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4635" yWindow="210" windowWidth="10050" windowHeight="7950"/>
  </bookViews>
  <sheets>
    <sheet name="表3-19" sheetId="1" r:id="rId1"/>
    <sheet name="配变" sheetId="2" r:id="rId2"/>
    <sheet name="主干线" sheetId="3" r:id="rId3"/>
  </sheets>
  <externalReferences>
    <externalReference r:id="rId4"/>
  </externalReferences>
  <calcPr calcId="144525"/>
</workbook>
</file>

<file path=xl/calcChain.xml><?xml version="1.0" encoding="utf-8"?>
<calcChain xmlns="http://schemas.openxmlformats.org/spreadsheetml/2006/main">
  <c r="A3" i="3" l="1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U2" i="3"/>
  <c r="T2" i="3"/>
  <c r="S2" i="3"/>
  <c r="R2" i="3"/>
  <c r="Q2" i="3"/>
  <c r="P2" i="3"/>
  <c r="O2" i="3"/>
  <c r="L2" i="3"/>
  <c r="M2" i="3"/>
  <c r="N2" i="3"/>
  <c r="K2" i="3"/>
  <c r="J2" i="3"/>
  <c r="H2" i="3"/>
  <c r="I2" i="3"/>
  <c r="G2" i="3"/>
  <c r="F2" i="3"/>
  <c r="E2" i="3"/>
  <c r="D2" i="3"/>
  <c r="B2" i="3"/>
  <c r="C2" i="3"/>
  <c r="A2" i="3"/>
  <c r="F14" i="1" l="1"/>
  <c r="F10" i="1"/>
  <c r="F13" i="1"/>
  <c r="F9" i="1"/>
  <c r="F6" i="1"/>
  <c r="F12" i="1"/>
  <c r="F7" i="1"/>
  <c r="F11" i="1"/>
  <c r="E14" i="1"/>
  <c r="E10" i="1"/>
  <c r="E11" i="1"/>
  <c r="E6" i="1"/>
  <c r="E13" i="1"/>
  <c r="E9" i="1"/>
  <c r="E12" i="1"/>
  <c r="E7" i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C14" i="1" l="1"/>
  <c r="C10" i="1"/>
  <c r="C9" i="1"/>
  <c r="C13" i="1"/>
  <c r="C12" i="1"/>
  <c r="C11" i="1"/>
  <c r="C7" i="1"/>
  <c r="C6" i="1"/>
  <c r="D14" i="1"/>
  <c r="D10" i="1"/>
  <c r="G10" i="1" s="1"/>
  <c r="D9" i="1"/>
  <c r="G9" i="1" s="1"/>
  <c r="D7" i="1"/>
  <c r="G7" i="1" s="1"/>
  <c r="D6" i="1"/>
  <c r="G6" i="1" s="1"/>
  <c r="D13" i="1"/>
  <c r="G13" i="1" s="1"/>
  <c r="D12" i="1"/>
  <c r="G12" i="1" s="1"/>
  <c r="D11" i="1"/>
  <c r="G11" i="1" s="1"/>
  <c r="G14" i="1"/>
  <c r="F8" i="1"/>
  <c r="E8" i="1"/>
  <c r="C8" i="1" l="1"/>
  <c r="D8" i="1"/>
  <c r="G8" i="1" s="1"/>
</calcChain>
</file>

<file path=xl/sharedStrings.xml><?xml version="1.0" encoding="utf-8"?>
<sst xmlns="http://schemas.openxmlformats.org/spreadsheetml/2006/main" count="2055" uniqueCount="301">
  <si>
    <r>
      <t>表3-1</t>
    </r>
    <r>
      <rPr>
        <sz val="10.5"/>
        <color indexed="8"/>
        <rFont val="黑体"/>
        <family val="3"/>
        <charset val="134"/>
      </rPr>
      <t>9</t>
    </r>
    <r>
      <rPr>
        <sz val="10.5"/>
        <color indexed="8"/>
        <rFont val="黑体"/>
        <family val="3"/>
        <charset val="134"/>
      </rPr>
      <t xml:space="preserve">  </t>
    </r>
    <r>
      <rPr>
        <sz val="10.5"/>
        <color indexed="8"/>
        <rFont val="黑体"/>
        <family val="3"/>
        <charset val="134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黑体"/>
        <family val="3"/>
        <charset val="134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黑体"/>
        <family val="3"/>
        <charset val="134"/>
      </rPr>
      <t xml:space="preserve"> 10kV</t>
    </r>
    <r>
      <rPr>
        <sz val="10.5"/>
        <color indexed="8"/>
        <rFont val="黑体"/>
        <family val="3"/>
        <charset val="134"/>
      </rPr>
      <t>电网无功补偿设备情况</t>
    </r>
    <phoneticPr fontId="4" type="noConversion"/>
  </si>
  <si>
    <t>编号</t>
  </si>
  <si>
    <t>类型</t>
  </si>
  <si>
    <t>配变低压侧补偿</t>
  </si>
  <si>
    <t>线路补偿</t>
  </si>
  <si>
    <t>无功补偿总容量（Mvar）</t>
    <phoneticPr fontId="4" type="noConversion"/>
  </si>
  <si>
    <t>配置低压无功补偿的配变台数（台）</t>
  </si>
  <si>
    <r>
      <t>无功补偿容量（</t>
    </r>
    <r>
      <rPr>
        <sz val="10.5"/>
        <color indexed="8"/>
        <rFont val="Times New Roman"/>
        <family val="1"/>
      </rPr>
      <t>Mvar</t>
    </r>
    <r>
      <rPr>
        <sz val="10.5"/>
        <color indexed="8"/>
        <rFont val="宋体"/>
        <family val="3"/>
        <charset val="134"/>
      </rPr>
      <t>）</t>
    </r>
  </si>
  <si>
    <t>配置无功补偿的线路条数（条）</t>
  </si>
  <si>
    <t>无功补偿容量（Mvar）</t>
    <phoneticPr fontId="4" type="noConversion"/>
  </si>
  <si>
    <t>市辖供电区</t>
  </si>
  <si>
    <t>县级供电区</t>
  </si>
  <si>
    <t>合计</t>
  </si>
  <si>
    <r>
      <t>其中：</t>
    </r>
    <r>
      <rPr>
        <sz val="10.5"/>
        <color indexed="8"/>
        <rFont val="Times New Roman"/>
        <family val="1"/>
      </rPr>
      <t xml:space="preserve">    A+</t>
    </r>
  </si>
  <si>
    <t>A</t>
  </si>
  <si>
    <t>B</t>
  </si>
  <si>
    <t>C</t>
  </si>
  <si>
    <t>D</t>
  </si>
  <si>
    <t>E</t>
  </si>
  <si>
    <t>名称</t>
    <phoneticPr fontId="3" type="noConversion"/>
  </si>
  <si>
    <t>电压等级（kV）</t>
    <phoneticPr fontId="3" type="noConversion"/>
  </si>
  <si>
    <t>负荷(MW)</t>
    <phoneticPr fontId="3" type="noConversion"/>
  </si>
  <si>
    <t>额定容量（kVA）</t>
    <phoneticPr fontId="3" type="noConversion"/>
  </si>
  <si>
    <t>所属电力公司</t>
    <phoneticPr fontId="3" type="noConversion"/>
  </si>
  <si>
    <t>所属供电区域类型</t>
    <phoneticPr fontId="3" type="noConversion"/>
  </si>
  <si>
    <t>所属分区</t>
    <phoneticPr fontId="3" type="noConversion"/>
  </si>
  <si>
    <t>所属馈线</t>
    <phoneticPr fontId="3" type="noConversion"/>
  </si>
  <si>
    <t>是否公用</t>
    <phoneticPr fontId="3" type="noConversion"/>
  </si>
  <si>
    <t>安装型式</t>
    <phoneticPr fontId="3" type="noConversion"/>
  </si>
  <si>
    <t>非晶合金</t>
    <phoneticPr fontId="3" type="noConversion"/>
  </si>
  <si>
    <t>高损变</t>
    <phoneticPr fontId="3" type="noConversion"/>
  </si>
  <si>
    <t>建造日期</t>
    <phoneticPr fontId="3" type="noConversion"/>
  </si>
  <si>
    <t>改造日期</t>
    <phoneticPr fontId="3" type="noConversion"/>
  </si>
  <si>
    <t>运行时间</t>
    <phoneticPr fontId="3" type="noConversion"/>
  </si>
  <si>
    <t>名称</t>
    <phoneticPr fontId="3" type="noConversion"/>
  </si>
  <si>
    <t>电压等级（kV）</t>
    <phoneticPr fontId="3" type="noConversion"/>
  </si>
  <si>
    <t>所属线路</t>
    <phoneticPr fontId="3" type="noConversion"/>
  </si>
  <si>
    <t>架空/电缆</t>
    <phoneticPr fontId="3" type="noConversion"/>
  </si>
  <si>
    <t>线路型号</t>
    <phoneticPr fontId="3" type="noConversion"/>
  </si>
  <si>
    <t>线路长度</t>
    <phoneticPr fontId="3" type="noConversion"/>
  </si>
  <si>
    <t>线上无功补偿容量（MVar）</t>
    <phoneticPr fontId="3" type="noConversion"/>
  </si>
  <si>
    <t>建造日期</t>
    <phoneticPr fontId="3" type="noConversion"/>
  </si>
  <si>
    <t>改造日期</t>
    <phoneticPr fontId="3" type="noConversion"/>
  </si>
  <si>
    <t>运行时间</t>
    <phoneticPr fontId="3" type="noConversion"/>
  </si>
  <si>
    <t>规划性质</t>
    <phoneticPr fontId="3" type="noConversion"/>
  </si>
  <si>
    <t>I侧N-1通过情况</t>
    <phoneticPr fontId="3" type="noConversion"/>
  </si>
  <si>
    <t>Z侧N-1通过情况</t>
    <phoneticPr fontId="3" type="noConversion"/>
  </si>
  <si>
    <t>起厂站</t>
    <phoneticPr fontId="3" type="noConversion"/>
  </si>
  <si>
    <t xml:space="preserve">终厂站 </t>
    <phoneticPr fontId="3" type="noConversion"/>
  </si>
  <si>
    <t>投资费用</t>
    <phoneticPr fontId="3" type="noConversion"/>
  </si>
  <si>
    <t>是否公用</t>
    <phoneticPr fontId="3" type="noConversion"/>
  </si>
  <si>
    <t>无功补偿（Mvar）</t>
    <phoneticPr fontId="3" type="noConversion"/>
  </si>
  <si>
    <t>线路段占线路比例</t>
    <phoneticPr fontId="3" type="noConversion"/>
  </si>
  <si>
    <t>供电区域分类</t>
    <phoneticPr fontId="3" type="noConversion"/>
  </si>
  <si>
    <t>配变容量（kva）</t>
    <phoneticPr fontId="3" type="noConversion"/>
  </si>
  <si>
    <t>所属公司</t>
    <phoneticPr fontId="3" type="noConversion"/>
  </si>
  <si>
    <t>孝贤坊苑T1</t>
  </si>
  <si>
    <t>中央商住楼2#变</t>
  </si>
  <si>
    <t>孝贤景苑</t>
  </si>
  <si>
    <t>格林德斯</t>
  </si>
  <si>
    <t>爱知投资</t>
  </si>
  <si>
    <t>恩斯克研发</t>
  </si>
  <si>
    <t>金融大厦</t>
  </si>
  <si>
    <t>中茵国际1</t>
  </si>
  <si>
    <t>中茵国际2</t>
  </si>
  <si>
    <t>易方呼叫产业园1</t>
  </si>
  <si>
    <t>易方呼叫产业园2</t>
  </si>
  <si>
    <t>幼儿园</t>
  </si>
  <si>
    <t>裕花园9#变</t>
  </si>
  <si>
    <t>裕花园11#变</t>
  </si>
  <si>
    <t>裕花园1#变</t>
  </si>
  <si>
    <t>裕花园3#变</t>
  </si>
  <si>
    <t>裕花园5#变</t>
  </si>
  <si>
    <t>裕花园7#变</t>
  </si>
  <si>
    <t>中信科技</t>
  </si>
  <si>
    <t>苏豪投资1-1</t>
  </si>
  <si>
    <t>苏豪投资1-2</t>
  </si>
  <si>
    <t>绿北总部</t>
  </si>
  <si>
    <t>运动城</t>
  </si>
  <si>
    <t>泰和医院</t>
  </si>
  <si>
    <t>联合商业1</t>
  </si>
  <si>
    <t>联合商业2</t>
  </si>
  <si>
    <t>联合商业3</t>
  </si>
  <si>
    <t>绿中线路灯变</t>
  </si>
  <si>
    <t>绿地置业</t>
  </si>
  <si>
    <t>绿地家世界商业1</t>
  </si>
  <si>
    <t>绿地家世界商业</t>
  </si>
  <si>
    <t>绿地家世界T1#变</t>
  </si>
  <si>
    <t>绿地家世界T2#变</t>
  </si>
  <si>
    <t>绿地家世界1#变</t>
  </si>
  <si>
    <t>绿地家世界2#变</t>
  </si>
  <si>
    <t>绿地家世界3#变</t>
  </si>
  <si>
    <t>绿地家世界7#变</t>
  </si>
  <si>
    <t>绿地家世界5#变</t>
  </si>
  <si>
    <t>联合商业</t>
  </si>
  <si>
    <t>启航社21#变</t>
  </si>
  <si>
    <t>启航社20#变</t>
  </si>
  <si>
    <t>启航社17#变</t>
  </si>
  <si>
    <t>启航社18#变</t>
  </si>
  <si>
    <t>启航社13#变</t>
  </si>
  <si>
    <t>启航社14#变</t>
  </si>
  <si>
    <t>启航社7#变</t>
  </si>
  <si>
    <t>启航社8#变</t>
  </si>
  <si>
    <t>启航社1#变</t>
  </si>
  <si>
    <t>启航社2#变</t>
  </si>
  <si>
    <t>启航社3#变</t>
  </si>
  <si>
    <t>启航社4#变</t>
  </si>
  <si>
    <t>启航社11#变</t>
  </si>
  <si>
    <t>启航社9#变</t>
  </si>
  <si>
    <t>22760宁沪置业</t>
  </si>
  <si>
    <t>联达国际贸易</t>
  </si>
  <si>
    <t>宁沪置业</t>
  </si>
  <si>
    <t>虹桥公馆T1-1</t>
  </si>
  <si>
    <t>虹桥公馆T1-2</t>
  </si>
  <si>
    <t>虹桥公馆T1-3</t>
  </si>
  <si>
    <t>虹桥公馆T1-4</t>
  </si>
  <si>
    <t>人才公寓1</t>
  </si>
  <si>
    <t>人才公寓</t>
  </si>
  <si>
    <t>中信花桥产业园</t>
  </si>
  <si>
    <t>商铺</t>
  </si>
  <si>
    <t>绿地家世界3#变1</t>
  </si>
  <si>
    <t>绿地家世界4#变</t>
  </si>
  <si>
    <t>绿地家世界8#变</t>
  </si>
  <si>
    <t>绿地家世界6#变</t>
  </si>
  <si>
    <t>启航社12#变</t>
  </si>
  <si>
    <t>启航社10#变</t>
  </si>
  <si>
    <t>启航社15#变</t>
  </si>
  <si>
    <t>启航社16#变</t>
  </si>
  <si>
    <t>启航社23#变</t>
  </si>
  <si>
    <t>启航社22#变</t>
  </si>
  <si>
    <t>启航社19#变</t>
  </si>
  <si>
    <t>启航社6#变</t>
  </si>
  <si>
    <t>启航社5#变</t>
  </si>
  <si>
    <t>裕花园6#变</t>
  </si>
  <si>
    <t>裕花园8#变</t>
  </si>
  <si>
    <t>裕花园4#变</t>
  </si>
  <si>
    <t>裕花园2#变</t>
  </si>
  <si>
    <t>裕花园10#变</t>
  </si>
  <si>
    <t>裕花园12#变</t>
  </si>
  <si>
    <t>梅浦新村2#变</t>
  </si>
  <si>
    <t>梅浦新村4#变</t>
  </si>
  <si>
    <t>惠鑫商业发展高配室1-1</t>
  </si>
  <si>
    <t>惠鑫商业发展高配室1-2</t>
  </si>
  <si>
    <t>公桥制箱厂</t>
  </si>
  <si>
    <t>曹顺线资产经营</t>
  </si>
  <si>
    <t>喜莱德1-1</t>
  </si>
  <si>
    <t>喜莱德1-2</t>
  </si>
  <si>
    <t>六晖1-1</t>
  </si>
  <si>
    <t>六晖1-2</t>
  </si>
  <si>
    <t>力标五金</t>
  </si>
  <si>
    <t>鸿柏电子</t>
  </si>
  <si>
    <t>龚家宅变</t>
  </si>
  <si>
    <t>欣森金属制品</t>
  </si>
  <si>
    <t>浩佳英杰玩具</t>
  </si>
  <si>
    <t>禾益电子</t>
  </si>
  <si>
    <t>光明分站</t>
  </si>
  <si>
    <t>富通</t>
  </si>
  <si>
    <t>恒捷化工</t>
  </si>
  <si>
    <t>能镏环加工</t>
  </si>
  <si>
    <t>大年变</t>
  </si>
  <si>
    <t>江苏移动</t>
  </si>
  <si>
    <t>联通冯家宅基站</t>
  </si>
  <si>
    <t>徐公桥小区别墅变</t>
  </si>
  <si>
    <t>路灯变1102</t>
  </si>
  <si>
    <t>3032绿地集团</t>
  </si>
  <si>
    <t>9537绿地集团</t>
  </si>
  <si>
    <t>徐公河南口排涝站</t>
  </si>
  <si>
    <t>神仙园排涝站1470</t>
  </si>
  <si>
    <t>梅浦排</t>
  </si>
  <si>
    <t>绿地置业C区12#变</t>
  </si>
  <si>
    <t>绿地置业C区13#变</t>
  </si>
  <si>
    <t>绿地置业C区14#变</t>
  </si>
  <si>
    <t>绿地置业C区6#变</t>
  </si>
  <si>
    <t>绿地置业C区8#变</t>
  </si>
  <si>
    <t>绿地置业C区7#变</t>
  </si>
  <si>
    <t>绿地置业C区3#变</t>
  </si>
  <si>
    <t>绿地置业C区1#变</t>
  </si>
  <si>
    <t>绿地置业C区2#变</t>
  </si>
  <si>
    <t>绿地置业C区5#变</t>
  </si>
  <si>
    <t>绿地置业C区4#变</t>
  </si>
  <si>
    <t>绿地临变</t>
  </si>
  <si>
    <t>绿地昆山医院</t>
  </si>
  <si>
    <t>污水处理1-1</t>
  </si>
  <si>
    <t>污水处理1-2</t>
  </si>
  <si>
    <t>惠鑫</t>
  </si>
  <si>
    <t>绿地集团7144</t>
  </si>
  <si>
    <t>绿地集团5127</t>
  </si>
  <si>
    <t>神仙园排涝站7332</t>
  </si>
  <si>
    <t>中央商住楼</t>
  </si>
  <si>
    <t>8796088362816</t>
  </si>
  <si>
    <t>联合商业孝贤景苑商务</t>
  </si>
  <si>
    <t>绿地集团1107</t>
  </si>
  <si>
    <t>绿地集团9129</t>
  </si>
  <si>
    <t>硅湖职业技术学校</t>
  </si>
  <si>
    <t>安陆线移动</t>
  </si>
  <si>
    <t>荣明纺织品</t>
  </si>
  <si>
    <t>雷诺玛制衣</t>
  </si>
  <si>
    <t>智宇时装</t>
  </si>
  <si>
    <t>海星制衣</t>
  </si>
  <si>
    <t>润昌塑胶</t>
  </si>
  <si>
    <t>华之羿植绒</t>
  </si>
  <si>
    <t>统尹模具</t>
  </si>
  <si>
    <t>欣邦五金4930</t>
  </si>
  <si>
    <t>伟瑞机械2158</t>
  </si>
  <si>
    <t>徐公桥小区4#变</t>
  </si>
  <si>
    <t>徐公桥小区3#变</t>
  </si>
  <si>
    <t>捷通摩擦</t>
  </si>
  <si>
    <t>新艺家具</t>
  </si>
  <si>
    <t>天顺包装</t>
  </si>
  <si>
    <t>华顺包装</t>
  </si>
  <si>
    <t>伟速达</t>
  </si>
  <si>
    <t>徐公桥小区1#变</t>
  </si>
  <si>
    <t>徐公桥小区2#变</t>
  </si>
  <si>
    <t>徐公桥会所</t>
  </si>
  <si>
    <t>商务城资产经营3618</t>
  </si>
  <si>
    <t>徐公桥小区5#变</t>
  </si>
  <si>
    <t>徐公桥小区6#变</t>
  </si>
  <si>
    <t>徐公桥小区7#变</t>
  </si>
  <si>
    <t>徐公桥小区8#变</t>
  </si>
  <si>
    <t>弦珉涂料</t>
  </si>
  <si>
    <t>信安科技1</t>
  </si>
  <si>
    <t>信安科技2</t>
  </si>
  <si>
    <t>金山纺织1</t>
  </si>
  <si>
    <t>金山纺织2</t>
  </si>
  <si>
    <t>哥伦投资</t>
  </si>
  <si>
    <t>光明路灯变</t>
  </si>
  <si>
    <t>古南线中国移动</t>
  </si>
  <si>
    <t>轨道交通</t>
  </si>
  <si>
    <t>昆山花桥水利站(中央公园泵站)</t>
  </si>
  <si>
    <t>自来水商务城直饮水</t>
  </si>
  <si>
    <t>巨霸机电</t>
  </si>
  <si>
    <t>法米尼服饰</t>
  </si>
  <si>
    <t>麟玮汽配</t>
  </si>
  <si>
    <t>国峰1#变</t>
  </si>
  <si>
    <t>国峰2#变</t>
  </si>
  <si>
    <t>花桥商务城路灯变</t>
  </si>
  <si>
    <t>花桥国际商务城B1</t>
  </si>
  <si>
    <t>国盛置业(3#临用)</t>
  </si>
  <si>
    <t>轨道交通7052</t>
  </si>
  <si>
    <t>光明站</t>
  </si>
  <si>
    <t>交通巡逻</t>
  </si>
  <si>
    <t>沪宁高速</t>
  </si>
  <si>
    <t>古巷村蔡家角变</t>
  </si>
  <si>
    <t>花桥国际商务城B2</t>
  </si>
  <si>
    <t>中锦能源</t>
  </si>
  <si>
    <t>广捷置业</t>
  </si>
  <si>
    <t>古南配变1</t>
  </si>
  <si>
    <t>伊斯摩利</t>
  </si>
  <si>
    <t>经济发展</t>
  </si>
  <si>
    <t>天工投资</t>
  </si>
  <si>
    <t>轨道交通3#</t>
  </si>
  <si>
    <t>徐公桥变</t>
  </si>
  <si>
    <t>古南线移动</t>
  </si>
  <si>
    <t>商务城邻里中心</t>
  </si>
  <si>
    <t>绿地置业C区17#变</t>
  </si>
  <si>
    <t>绿地置业C区18#变</t>
  </si>
  <si>
    <t>绿地置业临变</t>
  </si>
  <si>
    <t>绿地置业C区9#变</t>
  </si>
  <si>
    <t>绿地置业A区7#变</t>
  </si>
  <si>
    <t>绿地置业A区8#变</t>
  </si>
  <si>
    <t>绿地置业A区9#变</t>
  </si>
  <si>
    <t>综合楼变</t>
  </si>
  <si>
    <t>资产经营</t>
  </si>
  <si>
    <t>综合楼变2</t>
  </si>
  <si>
    <t>污水站</t>
  </si>
  <si>
    <t>古南线路灯变</t>
  </si>
  <si>
    <t>绿地置业D区1#变</t>
  </si>
  <si>
    <t>绿地置业D区2#变</t>
  </si>
  <si>
    <t>绿地置业D区4#变</t>
  </si>
  <si>
    <t>绿地置业D区3#变</t>
  </si>
  <si>
    <t>绿地置业D区15#变</t>
  </si>
  <si>
    <t>绿地置业A区10#变</t>
  </si>
  <si>
    <t>绿地置业A区6#变</t>
  </si>
  <si>
    <t>绿地置业A区5#变</t>
  </si>
  <si>
    <t>绿地置业A区4#变</t>
  </si>
  <si>
    <t>绿地置业C区10#变</t>
  </si>
  <si>
    <t>绿地置业A区1#变</t>
  </si>
  <si>
    <t>绿地置业A区2#变</t>
  </si>
  <si>
    <t>绿地置业A区3#变</t>
  </si>
  <si>
    <t>绿地置业C区11#变</t>
  </si>
  <si>
    <t>绿地置业C区16#变</t>
  </si>
  <si>
    <t>绿地置业C区15#变</t>
  </si>
  <si>
    <t>绿地菜场</t>
  </si>
  <si>
    <t>幼儿园变</t>
  </si>
  <si>
    <t>绿地置业B区4#变</t>
  </si>
  <si>
    <t>绿地置业B区2#变</t>
  </si>
  <si>
    <t>绿地置业B区3#变</t>
  </si>
  <si>
    <t>绿地置业B区5#变</t>
  </si>
  <si>
    <t>绿地置业B区1#变</t>
  </si>
  <si>
    <t>古南路灯变</t>
  </si>
  <si>
    <t>绿地置业B区6#变</t>
  </si>
  <si>
    <t>绿地置业B区8#变</t>
  </si>
  <si>
    <t>绿地置业B区10#变</t>
  </si>
  <si>
    <t>古南排涝站</t>
  </si>
  <si>
    <t>绿地置业B区11#变</t>
  </si>
  <si>
    <t>绿地置业B区12#变</t>
  </si>
  <si>
    <t>绿地置业B区13#变</t>
  </si>
  <si>
    <t>绿地置业B区7#变</t>
  </si>
  <si>
    <t>绿地置业B区14#变</t>
  </si>
  <si>
    <t>绿地置业B区9#变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</si>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</sst>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10.5"/>
      <color theme="1"/>
      <name val="黑体"/>
      <family val="3"/>
      <charset val="134"/>
    </font>
    <font>
      <sz val="10.5"/>
      <color indexed="8"/>
      <name val="黑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Times New Roman"/>
      <family val="1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sz val="10.5"/>
      <color rgb="FF000000"/>
      <name val="Times New Roman"/>
      <family val="1"/>
    </font>
    <font>
      <sz val="10.5"/>
      <color rgb="FF00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8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right" vertical="center" wrapText="1"/>
    </xf>
    <xf numFmtId="0" fontId="9" fillId="0" borderId="2" xfId="0" applyFont="1" applyBorder="1" applyAlignment="1">
      <alignment horizontal="right" vertical="center" wrapText="1"/>
    </xf>
    <xf numFmtId="0" fontId="0" fillId="0" borderId="2" xfId="0" applyBorder="1"/>
    <xf numFmtId="0" fontId="0" fillId="3" borderId="2" xfId="0" applyFill="1" applyBorder="1"/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公叁线路64-1</v>
          </cell>
          <cell r="B2" t="str">
            <v>10kV</v>
          </cell>
          <cell r="C2" t="str">
            <v>123公叁线</v>
          </cell>
          <cell r="D2">
            <v>0</v>
          </cell>
          <cell r="E2" t="str">
            <v>LGJ-185/30</v>
          </cell>
          <cell r="F2">
            <v>2.0067000000000002E-2</v>
          </cell>
          <cell r="G2">
            <v>0</v>
          </cell>
          <cell r="H2" t="str">
            <v>市辖</v>
          </cell>
          <cell r="I2">
            <v>1</v>
          </cell>
          <cell r="J2">
            <v>0</v>
          </cell>
          <cell r="M2">
            <v>2E-3</v>
          </cell>
          <cell r="N2">
            <v>0</v>
          </cell>
          <cell r="O2">
            <v>0</v>
          </cell>
          <cell r="P2">
            <v>2015</v>
          </cell>
          <cell r="Q2">
            <v>3</v>
          </cell>
          <cell r="R2">
            <v>0</v>
          </cell>
          <cell r="S2">
            <v>0</v>
          </cell>
          <cell r="T2">
            <v>0</v>
          </cell>
          <cell r="V2" t="str">
            <v>8796088798192</v>
          </cell>
          <cell r="W2">
            <v>0.40134900000000001</v>
          </cell>
          <cell r="X2">
            <v>2</v>
          </cell>
        </row>
        <row r="3">
          <cell r="A3" t="str">
            <v>公叁线路29-1</v>
          </cell>
          <cell r="B3" t="str">
            <v>10kV</v>
          </cell>
          <cell r="C3" t="str">
            <v>123公叁线</v>
          </cell>
          <cell r="D3">
            <v>1</v>
          </cell>
          <cell r="E3" t="str">
            <v>YJLV22-3×300</v>
          </cell>
          <cell r="F3">
            <v>7.7732999999999997E-2</v>
          </cell>
          <cell r="G3">
            <v>0</v>
          </cell>
          <cell r="H3" t="str">
            <v>市辖</v>
          </cell>
          <cell r="I3">
            <v>0</v>
          </cell>
          <cell r="J3">
            <v>0</v>
          </cell>
          <cell r="M3">
            <v>2E-3</v>
          </cell>
          <cell r="N3">
            <v>0</v>
          </cell>
          <cell r="O3">
            <v>0</v>
          </cell>
          <cell r="P3">
            <v>2015</v>
          </cell>
          <cell r="Q3">
            <v>1</v>
          </cell>
          <cell r="R3">
            <v>0</v>
          </cell>
          <cell r="S3">
            <v>0</v>
          </cell>
          <cell r="T3">
            <v>0</v>
          </cell>
          <cell r="V3" t="str">
            <v>配变_胜巷新村T1-1</v>
          </cell>
          <cell r="W3">
            <v>5.0526520000000001</v>
          </cell>
          <cell r="X3">
            <v>3</v>
          </cell>
        </row>
        <row r="4">
          <cell r="A4" t="str">
            <v>公叁线路29-2</v>
          </cell>
          <cell r="B4" t="str">
            <v>10kV</v>
          </cell>
          <cell r="C4" t="str">
            <v>123公叁线</v>
          </cell>
          <cell r="D4">
            <v>1</v>
          </cell>
          <cell r="E4" t="str">
            <v>YJV22-3×150</v>
          </cell>
          <cell r="F4">
            <v>5.6800999999999997E-2</v>
          </cell>
          <cell r="G4">
            <v>0</v>
          </cell>
          <cell r="H4" t="str">
            <v>市辖</v>
          </cell>
          <cell r="I4">
            <v>1</v>
          </cell>
          <cell r="J4">
            <v>0</v>
          </cell>
          <cell r="M4">
            <v>2E-3</v>
          </cell>
          <cell r="N4">
            <v>0</v>
          </cell>
          <cell r="O4">
            <v>0</v>
          </cell>
          <cell r="P4">
            <v>2015</v>
          </cell>
          <cell r="Q4">
            <v>2</v>
          </cell>
          <cell r="R4">
            <v>0</v>
          </cell>
          <cell r="S4">
            <v>0</v>
          </cell>
          <cell r="T4">
            <v>0</v>
          </cell>
          <cell r="V4" t="str">
            <v>配变_胜巷新村T2-1</v>
          </cell>
          <cell r="W4">
            <v>3.5784400000000001</v>
          </cell>
          <cell r="X4">
            <v>4</v>
          </cell>
        </row>
        <row r="5">
          <cell r="A5" t="str">
            <v>方季线路2-1</v>
          </cell>
          <cell r="B5" t="str">
            <v>10kV</v>
          </cell>
          <cell r="C5" t="str">
            <v>133方季线</v>
          </cell>
          <cell r="D5">
            <v>0</v>
          </cell>
          <cell r="E5" t="str">
            <v>LGJ-185/30</v>
          </cell>
          <cell r="F5">
            <v>0.12740000000000001</v>
          </cell>
          <cell r="G5">
            <v>0</v>
          </cell>
          <cell r="H5" t="str">
            <v>县级</v>
          </cell>
          <cell r="I5">
            <v>1</v>
          </cell>
          <cell r="J5">
            <v>0</v>
          </cell>
          <cell r="M5">
            <v>2E-3</v>
          </cell>
          <cell r="N5">
            <v>0</v>
          </cell>
          <cell r="O5">
            <v>0</v>
          </cell>
          <cell r="P5">
            <v>2015</v>
          </cell>
          <cell r="Q5">
            <v>3</v>
          </cell>
          <cell r="R5">
            <v>0</v>
          </cell>
          <cell r="S5">
            <v>0</v>
          </cell>
          <cell r="T5">
            <v>0</v>
          </cell>
          <cell r="V5" t="str">
            <v>开闭所_常发香城湾</v>
          </cell>
          <cell r="W5">
            <v>2.5480010000000002</v>
          </cell>
          <cell r="X5">
            <v>5</v>
          </cell>
        </row>
        <row r="6">
          <cell r="A6" t="str">
            <v>巷浦线路72-1</v>
          </cell>
          <cell r="B6" t="str">
            <v>10kV</v>
          </cell>
          <cell r="C6" t="str">
            <v>156巷浦线</v>
          </cell>
          <cell r="D6">
            <v>1</v>
          </cell>
          <cell r="E6" t="str">
            <v>YJV22-3×120</v>
          </cell>
          <cell r="F6">
            <v>1.1479E-2</v>
          </cell>
          <cell r="G6">
            <v>0</v>
          </cell>
          <cell r="H6" t="str">
            <v>市辖</v>
          </cell>
          <cell r="I6">
            <v>0</v>
          </cell>
          <cell r="J6">
            <v>0</v>
          </cell>
          <cell r="M6">
            <v>2E-3</v>
          </cell>
          <cell r="N6">
            <v>0</v>
          </cell>
          <cell r="O6">
            <v>0</v>
          </cell>
          <cell r="P6">
            <v>2015</v>
          </cell>
          <cell r="Q6">
            <v>1</v>
          </cell>
          <cell r="R6">
            <v>0</v>
          </cell>
          <cell r="S6">
            <v>0</v>
          </cell>
          <cell r="T6">
            <v>0</v>
          </cell>
          <cell r="V6" t="str">
            <v>8796088783840</v>
          </cell>
          <cell r="W6">
            <v>0.68876400000000004</v>
          </cell>
          <cell r="X6">
            <v>6</v>
          </cell>
        </row>
        <row r="7">
          <cell r="A7" t="str">
            <v>黎明线路23</v>
          </cell>
          <cell r="B7" t="str">
            <v>10kV</v>
          </cell>
          <cell r="C7" t="str">
            <v>154黎明线</v>
          </cell>
          <cell r="D7">
            <v>1</v>
          </cell>
          <cell r="E7" t="str">
            <v>YJV22-3×95</v>
          </cell>
          <cell r="F7">
            <v>6.8519999999999996E-3</v>
          </cell>
          <cell r="G7">
            <v>0</v>
          </cell>
          <cell r="H7" t="str">
            <v>市辖</v>
          </cell>
          <cell r="I7">
            <v>1</v>
          </cell>
          <cell r="J7">
            <v>0</v>
          </cell>
          <cell r="M7">
            <v>2E-3</v>
          </cell>
          <cell r="N7">
            <v>0</v>
          </cell>
          <cell r="O7">
            <v>0</v>
          </cell>
          <cell r="P7">
            <v>2015</v>
          </cell>
          <cell r="Q7">
            <v>2</v>
          </cell>
          <cell r="R7">
            <v>0</v>
          </cell>
          <cell r="S7">
            <v>0</v>
          </cell>
          <cell r="T7">
            <v>0</v>
          </cell>
          <cell r="V7" t="str">
            <v>8796088790080</v>
          </cell>
          <cell r="W7">
            <v>0.39058199999999998</v>
          </cell>
          <cell r="X7">
            <v>7</v>
          </cell>
        </row>
        <row r="8">
          <cell r="A8" t="str">
            <v>曹顺线路5-2</v>
          </cell>
          <cell r="B8" t="str">
            <v>10kV</v>
          </cell>
          <cell r="C8" t="str">
            <v>148曹顺线</v>
          </cell>
          <cell r="D8">
            <v>0</v>
          </cell>
          <cell r="E8" t="str">
            <v>LGJ-185/30</v>
          </cell>
          <cell r="F8">
            <v>7.9214999999999994E-2</v>
          </cell>
          <cell r="G8">
            <v>0</v>
          </cell>
          <cell r="H8" t="str">
            <v>市辖</v>
          </cell>
          <cell r="I8">
            <v>1</v>
          </cell>
          <cell r="J8">
            <v>0</v>
          </cell>
          <cell r="M8">
            <v>2E-3</v>
          </cell>
          <cell r="N8">
            <v>0</v>
          </cell>
          <cell r="O8">
            <v>0</v>
          </cell>
          <cell r="P8">
            <v>2015</v>
          </cell>
          <cell r="Q8">
            <v>3</v>
          </cell>
          <cell r="R8">
            <v>0</v>
          </cell>
          <cell r="S8">
            <v>0</v>
          </cell>
          <cell r="T8">
            <v>0</v>
          </cell>
          <cell r="V8" t="str">
            <v>8796088750560</v>
          </cell>
          <cell r="W8">
            <v>1.5843039999999999</v>
          </cell>
          <cell r="X8">
            <v>8</v>
          </cell>
        </row>
        <row r="9">
          <cell r="A9" t="str">
            <v>古南线路1</v>
          </cell>
          <cell r="B9" t="str">
            <v>10kV</v>
          </cell>
          <cell r="C9" t="str">
            <v>138古南线</v>
          </cell>
          <cell r="D9">
            <v>0</v>
          </cell>
          <cell r="E9" t="str">
            <v>LGJ-185/30</v>
          </cell>
          <cell r="F9">
            <v>0.30201099999999997</v>
          </cell>
          <cell r="G9">
            <v>0</v>
          </cell>
          <cell r="H9" t="str">
            <v>市辖</v>
          </cell>
          <cell r="I9">
            <v>0</v>
          </cell>
          <cell r="J9">
            <v>0</v>
          </cell>
          <cell r="M9">
            <v>2E-3</v>
          </cell>
          <cell r="N9">
            <v>0</v>
          </cell>
          <cell r="O9">
            <v>0</v>
          </cell>
          <cell r="P9">
            <v>2015</v>
          </cell>
          <cell r="Q9">
            <v>1</v>
          </cell>
          <cell r="R9">
            <v>0</v>
          </cell>
          <cell r="S9">
            <v>0</v>
          </cell>
          <cell r="T9">
            <v>0</v>
          </cell>
          <cell r="V9" t="str">
            <v>8796085775136</v>
          </cell>
          <cell r="W9">
            <v>6.0402180000000003</v>
          </cell>
          <cell r="X9">
            <v>0</v>
          </cell>
        </row>
        <row r="10">
          <cell r="A10" t="str">
            <v>古南线路2</v>
          </cell>
          <cell r="B10" t="str">
            <v>10kV</v>
          </cell>
          <cell r="C10" t="str">
            <v>138古南线</v>
          </cell>
          <cell r="D10">
            <v>0</v>
          </cell>
          <cell r="E10" t="str">
            <v>LGJ-185/30</v>
          </cell>
          <cell r="F10">
            <v>4.7861000000000001E-2</v>
          </cell>
          <cell r="G10">
            <v>0</v>
          </cell>
          <cell r="H10" t="str">
            <v>市辖</v>
          </cell>
          <cell r="I10">
            <v>1</v>
          </cell>
          <cell r="J10">
            <v>0</v>
          </cell>
          <cell r="M10">
            <v>2E-3</v>
          </cell>
          <cell r="N10">
            <v>0</v>
          </cell>
          <cell r="O10">
            <v>0</v>
          </cell>
          <cell r="P10">
            <v>2015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V10" t="str">
            <v>配变_古南线移动</v>
          </cell>
          <cell r="W10">
            <v>0.95721699999999998</v>
          </cell>
          <cell r="X10">
            <v>1</v>
          </cell>
        </row>
        <row r="11">
          <cell r="A11" t="str">
            <v>古南线路3</v>
          </cell>
          <cell r="B11" t="str">
            <v>10kV</v>
          </cell>
          <cell r="C11" t="str">
            <v>138古南线</v>
          </cell>
          <cell r="D11">
            <v>0</v>
          </cell>
          <cell r="E11" t="str">
            <v>LGJ-185/30</v>
          </cell>
          <cell r="F11">
            <v>0.34784300000000001</v>
          </cell>
          <cell r="G11">
            <v>0</v>
          </cell>
          <cell r="H11" t="str">
            <v>市辖</v>
          </cell>
          <cell r="I11">
            <v>1</v>
          </cell>
          <cell r="J11">
            <v>0</v>
          </cell>
          <cell r="M11">
            <v>2E-3</v>
          </cell>
          <cell r="N11">
            <v>0</v>
          </cell>
          <cell r="O11">
            <v>0</v>
          </cell>
          <cell r="P11">
            <v>2015</v>
          </cell>
          <cell r="Q11">
            <v>3</v>
          </cell>
          <cell r="R11">
            <v>0</v>
          </cell>
          <cell r="S11">
            <v>0</v>
          </cell>
          <cell r="T11">
            <v>0</v>
          </cell>
          <cell r="V11" t="str">
            <v>8796085775184</v>
          </cell>
          <cell r="W11">
            <v>6.956861</v>
          </cell>
          <cell r="X11">
            <v>2</v>
          </cell>
        </row>
        <row r="12">
          <cell r="A12" t="str">
            <v>古南线路4</v>
          </cell>
          <cell r="B12" t="str">
            <v>10kV</v>
          </cell>
          <cell r="C12" t="str">
            <v>138古南线</v>
          </cell>
          <cell r="D12">
            <v>0</v>
          </cell>
          <cell r="E12" t="str">
            <v>LGJ-185/30</v>
          </cell>
          <cell r="F12">
            <v>7.9139999999999992E-3</v>
          </cell>
          <cell r="G12">
            <v>0</v>
          </cell>
          <cell r="H12" t="str">
            <v>市辖</v>
          </cell>
          <cell r="I12">
            <v>0</v>
          </cell>
          <cell r="J12">
            <v>0</v>
          </cell>
          <cell r="M12">
            <v>2E-3</v>
          </cell>
          <cell r="N12">
            <v>0</v>
          </cell>
          <cell r="O12">
            <v>0</v>
          </cell>
          <cell r="P12">
            <v>2015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V12" t="str">
            <v>配变_商务城邻里中心</v>
          </cell>
          <cell r="W12">
            <v>0.15828300000000001</v>
          </cell>
          <cell r="X12">
            <v>3</v>
          </cell>
        </row>
        <row r="13">
          <cell r="A13" t="str">
            <v>古南线路5</v>
          </cell>
          <cell r="B13" t="str">
            <v>10kV</v>
          </cell>
          <cell r="C13" t="str">
            <v>138古南线</v>
          </cell>
          <cell r="D13">
            <v>0</v>
          </cell>
          <cell r="E13" t="str">
            <v>LGJ-185/30</v>
          </cell>
          <cell r="F13">
            <v>0.12559000000000001</v>
          </cell>
          <cell r="G13">
            <v>0</v>
          </cell>
          <cell r="H13" t="str">
            <v>市辖</v>
          </cell>
          <cell r="I13">
            <v>1</v>
          </cell>
          <cell r="J13">
            <v>0</v>
          </cell>
          <cell r="M13">
            <v>2E-3</v>
          </cell>
          <cell r="N13">
            <v>0</v>
          </cell>
          <cell r="O13">
            <v>0</v>
          </cell>
          <cell r="P13">
            <v>2015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V13" t="str">
            <v>8796085778496</v>
          </cell>
          <cell r="W13">
            <v>2.5117989999999999</v>
          </cell>
          <cell r="X13">
            <v>4</v>
          </cell>
        </row>
        <row r="14">
          <cell r="A14" t="str">
            <v>古南线路6</v>
          </cell>
          <cell r="B14" t="str">
            <v>10kV</v>
          </cell>
          <cell r="C14" t="str">
            <v>138古南线</v>
          </cell>
          <cell r="D14">
            <v>0</v>
          </cell>
          <cell r="E14" t="str">
            <v>LGJ-185/30</v>
          </cell>
          <cell r="F14">
            <v>4.8427999999999999E-2</v>
          </cell>
          <cell r="G14">
            <v>0</v>
          </cell>
          <cell r="H14" t="str">
            <v>市辖</v>
          </cell>
          <cell r="I14">
            <v>1</v>
          </cell>
          <cell r="J14">
            <v>0</v>
          </cell>
          <cell r="M14">
            <v>2E-3</v>
          </cell>
          <cell r="N14">
            <v>0</v>
          </cell>
          <cell r="O14">
            <v>0</v>
          </cell>
          <cell r="P14">
            <v>2015</v>
          </cell>
          <cell r="Q14">
            <v>3</v>
          </cell>
          <cell r="R14">
            <v>0</v>
          </cell>
          <cell r="S14">
            <v>0</v>
          </cell>
          <cell r="T14">
            <v>0</v>
          </cell>
          <cell r="V14" t="str">
            <v>配变_徐公桥变</v>
          </cell>
          <cell r="W14">
            <v>0.96856799999999998</v>
          </cell>
          <cell r="X14">
            <v>5</v>
          </cell>
        </row>
        <row r="15">
          <cell r="A15" t="str">
            <v>古南线路7</v>
          </cell>
          <cell r="B15" t="str">
            <v>10kV</v>
          </cell>
          <cell r="C15" t="str">
            <v>138古南线</v>
          </cell>
          <cell r="D15">
            <v>0</v>
          </cell>
          <cell r="E15" t="str">
            <v>LGJ-185/30</v>
          </cell>
          <cell r="F15">
            <v>0.112759</v>
          </cell>
          <cell r="G15">
            <v>0</v>
          </cell>
          <cell r="H15" t="str">
            <v>市辖</v>
          </cell>
          <cell r="I15">
            <v>0</v>
          </cell>
          <cell r="J15">
            <v>0</v>
          </cell>
          <cell r="M15">
            <v>2E-3</v>
          </cell>
          <cell r="N15">
            <v>0</v>
          </cell>
          <cell r="O15">
            <v>0</v>
          </cell>
          <cell r="P15">
            <v>2015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V15" t="str">
            <v>8796085775280</v>
          </cell>
          <cell r="W15">
            <v>2.255185</v>
          </cell>
          <cell r="X15">
            <v>6</v>
          </cell>
        </row>
        <row r="16">
          <cell r="A16" t="str">
            <v>古南线路8</v>
          </cell>
          <cell r="B16" t="str">
            <v>10kV</v>
          </cell>
          <cell r="C16" t="str">
            <v>138古南线</v>
          </cell>
          <cell r="D16">
            <v>0</v>
          </cell>
          <cell r="E16" t="str">
            <v>LGJ-185/30</v>
          </cell>
          <cell r="F16">
            <v>3.4707000000000002E-2</v>
          </cell>
          <cell r="G16">
            <v>0</v>
          </cell>
          <cell r="H16" t="str">
            <v>市辖</v>
          </cell>
          <cell r="I16">
            <v>1</v>
          </cell>
          <cell r="J16">
            <v>0</v>
          </cell>
          <cell r="M16">
            <v>2E-3</v>
          </cell>
          <cell r="N16">
            <v>0</v>
          </cell>
          <cell r="O16">
            <v>0</v>
          </cell>
          <cell r="P16">
            <v>2015</v>
          </cell>
          <cell r="Q16">
            <v>2</v>
          </cell>
          <cell r="R16">
            <v>0</v>
          </cell>
          <cell r="S16">
            <v>0</v>
          </cell>
          <cell r="T16">
            <v>0</v>
          </cell>
          <cell r="V16" t="str">
            <v>配变_轨道交通3#</v>
          </cell>
          <cell r="W16">
            <v>0.694133</v>
          </cell>
          <cell r="X16">
            <v>7</v>
          </cell>
        </row>
        <row r="17">
          <cell r="A17" t="str">
            <v>古南线路9</v>
          </cell>
          <cell r="B17" t="str">
            <v>10kV</v>
          </cell>
          <cell r="C17" t="str">
            <v>138古南线</v>
          </cell>
          <cell r="D17">
            <v>0</v>
          </cell>
          <cell r="E17" t="str">
            <v>LGJ-185/30</v>
          </cell>
          <cell r="F17">
            <v>4.1655999999999999E-2</v>
          </cell>
          <cell r="G17">
            <v>0</v>
          </cell>
          <cell r="H17" t="str">
            <v>市辖</v>
          </cell>
          <cell r="I17">
            <v>1</v>
          </cell>
          <cell r="J17">
            <v>0</v>
          </cell>
          <cell r="M17">
            <v>2E-3</v>
          </cell>
          <cell r="N17">
            <v>0</v>
          </cell>
          <cell r="O17">
            <v>0</v>
          </cell>
          <cell r="P17">
            <v>2015</v>
          </cell>
          <cell r="Q17">
            <v>3</v>
          </cell>
          <cell r="R17">
            <v>0</v>
          </cell>
          <cell r="S17">
            <v>0</v>
          </cell>
          <cell r="T17">
            <v>0</v>
          </cell>
          <cell r="V17" t="str">
            <v>8796085775328</v>
          </cell>
          <cell r="W17">
            <v>0.833125</v>
          </cell>
          <cell r="X17">
            <v>8</v>
          </cell>
        </row>
        <row r="18">
          <cell r="A18" t="str">
            <v>古南线路10</v>
          </cell>
          <cell r="B18" t="str">
            <v>10kV</v>
          </cell>
          <cell r="C18" t="str">
            <v>138古南线</v>
          </cell>
          <cell r="D18">
            <v>0</v>
          </cell>
          <cell r="E18" t="str">
            <v>LGJ-185/30</v>
          </cell>
          <cell r="F18">
            <v>3.4472999999999997E-2</v>
          </cell>
          <cell r="G18">
            <v>0</v>
          </cell>
          <cell r="H18" t="str">
            <v>市辖</v>
          </cell>
          <cell r="I18">
            <v>0</v>
          </cell>
          <cell r="J18">
            <v>0</v>
          </cell>
          <cell r="M18">
            <v>2E-3</v>
          </cell>
          <cell r="N18">
            <v>0</v>
          </cell>
          <cell r="O18">
            <v>0</v>
          </cell>
          <cell r="P18">
            <v>2015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V18" t="str">
            <v>配变_经济发展</v>
          </cell>
          <cell r="W18">
            <v>0.68945500000000004</v>
          </cell>
          <cell r="X18">
            <v>0</v>
          </cell>
        </row>
        <row r="19">
          <cell r="A19" t="str">
            <v>古南线路11</v>
          </cell>
          <cell r="B19" t="str">
            <v>10kV</v>
          </cell>
          <cell r="C19" t="str">
            <v>138古南线</v>
          </cell>
          <cell r="D19">
            <v>0</v>
          </cell>
          <cell r="E19" t="str">
            <v>LGJ-185/30</v>
          </cell>
          <cell r="F19">
            <v>3.5031E-2</v>
          </cell>
          <cell r="G19">
            <v>0</v>
          </cell>
          <cell r="H19" t="str">
            <v>市辖</v>
          </cell>
          <cell r="I19">
            <v>1</v>
          </cell>
          <cell r="J19">
            <v>0</v>
          </cell>
          <cell r="M19">
            <v>2E-3</v>
          </cell>
          <cell r="N19">
            <v>0</v>
          </cell>
          <cell r="O19">
            <v>0</v>
          </cell>
          <cell r="P19">
            <v>2015</v>
          </cell>
          <cell r="Q19">
            <v>2</v>
          </cell>
          <cell r="R19">
            <v>0</v>
          </cell>
          <cell r="S19">
            <v>0</v>
          </cell>
          <cell r="T19">
            <v>0</v>
          </cell>
          <cell r="V19" t="str">
            <v>配变_天工投资</v>
          </cell>
          <cell r="W19">
            <v>0.70062599999999997</v>
          </cell>
          <cell r="X19">
            <v>1</v>
          </cell>
        </row>
        <row r="20">
          <cell r="A20" t="str">
            <v>古南线路12</v>
          </cell>
          <cell r="B20" t="str">
            <v>10kV</v>
          </cell>
          <cell r="C20" t="str">
            <v>138古南线</v>
          </cell>
          <cell r="D20">
            <v>0</v>
          </cell>
          <cell r="E20" t="str">
            <v>LGJ-185/30</v>
          </cell>
          <cell r="F20">
            <v>0.16671800000000001</v>
          </cell>
          <cell r="G20">
            <v>0</v>
          </cell>
          <cell r="H20" t="str">
            <v>市辖</v>
          </cell>
          <cell r="I20">
            <v>1</v>
          </cell>
          <cell r="J20">
            <v>0</v>
          </cell>
          <cell r="M20">
            <v>2E-3</v>
          </cell>
          <cell r="N20">
            <v>0</v>
          </cell>
          <cell r="O20">
            <v>0</v>
          </cell>
          <cell r="P20">
            <v>2015</v>
          </cell>
          <cell r="Q20">
            <v>3</v>
          </cell>
          <cell r="R20">
            <v>0</v>
          </cell>
          <cell r="S20">
            <v>0</v>
          </cell>
          <cell r="T20">
            <v>0</v>
          </cell>
          <cell r="V20" t="str">
            <v>8796085775392</v>
          </cell>
          <cell r="W20">
            <v>3.334352</v>
          </cell>
          <cell r="X20">
            <v>2</v>
          </cell>
        </row>
        <row r="21">
          <cell r="A21" t="str">
            <v>古南线路13</v>
          </cell>
          <cell r="B21" t="str">
            <v>10kV</v>
          </cell>
          <cell r="C21" t="str">
            <v>138古南线</v>
          </cell>
          <cell r="D21">
            <v>0</v>
          </cell>
          <cell r="E21" t="str">
            <v>LGJ-185/30</v>
          </cell>
          <cell r="F21">
            <v>3.4713000000000001E-2</v>
          </cell>
          <cell r="G21">
            <v>0</v>
          </cell>
          <cell r="H21" t="str">
            <v>市辖</v>
          </cell>
          <cell r="I21">
            <v>0</v>
          </cell>
          <cell r="J21">
            <v>0</v>
          </cell>
          <cell r="M21">
            <v>2E-3</v>
          </cell>
          <cell r="N21">
            <v>0</v>
          </cell>
          <cell r="O21">
            <v>0</v>
          </cell>
          <cell r="P21">
            <v>2015</v>
          </cell>
          <cell r="Q21">
            <v>1</v>
          </cell>
          <cell r="R21">
            <v>0</v>
          </cell>
          <cell r="S21">
            <v>0</v>
          </cell>
          <cell r="T21">
            <v>0</v>
          </cell>
          <cell r="V21" t="str">
            <v>配变_伊斯摩利</v>
          </cell>
          <cell r="W21">
            <v>0.69426600000000005</v>
          </cell>
          <cell r="X21">
            <v>3</v>
          </cell>
        </row>
        <row r="22">
          <cell r="A22" t="str">
            <v>古南线路14</v>
          </cell>
          <cell r="B22" t="str">
            <v>10kV</v>
          </cell>
          <cell r="C22" t="str">
            <v>138古南线</v>
          </cell>
          <cell r="D22">
            <v>0</v>
          </cell>
          <cell r="E22" t="str">
            <v>LGJ-185/30</v>
          </cell>
          <cell r="F22">
            <v>4.1659000000000002E-2</v>
          </cell>
          <cell r="G22">
            <v>0</v>
          </cell>
          <cell r="H22" t="str">
            <v>市辖</v>
          </cell>
          <cell r="I22">
            <v>1</v>
          </cell>
          <cell r="J22">
            <v>0</v>
          </cell>
          <cell r="M22">
            <v>2E-3</v>
          </cell>
          <cell r="N22">
            <v>0</v>
          </cell>
          <cell r="O22">
            <v>0</v>
          </cell>
          <cell r="P22">
            <v>2015</v>
          </cell>
          <cell r="Q22">
            <v>2</v>
          </cell>
          <cell r="R22">
            <v>0</v>
          </cell>
          <cell r="S22">
            <v>0</v>
          </cell>
          <cell r="T22">
            <v>0</v>
          </cell>
          <cell r="V22" t="str">
            <v>8796085775440</v>
          </cell>
          <cell r="W22">
            <v>0.833175</v>
          </cell>
          <cell r="X22">
            <v>4</v>
          </cell>
        </row>
        <row r="23">
          <cell r="A23" t="str">
            <v>古南线路15</v>
          </cell>
          <cell r="B23" t="str">
            <v>10kV</v>
          </cell>
          <cell r="C23" t="str">
            <v>138古南线</v>
          </cell>
          <cell r="D23">
            <v>0</v>
          </cell>
          <cell r="E23" t="str">
            <v>LGJ-185/30</v>
          </cell>
          <cell r="F23">
            <v>2.3630000000000002E-2</v>
          </cell>
          <cell r="G23">
            <v>0</v>
          </cell>
          <cell r="H23" t="str">
            <v>市辖</v>
          </cell>
          <cell r="I23">
            <v>1</v>
          </cell>
          <cell r="J23">
            <v>0</v>
          </cell>
          <cell r="M23">
            <v>2E-3</v>
          </cell>
          <cell r="N23">
            <v>0</v>
          </cell>
          <cell r="O23">
            <v>0</v>
          </cell>
          <cell r="P23">
            <v>2015</v>
          </cell>
          <cell r="Q23">
            <v>3</v>
          </cell>
          <cell r="R23">
            <v>0</v>
          </cell>
          <cell r="S23">
            <v>0</v>
          </cell>
          <cell r="T23">
            <v>0</v>
          </cell>
          <cell r="V23" t="str">
            <v>8796085775472</v>
          </cell>
          <cell r="W23">
            <v>0.472609</v>
          </cell>
          <cell r="X23">
            <v>5</v>
          </cell>
        </row>
        <row r="24">
          <cell r="A24" t="str">
            <v>古南线路16</v>
          </cell>
          <cell r="B24" t="str">
            <v>10kV</v>
          </cell>
          <cell r="C24" t="str">
            <v>138古南线</v>
          </cell>
          <cell r="D24">
            <v>0</v>
          </cell>
          <cell r="E24" t="str">
            <v>LGJ-185/30</v>
          </cell>
          <cell r="F24">
            <v>5.8048000000000002E-2</v>
          </cell>
          <cell r="G24">
            <v>0</v>
          </cell>
          <cell r="H24" t="str">
            <v>市辖</v>
          </cell>
          <cell r="I24">
            <v>0</v>
          </cell>
          <cell r="J24">
            <v>0</v>
          </cell>
          <cell r="M24">
            <v>2E-3</v>
          </cell>
          <cell r="N24">
            <v>0</v>
          </cell>
          <cell r="O24">
            <v>0</v>
          </cell>
          <cell r="P24">
            <v>2015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V24" t="str">
            <v>8796085775504</v>
          </cell>
          <cell r="W24">
            <v>1.160968</v>
          </cell>
          <cell r="X24">
            <v>6</v>
          </cell>
        </row>
        <row r="25">
          <cell r="A25" t="str">
            <v>古南线路17</v>
          </cell>
          <cell r="B25" t="str">
            <v>10kV</v>
          </cell>
          <cell r="C25" t="str">
            <v>138古南线</v>
          </cell>
          <cell r="D25">
            <v>0</v>
          </cell>
          <cell r="E25" t="str">
            <v>LGJ-185/30</v>
          </cell>
          <cell r="F25">
            <v>2.4170000000000001E-2</v>
          </cell>
          <cell r="G25">
            <v>0</v>
          </cell>
          <cell r="H25" t="str">
            <v>市辖</v>
          </cell>
          <cell r="I25">
            <v>1</v>
          </cell>
          <cell r="J25">
            <v>0</v>
          </cell>
          <cell r="M25">
            <v>2E-3</v>
          </cell>
          <cell r="N25">
            <v>0</v>
          </cell>
          <cell r="O25">
            <v>0</v>
          </cell>
          <cell r="P25">
            <v>2015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V25" t="str">
            <v>配变_广捷置业</v>
          </cell>
          <cell r="W25">
            <v>0.48340499999999997</v>
          </cell>
          <cell r="X25">
            <v>7</v>
          </cell>
        </row>
        <row r="26">
          <cell r="A26" t="str">
            <v>古南线路18</v>
          </cell>
          <cell r="B26" t="str">
            <v>10kV</v>
          </cell>
          <cell r="C26" t="str">
            <v>138古南线</v>
          </cell>
          <cell r="D26">
            <v>0</v>
          </cell>
          <cell r="E26" t="str">
            <v>LGJ-185/30</v>
          </cell>
          <cell r="F26">
            <v>2.2051000000000001E-2</v>
          </cell>
          <cell r="G26">
            <v>0</v>
          </cell>
          <cell r="H26" t="str">
            <v>市辖</v>
          </cell>
          <cell r="I26">
            <v>1</v>
          </cell>
          <cell r="J26">
            <v>0</v>
          </cell>
          <cell r="M26">
            <v>2E-3</v>
          </cell>
          <cell r="N26">
            <v>0</v>
          </cell>
          <cell r="O26">
            <v>0</v>
          </cell>
          <cell r="P26">
            <v>2015</v>
          </cell>
          <cell r="Q26">
            <v>3</v>
          </cell>
          <cell r="R26">
            <v>0</v>
          </cell>
          <cell r="S26">
            <v>0</v>
          </cell>
          <cell r="T26">
            <v>0</v>
          </cell>
          <cell r="V26" t="str">
            <v>8796085775552</v>
          </cell>
          <cell r="W26">
            <v>0.44102799999999998</v>
          </cell>
          <cell r="X26">
            <v>8</v>
          </cell>
        </row>
        <row r="27">
          <cell r="A27" t="str">
            <v>古南线路19</v>
          </cell>
          <cell r="B27" t="str">
            <v>10kV</v>
          </cell>
          <cell r="C27" t="str">
            <v>138古南线</v>
          </cell>
          <cell r="D27">
            <v>0</v>
          </cell>
          <cell r="E27" t="str">
            <v>LGJ-185/30</v>
          </cell>
          <cell r="F27">
            <v>3.1319999999999998E-3</v>
          </cell>
          <cell r="G27">
            <v>0</v>
          </cell>
          <cell r="H27" t="str">
            <v>市辖</v>
          </cell>
          <cell r="I27">
            <v>0</v>
          </cell>
          <cell r="J27">
            <v>0</v>
          </cell>
          <cell r="M27">
            <v>2E-3</v>
          </cell>
          <cell r="N27">
            <v>0</v>
          </cell>
          <cell r="O27">
            <v>0</v>
          </cell>
          <cell r="P27">
            <v>2015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V27" t="str">
            <v>配变_配变1</v>
          </cell>
          <cell r="W27">
            <v>6.2645999999999993E-2</v>
          </cell>
          <cell r="X27">
            <v>0</v>
          </cell>
        </row>
        <row r="28">
          <cell r="A28" t="str">
            <v>古南线路20</v>
          </cell>
          <cell r="B28" t="str">
            <v>10kV</v>
          </cell>
          <cell r="C28" t="str">
            <v>138古南线</v>
          </cell>
          <cell r="D28">
            <v>0</v>
          </cell>
          <cell r="E28" t="str">
            <v>LGJ-185/30</v>
          </cell>
          <cell r="F28">
            <v>2.1717E-2</v>
          </cell>
          <cell r="G28">
            <v>0</v>
          </cell>
          <cell r="H28" t="str">
            <v>市辖</v>
          </cell>
          <cell r="I28">
            <v>1</v>
          </cell>
          <cell r="J28">
            <v>0</v>
          </cell>
          <cell r="M28">
            <v>2E-3</v>
          </cell>
          <cell r="N28">
            <v>0</v>
          </cell>
          <cell r="O28">
            <v>0</v>
          </cell>
          <cell r="P28">
            <v>2015</v>
          </cell>
          <cell r="Q28">
            <v>2</v>
          </cell>
          <cell r="R28">
            <v>0</v>
          </cell>
          <cell r="S28">
            <v>0</v>
          </cell>
          <cell r="T28">
            <v>0</v>
          </cell>
          <cell r="V28" t="str">
            <v>配变_中锦能源</v>
          </cell>
          <cell r="W28">
            <v>0.43433100000000002</v>
          </cell>
          <cell r="X28">
            <v>1</v>
          </cell>
        </row>
        <row r="29">
          <cell r="A29" t="str">
            <v>古南线路21</v>
          </cell>
          <cell r="B29" t="str">
            <v>10kV</v>
          </cell>
          <cell r="C29" t="str">
            <v>138古南线</v>
          </cell>
          <cell r="D29">
            <v>0</v>
          </cell>
          <cell r="E29" t="str">
            <v>LGJ-185/30</v>
          </cell>
          <cell r="F29">
            <v>0.132211</v>
          </cell>
          <cell r="G29">
            <v>0</v>
          </cell>
          <cell r="H29" t="str">
            <v>市辖</v>
          </cell>
          <cell r="I29">
            <v>1</v>
          </cell>
          <cell r="J29">
            <v>0</v>
          </cell>
          <cell r="M29">
            <v>2E-3</v>
          </cell>
          <cell r="N29">
            <v>0</v>
          </cell>
          <cell r="O29">
            <v>0</v>
          </cell>
          <cell r="P29">
            <v>2015</v>
          </cell>
          <cell r="Q29">
            <v>3</v>
          </cell>
          <cell r="R29">
            <v>0</v>
          </cell>
          <cell r="S29">
            <v>0</v>
          </cell>
          <cell r="T29">
            <v>0</v>
          </cell>
          <cell r="V29" t="str">
            <v>8796085775616</v>
          </cell>
          <cell r="W29">
            <v>2.644228</v>
          </cell>
          <cell r="X29">
            <v>2</v>
          </cell>
        </row>
        <row r="30">
          <cell r="A30" t="str">
            <v>古南线路22</v>
          </cell>
          <cell r="B30" t="str">
            <v>10kV</v>
          </cell>
          <cell r="C30" t="str">
            <v>138古南线</v>
          </cell>
          <cell r="D30">
            <v>0</v>
          </cell>
          <cell r="E30" t="str">
            <v>LGJ-185/30</v>
          </cell>
          <cell r="F30">
            <v>8.3604999999999999E-2</v>
          </cell>
          <cell r="G30">
            <v>0</v>
          </cell>
          <cell r="H30" t="str">
            <v>市辖</v>
          </cell>
          <cell r="I30">
            <v>0</v>
          </cell>
          <cell r="J30">
            <v>0</v>
          </cell>
          <cell r="M30">
            <v>2E-3</v>
          </cell>
          <cell r="N30">
            <v>0</v>
          </cell>
          <cell r="O30">
            <v>0</v>
          </cell>
          <cell r="P30">
            <v>2015</v>
          </cell>
          <cell r="Q30">
            <v>1</v>
          </cell>
          <cell r="R30">
            <v>0</v>
          </cell>
          <cell r="S30">
            <v>0</v>
          </cell>
          <cell r="T30">
            <v>0</v>
          </cell>
          <cell r="V30" t="str">
            <v>8796085775648</v>
          </cell>
          <cell r="W30">
            <v>1.672094</v>
          </cell>
          <cell r="X30">
            <v>3</v>
          </cell>
        </row>
        <row r="31">
          <cell r="A31" t="str">
            <v>古南线路23</v>
          </cell>
          <cell r="B31" t="str">
            <v>10kV</v>
          </cell>
          <cell r="C31" t="str">
            <v>138古南线</v>
          </cell>
          <cell r="D31">
            <v>0</v>
          </cell>
          <cell r="E31" t="str">
            <v>LGJ-185/30</v>
          </cell>
          <cell r="F31">
            <v>9.2919999999999999E-3</v>
          </cell>
          <cell r="G31">
            <v>0</v>
          </cell>
          <cell r="H31" t="str">
            <v>市辖</v>
          </cell>
          <cell r="I31">
            <v>1</v>
          </cell>
          <cell r="J31">
            <v>0</v>
          </cell>
          <cell r="M31">
            <v>2E-3</v>
          </cell>
          <cell r="N31">
            <v>0</v>
          </cell>
          <cell r="O31">
            <v>0</v>
          </cell>
          <cell r="P31">
            <v>2015</v>
          </cell>
          <cell r="Q31">
            <v>2</v>
          </cell>
          <cell r="R31">
            <v>0</v>
          </cell>
          <cell r="S31">
            <v>0</v>
          </cell>
          <cell r="T31">
            <v>0</v>
          </cell>
          <cell r="V31" t="str">
            <v>8796085775680</v>
          </cell>
          <cell r="W31">
            <v>0.18584200000000001</v>
          </cell>
          <cell r="X31">
            <v>4</v>
          </cell>
        </row>
        <row r="32">
          <cell r="A32" t="str">
            <v>古南线路24</v>
          </cell>
          <cell r="B32" t="str">
            <v>10kV</v>
          </cell>
          <cell r="C32" t="str">
            <v>138古南线</v>
          </cell>
          <cell r="D32">
            <v>0</v>
          </cell>
          <cell r="E32" t="str">
            <v>LGJ-185/30</v>
          </cell>
          <cell r="F32">
            <v>2.9568000000000001E-2</v>
          </cell>
          <cell r="G32">
            <v>0</v>
          </cell>
          <cell r="H32" t="str">
            <v>市辖</v>
          </cell>
          <cell r="I32">
            <v>1</v>
          </cell>
          <cell r="J32">
            <v>0</v>
          </cell>
          <cell r="M32">
            <v>2E-3</v>
          </cell>
          <cell r="N32">
            <v>0</v>
          </cell>
          <cell r="O32">
            <v>0</v>
          </cell>
          <cell r="P32">
            <v>2015</v>
          </cell>
          <cell r="Q32">
            <v>3</v>
          </cell>
          <cell r="R32">
            <v>0</v>
          </cell>
          <cell r="S32">
            <v>0</v>
          </cell>
          <cell r="T32">
            <v>0</v>
          </cell>
          <cell r="V32" t="str">
            <v>配变_沪宁高速</v>
          </cell>
          <cell r="W32">
            <v>0.59135400000000005</v>
          </cell>
          <cell r="X32">
            <v>5</v>
          </cell>
        </row>
        <row r="33">
          <cell r="A33" t="str">
            <v>古南线路25</v>
          </cell>
          <cell r="B33" t="str">
            <v>10kV</v>
          </cell>
          <cell r="C33" t="str">
            <v>138古南线</v>
          </cell>
          <cell r="D33">
            <v>0</v>
          </cell>
          <cell r="E33" t="str">
            <v>LGJ-185/30</v>
          </cell>
          <cell r="F33">
            <v>2.1416999999999999E-2</v>
          </cell>
          <cell r="G33">
            <v>0</v>
          </cell>
          <cell r="H33" t="str">
            <v>市辖</v>
          </cell>
          <cell r="I33">
            <v>0</v>
          </cell>
          <cell r="J33">
            <v>0</v>
          </cell>
          <cell r="M33">
            <v>2E-3</v>
          </cell>
          <cell r="N33">
            <v>0</v>
          </cell>
          <cell r="O33">
            <v>0</v>
          </cell>
          <cell r="P33">
            <v>2015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V33" t="str">
            <v>配变_交通巡逻</v>
          </cell>
          <cell r="W33">
            <v>0.428344</v>
          </cell>
          <cell r="X33">
            <v>6</v>
          </cell>
        </row>
        <row r="34">
          <cell r="A34" t="str">
            <v>古南线路26</v>
          </cell>
          <cell r="B34" t="str">
            <v>10kV</v>
          </cell>
          <cell r="C34" t="str">
            <v>138古南线</v>
          </cell>
          <cell r="D34">
            <v>0</v>
          </cell>
          <cell r="E34" t="str">
            <v>LGJ-185/30</v>
          </cell>
          <cell r="F34">
            <v>7.2607000000000005E-2</v>
          </cell>
          <cell r="G34">
            <v>0</v>
          </cell>
          <cell r="H34" t="str">
            <v>市辖</v>
          </cell>
          <cell r="I34">
            <v>1</v>
          </cell>
          <cell r="J34">
            <v>0</v>
          </cell>
          <cell r="M34">
            <v>2E-3</v>
          </cell>
          <cell r="N34">
            <v>0</v>
          </cell>
          <cell r="O34">
            <v>0</v>
          </cell>
          <cell r="P34">
            <v>2015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V34" t="str">
            <v>8796085775744</v>
          </cell>
          <cell r="W34">
            <v>1.4521310000000001</v>
          </cell>
          <cell r="X34">
            <v>7</v>
          </cell>
        </row>
        <row r="35">
          <cell r="A35" t="str">
            <v>古南线路27</v>
          </cell>
          <cell r="B35" t="str">
            <v>10kV</v>
          </cell>
          <cell r="C35" t="str">
            <v>138古南线</v>
          </cell>
          <cell r="D35">
            <v>0</v>
          </cell>
          <cell r="E35" t="str">
            <v>LGJ-185/30</v>
          </cell>
          <cell r="F35">
            <v>1.6084999999999999E-2</v>
          </cell>
          <cell r="G35">
            <v>0</v>
          </cell>
          <cell r="H35" t="str">
            <v>市辖</v>
          </cell>
          <cell r="I35">
            <v>1</v>
          </cell>
          <cell r="J35">
            <v>0</v>
          </cell>
          <cell r="M35">
            <v>2E-3</v>
          </cell>
          <cell r="N35">
            <v>0</v>
          </cell>
          <cell r="O35">
            <v>0</v>
          </cell>
          <cell r="P35">
            <v>2015</v>
          </cell>
          <cell r="Q35">
            <v>3</v>
          </cell>
          <cell r="R35">
            <v>0</v>
          </cell>
          <cell r="S35">
            <v>0</v>
          </cell>
          <cell r="T35">
            <v>0</v>
          </cell>
          <cell r="V35" t="str">
            <v>8796085775776</v>
          </cell>
          <cell r="W35">
            <v>0.32169399999999998</v>
          </cell>
          <cell r="X35">
            <v>8</v>
          </cell>
        </row>
        <row r="36">
          <cell r="A36" t="str">
            <v>古南线路28</v>
          </cell>
          <cell r="B36" t="str">
            <v>10kV</v>
          </cell>
          <cell r="C36" t="str">
            <v>138古南线</v>
          </cell>
          <cell r="D36">
            <v>0</v>
          </cell>
          <cell r="E36" t="str">
            <v>LGJ-185/30</v>
          </cell>
          <cell r="F36">
            <v>0.13716300000000001</v>
          </cell>
          <cell r="G36">
            <v>0</v>
          </cell>
          <cell r="H36" t="str">
            <v>市辖</v>
          </cell>
          <cell r="I36">
            <v>0</v>
          </cell>
          <cell r="J36">
            <v>0</v>
          </cell>
          <cell r="M36">
            <v>2E-3</v>
          </cell>
          <cell r="N36">
            <v>0</v>
          </cell>
          <cell r="O36">
            <v>0</v>
          </cell>
          <cell r="P36">
            <v>2015</v>
          </cell>
          <cell r="Q36">
            <v>1</v>
          </cell>
          <cell r="R36">
            <v>0</v>
          </cell>
          <cell r="S36">
            <v>0</v>
          </cell>
          <cell r="T36">
            <v>0</v>
          </cell>
          <cell r="V36" t="str">
            <v>配变_古巷村蔡家角变</v>
          </cell>
          <cell r="W36">
            <v>2.743268</v>
          </cell>
          <cell r="X36">
            <v>0</v>
          </cell>
        </row>
        <row r="37">
          <cell r="A37" t="str">
            <v>古南线路29</v>
          </cell>
          <cell r="B37" t="str">
            <v>10kV</v>
          </cell>
          <cell r="C37" t="str">
            <v>138古南线</v>
          </cell>
          <cell r="D37">
            <v>0</v>
          </cell>
          <cell r="E37" t="str">
            <v>LGJ-185/30</v>
          </cell>
          <cell r="F37">
            <v>9.8727999999999996E-2</v>
          </cell>
          <cell r="G37">
            <v>0</v>
          </cell>
          <cell r="H37" t="str">
            <v>市辖</v>
          </cell>
          <cell r="I37">
            <v>1</v>
          </cell>
          <cell r="J37">
            <v>0</v>
          </cell>
          <cell r="M37">
            <v>2E-3</v>
          </cell>
          <cell r="N37">
            <v>0</v>
          </cell>
          <cell r="O37">
            <v>0</v>
          </cell>
          <cell r="P37">
            <v>2015</v>
          </cell>
          <cell r="Q37">
            <v>2</v>
          </cell>
          <cell r="R37">
            <v>0</v>
          </cell>
          <cell r="S37">
            <v>0</v>
          </cell>
          <cell r="T37">
            <v>0</v>
          </cell>
          <cell r="V37" t="str">
            <v>8796085775824</v>
          </cell>
          <cell r="W37">
            <v>1.9745509999999999</v>
          </cell>
          <cell r="X37">
            <v>1</v>
          </cell>
        </row>
        <row r="38">
          <cell r="A38" t="str">
            <v>古南线路30</v>
          </cell>
          <cell r="B38" t="str">
            <v>10kV</v>
          </cell>
          <cell r="C38" t="str">
            <v>138古南线</v>
          </cell>
          <cell r="D38">
            <v>0</v>
          </cell>
          <cell r="E38" t="str">
            <v>LGJ-185/30</v>
          </cell>
          <cell r="F38">
            <v>0.121047</v>
          </cell>
          <cell r="G38">
            <v>0</v>
          </cell>
          <cell r="H38" t="str">
            <v>市辖</v>
          </cell>
          <cell r="I38">
            <v>1</v>
          </cell>
          <cell r="J38">
            <v>0</v>
          </cell>
          <cell r="M38">
            <v>2E-3</v>
          </cell>
          <cell r="N38">
            <v>0</v>
          </cell>
          <cell r="O38">
            <v>0</v>
          </cell>
          <cell r="P38">
            <v>2015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V38" t="str">
            <v>8796085775856</v>
          </cell>
          <cell r="W38">
            <v>2.420947</v>
          </cell>
          <cell r="X38">
            <v>2</v>
          </cell>
        </row>
        <row r="39">
          <cell r="A39" t="str">
            <v>古南线路31</v>
          </cell>
          <cell r="B39" t="str">
            <v>10kV</v>
          </cell>
          <cell r="C39" t="str">
            <v>138古南线</v>
          </cell>
          <cell r="D39">
            <v>0</v>
          </cell>
          <cell r="E39" t="str">
            <v>LGJ-185/30</v>
          </cell>
          <cell r="F39">
            <v>6.1351000000000003E-2</v>
          </cell>
          <cell r="G39">
            <v>0</v>
          </cell>
          <cell r="H39" t="str">
            <v>市辖</v>
          </cell>
          <cell r="I39">
            <v>0</v>
          </cell>
          <cell r="J39">
            <v>0</v>
          </cell>
          <cell r="M39">
            <v>2E-3</v>
          </cell>
          <cell r="N39">
            <v>0</v>
          </cell>
          <cell r="O39">
            <v>0</v>
          </cell>
          <cell r="P39">
            <v>2015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V39" t="str">
            <v>8796085775888</v>
          </cell>
          <cell r="W39">
            <v>1.227025</v>
          </cell>
          <cell r="X39">
            <v>3</v>
          </cell>
        </row>
        <row r="40">
          <cell r="A40" t="str">
            <v>古南线路32</v>
          </cell>
          <cell r="B40" t="str">
            <v>10kV</v>
          </cell>
          <cell r="C40" t="str">
            <v>138古南线</v>
          </cell>
          <cell r="D40">
            <v>0</v>
          </cell>
          <cell r="E40" t="str">
            <v>LGJ-185/30</v>
          </cell>
          <cell r="F40">
            <v>0.19148299999999999</v>
          </cell>
          <cell r="G40">
            <v>0</v>
          </cell>
          <cell r="H40" t="str">
            <v>市辖</v>
          </cell>
          <cell r="I40">
            <v>1</v>
          </cell>
          <cell r="J40">
            <v>0</v>
          </cell>
          <cell r="M40">
            <v>2E-3</v>
          </cell>
          <cell r="N40">
            <v>0</v>
          </cell>
          <cell r="O40">
            <v>0</v>
          </cell>
          <cell r="P40">
            <v>2015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V40" t="str">
            <v>配变_花桥国际商务城B2</v>
          </cell>
          <cell r="W40">
            <v>3.8296640000000002</v>
          </cell>
          <cell r="X40">
            <v>4</v>
          </cell>
        </row>
        <row r="41">
          <cell r="A41" t="str">
            <v>古南线路33</v>
          </cell>
          <cell r="B41" t="str">
            <v>10kV</v>
          </cell>
          <cell r="C41" t="str">
            <v>138古南线</v>
          </cell>
          <cell r="D41">
            <v>0</v>
          </cell>
          <cell r="E41" t="str">
            <v>LGJ-185/30</v>
          </cell>
          <cell r="F41">
            <v>0.39565299999999998</v>
          </cell>
          <cell r="G41">
            <v>0</v>
          </cell>
          <cell r="H41" t="str">
            <v>市辖</v>
          </cell>
          <cell r="I41">
            <v>1</v>
          </cell>
          <cell r="J41">
            <v>0</v>
          </cell>
          <cell r="M41">
            <v>2E-3</v>
          </cell>
          <cell r="N41">
            <v>0</v>
          </cell>
          <cell r="O41">
            <v>0</v>
          </cell>
          <cell r="P41">
            <v>2015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V41" t="str">
            <v>8796085775936</v>
          </cell>
          <cell r="W41">
            <v>7.9130580000000004</v>
          </cell>
          <cell r="X41">
            <v>5</v>
          </cell>
        </row>
        <row r="42">
          <cell r="A42" t="str">
            <v>古南线路34</v>
          </cell>
          <cell r="B42" t="str">
            <v>10kV</v>
          </cell>
          <cell r="C42" t="str">
            <v>138古南线</v>
          </cell>
          <cell r="D42">
            <v>0</v>
          </cell>
          <cell r="E42" t="str">
            <v>LGJ-185/30</v>
          </cell>
          <cell r="F42">
            <v>0.174535</v>
          </cell>
          <cell r="G42">
            <v>0</v>
          </cell>
          <cell r="H42" t="str">
            <v>市辖</v>
          </cell>
          <cell r="I42">
            <v>0</v>
          </cell>
          <cell r="J42">
            <v>0</v>
          </cell>
          <cell r="M42">
            <v>2E-3</v>
          </cell>
          <cell r="N42">
            <v>0</v>
          </cell>
          <cell r="O42">
            <v>0</v>
          </cell>
          <cell r="P42">
            <v>2015</v>
          </cell>
          <cell r="Q42">
            <v>1</v>
          </cell>
          <cell r="R42">
            <v>0</v>
          </cell>
          <cell r="S42">
            <v>0</v>
          </cell>
          <cell r="T42">
            <v>0</v>
          </cell>
          <cell r="V42" t="str">
            <v>配变_光明站</v>
          </cell>
          <cell r="W42">
            <v>3.4906999999999999</v>
          </cell>
          <cell r="X42">
            <v>6</v>
          </cell>
        </row>
        <row r="43">
          <cell r="A43" t="str">
            <v>古南线路35</v>
          </cell>
          <cell r="B43" t="str">
            <v>10kV</v>
          </cell>
          <cell r="C43" t="str">
            <v>138古南线</v>
          </cell>
          <cell r="D43">
            <v>0</v>
          </cell>
          <cell r="E43" t="str">
            <v>LGJ-185/30</v>
          </cell>
          <cell r="F43">
            <v>4.9923000000000002E-2</v>
          </cell>
          <cell r="G43">
            <v>0</v>
          </cell>
          <cell r="H43" t="str">
            <v>市辖</v>
          </cell>
          <cell r="I43">
            <v>1</v>
          </cell>
          <cell r="J43">
            <v>0</v>
          </cell>
          <cell r="M43">
            <v>2E-3</v>
          </cell>
          <cell r="N43">
            <v>0</v>
          </cell>
          <cell r="O43">
            <v>0</v>
          </cell>
          <cell r="P43">
            <v>2015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V43" t="str">
            <v>配变_轨道交通7052</v>
          </cell>
          <cell r="W43">
            <v>0.99846699999999999</v>
          </cell>
          <cell r="X43">
            <v>7</v>
          </cell>
        </row>
        <row r="44">
          <cell r="A44" t="str">
            <v>古南线路36</v>
          </cell>
          <cell r="B44" t="str">
            <v>10kV</v>
          </cell>
          <cell r="C44" t="str">
            <v>138古南线</v>
          </cell>
          <cell r="D44">
            <v>0</v>
          </cell>
          <cell r="E44" t="str">
            <v>LGJ-185/30</v>
          </cell>
          <cell r="F44">
            <v>5.0660999999999998E-2</v>
          </cell>
          <cell r="G44">
            <v>0</v>
          </cell>
          <cell r="H44" t="str">
            <v>市辖</v>
          </cell>
          <cell r="I44">
            <v>1</v>
          </cell>
          <cell r="J44">
            <v>0</v>
          </cell>
          <cell r="M44">
            <v>2E-3</v>
          </cell>
          <cell r="N44">
            <v>0</v>
          </cell>
          <cell r="O44">
            <v>0</v>
          </cell>
          <cell r="P44">
            <v>2015</v>
          </cell>
          <cell r="Q44">
            <v>3</v>
          </cell>
          <cell r="R44">
            <v>0</v>
          </cell>
          <cell r="S44">
            <v>0</v>
          </cell>
          <cell r="T44">
            <v>0</v>
          </cell>
          <cell r="V44" t="str">
            <v>8796085776016</v>
          </cell>
          <cell r="W44">
            <v>1.0132289999999999</v>
          </cell>
          <cell r="X44">
            <v>8</v>
          </cell>
        </row>
        <row r="45">
          <cell r="A45" t="str">
            <v>古南线路37</v>
          </cell>
          <cell r="B45" t="str">
            <v>10kV</v>
          </cell>
          <cell r="C45" t="str">
            <v>138古南线</v>
          </cell>
          <cell r="D45">
            <v>0</v>
          </cell>
          <cell r="E45" t="str">
            <v>LGJ-185/30</v>
          </cell>
          <cell r="F45">
            <v>3.1165000000000002E-2</v>
          </cell>
          <cell r="G45">
            <v>0</v>
          </cell>
          <cell r="H45" t="str">
            <v>市辖</v>
          </cell>
          <cell r="I45">
            <v>0</v>
          </cell>
          <cell r="J45">
            <v>0</v>
          </cell>
          <cell r="M45">
            <v>2E-3</v>
          </cell>
          <cell r="N45">
            <v>0</v>
          </cell>
          <cell r="O45">
            <v>0</v>
          </cell>
          <cell r="P45">
            <v>2015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V45" t="str">
            <v>配变_国盛置业(3#临用)</v>
          </cell>
          <cell r="W45">
            <v>0.62330399999999997</v>
          </cell>
          <cell r="X45">
            <v>0</v>
          </cell>
        </row>
        <row r="46">
          <cell r="A46" t="str">
            <v>古南线路38</v>
          </cell>
          <cell r="B46" t="str">
            <v>10kV</v>
          </cell>
          <cell r="C46" t="str">
            <v>138古南线</v>
          </cell>
          <cell r="D46">
            <v>0</v>
          </cell>
          <cell r="E46" t="str">
            <v>LGJ-185/30</v>
          </cell>
          <cell r="F46">
            <v>5.3440000000000001E-2</v>
          </cell>
          <cell r="G46">
            <v>0</v>
          </cell>
          <cell r="H46" t="str">
            <v>市辖</v>
          </cell>
          <cell r="I46">
            <v>1</v>
          </cell>
          <cell r="J46">
            <v>0</v>
          </cell>
          <cell r="M46">
            <v>2E-3</v>
          </cell>
          <cell r="N46">
            <v>0</v>
          </cell>
          <cell r="O46">
            <v>0</v>
          </cell>
          <cell r="P46">
            <v>2015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V46" t="str">
            <v>8796085776048</v>
          </cell>
          <cell r="W46">
            <v>1.0687990000000001</v>
          </cell>
          <cell r="X46">
            <v>1</v>
          </cell>
        </row>
        <row r="47">
          <cell r="A47" t="str">
            <v>古南线路39</v>
          </cell>
          <cell r="B47" t="str">
            <v>10kV</v>
          </cell>
          <cell r="C47" t="str">
            <v>138古南线</v>
          </cell>
          <cell r="D47">
            <v>0</v>
          </cell>
          <cell r="E47" t="str">
            <v>LGJ-185/30</v>
          </cell>
          <cell r="F47">
            <v>2.2068000000000001E-2</v>
          </cell>
          <cell r="G47">
            <v>0</v>
          </cell>
          <cell r="H47" t="str">
            <v>市辖</v>
          </cell>
          <cell r="I47">
            <v>1</v>
          </cell>
          <cell r="J47">
            <v>0</v>
          </cell>
          <cell r="M47">
            <v>2E-3</v>
          </cell>
          <cell r="N47">
            <v>0</v>
          </cell>
          <cell r="O47">
            <v>0</v>
          </cell>
          <cell r="P47">
            <v>2015</v>
          </cell>
          <cell r="Q47">
            <v>3</v>
          </cell>
          <cell r="R47">
            <v>0</v>
          </cell>
          <cell r="S47">
            <v>0</v>
          </cell>
          <cell r="T47">
            <v>0</v>
          </cell>
          <cell r="V47" t="str">
            <v>8796085776080</v>
          </cell>
          <cell r="W47">
            <v>0.441357</v>
          </cell>
          <cell r="X47">
            <v>2</v>
          </cell>
        </row>
        <row r="48">
          <cell r="A48" t="str">
            <v>古南线路40</v>
          </cell>
          <cell r="B48" t="str">
            <v>10kV</v>
          </cell>
          <cell r="C48" t="str">
            <v>138古南线</v>
          </cell>
          <cell r="D48">
            <v>0</v>
          </cell>
          <cell r="E48" t="str">
            <v>LGJ-185/30</v>
          </cell>
          <cell r="F48">
            <v>5.3899000000000002E-2</v>
          </cell>
          <cell r="G48">
            <v>0</v>
          </cell>
          <cell r="H48" t="str">
            <v>市辖</v>
          </cell>
          <cell r="I48">
            <v>0</v>
          </cell>
          <cell r="J48">
            <v>0</v>
          </cell>
          <cell r="M48">
            <v>2E-3</v>
          </cell>
          <cell r="N48">
            <v>0</v>
          </cell>
          <cell r="O48">
            <v>0</v>
          </cell>
          <cell r="P48">
            <v>2015</v>
          </cell>
          <cell r="Q48">
            <v>1</v>
          </cell>
          <cell r="R48">
            <v>0</v>
          </cell>
          <cell r="S48">
            <v>0</v>
          </cell>
          <cell r="T48">
            <v>0</v>
          </cell>
          <cell r="V48" t="str">
            <v>8796085776112</v>
          </cell>
          <cell r="W48">
            <v>1.077977</v>
          </cell>
          <cell r="X48">
            <v>3</v>
          </cell>
        </row>
        <row r="49">
          <cell r="A49" t="str">
            <v>古南线路41</v>
          </cell>
          <cell r="B49" t="str">
            <v>10kV</v>
          </cell>
          <cell r="C49" t="str">
            <v>138古南线</v>
          </cell>
          <cell r="D49">
            <v>0</v>
          </cell>
          <cell r="E49" t="str">
            <v>LGJ-185/30</v>
          </cell>
          <cell r="F49">
            <v>8.7987999999999997E-2</v>
          </cell>
          <cell r="G49">
            <v>0</v>
          </cell>
          <cell r="H49" t="str">
            <v>市辖</v>
          </cell>
          <cell r="I49">
            <v>1</v>
          </cell>
          <cell r="J49">
            <v>0</v>
          </cell>
          <cell r="M49">
            <v>2E-3</v>
          </cell>
          <cell r="N49">
            <v>0</v>
          </cell>
          <cell r="O49">
            <v>0</v>
          </cell>
          <cell r="P49">
            <v>2015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V49" t="str">
            <v>8796085776144</v>
          </cell>
          <cell r="W49">
            <v>1.7597609999999999</v>
          </cell>
          <cell r="X49">
            <v>4</v>
          </cell>
        </row>
        <row r="50">
          <cell r="A50" t="str">
            <v>古南线路42</v>
          </cell>
          <cell r="B50" t="str">
            <v>10kV</v>
          </cell>
          <cell r="C50" t="str">
            <v>138古南线</v>
          </cell>
          <cell r="D50">
            <v>0</v>
          </cell>
          <cell r="E50" t="str">
            <v>LGJ-185/30</v>
          </cell>
          <cell r="F50">
            <v>3.7567000000000003E-2</v>
          </cell>
          <cell r="G50">
            <v>0</v>
          </cell>
          <cell r="H50" t="str">
            <v>市辖</v>
          </cell>
          <cell r="I50">
            <v>1</v>
          </cell>
          <cell r="J50">
            <v>0</v>
          </cell>
          <cell r="M50">
            <v>2E-3</v>
          </cell>
          <cell r="N50">
            <v>0</v>
          </cell>
          <cell r="O50">
            <v>0</v>
          </cell>
          <cell r="P50">
            <v>2015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V50" t="str">
            <v>配变_麟玮汽配</v>
          </cell>
          <cell r="W50">
            <v>0.75134000000000001</v>
          </cell>
          <cell r="X50">
            <v>5</v>
          </cell>
        </row>
        <row r="51">
          <cell r="A51" t="str">
            <v>古南线路43</v>
          </cell>
          <cell r="B51" t="str">
            <v>10kV</v>
          </cell>
          <cell r="C51" t="str">
            <v>138古南线</v>
          </cell>
          <cell r="D51">
            <v>0</v>
          </cell>
          <cell r="E51" t="str">
            <v>LGJ-185/30</v>
          </cell>
          <cell r="F51">
            <v>0.146396</v>
          </cell>
          <cell r="G51">
            <v>0</v>
          </cell>
          <cell r="H51" t="str">
            <v>市辖</v>
          </cell>
          <cell r="I51">
            <v>0</v>
          </cell>
          <cell r="J51">
            <v>0</v>
          </cell>
          <cell r="M51">
            <v>2E-3</v>
          </cell>
          <cell r="N51">
            <v>0</v>
          </cell>
          <cell r="O51">
            <v>0</v>
          </cell>
          <cell r="P51">
            <v>2015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V51" t="str">
            <v>8796085776192</v>
          </cell>
          <cell r="W51">
            <v>2.9279220000000001</v>
          </cell>
          <cell r="X51">
            <v>6</v>
          </cell>
        </row>
        <row r="52">
          <cell r="A52" t="str">
            <v>古南线路44</v>
          </cell>
          <cell r="B52" t="str">
            <v>10kV</v>
          </cell>
          <cell r="C52" t="str">
            <v>138古南线</v>
          </cell>
          <cell r="D52">
            <v>0</v>
          </cell>
          <cell r="E52" t="str">
            <v>LGJ-185/30</v>
          </cell>
          <cell r="F52">
            <v>3.4236000000000003E-2</v>
          </cell>
          <cell r="G52">
            <v>0</v>
          </cell>
          <cell r="H52" t="str">
            <v>市辖</v>
          </cell>
          <cell r="I52">
            <v>1</v>
          </cell>
          <cell r="J52">
            <v>0</v>
          </cell>
          <cell r="M52">
            <v>2E-3</v>
          </cell>
          <cell r="N52">
            <v>0</v>
          </cell>
          <cell r="O52">
            <v>0</v>
          </cell>
          <cell r="P52">
            <v>2015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V52" t="str">
            <v>8796085776224</v>
          </cell>
          <cell r="W52">
            <v>0.68471700000000002</v>
          </cell>
          <cell r="X52">
            <v>7</v>
          </cell>
        </row>
        <row r="53">
          <cell r="A53" t="str">
            <v>古南线路45</v>
          </cell>
          <cell r="B53" t="str">
            <v>10kV</v>
          </cell>
          <cell r="C53" t="str">
            <v>138古南线</v>
          </cell>
          <cell r="D53">
            <v>0</v>
          </cell>
          <cell r="E53" t="str">
            <v>LGJ-185/30</v>
          </cell>
          <cell r="F53">
            <v>2.2729999999999998E-3</v>
          </cell>
          <cell r="G53">
            <v>0</v>
          </cell>
          <cell r="H53" t="str">
            <v>市辖</v>
          </cell>
          <cell r="I53">
            <v>1</v>
          </cell>
          <cell r="J53">
            <v>0</v>
          </cell>
          <cell r="M53">
            <v>2E-3</v>
          </cell>
          <cell r="N53">
            <v>0</v>
          </cell>
          <cell r="O53">
            <v>0</v>
          </cell>
          <cell r="P53">
            <v>2015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V53" t="str">
            <v>配变_国峰1#变</v>
          </cell>
          <cell r="W53">
            <v>4.5450999999999998E-2</v>
          </cell>
          <cell r="X53">
            <v>8</v>
          </cell>
        </row>
        <row r="54">
          <cell r="A54" t="str">
            <v>古南线路46</v>
          </cell>
          <cell r="B54" t="str">
            <v>10kV</v>
          </cell>
          <cell r="C54" t="str">
            <v>138古南线</v>
          </cell>
          <cell r="D54">
            <v>0</v>
          </cell>
          <cell r="E54" t="str">
            <v>LGJ-185/30</v>
          </cell>
          <cell r="F54">
            <v>3.9719999999999998E-2</v>
          </cell>
          <cell r="G54">
            <v>0</v>
          </cell>
          <cell r="H54" t="str">
            <v>市辖</v>
          </cell>
          <cell r="I54">
            <v>0</v>
          </cell>
          <cell r="J54">
            <v>0</v>
          </cell>
          <cell r="M54">
            <v>2E-3</v>
          </cell>
          <cell r="N54">
            <v>0</v>
          </cell>
          <cell r="O54">
            <v>0</v>
          </cell>
          <cell r="P54">
            <v>2015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V54" t="str">
            <v>配变_国峰2#变</v>
          </cell>
          <cell r="W54">
            <v>0.79439099999999996</v>
          </cell>
          <cell r="X54">
            <v>0</v>
          </cell>
        </row>
        <row r="55">
          <cell r="A55" t="str">
            <v>古南线路47</v>
          </cell>
          <cell r="B55" t="str">
            <v>10kV</v>
          </cell>
          <cell r="C55" t="str">
            <v>138古南线</v>
          </cell>
          <cell r="D55">
            <v>0</v>
          </cell>
          <cell r="E55" t="str">
            <v>LGJ-185/30</v>
          </cell>
          <cell r="F55">
            <v>4.1169999999999998E-2</v>
          </cell>
          <cell r="G55">
            <v>0</v>
          </cell>
          <cell r="H55" t="str">
            <v>市辖</v>
          </cell>
          <cell r="I55">
            <v>1</v>
          </cell>
          <cell r="J55">
            <v>0</v>
          </cell>
          <cell r="M55">
            <v>2E-3</v>
          </cell>
          <cell r="N55">
            <v>0</v>
          </cell>
          <cell r="O55">
            <v>0</v>
          </cell>
          <cell r="P55">
            <v>2015</v>
          </cell>
          <cell r="Q55">
            <v>2</v>
          </cell>
          <cell r="R55">
            <v>0</v>
          </cell>
          <cell r="S55">
            <v>0</v>
          </cell>
          <cell r="T55">
            <v>0</v>
          </cell>
          <cell r="V55" t="str">
            <v>8796085776416</v>
          </cell>
          <cell r="W55">
            <v>0.82339799999999996</v>
          </cell>
          <cell r="X55">
            <v>1</v>
          </cell>
        </row>
        <row r="56">
          <cell r="A56" t="str">
            <v>古南线路48</v>
          </cell>
          <cell r="B56" t="str">
            <v>10kV</v>
          </cell>
          <cell r="C56" t="str">
            <v>138古南线</v>
          </cell>
          <cell r="D56">
            <v>0</v>
          </cell>
          <cell r="E56" t="str">
            <v>LGJ-185/30</v>
          </cell>
          <cell r="F56">
            <v>2.1618999999999999E-2</v>
          </cell>
          <cell r="G56">
            <v>0</v>
          </cell>
          <cell r="H56" t="str">
            <v>市辖</v>
          </cell>
          <cell r="I56">
            <v>1</v>
          </cell>
          <cell r="J56">
            <v>0</v>
          </cell>
          <cell r="M56">
            <v>2E-3</v>
          </cell>
          <cell r="N56">
            <v>0</v>
          </cell>
          <cell r="O56">
            <v>0</v>
          </cell>
          <cell r="P56">
            <v>2015</v>
          </cell>
          <cell r="Q56">
            <v>3</v>
          </cell>
          <cell r="R56">
            <v>0</v>
          </cell>
          <cell r="S56">
            <v>0</v>
          </cell>
          <cell r="T56">
            <v>0</v>
          </cell>
          <cell r="V56" t="str">
            <v>配变_花桥国际商务城B1</v>
          </cell>
          <cell r="W56">
            <v>0.43238300000000002</v>
          </cell>
          <cell r="X56">
            <v>2</v>
          </cell>
        </row>
        <row r="57">
          <cell r="A57" t="str">
            <v>古南线路49</v>
          </cell>
          <cell r="B57" t="str">
            <v>10kV</v>
          </cell>
          <cell r="C57" t="str">
            <v>138古南线</v>
          </cell>
          <cell r="D57">
            <v>0</v>
          </cell>
          <cell r="E57" t="str">
            <v>LGJ-185/30</v>
          </cell>
          <cell r="F57">
            <v>6.0512000000000003E-2</v>
          </cell>
          <cell r="G57">
            <v>0</v>
          </cell>
          <cell r="H57" t="str">
            <v>市辖</v>
          </cell>
          <cell r="I57">
            <v>0</v>
          </cell>
          <cell r="J57">
            <v>0</v>
          </cell>
          <cell r="M57">
            <v>2E-3</v>
          </cell>
          <cell r="N57">
            <v>0</v>
          </cell>
          <cell r="O57">
            <v>0</v>
          </cell>
          <cell r="P57">
            <v>2015</v>
          </cell>
          <cell r="Q57">
            <v>1</v>
          </cell>
          <cell r="R57">
            <v>0</v>
          </cell>
          <cell r="S57">
            <v>0</v>
          </cell>
          <cell r="T57">
            <v>0</v>
          </cell>
          <cell r="V57" t="str">
            <v>配变_花桥商务城路灯变</v>
          </cell>
          <cell r="W57">
            <v>1.210234</v>
          </cell>
          <cell r="X57">
            <v>3</v>
          </cell>
        </row>
        <row r="58">
          <cell r="A58" t="str">
            <v>古南线路50</v>
          </cell>
          <cell r="B58" t="str">
            <v>10kV</v>
          </cell>
          <cell r="C58" t="str">
            <v>138古南线</v>
          </cell>
          <cell r="D58">
            <v>0</v>
          </cell>
          <cell r="E58" t="str">
            <v>LGJ-185/30</v>
          </cell>
          <cell r="F58">
            <v>3.4259999999999999E-2</v>
          </cell>
          <cell r="G58">
            <v>0</v>
          </cell>
          <cell r="H58" t="str">
            <v>市辖</v>
          </cell>
          <cell r="I58">
            <v>1</v>
          </cell>
          <cell r="J58">
            <v>0</v>
          </cell>
          <cell r="M58">
            <v>2E-3</v>
          </cell>
          <cell r="N58">
            <v>0</v>
          </cell>
          <cell r="O58">
            <v>0</v>
          </cell>
          <cell r="P58">
            <v>2015</v>
          </cell>
          <cell r="Q58">
            <v>2</v>
          </cell>
          <cell r="R58">
            <v>0</v>
          </cell>
          <cell r="S58">
            <v>0</v>
          </cell>
          <cell r="T58">
            <v>0</v>
          </cell>
          <cell r="V58" t="str">
            <v>配变_法米尼服饰</v>
          </cell>
          <cell r="W58">
            <v>0.68520199999999998</v>
          </cell>
          <cell r="X58">
            <v>4</v>
          </cell>
        </row>
        <row r="59">
          <cell r="A59" t="str">
            <v>古南线路51</v>
          </cell>
          <cell r="B59" t="str">
            <v>10kV</v>
          </cell>
          <cell r="C59" t="str">
            <v>138古南线</v>
          </cell>
          <cell r="D59">
            <v>0</v>
          </cell>
          <cell r="E59" t="str">
            <v>LGJ-185/30</v>
          </cell>
          <cell r="F59">
            <v>5.4509000000000002E-2</v>
          </cell>
          <cell r="G59">
            <v>0</v>
          </cell>
          <cell r="H59" t="str">
            <v>市辖</v>
          </cell>
          <cell r="I59">
            <v>1</v>
          </cell>
          <cell r="J59">
            <v>0</v>
          </cell>
          <cell r="M59">
            <v>2E-3</v>
          </cell>
          <cell r="N59">
            <v>0</v>
          </cell>
          <cell r="O59">
            <v>0</v>
          </cell>
          <cell r="P59">
            <v>2015</v>
          </cell>
          <cell r="Q59">
            <v>3</v>
          </cell>
          <cell r="R59">
            <v>0</v>
          </cell>
          <cell r="S59">
            <v>0</v>
          </cell>
          <cell r="T59">
            <v>0</v>
          </cell>
          <cell r="V59" t="str">
            <v>8796085776512</v>
          </cell>
          <cell r="W59">
            <v>1.0901780000000001</v>
          </cell>
          <cell r="X59">
            <v>5</v>
          </cell>
        </row>
        <row r="60">
          <cell r="A60" t="str">
            <v>古南线路52</v>
          </cell>
          <cell r="B60" t="str">
            <v>10kV</v>
          </cell>
          <cell r="C60" t="str">
            <v>138古南线</v>
          </cell>
          <cell r="D60">
            <v>0</v>
          </cell>
          <cell r="E60" t="str">
            <v>LGJ-185/30</v>
          </cell>
          <cell r="F60">
            <v>3.8623999999999999E-2</v>
          </cell>
          <cell r="G60">
            <v>0</v>
          </cell>
          <cell r="H60" t="str">
            <v>市辖</v>
          </cell>
          <cell r="I60">
            <v>0</v>
          </cell>
          <cell r="J60">
            <v>0</v>
          </cell>
          <cell r="M60">
            <v>2E-3</v>
          </cell>
          <cell r="N60">
            <v>0</v>
          </cell>
          <cell r="O60">
            <v>0</v>
          </cell>
          <cell r="P60">
            <v>2015</v>
          </cell>
          <cell r="Q60">
            <v>1</v>
          </cell>
          <cell r="R60">
            <v>0</v>
          </cell>
          <cell r="S60">
            <v>0</v>
          </cell>
          <cell r="T60">
            <v>0</v>
          </cell>
          <cell r="V60" t="str">
            <v>8796085776528</v>
          </cell>
          <cell r="W60">
            <v>0.77247699999999997</v>
          </cell>
          <cell r="X60">
            <v>6</v>
          </cell>
        </row>
        <row r="61">
          <cell r="A61" t="str">
            <v>古南线路53</v>
          </cell>
          <cell r="B61" t="str">
            <v>10kV</v>
          </cell>
          <cell r="C61" t="str">
            <v>138古南线</v>
          </cell>
          <cell r="D61">
            <v>0</v>
          </cell>
          <cell r="E61" t="str">
            <v>LGJ-185/30</v>
          </cell>
          <cell r="F61">
            <v>1.7861999999999999E-2</v>
          </cell>
          <cell r="G61">
            <v>0</v>
          </cell>
          <cell r="H61" t="str">
            <v>市辖</v>
          </cell>
          <cell r="I61">
            <v>1</v>
          </cell>
          <cell r="J61">
            <v>0</v>
          </cell>
          <cell r="M61">
            <v>2E-3</v>
          </cell>
          <cell r="N61">
            <v>0</v>
          </cell>
          <cell r="O61">
            <v>0</v>
          </cell>
          <cell r="P61">
            <v>2015</v>
          </cell>
          <cell r="Q61">
            <v>2</v>
          </cell>
          <cell r="R61">
            <v>0</v>
          </cell>
          <cell r="S61">
            <v>0</v>
          </cell>
          <cell r="T61">
            <v>0</v>
          </cell>
          <cell r="V61" t="str">
            <v>8796085776560</v>
          </cell>
          <cell r="W61">
            <v>0.357238</v>
          </cell>
          <cell r="X61">
            <v>7</v>
          </cell>
        </row>
        <row r="62">
          <cell r="A62" t="str">
            <v>古南线路54</v>
          </cell>
          <cell r="B62" t="str">
            <v>10kV</v>
          </cell>
          <cell r="C62" t="str">
            <v>138古南线</v>
          </cell>
          <cell r="D62">
            <v>0</v>
          </cell>
          <cell r="E62" t="str">
            <v>LGJ-185/30</v>
          </cell>
          <cell r="F62">
            <v>3.4048000000000002E-2</v>
          </cell>
          <cell r="G62">
            <v>0</v>
          </cell>
          <cell r="H62" t="str">
            <v>市辖</v>
          </cell>
          <cell r="I62">
            <v>1</v>
          </cell>
          <cell r="J62">
            <v>0</v>
          </cell>
          <cell r="M62">
            <v>2E-3</v>
          </cell>
          <cell r="N62">
            <v>0</v>
          </cell>
          <cell r="O62">
            <v>0</v>
          </cell>
          <cell r="P62">
            <v>2015</v>
          </cell>
          <cell r="Q62">
            <v>3</v>
          </cell>
          <cell r="R62">
            <v>0</v>
          </cell>
          <cell r="S62">
            <v>0</v>
          </cell>
          <cell r="T62">
            <v>0</v>
          </cell>
          <cell r="V62" t="str">
            <v>配变_巨霸机电</v>
          </cell>
          <cell r="W62">
            <v>0.68096599999999996</v>
          </cell>
          <cell r="X62">
            <v>8</v>
          </cell>
        </row>
        <row r="63">
          <cell r="A63" t="str">
            <v>古南线路55</v>
          </cell>
          <cell r="B63" t="str">
            <v>10kV</v>
          </cell>
          <cell r="C63" t="str">
            <v>138古南线</v>
          </cell>
          <cell r="D63">
            <v>0</v>
          </cell>
          <cell r="E63" t="str">
            <v>LGJ-185/30</v>
          </cell>
          <cell r="F63">
            <v>0.45856400000000003</v>
          </cell>
          <cell r="G63">
            <v>0</v>
          </cell>
          <cell r="H63" t="str">
            <v>市辖</v>
          </cell>
          <cell r="I63">
            <v>0</v>
          </cell>
          <cell r="J63">
            <v>0</v>
          </cell>
          <cell r="M63">
            <v>2E-3</v>
          </cell>
          <cell r="N63">
            <v>0</v>
          </cell>
          <cell r="O63">
            <v>0</v>
          </cell>
          <cell r="P63">
            <v>2015</v>
          </cell>
          <cell r="Q63">
            <v>1</v>
          </cell>
          <cell r="R63">
            <v>0</v>
          </cell>
          <cell r="S63">
            <v>0</v>
          </cell>
          <cell r="T63">
            <v>0</v>
          </cell>
          <cell r="V63" t="str">
            <v>分支箱_同城虹桥西配</v>
          </cell>
          <cell r="W63">
            <v>9.1712769999999999</v>
          </cell>
          <cell r="X63">
            <v>0</v>
          </cell>
        </row>
        <row r="64">
          <cell r="A64" t="str">
            <v>古南线路56</v>
          </cell>
          <cell r="B64" t="str">
            <v>10kV</v>
          </cell>
          <cell r="C64" t="str">
            <v>138绿中线</v>
          </cell>
          <cell r="D64">
            <v>0</v>
          </cell>
          <cell r="E64" t="str">
            <v>LGJ-185/30</v>
          </cell>
          <cell r="F64">
            <v>0.104071</v>
          </cell>
          <cell r="G64">
            <v>0</v>
          </cell>
          <cell r="H64" t="str">
            <v>市辖</v>
          </cell>
          <cell r="I64">
            <v>1</v>
          </cell>
          <cell r="J64">
            <v>0</v>
          </cell>
          <cell r="M64">
            <v>2E-3</v>
          </cell>
          <cell r="N64">
            <v>0</v>
          </cell>
          <cell r="O64">
            <v>0</v>
          </cell>
          <cell r="P64">
            <v>2015</v>
          </cell>
          <cell r="Q64">
            <v>2</v>
          </cell>
          <cell r="R64">
            <v>0</v>
          </cell>
          <cell r="S64">
            <v>0</v>
          </cell>
          <cell r="T64">
            <v>0</v>
          </cell>
          <cell r="V64" t="str">
            <v>配变_虹桥公馆T1-2</v>
          </cell>
          <cell r="W64">
            <v>2.0814279999999998</v>
          </cell>
          <cell r="X64">
            <v>1</v>
          </cell>
        </row>
        <row r="65">
          <cell r="A65" t="str">
            <v>古南线路57</v>
          </cell>
          <cell r="B65" t="str">
            <v>10kV</v>
          </cell>
          <cell r="C65" t="str">
            <v>138绿中线</v>
          </cell>
          <cell r="D65">
            <v>0</v>
          </cell>
          <cell r="E65" t="str">
            <v>LGJ-185/30</v>
          </cell>
          <cell r="F65">
            <v>9.9622000000000002E-2</v>
          </cell>
          <cell r="G65">
            <v>0</v>
          </cell>
          <cell r="H65" t="str">
            <v>市辖</v>
          </cell>
          <cell r="I65">
            <v>1</v>
          </cell>
          <cell r="J65">
            <v>0</v>
          </cell>
          <cell r="M65">
            <v>2E-3</v>
          </cell>
          <cell r="N65">
            <v>0</v>
          </cell>
          <cell r="O65">
            <v>0</v>
          </cell>
          <cell r="P65">
            <v>2015</v>
          </cell>
          <cell r="Q65">
            <v>3</v>
          </cell>
          <cell r="R65">
            <v>0</v>
          </cell>
          <cell r="S65">
            <v>0</v>
          </cell>
          <cell r="T65">
            <v>0</v>
          </cell>
          <cell r="V65" t="str">
            <v>配变_虹桥公馆T1-4</v>
          </cell>
          <cell r="W65">
            <v>1.992434</v>
          </cell>
          <cell r="X65">
            <v>2</v>
          </cell>
        </row>
        <row r="66">
          <cell r="A66" t="str">
            <v>古南线路58</v>
          </cell>
          <cell r="B66" t="str">
            <v>10kV</v>
          </cell>
          <cell r="C66" t="str">
            <v>138绿中线</v>
          </cell>
          <cell r="D66">
            <v>0</v>
          </cell>
          <cell r="E66" t="str">
            <v>LGJ-185/30</v>
          </cell>
          <cell r="F66">
            <v>6.7643999999999996E-2</v>
          </cell>
          <cell r="G66">
            <v>0</v>
          </cell>
          <cell r="H66" t="str">
            <v>市辖</v>
          </cell>
          <cell r="I66">
            <v>0</v>
          </cell>
          <cell r="J66">
            <v>0</v>
          </cell>
          <cell r="M66">
            <v>2E-3</v>
          </cell>
          <cell r="N66">
            <v>0</v>
          </cell>
          <cell r="O66">
            <v>0</v>
          </cell>
          <cell r="P66">
            <v>2015</v>
          </cell>
          <cell r="Q66">
            <v>1</v>
          </cell>
          <cell r="R66">
            <v>0</v>
          </cell>
          <cell r="S66">
            <v>0</v>
          </cell>
          <cell r="T66">
            <v>0</v>
          </cell>
          <cell r="V66" t="str">
            <v>8796085776672</v>
          </cell>
          <cell r="W66">
            <v>1.3528849999999999</v>
          </cell>
          <cell r="X66">
            <v>3</v>
          </cell>
        </row>
        <row r="67">
          <cell r="A67" t="str">
            <v>古南线路59</v>
          </cell>
          <cell r="B67" t="str">
            <v>10kV</v>
          </cell>
          <cell r="C67" t="str">
            <v>138绿中线</v>
          </cell>
          <cell r="D67">
            <v>0</v>
          </cell>
          <cell r="E67" t="str">
            <v>LGJ-185/30</v>
          </cell>
          <cell r="F67">
            <v>0.207008</v>
          </cell>
          <cell r="G67">
            <v>0</v>
          </cell>
          <cell r="H67" t="str">
            <v>市辖</v>
          </cell>
          <cell r="I67">
            <v>1</v>
          </cell>
          <cell r="J67">
            <v>0</v>
          </cell>
          <cell r="M67">
            <v>2E-3</v>
          </cell>
          <cell r="N67">
            <v>0</v>
          </cell>
          <cell r="O67">
            <v>0</v>
          </cell>
          <cell r="P67">
            <v>2015</v>
          </cell>
          <cell r="Q67">
            <v>2</v>
          </cell>
          <cell r="R67">
            <v>0</v>
          </cell>
          <cell r="S67">
            <v>0</v>
          </cell>
          <cell r="T67">
            <v>0</v>
          </cell>
          <cell r="V67" t="str">
            <v>8796085776704</v>
          </cell>
          <cell r="W67">
            <v>4.1401680000000001</v>
          </cell>
          <cell r="X67">
            <v>4</v>
          </cell>
        </row>
        <row r="68">
          <cell r="A68" t="str">
            <v>古南线路60</v>
          </cell>
          <cell r="B68" t="str">
            <v>10kV</v>
          </cell>
          <cell r="C68" t="str">
            <v>138绿中线</v>
          </cell>
          <cell r="D68">
            <v>0</v>
          </cell>
          <cell r="E68" t="str">
            <v>LGJ-185/30</v>
          </cell>
          <cell r="F68">
            <v>4.3870000000000003E-3</v>
          </cell>
          <cell r="G68">
            <v>0</v>
          </cell>
          <cell r="H68" t="str">
            <v>市辖</v>
          </cell>
          <cell r="I68">
            <v>1</v>
          </cell>
          <cell r="J68">
            <v>0</v>
          </cell>
          <cell r="M68">
            <v>2E-3</v>
          </cell>
          <cell r="N68">
            <v>0</v>
          </cell>
          <cell r="O68">
            <v>0</v>
          </cell>
          <cell r="P68">
            <v>2015</v>
          </cell>
          <cell r="Q68">
            <v>3</v>
          </cell>
          <cell r="R68">
            <v>0</v>
          </cell>
          <cell r="S68">
            <v>0</v>
          </cell>
          <cell r="T68">
            <v>0</v>
          </cell>
          <cell r="V68" t="str">
            <v>配变_自来水商务城直饮水</v>
          </cell>
          <cell r="W68">
            <v>8.7749999999999995E-2</v>
          </cell>
          <cell r="X68">
            <v>5</v>
          </cell>
        </row>
        <row r="69">
          <cell r="A69" t="str">
            <v>古南线路61</v>
          </cell>
          <cell r="B69" t="str">
            <v>10kV</v>
          </cell>
          <cell r="C69" t="str">
            <v>138绿中线</v>
          </cell>
          <cell r="D69">
            <v>0</v>
          </cell>
          <cell r="E69" t="str">
            <v>LGJ-185/30</v>
          </cell>
          <cell r="F69">
            <v>0.115192</v>
          </cell>
          <cell r="G69">
            <v>0</v>
          </cell>
          <cell r="H69" t="str">
            <v>市辖</v>
          </cell>
          <cell r="I69">
            <v>0</v>
          </cell>
          <cell r="J69">
            <v>0</v>
          </cell>
          <cell r="M69">
            <v>2E-3</v>
          </cell>
          <cell r="N69">
            <v>0</v>
          </cell>
          <cell r="O69">
            <v>0</v>
          </cell>
          <cell r="P69">
            <v>2015</v>
          </cell>
          <cell r="Q69">
            <v>1</v>
          </cell>
          <cell r="R69">
            <v>0</v>
          </cell>
          <cell r="S69">
            <v>0</v>
          </cell>
          <cell r="T69">
            <v>0</v>
          </cell>
          <cell r="V69" t="str">
            <v>配变_昆山花桥水利站(中央公园泵站)</v>
          </cell>
          <cell r="W69">
            <v>2.3038349999999999</v>
          </cell>
          <cell r="X69">
            <v>6</v>
          </cell>
        </row>
        <row r="70">
          <cell r="A70" t="str">
            <v>古南线路62</v>
          </cell>
          <cell r="B70" t="str">
            <v>10kV</v>
          </cell>
          <cell r="C70" t="str">
            <v>138绿中线</v>
          </cell>
          <cell r="D70">
            <v>0</v>
          </cell>
          <cell r="E70" t="str">
            <v>LGJ-185/30</v>
          </cell>
          <cell r="F70">
            <v>0.10505200000000001</v>
          </cell>
          <cell r="G70">
            <v>0</v>
          </cell>
          <cell r="H70" t="str">
            <v>市辖</v>
          </cell>
          <cell r="I70">
            <v>1</v>
          </cell>
          <cell r="J70">
            <v>0</v>
          </cell>
          <cell r="M70">
            <v>2E-3</v>
          </cell>
          <cell r="N70">
            <v>0</v>
          </cell>
          <cell r="O70">
            <v>0</v>
          </cell>
          <cell r="P70">
            <v>2015</v>
          </cell>
          <cell r="Q70">
            <v>2</v>
          </cell>
          <cell r="R70">
            <v>0</v>
          </cell>
          <cell r="S70">
            <v>0</v>
          </cell>
          <cell r="T70">
            <v>0</v>
          </cell>
          <cell r="V70" t="str">
            <v>8796085776768</v>
          </cell>
          <cell r="W70">
            <v>2.1010420000000001</v>
          </cell>
          <cell r="X70">
            <v>7</v>
          </cell>
        </row>
        <row r="71">
          <cell r="A71" t="str">
            <v>古南线路63</v>
          </cell>
          <cell r="B71" t="str">
            <v>10kV</v>
          </cell>
          <cell r="C71" t="str">
            <v>138绿中线</v>
          </cell>
          <cell r="D71">
            <v>1</v>
          </cell>
          <cell r="E71" t="str">
            <v>YJLV22-3×400</v>
          </cell>
          <cell r="F71">
            <v>6.9917000000000007E-2</v>
          </cell>
          <cell r="G71">
            <v>0</v>
          </cell>
          <cell r="H71" t="str">
            <v>市辖</v>
          </cell>
          <cell r="I71">
            <v>1</v>
          </cell>
          <cell r="J71">
            <v>0</v>
          </cell>
          <cell r="M71">
            <v>2E-3</v>
          </cell>
          <cell r="N71">
            <v>0</v>
          </cell>
          <cell r="O71">
            <v>0</v>
          </cell>
          <cell r="P71">
            <v>2015</v>
          </cell>
          <cell r="Q71">
            <v>3</v>
          </cell>
          <cell r="R71">
            <v>0</v>
          </cell>
          <cell r="S71">
            <v>0</v>
          </cell>
          <cell r="T71">
            <v>0</v>
          </cell>
          <cell r="V71" t="str">
            <v>8796085776784</v>
          </cell>
          <cell r="W71">
            <v>4.8942189999999997</v>
          </cell>
          <cell r="X71">
            <v>8</v>
          </cell>
        </row>
        <row r="72">
          <cell r="A72" t="str">
            <v>古南线路64</v>
          </cell>
          <cell r="B72" t="str">
            <v>10kV</v>
          </cell>
          <cell r="C72" t="str">
            <v>138绿中线</v>
          </cell>
          <cell r="D72">
            <v>0</v>
          </cell>
          <cell r="E72" t="str">
            <v>LGJ-185/30</v>
          </cell>
          <cell r="F72">
            <v>5.4975999999999997E-2</v>
          </cell>
          <cell r="G72">
            <v>0</v>
          </cell>
          <cell r="H72" t="str">
            <v>市辖</v>
          </cell>
          <cell r="I72">
            <v>0</v>
          </cell>
          <cell r="J72">
            <v>0</v>
          </cell>
          <cell r="M72">
            <v>2E-3</v>
          </cell>
          <cell r="N72">
            <v>0</v>
          </cell>
          <cell r="O72">
            <v>0</v>
          </cell>
          <cell r="P72">
            <v>2015</v>
          </cell>
          <cell r="Q72">
            <v>1</v>
          </cell>
          <cell r="R72">
            <v>0</v>
          </cell>
          <cell r="S72">
            <v>0</v>
          </cell>
          <cell r="T72">
            <v>0</v>
          </cell>
          <cell r="V72" t="str">
            <v>配变_光明路灯变</v>
          </cell>
          <cell r="W72">
            <v>1.0995269999999999</v>
          </cell>
          <cell r="X72">
            <v>0</v>
          </cell>
        </row>
        <row r="73">
          <cell r="A73" t="str">
            <v>古南线路65</v>
          </cell>
          <cell r="B73" t="str">
            <v>10kV</v>
          </cell>
          <cell r="C73" t="str">
            <v>138绿中线</v>
          </cell>
          <cell r="D73">
            <v>0</v>
          </cell>
          <cell r="E73" t="str">
            <v>LGJ-185/30</v>
          </cell>
          <cell r="F73">
            <v>4.1835999999999998E-2</v>
          </cell>
          <cell r="G73">
            <v>0</v>
          </cell>
          <cell r="H73" t="str">
            <v>市辖</v>
          </cell>
          <cell r="I73">
            <v>1</v>
          </cell>
          <cell r="J73">
            <v>0</v>
          </cell>
          <cell r="M73">
            <v>2E-3</v>
          </cell>
          <cell r="N73">
            <v>0</v>
          </cell>
          <cell r="O73">
            <v>0</v>
          </cell>
          <cell r="P73">
            <v>2015</v>
          </cell>
          <cell r="Q73">
            <v>2</v>
          </cell>
          <cell r="R73">
            <v>0</v>
          </cell>
          <cell r="S73">
            <v>0</v>
          </cell>
          <cell r="T73">
            <v>0</v>
          </cell>
          <cell r="V73" t="str">
            <v>8796085776848</v>
          </cell>
          <cell r="W73">
            <v>0.83671099999999998</v>
          </cell>
          <cell r="X73">
            <v>1</v>
          </cell>
        </row>
        <row r="74">
          <cell r="A74" t="str">
            <v>古南线路66</v>
          </cell>
          <cell r="B74" t="str">
            <v>10kV</v>
          </cell>
          <cell r="C74" t="str">
            <v>138绿中线</v>
          </cell>
          <cell r="D74">
            <v>0</v>
          </cell>
          <cell r="E74" t="str">
            <v>LGJ-185/30</v>
          </cell>
          <cell r="F74">
            <v>0.10362</v>
          </cell>
          <cell r="G74">
            <v>0</v>
          </cell>
          <cell r="H74" t="str">
            <v>市辖</v>
          </cell>
          <cell r="I74">
            <v>1</v>
          </cell>
          <cell r="J74">
            <v>0</v>
          </cell>
          <cell r="M74">
            <v>2E-3</v>
          </cell>
          <cell r="N74">
            <v>0</v>
          </cell>
          <cell r="O74">
            <v>0</v>
          </cell>
          <cell r="P74">
            <v>2015</v>
          </cell>
          <cell r="Q74">
            <v>3</v>
          </cell>
          <cell r="R74">
            <v>0</v>
          </cell>
          <cell r="S74">
            <v>0</v>
          </cell>
          <cell r="T74">
            <v>0</v>
          </cell>
          <cell r="V74" t="str">
            <v>配变_古南线中国移动</v>
          </cell>
          <cell r="W74">
            <v>2.0724019999999999</v>
          </cell>
          <cell r="X74">
            <v>2</v>
          </cell>
        </row>
        <row r="75">
          <cell r="A75" t="str">
            <v>古南线路67</v>
          </cell>
          <cell r="B75" t="str">
            <v>10kV</v>
          </cell>
          <cell r="C75" t="str">
            <v>138绿中线</v>
          </cell>
          <cell r="D75">
            <v>0</v>
          </cell>
          <cell r="E75" t="str">
            <v>LGJ-185/30</v>
          </cell>
          <cell r="F75">
            <v>4.4329E-2</v>
          </cell>
          <cell r="G75">
            <v>0</v>
          </cell>
          <cell r="H75" t="str">
            <v>市辖</v>
          </cell>
          <cell r="I75">
            <v>0</v>
          </cell>
          <cell r="J75">
            <v>0</v>
          </cell>
          <cell r="M75">
            <v>2E-3</v>
          </cell>
          <cell r="N75">
            <v>0</v>
          </cell>
          <cell r="O75">
            <v>0</v>
          </cell>
          <cell r="P75">
            <v>2015</v>
          </cell>
          <cell r="Q75">
            <v>1</v>
          </cell>
          <cell r="R75">
            <v>0</v>
          </cell>
          <cell r="S75">
            <v>0</v>
          </cell>
          <cell r="T75">
            <v>0</v>
          </cell>
          <cell r="V75" t="str">
            <v>8796085776896</v>
          </cell>
          <cell r="W75">
            <v>0.88657699999999995</v>
          </cell>
          <cell r="X75">
            <v>3</v>
          </cell>
        </row>
        <row r="76">
          <cell r="A76" t="str">
            <v>古南线路68</v>
          </cell>
          <cell r="B76" t="str">
            <v>10kV</v>
          </cell>
          <cell r="C76" t="str">
            <v>138绿中线</v>
          </cell>
          <cell r="D76">
            <v>0</v>
          </cell>
          <cell r="E76" t="str">
            <v>LGJ-185/30</v>
          </cell>
          <cell r="F76">
            <v>2.4638E-2</v>
          </cell>
          <cell r="G76">
            <v>0</v>
          </cell>
          <cell r="H76" t="str">
            <v>市辖</v>
          </cell>
          <cell r="I76">
            <v>1</v>
          </cell>
          <cell r="J76">
            <v>0</v>
          </cell>
          <cell r="M76">
            <v>2E-3</v>
          </cell>
          <cell r="N76">
            <v>0</v>
          </cell>
          <cell r="O76">
            <v>0</v>
          </cell>
          <cell r="P76">
            <v>2015</v>
          </cell>
          <cell r="Q76">
            <v>2</v>
          </cell>
          <cell r="R76">
            <v>0</v>
          </cell>
          <cell r="S76">
            <v>0</v>
          </cell>
          <cell r="T76">
            <v>0</v>
          </cell>
          <cell r="V76" t="str">
            <v>配变_轨道交通</v>
          </cell>
          <cell r="W76">
            <v>0.49276700000000001</v>
          </cell>
          <cell r="X76">
            <v>4</v>
          </cell>
        </row>
        <row r="77">
          <cell r="A77" t="str">
            <v>古南线路69</v>
          </cell>
          <cell r="B77" t="str">
            <v>10kV</v>
          </cell>
          <cell r="C77" t="str">
            <v>138绿中线</v>
          </cell>
          <cell r="D77">
            <v>0</v>
          </cell>
          <cell r="E77" t="str">
            <v>LGJ-185/30</v>
          </cell>
          <cell r="F77">
            <v>4.2805000000000003E-2</v>
          </cell>
          <cell r="G77">
            <v>0</v>
          </cell>
          <cell r="H77" t="str">
            <v>市辖</v>
          </cell>
          <cell r="I77">
            <v>1</v>
          </cell>
          <cell r="J77">
            <v>0</v>
          </cell>
          <cell r="M77">
            <v>2E-3</v>
          </cell>
          <cell r="N77">
            <v>0</v>
          </cell>
          <cell r="O77">
            <v>0</v>
          </cell>
          <cell r="P77">
            <v>2015</v>
          </cell>
          <cell r="Q77">
            <v>3</v>
          </cell>
          <cell r="R77">
            <v>0</v>
          </cell>
          <cell r="S77">
            <v>0</v>
          </cell>
          <cell r="T77">
            <v>0</v>
          </cell>
          <cell r="V77" t="str">
            <v>8796085776944</v>
          </cell>
          <cell r="W77">
            <v>0.85609299999999999</v>
          </cell>
          <cell r="X77">
            <v>5</v>
          </cell>
        </row>
        <row r="78">
          <cell r="A78" t="str">
            <v>古南线路70</v>
          </cell>
          <cell r="B78" t="str">
            <v>10kV</v>
          </cell>
          <cell r="C78" t="str">
            <v>138绿中线</v>
          </cell>
          <cell r="D78">
            <v>0</v>
          </cell>
          <cell r="E78" t="str">
            <v>LGJ-185/30</v>
          </cell>
          <cell r="F78">
            <v>3.1558999999999997E-2</v>
          </cell>
          <cell r="G78">
            <v>0</v>
          </cell>
          <cell r="H78" t="str">
            <v>市辖</v>
          </cell>
          <cell r="I78">
            <v>0</v>
          </cell>
          <cell r="J78">
            <v>0</v>
          </cell>
          <cell r="M78">
            <v>2E-3</v>
          </cell>
          <cell r="N78">
            <v>0</v>
          </cell>
          <cell r="O78">
            <v>0</v>
          </cell>
          <cell r="P78">
            <v>2015</v>
          </cell>
          <cell r="Q78">
            <v>1</v>
          </cell>
          <cell r="R78">
            <v>0</v>
          </cell>
          <cell r="S78">
            <v>0</v>
          </cell>
          <cell r="T78">
            <v>0</v>
          </cell>
          <cell r="V78" t="str">
            <v>配变_哥伦投资</v>
          </cell>
          <cell r="W78">
            <v>0.63118799999999997</v>
          </cell>
          <cell r="X78">
            <v>6</v>
          </cell>
        </row>
        <row r="79">
          <cell r="A79" t="str">
            <v>古南线路71</v>
          </cell>
          <cell r="B79" t="str">
            <v>10kV</v>
          </cell>
          <cell r="C79" t="str">
            <v>138绿中线</v>
          </cell>
          <cell r="D79">
            <v>0</v>
          </cell>
          <cell r="E79" t="str">
            <v>LGJ-185/30</v>
          </cell>
          <cell r="F79">
            <v>0.190499</v>
          </cell>
          <cell r="G79">
            <v>0</v>
          </cell>
          <cell r="H79" t="str">
            <v>市辖</v>
          </cell>
          <cell r="I79">
            <v>1</v>
          </cell>
          <cell r="J79">
            <v>0</v>
          </cell>
          <cell r="M79">
            <v>2E-3</v>
          </cell>
          <cell r="N79">
            <v>0</v>
          </cell>
          <cell r="O79">
            <v>0</v>
          </cell>
          <cell r="P79">
            <v>2015</v>
          </cell>
          <cell r="Q79">
            <v>2</v>
          </cell>
          <cell r="R79">
            <v>0</v>
          </cell>
          <cell r="S79">
            <v>0</v>
          </cell>
          <cell r="T79">
            <v>0</v>
          </cell>
          <cell r="V79" t="str">
            <v>8796085776992</v>
          </cell>
          <cell r="W79">
            <v>3.8099780000000001</v>
          </cell>
          <cell r="X79">
            <v>7</v>
          </cell>
        </row>
        <row r="80">
          <cell r="A80" t="str">
            <v>古南线路72</v>
          </cell>
          <cell r="B80" t="str">
            <v>10kV</v>
          </cell>
          <cell r="C80" t="str">
            <v>138绿中线</v>
          </cell>
          <cell r="D80">
            <v>0</v>
          </cell>
          <cell r="E80" t="str">
            <v>LGJ-185/30</v>
          </cell>
          <cell r="F80">
            <v>4.9931999999999997E-2</v>
          </cell>
          <cell r="G80">
            <v>0</v>
          </cell>
          <cell r="H80" t="str">
            <v>市辖</v>
          </cell>
          <cell r="I80">
            <v>1</v>
          </cell>
          <cell r="J80">
            <v>0</v>
          </cell>
          <cell r="M80">
            <v>2E-3</v>
          </cell>
          <cell r="N80">
            <v>0</v>
          </cell>
          <cell r="O80">
            <v>0</v>
          </cell>
          <cell r="P80">
            <v>2015</v>
          </cell>
          <cell r="Q80">
            <v>3</v>
          </cell>
          <cell r="R80">
            <v>0</v>
          </cell>
          <cell r="S80">
            <v>0</v>
          </cell>
          <cell r="T80">
            <v>0</v>
          </cell>
          <cell r="V80" t="str">
            <v>配变_金山纺织1</v>
          </cell>
          <cell r="W80">
            <v>0.99864600000000003</v>
          </cell>
          <cell r="X80">
            <v>8</v>
          </cell>
        </row>
        <row r="81">
          <cell r="A81" t="str">
            <v>古南线路73</v>
          </cell>
          <cell r="B81" t="str">
            <v>10kV</v>
          </cell>
          <cell r="C81" t="str">
            <v>138绿中线</v>
          </cell>
          <cell r="D81">
            <v>0</v>
          </cell>
          <cell r="E81" t="str">
            <v>LGJ-185/30</v>
          </cell>
          <cell r="F81">
            <v>0.30368899999999999</v>
          </cell>
          <cell r="G81">
            <v>0</v>
          </cell>
          <cell r="H81" t="str">
            <v>市辖</v>
          </cell>
          <cell r="I81">
            <v>0</v>
          </cell>
          <cell r="J81">
            <v>0</v>
          </cell>
          <cell r="M81">
            <v>2E-3</v>
          </cell>
          <cell r="N81">
            <v>0</v>
          </cell>
          <cell r="O81">
            <v>0</v>
          </cell>
          <cell r="P81">
            <v>2015</v>
          </cell>
          <cell r="Q81">
            <v>1</v>
          </cell>
          <cell r="R81">
            <v>0</v>
          </cell>
          <cell r="S81">
            <v>0</v>
          </cell>
          <cell r="T81">
            <v>0</v>
          </cell>
          <cell r="V81" t="str">
            <v>分支箱_光辉路配</v>
          </cell>
          <cell r="W81">
            <v>6.0737709999999998</v>
          </cell>
          <cell r="X81">
            <v>0</v>
          </cell>
        </row>
        <row r="82">
          <cell r="A82" t="str">
            <v>古南线路74</v>
          </cell>
          <cell r="B82" t="str">
            <v>10kV</v>
          </cell>
          <cell r="C82" t="str">
            <v>138绿中线</v>
          </cell>
          <cell r="D82">
            <v>0</v>
          </cell>
          <cell r="E82" t="str">
            <v>LGJ-185/30</v>
          </cell>
          <cell r="F82">
            <v>4.2618999999999997E-2</v>
          </cell>
          <cell r="G82">
            <v>0</v>
          </cell>
          <cell r="H82" t="str">
            <v>市辖</v>
          </cell>
          <cell r="I82">
            <v>1</v>
          </cell>
          <cell r="J82">
            <v>0</v>
          </cell>
          <cell r="M82">
            <v>2E-3</v>
          </cell>
          <cell r="N82">
            <v>0</v>
          </cell>
          <cell r="O82">
            <v>0</v>
          </cell>
          <cell r="P82">
            <v>2015</v>
          </cell>
          <cell r="Q82">
            <v>2</v>
          </cell>
          <cell r="R82">
            <v>0</v>
          </cell>
          <cell r="S82">
            <v>0</v>
          </cell>
          <cell r="T82">
            <v>0</v>
          </cell>
          <cell r="V82" t="str">
            <v>配变_信安科技1</v>
          </cell>
          <cell r="W82">
            <v>0.85237799999999997</v>
          </cell>
          <cell r="X82">
            <v>1</v>
          </cell>
        </row>
        <row r="83">
          <cell r="A83" t="str">
            <v>古南线路75</v>
          </cell>
          <cell r="B83" t="str">
            <v>10kV</v>
          </cell>
          <cell r="C83" t="str">
            <v>138绿中线</v>
          </cell>
          <cell r="D83">
            <v>0</v>
          </cell>
          <cell r="E83" t="str">
            <v>LGJ-185/30</v>
          </cell>
          <cell r="F83">
            <v>0.42552800000000002</v>
          </cell>
          <cell r="G83">
            <v>0</v>
          </cell>
          <cell r="H83" t="str">
            <v>市辖</v>
          </cell>
          <cell r="I83">
            <v>1</v>
          </cell>
          <cell r="J83">
            <v>0</v>
          </cell>
          <cell r="M83">
            <v>2E-3</v>
          </cell>
          <cell r="N83">
            <v>0</v>
          </cell>
          <cell r="O83">
            <v>0</v>
          </cell>
          <cell r="P83">
            <v>2015</v>
          </cell>
          <cell r="Q83">
            <v>3</v>
          </cell>
          <cell r="R83">
            <v>0</v>
          </cell>
          <cell r="S83">
            <v>0</v>
          </cell>
          <cell r="T83">
            <v>0</v>
          </cell>
          <cell r="V83" t="str">
            <v>8796085777088</v>
          </cell>
          <cell r="W83">
            <v>8.5105520000000006</v>
          </cell>
          <cell r="X83">
            <v>2</v>
          </cell>
        </row>
        <row r="84">
          <cell r="A84" t="str">
            <v>古南线路76</v>
          </cell>
          <cell r="B84" t="str">
            <v>10kV</v>
          </cell>
          <cell r="C84" t="str">
            <v>138绿中线</v>
          </cell>
          <cell r="D84">
            <v>0</v>
          </cell>
          <cell r="E84" t="str">
            <v>LGJ-185/30</v>
          </cell>
          <cell r="F84">
            <v>2.3969999999999998E-3</v>
          </cell>
          <cell r="G84">
            <v>0</v>
          </cell>
          <cell r="H84" t="str">
            <v>市辖</v>
          </cell>
          <cell r="I84">
            <v>0</v>
          </cell>
          <cell r="J84">
            <v>0</v>
          </cell>
          <cell r="M84">
            <v>2E-3</v>
          </cell>
          <cell r="N84">
            <v>0</v>
          </cell>
          <cell r="O84">
            <v>0</v>
          </cell>
          <cell r="P84">
            <v>2015</v>
          </cell>
          <cell r="Q84">
            <v>1</v>
          </cell>
          <cell r="R84">
            <v>0</v>
          </cell>
          <cell r="S84">
            <v>0</v>
          </cell>
          <cell r="T84">
            <v>0</v>
          </cell>
          <cell r="V84" t="str">
            <v>配变_信安科技2</v>
          </cell>
          <cell r="W84">
            <v>4.7948999999999999E-2</v>
          </cell>
          <cell r="X84">
            <v>3</v>
          </cell>
        </row>
        <row r="85">
          <cell r="A85" t="str">
            <v>古南线路77</v>
          </cell>
          <cell r="B85" t="str">
            <v>10kV</v>
          </cell>
          <cell r="C85" t="str">
            <v>138绿中线</v>
          </cell>
          <cell r="D85">
            <v>0</v>
          </cell>
          <cell r="E85" t="str">
            <v>LGJ-185/30</v>
          </cell>
          <cell r="F85">
            <v>2.9250000000000001E-3</v>
          </cell>
          <cell r="G85">
            <v>0</v>
          </cell>
          <cell r="H85" t="str">
            <v>市辖</v>
          </cell>
          <cell r="I85">
            <v>1</v>
          </cell>
          <cell r="J85">
            <v>0</v>
          </cell>
          <cell r="M85">
            <v>2E-3</v>
          </cell>
          <cell r="N85">
            <v>0</v>
          </cell>
          <cell r="O85">
            <v>0</v>
          </cell>
          <cell r="P85">
            <v>2015</v>
          </cell>
          <cell r="Q85">
            <v>2</v>
          </cell>
          <cell r="R85">
            <v>0</v>
          </cell>
          <cell r="S85">
            <v>0</v>
          </cell>
          <cell r="T85">
            <v>0</v>
          </cell>
          <cell r="V85" t="str">
            <v>配变_金山纺织2</v>
          </cell>
          <cell r="W85">
            <v>5.8494999999999998E-2</v>
          </cell>
          <cell r="X85">
            <v>4</v>
          </cell>
        </row>
        <row r="86">
          <cell r="A86" t="str">
            <v>古南线路78</v>
          </cell>
          <cell r="B86" t="str">
            <v>10kV</v>
          </cell>
          <cell r="C86" t="str">
            <v>138古南线</v>
          </cell>
          <cell r="D86">
            <v>0</v>
          </cell>
          <cell r="E86" t="str">
            <v>LGJ-185/30</v>
          </cell>
          <cell r="F86">
            <v>0.949183</v>
          </cell>
          <cell r="G86">
            <v>0</v>
          </cell>
          <cell r="H86" t="str">
            <v>市辖</v>
          </cell>
          <cell r="I86">
            <v>1</v>
          </cell>
          <cell r="J86">
            <v>0</v>
          </cell>
          <cell r="M86">
            <v>2E-3</v>
          </cell>
          <cell r="N86">
            <v>0</v>
          </cell>
          <cell r="O86">
            <v>0</v>
          </cell>
          <cell r="P86">
            <v>2015</v>
          </cell>
          <cell r="Q86">
            <v>3</v>
          </cell>
          <cell r="R86">
            <v>0</v>
          </cell>
          <cell r="S86">
            <v>0</v>
          </cell>
          <cell r="T86">
            <v>0</v>
          </cell>
          <cell r="V86" t="str">
            <v>分支箱_绿地大道贰号配</v>
          </cell>
          <cell r="W86">
            <v>18.98366</v>
          </cell>
          <cell r="X86">
            <v>5</v>
          </cell>
        </row>
        <row r="87">
          <cell r="A87" t="str">
            <v>古南线路80</v>
          </cell>
          <cell r="B87" t="str">
            <v>10kV</v>
          </cell>
          <cell r="C87" t="str">
            <v>138古南线</v>
          </cell>
          <cell r="D87">
            <v>0</v>
          </cell>
          <cell r="E87" t="str">
            <v>LGJ-185/30</v>
          </cell>
          <cell r="F87">
            <v>7.2650000000000006E-2</v>
          </cell>
          <cell r="G87">
            <v>0</v>
          </cell>
          <cell r="H87" t="str">
            <v>市辖</v>
          </cell>
          <cell r="I87">
            <v>0</v>
          </cell>
          <cell r="J87">
            <v>0</v>
          </cell>
          <cell r="M87">
            <v>2E-3</v>
          </cell>
          <cell r="N87">
            <v>0</v>
          </cell>
          <cell r="O87">
            <v>0</v>
          </cell>
          <cell r="P87">
            <v>2015</v>
          </cell>
          <cell r="Q87">
            <v>1</v>
          </cell>
          <cell r="R87">
            <v>0</v>
          </cell>
          <cell r="S87">
            <v>0</v>
          </cell>
          <cell r="T87">
            <v>0</v>
          </cell>
          <cell r="V87" t="str">
            <v>配变_惠鑫商业发展高配室</v>
          </cell>
          <cell r="W87">
            <v>1.4530019999999999</v>
          </cell>
          <cell r="X87">
            <v>6</v>
          </cell>
        </row>
        <row r="88">
          <cell r="A88" t="str">
            <v>古南线路81</v>
          </cell>
          <cell r="B88" t="str">
            <v>10kV</v>
          </cell>
          <cell r="C88" t="str">
            <v>138古南线</v>
          </cell>
          <cell r="D88">
            <v>0</v>
          </cell>
          <cell r="E88" t="str">
            <v>LGJ-185/30</v>
          </cell>
          <cell r="F88">
            <v>1.56901</v>
          </cell>
          <cell r="G88">
            <v>0</v>
          </cell>
          <cell r="H88" t="str">
            <v>市辖</v>
          </cell>
          <cell r="I88">
            <v>1</v>
          </cell>
          <cell r="J88">
            <v>0</v>
          </cell>
          <cell r="M88">
            <v>2E-3</v>
          </cell>
          <cell r="N88">
            <v>0</v>
          </cell>
          <cell r="O88">
            <v>0</v>
          </cell>
          <cell r="P88">
            <v>2015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V88" t="str">
            <v>分支箱_绿地大道肆号配</v>
          </cell>
          <cell r="W88">
            <v>31.380206999999999</v>
          </cell>
          <cell r="X88">
            <v>7</v>
          </cell>
        </row>
        <row r="89">
          <cell r="A89" t="str">
            <v>古南线路82</v>
          </cell>
          <cell r="B89" t="str">
            <v>10kV</v>
          </cell>
          <cell r="C89" t="str">
            <v>138古南线</v>
          </cell>
          <cell r="D89">
            <v>0</v>
          </cell>
          <cell r="E89" t="str">
            <v>LGJ-185/30</v>
          </cell>
          <cell r="F89">
            <v>0.55587900000000001</v>
          </cell>
          <cell r="G89">
            <v>0</v>
          </cell>
          <cell r="H89" t="str">
            <v>县级</v>
          </cell>
          <cell r="I89">
            <v>1</v>
          </cell>
          <cell r="J89">
            <v>0</v>
          </cell>
          <cell r="M89">
            <v>2E-3</v>
          </cell>
          <cell r="N89">
            <v>0</v>
          </cell>
          <cell r="O89">
            <v>0</v>
          </cell>
          <cell r="P89">
            <v>2015</v>
          </cell>
          <cell r="Q89">
            <v>3</v>
          </cell>
          <cell r="R89">
            <v>0</v>
          </cell>
          <cell r="S89">
            <v>0</v>
          </cell>
          <cell r="T89">
            <v>0</v>
          </cell>
          <cell r="V89" t="str">
            <v>分支箱_绿地大道伍号配</v>
          </cell>
          <cell r="W89">
            <v>11.117578</v>
          </cell>
          <cell r="X89">
            <v>8</v>
          </cell>
        </row>
        <row r="90">
          <cell r="A90" t="str">
            <v>古南线路83</v>
          </cell>
          <cell r="B90" t="str">
            <v>10kV</v>
          </cell>
          <cell r="C90" t="str">
            <v>138古南线</v>
          </cell>
          <cell r="D90">
            <v>0</v>
          </cell>
          <cell r="E90" t="str">
            <v>LGJ-185/30</v>
          </cell>
          <cell r="F90">
            <v>0.140094</v>
          </cell>
          <cell r="G90">
            <v>0</v>
          </cell>
          <cell r="H90" t="str">
            <v>市辖</v>
          </cell>
          <cell r="I90">
            <v>0</v>
          </cell>
          <cell r="J90">
            <v>0</v>
          </cell>
          <cell r="M90">
            <v>2E-3</v>
          </cell>
          <cell r="N90">
            <v>0</v>
          </cell>
          <cell r="O90">
            <v>0</v>
          </cell>
          <cell r="P90">
            <v>2015</v>
          </cell>
          <cell r="Q90">
            <v>1</v>
          </cell>
          <cell r="R90">
            <v>0</v>
          </cell>
          <cell r="S90">
            <v>0</v>
          </cell>
          <cell r="T90">
            <v>0</v>
          </cell>
          <cell r="V90" t="str">
            <v>分支箱_8796085778624</v>
          </cell>
          <cell r="W90">
            <v>2.8018719999999999</v>
          </cell>
          <cell r="X90">
            <v>0</v>
          </cell>
        </row>
        <row r="91">
          <cell r="A91" t="str">
            <v>古南线路84</v>
          </cell>
          <cell r="B91" t="str">
            <v>10kV</v>
          </cell>
          <cell r="C91" t="str">
            <v>138古南线</v>
          </cell>
          <cell r="D91">
            <v>0</v>
          </cell>
          <cell r="E91" t="str">
            <v>LGJ-185/30</v>
          </cell>
          <cell r="F91">
            <v>0.76830699999999996</v>
          </cell>
          <cell r="G91">
            <v>0</v>
          </cell>
          <cell r="H91" t="str">
            <v>市辖</v>
          </cell>
          <cell r="I91">
            <v>1</v>
          </cell>
          <cell r="J91">
            <v>0</v>
          </cell>
          <cell r="M91">
            <v>2E-3</v>
          </cell>
          <cell r="N91">
            <v>0</v>
          </cell>
          <cell r="O91">
            <v>0</v>
          </cell>
          <cell r="P91">
            <v>2015</v>
          </cell>
          <cell r="Q91">
            <v>2</v>
          </cell>
          <cell r="R91">
            <v>0</v>
          </cell>
          <cell r="S91">
            <v>0</v>
          </cell>
          <cell r="T91">
            <v>0</v>
          </cell>
          <cell r="V91" t="str">
            <v>分支箱_国际家园B区配</v>
          </cell>
          <cell r="W91">
            <v>15.366144999999999</v>
          </cell>
          <cell r="X91">
            <v>1</v>
          </cell>
        </row>
        <row r="92">
          <cell r="A92" t="str">
            <v>古南线路85</v>
          </cell>
          <cell r="B92" t="str">
            <v>10kV</v>
          </cell>
          <cell r="C92" t="str">
            <v>138古南线</v>
          </cell>
          <cell r="D92">
            <v>1</v>
          </cell>
          <cell r="E92" t="str">
            <v>YJV22-3×95</v>
          </cell>
          <cell r="F92">
            <v>0.35245199999999999</v>
          </cell>
          <cell r="G92">
            <v>0</v>
          </cell>
          <cell r="H92" t="str">
            <v/>
          </cell>
          <cell r="I92">
            <v>1</v>
          </cell>
          <cell r="J92">
            <v>0</v>
          </cell>
          <cell r="M92">
            <v>2E-3</v>
          </cell>
          <cell r="N92">
            <v>0</v>
          </cell>
          <cell r="O92">
            <v>0</v>
          </cell>
          <cell r="P92">
            <v>2015</v>
          </cell>
          <cell r="Q92">
            <v>3</v>
          </cell>
          <cell r="R92">
            <v>0</v>
          </cell>
          <cell r="S92">
            <v>0</v>
          </cell>
          <cell r="T92">
            <v>0</v>
          </cell>
          <cell r="V92" t="str">
            <v>配变_绿地置业B区2#变</v>
          </cell>
          <cell r="W92">
            <v>20.089735000000001</v>
          </cell>
          <cell r="X92">
            <v>2</v>
          </cell>
        </row>
        <row r="93">
          <cell r="A93" t="str">
            <v>古南线路86</v>
          </cell>
          <cell r="B93" t="str">
            <v>10kV</v>
          </cell>
          <cell r="C93" t="str">
            <v>138古南线</v>
          </cell>
          <cell r="D93">
            <v>1</v>
          </cell>
          <cell r="E93" t="str">
            <v>YJV22-3×185</v>
          </cell>
          <cell r="F93">
            <v>7.5759999999999994E-2</v>
          </cell>
          <cell r="G93">
            <v>0</v>
          </cell>
          <cell r="H93" t="str">
            <v>市辖</v>
          </cell>
          <cell r="I93">
            <v>0</v>
          </cell>
          <cell r="J93">
            <v>0</v>
          </cell>
          <cell r="M93">
            <v>2E-3</v>
          </cell>
          <cell r="N93">
            <v>0</v>
          </cell>
          <cell r="O93">
            <v>0</v>
          </cell>
          <cell r="P93">
            <v>2015</v>
          </cell>
          <cell r="Q93">
            <v>1</v>
          </cell>
          <cell r="R93">
            <v>0</v>
          </cell>
          <cell r="S93">
            <v>0</v>
          </cell>
          <cell r="T93">
            <v>0</v>
          </cell>
          <cell r="V93" t="str">
            <v>配变_绿地置业C区9#变</v>
          </cell>
          <cell r="W93">
            <v>4.9243880000000004</v>
          </cell>
          <cell r="X93">
            <v>3</v>
          </cell>
        </row>
        <row r="94">
          <cell r="A94" t="str">
            <v>古南线路87</v>
          </cell>
          <cell r="B94" t="str">
            <v>10kV</v>
          </cell>
          <cell r="C94" t="str">
            <v>138古南线</v>
          </cell>
          <cell r="D94">
            <v>1</v>
          </cell>
          <cell r="E94" t="str">
            <v>YJV22-3×70</v>
          </cell>
          <cell r="F94">
            <v>0.65266199999999996</v>
          </cell>
          <cell r="G94">
            <v>0</v>
          </cell>
          <cell r="H94" t="str">
            <v>市辖</v>
          </cell>
          <cell r="I94">
            <v>1</v>
          </cell>
          <cell r="J94">
            <v>0</v>
          </cell>
          <cell r="M94">
            <v>2E-3</v>
          </cell>
          <cell r="N94">
            <v>0</v>
          </cell>
          <cell r="O94">
            <v>0</v>
          </cell>
          <cell r="P94">
            <v>2015</v>
          </cell>
          <cell r="Q94">
            <v>2</v>
          </cell>
          <cell r="R94">
            <v>0</v>
          </cell>
          <cell r="S94">
            <v>0</v>
          </cell>
          <cell r="T94">
            <v>0</v>
          </cell>
          <cell r="V94" t="str">
            <v>配变_绿地菜场</v>
          </cell>
          <cell r="W94">
            <v>35.896427000000003</v>
          </cell>
          <cell r="X94">
            <v>4</v>
          </cell>
        </row>
        <row r="95">
          <cell r="A95" t="str">
            <v>古南线路88</v>
          </cell>
          <cell r="B95" t="str">
            <v>10kV</v>
          </cell>
          <cell r="C95" t="str">
            <v>138古南线</v>
          </cell>
          <cell r="D95">
            <v>0</v>
          </cell>
          <cell r="E95" t="str">
            <v>LGJ-185/30</v>
          </cell>
          <cell r="F95">
            <v>0.252527</v>
          </cell>
          <cell r="G95">
            <v>0</v>
          </cell>
          <cell r="H95" t="str">
            <v>市辖</v>
          </cell>
          <cell r="I95">
            <v>1</v>
          </cell>
          <cell r="J95">
            <v>0</v>
          </cell>
          <cell r="M95">
            <v>2E-3</v>
          </cell>
          <cell r="N95">
            <v>0</v>
          </cell>
          <cell r="O95">
            <v>0</v>
          </cell>
          <cell r="P95">
            <v>2015</v>
          </cell>
          <cell r="Q95">
            <v>3</v>
          </cell>
          <cell r="R95">
            <v>0</v>
          </cell>
          <cell r="S95">
            <v>0</v>
          </cell>
          <cell r="T95">
            <v>0</v>
          </cell>
          <cell r="V95" t="str">
            <v>分支箱_国家家园A区配</v>
          </cell>
          <cell r="W95">
            <v>5.0505380000000004</v>
          </cell>
          <cell r="X95">
            <v>5</v>
          </cell>
        </row>
        <row r="96">
          <cell r="A96" t="str">
            <v>古南线路89</v>
          </cell>
          <cell r="B96" t="str">
            <v>10kV</v>
          </cell>
          <cell r="C96" t="str">
            <v>138古南线</v>
          </cell>
          <cell r="D96">
            <v>1</v>
          </cell>
          <cell r="E96" t="str">
            <v>YJV22-3×95</v>
          </cell>
          <cell r="F96">
            <v>0.197407</v>
          </cell>
          <cell r="G96">
            <v>0</v>
          </cell>
          <cell r="H96" t="str">
            <v/>
          </cell>
          <cell r="I96">
            <v>0</v>
          </cell>
          <cell r="J96">
            <v>0</v>
          </cell>
          <cell r="M96">
            <v>2E-3</v>
          </cell>
          <cell r="N96">
            <v>0</v>
          </cell>
          <cell r="O96">
            <v>0</v>
          </cell>
          <cell r="P96">
            <v>2015</v>
          </cell>
          <cell r="Q96">
            <v>1</v>
          </cell>
          <cell r="R96">
            <v>0</v>
          </cell>
          <cell r="S96">
            <v>0</v>
          </cell>
          <cell r="T96">
            <v>0</v>
          </cell>
          <cell r="V96" t="str">
            <v>配变_绿地置业A区7#变</v>
          </cell>
          <cell r="W96">
            <v>11.252174999999999</v>
          </cell>
          <cell r="X96">
            <v>6</v>
          </cell>
        </row>
        <row r="97">
          <cell r="A97" t="str">
            <v>古南线路90</v>
          </cell>
          <cell r="B97" t="str">
            <v>10kV</v>
          </cell>
          <cell r="C97" t="str">
            <v>138古南线</v>
          </cell>
          <cell r="D97">
            <v>1</v>
          </cell>
          <cell r="E97" t="str">
            <v>YJV22-3×185</v>
          </cell>
          <cell r="F97">
            <v>0.16894400000000001</v>
          </cell>
          <cell r="G97">
            <v>0</v>
          </cell>
          <cell r="H97" t="str">
            <v/>
          </cell>
          <cell r="I97">
            <v>1</v>
          </cell>
          <cell r="J97">
            <v>0</v>
          </cell>
          <cell r="M97">
            <v>2E-3</v>
          </cell>
          <cell r="N97">
            <v>0</v>
          </cell>
          <cell r="O97">
            <v>0</v>
          </cell>
          <cell r="P97">
            <v>2015</v>
          </cell>
          <cell r="Q97">
            <v>2</v>
          </cell>
          <cell r="R97">
            <v>0</v>
          </cell>
          <cell r="S97">
            <v>0</v>
          </cell>
          <cell r="T97">
            <v>0</v>
          </cell>
          <cell r="V97" t="str">
            <v>配变_绿地置业C区10#变</v>
          </cell>
          <cell r="W97">
            <v>10.981348000000001</v>
          </cell>
          <cell r="X97">
            <v>7</v>
          </cell>
        </row>
        <row r="98">
          <cell r="A98" t="str">
            <v>古南线路91</v>
          </cell>
          <cell r="B98" t="str">
            <v>10kV</v>
          </cell>
          <cell r="C98" t="str">
            <v>138古南线</v>
          </cell>
          <cell r="D98">
            <v>1</v>
          </cell>
          <cell r="E98" t="str">
            <v>YJV22-3×185</v>
          </cell>
          <cell r="F98">
            <v>0.18904099999999999</v>
          </cell>
          <cell r="G98">
            <v>0</v>
          </cell>
          <cell r="H98" t="str">
            <v/>
          </cell>
          <cell r="I98">
            <v>1</v>
          </cell>
          <cell r="J98">
            <v>0</v>
          </cell>
          <cell r="M98">
            <v>2E-3</v>
          </cell>
          <cell r="N98">
            <v>0</v>
          </cell>
          <cell r="O98">
            <v>0</v>
          </cell>
          <cell r="P98">
            <v>2015</v>
          </cell>
          <cell r="Q98">
            <v>3</v>
          </cell>
          <cell r="R98">
            <v>0</v>
          </cell>
          <cell r="S98">
            <v>0</v>
          </cell>
          <cell r="T98">
            <v>0</v>
          </cell>
          <cell r="V98" t="str">
            <v>配变_绿地置业C区11#变</v>
          </cell>
          <cell r="W98">
            <v>12.287635999999999</v>
          </cell>
          <cell r="X98">
            <v>8</v>
          </cell>
        </row>
        <row r="99">
          <cell r="A99" t="str">
            <v>古南线路92</v>
          </cell>
          <cell r="B99" t="str">
            <v>10kV</v>
          </cell>
          <cell r="C99" t="str">
            <v>138古南线</v>
          </cell>
          <cell r="D99">
            <v>0</v>
          </cell>
          <cell r="E99" t="str">
            <v>LGJ-185/30</v>
          </cell>
          <cell r="F99">
            <v>0.124639</v>
          </cell>
          <cell r="G99">
            <v>0</v>
          </cell>
          <cell r="H99" t="str">
            <v>市辖</v>
          </cell>
          <cell r="I99">
            <v>0</v>
          </cell>
          <cell r="J99">
            <v>0</v>
          </cell>
          <cell r="M99">
            <v>2E-3</v>
          </cell>
          <cell r="N99">
            <v>0</v>
          </cell>
          <cell r="O99">
            <v>0</v>
          </cell>
          <cell r="P99">
            <v>2015</v>
          </cell>
          <cell r="Q99">
            <v>1</v>
          </cell>
          <cell r="R99">
            <v>0</v>
          </cell>
          <cell r="S99">
            <v>0</v>
          </cell>
          <cell r="T99">
            <v>0</v>
          </cell>
          <cell r="V99" t="str">
            <v>配变_绿地置业A区8#变</v>
          </cell>
          <cell r="W99">
            <v>2.4927760000000001</v>
          </cell>
          <cell r="X99">
            <v>0</v>
          </cell>
        </row>
        <row r="100">
          <cell r="A100" t="str">
            <v>古南线路93</v>
          </cell>
          <cell r="B100" t="str">
            <v>10kV</v>
          </cell>
          <cell r="C100" t="str">
            <v>138古南线</v>
          </cell>
          <cell r="D100">
            <v>0</v>
          </cell>
          <cell r="E100" t="str">
            <v>LGJ-185/30</v>
          </cell>
          <cell r="F100">
            <v>0.372618</v>
          </cell>
          <cell r="G100">
            <v>0</v>
          </cell>
          <cell r="H100" t="str">
            <v>市辖</v>
          </cell>
          <cell r="I100">
            <v>1</v>
          </cell>
          <cell r="J100">
            <v>0</v>
          </cell>
          <cell r="M100">
            <v>2E-3</v>
          </cell>
          <cell r="N100">
            <v>0</v>
          </cell>
          <cell r="O100">
            <v>0</v>
          </cell>
          <cell r="P100">
            <v>2015</v>
          </cell>
          <cell r="Q100">
            <v>2</v>
          </cell>
          <cell r="R100">
            <v>0</v>
          </cell>
          <cell r="S100">
            <v>0</v>
          </cell>
          <cell r="T100">
            <v>0</v>
          </cell>
          <cell r="V100" t="str">
            <v>配变_绿地置业A区9#变</v>
          </cell>
          <cell r="W100">
            <v>7.4523669999999997</v>
          </cell>
          <cell r="X100">
            <v>1</v>
          </cell>
        </row>
        <row r="101">
          <cell r="A101" t="str">
            <v>古南线路94</v>
          </cell>
          <cell r="B101" t="str">
            <v>10kV</v>
          </cell>
          <cell r="C101" t="str">
            <v>138古南线</v>
          </cell>
          <cell r="D101">
            <v>0</v>
          </cell>
          <cell r="E101" t="str">
            <v>LGJ-185/30</v>
          </cell>
          <cell r="F101">
            <v>0.10660799999999999</v>
          </cell>
          <cell r="G101">
            <v>0</v>
          </cell>
          <cell r="H101" t="str">
            <v>市辖</v>
          </cell>
          <cell r="I101">
            <v>1</v>
          </cell>
          <cell r="J101">
            <v>0</v>
          </cell>
          <cell r="M101">
            <v>2E-3</v>
          </cell>
          <cell r="N101">
            <v>0</v>
          </cell>
          <cell r="O101">
            <v>0</v>
          </cell>
          <cell r="P101">
            <v>2015</v>
          </cell>
          <cell r="Q101">
            <v>3</v>
          </cell>
          <cell r="R101">
            <v>0</v>
          </cell>
          <cell r="S101">
            <v>0</v>
          </cell>
          <cell r="T101">
            <v>0</v>
          </cell>
          <cell r="V101" t="str">
            <v>分支箱_国际家园C区叁号配</v>
          </cell>
          <cell r="W101">
            <v>2.1321530000000002</v>
          </cell>
          <cell r="X101">
            <v>2</v>
          </cell>
        </row>
        <row r="102">
          <cell r="A102" t="str">
            <v>古南线路95</v>
          </cell>
          <cell r="B102" t="str">
            <v>10kV</v>
          </cell>
          <cell r="C102" t="str">
            <v>138古南线</v>
          </cell>
          <cell r="D102">
            <v>1</v>
          </cell>
          <cell r="E102" t="str">
            <v>YJV22-3×120</v>
          </cell>
          <cell r="F102">
            <v>7.5972999999999999E-2</v>
          </cell>
          <cell r="G102">
            <v>0</v>
          </cell>
          <cell r="H102" t="str">
            <v>市辖</v>
          </cell>
          <cell r="I102">
            <v>0</v>
          </cell>
          <cell r="J102">
            <v>0</v>
          </cell>
          <cell r="M102">
            <v>2E-3</v>
          </cell>
          <cell r="N102">
            <v>0</v>
          </cell>
          <cell r="O102">
            <v>0</v>
          </cell>
          <cell r="P102">
            <v>2015</v>
          </cell>
          <cell r="Q102">
            <v>1</v>
          </cell>
          <cell r="R102">
            <v>0</v>
          </cell>
          <cell r="S102">
            <v>0</v>
          </cell>
          <cell r="T102">
            <v>0</v>
          </cell>
          <cell r="V102" t="str">
            <v>配变_绿地置业C区18#变</v>
          </cell>
          <cell r="W102">
            <v>4.5583929999999997</v>
          </cell>
          <cell r="X102">
            <v>3</v>
          </cell>
        </row>
        <row r="103">
          <cell r="A103" t="str">
            <v>古南线路96</v>
          </cell>
          <cell r="B103" t="str">
            <v>10kV</v>
          </cell>
          <cell r="C103" t="str">
            <v>138古南线</v>
          </cell>
          <cell r="D103">
            <v>1</v>
          </cell>
          <cell r="E103" t="str">
            <v>YJV22-3×120</v>
          </cell>
          <cell r="F103">
            <v>0.14180599999999999</v>
          </cell>
          <cell r="G103">
            <v>0</v>
          </cell>
          <cell r="H103" t="str">
            <v/>
          </cell>
          <cell r="I103">
            <v>1</v>
          </cell>
          <cell r="J103">
            <v>0</v>
          </cell>
          <cell r="M103">
            <v>2E-3</v>
          </cell>
          <cell r="N103">
            <v>0</v>
          </cell>
          <cell r="O103">
            <v>0</v>
          </cell>
          <cell r="P103">
            <v>2015</v>
          </cell>
          <cell r="Q103">
            <v>2</v>
          </cell>
          <cell r="R103">
            <v>0</v>
          </cell>
          <cell r="S103">
            <v>0</v>
          </cell>
          <cell r="T103">
            <v>0</v>
          </cell>
          <cell r="V103" t="str">
            <v>配变_绿地置业C区17#变</v>
          </cell>
          <cell r="W103">
            <v>8.5083529999999996</v>
          </cell>
          <cell r="X103">
            <v>4</v>
          </cell>
        </row>
        <row r="104">
          <cell r="A104" t="str">
            <v>古南线路97</v>
          </cell>
          <cell r="B104" t="str">
            <v>10kV</v>
          </cell>
          <cell r="C104" t="str">
            <v>138古南线</v>
          </cell>
          <cell r="D104">
            <v>0</v>
          </cell>
          <cell r="E104" t="str">
            <v>LGJ-185/30</v>
          </cell>
          <cell r="F104">
            <v>3.9070000000000001E-2</v>
          </cell>
          <cell r="G104">
            <v>0</v>
          </cell>
          <cell r="H104" t="str">
            <v>市辖</v>
          </cell>
          <cell r="I104">
            <v>1</v>
          </cell>
          <cell r="J104">
            <v>0</v>
          </cell>
          <cell r="M104">
            <v>2E-3</v>
          </cell>
          <cell r="N104">
            <v>0</v>
          </cell>
          <cell r="O104">
            <v>0</v>
          </cell>
          <cell r="P104">
            <v>2015</v>
          </cell>
          <cell r="Q104">
            <v>3</v>
          </cell>
          <cell r="R104">
            <v>0</v>
          </cell>
          <cell r="S104">
            <v>0</v>
          </cell>
          <cell r="T104">
            <v>0</v>
          </cell>
          <cell r="V104" t="str">
            <v>配变_绿地置业临变</v>
          </cell>
          <cell r="W104">
            <v>0.78140500000000002</v>
          </cell>
          <cell r="X104">
            <v>5</v>
          </cell>
        </row>
        <row r="105">
          <cell r="A105" t="str">
            <v>古南线路98</v>
          </cell>
          <cell r="B105" t="str">
            <v>10kV</v>
          </cell>
          <cell r="C105" t="str">
            <v>138古南线</v>
          </cell>
          <cell r="D105">
            <v>1</v>
          </cell>
          <cell r="E105" t="str">
            <v>YJV22-3×120</v>
          </cell>
          <cell r="F105">
            <v>0.52207400000000004</v>
          </cell>
          <cell r="G105">
            <v>0</v>
          </cell>
          <cell r="H105" t="str">
            <v>市辖</v>
          </cell>
          <cell r="I105">
            <v>0</v>
          </cell>
          <cell r="J105">
            <v>0</v>
          </cell>
          <cell r="M105">
            <v>2E-3</v>
          </cell>
          <cell r="N105">
            <v>0</v>
          </cell>
          <cell r="O105">
            <v>0</v>
          </cell>
          <cell r="P105">
            <v>2015</v>
          </cell>
          <cell r="Q105">
            <v>1</v>
          </cell>
          <cell r="R105">
            <v>0</v>
          </cell>
          <cell r="S105">
            <v>0</v>
          </cell>
          <cell r="T105">
            <v>0</v>
          </cell>
          <cell r="V105" t="str">
            <v>配变_绿地置业C区16#变</v>
          </cell>
          <cell r="W105">
            <v>31.324425000000002</v>
          </cell>
          <cell r="X105">
            <v>6</v>
          </cell>
        </row>
        <row r="106">
          <cell r="A106" t="str">
            <v>古南线路99</v>
          </cell>
          <cell r="B106" t="str">
            <v>10kV</v>
          </cell>
          <cell r="C106" t="str">
            <v>138古南线</v>
          </cell>
          <cell r="D106">
            <v>1</v>
          </cell>
          <cell r="E106" t="str">
            <v>YJV22-3×120</v>
          </cell>
          <cell r="F106">
            <v>0.212226</v>
          </cell>
          <cell r="G106">
            <v>0</v>
          </cell>
          <cell r="H106" t="str">
            <v/>
          </cell>
          <cell r="I106">
            <v>1</v>
          </cell>
          <cell r="J106">
            <v>0</v>
          </cell>
          <cell r="M106">
            <v>2E-3</v>
          </cell>
          <cell r="N106">
            <v>0</v>
          </cell>
          <cell r="O106">
            <v>0</v>
          </cell>
          <cell r="P106">
            <v>2015</v>
          </cell>
          <cell r="Q106">
            <v>2</v>
          </cell>
          <cell r="R106">
            <v>0</v>
          </cell>
          <cell r="S106">
            <v>0</v>
          </cell>
          <cell r="T106">
            <v>0</v>
          </cell>
          <cell r="V106" t="str">
            <v>配变_绿地置业C区15#变</v>
          </cell>
          <cell r="W106">
            <v>12.733554</v>
          </cell>
          <cell r="X106">
            <v>7</v>
          </cell>
        </row>
        <row r="107">
          <cell r="A107" t="str">
            <v>古南线路100</v>
          </cell>
          <cell r="B107" t="str">
            <v>10kV</v>
          </cell>
          <cell r="C107" t="str">
            <v>138古南线</v>
          </cell>
          <cell r="D107">
            <v>1</v>
          </cell>
          <cell r="E107" t="str">
            <v>YJV22-3×70</v>
          </cell>
          <cell r="F107">
            <v>0.211062</v>
          </cell>
          <cell r="G107">
            <v>0</v>
          </cell>
          <cell r="H107" t="str">
            <v>县级</v>
          </cell>
          <cell r="I107">
            <v>1</v>
          </cell>
          <cell r="J107">
            <v>0</v>
          </cell>
          <cell r="M107">
            <v>2E-3</v>
          </cell>
          <cell r="N107">
            <v>0</v>
          </cell>
          <cell r="O107">
            <v>0</v>
          </cell>
          <cell r="P107">
            <v>2015</v>
          </cell>
          <cell r="Q107">
            <v>3</v>
          </cell>
          <cell r="R107">
            <v>0</v>
          </cell>
          <cell r="S107">
            <v>0</v>
          </cell>
          <cell r="T107">
            <v>0</v>
          </cell>
          <cell r="V107" t="str">
            <v>配变_综合楼变</v>
          </cell>
          <cell r="W107">
            <v>11.60839</v>
          </cell>
          <cell r="X107">
            <v>8</v>
          </cell>
        </row>
        <row r="108">
          <cell r="A108" t="str">
            <v>古南线路101</v>
          </cell>
          <cell r="B108" t="str">
            <v>10kV</v>
          </cell>
          <cell r="C108" t="str">
            <v>138古南线</v>
          </cell>
          <cell r="D108">
            <v>0</v>
          </cell>
          <cell r="E108" t="str">
            <v>LGJ-185/30</v>
          </cell>
          <cell r="F108">
            <v>0.89460499999999998</v>
          </cell>
          <cell r="G108">
            <v>0</v>
          </cell>
          <cell r="H108" t="str">
            <v>县级</v>
          </cell>
          <cell r="I108">
            <v>0</v>
          </cell>
          <cell r="J108">
            <v>0</v>
          </cell>
          <cell r="M108">
            <v>2E-3</v>
          </cell>
          <cell r="N108">
            <v>0</v>
          </cell>
          <cell r="O108">
            <v>0</v>
          </cell>
          <cell r="P108">
            <v>2015</v>
          </cell>
          <cell r="Q108">
            <v>1</v>
          </cell>
          <cell r="R108">
            <v>0</v>
          </cell>
          <cell r="S108">
            <v>0</v>
          </cell>
          <cell r="T108">
            <v>0</v>
          </cell>
          <cell r="V108" t="str">
            <v>分支箱_国际家园B区贰号配</v>
          </cell>
          <cell r="W108">
            <v>17.892105000000001</v>
          </cell>
          <cell r="X108">
            <v>0</v>
          </cell>
        </row>
        <row r="109">
          <cell r="A109" t="str">
            <v>古南线路102</v>
          </cell>
          <cell r="B109" t="str">
            <v>10kV</v>
          </cell>
          <cell r="C109" t="str">
            <v>138古南线</v>
          </cell>
          <cell r="D109">
            <v>1</v>
          </cell>
          <cell r="E109" t="str">
            <v>YJV22-3×120</v>
          </cell>
          <cell r="F109">
            <v>0.18729499999999999</v>
          </cell>
          <cell r="G109">
            <v>0</v>
          </cell>
          <cell r="H109" t="str">
            <v>县级</v>
          </cell>
          <cell r="I109">
            <v>1</v>
          </cell>
          <cell r="J109">
            <v>0</v>
          </cell>
          <cell r="M109">
            <v>2E-3</v>
          </cell>
          <cell r="N109">
            <v>0</v>
          </cell>
          <cell r="O109">
            <v>0</v>
          </cell>
          <cell r="P109">
            <v>2015</v>
          </cell>
          <cell r="Q109">
            <v>2</v>
          </cell>
          <cell r="R109">
            <v>0</v>
          </cell>
          <cell r="S109">
            <v>0</v>
          </cell>
          <cell r="T109">
            <v>0</v>
          </cell>
          <cell r="V109" t="str">
            <v>配变_绿地置业B区14#变</v>
          </cell>
          <cell r="W109">
            <v>11.237730000000001</v>
          </cell>
          <cell r="X109">
            <v>1</v>
          </cell>
        </row>
        <row r="110">
          <cell r="A110" t="str">
            <v>古南线路103</v>
          </cell>
          <cell r="B110" t="str">
            <v>10kV</v>
          </cell>
          <cell r="C110" t="str">
            <v>138古南线</v>
          </cell>
          <cell r="D110">
            <v>1</v>
          </cell>
          <cell r="E110" t="str">
            <v>YJV22-3×120</v>
          </cell>
          <cell r="F110">
            <v>0.46864800000000001</v>
          </cell>
          <cell r="G110">
            <v>0</v>
          </cell>
          <cell r="H110" t="str">
            <v>县级</v>
          </cell>
          <cell r="I110">
            <v>1</v>
          </cell>
          <cell r="J110">
            <v>0</v>
          </cell>
          <cell r="M110">
            <v>2E-3</v>
          </cell>
          <cell r="N110">
            <v>0</v>
          </cell>
          <cell r="O110">
            <v>0</v>
          </cell>
          <cell r="P110">
            <v>2015</v>
          </cell>
          <cell r="Q110">
            <v>3</v>
          </cell>
          <cell r="R110">
            <v>0</v>
          </cell>
          <cell r="S110">
            <v>0</v>
          </cell>
          <cell r="T110">
            <v>0</v>
          </cell>
          <cell r="V110" t="str">
            <v>配变_绿地置业B区13#变</v>
          </cell>
          <cell r="W110">
            <v>28.118862</v>
          </cell>
          <cell r="X110">
            <v>2</v>
          </cell>
        </row>
        <row r="111">
          <cell r="A111" t="str">
            <v>古南线路104</v>
          </cell>
          <cell r="B111" t="str">
            <v>10kV</v>
          </cell>
          <cell r="C111" t="str">
            <v>138古南线</v>
          </cell>
          <cell r="D111">
            <v>1</v>
          </cell>
          <cell r="E111" t="str">
            <v>YJV22-3×185</v>
          </cell>
          <cell r="F111">
            <v>0.36842399999999997</v>
          </cell>
          <cell r="G111">
            <v>0</v>
          </cell>
          <cell r="H111" t="str">
            <v>县级</v>
          </cell>
          <cell r="I111">
            <v>0</v>
          </cell>
          <cell r="J111">
            <v>0</v>
          </cell>
          <cell r="M111">
            <v>2E-3</v>
          </cell>
          <cell r="N111">
            <v>0</v>
          </cell>
          <cell r="O111">
            <v>0</v>
          </cell>
          <cell r="P111">
            <v>2015</v>
          </cell>
          <cell r="Q111">
            <v>1</v>
          </cell>
          <cell r="R111">
            <v>0</v>
          </cell>
          <cell r="S111">
            <v>0</v>
          </cell>
          <cell r="T111">
            <v>0</v>
          </cell>
          <cell r="V111" t="str">
            <v>配变_绿地置业B区7#变</v>
          </cell>
          <cell r="W111">
            <v>23.947531000000001</v>
          </cell>
          <cell r="X111">
            <v>3</v>
          </cell>
        </row>
        <row r="112">
          <cell r="A112" t="str">
            <v>古南线路105</v>
          </cell>
          <cell r="B112" t="str">
            <v>10kV</v>
          </cell>
          <cell r="C112" t="str">
            <v>138古南线</v>
          </cell>
          <cell r="D112">
            <v>1</v>
          </cell>
          <cell r="E112" t="str">
            <v>YJV22-3×185</v>
          </cell>
          <cell r="F112">
            <v>2.4230999999999999E-2</v>
          </cell>
          <cell r="G112">
            <v>0</v>
          </cell>
          <cell r="H112" t="str">
            <v>县级</v>
          </cell>
          <cell r="I112">
            <v>1</v>
          </cell>
          <cell r="J112">
            <v>0</v>
          </cell>
          <cell r="M112">
            <v>2E-3</v>
          </cell>
          <cell r="N112">
            <v>0</v>
          </cell>
          <cell r="O112">
            <v>0</v>
          </cell>
          <cell r="P112">
            <v>2015</v>
          </cell>
          <cell r="Q112">
            <v>2</v>
          </cell>
          <cell r="R112">
            <v>0</v>
          </cell>
          <cell r="S112">
            <v>0</v>
          </cell>
          <cell r="T112">
            <v>0</v>
          </cell>
          <cell r="V112" t="str">
            <v>配变_绿地置业B区9#变</v>
          </cell>
          <cell r="W112">
            <v>1.5750029999999999</v>
          </cell>
          <cell r="X112">
            <v>4</v>
          </cell>
        </row>
        <row r="113">
          <cell r="A113" t="str">
            <v>古南线路106</v>
          </cell>
          <cell r="B113" t="str">
            <v>10kV</v>
          </cell>
          <cell r="C113" t="str">
            <v>138古南线</v>
          </cell>
          <cell r="D113">
            <v>1</v>
          </cell>
          <cell r="E113" t="str">
            <v>YJV22-3×120</v>
          </cell>
          <cell r="F113">
            <v>0.238982</v>
          </cell>
          <cell r="G113">
            <v>0</v>
          </cell>
          <cell r="H113" t="str">
            <v>县级</v>
          </cell>
          <cell r="I113">
            <v>1</v>
          </cell>
          <cell r="J113">
            <v>0</v>
          </cell>
          <cell r="M113">
            <v>2E-3</v>
          </cell>
          <cell r="N113">
            <v>0</v>
          </cell>
          <cell r="O113">
            <v>0</v>
          </cell>
          <cell r="P113">
            <v>2015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V113" t="str">
            <v>配变_绿地置业B区11#变</v>
          </cell>
          <cell r="W113">
            <v>14.338933000000001</v>
          </cell>
          <cell r="X113">
            <v>5</v>
          </cell>
        </row>
        <row r="114">
          <cell r="A114" t="str">
            <v>古南线路107</v>
          </cell>
          <cell r="B114" t="str">
            <v>10kV</v>
          </cell>
          <cell r="C114" t="str">
            <v>138古南线</v>
          </cell>
          <cell r="D114">
            <v>1</v>
          </cell>
          <cell r="E114" t="str">
            <v>YJV22-3×185</v>
          </cell>
          <cell r="F114">
            <v>0.24191099999999999</v>
          </cell>
          <cell r="G114">
            <v>0</v>
          </cell>
          <cell r="H114" t="str">
            <v>县级</v>
          </cell>
          <cell r="I114">
            <v>0</v>
          </cell>
          <cell r="J114">
            <v>0</v>
          </cell>
          <cell r="M114">
            <v>2E-3</v>
          </cell>
          <cell r="N114">
            <v>0</v>
          </cell>
          <cell r="O114">
            <v>0</v>
          </cell>
          <cell r="P114">
            <v>2015</v>
          </cell>
          <cell r="Q114">
            <v>1</v>
          </cell>
          <cell r="R114">
            <v>0</v>
          </cell>
          <cell r="S114">
            <v>0</v>
          </cell>
          <cell r="T114">
            <v>0</v>
          </cell>
          <cell r="V114" t="str">
            <v>配变_绿地置业B区10#变</v>
          </cell>
          <cell r="W114">
            <v>15.724193</v>
          </cell>
          <cell r="X114">
            <v>6</v>
          </cell>
        </row>
        <row r="115">
          <cell r="A115" t="str">
            <v>古南线路108</v>
          </cell>
          <cell r="B115" t="str">
            <v>10kV</v>
          </cell>
          <cell r="C115" t="str">
            <v>138古南线</v>
          </cell>
          <cell r="D115">
            <v>1</v>
          </cell>
          <cell r="E115" t="str">
            <v>YJV22-3×70</v>
          </cell>
          <cell r="F115">
            <v>7.4895000000000003E-2</v>
          </cell>
          <cell r="G115">
            <v>0</v>
          </cell>
          <cell r="H115" t="str">
            <v/>
          </cell>
          <cell r="I115">
            <v>1</v>
          </cell>
          <cell r="J115">
            <v>0</v>
          </cell>
          <cell r="M115">
            <v>2E-3</v>
          </cell>
          <cell r="N115">
            <v>0</v>
          </cell>
          <cell r="O115">
            <v>0</v>
          </cell>
          <cell r="P115">
            <v>2015</v>
          </cell>
          <cell r="Q115">
            <v>2</v>
          </cell>
          <cell r="R115">
            <v>0</v>
          </cell>
          <cell r="S115">
            <v>0</v>
          </cell>
          <cell r="T115">
            <v>0</v>
          </cell>
          <cell r="V115" t="str">
            <v>配变_古南排涝站</v>
          </cell>
          <cell r="W115">
            <v>4.1192349999999998</v>
          </cell>
          <cell r="X115">
            <v>7</v>
          </cell>
        </row>
        <row r="116">
          <cell r="A116" t="str">
            <v>古南线路109</v>
          </cell>
          <cell r="B116" t="str">
            <v>10kV</v>
          </cell>
          <cell r="C116" t="str">
            <v>138古南线</v>
          </cell>
          <cell r="D116">
            <v>1</v>
          </cell>
          <cell r="E116" t="str">
            <v>YJV22-3×120</v>
          </cell>
          <cell r="F116">
            <v>0.17416899999999999</v>
          </cell>
          <cell r="G116">
            <v>0</v>
          </cell>
          <cell r="H116" t="str">
            <v/>
          </cell>
          <cell r="I116">
            <v>1</v>
          </cell>
          <cell r="J116">
            <v>0</v>
          </cell>
          <cell r="M116">
            <v>2E-3</v>
          </cell>
          <cell r="N116">
            <v>0</v>
          </cell>
          <cell r="O116">
            <v>0</v>
          </cell>
          <cell r="P116">
            <v>2015</v>
          </cell>
          <cell r="Q116">
            <v>3</v>
          </cell>
          <cell r="R116">
            <v>0</v>
          </cell>
          <cell r="S116">
            <v>0</v>
          </cell>
          <cell r="T116">
            <v>0</v>
          </cell>
          <cell r="V116" t="str">
            <v>配变_绿地置业B区6#变</v>
          </cell>
          <cell r="W116">
            <v>10.450150000000001</v>
          </cell>
          <cell r="X116">
            <v>8</v>
          </cell>
        </row>
        <row r="117">
          <cell r="A117" t="str">
            <v>古南线路110</v>
          </cell>
          <cell r="B117" t="str">
            <v>10kV</v>
          </cell>
          <cell r="C117" t="str">
            <v>138古南线</v>
          </cell>
          <cell r="D117">
            <v>1</v>
          </cell>
          <cell r="E117" t="str">
            <v>YJV22-3×120</v>
          </cell>
          <cell r="F117">
            <v>0.454787</v>
          </cell>
          <cell r="G117">
            <v>0</v>
          </cell>
          <cell r="H117" t="str">
            <v/>
          </cell>
          <cell r="I117">
            <v>0</v>
          </cell>
          <cell r="J117">
            <v>0</v>
          </cell>
          <cell r="M117">
            <v>2E-3</v>
          </cell>
          <cell r="N117">
            <v>0</v>
          </cell>
          <cell r="O117">
            <v>0</v>
          </cell>
          <cell r="P117">
            <v>2015</v>
          </cell>
          <cell r="Q117">
            <v>1</v>
          </cell>
          <cell r="R117">
            <v>0</v>
          </cell>
          <cell r="S117">
            <v>0</v>
          </cell>
          <cell r="T117">
            <v>0</v>
          </cell>
          <cell r="V117" t="str">
            <v>配变_绿地置业B区4#变</v>
          </cell>
          <cell r="W117">
            <v>27.287220000000001</v>
          </cell>
          <cell r="X117">
            <v>0</v>
          </cell>
        </row>
        <row r="118">
          <cell r="A118" t="str">
            <v>古南线路111</v>
          </cell>
          <cell r="B118" t="str">
            <v>10kV</v>
          </cell>
          <cell r="C118" t="str">
            <v>138古南线</v>
          </cell>
          <cell r="D118">
            <v>1</v>
          </cell>
          <cell r="E118" t="str">
            <v>YJV22-3×95</v>
          </cell>
          <cell r="F118">
            <v>0.18325900000000001</v>
          </cell>
          <cell r="G118">
            <v>0</v>
          </cell>
          <cell r="H118" t="str">
            <v/>
          </cell>
          <cell r="I118">
            <v>1</v>
          </cell>
          <cell r="J118">
            <v>0</v>
          </cell>
          <cell r="M118">
            <v>2E-3</v>
          </cell>
          <cell r="N118">
            <v>0</v>
          </cell>
          <cell r="O118">
            <v>0</v>
          </cell>
          <cell r="P118">
            <v>2015</v>
          </cell>
          <cell r="Q118">
            <v>2</v>
          </cell>
          <cell r="R118">
            <v>0</v>
          </cell>
          <cell r="S118">
            <v>0</v>
          </cell>
          <cell r="T118">
            <v>0</v>
          </cell>
          <cell r="V118" t="str">
            <v>分支箱_国际家园B区配</v>
          </cell>
          <cell r="W118">
            <v>10.445760999999999</v>
          </cell>
          <cell r="X118">
            <v>1</v>
          </cell>
        </row>
        <row r="119">
          <cell r="A119" t="str">
            <v>古南线路112</v>
          </cell>
          <cell r="B119" t="str">
            <v>10kV</v>
          </cell>
          <cell r="C119" t="str">
            <v>138古南线</v>
          </cell>
          <cell r="D119">
            <v>0</v>
          </cell>
          <cell r="E119" t="str">
            <v>LGJ-185/30</v>
          </cell>
          <cell r="F119">
            <v>6.9028000000000006E-2</v>
          </cell>
          <cell r="G119">
            <v>0</v>
          </cell>
          <cell r="H119" t="str">
            <v/>
          </cell>
          <cell r="I119">
            <v>1</v>
          </cell>
          <cell r="J119">
            <v>0</v>
          </cell>
          <cell r="M119">
            <v>2E-3</v>
          </cell>
          <cell r="N119">
            <v>0</v>
          </cell>
          <cell r="O119">
            <v>0</v>
          </cell>
          <cell r="P119">
            <v>2015</v>
          </cell>
          <cell r="Q119">
            <v>3</v>
          </cell>
          <cell r="R119">
            <v>0</v>
          </cell>
          <cell r="S119">
            <v>0</v>
          </cell>
          <cell r="T119">
            <v>0</v>
          </cell>
          <cell r="V119" t="str">
            <v>配变_幼儿园变</v>
          </cell>
          <cell r="W119">
            <v>1.3805540000000001</v>
          </cell>
          <cell r="X119">
            <v>2</v>
          </cell>
        </row>
        <row r="120">
          <cell r="A120" t="str">
            <v>古南线路113</v>
          </cell>
          <cell r="B120" t="str">
            <v>10kV</v>
          </cell>
          <cell r="C120" t="str">
            <v>138古南线</v>
          </cell>
          <cell r="D120">
            <v>1</v>
          </cell>
          <cell r="E120" t="str">
            <v>YJV22-3×95</v>
          </cell>
          <cell r="F120">
            <v>9.7595000000000001E-2</v>
          </cell>
          <cell r="G120">
            <v>0</v>
          </cell>
          <cell r="H120" t="str">
            <v/>
          </cell>
          <cell r="I120">
            <v>0</v>
          </cell>
          <cell r="J120">
            <v>0</v>
          </cell>
          <cell r="M120">
            <v>2E-3</v>
          </cell>
          <cell r="N120">
            <v>0</v>
          </cell>
          <cell r="O120">
            <v>0</v>
          </cell>
          <cell r="P120">
            <v>2015</v>
          </cell>
          <cell r="Q120">
            <v>1</v>
          </cell>
          <cell r="R120">
            <v>0</v>
          </cell>
          <cell r="S120">
            <v>0</v>
          </cell>
          <cell r="T120">
            <v>0</v>
          </cell>
          <cell r="V120" t="str">
            <v>配变_绿地置业B区3#变</v>
          </cell>
          <cell r="W120">
            <v>5.5629010000000001</v>
          </cell>
          <cell r="X120">
            <v>3</v>
          </cell>
        </row>
        <row r="121">
          <cell r="A121" t="str">
            <v>古南线路114</v>
          </cell>
          <cell r="B121" t="str">
            <v>10kV</v>
          </cell>
          <cell r="C121" t="str">
            <v>138古南线</v>
          </cell>
          <cell r="D121">
            <v>1</v>
          </cell>
          <cell r="E121" t="str">
            <v>YJV22-3×95</v>
          </cell>
          <cell r="F121">
            <v>0.232405</v>
          </cell>
          <cell r="G121">
            <v>0</v>
          </cell>
          <cell r="H121" t="str">
            <v/>
          </cell>
          <cell r="I121">
            <v>1</v>
          </cell>
          <cell r="J121">
            <v>0</v>
          </cell>
          <cell r="M121">
            <v>2E-3</v>
          </cell>
          <cell r="N121">
            <v>0</v>
          </cell>
          <cell r="O121">
            <v>0</v>
          </cell>
          <cell r="P121">
            <v>2015</v>
          </cell>
          <cell r="Q121">
            <v>2</v>
          </cell>
          <cell r="R121">
            <v>0</v>
          </cell>
          <cell r="S121">
            <v>0</v>
          </cell>
          <cell r="T121">
            <v>0</v>
          </cell>
          <cell r="V121" t="str">
            <v>配变_绿地置业B区5#变</v>
          </cell>
          <cell r="W121">
            <v>13.247064999999999</v>
          </cell>
          <cell r="X121">
            <v>4</v>
          </cell>
        </row>
        <row r="122">
          <cell r="A122" t="str">
            <v>古南线路115</v>
          </cell>
          <cell r="B122" t="str">
            <v>10kV</v>
          </cell>
          <cell r="C122" t="str">
            <v>138古南线</v>
          </cell>
          <cell r="D122">
            <v>1</v>
          </cell>
          <cell r="E122" t="str">
            <v>YJV22-3×95</v>
          </cell>
          <cell r="F122">
            <v>0.2084</v>
          </cell>
          <cell r="G122">
            <v>0</v>
          </cell>
          <cell r="H122" t="str">
            <v/>
          </cell>
          <cell r="I122">
            <v>1</v>
          </cell>
          <cell r="J122">
            <v>0</v>
          </cell>
          <cell r="M122">
            <v>2E-3</v>
          </cell>
          <cell r="N122">
            <v>0</v>
          </cell>
          <cell r="O122">
            <v>0</v>
          </cell>
          <cell r="P122">
            <v>2015</v>
          </cell>
          <cell r="Q122">
            <v>3</v>
          </cell>
          <cell r="R122">
            <v>0</v>
          </cell>
          <cell r="S122">
            <v>0</v>
          </cell>
          <cell r="T122">
            <v>0</v>
          </cell>
          <cell r="V122" t="str">
            <v>配变_绿地置业B区1#变</v>
          </cell>
          <cell r="W122">
            <v>11.878776</v>
          </cell>
          <cell r="X122">
            <v>5</v>
          </cell>
        </row>
        <row r="123">
          <cell r="A123" t="str">
            <v>古南线路116</v>
          </cell>
          <cell r="B123" t="str">
            <v>10kV</v>
          </cell>
          <cell r="C123" t="str">
            <v>138古南线</v>
          </cell>
          <cell r="D123">
            <v>0</v>
          </cell>
          <cell r="E123" t="str">
            <v>LGJ-185/30</v>
          </cell>
          <cell r="F123">
            <v>0.225827</v>
          </cell>
          <cell r="G123">
            <v>0</v>
          </cell>
          <cell r="H123" t="str">
            <v/>
          </cell>
          <cell r="I123">
            <v>0</v>
          </cell>
          <cell r="J123">
            <v>0</v>
          </cell>
          <cell r="M123">
            <v>2E-3</v>
          </cell>
          <cell r="N123">
            <v>0</v>
          </cell>
          <cell r="O123">
            <v>0</v>
          </cell>
          <cell r="P123">
            <v>2015</v>
          </cell>
          <cell r="Q123">
            <v>1</v>
          </cell>
          <cell r="R123">
            <v>0</v>
          </cell>
          <cell r="S123">
            <v>0</v>
          </cell>
          <cell r="T123">
            <v>0</v>
          </cell>
          <cell r="V123" t="str">
            <v>配变_绿地置业A区4#变</v>
          </cell>
          <cell r="W123">
            <v>4.5165379999999997</v>
          </cell>
          <cell r="X123">
            <v>6</v>
          </cell>
        </row>
        <row r="124">
          <cell r="A124" t="str">
            <v>古南线路117</v>
          </cell>
          <cell r="B124" t="str">
            <v>10kV</v>
          </cell>
          <cell r="C124" t="str">
            <v>138古南线</v>
          </cell>
          <cell r="D124">
            <v>0</v>
          </cell>
          <cell r="E124" t="str">
            <v>LGJ-185/30</v>
          </cell>
          <cell r="F124">
            <v>0.204069</v>
          </cell>
          <cell r="G124">
            <v>0</v>
          </cell>
          <cell r="H124" t="str">
            <v/>
          </cell>
          <cell r="I124">
            <v>1</v>
          </cell>
          <cell r="J124">
            <v>0</v>
          </cell>
          <cell r="M124">
            <v>2E-3</v>
          </cell>
          <cell r="N124">
            <v>0</v>
          </cell>
          <cell r="O124">
            <v>0</v>
          </cell>
          <cell r="P124">
            <v>2015</v>
          </cell>
          <cell r="Q124">
            <v>2</v>
          </cell>
          <cell r="R124">
            <v>0</v>
          </cell>
          <cell r="S124">
            <v>0</v>
          </cell>
          <cell r="T124">
            <v>0</v>
          </cell>
          <cell r="V124" t="str">
            <v>配变_绿地置业A区5#变</v>
          </cell>
          <cell r="W124">
            <v>4.0813879999999996</v>
          </cell>
          <cell r="X124">
            <v>7</v>
          </cell>
        </row>
        <row r="125">
          <cell r="A125" t="str">
            <v>古南线路118</v>
          </cell>
          <cell r="B125" t="str">
            <v>10kV</v>
          </cell>
          <cell r="C125" t="str">
            <v>138古南线</v>
          </cell>
          <cell r="D125">
            <v>0</v>
          </cell>
          <cell r="E125" t="str">
            <v>LGJ-185/30</v>
          </cell>
          <cell r="F125">
            <v>0.210873</v>
          </cell>
          <cell r="G125">
            <v>0</v>
          </cell>
          <cell r="H125" t="str">
            <v/>
          </cell>
          <cell r="I125">
            <v>1</v>
          </cell>
          <cell r="J125">
            <v>0</v>
          </cell>
          <cell r="M125">
            <v>2E-3</v>
          </cell>
          <cell r="N125">
            <v>0</v>
          </cell>
          <cell r="O125">
            <v>0</v>
          </cell>
          <cell r="P125">
            <v>2015</v>
          </cell>
          <cell r="Q125">
            <v>3</v>
          </cell>
          <cell r="R125">
            <v>0</v>
          </cell>
          <cell r="S125">
            <v>0</v>
          </cell>
          <cell r="T125">
            <v>0</v>
          </cell>
          <cell r="V125" t="str">
            <v>配变_绿地置业A区6#变</v>
          </cell>
          <cell r="W125">
            <v>4.2174509999999996</v>
          </cell>
          <cell r="X125">
            <v>8</v>
          </cell>
        </row>
        <row r="126">
          <cell r="A126" t="str">
            <v>古南线路119</v>
          </cell>
          <cell r="B126" t="str">
            <v>10kV</v>
          </cell>
          <cell r="C126" t="str">
            <v>138古南线</v>
          </cell>
          <cell r="D126">
            <v>0</v>
          </cell>
          <cell r="E126" t="str">
            <v>LGJ-185/30</v>
          </cell>
          <cell r="F126">
            <v>0.10036399999999999</v>
          </cell>
          <cell r="G126">
            <v>0</v>
          </cell>
          <cell r="H126" t="str">
            <v>县级</v>
          </cell>
          <cell r="I126">
            <v>0</v>
          </cell>
          <cell r="J126">
            <v>0</v>
          </cell>
          <cell r="M126">
            <v>2E-3</v>
          </cell>
          <cell r="N126">
            <v>0</v>
          </cell>
          <cell r="O126">
            <v>0</v>
          </cell>
          <cell r="P126">
            <v>2015</v>
          </cell>
          <cell r="Q126">
            <v>1</v>
          </cell>
          <cell r="R126">
            <v>0</v>
          </cell>
          <cell r="S126">
            <v>0</v>
          </cell>
          <cell r="T126">
            <v>0</v>
          </cell>
          <cell r="V126" t="str">
            <v>配变_绿地置业A区10#变</v>
          </cell>
          <cell r="W126">
            <v>2.0072809999999999</v>
          </cell>
          <cell r="X126">
            <v>0</v>
          </cell>
        </row>
        <row r="127">
          <cell r="A127" t="str">
            <v>古南线路120</v>
          </cell>
          <cell r="B127" t="str">
            <v>10kV</v>
          </cell>
          <cell r="C127" t="str">
            <v>138古南线</v>
          </cell>
          <cell r="D127">
            <v>0</v>
          </cell>
          <cell r="E127" t="str">
            <v>LGJ-185/30</v>
          </cell>
          <cell r="F127">
            <v>0.499718</v>
          </cell>
          <cell r="G127">
            <v>0</v>
          </cell>
          <cell r="H127" t="str">
            <v>县级</v>
          </cell>
          <cell r="I127">
            <v>1</v>
          </cell>
          <cell r="J127">
            <v>0</v>
          </cell>
          <cell r="M127">
            <v>2E-3</v>
          </cell>
          <cell r="N127">
            <v>0</v>
          </cell>
          <cell r="O127">
            <v>0</v>
          </cell>
          <cell r="P127">
            <v>2015</v>
          </cell>
          <cell r="Q127">
            <v>2</v>
          </cell>
          <cell r="R127">
            <v>0</v>
          </cell>
          <cell r="S127">
            <v>0</v>
          </cell>
          <cell r="T127">
            <v>0</v>
          </cell>
          <cell r="V127" t="str">
            <v>分支箱_国际家园D区配</v>
          </cell>
          <cell r="W127">
            <v>9.9943580000000001</v>
          </cell>
          <cell r="X127">
            <v>1</v>
          </cell>
        </row>
        <row r="128">
          <cell r="A128" t="str">
            <v>古南线路121</v>
          </cell>
          <cell r="B128" t="str">
            <v>10kV</v>
          </cell>
          <cell r="C128" t="str">
            <v>138古南线</v>
          </cell>
          <cell r="D128">
            <v>0</v>
          </cell>
          <cell r="E128" t="str">
            <v>LGJ-185/30</v>
          </cell>
          <cell r="F128">
            <v>0.32284099999999999</v>
          </cell>
          <cell r="G128">
            <v>0</v>
          </cell>
          <cell r="H128" t="str">
            <v>县级</v>
          </cell>
          <cell r="I128">
            <v>1</v>
          </cell>
          <cell r="J128">
            <v>0</v>
          </cell>
          <cell r="M128">
            <v>2E-3</v>
          </cell>
          <cell r="N128">
            <v>0</v>
          </cell>
          <cell r="O128">
            <v>0</v>
          </cell>
          <cell r="P128">
            <v>2015</v>
          </cell>
          <cell r="Q128">
            <v>3</v>
          </cell>
          <cell r="R128">
            <v>0</v>
          </cell>
          <cell r="S128">
            <v>0</v>
          </cell>
          <cell r="T128">
            <v>0</v>
          </cell>
          <cell r="V128" t="str">
            <v>分支箱_国际家园D区贰区配</v>
          </cell>
          <cell r="W128">
            <v>6.4568279999999998</v>
          </cell>
          <cell r="X128">
            <v>2</v>
          </cell>
        </row>
        <row r="129">
          <cell r="A129" t="str">
            <v>古南线路122</v>
          </cell>
          <cell r="B129" t="str">
            <v>10kV</v>
          </cell>
          <cell r="C129" t="str">
            <v>138古南线</v>
          </cell>
          <cell r="D129">
            <v>1</v>
          </cell>
          <cell r="E129" t="str">
            <v>YJV22-3×120</v>
          </cell>
          <cell r="F129">
            <v>0.28464899999999999</v>
          </cell>
          <cell r="G129">
            <v>0</v>
          </cell>
          <cell r="H129" t="str">
            <v>县级</v>
          </cell>
          <cell r="I129">
            <v>0</v>
          </cell>
          <cell r="J129">
            <v>0</v>
          </cell>
          <cell r="M129">
            <v>2E-3</v>
          </cell>
          <cell r="N129">
            <v>0</v>
          </cell>
          <cell r="O129">
            <v>0</v>
          </cell>
          <cell r="P129">
            <v>2015</v>
          </cell>
          <cell r="Q129">
            <v>1</v>
          </cell>
          <cell r="R129">
            <v>0</v>
          </cell>
          <cell r="S129">
            <v>0</v>
          </cell>
          <cell r="T129">
            <v>0</v>
          </cell>
          <cell r="V129" t="str">
            <v>分支箱_国际家园D区配</v>
          </cell>
          <cell r="W129">
            <v>17.078966000000001</v>
          </cell>
          <cell r="X129">
            <v>3</v>
          </cell>
        </row>
        <row r="130">
          <cell r="A130" t="str">
            <v>古南线路123</v>
          </cell>
          <cell r="B130" t="str">
            <v>10kV</v>
          </cell>
          <cell r="C130" t="str">
            <v>138古南线</v>
          </cell>
          <cell r="D130">
            <v>1</v>
          </cell>
          <cell r="E130" t="str">
            <v>YJV22-3×120</v>
          </cell>
          <cell r="F130">
            <v>0.344663</v>
          </cell>
          <cell r="G130">
            <v>0</v>
          </cell>
          <cell r="H130" t="str">
            <v>县级</v>
          </cell>
          <cell r="I130">
            <v>1</v>
          </cell>
          <cell r="J130">
            <v>0</v>
          </cell>
          <cell r="M130">
            <v>2E-3</v>
          </cell>
          <cell r="N130">
            <v>0</v>
          </cell>
          <cell r="O130">
            <v>0</v>
          </cell>
          <cell r="P130">
            <v>2015</v>
          </cell>
          <cell r="Q130">
            <v>2</v>
          </cell>
          <cell r="R130">
            <v>0</v>
          </cell>
          <cell r="S130">
            <v>0</v>
          </cell>
          <cell r="T130">
            <v>0</v>
          </cell>
          <cell r="V130" t="str">
            <v>配变_绿地置业D区4#变</v>
          </cell>
          <cell r="W130">
            <v>20.679784999999999</v>
          </cell>
          <cell r="X130">
            <v>4</v>
          </cell>
        </row>
        <row r="131">
          <cell r="A131" t="str">
            <v>古南线路124</v>
          </cell>
          <cell r="B131" t="str">
            <v>10kV</v>
          </cell>
          <cell r="C131" t="str">
            <v>138古南线</v>
          </cell>
          <cell r="D131">
            <v>1</v>
          </cell>
          <cell r="E131" t="str">
            <v>YJV22-3×120</v>
          </cell>
          <cell r="F131">
            <v>0.11744400000000001</v>
          </cell>
          <cell r="G131">
            <v>0</v>
          </cell>
          <cell r="H131" t="str">
            <v>县级</v>
          </cell>
          <cell r="I131">
            <v>1</v>
          </cell>
          <cell r="J131">
            <v>0</v>
          </cell>
          <cell r="M131">
            <v>2E-3</v>
          </cell>
          <cell r="N131">
            <v>0</v>
          </cell>
          <cell r="O131">
            <v>0</v>
          </cell>
          <cell r="P131">
            <v>2015</v>
          </cell>
          <cell r="Q131">
            <v>3</v>
          </cell>
          <cell r="R131">
            <v>0</v>
          </cell>
          <cell r="S131">
            <v>0</v>
          </cell>
          <cell r="T131">
            <v>0</v>
          </cell>
          <cell r="V131" t="str">
            <v>配变_绿地置业D区1#变</v>
          </cell>
          <cell r="W131">
            <v>7.0466519999999999</v>
          </cell>
          <cell r="X131">
            <v>5</v>
          </cell>
        </row>
        <row r="132">
          <cell r="A132" t="str">
            <v>古南线路125</v>
          </cell>
          <cell r="B132" t="str">
            <v>10kV</v>
          </cell>
          <cell r="C132" t="str">
            <v>138古南线</v>
          </cell>
          <cell r="D132">
            <v>1</v>
          </cell>
          <cell r="E132" t="str">
            <v>YJV22-3×120</v>
          </cell>
          <cell r="F132">
            <v>0.17430100000000001</v>
          </cell>
          <cell r="G132">
            <v>0</v>
          </cell>
          <cell r="H132" t="str">
            <v>县级</v>
          </cell>
          <cell r="I132">
            <v>0</v>
          </cell>
          <cell r="J132">
            <v>0</v>
          </cell>
          <cell r="M132">
            <v>2E-3</v>
          </cell>
          <cell r="N132">
            <v>0</v>
          </cell>
          <cell r="O132">
            <v>0</v>
          </cell>
          <cell r="P132">
            <v>2015</v>
          </cell>
          <cell r="Q132">
            <v>1</v>
          </cell>
          <cell r="R132">
            <v>0</v>
          </cell>
          <cell r="S132">
            <v>0</v>
          </cell>
          <cell r="T132">
            <v>0</v>
          </cell>
          <cell r="V132" t="str">
            <v>配变_绿地置业D区2#变</v>
          </cell>
          <cell r="W132">
            <v>10.458074</v>
          </cell>
          <cell r="X132">
            <v>6</v>
          </cell>
        </row>
        <row r="133">
          <cell r="A133" t="str">
            <v>古南线路126</v>
          </cell>
          <cell r="B133" t="str">
            <v>10kV</v>
          </cell>
          <cell r="C133" t="str">
            <v>138古南线</v>
          </cell>
          <cell r="D133">
            <v>0</v>
          </cell>
          <cell r="E133" t="str">
            <v>LGJ-185/30</v>
          </cell>
          <cell r="F133">
            <v>0.37083100000000002</v>
          </cell>
          <cell r="G133">
            <v>0</v>
          </cell>
          <cell r="H133" t="str">
            <v/>
          </cell>
          <cell r="I133">
            <v>1</v>
          </cell>
          <cell r="J133">
            <v>0</v>
          </cell>
          <cell r="M133">
            <v>2E-3</v>
          </cell>
          <cell r="N133">
            <v>0</v>
          </cell>
          <cell r="O133">
            <v>0</v>
          </cell>
          <cell r="P133">
            <v>2015</v>
          </cell>
          <cell r="Q133">
            <v>2</v>
          </cell>
          <cell r="R133">
            <v>0</v>
          </cell>
          <cell r="S133">
            <v>0</v>
          </cell>
          <cell r="T133">
            <v>0</v>
          </cell>
          <cell r="V133" t="str">
            <v>配变_绿地置业A区1#变</v>
          </cell>
          <cell r="W133">
            <v>7.4166249999999998</v>
          </cell>
          <cell r="X133">
            <v>7</v>
          </cell>
        </row>
        <row r="134">
          <cell r="A134" t="str">
            <v>古南线路127</v>
          </cell>
          <cell r="B134" t="str">
            <v>10kV</v>
          </cell>
          <cell r="C134" t="str">
            <v>138古南线</v>
          </cell>
          <cell r="D134">
            <v>0</v>
          </cell>
          <cell r="E134" t="str">
            <v>LGJ-185/30</v>
          </cell>
          <cell r="F134">
            <v>0.136217</v>
          </cell>
          <cell r="G134">
            <v>0</v>
          </cell>
          <cell r="H134" t="str">
            <v/>
          </cell>
          <cell r="I134">
            <v>1</v>
          </cell>
          <cell r="J134">
            <v>0</v>
          </cell>
          <cell r="M134">
            <v>2E-3</v>
          </cell>
          <cell r="N134">
            <v>0</v>
          </cell>
          <cell r="O134">
            <v>0</v>
          </cell>
          <cell r="P134">
            <v>2015</v>
          </cell>
          <cell r="Q134">
            <v>3</v>
          </cell>
          <cell r="R134">
            <v>0</v>
          </cell>
          <cell r="S134">
            <v>0</v>
          </cell>
          <cell r="T134">
            <v>0</v>
          </cell>
          <cell r="V134" t="str">
            <v>配变_绿地置业A区2#变</v>
          </cell>
          <cell r="W134">
            <v>2.724335</v>
          </cell>
          <cell r="X134">
            <v>8</v>
          </cell>
        </row>
        <row r="135">
          <cell r="A135" t="str">
            <v>古南线路128</v>
          </cell>
          <cell r="B135" t="str">
            <v>10kV</v>
          </cell>
          <cell r="C135" t="str">
            <v>138古南线</v>
          </cell>
          <cell r="D135">
            <v>0</v>
          </cell>
          <cell r="E135" t="str">
            <v>LGJ-185/30</v>
          </cell>
          <cell r="F135">
            <v>0.191664</v>
          </cell>
          <cell r="G135">
            <v>0</v>
          </cell>
          <cell r="H135" t="str">
            <v/>
          </cell>
          <cell r="I135">
            <v>0</v>
          </cell>
          <cell r="J135">
            <v>0</v>
          </cell>
          <cell r="M135">
            <v>2E-3</v>
          </cell>
          <cell r="N135">
            <v>0</v>
          </cell>
          <cell r="O135">
            <v>0</v>
          </cell>
          <cell r="P135">
            <v>2015</v>
          </cell>
          <cell r="Q135">
            <v>1</v>
          </cell>
          <cell r="R135">
            <v>0</v>
          </cell>
          <cell r="S135">
            <v>0</v>
          </cell>
          <cell r="T135">
            <v>0</v>
          </cell>
          <cell r="V135" t="str">
            <v>配变_绿地置业A区3#变</v>
          </cell>
          <cell r="W135">
            <v>3.8332890000000002</v>
          </cell>
          <cell r="X135">
            <v>0</v>
          </cell>
        </row>
        <row r="136">
          <cell r="A136" t="str">
            <v>古南线路129</v>
          </cell>
          <cell r="B136" t="str">
            <v>10kV</v>
          </cell>
          <cell r="C136" t="str">
            <v>138古南线</v>
          </cell>
          <cell r="D136">
            <v>1</v>
          </cell>
          <cell r="E136" t="str">
            <v>YJV22-3×120</v>
          </cell>
          <cell r="F136">
            <v>0.23208899999999999</v>
          </cell>
          <cell r="G136">
            <v>0</v>
          </cell>
          <cell r="H136" t="str">
            <v>县级</v>
          </cell>
          <cell r="I136">
            <v>1</v>
          </cell>
          <cell r="J136">
            <v>0</v>
          </cell>
          <cell r="M136">
            <v>2E-3</v>
          </cell>
          <cell r="N136">
            <v>0</v>
          </cell>
          <cell r="O136">
            <v>0</v>
          </cell>
          <cell r="P136">
            <v>2015</v>
          </cell>
          <cell r="Q136">
            <v>2</v>
          </cell>
          <cell r="R136">
            <v>0</v>
          </cell>
          <cell r="S136">
            <v>0</v>
          </cell>
          <cell r="T136">
            <v>0</v>
          </cell>
          <cell r="V136" t="str">
            <v>配变_绿地置业B区12#变</v>
          </cell>
          <cell r="W136">
            <v>13.925321</v>
          </cell>
          <cell r="X136">
            <v>1</v>
          </cell>
        </row>
        <row r="137">
          <cell r="A137" t="str">
            <v>古南线路130</v>
          </cell>
          <cell r="B137" t="str">
            <v>10kV</v>
          </cell>
          <cell r="C137" t="str">
            <v>138古南线</v>
          </cell>
          <cell r="D137">
            <v>0</v>
          </cell>
          <cell r="E137" t="str">
            <v>LGJ-185/30</v>
          </cell>
          <cell r="F137">
            <v>6.1981000000000001E-2</v>
          </cell>
          <cell r="G137">
            <v>0</v>
          </cell>
          <cell r="H137" t="str">
            <v>县级</v>
          </cell>
          <cell r="I137">
            <v>1</v>
          </cell>
          <cell r="J137">
            <v>0</v>
          </cell>
          <cell r="M137">
            <v>2E-3</v>
          </cell>
          <cell r="N137">
            <v>0</v>
          </cell>
          <cell r="O137">
            <v>0</v>
          </cell>
          <cell r="P137">
            <v>2015</v>
          </cell>
          <cell r="Q137">
            <v>3</v>
          </cell>
          <cell r="R137">
            <v>0</v>
          </cell>
          <cell r="S137">
            <v>0</v>
          </cell>
          <cell r="T137">
            <v>0</v>
          </cell>
          <cell r="V137" t="str">
            <v>配变_综合楼变2</v>
          </cell>
          <cell r="W137">
            <v>1.239617</v>
          </cell>
          <cell r="X137">
            <v>2</v>
          </cell>
        </row>
        <row r="138">
          <cell r="A138" t="str">
            <v>古南线路131</v>
          </cell>
          <cell r="B138" t="str">
            <v>10kV</v>
          </cell>
          <cell r="C138" t="str">
            <v>138古南线</v>
          </cell>
          <cell r="D138">
            <v>0</v>
          </cell>
          <cell r="E138" t="str">
            <v>LGJ-185/30</v>
          </cell>
          <cell r="F138">
            <v>3.3133000000000003E-2</v>
          </cell>
          <cell r="G138">
            <v>0</v>
          </cell>
          <cell r="H138" t="str">
            <v>县级</v>
          </cell>
          <cell r="I138">
            <v>0</v>
          </cell>
          <cell r="J138">
            <v>0</v>
          </cell>
          <cell r="M138">
            <v>2E-3</v>
          </cell>
          <cell r="N138">
            <v>0</v>
          </cell>
          <cell r="O138">
            <v>0</v>
          </cell>
          <cell r="P138">
            <v>2015</v>
          </cell>
          <cell r="Q138">
            <v>1</v>
          </cell>
          <cell r="R138">
            <v>0</v>
          </cell>
          <cell r="S138">
            <v>0</v>
          </cell>
          <cell r="T138">
            <v>0</v>
          </cell>
          <cell r="V138" t="str">
            <v>分支箱_国际家园D区分支开关</v>
          </cell>
          <cell r="W138">
            <v>0.66265399999999997</v>
          </cell>
          <cell r="X138">
            <v>3</v>
          </cell>
        </row>
        <row r="139">
          <cell r="A139" t="str">
            <v>古南线路132</v>
          </cell>
          <cell r="B139" t="str">
            <v>10kV</v>
          </cell>
          <cell r="C139" t="str">
            <v>138古南线</v>
          </cell>
          <cell r="D139">
            <v>0</v>
          </cell>
          <cell r="E139" t="str">
            <v>LGJ-185/30</v>
          </cell>
          <cell r="F139">
            <v>0.12019299999999999</v>
          </cell>
          <cell r="G139">
            <v>0</v>
          </cell>
          <cell r="H139" t="str">
            <v>县级</v>
          </cell>
          <cell r="I139">
            <v>1</v>
          </cell>
          <cell r="J139">
            <v>0</v>
          </cell>
          <cell r="M139">
            <v>2E-3</v>
          </cell>
          <cell r="N139">
            <v>0</v>
          </cell>
          <cell r="O139">
            <v>0</v>
          </cell>
          <cell r="P139">
            <v>2015</v>
          </cell>
          <cell r="Q139">
            <v>2</v>
          </cell>
          <cell r="R139">
            <v>0</v>
          </cell>
          <cell r="S139">
            <v>0</v>
          </cell>
          <cell r="T139">
            <v>0</v>
          </cell>
          <cell r="V139" t="str">
            <v>配变_绿地置业D区15#变</v>
          </cell>
          <cell r="W139">
            <v>2.4038569999999999</v>
          </cell>
          <cell r="X139">
            <v>4</v>
          </cell>
        </row>
        <row r="140">
          <cell r="A140" t="str">
            <v>古南线路133</v>
          </cell>
          <cell r="B140" t="str">
            <v>10kV</v>
          </cell>
          <cell r="C140" t="str">
            <v>138古南线</v>
          </cell>
          <cell r="D140">
            <v>0</v>
          </cell>
          <cell r="E140" t="str">
            <v>LGJ-185/30</v>
          </cell>
          <cell r="F140">
            <v>3.2687000000000001E-2</v>
          </cell>
          <cell r="G140">
            <v>0</v>
          </cell>
          <cell r="H140" t="str">
            <v>县级</v>
          </cell>
          <cell r="I140">
            <v>1</v>
          </cell>
          <cell r="J140">
            <v>0</v>
          </cell>
          <cell r="M140">
            <v>2E-3</v>
          </cell>
          <cell r="N140">
            <v>0</v>
          </cell>
          <cell r="O140">
            <v>0</v>
          </cell>
          <cell r="P140">
            <v>2015</v>
          </cell>
          <cell r="Q140">
            <v>3</v>
          </cell>
          <cell r="R140">
            <v>0</v>
          </cell>
          <cell r="S140">
            <v>0</v>
          </cell>
          <cell r="T140">
            <v>0</v>
          </cell>
          <cell r="V140" t="str">
            <v>配变_资产经营</v>
          </cell>
          <cell r="W140">
            <v>0.65373300000000001</v>
          </cell>
          <cell r="X140">
            <v>5</v>
          </cell>
        </row>
        <row r="141">
          <cell r="A141" t="str">
            <v>古南线路134</v>
          </cell>
          <cell r="B141" t="str">
            <v>10kV</v>
          </cell>
          <cell r="C141" t="str">
            <v>138古南线</v>
          </cell>
          <cell r="D141">
            <v>0</v>
          </cell>
          <cell r="E141" t="str">
            <v>LGJ-185/30</v>
          </cell>
          <cell r="F141">
            <v>0.15815699999999999</v>
          </cell>
          <cell r="G141">
            <v>0</v>
          </cell>
          <cell r="H141" t="str">
            <v>县级</v>
          </cell>
          <cell r="I141">
            <v>0</v>
          </cell>
          <cell r="J141">
            <v>0</v>
          </cell>
          <cell r="M141">
            <v>2E-3</v>
          </cell>
          <cell r="N141">
            <v>0</v>
          </cell>
          <cell r="O141">
            <v>0</v>
          </cell>
          <cell r="P141">
            <v>2015</v>
          </cell>
          <cell r="Q141">
            <v>1</v>
          </cell>
          <cell r="R141">
            <v>0</v>
          </cell>
          <cell r="S141">
            <v>0</v>
          </cell>
          <cell r="T141">
            <v>0</v>
          </cell>
          <cell r="V141" t="str">
            <v>配变_污水站</v>
          </cell>
          <cell r="W141">
            <v>3.1631360000000002</v>
          </cell>
          <cell r="X141">
            <v>6</v>
          </cell>
        </row>
        <row r="142">
          <cell r="A142" t="str">
            <v>古南线路135</v>
          </cell>
          <cell r="B142" t="str">
            <v>10kV</v>
          </cell>
          <cell r="C142" t="str">
            <v>138古南线</v>
          </cell>
          <cell r="D142">
            <v>0</v>
          </cell>
          <cell r="E142" t="str">
            <v>LGJ-185/30</v>
          </cell>
          <cell r="F142">
            <v>0.13907</v>
          </cell>
          <cell r="G142">
            <v>0</v>
          </cell>
          <cell r="H142" t="str">
            <v>县级</v>
          </cell>
          <cell r="I142">
            <v>1</v>
          </cell>
          <cell r="J142">
            <v>0</v>
          </cell>
          <cell r="M142">
            <v>2E-3</v>
          </cell>
          <cell r="N142">
            <v>0</v>
          </cell>
          <cell r="O142">
            <v>0</v>
          </cell>
          <cell r="P142">
            <v>2015</v>
          </cell>
          <cell r="Q142">
            <v>2</v>
          </cell>
          <cell r="R142">
            <v>0</v>
          </cell>
          <cell r="S142">
            <v>0</v>
          </cell>
          <cell r="T142">
            <v>0</v>
          </cell>
          <cell r="V142" t="str">
            <v>配变_古南线路灯变</v>
          </cell>
          <cell r="W142">
            <v>2.7813970000000001</v>
          </cell>
          <cell r="X142">
            <v>7</v>
          </cell>
        </row>
        <row r="143">
          <cell r="A143" t="str">
            <v>古南线路136</v>
          </cell>
          <cell r="B143" t="str">
            <v>10kV</v>
          </cell>
          <cell r="C143" t="str">
            <v>138古南线</v>
          </cell>
          <cell r="D143">
            <v>0</v>
          </cell>
          <cell r="E143" t="str">
            <v>LGJ-185/30</v>
          </cell>
          <cell r="F143">
            <v>4.6764E-2</v>
          </cell>
          <cell r="G143">
            <v>0</v>
          </cell>
          <cell r="H143" t="str">
            <v>县级</v>
          </cell>
          <cell r="I143">
            <v>1</v>
          </cell>
          <cell r="J143">
            <v>0</v>
          </cell>
          <cell r="M143">
            <v>2E-3</v>
          </cell>
          <cell r="N143">
            <v>0</v>
          </cell>
          <cell r="O143">
            <v>0</v>
          </cell>
          <cell r="P143">
            <v>2015</v>
          </cell>
          <cell r="Q143">
            <v>3</v>
          </cell>
          <cell r="R143">
            <v>0</v>
          </cell>
          <cell r="S143">
            <v>0</v>
          </cell>
          <cell r="T143">
            <v>0</v>
          </cell>
          <cell r="V143" t="str">
            <v>配变_古南路灯变</v>
          </cell>
          <cell r="W143">
            <v>0.935284</v>
          </cell>
          <cell r="X143">
            <v>8</v>
          </cell>
        </row>
        <row r="144">
          <cell r="A144" t="str">
            <v>古南线路5-1</v>
          </cell>
          <cell r="B144" t="str">
            <v>10kV</v>
          </cell>
          <cell r="C144" t="str">
            <v>138古南线</v>
          </cell>
          <cell r="D144">
            <v>0</v>
          </cell>
          <cell r="E144" t="str">
            <v>LGJ-185/30</v>
          </cell>
          <cell r="F144">
            <v>9.1190999999999994E-2</v>
          </cell>
          <cell r="G144">
            <v>0</v>
          </cell>
          <cell r="H144" t="str">
            <v>市辖</v>
          </cell>
          <cell r="I144">
            <v>0</v>
          </cell>
          <cell r="J144">
            <v>0</v>
          </cell>
          <cell r="M144">
            <v>2E-3</v>
          </cell>
          <cell r="N144">
            <v>0</v>
          </cell>
          <cell r="O144">
            <v>0</v>
          </cell>
          <cell r="P144">
            <v>2015</v>
          </cell>
          <cell r="Q144">
            <v>1</v>
          </cell>
          <cell r="R144">
            <v>0</v>
          </cell>
          <cell r="S144">
            <v>0</v>
          </cell>
          <cell r="T144">
            <v>0</v>
          </cell>
          <cell r="V144" t="str">
            <v>8796085775232</v>
          </cell>
          <cell r="W144">
            <v>1.8238270000000001</v>
          </cell>
          <cell r="X144">
            <v>0</v>
          </cell>
        </row>
        <row r="145">
          <cell r="A145" t="str">
            <v>安贰线路42-1</v>
          </cell>
          <cell r="B145" t="str">
            <v>10kV</v>
          </cell>
          <cell r="C145" t="str">
            <v>142安贰线</v>
          </cell>
          <cell r="D145">
            <v>0</v>
          </cell>
          <cell r="E145" t="str">
            <v>LGJ-185/30</v>
          </cell>
          <cell r="F145">
            <v>4.0010999999999998E-2</v>
          </cell>
          <cell r="G145">
            <v>0</v>
          </cell>
          <cell r="H145" t="str">
            <v>市辖</v>
          </cell>
          <cell r="I145">
            <v>1</v>
          </cell>
          <cell r="J145">
            <v>0</v>
          </cell>
          <cell r="M145">
            <v>2E-3</v>
          </cell>
          <cell r="N145">
            <v>0</v>
          </cell>
          <cell r="O145">
            <v>0</v>
          </cell>
          <cell r="P145">
            <v>2015</v>
          </cell>
          <cell r="Q145">
            <v>2</v>
          </cell>
          <cell r="R145">
            <v>0</v>
          </cell>
          <cell r="S145">
            <v>0</v>
          </cell>
          <cell r="T145">
            <v>0</v>
          </cell>
          <cell r="V145" t="str">
            <v>8796088734384</v>
          </cell>
          <cell r="W145">
            <v>0.80022400000000005</v>
          </cell>
          <cell r="X145">
            <v>1</v>
          </cell>
        </row>
        <row r="146">
          <cell r="A146" t="str">
            <v>曹家线路94-1</v>
          </cell>
          <cell r="B146" t="str">
            <v>10kV</v>
          </cell>
          <cell r="C146" t="str">
            <v>137曹家线</v>
          </cell>
          <cell r="D146">
            <v>0</v>
          </cell>
          <cell r="E146" t="str">
            <v>LGJ-185/30</v>
          </cell>
          <cell r="F146">
            <v>5.0485000000000002E-2</v>
          </cell>
          <cell r="G146">
            <v>0</v>
          </cell>
          <cell r="H146" t="str">
            <v>市辖</v>
          </cell>
          <cell r="I146">
            <v>1</v>
          </cell>
          <cell r="J146">
            <v>0</v>
          </cell>
          <cell r="M146">
            <v>2E-3</v>
          </cell>
          <cell r="N146">
            <v>0</v>
          </cell>
          <cell r="O146">
            <v>0</v>
          </cell>
          <cell r="P146">
            <v>2015</v>
          </cell>
          <cell r="Q146">
            <v>3</v>
          </cell>
          <cell r="R146">
            <v>0</v>
          </cell>
          <cell r="S146">
            <v>0</v>
          </cell>
          <cell r="T146">
            <v>0</v>
          </cell>
          <cell r="V146" t="str">
            <v>8796088747840</v>
          </cell>
          <cell r="W146">
            <v>1.0097</v>
          </cell>
          <cell r="X146">
            <v>2</v>
          </cell>
        </row>
        <row r="147">
          <cell r="A147" t="str">
            <v>花溪线路26-1</v>
          </cell>
          <cell r="B147" t="str">
            <v>10kV</v>
          </cell>
          <cell r="C147" t="str">
            <v>153花溪线</v>
          </cell>
          <cell r="D147">
            <v>0</v>
          </cell>
          <cell r="E147" t="str">
            <v>LGJ-185/30</v>
          </cell>
          <cell r="F147">
            <v>1.9772999999999999E-2</v>
          </cell>
          <cell r="G147">
            <v>0</v>
          </cell>
          <cell r="H147" t="str">
            <v>市辖</v>
          </cell>
          <cell r="I147">
            <v>0</v>
          </cell>
          <cell r="J147">
            <v>0</v>
          </cell>
          <cell r="M147">
            <v>2E-3</v>
          </cell>
          <cell r="N147">
            <v>0</v>
          </cell>
          <cell r="O147">
            <v>0</v>
          </cell>
          <cell r="P147">
            <v>2015</v>
          </cell>
          <cell r="Q147">
            <v>1</v>
          </cell>
          <cell r="R147">
            <v>0</v>
          </cell>
          <cell r="S147">
            <v>0</v>
          </cell>
          <cell r="T147">
            <v>0</v>
          </cell>
          <cell r="V147" t="str">
            <v>8796088789104</v>
          </cell>
          <cell r="W147">
            <v>0.39546300000000001</v>
          </cell>
          <cell r="X147">
            <v>3</v>
          </cell>
        </row>
        <row r="148">
          <cell r="A148" t="str">
            <v>公叁线路87-1</v>
          </cell>
          <cell r="B148" t="str">
            <v>10kV</v>
          </cell>
          <cell r="C148" t="str">
            <v>137曹家线</v>
          </cell>
          <cell r="D148">
            <v>0</v>
          </cell>
          <cell r="E148" t="str">
            <v>LGJ-185/30</v>
          </cell>
          <cell r="F148">
            <v>0.14949499999999999</v>
          </cell>
          <cell r="G148">
            <v>0</v>
          </cell>
          <cell r="H148" t="str">
            <v>市辖</v>
          </cell>
          <cell r="I148">
            <v>1</v>
          </cell>
          <cell r="J148">
            <v>0</v>
          </cell>
          <cell r="M148">
            <v>2E-3</v>
          </cell>
          <cell r="N148">
            <v>0</v>
          </cell>
          <cell r="O148">
            <v>0</v>
          </cell>
          <cell r="P148">
            <v>2015</v>
          </cell>
          <cell r="Q148">
            <v>2</v>
          </cell>
          <cell r="R148">
            <v>0</v>
          </cell>
          <cell r="S148">
            <v>0</v>
          </cell>
          <cell r="T148">
            <v>0</v>
          </cell>
          <cell r="V148" t="str">
            <v>配变_曹安投资10#配</v>
          </cell>
          <cell r="W148">
            <v>2.9898920000000002</v>
          </cell>
          <cell r="X148">
            <v>4</v>
          </cell>
        </row>
        <row r="149">
          <cell r="A149" t="str">
            <v>创业线路14-1</v>
          </cell>
          <cell r="B149" t="str">
            <v>10kV</v>
          </cell>
          <cell r="C149" t="str">
            <v>135创业线</v>
          </cell>
          <cell r="D149">
            <v>0</v>
          </cell>
          <cell r="E149" t="str">
            <v>LGJ-185/30</v>
          </cell>
          <cell r="F149">
            <v>3.3765000000000003E-2</v>
          </cell>
          <cell r="G149">
            <v>0</v>
          </cell>
          <cell r="H149" t="str">
            <v>市辖</v>
          </cell>
          <cell r="I149">
            <v>1</v>
          </cell>
          <cell r="J149">
            <v>0</v>
          </cell>
          <cell r="M149">
            <v>2E-3</v>
          </cell>
          <cell r="N149">
            <v>0</v>
          </cell>
          <cell r="O149">
            <v>0</v>
          </cell>
          <cell r="P149">
            <v>2015</v>
          </cell>
          <cell r="Q149">
            <v>3</v>
          </cell>
          <cell r="R149">
            <v>0</v>
          </cell>
          <cell r="S149">
            <v>0</v>
          </cell>
          <cell r="T149">
            <v>0</v>
          </cell>
          <cell r="V149" t="str">
            <v>8796088725840</v>
          </cell>
          <cell r="W149">
            <v>0.67529099999999997</v>
          </cell>
          <cell r="X149">
            <v>5</v>
          </cell>
        </row>
        <row r="150">
          <cell r="A150" t="str">
            <v>瑞伍线路11-1</v>
          </cell>
          <cell r="B150" t="str">
            <v>10kV</v>
          </cell>
          <cell r="C150" t="str">
            <v>125瑞伍线</v>
          </cell>
          <cell r="D150">
            <v>0</v>
          </cell>
          <cell r="E150" t="str">
            <v>LGJ-185/30</v>
          </cell>
          <cell r="F150">
            <v>3.9676999999999997E-2</v>
          </cell>
          <cell r="G150">
            <v>0</v>
          </cell>
          <cell r="H150" t="str">
            <v>市辖</v>
          </cell>
          <cell r="I150">
            <v>0</v>
          </cell>
          <cell r="J150">
            <v>0</v>
          </cell>
          <cell r="M150">
            <v>2E-3</v>
          </cell>
          <cell r="N150">
            <v>0</v>
          </cell>
          <cell r="O150">
            <v>0</v>
          </cell>
          <cell r="P150">
            <v>2015</v>
          </cell>
          <cell r="Q150">
            <v>1</v>
          </cell>
          <cell r="R150">
            <v>0</v>
          </cell>
          <cell r="S150">
            <v>0</v>
          </cell>
          <cell r="T150">
            <v>0</v>
          </cell>
          <cell r="V150" t="str">
            <v>8796088771152</v>
          </cell>
          <cell r="W150">
            <v>0.79354000000000002</v>
          </cell>
          <cell r="X150">
            <v>6</v>
          </cell>
        </row>
        <row r="151">
          <cell r="A151" t="str">
            <v>巷浦线路66-1</v>
          </cell>
          <cell r="B151" t="str">
            <v>10kV</v>
          </cell>
          <cell r="C151" t="str">
            <v>131集善线</v>
          </cell>
          <cell r="D151">
            <v>0</v>
          </cell>
          <cell r="E151" t="str">
            <v>LGJ-185/30</v>
          </cell>
          <cell r="F151">
            <v>1.091E-3</v>
          </cell>
          <cell r="G151">
            <v>0</v>
          </cell>
          <cell r="H151" t="str">
            <v>市辖</v>
          </cell>
          <cell r="I151">
            <v>1</v>
          </cell>
          <cell r="J151">
            <v>0</v>
          </cell>
          <cell r="M151">
            <v>2E-3</v>
          </cell>
          <cell r="N151">
            <v>0</v>
          </cell>
          <cell r="O151">
            <v>0</v>
          </cell>
          <cell r="P151">
            <v>2015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V151" t="str">
            <v>配变_花望新村5#变</v>
          </cell>
          <cell r="W151">
            <v>2.1825000000000001E-2</v>
          </cell>
          <cell r="X151">
            <v>7</v>
          </cell>
        </row>
        <row r="152">
          <cell r="A152" t="str">
            <v>方季线路43-1</v>
          </cell>
          <cell r="B152" t="str">
            <v>10kV</v>
          </cell>
          <cell r="C152" t="str">
            <v>133方季线</v>
          </cell>
          <cell r="D152">
            <v>0</v>
          </cell>
          <cell r="E152" t="str">
            <v>LGJ-185/30</v>
          </cell>
          <cell r="F152">
            <v>0.103684</v>
          </cell>
          <cell r="G152">
            <v>0</v>
          </cell>
          <cell r="H152" t="str">
            <v>市辖</v>
          </cell>
          <cell r="I152">
            <v>1</v>
          </cell>
          <cell r="J152">
            <v>0</v>
          </cell>
          <cell r="M152">
            <v>2E-3</v>
          </cell>
          <cell r="N152">
            <v>0</v>
          </cell>
          <cell r="O152">
            <v>0</v>
          </cell>
          <cell r="P152">
            <v>2015</v>
          </cell>
          <cell r="Q152">
            <v>3</v>
          </cell>
          <cell r="R152">
            <v>0</v>
          </cell>
          <cell r="S152">
            <v>0</v>
          </cell>
          <cell r="T152">
            <v>0</v>
          </cell>
          <cell r="V152" t="str">
            <v>8796088686304</v>
          </cell>
          <cell r="W152">
            <v>2.073674</v>
          </cell>
          <cell r="X152">
            <v>8</v>
          </cell>
        </row>
        <row r="153">
          <cell r="A153" t="str">
            <v>线路186-1</v>
          </cell>
          <cell r="B153" t="str">
            <v>10kV</v>
          </cell>
          <cell r="C153" t="str">
            <v>131集善线</v>
          </cell>
          <cell r="D153">
            <v>0</v>
          </cell>
          <cell r="E153" t="str">
            <v>LGJ-185/30</v>
          </cell>
          <cell r="F153">
            <v>3.3555000000000001E-2</v>
          </cell>
          <cell r="G153">
            <v>0</v>
          </cell>
          <cell r="H153" t="str">
            <v>市辖</v>
          </cell>
          <cell r="I153">
            <v>0</v>
          </cell>
          <cell r="J153">
            <v>0</v>
          </cell>
          <cell r="M153">
            <v>2E-3</v>
          </cell>
          <cell r="N153">
            <v>0</v>
          </cell>
          <cell r="O153">
            <v>0</v>
          </cell>
          <cell r="P153">
            <v>2015</v>
          </cell>
          <cell r="Q153">
            <v>1</v>
          </cell>
          <cell r="R153">
            <v>0</v>
          </cell>
          <cell r="S153">
            <v>0</v>
          </cell>
          <cell r="T153">
            <v>0</v>
          </cell>
          <cell r="V153" t="str">
            <v>8796088683936</v>
          </cell>
          <cell r="W153">
            <v>0.67109700000000005</v>
          </cell>
          <cell r="X153">
            <v>0</v>
          </cell>
        </row>
        <row r="154">
          <cell r="A154" t="str">
            <v>公桥线路58-1</v>
          </cell>
          <cell r="B154" t="str">
            <v>10kV</v>
          </cell>
          <cell r="C154" t="str">
            <v>139公桥线</v>
          </cell>
          <cell r="D154">
            <v>0</v>
          </cell>
          <cell r="E154" t="str">
            <v>LGJ-185/30</v>
          </cell>
          <cell r="F154">
            <v>7.0362999999999995E-2</v>
          </cell>
          <cell r="G154">
            <v>0</v>
          </cell>
          <cell r="H154" t="str">
            <v>县级</v>
          </cell>
          <cell r="I154">
            <v>1</v>
          </cell>
          <cell r="J154">
            <v>0</v>
          </cell>
          <cell r="M154">
            <v>2E-3</v>
          </cell>
          <cell r="N154">
            <v>0</v>
          </cell>
          <cell r="O154">
            <v>0</v>
          </cell>
          <cell r="P154">
            <v>2015</v>
          </cell>
          <cell r="Q154">
            <v>2</v>
          </cell>
          <cell r="R154">
            <v>0</v>
          </cell>
          <cell r="S154">
            <v>0</v>
          </cell>
          <cell r="T154">
            <v>0</v>
          </cell>
          <cell r="V154" t="str">
            <v>8796088756912</v>
          </cell>
          <cell r="W154">
            <v>1.4072690000000001</v>
          </cell>
          <cell r="X154">
            <v>1</v>
          </cell>
        </row>
        <row r="155">
          <cell r="A155" t="str">
            <v>公桥线路57-1</v>
          </cell>
          <cell r="B155" t="str">
            <v>10kV</v>
          </cell>
          <cell r="C155" t="str">
            <v>139公桥线</v>
          </cell>
          <cell r="D155">
            <v>0</v>
          </cell>
          <cell r="E155" t="str">
            <v>LGJ-185/30</v>
          </cell>
          <cell r="F155">
            <v>0.21116699999999999</v>
          </cell>
          <cell r="G155">
            <v>0</v>
          </cell>
          <cell r="H155" t="str">
            <v>县级</v>
          </cell>
          <cell r="I155">
            <v>1</v>
          </cell>
          <cell r="J155">
            <v>0</v>
          </cell>
          <cell r="M155">
            <v>2E-3</v>
          </cell>
          <cell r="N155">
            <v>0</v>
          </cell>
          <cell r="O155">
            <v>0</v>
          </cell>
          <cell r="P155">
            <v>2015</v>
          </cell>
          <cell r="Q155">
            <v>3</v>
          </cell>
          <cell r="R155">
            <v>0</v>
          </cell>
          <cell r="S155">
            <v>0</v>
          </cell>
          <cell r="T155">
            <v>0</v>
          </cell>
          <cell r="V155" t="str">
            <v>8796088756880</v>
          </cell>
          <cell r="W155">
            <v>4.2233429999999998</v>
          </cell>
          <cell r="X155">
            <v>2</v>
          </cell>
        </row>
        <row r="156">
          <cell r="A156" t="str">
            <v>花曹线路47-1</v>
          </cell>
          <cell r="B156" t="str">
            <v>10kV</v>
          </cell>
          <cell r="C156" t="str">
            <v>152花曹线</v>
          </cell>
          <cell r="D156">
            <v>0</v>
          </cell>
          <cell r="E156" t="str">
            <v>LGJ-185/30</v>
          </cell>
          <cell r="F156">
            <v>5.2544E-2</v>
          </cell>
          <cell r="G156">
            <v>0</v>
          </cell>
          <cell r="H156" t="str">
            <v>市辖</v>
          </cell>
          <cell r="I156">
            <v>0</v>
          </cell>
          <cell r="J156">
            <v>0</v>
          </cell>
          <cell r="M156">
            <v>2E-3</v>
          </cell>
          <cell r="N156">
            <v>0</v>
          </cell>
          <cell r="O156">
            <v>0</v>
          </cell>
          <cell r="P156">
            <v>2015</v>
          </cell>
          <cell r="Q156">
            <v>1</v>
          </cell>
          <cell r="R156">
            <v>0</v>
          </cell>
          <cell r="S156">
            <v>0</v>
          </cell>
          <cell r="T156">
            <v>0</v>
          </cell>
          <cell r="V156" t="str">
            <v>8796088797760</v>
          </cell>
          <cell r="W156">
            <v>1.050888</v>
          </cell>
          <cell r="X156">
            <v>3</v>
          </cell>
        </row>
        <row r="157">
          <cell r="A157" t="str">
            <v>瑞伍线路33-2</v>
          </cell>
          <cell r="B157" t="str">
            <v>10kV</v>
          </cell>
          <cell r="C157" t="str">
            <v>125瑞伍线</v>
          </cell>
          <cell r="D157">
            <v>0</v>
          </cell>
          <cell r="E157" t="str">
            <v>LGJ-185/30</v>
          </cell>
          <cell r="F157">
            <v>2.7195E-2</v>
          </cell>
          <cell r="G157">
            <v>0</v>
          </cell>
          <cell r="H157" t="str">
            <v>市辖</v>
          </cell>
          <cell r="I157">
            <v>1</v>
          </cell>
          <cell r="J157">
            <v>0</v>
          </cell>
          <cell r="M157">
            <v>2E-3</v>
          </cell>
          <cell r="N157">
            <v>0</v>
          </cell>
          <cell r="O157">
            <v>0</v>
          </cell>
          <cell r="P157">
            <v>2015</v>
          </cell>
          <cell r="Q157">
            <v>2</v>
          </cell>
          <cell r="R157">
            <v>0</v>
          </cell>
          <cell r="S157">
            <v>0</v>
          </cell>
          <cell r="T157">
            <v>0</v>
          </cell>
          <cell r="V157" t="str">
            <v>8796088771648</v>
          </cell>
          <cell r="W157">
            <v>0.54390499999999997</v>
          </cell>
          <cell r="X157">
            <v>4</v>
          </cell>
        </row>
        <row r="158">
          <cell r="A158" t="str">
            <v>绿中线路22-1</v>
          </cell>
          <cell r="B158" t="str">
            <v>10kV</v>
          </cell>
          <cell r="C158" t="str">
            <v>138绿中线</v>
          </cell>
          <cell r="D158">
            <v>0</v>
          </cell>
          <cell r="E158" t="str">
            <v>LGJ-185/30</v>
          </cell>
          <cell r="F158">
            <v>0.34877900000000001</v>
          </cell>
          <cell r="G158">
            <v>0</v>
          </cell>
          <cell r="H158" t="str">
            <v>市辖</v>
          </cell>
          <cell r="I158">
            <v>1</v>
          </cell>
          <cell r="J158">
            <v>0</v>
          </cell>
          <cell r="M158">
            <v>2E-3</v>
          </cell>
          <cell r="N158">
            <v>0</v>
          </cell>
          <cell r="O158">
            <v>0</v>
          </cell>
          <cell r="P158">
            <v>2015</v>
          </cell>
          <cell r="Q158">
            <v>3</v>
          </cell>
          <cell r="R158">
            <v>0</v>
          </cell>
          <cell r="S158">
            <v>0</v>
          </cell>
          <cell r="T158">
            <v>0</v>
          </cell>
          <cell r="V158" t="str">
            <v>配变_启航社4#变</v>
          </cell>
          <cell r="W158">
            <v>6.975587</v>
          </cell>
          <cell r="X158">
            <v>5</v>
          </cell>
        </row>
        <row r="159">
          <cell r="A159" t="str">
            <v>绿北线路35</v>
          </cell>
          <cell r="B159" t="str">
            <v>10kV</v>
          </cell>
          <cell r="C159" t="str">
            <v>137绿北线</v>
          </cell>
          <cell r="D159">
            <v>0</v>
          </cell>
          <cell r="E159" t="str">
            <v>LGJ-185/30</v>
          </cell>
          <cell r="F159">
            <v>2.3860000000000001E-3</v>
          </cell>
          <cell r="G159">
            <v>0</v>
          </cell>
          <cell r="H159" t="str">
            <v>县级</v>
          </cell>
          <cell r="I159">
            <v>0</v>
          </cell>
          <cell r="J159">
            <v>0</v>
          </cell>
          <cell r="M159">
            <v>2E-3</v>
          </cell>
          <cell r="N159">
            <v>0</v>
          </cell>
          <cell r="O159">
            <v>0</v>
          </cell>
          <cell r="P159">
            <v>2015</v>
          </cell>
          <cell r="Q159">
            <v>1</v>
          </cell>
          <cell r="R159">
            <v>0</v>
          </cell>
          <cell r="S159">
            <v>0</v>
          </cell>
          <cell r="T159">
            <v>0</v>
          </cell>
          <cell r="V159" t="str">
            <v>分支箱_绿北线花溪畔居配</v>
          </cell>
          <cell r="W159">
            <v>4.7716000000000001E-2</v>
          </cell>
          <cell r="X159">
            <v>6</v>
          </cell>
        </row>
        <row r="160">
          <cell r="A160" t="str">
            <v>绿北线路35-1</v>
          </cell>
          <cell r="B160" t="str">
            <v>10kV</v>
          </cell>
          <cell r="C160" t="str">
            <v>137绿北线</v>
          </cell>
          <cell r="D160">
            <v>0</v>
          </cell>
          <cell r="E160" t="str">
            <v>LGJ-185/30</v>
          </cell>
          <cell r="F160">
            <v>4.0639999999999999E-3</v>
          </cell>
          <cell r="G160">
            <v>0</v>
          </cell>
          <cell r="H160" t="str">
            <v>县级</v>
          </cell>
          <cell r="I160">
            <v>1</v>
          </cell>
          <cell r="J160">
            <v>0</v>
          </cell>
          <cell r="M160">
            <v>2E-3</v>
          </cell>
          <cell r="N160">
            <v>0</v>
          </cell>
          <cell r="O160">
            <v>0</v>
          </cell>
          <cell r="P160">
            <v>2015</v>
          </cell>
          <cell r="Q160">
            <v>2</v>
          </cell>
          <cell r="R160">
            <v>0</v>
          </cell>
          <cell r="S160">
            <v>0</v>
          </cell>
          <cell r="T160">
            <v>0</v>
          </cell>
          <cell r="V160" t="str">
            <v>配变_花溪畔居9#变</v>
          </cell>
          <cell r="W160">
            <v>8.1277000000000002E-2</v>
          </cell>
          <cell r="X160">
            <v>7</v>
          </cell>
        </row>
        <row r="161">
          <cell r="A161" t="str">
            <v>巷浦线路85-1</v>
          </cell>
          <cell r="B161" t="str">
            <v>10kV</v>
          </cell>
          <cell r="C161" t="str">
            <v>156巷浦线</v>
          </cell>
          <cell r="D161">
            <v>1</v>
          </cell>
          <cell r="E161" t="str">
            <v>YJV22-3×120</v>
          </cell>
          <cell r="F161">
            <v>7.8569999999999994E-3</v>
          </cell>
          <cell r="G161">
            <v>0</v>
          </cell>
          <cell r="H161" t="str">
            <v>县级</v>
          </cell>
          <cell r="I161">
            <v>1</v>
          </cell>
          <cell r="J161">
            <v>0</v>
          </cell>
          <cell r="M161">
            <v>2E-3</v>
          </cell>
          <cell r="N161">
            <v>0</v>
          </cell>
          <cell r="O161">
            <v>0</v>
          </cell>
          <cell r="P161">
            <v>2015</v>
          </cell>
          <cell r="Q161">
            <v>3</v>
          </cell>
          <cell r="R161">
            <v>0</v>
          </cell>
          <cell r="S161">
            <v>0</v>
          </cell>
          <cell r="T161">
            <v>0</v>
          </cell>
          <cell r="V161" t="str">
            <v>分支箱_花溪畔居配7</v>
          </cell>
          <cell r="W161">
            <v>0.47142800000000001</v>
          </cell>
          <cell r="X161">
            <v>8</v>
          </cell>
        </row>
        <row r="162">
          <cell r="A162" t="str">
            <v>绿南线路11-1</v>
          </cell>
          <cell r="B162" t="str">
            <v>10kV</v>
          </cell>
          <cell r="C162" t="str">
            <v>139绿南线</v>
          </cell>
          <cell r="D162">
            <v>1</v>
          </cell>
          <cell r="E162" t="str">
            <v>YJV22-3×120</v>
          </cell>
          <cell r="F162">
            <v>4.8069999999999996E-3</v>
          </cell>
          <cell r="G162">
            <v>0</v>
          </cell>
          <cell r="H162" t="str">
            <v>县级</v>
          </cell>
          <cell r="I162">
            <v>0</v>
          </cell>
          <cell r="J162">
            <v>0</v>
          </cell>
          <cell r="M162">
            <v>2E-3</v>
          </cell>
          <cell r="N162">
            <v>0</v>
          </cell>
          <cell r="O162">
            <v>0</v>
          </cell>
          <cell r="P162">
            <v>2015</v>
          </cell>
          <cell r="Q162">
            <v>1</v>
          </cell>
          <cell r="R162">
            <v>0</v>
          </cell>
          <cell r="S162">
            <v>0</v>
          </cell>
          <cell r="T162">
            <v>0</v>
          </cell>
          <cell r="V162" t="str">
            <v>配变_绿地置业D区16#变</v>
          </cell>
          <cell r="W162">
            <v>0.28839100000000001</v>
          </cell>
          <cell r="X162">
            <v>0</v>
          </cell>
        </row>
        <row r="163">
          <cell r="A163" t="str">
            <v>浦项线路59-1</v>
          </cell>
          <cell r="B163" t="str">
            <v>10kV</v>
          </cell>
          <cell r="C163" t="str">
            <v>136浦项线</v>
          </cell>
          <cell r="D163">
            <v>0</v>
          </cell>
          <cell r="E163" t="str">
            <v>LGJ-185/30</v>
          </cell>
          <cell r="F163">
            <v>4.4075999999999997E-2</v>
          </cell>
          <cell r="G163">
            <v>0</v>
          </cell>
          <cell r="H163" t="str">
            <v>市辖</v>
          </cell>
          <cell r="I163">
            <v>1</v>
          </cell>
          <cell r="J163">
            <v>0</v>
          </cell>
          <cell r="M163">
            <v>2E-3</v>
          </cell>
          <cell r="N163">
            <v>0</v>
          </cell>
          <cell r="O163">
            <v>0</v>
          </cell>
          <cell r="P163">
            <v>2015</v>
          </cell>
          <cell r="Q163">
            <v>2</v>
          </cell>
          <cell r="R163">
            <v>0</v>
          </cell>
          <cell r="S163">
            <v>0</v>
          </cell>
          <cell r="T163">
            <v>0</v>
          </cell>
          <cell r="V163" t="str">
            <v>8796088728992</v>
          </cell>
          <cell r="W163">
            <v>0.88151500000000005</v>
          </cell>
          <cell r="X163">
            <v>1</v>
          </cell>
        </row>
        <row r="164">
          <cell r="A164" t="str">
            <v>朗花线</v>
          </cell>
          <cell r="B164" t="str">
            <v>110kV</v>
          </cell>
          <cell r="C164" t="str">
            <v>朗花线</v>
          </cell>
          <cell r="D164">
            <v>0</v>
          </cell>
          <cell r="E164" t="str">
            <v>LGJ-185/30</v>
          </cell>
          <cell r="F164">
            <v>3.020305</v>
          </cell>
          <cell r="G164">
            <v>0</v>
          </cell>
          <cell r="H164" t="str">
            <v>市辖</v>
          </cell>
          <cell r="I164">
            <v>1</v>
          </cell>
          <cell r="J164">
            <v>0</v>
          </cell>
          <cell r="M164">
            <v>2E-3</v>
          </cell>
          <cell r="N164">
            <v>0</v>
          </cell>
          <cell r="O164">
            <v>0</v>
          </cell>
          <cell r="P164">
            <v>2015</v>
          </cell>
          <cell r="Q164">
            <v>3</v>
          </cell>
          <cell r="R164">
            <v>0</v>
          </cell>
          <cell r="S164">
            <v>0</v>
          </cell>
          <cell r="T164">
            <v>0</v>
          </cell>
          <cell r="V164" t="str">
            <v>8796085783104</v>
          </cell>
          <cell r="W164">
            <v>60.406109000000001</v>
          </cell>
          <cell r="X164">
            <v>2</v>
          </cell>
        </row>
        <row r="165">
          <cell r="A165" t="str">
            <v>线路1</v>
          </cell>
          <cell r="B165" t="str">
            <v>110kV</v>
          </cell>
          <cell r="C165" t="str">
            <v>线路1</v>
          </cell>
          <cell r="D165">
            <v>0</v>
          </cell>
          <cell r="E165" t="str">
            <v>LGJ-185/30</v>
          </cell>
          <cell r="F165">
            <v>3.6925620000000001</v>
          </cell>
          <cell r="G165">
            <v>0</v>
          </cell>
          <cell r="H165" t="str">
            <v>市辖</v>
          </cell>
          <cell r="I165">
            <v>0</v>
          </cell>
          <cell r="J165">
            <v>0</v>
          </cell>
          <cell r="M165">
            <v>2E-3</v>
          </cell>
          <cell r="N165">
            <v>0</v>
          </cell>
          <cell r="O165">
            <v>0</v>
          </cell>
          <cell r="P165">
            <v>2015</v>
          </cell>
          <cell r="Q165">
            <v>1</v>
          </cell>
          <cell r="R165">
            <v>0</v>
          </cell>
          <cell r="S165">
            <v>0</v>
          </cell>
          <cell r="T165">
            <v>0</v>
          </cell>
          <cell r="V165" t="str">
            <v>曦园变</v>
          </cell>
          <cell r="W165">
            <v>73.851249999999993</v>
          </cell>
          <cell r="X165">
            <v>3</v>
          </cell>
        </row>
        <row r="166">
          <cell r="A166" t="str">
            <v>花福线1-2</v>
          </cell>
          <cell r="B166" t="str">
            <v>110kV</v>
          </cell>
          <cell r="C166" t="str">
            <v>花福线1-2</v>
          </cell>
          <cell r="D166">
            <v>0</v>
          </cell>
          <cell r="E166" t="str">
            <v>LGJ-185/30</v>
          </cell>
          <cell r="F166">
            <v>0.27786300000000003</v>
          </cell>
          <cell r="G166">
            <v>0</v>
          </cell>
          <cell r="H166" t="str">
            <v>市辖</v>
          </cell>
          <cell r="I166">
            <v>1</v>
          </cell>
          <cell r="J166">
            <v>0</v>
          </cell>
          <cell r="M166">
            <v>2E-3</v>
          </cell>
          <cell r="N166">
            <v>0</v>
          </cell>
          <cell r="O166">
            <v>0</v>
          </cell>
          <cell r="P166">
            <v>2015</v>
          </cell>
          <cell r="Q166">
            <v>2</v>
          </cell>
          <cell r="R166">
            <v>0</v>
          </cell>
          <cell r="S166">
            <v>0</v>
          </cell>
          <cell r="T166">
            <v>0</v>
          </cell>
          <cell r="V166" t="str">
            <v>8796085783104</v>
          </cell>
          <cell r="W166">
            <v>5.5572559999999998</v>
          </cell>
          <cell r="X166">
            <v>4</v>
          </cell>
        </row>
        <row r="167">
          <cell r="A167" t="str">
            <v>城桥线</v>
          </cell>
          <cell r="B167" t="str">
            <v>110kV</v>
          </cell>
          <cell r="C167" t="str">
            <v>城桥线</v>
          </cell>
          <cell r="D167">
            <v>0</v>
          </cell>
          <cell r="E167" t="str">
            <v>LGJ-185/30</v>
          </cell>
          <cell r="F167">
            <v>2.2182759999999999</v>
          </cell>
          <cell r="G167">
            <v>0</v>
          </cell>
          <cell r="H167" t="str">
            <v>市辖</v>
          </cell>
          <cell r="I167">
            <v>1</v>
          </cell>
          <cell r="J167">
            <v>0</v>
          </cell>
          <cell r="M167">
            <v>2E-3</v>
          </cell>
          <cell r="N167">
            <v>0</v>
          </cell>
          <cell r="O167">
            <v>0</v>
          </cell>
          <cell r="P167">
            <v>2015</v>
          </cell>
          <cell r="Q167">
            <v>3</v>
          </cell>
          <cell r="R167">
            <v>0</v>
          </cell>
          <cell r="S167">
            <v>0</v>
          </cell>
          <cell r="T167">
            <v>0</v>
          </cell>
          <cell r="V167" t="str">
            <v>泗桥变</v>
          </cell>
          <cell r="W167">
            <v>44.365519999999997</v>
          </cell>
          <cell r="X167">
            <v>5</v>
          </cell>
        </row>
        <row r="168">
          <cell r="A168" t="str">
            <v>花泗线</v>
          </cell>
          <cell r="B168" t="str">
            <v>110kV</v>
          </cell>
          <cell r="C168" t="str">
            <v>花泗线</v>
          </cell>
          <cell r="D168">
            <v>0</v>
          </cell>
          <cell r="E168" t="str">
            <v>LGJ-185/30</v>
          </cell>
          <cell r="F168">
            <v>2.0913179999999998</v>
          </cell>
          <cell r="G168">
            <v>0</v>
          </cell>
          <cell r="H168" t="str">
            <v>市辖</v>
          </cell>
          <cell r="I168">
            <v>0</v>
          </cell>
          <cell r="J168">
            <v>0</v>
          </cell>
          <cell r="M168">
            <v>2E-3</v>
          </cell>
          <cell r="N168">
            <v>0</v>
          </cell>
          <cell r="O168">
            <v>0</v>
          </cell>
          <cell r="P168">
            <v>2015</v>
          </cell>
          <cell r="Q168">
            <v>1</v>
          </cell>
          <cell r="R168">
            <v>0</v>
          </cell>
          <cell r="S168">
            <v>0</v>
          </cell>
          <cell r="T168">
            <v>0</v>
          </cell>
          <cell r="V168" t="str">
            <v>泗桥变</v>
          </cell>
          <cell r="W168">
            <v>41.826355</v>
          </cell>
          <cell r="X168">
            <v>6</v>
          </cell>
        </row>
        <row r="169">
          <cell r="A169" t="str">
            <v>花安线</v>
          </cell>
          <cell r="B169" t="str">
            <v>110kV</v>
          </cell>
          <cell r="C169" t="str">
            <v>花安线</v>
          </cell>
          <cell r="D169">
            <v>0</v>
          </cell>
          <cell r="E169" t="str">
            <v>LGJ-185/30</v>
          </cell>
          <cell r="F169">
            <v>4.7470629999999998</v>
          </cell>
          <cell r="G169">
            <v>0</v>
          </cell>
          <cell r="H169" t="str">
            <v>市辖</v>
          </cell>
          <cell r="I169">
            <v>1</v>
          </cell>
          <cell r="J169">
            <v>0</v>
          </cell>
          <cell r="M169">
            <v>2E-3</v>
          </cell>
          <cell r="N169">
            <v>0</v>
          </cell>
          <cell r="O169">
            <v>0</v>
          </cell>
          <cell r="P169">
            <v>2015</v>
          </cell>
          <cell r="Q169">
            <v>2</v>
          </cell>
          <cell r="R169">
            <v>0</v>
          </cell>
          <cell r="S169">
            <v>0</v>
          </cell>
          <cell r="T169">
            <v>0</v>
          </cell>
          <cell r="V169" t="str">
            <v>8796085783120</v>
          </cell>
          <cell r="W169">
            <v>94.941260999999997</v>
          </cell>
          <cell r="X169">
            <v>7</v>
          </cell>
        </row>
        <row r="170">
          <cell r="A170" t="str">
            <v>线路5-2</v>
          </cell>
          <cell r="B170" t="str">
            <v>110kV</v>
          </cell>
          <cell r="C170" t="str">
            <v>线路5-2</v>
          </cell>
          <cell r="D170">
            <v>0</v>
          </cell>
          <cell r="E170" t="str">
            <v>LGJ-185/30</v>
          </cell>
          <cell r="F170">
            <v>1.241763</v>
          </cell>
          <cell r="G170">
            <v>0</v>
          </cell>
          <cell r="H170" t="str">
            <v>市辖</v>
          </cell>
          <cell r="I170">
            <v>1</v>
          </cell>
          <cell r="J170">
            <v>0</v>
          </cell>
          <cell r="M170">
            <v>2E-3</v>
          </cell>
          <cell r="N170">
            <v>0</v>
          </cell>
          <cell r="O170">
            <v>0</v>
          </cell>
          <cell r="P170">
            <v>2015</v>
          </cell>
          <cell r="Q170">
            <v>3</v>
          </cell>
          <cell r="R170">
            <v>0</v>
          </cell>
          <cell r="S170">
            <v>0</v>
          </cell>
          <cell r="T170">
            <v>0</v>
          </cell>
          <cell r="V170" t="str">
            <v>曹安变</v>
          </cell>
          <cell r="W170">
            <v>24.835251</v>
          </cell>
          <cell r="X170">
            <v>8</v>
          </cell>
        </row>
        <row r="171">
          <cell r="A171" t="str">
            <v>桥曹线</v>
          </cell>
          <cell r="B171" t="str">
            <v>110kV</v>
          </cell>
          <cell r="C171" t="str">
            <v>桥曹线</v>
          </cell>
          <cell r="D171">
            <v>0</v>
          </cell>
          <cell r="E171" t="str">
            <v>LGJ-185/30</v>
          </cell>
          <cell r="F171">
            <v>4.7325970000000002</v>
          </cell>
          <cell r="G171">
            <v>0</v>
          </cell>
          <cell r="H171" t="str">
            <v>市辖</v>
          </cell>
          <cell r="I171">
            <v>0</v>
          </cell>
          <cell r="J171">
            <v>0</v>
          </cell>
          <cell r="M171">
            <v>2E-3</v>
          </cell>
          <cell r="N171">
            <v>0</v>
          </cell>
          <cell r="O171">
            <v>0</v>
          </cell>
          <cell r="P171">
            <v>2015</v>
          </cell>
          <cell r="Q171">
            <v>1</v>
          </cell>
          <cell r="R171">
            <v>0</v>
          </cell>
          <cell r="S171">
            <v>0</v>
          </cell>
          <cell r="T171">
            <v>0</v>
          </cell>
          <cell r="V171" t="str">
            <v>8796085783136</v>
          </cell>
          <cell r="W171">
            <v>94.651947000000007</v>
          </cell>
          <cell r="X171">
            <v>0</v>
          </cell>
        </row>
        <row r="172">
          <cell r="A172" t="str">
            <v>线路6-2</v>
          </cell>
          <cell r="B172" t="str">
            <v>110kV</v>
          </cell>
          <cell r="C172" t="str">
            <v>线路6-2</v>
          </cell>
          <cell r="D172">
            <v>0</v>
          </cell>
          <cell r="E172" t="str">
            <v>LGJ-185/30</v>
          </cell>
          <cell r="F172">
            <v>1.226178</v>
          </cell>
          <cell r="G172">
            <v>0</v>
          </cell>
          <cell r="H172" t="str">
            <v>市辖</v>
          </cell>
          <cell r="I172">
            <v>1</v>
          </cell>
          <cell r="J172">
            <v>0</v>
          </cell>
          <cell r="M172">
            <v>2E-3</v>
          </cell>
          <cell r="N172">
            <v>0</v>
          </cell>
          <cell r="O172">
            <v>0</v>
          </cell>
          <cell r="P172">
            <v>2015</v>
          </cell>
          <cell r="Q172">
            <v>2</v>
          </cell>
          <cell r="R172">
            <v>0</v>
          </cell>
          <cell r="S172">
            <v>0</v>
          </cell>
          <cell r="T172">
            <v>0</v>
          </cell>
          <cell r="V172" t="str">
            <v>曹安变</v>
          </cell>
          <cell r="W172">
            <v>24.523561000000001</v>
          </cell>
          <cell r="X172">
            <v>1</v>
          </cell>
        </row>
        <row r="173">
          <cell r="A173" t="str">
            <v>线路10</v>
          </cell>
          <cell r="B173" t="str">
            <v>110kV</v>
          </cell>
          <cell r="C173" t="str">
            <v>线路10</v>
          </cell>
          <cell r="D173">
            <v>0</v>
          </cell>
          <cell r="E173" t="str">
            <v>LGJ-185/30</v>
          </cell>
          <cell r="F173">
            <v>3.4401169999999999</v>
          </cell>
          <cell r="G173">
            <v>0</v>
          </cell>
          <cell r="H173" t="str">
            <v>市辖</v>
          </cell>
          <cell r="I173">
            <v>1</v>
          </cell>
          <cell r="J173">
            <v>0</v>
          </cell>
          <cell r="M173">
            <v>2E-3</v>
          </cell>
          <cell r="N173">
            <v>0</v>
          </cell>
          <cell r="O173">
            <v>0</v>
          </cell>
          <cell r="P173">
            <v>2015</v>
          </cell>
          <cell r="Q173">
            <v>3</v>
          </cell>
          <cell r="R173">
            <v>0</v>
          </cell>
          <cell r="S173">
            <v>0</v>
          </cell>
          <cell r="T173">
            <v>0</v>
          </cell>
          <cell r="V173" t="str">
            <v>公桥变</v>
          </cell>
          <cell r="W173">
            <v>68.802345000000003</v>
          </cell>
          <cell r="X173">
            <v>2</v>
          </cell>
        </row>
        <row r="174">
          <cell r="A174" t="str">
            <v>线路11</v>
          </cell>
          <cell r="B174" t="str">
            <v>110kV</v>
          </cell>
          <cell r="C174" t="str">
            <v>线路11</v>
          </cell>
          <cell r="D174">
            <v>0</v>
          </cell>
          <cell r="E174" t="str">
            <v>LGJ-185/30</v>
          </cell>
          <cell r="F174">
            <v>3.447581</v>
          </cell>
          <cell r="G174">
            <v>0</v>
          </cell>
          <cell r="H174" t="str">
            <v>市辖</v>
          </cell>
          <cell r="I174">
            <v>0</v>
          </cell>
          <cell r="J174">
            <v>0</v>
          </cell>
          <cell r="M174">
            <v>2E-3</v>
          </cell>
          <cell r="N174">
            <v>0</v>
          </cell>
          <cell r="O174">
            <v>0</v>
          </cell>
          <cell r="P174">
            <v>2015</v>
          </cell>
          <cell r="Q174">
            <v>1</v>
          </cell>
          <cell r="R174">
            <v>0</v>
          </cell>
          <cell r="S174">
            <v>0</v>
          </cell>
          <cell r="T174">
            <v>0</v>
          </cell>
          <cell r="V174" t="str">
            <v>公桥变</v>
          </cell>
          <cell r="W174">
            <v>68.951629999999994</v>
          </cell>
          <cell r="X174">
            <v>3</v>
          </cell>
        </row>
        <row r="175">
          <cell r="A175" t="str">
            <v>线路12-1</v>
          </cell>
          <cell r="B175" t="str">
            <v>110kV</v>
          </cell>
          <cell r="C175" t="str">
            <v>线路12-1</v>
          </cell>
          <cell r="D175">
            <v>0</v>
          </cell>
          <cell r="E175" t="str">
            <v>LGJ-185/30</v>
          </cell>
          <cell r="F175">
            <v>3.2610990000000002</v>
          </cell>
          <cell r="G175">
            <v>0</v>
          </cell>
          <cell r="H175" t="str">
            <v>县级</v>
          </cell>
          <cell r="I175">
            <v>1</v>
          </cell>
          <cell r="J175">
            <v>0</v>
          </cell>
          <cell r="M175">
            <v>2E-3</v>
          </cell>
          <cell r="N175">
            <v>0</v>
          </cell>
          <cell r="O175">
            <v>0</v>
          </cell>
          <cell r="P175">
            <v>2015</v>
          </cell>
          <cell r="Q175">
            <v>2</v>
          </cell>
          <cell r="R175">
            <v>0</v>
          </cell>
          <cell r="S175">
            <v>0</v>
          </cell>
          <cell r="T175">
            <v>0</v>
          </cell>
          <cell r="V175" t="str">
            <v>8796085783088</v>
          </cell>
          <cell r="W175">
            <v>65.221985000000004</v>
          </cell>
          <cell r="X175">
            <v>4</v>
          </cell>
        </row>
        <row r="176">
          <cell r="A176" t="str">
            <v>线路12-2</v>
          </cell>
          <cell r="B176" t="str">
            <v>110kV</v>
          </cell>
          <cell r="C176" t="str">
            <v>线路12-2</v>
          </cell>
          <cell r="D176">
            <v>0</v>
          </cell>
          <cell r="E176" t="str">
            <v>LGJ-185/30</v>
          </cell>
          <cell r="F176">
            <v>2.3118560000000001</v>
          </cell>
          <cell r="G176">
            <v>0</v>
          </cell>
          <cell r="H176" t="str">
            <v>县级</v>
          </cell>
          <cell r="I176">
            <v>1</v>
          </cell>
          <cell r="J176">
            <v>0</v>
          </cell>
          <cell r="M176">
            <v>2E-3</v>
          </cell>
          <cell r="N176">
            <v>0</v>
          </cell>
          <cell r="O176">
            <v>0</v>
          </cell>
          <cell r="P176">
            <v>2015</v>
          </cell>
          <cell r="Q176">
            <v>3</v>
          </cell>
          <cell r="R176">
            <v>0</v>
          </cell>
          <cell r="S176">
            <v>0</v>
          </cell>
          <cell r="T176">
            <v>0</v>
          </cell>
          <cell r="V176" t="str">
            <v>秦峰变</v>
          </cell>
          <cell r="W176">
            <v>46.237113999999998</v>
          </cell>
          <cell r="X176">
            <v>5</v>
          </cell>
        </row>
        <row r="177">
          <cell r="A177" t="str">
            <v>线路13</v>
          </cell>
          <cell r="B177" t="str">
            <v>110kV</v>
          </cell>
          <cell r="C177" t="str">
            <v>线路13</v>
          </cell>
          <cell r="D177">
            <v>0</v>
          </cell>
          <cell r="E177" t="str">
            <v>LGJ-185/30</v>
          </cell>
          <cell r="F177">
            <v>0.17979700000000001</v>
          </cell>
          <cell r="G177">
            <v>0</v>
          </cell>
          <cell r="H177" t="str">
            <v>县级</v>
          </cell>
          <cell r="I177">
            <v>0</v>
          </cell>
          <cell r="J177">
            <v>0</v>
          </cell>
          <cell r="M177">
            <v>2E-3</v>
          </cell>
          <cell r="N177">
            <v>0</v>
          </cell>
          <cell r="O177">
            <v>0</v>
          </cell>
          <cell r="P177">
            <v>2015</v>
          </cell>
          <cell r="Q177">
            <v>1</v>
          </cell>
          <cell r="R177">
            <v>0</v>
          </cell>
          <cell r="S177">
            <v>0</v>
          </cell>
          <cell r="T177">
            <v>0</v>
          </cell>
          <cell r="V177" t="str">
            <v>金城变</v>
          </cell>
          <cell r="W177">
            <v>3.5959449999999999</v>
          </cell>
          <cell r="X177">
            <v>6</v>
          </cell>
        </row>
        <row r="178">
          <cell r="A178" t="str">
            <v>桥集线</v>
          </cell>
          <cell r="B178" t="str">
            <v>110kV</v>
          </cell>
          <cell r="C178" t="str">
            <v>桥集线</v>
          </cell>
          <cell r="D178">
            <v>0</v>
          </cell>
          <cell r="E178" t="str">
            <v>LGJ-185/30</v>
          </cell>
          <cell r="F178">
            <v>4.1582540000000003</v>
          </cell>
          <cell r="G178">
            <v>0</v>
          </cell>
          <cell r="H178" t="str">
            <v>县级</v>
          </cell>
          <cell r="I178">
            <v>1</v>
          </cell>
          <cell r="J178">
            <v>0</v>
          </cell>
          <cell r="M178">
            <v>2E-3</v>
          </cell>
          <cell r="N178">
            <v>0</v>
          </cell>
          <cell r="O178">
            <v>0</v>
          </cell>
          <cell r="P178">
            <v>2015</v>
          </cell>
          <cell r="Q178">
            <v>2</v>
          </cell>
          <cell r="R178">
            <v>0</v>
          </cell>
          <cell r="S178">
            <v>0</v>
          </cell>
          <cell r="T178">
            <v>0</v>
          </cell>
          <cell r="V178" t="str">
            <v>集善变</v>
          </cell>
          <cell r="W178">
            <v>83.16507</v>
          </cell>
          <cell r="X178">
            <v>7</v>
          </cell>
        </row>
        <row r="179">
          <cell r="A179" t="str">
            <v>花顺线</v>
          </cell>
          <cell r="B179" t="str">
            <v>35kV</v>
          </cell>
          <cell r="C179" t="str">
            <v>花顺线</v>
          </cell>
          <cell r="D179">
            <v>0</v>
          </cell>
          <cell r="E179" t="str">
            <v>LGJ-185/30</v>
          </cell>
          <cell r="F179">
            <v>1.8697539999999999</v>
          </cell>
          <cell r="G179">
            <v>0</v>
          </cell>
          <cell r="H179" t="str">
            <v>市辖</v>
          </cell>
          <cell r="I179">
            <v>1</v>
          </cell>
          <cell r="J179">
            <v>0</v>
          </cell>
          <cell r="M179">
            <v>2E-3</v>
          </cell>
          <cell r="N179">
            <v>0</v>
          </cell>
          <cell r="O179">
            <v>0</v>
          </cell>
          <cell r="P179">
            <v>2015</v>
          </cell>
          <cell r="Q179">
            <v>3</v>
          </cell>
          <cell r="R179">
            <v>0</v>
          </cell>
          <cell r="S179">
            <v>0</v>
          </cell>
          <cell r="T179">
            <v>0</v>
          </cell>
          <cell r="V179" t="str">
            <v>顺杨变</v>
          </cell>
          <cell r="W179">
            <v>37.395088000000001</v>
          </cell>
          <cell r="X179">
            <v>8</v>
          </cell>
        </row>
        <row r="180">
          <cell r="A180" t="str">
            <v>花杨线</v>
          </cell>
          <cell r="B180" t="str">
            <v>35kV</v>
          </cell>
          <cell r="C180" t="str">
            <v>花杨线</v>
          </cell>
          <cell r="D180">
            <v>0</v>
          </cell>
          <cell r="E180" t="str">
            <v>LGJ-185/30</v>
          </cell>
          <cell r="F180">
            <v>1.779299</v>
          </cell>
          <cell r="G180">
            <v>0</v>
          </cell>
          <cell r="H180" t="str">
            <v>市辖</v>
          </cell>
          <cell r="I180">
            <v>0</v>
          </cell>
          <cell r="J180">
            <v>0</v>
          </cell>
          <cell r="M180">
            <v>2E-3</v>
          </cell>
          <cell r="N180">
            <v>0</v>
          </cell>
          <cell r="O180">
            <v>0</v>
          </cell>
          <cell r="P180">
            <v>2015</v>
          </cell>
          <cell r="Q180">
            <v>1</v>
          </cell>
          <cell r="R180">
            <v>0</v>
          </cell>
          <cell r="S180">
            <v>0</v>
          </cell>
          <cell r="T180">
            <v>0</v>
          </cell>
          <cell r="V180" t="str">
            <v>顺杨变</v>
          </cell>
          <cell r="W180">
            <v>35.585979000000002</v>
          </cell>
          <cell r="X180">
            <v>0</v>
          </cell>
        </row>
        <row r="181">
          <cell r="A181" t="str">
            <v>线路7</v>
          </cell>
          <cell r="B181" t="str">
            <v>10kV</v>
          </cell>
          <cell r="C181" t="str">
            <v>132集花线</v>
          </cell>
          <cell r="D181">
            <v>0</v>
          </cell>
          <cell r="E181" t="str">
            <v>LGJ-185/30</v>
          </cell>
          <cell r="F181">
            <v>0.234234</v>
          </cell>
          <cell r="G181">
            <v>0</v>
          </cell>
          <cell r="H181" t="str">
            <v>县级</v>
          </cell>
          <cell r="I181">
            <v>0</v>
          </cell>
          <cell r="J181">
            <v>0</v>
          </cell>
          <cell r="M181">
            <v>2E-3</v>
          </cell>
          <cell r="N181">
            <v>0</v>
          </cell>
          <cell r="O181">
            <v>0</v>
          </cell>
          <cell r="P181">
            <v>2015</v>
          </cell>
          <cell r="Q181">
            <v>1</v>
          </cell>
          <cell r="R181">
            <v>0</v>
          </cell>
          <cell r="S181">
            <v>0</v>
          </cell>
          <cell r="T181">
            <v>0</v>
          </cell>
          <cell r="V181" t="str">
            <v>8796088678816</v>
          </cell>
          <cell r="W181">
            <v>4.684685</v>
          </cell>
          <cell r="X181">
            <v>0</v>
          </cell>
        </row>
        <row r="182">
          <cell r="A182" t="str">
            <v>线路8</v>
          </cell>
          <cell r="B182" t="str">
            <v>10kV</v>
          </cell>
          <cell r="C182" t="str">
            <v>132集花线</v>
          </cell>
          <cell r="D182">
            <v>0</v>
          </cell>
          <cell r="E182" t="str">
            <v>LGJ-185/30</v>
          </cell>
          <cell r="F182">
            <v>0.22075600000000001</v>
          </cell>
          <cell r="G182">
            <v>0</v>
          </cell>
          <cell r="H182" t="str">
            <v>市辖</v>
          </cell>
          <cell r="I182">
            <v>1</v>
          </cell>
          <cell r="J182">
            <v>0</v>
          </cell>
          <cell r="M182">
            <v>2E-3</v>
          </cell>
          <cell r="N182">
            <v>0</v>
          </cell>
          <cell r="O182">
            <v>0</v>
          </cell>
          <cell r="P182">
            <v>2015</v>
          </cell>
          <cell r="Q182">
            <v>2</v>
          </cell>
          <cell r="R182">
            <v>0</v>
          </cell>
          <cell r="S182">
            <v>0</v>
          </cell>
          <cell r="T182">
            <v>0</v>
          </cell>
          <cell r="V182" t="str">
            <v>8796088679184</v>
          </cell>
          <cell r="W182">
            <v>4.4151230000000004</v>
          </cell>
          <cell r="X182">
            <v>1</v>
          </cell>
        </row>
        <row r="183">
          <cell r="A183" t="str">
            <v>线路9</v>
          </cell>
          <cell r="B183" t="str">
            <v>10kV</v>
          </cell>
          <cell r="C183" t="str">
            <v>132集花线</v>
          </cell>
          <cell r="D183">
            <v>0</v>
          </cell>
          <cell r="E183" t="str">
            <v>LGJ-185/30</v>
          </cell>
          <cell r="F183">
            <v>0.13316</v>
          </cell>
          <cell r="G183">
            <v>0</v>
          </cell>
          <cell r="H183" t="str">
            <v>市辖</v>
          </cell>
          <cell r="I183">
            <v>1</v>
          </cell>
          <cell r="J183">
            <v>0</v>
          </cell>
          <cell r="M183">
            <v>2E-3</v>
          </cell>
          <cell r="N183">
            <v>0</v>
          </cell>
          <cell r="O183">
            <v>0</v>
          </cell>
          <cell r="P183">
            <v>2015</v>
          </cell>
          <cell r="Q183">
            <v>3</v>
          </cell>
          <cell r="R183">
            <v>0</v>
          </cell>
          <cell r="S183">
            <v>0</v>
          </cell>
          <cell r="T183">
            <v>0</v>
          </cell>
          <cell r="V183" t="str">
            <v>断路器_分支开关</v>
          </cell>
          <cell r="W183">
            <v>2.6631969999999998</v>
          </cell>
          <cell r="X183">
            <v>2</v>
          </cell>
        </row>
        <row r="184">
          <cell r="A184" t="str">
            <v>线路71</v>
          </cell>
          <cell r="B184" t="str">
            <v>10kV</v>
          </cell>
          <cell r="C184" t="str">
            <v>132集花线</v>
          </cell>
          <cell r="D184">
            <v>0</v>
          </cell>
          <cell r="E184" t="str">
            <v>LGJ-185/30</v>
          </cell>
          <cell r="F184">
            <v>0.14526900000000001</v>
          </cell>
          <cell r="G184">
            <v>0</v>
          </cell>
          <cell r="H184" t="str">
            <v>市辖</v>
          </cell>
          <cell r="I184">
            <v>0</v>
          </cell>
          <cell r="J184">
            <v>0</v>
          </cell>
          <cell r="M184">
            <v>2E-3</v>
          </cell>
          <cell r="N184">
            <v>0</v>
          </cell>
          <cell r="O184">
            <v>0</v>
          </cell>
          <cell r="P184">
            <v>2015</v>
          </cell>
          <cell r="Q184">
            <v>1</v>
          </cell>
          <cell r="R184">
            <v>0</v>
          </cell>
          <cell r="S184">
            <v>0</v>
          </cell>
          <cell r="T184">
            <v>0</v>
          </cell>
          <cell r="V184" t="str">
            <v>8796088678848</v>
          </cell>
          <cell r="W184">
            <v>2.9053800000000001</v>
          </cell>
          <cell r="X184">
            <v>3</v>
          </cell>
        </row>
        <row r="185">
          <cell r="A185" t="str">
            <v>线路111111</v>
          </cell>
          <cell r="B185" t="str">
            <v>10kV</v>
          </cell>
          <cell r="C185" t="str">
            <v>132集花线</v>
          </cell>
          <cell r="D185">
            <v>0</v>
          </cell>
          <cell r="E185" t="str">
            <v>LGJ-185/30</v>
          </cell>
          <cell r="F185">
            <v>6.5253000000000005E-2</v>
          </cell>
          <cell r="G185">
            <v>0</v>
          </cell>
          <cell r="H185" t="str">
            <v>市辖</v>
          </cell>
          <cell r="I185">
            <v>1</v>
          </cell>
          <cell r="J185">
            <v>0</v>
          </cell>
          <cell r="M185">
            <v>2E-3</v>
          </cell>
          <cell r="N185">
            <v>0</v>
          </cell>
          <cell r="O185">
            <v>0</v>
          </cell>
          <cell r="P185">
            <v>2015</v>
          </cell>
          <cell r="Q185">
            <v>2</v>
          </cell>
          <cell r="R185">
            <v>0</v>
          </cell>
          <cell r="S185">
            <v>0</v>
          </cell>
          <cell r="T185">
            <v>0</v>
          </cell>
          <cell r="V185" t="str">
            <v>8796085690400</v>
          </cell>
          <cell r="W185">
            <v>1.305067</v>
          </cell>
          <cell r="X185">
            <v>4</v>
          </cell>
        </row>
        <row r="186">
          <cell r="A186" t="str">
            <v>线路133333</v>
          </cell>
          <cell r="B186" t="str">
            <v>10kV</v>
          </cell>
          <cell r="C186" t="str">
            <v>132集花线</v>
          </cell>
          <cell r="D186">
            <v>0</v>
          </cell>
          <cell r="E186" t="str">
            <v>LGJ-185/30</v>
          </cell>
          <cell r="F186">
            <v>3.6193000000000003E-2</v>
          </cell>
          <cell r="G186">
            <v>0</v>
          </cell>
          <cell r="H186" t="str">
            <v>市辖</v>
          </cell>
          <cell r="I186">
            <v>1</v>
          </cell>
          <cell r="J186">
            <v>0</v>
          </cell>
          <cell r="M186">
            <v>2E-3</v>
          </cell>
          <cell r="N186">
            <v>0</v>
          </cell>
          <cell r="O186">
            <v>0</v>
          </cell>
          <cell r="P186">
            <v>2015</v>
          </cell>
          <cell r="Q186">
            <v>3</v>
          </cell>
          <cell r="R186">
            <v>0</v>
          </cell>
          <cell r="S186">
            <v>0</v>
          </cell>
          <cell r="T186">
            <v>0</v>
          </cell>
          <cell r="V186" t="str">
            <v>配变_商业1</v>
          </cell>
          <cell r="W186">
            <v>0.72386700000000004</v>
          </cell>
          <cell r="X186">
            <v>5</v>
          </cell>
        </row>
        <row r="187">
          <cell r="A187" t="str">
            <v>线路14</v>
          </cell>
          <cell r="B187" t="str">
            <v>10kV</v>
          </cell>
          <cell r="C187" t="str">
            <v>132集花线</v>
          </cell>
          <cell r="D187">
            <v>0</v>
          </cell>
          <cell r="E187" t="str">
            <v>LGJ-185/30</v>
          </cell>
          <cell r="F187">
            <v>2.7817000000000001E-2</v>
          </cell>
          <cell r="G187">
            <v>0</v>
          </cell>
          <cell r="H187" t="str">
            <v>市辖</v>
          </cell>
          <cell r="I187">
            <v>0</v>
          </cell>
          <cell r="J187">
            <v>0</v>
          </cell>
          <cell r="M187">
            <v>2E-3</v>
          </cell>
          <cell r="N187">
            <v>0</v>
          </cell>
          <cell r="O187">
            <v>0</v>
          </cell>
          <cell r="P187">
            <v>2015</v>
          </cell>
          <cell r="Q187">
            <v>1</v>
          </cell>
          <cell r="R187">
            <v>0</v>
          </cell>
          <cell r="S187">
            <v>0</v>
          </cell>
          <cell r="T187">
            <v>0</v>
          </cell>
          <cell r="V187" t="str">
            <v>配变_商业2</v>
          </cell>
          <cell r="W187">
            <v>0.55634799999999995</v>
          </cell>
          <cell r="X187">
            <v>6</v>
          </cell>
        </row>
        <row r="188">
          <cell r="A188" t="str">
            <v>线路15</v>
          </cell>
          <cell r="B188" t="str">
            <v>10kV</v>
          </cell>
          <cell r="C188" t="str">
            <v>132集花线</v>
          </cell>
          <cell r="D188">
            <v>0</v>
          </cell>
          <cell r="E188" t="str">
            <v>LGJ-185/30</v>
          </cell>
          <cell r="F188">
            <v>0.33480399999999999</v>
          </cell>
          <cell r="G188">
            <v>0</v>
          </cell>
          <cell r="H188" t="str">
            <v>市辖</v>
          </cell>
          <cell r="I188">
            <v>1</v>
          </cell>
          <cell r="J188">
            <v>0</v>
          </cell>
          <cell r="M188">
            <v>2E-3</v>
          </cell>
          <cell r="N188">
            <v>0</v>
          </cell>
          <cell r="O188">
            <v>0</v>
          </cell>
          <cell r="P188">
            <v>2015</v>
          </cell>
          <cell r="Q188">
            <v>2</v>
          </cell>
          <cell r="R188">
            <v>0</v>
          </cell>
          <cell r="S188">
            <v>0</v>
          </cell>
          <cell r="T188">
            <v>0</v>
          </cell>
          <cell r="V188" t="str">
            <v>8796088679216</v>
          </cell>
          <cell r="W188">
            <v>6.6960819999999996</v>
          </cell>
          <cell r="X188">
            <v>7</v>
          </cell>
        </row>
        <row r="189">
          <cell r="A189" t="str">
            <v>线路16</v>
          </cell>
          <cell r="B189" t="str">
            <v>10kV</v>
          </cell>
          <cell r="C189" t="str">
            <v>132集花线</v>
          </cell>
          <cell r="D189">
            <v>0</v>
          </cell>
          <cell r="E189" t="str">
            <v>LGJ-185/30</v>
          </cell>
          <cell r="F189">
            <v>0.484713</v>
          </cell>
          <cell r="G189">
            <v>0</v>
          </cell>
          <cell r="H189" t="str">
            <v>市辖</v>
          </cell>
          <cell r="I189">
            <v>1</v>
          </cell>
          <cell r="J189">
            <v>0</v>
          </cell>
          <cell r="M189">
            <v>2E-3</v>
          </cell>
          <cell r="N189">
            <v>0</v>
          </cell>
          <cell r="O189">
            <v>0</v>
          </cell>
          <cell r="P189">
            <v>2015</v>
          </cell>
          <cell r="Q189">
            <v>3</v>
          </cell>
          <cell r="R189">
            <v>0</v>
          </cell>
          <cell r="S189">
            <v>0</v>
          </cell>
          <cell r="T189">
            <v>0</v>
          </cell>
          <cell r="V189" t="str">
            <v>8796088679072</v>
          </cell>
          <cell r="W189">
            <v>9.6942599999999999</v>
          </cell>
          <cell r="X189">
            <v>8</v>
          </cell>
        </row>
        <row r="190">
          <cell r="A190" t="str">
            <v>线路17</v>
          </cell>
          <cell r="B190" t="str">
            <v>10kV</v>
          </cell>
          <cell r="C190" t="str">
            <v>132集花线</v>
          </cell>
          <cell r="D190">
            <v>0</v>
          </cell>
          <cell r="E190" t="str">
            <v>LGJ-185/30</v>
          </cell>
          <cell r="F190">
            <v>0.29411599999999999</v>
          </cell>
          <cell r="G190">
            <v>0</v>
          </cell>
          <cell r="H190" t="str">
            <v>市辖</v>
          </cell>
          <cell r="I190">
            <v>0</v>
          </cell>
          <cell r="J190">
            <v>0</v>
          </cell>
          <cell r="M190">
            <v>2E-3</v>
          </cell>
          <cell r="N190">
            <v>0</v>
          </cell>
          <cell r="O190">
            <v>0</v>
          </cell>
          <cell r="P190">
            <v>2015</v>
          </cell>
          <cell r="Q190">
            <v>1</v>
          </cell>
          <cell r="R190">
            <v>0</v>
          </cell>
          <cell r="S190">
            <v>0</v>
          </cell>
          <cell r="T190">
            <v>0</v>
          </cell>
          <cell r="V190" t="str">
            <v>8796088679104</v>
          </cell>
          <cell r="W190">
            <v>5.8823230000000004</v>
          </cell>
          <cell r="X190">
            <v>0</v>
          </cell>
        </row>
        <row r="191">
          <cell r="A191" t="str">
            <v>线路18</v>
          </cell>
          <cell r="B191" t="str">
            <v>10kV</v>
          </cell>
          <cell r="C191" t="str">
            <v>132集花线</v>
          </cell>
          <cell r="D191">
            <v>0</v>
          </cell>
          <cell r="E191" t="str">
            <v>LGJ-185/30</v>
          </cell>
          <cell r="F191">
            <v>3.3815999999999999E-2</v>
          </cell>
          <cell r="G191">
            <v>0</v>
          </cell>
          <cell r="H191" t="str">
            <v>市辖</v>
          </cell>
          <cell r="I191">
            <v>1</v>
          </cell>
          <cell r="J191">
            <v>0</v>
          </cell>
          <cell r="M191">
            <v>2E-3</v>
          </cell>
          <cell r="N191">
            <v>0</v>
          </cell>
          <cell r="O191">
            <v>0</v>
          </cell>
          <cell r="P191">
            <v>2015</v>
          </cell>
          <cell r="Q191">
            <v>2</v>
          </cell>
          <cell r="R191">
            <v>0</v>
          </cell>
          <cell r="S191">
            <v>0</v>
          </cell>
          <cell r="T191">
            <v>0</v>
          </cell>
          <cell r="V191" t="str">
            <v>8796088679136</v>
          </cell>
          <cell r="W191">
            <v>0.676319</v>
          </cell>
          <cell r="X191">
            <v>1</v>
          </cell>
        </row>
        <row r="192">
          <cell r="A192" t="str">
            <v>线路19</v>
          </cell>
          <cell r="B192" t="str">
            <v>10kV</v>
          </cell>
          <cell r="C192" t="str">
            <v>132集花线</v>
          </cell>
          <cell r="D192">
            <v>0</v>
          </cell>
          <cell r="E192" t="str">
            <v>LGJ-185/30</v>
          </cell>
          <cell r="F192">
            <v>0.18706300000000001</v>
          </cell>
          <cell r="G192">
            <v>0</v>
          </cell>
          <cell r="H192" t="str">
            <v>市辖</v>
          </cell>
          <cell r="I192">
            <v>1</v>
          </cell>
          <cell r="J192">
            <v>0</v>
          </cell>
          <cell r="M192">
            <v>2E-3</v>
          </cell>
          <cell r="N192">
            <v>0</v>
          </cell>
          <cell r="O192">
            <v>0</v>
          </cell>
          <cell r="P192">
            <v>2015</v>
          </cell>
          <cell r="Q192">
            <v>3</v>
          </cell>
          <cell r="R192">
            <v>0</v>
          </cell>
          <cell r="S192">
            <v>0</v>
          </cell>
          <cell r="T192">
            <v>0</v>
          </cell>
          <cell r="V192" t="str">
            <v>分支箱_周经小区配</v>
          </cell>
          <cell r="W192">
            <v>3.741269</v>
          </cell>
          <cell r="X192">
            <v>2</v>
          </cell>
        </row>
        <row r="193">
          <cell r="A193" t="str">
            <v>线路20</v>
          </cell>
          <cell r="B193" t="str">
            <v>10kV</v>
          </cell>
          <cell r="C193" t="str">
            <v>132集花线</v>
          </cell>
          <cell r="D193">
            <v>0</v>
          </cell>
          <cell r="E193" t="str">
            <v>LGJ-185/30</v>
          </cell>
          <cell r="F193">
            <v>0.254828</v>
          </cell>
          <cell r="G193">
            <v>0</v>
          </cell>
          <cell r="H193" t="str">
            <v>市辖</v>
          </cell>
          <cell r="I193">
            <v>0</v>
          </cell>
          <cell r="J193">
            <v>0</v>
          </cell>
          <cell r="M193">
            <v>2E-3</v>
          </cell>
          <cell r="N193">
            <v>0</v>
          </cell>
          <cell r="O193">
            <v>0</v>
          </cell>
          <cell r="P193">
            <v>2015</v>
          </cell>
          <cell r="Q193">
            <v>1</v>
          </cell>
          <cell r="R193">
            <v>0</v>
          </cell>
          <cell r="S193">
            <v>0</v>
          </cell>
          <cell r="T193">
            <v>0</v>
          </cell>
          <cell r="V193" t="str">
            <v>配变_花苑新村12#变</v>
          </cell>
          <cell r="W193">
            <v>5.0965639999999999</v>
          </cell>
          <cell r="X193">
            <v>3</v>
          </cell>
        </row>
        <row r="194">
          <cell r="A194" t="str">
            <v>线路21</v>
          </cell>
          <cell r="B194" t="str">
            <v>10kV</v>
          </cell>
          <cell r="C194" t="str">
            <v>132集花线</v>
          </cell>
          <cell r="D194">
            <v>0</v>
          </cell>
          <cell r="E194" t="str">
            <v>LGJ-185/30</v>
          </cell>
          <cell r="F194">
            <v>0.185421</v>
          </cell>
          <cell r="G194">
            <v>0</v>
          </cell>
          <cell r="H194" t="str">
            <v>市辖</v>
          </cell>
          <cell r="I194">
            <v>1</v>
          </cell>
          <cell r="J194">
            <v>0</v>
          </cell>
          <cell r="M194">
            <v>2E-3</v>
          </cell>
          <cell r="N194">
            <v>0</v>
          </cell>
          <cell r="O194">
            <v>0</v>
          </cell>
          <cell r="P194">
            <v>2015</v>
          </cell>
          <cell r="Q194">
            <v>2</v>
          </cell>
          <cell r="R194">
            <v>0</v>
          </cell>
          <cell r="S194">
            <v>0</v>
          </cell>
          <cell r="T194">
            <v>0</v>
          </cell>
          <cell r="V194" t="str">
            <v>配变_配变2</v>
          </cell>
          <cell r="W194">
            <v>3.708412</v>
          </cell>
          <cell r="X194">
            <v>4</v>
          </cell>
        </row>
        <row r="195">
          <cell r="A195" t="str">
            <v>线路22</v>
          </cell>
          <cell r="B195" t="str">
            <v>10kV</v>
          </cell>
          <cell r="C195" t="str">
            <v>132集花线</v>
          </cell>
          <cell r="D195">
            <v>0</v>
          </cell>
          <cell r="E195" t="str">
            <v>LGJ-185/30</v>
          </cell>
          <cell r="F195">
            <v>0.20669699999999999</v>
          </cell>
          <cell r="G195">
            <v>0</v>
          </cell>
          <cell r="H195" t="str">
            <v>市辖</v>
          </cell>
          <cell r="I195">
            <v>1</v>
          </cell>
          <cell r="J195">
            <v>0</v>
          </cell>
          <cell r="M195">
            <v>2E-3</v>
          </cell>
          <cell r="N195">
            <v>0</v>
          </cell>
          <cell r="O195">
            <v>0</v>
          </cell>
          <cell r="P195">
            <v>2015</v>
          </cell>
          <cell r="Q195">
            <v>3</v>
          </cell>
          <cell r="R195">
            <v>0</v>
          </cell>
          <cell r="S195">
            <v>0</v>
          </cell>
          <cell r="T195">
            <v>0</v>
          </cell>
          <cell r="V195" t="str">
            <v>配变_花苑新村4#变</v>
          </cell>
          <cell r="W195">
            <v>4.1339439999999996</v>
          </cell>
          <cell r="X195">
            <v>5</v>
          </cell>
        </row>
        <row r="196">
          <cell r="A196" t="str">
            <v>线路23</v>
          </cell>
          <cell r="B196" t="str">
            <v>10kV</v>
          </cell>
          <cell r="C196" t="str">
            <v>132集花线</v>
          </cell>
          <cell r="D196">
            <v>0</v>
          </cell>
          <cell r="E196" t="str">
            <v>LGJ-185/30</v>
          </cell>
          <cell r="F196">
            <v>8.1209999999999997E-3</v>
          </cell>
          <cell r="G196">
            <v>0</v>
          </cell>
          <cell r="H196" t="str">
            <v>市辖</v>
          </cell>
          <cell r="I196">
            <v>0</v>
          </cell>
          <cell r="J196">
            <v>0</v>
          </cell>
          <cell r="M196">
            <v>2E-3</v>
          </cell>
          <cell r="N196">
            <v>0</v>
          </cell>
          <cell r="O196">
            <v>0</v>
          </cell>
          <cell r="P196">
            <v>2015</v>
          </cell>
          <cell r="Q196">
            <v>1</v>
          </cell>
          <cell r="R196">
            <v>0</v>
          </cell>
          <cell r="S196">
            <v>0</v>
          </cell>
          <cell r="T196">
            <v>0</v>
          </cell>
          <cell r="V196" t="str">
            <v>分支箱_132集花线周泾分支开关</v>
          </cell>
          <cell r="W196">
            <v>0.162414</v>
          </cell>
          <cell r="X196">
            <v>6</v>
          </cell>
        </row>
        <row r="197">
          <cell r="A197" t="str">
            <v>线路24</v>
          </cell>
          <cell r="B197" t="str">
            <v>10kV</v>
          </cell>
          <cell r="C197" t="str">
            <v>132集花线</v>
          </cell>
          <cell r="D197">
            <v>0</v>
          </cell>
          <cell r="E197" t="str">
            <v>LGJ-185/30</v>
          </cell>
          <cell r="F197">
            <v>9.3380000000000008E-3</v>
          </cell>
          <cell r="G197">
            <v>0</v>
          </cell>
          <cell r="H197" t="str">
            <v>市辖</v>
          </cell>
          <cell r="I197">
            <v>1</v>
          </cell>
          <cell r="J197">
            <v>0</v>
          </cell>
          <cell r="M197">
            <v>2E-3</v>
          </cell>
          <cell r="N197">
            <v>0</v>
          </cell>
          <cell r="O197">
            <v>0</v>
          </cell>
          <cell r="P197">
            <v>2015</v>
          </cell>
          <cell r="Q197">
            <v>2</v>
          </cell>
          <cell r="R197">
            <v>0</v>
          </cell>
          <cell r="S197">
            <v>0</v>
          </cell>
          <cell r="T197">
            <v>0</v>
          </cell>
          <cell r="V197" t="str">
            <v>分支箱_周经小区配</v>
          </cell>
          <cell r="W197">
            <v>0.18676400000000001</v>
          </cell>
          <cell r="X197">
            <v>7</v>
          </cell>
        </row>
        <row r="198">
          <cell r="A198" t="str">
            <v>线路25</v>
          </cell>
          <cell r="B198" t="str">
            <v>10kV</v>
          </cell>
          <cell r="C198" t="str">
            <v>132集花线</v>
          </cell>
          <cell r="D198">
            <v>0</v>
          </cell>
          <cell r="E198" t="str">
            <v>LGJ-185/30</v>
          </cell>
          <cell r="F198">
            <v>0.27455099999999999</v>
          </cell>
          <cell r="G198">
            <v>0</v>
          </cell>
          <cell r="H198" t="str">
            <v>市辖</v>
          </cell>
          <cell r="I198">
            <v>1</v>
          </cell>
          <cell r="J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2015</v>
          </cell>
          <cell r="Q198">
            <v>3</v>
          </cell>
          <cell r="R198">
            <v>0</v>
          </cell>
          <cell r="S198">
            <v>0</v>
          </cell>
          <cell r="T198">
            <v>0</v>
          </cell>
          <cell r="V198" t="str">
            <v>配变_花苑新村6#变</v>
          </cell>
          <cell r="W198">
            <v>5.4910180000000004</v>
          </cell>
          <cell r="X198">
            <v>8</v>
          </cell>
        </row>
        <row r="199">
          <cell r="A199" t="str">
            <v>线路26</v>
          </cell>
          <cell r="B199" t="str">
            <v>10kV</v>
          </cell>
          <cell r="C199" t="str">
            <v>132集花线</v>
          </cell>
          <cell r="D199">
            <v>0</v>
          </cell>
          <cell r="E199" t="str">
            <v>LGJ-185/30</v>
          </cell>
          <cell r="F199">
            <v>0.10142</v>
          </cell>
          <cell r="G199">
            <v>0</v>
          </cell>
          <cell r="H199" t="str">
            <v>市辖</v>
          </cell>
          <cell r="I199">
            <v>0</v>
          </cell>
          <cell r="J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2015</v>
          </cell>
          <cell r="Q199">
            <v>1</v>
          </cell>
          <cell r="R199">
            <v>0</v>
          </cell>
          <cell r="S199">
            <v>0</v>
          </cell>
          <cell r="T199">
            <v>0</v>
          </cell>
          <cell r="V199" t="str">
            <v>配变_花苑新村8#变</v>
          </cell>
          <cell r="W199">
            <v>2.0284089999999999</v>
          </cell>
          <cell r="X199">
            <v>0</v>
          </cell>
        </row>
        <row r="200">
          <cell r="A200" t="str">
            <v>线路27</v>
          </cell>
          <cell r="B200" t="str">
            <v>10kV</v>
          </cell>
          <cell r="C200" t="str">
            <v>132集花线</v>
          </cell>
          <cell r="D200">
            <v>0</v>
          </cell>
          <cell r="E200" t="str">
            <v>LGJ-185/30</v>
          </cell>
          <cell r="F200">
            <v>0.1482</v>
          </cell>
          <cell r="G200">
            <v>0</v>
          </cell>
          <cell r="H200" t="str">
            <v>市辖</v>
          </cell>
          <cell r="I200">
            <v>1</v>
          </cell>
          <cell r="J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2015</v>
          </cell>
          <cell r="Q200">
            <v>2</v>
          </cell>
          <cell r="R200">
            <v>0</v>
          </cell>
          <cell r="S200">
            <v>0</v>
          </cell>
          <cell r="T200">
            <v>0</v>
          </cell>
          <cell r="V200" t="str">
            <v>配变_花苑新村15#变</v>
          </cell>
          <cell r="W200">
            <v>2.9639929999999999</v>
          </cell>
          <cell r="X200">
            <v>1</v>
          </cell>
        </row>
        <row r="201">
          <cell r="A201" t="str">
            <v>线路28</v>
          </cell>
          <cell r="B201" t="str">
            <v>10kV</v>
          </cell>
          <cell r="C201" t="str">
            <v>132集花线</v>
          </cell>
          <cell r="D201">
            <v>0</v>
          </cell>
          <cell r="E201" t="str">
            <v>LGJ-185/30</v>
          </cell>
          <cell r="F201">
            <v>0.15271699999999999</v>
          </cell>
          <cell r="G201">
            <v>0</v>
          </cell>
          <cell r="H201" t="str">
            <v>市辖</v>
          </cell>
          <cell r="I201">
            <v>1</v>
          </cell>
          <cell r="J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2015</v>
          </cell>
          <cell r="Q201">
            <v>3</v>
          </cell>
          <cell r="R201">
            <v>0</v>
          </cell>
          <cell r="S201">
            <v>0</v>
          </cell>
          <cell r="T201">
            <v>0</v>
          </cell>
          <cell r="V201" t="str">
            <v>配变_花苑新村14#变</v>
          </cell>
          <cell r="W201">
            <v>3.0543369999999999</v>
          </cell>
          <cell r="X201">
            <v>2</v>
          </cell>
        </row>
        <row r="202">
          <cell r="A202" t="str">
            <v>线路29</v>
          </cell>
          <cell r="B202" t="str">
            <v>10kV</v>
          </cell>
          <cell r="C202" t="str">
            <v>132集花线</v>
          </cell>
          <cell r="D202">
            <v>0</v>
          </cell>
          <cell r="E202" t="str">
            <v>LGJ-185/30</v>
          </cell>
          <cell r="F202">
            <v>0.114357</v>
          </cell>
          <cell r="G202">
            <v>0</v>
          </cell>
          <cell r="H202" t="str">
            <v>市辖</v>
          </cell>
          <cell r="I202">
            <v>0</v>
          </cell>
          <cell r="J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2015</v>
          </cell>
          <cell r="Q202">
            <v>1</v>
          </cell>
          <cell r="R202">
            <v>0</v>
          </cell>
          <cell r="S202">
            <v>0</v>
          </cell>
          <cell r="T202">
            <v>0</v>
          </cell>
          <cell r="V202" t="str">
            <v>配变_花苑新村16#变</v>
          </cell>
          <cell r="W202">
            <v>2.2871480000000002</v>
          </cell>
          <cell r="X202">
            <v>3</v>
          </cell>
        </row>
        <row r="203">
          <cell r="A203" t="str">
            <v>线路30</v>
          </cell>
          <cell r="B203" t="str">
            <v>10kV</v>
          </cell>
          <cell r="C203" t="str">
            <v>132集花线</v>
          </cell>
          <cell r="D203">
            <v>0</v>
          </cell>
          <cell r="E203" t="str">
            <v>LGJ-185/30</v>
          </cell>
          <cell r="F203">
            <v>0.32369100000000001</v>
          </cell>
          <cell r="G203">
            <v>0</v>
          </cell>
          <cell r="H203" t="str">
            <v>市辖</v>
          </cell>
          <cell r="I203">
            <v>1</v>
          </cell>
          <cell r="J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2015</v>
          </cell>
          <cell r="Q203">
            <v>2</v>
          </cell>
          <cell r="R203">
            <v>0</v>
          </cell>
          <cell r="S203">
            <v>0</v>
          </cell>
          <cell r="T203">
            <v>0</v>
          </cell>
          <cell r="V203" t="str">
            <v>配变_花苑新村18#变</v>
          </cell>
          <cell r="W203">
            <v>6.473814</v>
          </cell>
          <cell r="X203">
            <v>4</v>
          </cell>
        </row>
        <row r="204">
          <cell r="A204" t="str">
            <v>线路31</v>
          </cell>
          <cell r="B204" t="str">
            <v>10kV</v>
          </cell>
          <cell r="C204" t="str">
            <v>132集花线</v>
          </cell>
          <cell r="D204">
            <v>0</v>
          </cell>
          <cell r="E204" t="str">
            <v>LGJ-185/30</v>
          </cell>
          <cell r="F204">
            <v>0.112802</v>
          </cell>
          <cell r="G204">
            <v>0</v>
          </cell>
          <cell r="H204" t="str">
            <v>市辖</v>
          </cell>
          <cell r="I204">
            <v>1</v>
          </cell>
          <cell r="J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2015</v>
          </cell>
          <cell r="Q204">
            <v>3</v>
          </cell>
          <cell r="R204">
            <v>0</v>
          </cell>
          <cell r="S204">
            <v>0</v>
          </cell>
          <cell r="T204">
            <v>0</v>
          </cell>
          <cell r="V204" t="str">
            <v>配变_花苑新村17#变</v>
          </cell>
          <cell r="W204">
            <v>2.2560479999999998</v>
          </cell>
          <cell r="X204">
            <v>5</v>
          </cell>
        </row>
        <row r="205">
          <cell r="A205" t="str">
            <v>线路32</v>
          </cell>
          <cell r="B205" t="str">
            <v>10kV</v>
          </cell>
          <cell r="C205" t="str">
            <v>132集花线</v>
          </cell>
          <cell r="D205">
            <v>0</v>
          </cell>
          <cell r="E205" t="str">
            <v>LGJ-185/30</v>
          </cell>
          <cell r="F205">
            <v>0.22012200000000001</v>
          </cell>
          <cell r="G205">
            <v>0</v>
          </cell>
          <cell r="H205" t="str">
            <v>市辖</v>
          </cell>
          <cell r="I205">
            <v>0</v>
          </cell>
          <cell r="J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2015</v>
          </cell>
          <cell r="Q205">
            <v>1</v>
          </cell>
          <cell r="R205">
            <v>0</v>
          </cell>
          <cell r="S205">
            <v>0</v>
          </cell>
          <cell r="T205">
            <v>0</v>
          </cell>
          <cell r="V205" t="str">
            <v>配变_花苑新村19#变</v>
          </cell>
          <cell r="W205">
            <v>4.4024299999999998</v>
          </cell>
          <cell r="X205">
            <v>6</v>
          </cell>
        </row>
        <row r="206">
          <cell r="A206" t="str">
            <v>线路33</v>
          </cell>
          <cell r="B206" t="str">
            <v>10kV</v>
          </cell>
          <cell r="C206" t="str">
            <v>132集花线</v>
          </cell>
          <cell r="D206">
            <v>0</v>
          </cell>
          <cell r="E206" t="str">
            <v>LGJ-185/30</v>
          </cell>
          <cell r="F206">
            <v>0.13227900000000001</v>
          </cell>
          <cell r="G206">
            <v>0</v>
          </cell>
          <cell r="H206" t="str">
            <v>市辖</v>
          </cell>
          <cell r="I206">
            <v>1</v>
          </cell>
          <cell r="J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2015</v>
          </cell>
          <cell r="Q206">
            <v>2</v>
          </cell>
          <cell r="R206">
            <v>0</v>
          </cell>
          <cell r="S206">
            <v>0</v>
          </cell>
          <cell r="T206">
            <v>0</v>
          </cell>
          <cell r="V206" t="str">
            <v>配变_花苑新村10#变</v>
          </cell>
          <cell r="W206">
            <v>2.6455820000000001</v>
          </cell>
          <cell r="X206">
            <v>7</v>
          </cell>
        </row>
        <row r="207">
          <cell r="A207" t="str">
            <v>线路34</v>
          </cell>
          <cell r="B207" t="str">
            <v>10kV</v>
          </cell>
          <cell r="C207" t="str">
            <v>132集花线</v>
          </cell>
          <cell r="D207">
            <v>0</v>
          </cell>
          <cell r="E207" t="str">
            <v>LGJ-185/30</v>
          </cell>
          <cell r="F207">
            <v>0.243867</v>
          </cell>
          <cell r="G207">
            <v>0</v>
          </cell>
          <cell r="H207" t="str">
            <v>市辖</v>
          </cell>
          <cell r="I207">
            <v>1</v>
          </cell>
          <cell r="J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2015</v>
          </cell>
          <cell r="Q207">
            <v>3</v>
          </cell>
          <cell r="R207">
            <v>0</v>
          </cell>
          <cell r="S207">
            <v>0</v>
          </cell>
          <cell r="T207">
            <v>0</v>
          </cell>
          <cell r="V207" t="str">
            <v>配变_花苑新村9#变</v>
          </cell>
          <cell r="W207">
            <v>4.8773340000000003</v>
          </cell>
          <cell r="X207">
            <v>8</v>
          </cell>
        </row>
        <row r="208">
          <cell r="A208" t="str">
            <v>线路35</v>
          </cell>
          <cell r="B208" t="str">
            <v>10kV</v>
          </cell>
          <cell r="C208" t="str">
            <v>132集花线</v>
          </cell>
          <cell r="D208">
            <v>0</v>
          </cell>
          <cell r="E208" t="str">
            <v>LGJ-185/30</v>
          </cell>
          <cell r="F208">
            <v>0.34106500000000001</v>
          </cell>
          <cell r="G208">
            <v>0</v>
          </cell>
          <cell r="H208" t="str">
            <v>市辖</v>
          </cell>
          <cell r="I208">
            <v>0</v>
          </cell>
          <cell r="J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2015</v>
          </cell>
          <cell r="Q208">
            <v>1</v>
          </cell>
          <cell r="R208">
            <v>0</v>
          </cell>
          <cell r="S208">
            <v>0</v>
          </cell>
          <cell r="T208">
            <v>0</v>
          </cell>
          <cell r="V208" t="str">
            <v>分支箱_周经小区配</v>
          </cell>
          <cell r="W208">
            <v>6.8212979999999996</v>
          </cell>
          <cell r="X208">
            <v>0</v>
          </cell>
        </row>
        <row r="209">
          <cell r="A209" t="str">
            <v>线路36</v>
          </cell>
          <cell r="B209" t="str">
            <v>10kV</v>
          </cell>
          <cell r="C209" t="str">
            <v>132集花线</v>
          </cell>
          <cell r="D209">
            <v>0</v>
          </cell>
          <cell r="E209" t="str">
            <v>LGJ-185/30</v>
          </cell>
          <cell r="F209">
            <v>0.21154800000000001</v>
          </cell>
          <cell r="G209">
            <v>0</v>
          </cell>
          <cell r="H209" t="str">
            <v>市辖</v>
          </cell>
          <cell r="I209">
            <v>1</v>
          </cell>
          <cell r="J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2015</v>
          </cell>
          <cell r="Q209">
            <v>2</v>
          </cell>
          <cell r="R209">
            <v>0</v>
          </cell>
          <cell r="S209">
            <v>0</v>
          </cell>
          <cell r="T209">
            <v>0</v>
          </cell>
          <cell r="V209" t="str">
            <v>配变_花苑新村20#变</v>
          </cell>
          <cell r="W209">
            <v>4.2309609999999997</v>
          </cell>
          <cell r="X209">
            <v>1</v>
          </cell>
        </row>
        <row r="210">
          <cell r="A210" t="str">
            <v>线路37</v>
          </cell>
          <cell r="B210" t="str">
            <v>10kV</v>
          </cell>
          <cell r="C210" t="str">
            <v>132集花线</v>
          </cell>
          <cell r="D210">
            <v>0</v>
          </cell>
          <cell r="E210" t="str">
            <v>LGJ-185/30</v>
          </cell>
          <cell r="F210">
            <v>0.23936499999999999</v>
          </cell>
          <cell r="G210">
            <v>0</v>
          </cell>
          <cell r="H210" t="str">
            <v>市辖</v>
          </cell>
          <cell r="I210">
            <v>1</v>
          </cell>
          <cell r="J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2015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V210" t="str">
            <v>配变_花苑新村6#变</v>
          </cell>
          <cell r="W210">
            <v>4.7872919999999999</v>
          </cell>
          <cell r="X210">
            <v>2</v>
          </cell>
        </row>
        <row r="211">
          <cell r="A211" t="str">
            <v>线路40</v>
          </cell>
          <cell r="B211" t="str">
            <v>10kV</v>
          </cell>
          <cell r="C211" t="str">
            <v>131集善线</v>
          </cell>
          <cell r="D211">
            <v>0</v>
          </cell>
          <cell r="E211" t="str">
            <v>LGJ-185/30</v>
          </cell>
          <cell r="F211">
            <v>0.71284700000000001</v>
          </cell>
          <cell r="G211">
            <v>0</v>
          </cell>
          <cell r="H211" t="str">
            <v>市辖</v>
          </cell>
          <cell r="I211">
            <v>0</v>
          </cell>
          <cell r="J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2015</v>
          </cell>
          <cell r="Q211">
            <v>1</v>
          </cell>
          <cell r="R211">
            <v>0</v>
          </cell>
          <cell r="S211">
            <v>0</v>
          </cell>
          <cell r="T211">
            <v>0</v>
          </cell>
          <cell r="V211" t="str">
            <v>分支箱_1#分支开关</v>
          </cell>
          <cell r="W211">
            <v>14.256940999999999</v>
          </cell>
          <cell r="X211">
            <v>3</v>
          </cell>
        </row>
        <row r="212">
          <cell r="A212" t="str">
            <v>线路43</v>
          </cell>
          <cell r="B212" t="str">
            <v>10kV</v>
          </cell>
          <cell r="C212" t="str">
            <v>131集善线</v>
          </cell>
          <cell r="D212">
            <v>0</v>
          </cell>
          <cell r="E212" t="str">
            <v>LGJ-185/30</v>
          </cell>
          <cell r="F212">
            <v>9.9886000000000003E-2</v>
          </cell>
          <cell r="G212">
            <v>0</v>
          </cell>
          <cell r="H212" t="str">
            <v>市辖</v>
          </cell>
          <cell r="I212">
            <v>1</v>
          </cell>
          <cell r="J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2015</v>
          </cell>
          <cell r="Q212">
            <v>2</v>
          </cell>
          <cell r="R212">
            <v>0</v>
          </cell>
          <cell r="S212">
            <v>0</v>
          </cell>
          <cell r="T212">
            <v>0</v>
          </cell>
          <cell r="V212" t="str">
            <v>分支箱_2#分支开关</v>
          </cell>
          <cell r="W212">
            <v>1.9977290000000001</v>
          </cell>
          <cell r="X212">
            <v>4</v>
          </cell>
        </row>
        <row r="213">
          <cell r="A213" t="str">
            <v>线路44</v>
          </cell>
          <cell r="B213" t="str">
            <v>10kV</v>
          </cell>
          <cell r="C213" t="str">
            <v>131集善线</v>
          </cell>
          <cell r="D213">
            <v>0</v>
          </cell>
          <cell r="E213" t="str">
            <v>LGJ-185/30</v>
          </cell>
          <cell r="F213">
            <v>3.0713000000000001E-2</v>
          </cell>
          <cell r="G213">
            <v>0</v>
          </cell>
          <cell r="H213" t="str">
            <v>市辖</v>
          </cell>
          <cell r="I213">
            <v>1</v>
          </cell>
          <cell r="J213">
            <v>0</v>
          </cell>
          <cell r="M213">
            <v>2E-3</v>
          </cell>
          <cell r="N213">
            <v>0</v>
          </cell>
          <cell r="O213">
            <v>0</v>
          </cell>
          <cell r="P213">
            <v>2015</v>
          </cell>
          <cell r="Q213">
            <v>3</v>
          </cell>
          <cell r="R213">
            <v>0</v>
          </cell>
          <cell r="S213">
            <v>0</v>
          </cell>
          <cell r="T213">
            <v>0</v>
          </cell>
          <cell r="V213" t="str">
            <v>配变_移动集善路</v>
          </cell>
          <cell r="W213">
            <v>0.61426800000000004</v>
          </cell>
          <cell r="X213">
            <v>5</v>
          </cell>
        </row>
        <row r="214">
          <cell r="A214" t="str">
            <v>线路45</v>
          </cell>
          <cell r="B214" t="str">
            <v>10kV</v>
          </cell>
          <cell r="C214" t="str">
            <v>131集善线</v>
          </cell>
          <cell r="D214">
            <v>0</v>
          </cell>
          <cell r="E214" t="str">
            <v>LGJ-185/30</v>
          </cell>
          <cell r="F214">
            <v>2.0674999999999999E-2</v>
          </cell>
          <cell r="G214">
            <v>0</v>
          </cell>
          <cell r="H214" t="str">
            <v>市辖</v>
          </cell>
          <cell r="I214">
            <v>0</v>
          </cell>
          <cell r="J214">
            <v>0</v>
          </cell>
          <cell r="M214">
            <v>2E-3</v>
          </cell>
          <cell r="N214">
            <v>0</v>
          </cell>
          <cell r="O214">
            <v>0</v>
          </cell>
          <cell r="P214">
            <v>2015</v>
          </cell>
          <cell r="Q214">
            <v>1</v>
          </cell>
          <cell r="R214">
            <v>0</v>
          </cell>
          <cell r="S214">
            <v>0</v>
          </cell>
          <cell r="T214">
            <v>0</v>
          </cell>
          <cell r="V214" t="str">
            <v>配变_可逸兰亭苑1#临变</v>
          </cell>
          <cell r="W214">
            <v>0.41349799999999998</v>
          </cell>
          <cell r="X214">
            <v>6</v>
          </cell>
        </row>
        <row r="215">
          <cell r="A215" t="str">
            <v>线路46</v>
          </cell>
          <cell r="B215" t="str">
            <v>10kV</v>
          </cell>
          <cell r="C215" t="str">
            <v>131集善线</v>
          </cell>
          <cell r="D215">
            <v>0</v>
          </cell>
          <cell r="E215" t="str">
            <v>LGJ-185/30</v>
          </cell>
          <cell r="F215">
            <v>0.45312799999999998</v>
          </cell>
          <cell r="G215">
            <v>0</v>
          </cell>
          <cell r="H215" t="str">
            <v>市辖</v>
          </cell>
          <cell r="I215">
            <v>1</v>
          </cell>
          <cell r="J215">
            <v>0</v>
          </cell>
          <cell r="M215">
            <v>2E-3</v>
          </cell>
          <cell r="N215">
            <v>0</v>
          </cell>
          <cell r="O215">
            <v>0</v>
          </cell>
          <cell r="P215">
            <v>2015</v>
          </cell>
          <cell r="Q215">
            <v>2</v>
          </cell>
          <cell r="R215">
            <v>0</v>
          </cell>
          <cell r="S215">
            <v>0</v>
          </cell>
          <cell r="T215">
            <v>0</v>
          </cell>
          <cell r="V215" t="str">
            <v>分支箱_6#分支开关</v>
          </cell>
          <cell r="W215">
            <v>9.0625540000000004</v>
          </cell>
          <cell r="X215">
            <v>7</v>
          </cell>
        </row>
        <row r="216">
          <cell r="A216" t="str">
            <v>线路47</v>
          </cell>
          <cell r="B216" t="str">
            <v>10kV</v>
          </cell>
          <cell r="C216" t="str">
            <v>131集善线</v>
          </cell>
          <cell r="D216">
            <v>0</v>
          </cell>
          <cell r="E216" t="str">
            <v>LGJ-185/30</v>
          </cell>
          <cell r="F216">
            <v>1.8841E-2</v>
          </cell>
          <cell r="G216">
            <v>0</v>
          </cell>
          <cell r="H216" t="str">
            <v>市辖</v>
          </cell>
          <cell r="I216">
            <v>1</v>
          </cell>
          <cell r="J216">
            <v>0</v>
          </cell>
          <cell r="M216">
            <v>2E-3</v>
          </cell>
          <cell r="N216">
            <v>0</v>
          </cell>
          <cell r="O216">
            <v>0</v>
          </cell>
          <cell r="P216">
            <v>2015</v>
          </cell>
          <cell r="Q216">
            <v>3</v>
          </cell>
          <cell r="R216">
            <v>0</v>
          </cell>
          <cell r="S216">
            <v>0</v>
          </cell>
          <cell r="T216">
            <v>0</v>
          </cell>
          <cell r="V216" t="str">
            <v>配变_昆山花桥国际商务城</v>
          </cell>
          <cell r="W216">
            <v>0.376828</v>
          </cell>
          <cell r="X216">
            <v>8</v>
          </cell>
        </row>
        <row r="217">
          <cell r="A217" t="str">
            <v>线路49</v>
          </cell>
          <cell r="B217" t="str">
            <v>10kV</v>
          </cell>
          <cell r="C217" t="str">
            <v>131集善线</v>
          </cell>
          <cell r="D217">
            <v>0</v>
          </cell>
          <cell r="E217" t="str">
            <v>LGJ-185/30</v>
          </cell>
          <cell r="F217">
            <v>2.1037E-2</v>
          </cell>
          <cell r="G217">
            <v>0</v>
          </cell>
          <cell r="H217" t="str">
            <v>市辖</v>
          </cell>
          <cell r="I217">
            <v>0</v>
          </cell>
          <cell r="J217">
            <v>0</v>
          </cell>
          <cell r="M217">
            <v>2E-3</v>
          </cell>
          <cell r="N217">
            <v>0</v>
          </cell>
          <cell r="O217">
            <v>0</v>
          </cell>
          <cell r="P217">
            <v>2015</v>
          </cell>
          <cell r="Q217">
            <v>1</v>
          </cell>
          <cell r="R217">
            <v>0</v>
          </cell>
          <cell r="S217">
            <v>0</v>
          </cell>
          <cell r="T217">
            <v>0</v>
          </cell>
          <cell r="V217" t="str">
            <v>配变_兆泓住宅#1变</v>
          </cell>
          <cell r="W217">
            <v>0.42074</v>
          </cell>
          <cell r="X217">
            <v>0</v>
          </cell>
        </row>
        <row r="218">
          <cell r="A218" t="str">
            <v>线路50</v>
          </cell>
          <cell r="B218" t="str">
            <v>10kV</v>
          </cell>
          <cell r="C218" t="str">
            <v>131集善线</v>
          </cell>
          <cell r="D218">
            <v>0</v>
          </cell>
          <cell r="E218" t="str">
            <v>LGJ-185/30</v>
          </cell>
          <cell r="F218">
            <v>2.6588000000000001E-2</v>
          </cell>
          <cell r="G218">
            <v>0</v>
          </cell>
          <cell r="H218" t="str">
            <v>市辖</v>
          </cell>
          <cell r="I218">
            <v>1</v>
          </cell>
          <cell r="J218">
            <v>0</v>
          </cell>
          <cell r="M218">
            <v>2E-3</v>
          </cell>
          <cell r="N218">
            <v>0</v>
          </cell>
          <cell r="O218">
            <v>0</v>
          </cell>
          <cell r="P218">
            <v>2015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V218" t="str">
            <v>配变_兆泓住宅#2变</v>
          </cell>
          <cell r="W218">
            <v>0.53175700000000004</v>
          </cell>
          <cell r="X218">
            <v>1</v>
          </cell>
        </row>
        <row r="219">
          <cell r="A219" t="str">
            <v>线路51</v>
          </cell>
          <cell r="B219" t="str">
            <v>10kV</v>
          </cell>
          <cell r="C219" t="str">
            <v>131集善线</v>
          </cell>
          <cell r="D219">
            <v>0</v>
          </cell>
          <cell r="E219" t="str">
            <v>LGJ-185/30</v>
          </cell>
          <cell r="F219">
            <v>4.0439999999999999E-3</v>
          </cell>
          <cell r="G219">
            <v>0</v>
          </cell>
          <cell r="H219" t="str">
            <v>市辖</v>
          </cell>
          <cell r="I219">
            <v>1</v>
          </cell>
          <cell r="J219">
            <v>0</v>
          </cell>
          <cell r="M219">
            <v>2E-3</v>
          </cell>
          <cell r="N219">
            <v>0</v>
          </cell>
          <cell r="O219">
            <v>0</v>
          </cell>
          <cell r="P219">
            <v>2015</v>
          </cell>
          <cell r="Q219">
            <v>3</v>
          </cell>
          <cell r="R219">
            <v>0</v>
          </cell>
          <cell r="S219">
            <v>0</v>
          </cell>
          <cell r="T219">
            <v>0</v>
          </cell>
          <cell r="V219" t="str">
            <v>配变_兆泓住宅#3变</v>
          </cell>
          <cell r="W219">
            <v>8.0880999999999995E-2</v>
          </cell>
          <cell r="X219">
            <v>2</v>
          </cell>
        </row>
        <row r="220">
          <cell r="A220" t="str">
            <v>线路52</v>
          </cell>
          <cell r="B220" t="str">
            <v>10kV</v>
          </cell>
          <cell r="C220" t="str">
            <v>131集善线</v>
          </cell>
          <cell r="D220">
            <v>0</v>
          </cell>
          <cell r="E220" t="str">
            <v>LGJ-185/30</v>
          </cell>
          <cell r="F220">
            <v>3.398E-3</v>
          </cell>
          <cell r="G220">
            <v>0</v>
          </cell>
          <cell r="H220" t="str">
            <v>市辖</v>
          </cell>
          <cell r="I220">
            <v>0</v>
          </cell>
          <cell r="J220">
            <v>0</v>
          </cell>
          <cell r="M220">
            <v>2E-3</v>
          </cell>
          <cell r="N220">
            <v>0</v>
          </cell>
          <cell r="O220">
            <v>0</v>
          </cell>
          <cell r="P220">
            <v>2015</v>
          </cell>
          <cell r="Q220">
            <v>1</v>
          </cell>
          <cell r="R220">
            <v>0</v>
          </cell>
          <cell r="S220">
            <v>0</v>
          </cell>
          <cell r="T220">
            <v>0</v>
          </cell>
          <cell r="V220" t="str">
            <v>配变_兆泓住宅#5变</v>
          </cell>
          <cell r="W220">
            <v>6.7959000000000006E-2</v>
          </cell>
          <cell r="X220">
            <v>3</v>
          </cell>
        </row>
        <row r="221">
          <cell r="A221" t="str">
            <v>线路53</v>
          </cell>
          <cell r="B221" t="str">
            <v>10kV</v>
          </cell>
          <cell r="C221" t="str">
            <v>131集善线</v>
          </cell>
          <cell r="D221">
            <v>0</v>
          </cell>
          <cell r="E221" t="str">
            <v>LGJ-185/30</v>
          </cell>
          <cell r="F221">
            <v>3.4195000000000003E-2</v>
          </cell>
          <cell r="G221">
            <v>0</v>
          </cell>
          <cell r="H221" t="str">
            <v>市辖</v>
          </cell>
          <cell r="I221">
            <v>1</v>
          </cell>
          <cell r="J221">
            <v>0</v>
          </cell>
          <cell r="M221">
            <v>2E-3</v>
          </cell>
          <cell r="N221">
            <v>0</v>
          </cell>
          <cell r="O221">
            <v>0</v>
          </cell>
          <cell r="P221">
            <v>2015</v>
          </cell>
          <cell r="Q221">
            <v>2</v>
          </cell>
          <cell r="R221">
            <v>0</v>
          </cell>
          <cell r="S221">
            <v>0</v>
          </cell>
          <cell r="T221">
            <v>0</v>
          </cell>
          <cell r="V221" t="str">
            <v>配变_兆泓住宅#4变</v>
          </cell>
          <cell r="W221">
            <v>0.68389500000000003</v>
          </cell>
          <cell r="X221">
            <v>4</v>
          </cell>
        </row>
        <row r="222">
          <cell r="A222" t="str">
            <v>线路54</v>
          </cell>
          <cell r="B222" t="str">
            <v>10kV</v>
          </cell>
          <cell r="C222" t="str">
            <v>131集善线</v>
          </cell>
          <cell r="D222">
            <v>0</v>
          </cell>
          <cell r="E222" t="str">
            <v>LGJ-185/30</v>
          </cell>
          <cell r="F222">
            <v>0.136238</v>
          </cell>
          <cell r="G222">
            <v>0</v>
          </cell>
          <cell r="H222" t="str">
            <v>市辖</v>
          </cell>
          <cell r="I222">
            <v>1</v>
          </cell>
          <cell r="J222">
            <v>0</v>
          </cell>
          <cell r="M222">
            <v>2E-3</v>
          </cell>
          <cell r="N222">
            <v>0</v>
          </cell>
          <cell r="O222">
            <v>0</v>
          </cell>
          <cell r="P222">
            <v>2015</v>
          </cell>
          <cell r="Q222">
            <v>3</v>
          </cell>
          <cell r="R222">
            <v>0</v>
          </cell>
          <cell r="S222">
            <v>0</v>
          </cell>
          <cell r="T222">
            <v>0</v>
          </cell>
          <cell r="V222" t="str">
            <v>配变_中坤路桥建设</v>
          </cell>
          <cell r="W222">
            <v>2.7247650000000001</v>
          </cell>
          <cell r="X222">
            <v>5</v>
          </cell>
        </row>
        <row r="223">
          <cell r="A223" t="str">
            <v>线路55</v>
          </cell>
          <cell r="B223" t="str">
            <v>10kV</v>
          </cell>
          <cell r="C223" t="str">
            <v>131集善线</v>
          </cell>
          <cell r="D223">
            <v>0</v>
          </cell>
          <cell r="E223" t="str">
            <v>LGJ-185/30</v>
          </cell>
          <cell r="F223">
            <v>8.1907999999999995E-2</v>
          </cell>
          <cell r="G223">
            <v>0</v>
          </cell>
          <cell r="H223" t="str">
            <v>市辖</v>
          </cell>
          <cell r="I223">
            <v>0</v>
          </cell>
          <cell r="J223">
            <v>0</v>
          </cell>
          <cell r="M223">
            <v>2E-3</v>
          </cell>
          <cell r="N223">
            <v>0</v>
          </cell>
          <cell r="O223">
            <v>0</v>
          </cell>
          <cell r="P223">
            <v>2015</v>
          </cell>
          <cell r="Q223">
            <v>1</v>
          </cell>
          <cell r="R223">
            <v>0</v>
          </cell>
          <cell r="S223">
            <v>0</v>
          </cell>
          <cell r="T223">
            <v>0</v>
          </cell>
          <cell r="V223" t="str">
            <v>配变_集善线台昆置业</v>
          </cell>
          <cell r="W223">
            <v>1.6381589999999999</v>
          </cell>
          <cell r="X223">
            <v>6</v>
          </cell>
        </row>
        <row r="224">
          <cell r="A224" t="str">
            <v>线路56</v>
          </cell>
          <cell r="B224" t="str">
            <v>10kV</v>
          </cell>
          <cell r="C224" t="str">
            <v>131集善线</v>
          </cell>
          <cell r="D224">
            <v>0</v>
          </cell>
          <cell r="E224" t="str">
            <v>LGJ-185/30</v>
          </cell>
          <cell r="F224">
            <v>0.34932999999999997</v>
          </cell>
          <cell r="G224">
            <v>0</v>
          </cell>
          <cell r="H224" t="str">
            <v>市辖</v>
          </cell>
          <cell r="I224">
            <v>1</v>
          </cell>
          <cell r="J224">
            <v>0</v>
          </cell>
          <cell r="M224">
            <v>2E-3</v>
          </cell>
          <cell r="N224">
            <v>0</v>
          </cell>
          <cell r="O224">
            <v>0</v>
          </cell>
          <cell r="P224">
            <v>2015</v>
          </cell>
          <cell r="Q224">
            <v>2</v>
          </cell>
          <cell r="R224">
            <v>0</v>
          </cell>
          <cell r="S224">
            <v>0</v>
          </cell>
          <cell r="T224">
            <v>0</v>
          </cell>
          <cell r="V224" t="str">
            <v>分支箱_7#分支开关</v>
          </cell>
          <cell r="W224">
            <v>6.9865899999999996</v>
          </cell>
          <cell r="X224">
            <v>7</v>
          </cell>
        </row>
        <row r="225">
          <cell r="A225" t="str">
            <v>线路57</v>
          </cell>
          <cell r="B225" t="str">
            <v>10kV</v>
          </cell>
          <cell r="C225" t="str">
            <v>131集善线</v>
          </cell>
          <cell r="D225">
            <v>0</v>
          </cell>
          <cell r="E225" t="str">
            <v>LGJ-185/30</v>
          </cell>
          <cell r="F225">
            <v>0.250496</v>
          </cell>
          <cell r="G225">
            <v>0</v>
          </cell>
          <cell r="H225" t="str">
            <v>市辖</v>
          </cell>
          <cell r="I225">
            <v>1</v>
          </cell>
          <cell r="J225">
            <v>0</v>
          </cell>
          <cell r="M225">
            <v>2E-3</v>
          </cell>
          <cell r="N225">
            <v>0</v>
          </cell>
          <cell r="O225">
            <v>0</v>
          </cell>
          <cell r="P225">
            <v>2015</v>
          </cell>
          <cell r="Q225">
            <v>3</v>
          </cell>
          <cell r="R225">
            <v>0</v>
          </cell>
          <cell r="S225">
            <v>0</v>
          </cell>
          <cell r="T225">
            <v>0</v>
          </cell>
          <cell r="V225" t="str">
            <v>分支箱_11#分支开关</v>
          </cell>
          <cell r="W225">
            <v>5.0099130000000001</v>
          </cell>
          <cell r="X225">
            <v>8</v>
          </cell>
        </row>
        <row r="226">
          <cell r="A226" t="str">
            <v>线路58</v>
          </cell>
          <cell r="B226" t="str">
            <v>10kV</v>
          </cell>
          <cell r="C226" t="str">
            <v>131集善线</v>
          </cell>
          <cell r="D226">
            <v>0</v>
          </cell>
          <cell r="E226" t="str">
            <v>LGJ-185/30</v>
          </cell>
          <cell r="F226">
            <v>0.382604</v>
          </cell>
          <cell r="G226">
            <v>0</v>
          </cell>
          <cell r="H226" t="str">
            <v>市辖</v>
          </cell>
          <cell r="I226">
            <v>0</v>
          </cell>
          <cell r="J226">
            <v>0</v>
          </cell>
          <cell r="M226">
            <v>2E-3</v>
          </cell>
          <cell r="N226">
            <v>0</v>
          </cell>
          <cell r="O226">
            <v>0</v>
          </cell>
          <cell r="P226">
            <v>2015</v>
          </cell>
          <cell r="Q226">
            <v>1</v>
          </cell>
          <cell r="R226">
            <v>0</v>
          </cell>
          <cell r="S226">
            <v>0</v>
          </cell>
          <cell r="T226">
            <v>0</v>
          </cell>
          <cell r="V226" t="str">
            <v>分支箱_集善路南配</v>
          </cell>
          <cell r="W226">
            <v>7.6520770000000002</v>
          </cell>
          <cell r="X226">
            <v>0</v>
          </cell>
        </row>
        <row r="227">
          <cell r="A227" t="str">
            <v>线路59</v>
          </cell>
          <cell r="B227" t="str">
            <v>10kV</v>
          </cell>
          <cell r="C227" t="str">
            <v>131集善线</v>
          </cell>
          <cell r="D227">
            <v>0</v>
          </cell>
          <cell r="E227" t="str">
            <v>LGJ-185/30</v>
          </cell>
          <cell r="F227">
            <v>6.0034999999999998E-2</v>
          </cell>
          <cell r="G227">
            <v>0</v>
          </cell>
          <cell r="H227" t="str">
            <v>市辖</v>
          </cell>
          <cell r="I227">
            <v>1</v>
          </cell>
          <cell r="J227">
            <v>0</v>
          </cell>
          <cell r="M227">
            <v>2E-3</v>
          </cell>
          <cell r="N227">
            <v>0</v>
          </cell>
          <cell r="O227">
            <v>0</v>
          </cell>
          <cell r="P227">
            <v>2015</v>
          </cell>
          <cell r="Q227">
            <v>2</v>
          </cell>
          <cell r="R227">
            <v>0</v>
          </cell>
          <cell r="S227">
            <v>0</v>
          </cell>
          <cell r="T227">
            <v>0</v>
          </cell>
          <cell r="V227" t="str">
            <v>配变_吉斯达久连星</v>
          </cell>
          <cell r="W227">
            <v>1.2007000000000001</v>
          </cell>
          <cell r="X227">
            <v>1</v>
          </cell>
        </row>
        <row r="228">
          <cell r="A228" t="str">
            <v>线路60</v>
          </cell>
          <cell r="B228" t="str">
            <v>10kV</v>
          </cell>
          <cell r="C228" t="str">
            <v>131集善线</v>
          </cell>
          <cell r="D228">
            <v>0</v>
          </cell>
          <cell r="E228" t="str">
            <v>LGJ-185/30</v>
          </cell>
          <cell r="F228">
            <v>3.8533999999999999E-2</v>
          </cell>
          <cell r="G228">
            <v>0</v>
          </cell>
          <cell r="H228" t="str">
            <v>市辖</v>
          </cell>
          <cell r="I228">
            <v>1</v>
          </cell>
          <cell r="J228">
            <v>0</v>
          </cell>
          <cell r="M228">
            <v>2E-3</v>
          </cell>
          <cell r="N228">
            <v>0</v>
          </cell>
          <cell r="O228">
            <v>0</v>
          </cell>
          <cell r="P228">
            <v>2015</v>
          </cell>
          <cell r="Q228">
            <v>3</v>
          </cell>
          <cell r="R228">
            <v>0</v>
          </cell>
          <cell r="S228">
            <v>0</v>
          </cell>
          <cell r="T228">
            <v>0</v>
          </cell>
          <cell r="V228" t="str">
            <v>配变_可逸兰亭苑#3变</v>
          </cell>
          <cell r="W228">
            <v>0.77067699999999995</v>
          </cell>
          <cell r="X228">
            <v>2</v>
          </cell>
        </row>
        <row r="229">
          <cell r="A229" t="str">
            <v>线路69</v>
          </cell>
          <cell r="B229" t="str">
            <v>10kV</v>
          </cell>
          <cell r="C229" t="str">
            <v>132集花线</v>
          </cell>
          <cell r="D229">
            <v>0</v>
          </cell>
          <cell r="E229" t="str">
            <v>LGJ-185/30</v>
          </cell>
          <cell r="F229">
            <v>0.17990500000000001</v>
          </cell>
          <cell r="G229">
            <v>0</v>
          </cell>
          <cell r="H229" t="str">
            <v/>
          </cell>
          <cell r="I229">
            <v>0</v>
          </cell>
          <cell r="J229">
            <v>0</v>
          </cell>
          <cell r="M229">
            <v>2E-3</v>
          </cell>
          <cell r="N229">
            <v>0</v>
          </cell>
          <cell r="O229">
            <v>0</v>
          </cell>
          <cell r="P229">
            <v>2015</v>
          </cell>
          <cell r="Q229">
            <v>1</v>
          </cell>
          <cell r="R229">
            <v>0</v>
          </cell>
          <cell r="S229">
            <v>0</v>
          </cell>
          <cell r="T229">
            <v>0</v>
          </cell>
          <cell r="V229" t="str">
            <v>8796085690656</v>
          </cell>
          <cell r="W229">
            <v>3.5981049999999999</v>
          </cell>
          <cell r="X229">
            <v>3</v>
          </cell>
        </row>
        <row r="230">
          <cell r="A230" t="str">
            <v>线路62</v>
          </cell>
          <cell r="B230" t="str">
            <v>10kV</v>
          </cell>
          <cell r="C230" t="str">
            <v>132集花线</v>
          </cell>
          <cell r="D230">
            <v>0</v>
          </cell>
          <cell r="E230" t="str">
            <v>LGJ-185/30</v>
          </cell>
          <cell r="F230">
            <v>6.0033000000000003E-2</v>
          </cell>
          <cell r="G230">
            <v>0</v>
          </cell>
          <cell r="H230" t="str">
            <v>市辖</v>
          </cell>
          <cell r="I230">
            <v>1</v>
          </cell>
          <cell r="J230">
            <v>0</v>
          </cell>
          <cell r="M230">
            <v>2E-3</v>
          </cell>
          <cell r="N230">
            <v>0</v>
          </cell>
          <cell r="O230">
            <v>0</v>
          </cell>
          <cell r="P230">
            <v>2015</v>
          </cell>
          <cell r="Q230">
            <v>2</v>
          </cell>
          <cell r="R230">
            <v>0</v>
          </cell>
          <cell r="S230">
            <v>0</v>
          </cell>
          <cell r="T230">
            <v>0</v>
          </cell>
          <cell r="V230" t="str">
            <v>配变_商务城1#临</v>
          </cell>
          <cell r="W230">
            <v>1.200661</v>
          </cell>
          <cell r="X230">
            <v>4</v>
          </cell>
        </row>
        <row r="231">
          <cell r="A231" t="str">
            <v>线路64</v>
          </cell>
          <cell r="B231" t="str">
            <v>10kV</v>
          </cell>
          <cell r="C231" t="str">
            <v>132集花线</v>
          </cell>
          <cell r="D231">
            <v>0</v>
          </cell>
          <cell r="E231" t="str">
            <v>LGJ-185/30</v>
          </cell>
          <cell r="F231">
            <v>3.5422000000000002E-2</v>
          </cell>
          <cell r="G231">
            <v>0</v>
          </cell>
          <cell r="H231" t="str">
            <v>市辖</v>
          </cell>
          <cell r="I231">
            <v>1</v>
          </cell>
          <cell r="J231">
            <v>0</v>
          </cell>
          <cell r="M231">
            <v>2E-3</v>
          </cell>
          <cell r="N231">
            <v>0</v>
          </cell>
          <cell r="O231">
            <v>0</v>
          </cell>
          <cell r="P231">
            <v>2015</v>
          </cell>
          <cell r="Q231">
            <v>3</v>
          </cell>
          <cell r="R231">
            <v>0</v>
          </cell>
          <cell r="S231">
            <v>0</v>
          </cell>
          <cell r="T231">
            <v>0</v>
          </cell>
          <cell r="V231" t="str">
            <v>配变_花桥水利站</v>
          </cell>
          <cell r="W231">
            <v>0.70843199999999995</v>
          </cell>
          <cell r="X231">
            <v>5</v>
          </cell>
        </row>
        <row r="232">
          <cell r="A232" t="str">
            <v>线路65</v>
          </cell>
          <cell r="B232" t="str">
            <v>10kV</v>
          </cell>
          <cell r="C232" t="str">
            <v>132集花线</v>
          </cell>
          <cell r="D232">
            <v>0</v>
          </cell>
          <cell r="E232" t="str">
            <v>LGJ-185/30</v>
          </cell>
          <cell r="F232">
            <v>0.110512</v>
          </cell>
          <cell r="G232">
            <v>0</v>
          </cell>
          <cell r="H232" t="str">
            <v>市辖</v>
          </cell>
          <cell r="I232">
            <v>0</v>
          </cell>
          <cell r="J232">
            <v>0</v>
          </cell>
          <cell r="M232">
            <v>2E-3</v>
          </cell>
          <cell r="N232">
            <v>0</v>
          </cell>
          <cell r="O232">
            <v>0</v>
          </cell>
          <cell r="P232">
            <v>2015</v>
          </cell>
          <cell r="Q232">
            <v>1</v>
          </cell>
          <cell r="R232">
            <v>0</v>
          </cell>
          <cell r="S232">
            <v>0</v>
          </cell>
          <cell r="T232">
            <v>0</v>
          </cell>
          <cell r="V232" t="str">
            <v>断路器_分支开关</v>
          </cell>
          <cell r="W232">
            <v>2.2102439999999999</v>
          </cell>
          <cell r="X232">
            <v>6</v>
          </cell>
        </row>
        <row r="233">
          <cell r="A233" t="str">
            <v>线路63</v>
          </cell>
          <cell r="B233" t="str">
            <v>10kV</v>
          </cell>
          <cell r="C233" t="str">
            <v>132集花线</v>
          </cell>
          <cell r="D233">
            <v>0</v>
          </cell>
          <cell r="E233" t="str">
            <v>LGJ-185/30</v>
          </cell>
          <cell r="F233">
            <v>1.244E-2</v>
          </cell>
          <cell r="G233">
            <v>0</v>
          </cell>
          <cell r="H233" t="str">
            <v>市辖</v>
          </cell>
          <cell r="I233">
            <v>1</v>
          </cell>
          <cell r="J233">
            <v>0</v>
          </cell>
          <cell r="M233">
            <v>2E-3</v>
          </cell>
          <cell r="N233">
            <v>0</v>
          </cell>
          <cell r="O233">
            <v>0</v>
          </cell>
          <cell r="P233">
            <v>2015</v>
          </cell>
          <cell r="Q233">
            <v>2</v>
          </cell>
          <cell r="R233">
            <v>0</v>
          </cell>
          <cell r="S233">
            <v>0</v>
          </cell>
          <cell r="T233">
            <v>0</v>
          </cell>
          <cell r="V233" t="str">
            <v>配变_周泾小区</v>
          </cell>
          <cell r="W233">
            <v>0.24879299999999999</v>
          </cell>
          <cell r="X233">
            <v>7</v>
          </cell>
        </row>
        <row r="234">
          <cell r="A234" t="str">
            <v>线路66</v>
          </cell>
          <cell r="B234" t="str">
            <v>10kV</v>
          </cell>
          <cell r="C234" t="str">
            <v>132集花线</v>
          </cell>
          <cell r="D234">
            <v>0</v>
          </cell>
          <cell r="E234" t="str">
            <v>LGJ-185/30</v>
          </cell>
          <cell r="F234">
            <v>3.7926000000000001E-2</v>
          </cell>
          <cell r="G234">
            <v>0</v>
          </cell>
          <cell r="H234" t="str">
            <v>市辖</v>
          </cell>
          <cell r="I234">
            <v>1</v>
          </cell>
          <cell r="J234">
            <v>0</v>
          </cell>
          <cell r="M234">
            <v>2E-3</v>
          </cell>
          <cell r="N234">
            <v>0</v>
          </cell>
          <cell r="O234">
            <v>0</v>
          </cell>
          <cell r="P234">
            <v>2015</v>
          </cell>
          <cell r="Q234">
            <v>3</v>
          </cell>
          <cell r="R234">
            <v>0</v>
          </cell>
          <cell r="S234">
            <v>0</v>
          </cell>
          <cell r="T234">
            <v>0</v>
          </cell>
          <cell r="V234" t="str">
            <v>配变_周泾小区会所</v>
          </cell>
          <cell r="W234">
            <v>0.75852200000000003</v>
          </cell>
          <cell r="X234">
            <v>8</v>
          </cell>
        </row>
        <row r="235">
          <cell r="A235" t="str">
            <v>线路67</v>
          </cell>
          <cell r="B235" t="str">
            <v>10kV</v>
          </cell>
          <cell r="C235" t="str">
            <v>132集花线</v>
          </cell>
          <cell r="D235">
            <v>0</v>
          </cell>
          <cell r="E235" t="str">
            <v>LGJ-185/30</v>
          </cell>
          <cell r="F235">
            <v>0.36964200000000003</v>
          </cell>
          <cell r="G235">
            <v>0</v>
          </cell>
          <cell r="H235" t="str">
            <v>市辖</v>
          </cell>
          <cell r="I235">
            <v>0</v>
          </cell>
          <cell r="J235">
            <v>0</v>
          </cell>
          <cell r="M235">
            <v>2E-3</v>
          </cell>
          <cell r="N235">
            <v>0</v>
          </cell>
          <cell r="O235">
            <v>0</v>
          </cell>
          <cell r="P235">
            <v>2015</v>
          </cell>
          <cell r="Q235">
            <v>1</v>
          </cell>
          <cell r="R235">
            <v>0</v>
          </cell>
          <cell r="S235">
            <v>0</v>
          </cell>
          <cell r="T235">
            <v>0</v>
          </cell>
          <cell r="V235" t="str">
            <v>8796085690912</v>
          </cell>
          <cell r="W235">
            <v>7.3928320000000003</v>
          </cell>
          <cell r="X235">
            <v>0</v>
          </cell>
        </row>
        <row r="236">
          <cell r="A236" t="str">
            <v>线路68</v>
          </cell>
          <cell r="B236" t="str">
            <v>10kV</v>
          </cell>
          <cell r="C236" t="str">
            <v>132集花线</v>
          </cell>
          <cell r="D236">
            <v>0</v>
          </cell>
          <cell r="E236" t="str">
            <v>LGJ-185/30</v>
          </cell>
          <cell r="F236">
            <v>0.338445</v>
          </cell>
          <cell r="G236">
            <v>0</v>
          </cell>
          <cell r="H236" t="str">
            <v>市辖</v>
          </cell>
          <cell r="I236">
            <v>1</v>
          </cell>
          <cell r="J236">
            <v>0</v>
          </cell>
          <cell r="M236">
            <v>2E-3</v>
          </cell>
          <cell r="N236">
            <v>0</v>
          </cell>
          <cell r="O236">
            <v>0</v>
          </cell>
          <cell r="P236">
            <v>2015</v>
          </cell>
          <cell r="Q236">
            <v>2</v>
          </cell>
          <cell r="R236">
            <v>0</v>
          </cell>
          <cell r="S236">
            <v>0</v>
          </cell>
          <cell r="T236">
            <v>0</v>
          </cell>
          <cell r="V236" t="str">
            <v>8796088678992</v>
          </cell>
          <cell r="W236">
            <v>6.768904</v>
          </cell>
          <cell r="X236">
            <v>1</v>
          </cell>
        </row>
        <row r="237">
          <cell r="A237" t="str">
            <v>线路70</v>
          </cell>
          <cell r="B237" t="str">
            <v>10kV</v>
          </cell>
          <cell r="C237" t="str">
            <v>132集花线</v>
          </cell>
          <cell r="D237">
            <v>0</v>
          </cell>
          <cell r="E237" t="str">
            <v>LGJ-185/30</v>
          </cell>
          <cell r="F237">
            <v>0.16217799999999999</v>
          </cell>
          <cell r="G237">
            <v>0</v>
          </cell>
          <cell r="H237" t="str">
            <v>市辖</v>
          </cell>
          <cell r="I237">
            <v>1</v>
          </cell>
          <cell r="J237">
            <v>0</v>
          </cell>
          <cell r="M237">
            <v>2E-3</v>
          </cell>
          <cell r="N237">
            <v>0</v>
          </cell>
          <cell r="O237">
            <v>0</v>
          </cell>
          <cell r="P237">
            <v>2015</v>
          </cell>
          <cell r="Q237">
            <v>3</v>
          </cell>
          <cell r="R237">
            <v>0</v>
          </cell>
          <cell r="S237">
            <v>0</v>
          </cell>
          <cell r="T237">
            <v>0</v>
          </cell>
          <cell r="V237" t="str">
            <v>开闭所_开闭所1</v>
          </cell>
          <cell r="W237">
            <v>3.2435580000000002</v>
          </cell>
          <cell r="X237">
            <v>2</v>
          </cell>
        </row>
        <row r="238">
          <cell r="A238" t="str">
            <v>线路71-1</v>
          </cell>
          <cell r="B238" t="str">
            <v>10kV</v>
          </cell>
          <cell r="C238" t="str">
            <v>132集花线</v>
          </cell>
          <cell r="D238">
            <v>0</v>
          </cell>
          <cell r="E238" t="str">
            <v>LGJ-185/30</v>
          </cell>
          <cell r="F238">
            <v>8.7109000000000006E-2</v>
          </cell>
          <cell r="G238">
            <v>0</v>
          </cell>
          <cell r="H238" t="str">
            <v>县级</v>
          </cell>
          <cell r="I238">
            <v>0</v>
          </cell>
          <cell r="J238">
            <v>0</v>
          </cell>
          <cell r="M238">
            <v>2E-3</v>
          </cell>
          <cell r="N238">
            <v>0</v>
          </cell>
          <cell r="O238">
            <v>0</v>
          </cell>
          <cell r="P238">
            <v>2015</v>
          </cell>
          <cell r="Q238">
            <v>1</v>
          </cell>
          <cell r="R238">
            <v>0</v>
          </cell>
          <cell r="S238">
            <v>0</v>
          </cell>
          <cell r="T238">
            <v>0</v>
          </cell>
          <cell r="V238" t="str">
            <v>断路器_集绿壹号配</v>
          </cell>
          <cell r="W238">
            <v>1.742183</v>
          </cell>
          <cell r="X238">
            <v>3</v>
          </cell>
        </row>
        <row r="239">
          <cell r="A239" t="str">
            <v>线路72</v>
          </cell>
          <cell r="B239" t="str">
            <v>10kV</v>
          </cell>
          <cell r="C239" t="str">
            <v>132集花线</v>
          </cell>
          <cell r="D239">
            <v>0</v>
          </cell>
          <cell r="E239" t="str">
            <v>LGJ-185/30</v>
          </cell>
          <cell r="F239">
            <v>0.44743699999999997</v>
          </cell>
          <cell r="G239">
            <v>0</v>
          </cell>
          <cell r="H239" t="str">
            <v>县级</v>
          </cell>
          <cell r="I239">
            <v>1</v>
          </cell>
          <cell r="J239">
            <v>0</v>
          </cell>
          <cell r="M239">
            <v>2E-3</v>
          </cell>
          <cell r="N239">
            <v>0</v>
          </cell>
          <cell r="O239">
            <v>0</v>
          </cell>
          <cell r="P239">
            <v>2015</v>
          </cell>
          <cell r="Q239">
            <v>2</v>
          </cell>
          <cell r="R239">
            <v>0</v>
          </cell>
          <cell r="S239">
            <v>0</v>
          </cell>
          <cell r="T239">
            <v>0</v>
          </cell>
          <cell r="V239" t="str">
            <v>断路器_集绿贰号配</v>
          </cell>
          <cell r="W239">
            <v>8.9487319999999997</v>
          </cell>
          <cell r="X239">
            <v>4</v>
          </cell>
        </row>
        <row r="240">
          <cell r="A240" t="str">
            <v>线路74</v>
          </cell>
          <cell r="B240" t="str">
            <v>10kV</v>
          </cell>
          <cell r="C240" t="str">
            <v>132集花线</v>
          </cell>
          <cell r="D240">
            <v>0</v>
          </cell>
          <cell r="E240" t="str">
            <v>LGJ-185/30</v>
          </cell>
          <cell r="F240">
            <v>0.40403</v>
          </cell>
          <cell r="G240">
            <v>0</v>
          </cell>
          <cell r="H240" t="str">
            <v>县级</v>
          </cell>
          <cell r="I240">
            <v>1</v>
          </cell>
          <cell r="J240">
            <v>0</v>
          </cell>
          <cell r="M240">
            <v>2E-3</v>
          </cell>
          <cell r="N240">
            <v>0</v>
          </cell>
          <cell r="O240">
            <v>0</v>
          </cell>
          <cell r="P240">
            <v>2015</v>
          </cell>
          <cell r="Q240">
            <v>3</v>
          </cell>
          <cell r="R240">
            <v>0</v>
          </cell>
          <cell r="S240">
            <v>0</v>
          </cell>
          <cell r="T240">
            <v>0</v>
          </cell>
          <cell r="V240" t="str">
            <v>分支箱_集绿肆号配</v>
          </cell>
          <cell r="W240">
            <v>8.0805910000000001</v>
          </cell>
          <cell r="X240">
            <v>5</v>
          </cell>
        </row>
        <row r="241">
          <cell r="A241" t="str">
            <v>线路75</v>
          </cell>
          <cell r="B241" t="str">
            <v>10kV</v>
          </cell>
          <cell r="C241" t="str">
            <v>132集花线</v>
          </cell>
          <cell r="D241">
            <v>0</v>
          </cell>
          <cell r="E241" t="str">
            <v>LGJ-185/30</v>
          </cell>
          <cell r="F241">
            <v>0.467194</v>
          </cell>
          <cell r="G241">
            <v>0</v>
          </cell>
          <cell r="H241" t="str">
            <v>县级</v>
          </cell>
          <cell r="I241">
            <v>0</v>
          </cell>
          <cell r="J241">
            <v>0</v>
          </cell>
          <cell r="M241">
            <v>2E-3</v>
          </cell>
          <cell r="N241">
            <v>0</v>
          </cell>
          <cell r="O241">
            <v>0</v>
          </cell>
          <cell r="P241">
            <v>2015</v>
          </cell>
          <cell r="Q241">
            <v>1</v>
          </cell>
          <cell r="R241">
            <v>0</v>
          </cell>
          <cell r="S241">
            <v>0</v>
          </cell>
          <cell r="T241">
            <v>0</v>
          </cell>
          <cell r="V241" t="str">
            <v>分支箱_集绿伍号配</v>
          </cell>
          <cell r="W241">
            <v>9.3438850000000002</v>
          </cell>
          <cell r="X241">
            <v>6</v>
          </cell>
        </row>
        <row r="242">
          <cell r="A242" t="str">
            <v>线路76</v>
          </cell>
          <cell r="B242" t="str">
            <v>10kV</v>
          </cell>
          <cell r="C242" t="str">
            <v>132集花线</v>
          </cell>
          <cell r="D242">
            <v>0</v>
          </cell>
          <cell r="E242" t="str">
            <v>LGJ-185/30</v>
          </cell>
          <cell r="F242">
            <v>0.51720500000000003</v>
          </cell>
          <cell r="G242">
            <v>0</v>
          </cell>
          <cell r="H242" t="str">
            <v>县级</v>
          </cell>
          <cell r="I242">
            <v>1</v>
          </cell>
          <cell r="J242">
            <v>0</v>
          </cell>
          <cell r="M242">
            <v>2E-3</v>
          </cell>
          <cell r="N242">
            <v>0</v>
          </cell>
          <cell r="O242">
            <v>0</v>
          </cell>
          <cell r="P242">
            <v>2015</v>
          </cell>
          <cell r="Q242">
            <v>2</v>
          </cell>
          <cell r="R242">
            <v>0</v>
          </cell>
          <cell r="S242">
            <v>0</v>
          </cell>
          <cell r="T242">
            <v>0</v>
          </cell>
          <cell r="V242" t="str">
            <v>分支箱_集绿陆号配</v>
          </cell>
          <cell r="W242">
            <v>10.344106999999999</v>
          </cell>
          <cell r="X242">
            <v>7</v>
          </cell>
        </row>
        <row r="243">
          <cell r="A243" t="str">
            <v>线路77</v>
          </cell>
          <cell r="B243" t="str">
            <v>10kV</v>
          </cell>
          <cell r="C243" t="str">
            <v>132集花线</v>
          </cell>
          <cell r="D243">
            <v>0</v>
          </cell>
          <cell r="E243" t="str">
            <v>LGJ-185/30</v>
          </cell>
          <cell r="F243">
            <v>0.18945999999999999</v>
          </cell>
          <cell r="G243">
            <v>0</v>
          </cell>
          <cell r="H243" t="str">
            <v>县级</v>
          </cell>
          <cell r="I243">
            <v>1</v>
          </cell>
          <cell r="J243">
            <v>0</v>
          </cell>
          <cell r="M243">
            <v>2E-3</v>
          </cell>
          <cell r="N243">
            <v>0</v>
          </cell>
          <cell r="O243">
            <v>0</v>
          </cell>
          <cell r="P243">
            <v>2015</v>
          </cell>
          <cell r="Q243">
            <v>3</v>
          </cell>
          <cell r="R243">
            <v>0</v>
          </cell>
          <cell r="S243">
            <v>0</v>
          </cell>
          <cell r="T243">
            <v>0</v>
          </cell>
          <cell r="V243" t="str">
            <v>分支箱_绿地E2壹号配</v>
          </cell>
          <cell r="W243">
            <v>3.7891940000000002</v>
          </cell>
          <cell r="X243">
            <v>8</v>
          </cell>
        </row>
        <row r="244">
          <cell r="A244" t="str">
            <v>线路78</v>
          </cell>
          <cell r="B244" t="str">
            <v>10kV</v>
          </cell>
          <cell r="C244" t="str">
            <v>132集花线</v>
          </cell>
          <cell r="D244">
            <v>0</v>
          </cell>
          <cell r="E244" t="str">
            <v>LGJ-185/30</v>
          </cell>
          <cell r="F244">
            <v>0.43420500000000001</v>
          </cell>
          <cell r="G244">
            <v>0</v>
          </cell>
          <cell r="H244" t="str">
            <v>县级</v>
          </cell>
          <cell r="I244">
            <v>0</v>
          </cell>
          <cell r="J244">
            <v>0</v>
          </cell>
          <cell r="M244">
            <v>2E-3</v>
          </cell>
          <cell r="N244">
            <v>0</v>
          </cell>
          <cell r="O244">
            <v>0</v>
          </cell>
          <cell r="P244">
            <v>2015</v>
          </cell>
          <cell r="Q244">
            <v>1</v>
          </cell>
          <cell r="R244">
            <v>0</v>
          </cell>
          <cell r="S244">
            <v>0</v>
          </cell>
          <cell r="T244">
            <v>0</v>
          </cell>
          <cell r="V244" t="str">
            <v>断路器_集绿柒号配</v>
          </cell>
          <cell r="W244">
            <v>8.6841069999999991</v>
          </cell>
          <cell r="X244">
            <v>0</v>
          </cell>
        </row>
        <row r="245">
          <cell r="A245" t="str">
            <v>线路79</v>
          </cell>
          <cell r="B245" t="str">
            <v>10kV</v>
          </cell>
          <cell r="C245" t="str">
            <v>132集花线</v>
          </cell>
          <cell r="D245">
            <v>0</v>
          </cell>
          <cell r="E245" t="str">
            <v>LGJ-185/30</v>
          </cell>
          <cell r="F245">
            <v>0.20354900000000001</v>
          </cell>
          <cell r="G245">
            <v>0</v>
          </cell>
          <cell r="H245" t="str">
            <v>县级</v>
          </cell>
          <cell r="I245">
            <v>1</v>
          </cell>
          <cell r="J245">
            <v>0</v>
          </cell>
          <cell r="M245">
            <v>2E-3</v>
          </cell>
          <cell r="N245">
            <v>0</v>
          </cell>
          <cell r="O245">
            <v>0</v>
          </cell>
          <cell r="P245">
            <v>2015</v>
          </cell>
          <cell r="Q245">
            <v>2</v>
          </cell>
          <cell r="R245">
            <v>0</v>
          </cell>
          <cell r="S245">
            <v>0</v>
          </cell>
          <cell r="T245">
            <v>0</v>
          </cell>
          <cell r="V245" t="str">
            <v>配变_绿地E区9#变</v>
          </cell>
          <cell r="W245">
            <v>4.0709759999999999</v>
          </cell>
          <cell r="X245">
            <v>1</v>
          </cell>
        </row>
        <row r="246">
          <cell r="A246" t="str">
            <v>线路80</v>
          </cell>
          <cell r="B246" t="str">
            <v>10kV</v>
          </cell>
          <cell r="C246" t="str">
            <v>132集花线</v>
          </cell>
          <cell r="D246">
            <v>0</v>
          </cell>
          <cell r="E246" t="str">
            <v>LGJ-185/30</v>
          </cell>
          <cell r="F246">
            <v>0.23070199999999999</v>
          </cell>
          <cell r="G246">
            <v>0</v>
          </cell>
          <cell r="H246" t="str">
            <v>县级</v>
          </cell>
          <cell r="I246">
            <v>1</v>
          </cell>
          <cell r="J246">
            <v>0</v>
          </cell>
          <cell r="M246">
            <v>2E-3</v>
          </cell>
          <cell r="N246">
            <v>0</v>
          </cell>
          <cell r="O246">
            <v>0</v>
          </cell>
          <cell r="P246">
            <v>2015</v>
          </cell>
          <cell r="Q246">
            <v>3</v>
          </cell>
          <cell r="R246">
            <v>0</v>
          </cell>
          <cell r="S246">
            <v>0</v>
          </cell>
          <cell r="T246">
            <v>0</v>
          </cell>
          <cell r="V246" t="str">
            <v>配变_绿地E区11#变</v>
          </cell>
          <cell r="W246">
            <v>4.614045</v>
          </cell>
          <cell r="X246">
            <v>2</v>
          </cell>
        </row>
        <row r="247">
          <cell r="A247" t="str">
            <v>线路81</v>
          </cell>
          <cell r="B247" t="str">
            <v>10kV</v>
          </cell>
          <cell r="C247" t="str">
            <v>132集花线</v>
          </cell>
          <cell r="D247">
            <v>0</v>
          </cell>
          <cell r="E247" t="str">
            <v>LGJ-185/30</v>
          </cell>
          <cell r="F247">
            <v>0.428006</v>
          </cell>
          <cell r="G247">
            <v>0</v>
          </cell>
          <cell r="H247" t="str">
            <v>县级</v>
          </cell>
          <cell r="I247">
            <v>0</v>
          </cell>
          <cell r="J247">
            <v>0</v>
          </cell>
          <cell r="M247">
            <v>2E-3</v>
          </cell>
          <cell r="N247">
            <v>0</v>
          </cell>
          <cell r="O247">
            <v>0</v>
          </cell>
          <cell r="P247">
            <v>2015</v>
          </cell>
          <cell r="Q247">
            <v>1</v>
          </cell>
          <cell r="R247">
            <v>0</v>
          </cell>
          <cell r="S247">
            <v>0</v>
          </cell>
          <cell r="T247">
            <v>0</v>
          </cell>
          <cell r="V247" t="str">
            <v>分支箱_绿地E2贰号配</v>
          </cell>
          <cell r="W247">
            <v>8.5601240000000001</v>
          </cell>
          <cell r="X247">
            <v>3</v>
          </cell>
        </row>
        <row r="248">
          <cell r="A248" t="str">
            <v>线路82</v>
          </cell>
          <cell r="B248" t="str">
            <v>10kV</v>
          </cell>
          <cell r="C248" t="str">
            <v>132集花线</v>
          </cell>
          <cell r="D248">
            <v>0</v>
          </cell>
          <cell r="E248" t="str">
            <v>LGJ-185/30</v>
          </cell>
          <cell r="F248">
            <v>0.15207599999999999</v>
          </cell>
          <cell r="G248">
            <v>0</v>
          </cell>
          <cell r="H248" t="str">
            <v>县级</v>
          </cell>
          <cell r="I248">
            <v>1</v>
          </cell>
          <cell r="J248">
            <v>0</v>
          </cell>
          <cell r="M248">
            <v>2E-3</v>
          </cell>
          <cell r="N248">
            <v>0</v>
          </cell>
          <cell r="O248">
            <v>0</v>
          </cell>
          <cell r="P248">
            <v>2015</v>
          </cell>
          <cell r="Q248">
            <v>2</v>
          </cell>
          <cell r="R248">
            <v>0</v>
          </cell>
          <cell r="S248">
            <v>0</v>
          </cell>
          <cell r="T248">
            <v>0</v>
          </cell>
          <cell r="V248" t="str">
            <v>配变_绿地E区8#变</v>
          </cell>
          <cell r="W248">
            <v>3.041512</v>
          </cell>
          <cell r="X248">
            <v>4</v>
          </cell>
        </row>
        <row r="249">
          <cell r="A249" t="str">
            <v>线路83</v>
          </cell>
          <cell r="B249" t="str">
            <v>10kV</v>
          </cell>
          <cell r="C249" t="str">
            <v>132集花线</v>
          </cell>
          <cell r="D249">
            <v>0</v>
          </cell>
          <cell r="E249" t="str">
            <v>LGJ-185/30</v>
          </cell>
          <cell r="F249">
            <v>0.16141</v>
          </cell>
          <cell r="G249">
            <v>0</v>
          </cell>
          <cell r="H249" t="str">
            <v>县级</v>
          </cell>
          <cell r="I249">
            <v>1</v>
          </cell>
          <cell r="J249">
            <v>0</v>
          </cell>
          <cell r="M249">
            <v>2E-3</v>
          </cell>
          <cell r="N249">
            <v>0</v>
          </cell>
          <cell r="O249">
            <v>0</v>
          </cell>
          <cell r="P249">
            <v>2015</v>
          </cell>
          <cell r="Q249">
            <v>3</v>
          </cell>
          <cell r="R249">
            <v>0</v>
          </cell>
          <cell r="S249">
            <v>0</v>
          </cell>
          <cell r="T249">
            <v>0</v>
          </cell>
          <cell r="V249" t="str">
            <v>配变_绿地E区12#变</v>
          </cell>
          <cell r="W249">
            <v>3.2281949999999999</v>
          </cell>
          <cell r="X249">
            <v>5</v>
          </cell>
        </row>
        <row r="250">
          <cell r="A250" t="str">
            <v>线路84</v>
          </cell>
          <cell r="B250" t="str">
            <v>10kV</v>
          </cell>
          <cell r="C250" t="str">
            <v>132集花线</v>
          </cell>
          <cell r="D250">
            <v>0</v>
          </cell>
          <cell r="E250" t="str">
            <v>LGJ-185/30</v>
          </cell>
          <cell r="F250">
            <v>0.300867</v>
          </cell>
          <cell r="G250">
            <v>0</v>
          </cell>
          <cell r="H250" t="str">
            <v>县级</v>
          </cell>
          <cell r="I250">
            <v>0</v>
          </cell>
          <cell r="J250">
            <v>0</v>
          </cell>
          <cell r="M250">
            <v>2E-3</v>
          </cell>
          <cell r="N250">
            <v>0</v>
          </cell>
          <cell r="O250">
            <v>0</v>
          </cell>
          <cell r="P250">
            <v>2015</v>
          </cell>
          <cell r="Q250">
            <v>1</v>
          </cell>
          <cell r="R250">
            <v>0</v>
          </cell>
          <cell r="S250">
            <v>0</v>
          </cell>
          <cell r="T250">
            <v>0</v>
          </cell>
          <cell r="V250" t="str">
            <v>配变_绿地E区10#变</v>
          </cell>
          <cell r="W250">
            <v>6.0173300000000003</v>
          </cell>
          <cell r="X250">
            <v>6</v>
          </cell>
        </row>
        <row r="251">
          <cell r="A251" t="str">
            <v>线路85</v>
          </cell>
          <cell r="B251" t="str">
            <v>10kV</v>
          </cell>
          <cell r="C251" t="str">
            <v>132集花线</v>
          </cell>
          <cell r="D251">
            <v>0</v>
          </cell>
          <cell r="E251" t="str">
            <v>LGJ-185/30</v>
          </cell>
          <cell r="F251">
            <v>3.1005000000000001E-2</v>
          </cell>
          <cell r="G251">
            <v>0</v>
          </cell>
          <cell r="H251" t="str">
            <v>县级</v>
          </cell>
          <cell r="I251">
            <v>1</v>
          </cell>
          <cell r="J251">
            <v>0</v>
          </cell>
          <cell r="M251">
            <v>2E-3</v>
          </cell>
          <cell r="N251">
            <v>0</v>
          </cell>
          <cell r="O251">
            <v>0</v>
          </cell>
          <cell r="P251">
            <v>2015</v>
          </cell>
          <cell r="Q251">
            <v>2</v>
          </cell>
          <cell r="R251">
            <v>0</v>
          </cell>
          <cell r="S251">
            <v>0</v>
          </cell>
          <cell r="T251">
            <v>0</v>
          </cell>
          <cell r="V251" t="str">
            <v>分支箱_分支开关1-1</v>
          </cell>
          <cell r="W251">
            <v>0.62010399999999999</v>
          </cell>
          <cell r="X251">
            <v>7</v>
          </cell>
        </row>
        <row r="252">
          <cell r="A252" t="str">
            <v>线路86</v>
          </cell>
          <cell r="B252" t="str">
            <v>10kV</v>
          </cell>
          <cell r="C252" t="str">
            <v>132集花线</v>
          </cell>
          <cell r="D252">
            <v>0</v>
          </cell>
          <cell r="E252" t="str">
            <v>LGJ-185/30</v>
          </cell>
          <cell r="F252">
            <v>1.8513999999999999E-2</v>
          </cell>
          <cell r="G252">
            <v>0</v>
          </cell>
          <cell r="H252" t="str">
            <v>县级</v>
          </cell>
          <cell r="I252">
            <v>1</v>
          </cell>
          <cell r="J252">
            <v>0</v>
          </cell>
          <cell r="M252">
            <v>2E-3</v>
          </cell>
          <cell r="N252">
            <v>0</v>
          </cell>
          <cell r="O252">
            <v>0</v>
          </cell>
          <cell r="P252">
            <v>2015</v>
          </cell>
          <cell r="Q252">
            <v>3</v>
          </cell>
          <cell r="R252">
            <v>0</v>
          </cell>
          <cell r="S252">
            <v>0</v>
          </cell>
          <cell r="T252">
            <v>0</v>
          </cell>
          <cell r="V252" t="str">
            <v>配变_绿地E区6#变</v>
          </cell>
          <cell r="W252">
            <v>0.37028499999999998</v>
          </cell>
          <cell r="X252">
            <v>8</v>
          </cell>
        </row>
        <row r="253">
          <cell r="A253" t="str">
            <v>线路87</v>
          </cell>
          <cell r="B253" t="str">
            <v>10kV</v>
          </cell>
          <cell r="C253" t="str">
            <v>132集花线</v>
          </cell>
          <cell r="D253">
            <v>0</v>
          </cell>
          <cell r="E253" t="str">
            <v>LGJ-185/30</v>
          </cell>
          <cell r="F253">
            <v>0.27481699999999998</v>
          </cell>
          <cell r="G253">
            <v>0</v>
          </cell>
          <cell r="H253" t="str">
            <v>县级</v>
          </cell>
          <cell r="I253">
            <v>0</v>
          </cell>
          <cell r="J253">
            <v>0</v>
          </cell>
          <cell r="M253">
            <v>2E-3</v>
          </cell>
          <cell r="N253">
            <v>0</v>
          </cell>
          <cell r="O253">
            <v>0</v>
          </cell>
          <cell r="P253">
            <v>2015</v>
          </cell>
          <cell r="Q253">
            <v>1</v>
          </cell>
          <cell r="R253">
            <v>0</v>
          </cell>
          <cell r="S253">
            <v>0</v>
          </cell>
          <cell r="T253">
            <v>0</v>
          </cell>
          <cell r="V253" t="str">
            <v>配变_绿地E区7#变</v>
          </cell>
          <cell r="W253">
            <v>5.4963300000000004</v>
          </cell>
          <cell r="X253">
            <v>0</v>
          </cell>
        </row>
        <row r="254">
          <cell r="A254" t="str">
            <v>线路88</v>
          </cell>
          <cell r="B254" t="str">
            <v>10kV</v>
          </cell>
          <cell r="C254" t="str">
            <v>132集花线</v>
          </cell>
          <cell r="D254">
            <v>0</v>
          </cell>
          <cell r="E254" t="str">
            <v>LGJ-185/30</v>
          </cell>
          <cell r="F254">
            <v>0.16556100000000001</v>
          </cell>
          <cell r="G254">
            <v>0</v>
          </cell>
          <cell r="H254" t="str">
            <v>县级</v>
          </cell>
          <cell r="I254">
            <v>1</v>
          </cell>
          <cell r="J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2015</v>
          </cell>
          <cell r="Q254">
            <v>2</v>
          </cell>
          <cell r="R254">
            <v>0</v>
          </cell>
          <cell r="S254">
            <v>0</v>
          </cell>
          <cell r="T254">
            <v>0</v>
          </cell>
          <cell r="V254" t="str">
            <v>断路器_绿地雅苑配</v>
          </cell>
          <cell r="W254">
            <v>3.3112270000000001</v>
          </cell>
          <cell r="X254">
            <v>1</v>
          </cell>
        </row>
        <row r="255">
          <cell r="A255" t="str">
            <v>线路89</v>
          </cell>
          <cell r="B255" t="str">
            <v>10kV</v>
          </cell>
          <cell r="C255" t="str">
            <v>132集花线</v>
          </cell>
          <cell r="D255">
            <v>0</v>
          </cell>
          <cell r="E255" t="str">
            <v>LGJ-185/30</v>
          </cell>
          <cell r="F255">
            <v>0.248532</v>
          </cell>
          <cell r="G255">
            <v>0</v>
          </cell>
          <cell r="H255" t="str">
            <v>县级</v>
          </cell>
          <cell r="I255">
            <v>1</v>
          </cell>
          <cell r="J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2015</v>
          </cell>
          <cell r="Q255">
            <v>3</v>
          </cell>
          <cell r="R255">
            <v>0</v>
          </cell>
          <cell r="S255">
            <v>0</v>
          </cell>
          <cell r="T255">
            <v>0</v>
          </cell>
          <cell r="V255" t="str">
            <v>配变_绿地养生中心</v>
          </cell>
          <cell r="W255">
            <v>4.9706479999999997</v>
          </cell>
          <cell r="X255">
            <v>2</v>
          </cell>
        </row>
        <row r="256">
          <cell r="A256" t="str">
            <v>线路90</v>
          </cell>
          <cell r="B256" t="str">
            <v>10kV</v>
          </cell>
          <cell r="C256" t="str">
            <v>132集花线</v>
          </cell>
          <cell r="D256">
            <v>0</v>
          </cell>
          <cell r="E256" t="str">
            <v>LGJ-185/30</v>
          </cell>
          <cell r="F256">
            <v>0.445494</v>
          </cell>
          <cell r="G256">
            <v>0</v>
          </cell>
          <cell r="H256" t="str">
            <v>县级</v>
          </cell>
          <cell r="I256">
            <v>0</v>
          </cell>
          <cell r="J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2015</v>
          </cell>
          <cell r="Q256">
            <v>1</v>
          </cell>
          <cell r="R256">
            <v>0</v>
          </cell>
          <cell r="S256">
            <v>0</v>
          </cell>
          <cell r="T256">
            <v>0</v>
          </cell>
          <cell r="V256" t="str">
            <v>配变_孝贤景苑</v>
          </cell>
          <cell r="W256">
            <v>8.9098839999999999</v>
          </cell>
          <cell r="X256">
            <v>3</v>
          </cell>
        </row>
        <row r="257">
          <cell r="A257" t="str">
            <v>线路91</v>
          </cell>
          <cell r="B257" t="str">
            <v>10kV</v>
          </cell>
          <cell r="C257" t="str">
            <v>132集花线</v>
          </cell>
          <cell r="D257">
            <v>0</v>
          </cell>
          <cell r="E257" t="str">
            <v>LGJ-185/30</v>
          </cell>
          <cell r="F257">
            <v>0.13603999999999999</v>
          </cell>
          <cell r="G257">
            <v>0</v>
          </cell>
          <cell r="H257" t="str">
            <v>县级</v>
          </cell>
          <cell r="I257">
            <v>1</v>
          </cell>
          <cell r="J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2015</v>
          </cell>
          <cell r="Q257">
            <v>2</v>
          </cell>
          <cell r="R257">
            <v>0</v>
          </cell>
          <cell r="S257">
            <v>0</v>
          </cell>
          <cell r="T257">
            <v>0</v>
          </cell>
          <cell r="V257" t="str">
            <v>开闭所_开闭所1-1</v>
          </cell>
          <cell r="W257">
            <v>2.720809</v>
          </cell>
          <cell r="X257">
            <v>4</v>
          </cell>
        </row>
        <row r="258">
          <cell r="A258" t="str">
            <v>线路92</v>
          </cell>
          <cell r="B258" t="str">
            <v>10kV</v>
          </cell>
          <cell r="C258" t="str">
            <v>132集花线</v>
          </cell>
          <cell r="D258">
            <v>0</v>
          </cell>
          <cell r="E258" t="str">
            <v>LGJ-185/30</v>
          </cell>
          <cell r="F258">
            <v>1.3972999999999999E-2</v>
          </cell>
          <cell r="G258">
            <v>0</v>
          </cell>
          <cell r="H258" t="str">
            <v>县级</v>
          </cell>
          <cell r="I258">
            <v>1</v>
          </cell>
          <cell r="J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2015</v>
          </cell>
          <cell r="Q258">
            <v>3</v>
          </cell>
          <cell r="R258">
            <v>0</v>
          </cell>
          <cell r="S258">
            <v>0</v>
          </cell>
          <cell r="T258">
            <v>0</v>
          </cell>
          <cell r="V258" t="str">
            <v>配变_孝贤坊苑T1</v>
          </cell>
          <cell r="W258">
            <v>0.27945599999999998</v>
          </cell>
          <cell r="X258">
            <v>5</v>
          </cell>
        </row>
        <row r="259">
          <cell r="A259" t="str">
            <v>线路93</v>
          </cell>
          <cell r="B259" t="str">
            <v>10kV</v>
          </cell>
          <cell r="C259" t="str">
            <v>132集花线</v>
          </cell>
          <cell r="D259">
            <v>0</v>
          </cell>
          <cell r="E259" t="str">
            <v>LGJ-185/30</v>
          </cell>
          <cell r="F259">
            <v>3.0022E-2</v>
          </cell>
          <cell r="G259">
            <v>0</v>
          </cell>
          <cell r="H259" t="str">
            <v>县级</v>
          </cell>
          <cell r="I259">
            <v>0</v>
          </cell>
          <cell r="J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2015</v>
          </cell>
          <cell r="Q259">
            <v>1</v>
          </cell>
          <cell r="R259">
            <v>0</v>
          </cell>
          <cell r="S259">
            <v>0</v>
          </cell>
          <cell r="T259">
            <v>0</v>
          </cell>
          <cell r="V259" t="str">
            <v>配变_中央商住楼2#变</v>
          </cell>
          <cell r="W259">
            <v>0.60044500000000001</v>
          </cell>
          <cell r="X259">
            <v>6</v>
          </cell>
        </row>
        <row r="260">
          <cell r="A260" t="str">
            <v>线路94</v>
          </cell>
          <cell r="B260" t="str">
            <v>10kV</v>
          </cell>
          <cell r="C260" t="str">
            <v>132集花线</v>
          </cell>
          <cell r="D260">
            <v>0</v>
          </cell>
          <cell r="E260" t="str">
            <v>LGJ-185/30</v>
          </cell>
          <cell r="F260">
            <v>0.33660499999999999</v>
          </cell>
          <cell r="G260">
            <v>0</v>
          </cell>
          <cell r="H260" t="str">
            <v>县级</v>
          </cell>
          <cell r="I260">
            <v>1</v>
          </cell>
          <cell r="J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2015</v>
          </cell>
          <cell r="Q260">
            <v>2</v>
          </cell>
          <cell r="R260">
            <v>0</v>
          </cell>
          <cell r="S260">
            <v>0</v>
          </cell>
          <cell r="T260">
            <v>0</v>
          </cell>
          <cell r="V260" t="str">
            <v>分支箱_集绿八号配</v>
          </cell>
          <cell r="W260">
            <v>6.7320960000000003</v>
          </cell>
          <cell r="X260">
            <v>7</v>
          </cell>
        </row>
        <row r="261">
          <cell r="A261" t="str">
            <v>线路95</v>
          </cell>
          <cell r="B261" t="str">
            <v>10kV</v>
          </cell>
          <cell r="C261" t="str">
            <v>132集花线</v>
          </cell>
          <cell r="D261">
            <v>0</v>
          </cell>
          <cell r="E261" t="str">
            <v>LGJ-185/30</v>
          </cell>
          <cell r="F261">
            <v>0.55280200000000002</v>
          </cell>
          <cell r="G261">
            <v>0</v>
          </cell>
          <cell r="H261" t="str">
            <v>县级</v>
          </cell>
          <cell r="I261">
            <v>1</v>
          </cell>
          <cell r="J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2015</v>
          </cell>
          <cell r="Q261">
            <v>3</v>
          </cell>
          <cell r="R261">
            <v>0</v>
          </cell>
          <cell r="S261">
            <v>0</v>
          </cell>
          <cell r="T261">
            <v>0</v>
          </cell>
          <cell r="V261" t="str">
            <v>配变_绿地E区22#变</v>
          </cell>
          <cell r="W261">
            <v>11.056041</v>
          </cell>
          <cell r="X261">
            <v>8</v>
          </cell>
        </row>
        <row r="262">
          <cell r="A262" t="str">
            <v>线路96</v>
          </cell>
          <cell r="B262" t="str">
            <v>10kV</v>
          </cell>
          <cell r="C262" t="str">
            <v>132集花线</v>
          </cell>
          <cell r="D262">
            <v>0</v>
          </cell>
          <cell r="E262" t="str">
            <v>LGJ-185/30</v>
          </cell>
          <cell r="F262">
            <v>0.39821699999999999</v>
          </cell>
          <cell r="G262">
            <v>0</v>
          </cell>
          <cell r="H262" t="str">
            <v>县级</v>
          </cell>
          <cell r="I262">
            <v>0</v>
          </cell>
          <cell r="J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2015</v>
          </cell>
          <cell r="Q262">
            <v>1</v>
          </cell>
          <cell r="R262">
            <v>0</v>
          </cell>
          <cell r="S262">
            <v>0</v>
          </cell>
          <cell r="T262">
            <v>0</v>
          </cell>
          <cell r="V262" t="str">
            <v>配变_绿地E区21#变</v>
          </cell>
          <cell r="W262">
            <v>7.9643499999999996</v>
          </cell>
          <cell r="X262">
            <v>0</v>
          </cell>
        </row>
        <row r="263">
          <cell r="A263" t="str">
            <v>线路97</v>
          </cell>
          <cell r="B263" t="str">
            <v>10kV</v>
          </cell>
          <cell r="C263" t="str">
            <v>132集花线</v>
          </cell>
          <cell r="D263">
            <v>0</v>
          </cell>
          <cell r="E263" t="str">
            <v>LGJ-185/30</v>
          </cell>
          <cell r="F263">
            <v>5.4899000000000003E-2</v>
          </cell>
          <cell r="G263">
            <v>0</v>
          </cell>
          <cell r="H263" t="str">
            <v>县级</v>
          </cell>
          <cell r="I263">
            <v>1</v>
          </cell>
          <cell r="J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2015</v>
          </cell>
          <cell r="Q263">
            <v>2</v>
          </cell>
          <cell r="R263">
            <v>0</v>
          </cell>
          <cell r="S263">
            <v>0</v>
          </cell>
          <cell r="T263">
            <v>0</v>
          </cell>
          <cell r="V263" t="str">
            <v>配变_绿地E区泵房</v>
          </cell>
          <cell r="W263">
            <v>1.097977</v>
          </cell>
          <cell r="X263">
            <v>1</v>
          </cell>
        </row>
        <row r="264">
          <cell r="A264" t="str">
            <v>线路98</v>
          </cell>
          <cell r="B264" t="str">
            <v>10kV</v>
          </cell>
          <cell r="C264" t="str">
            <v>132集花线</v>
          </cell>
          <cell r="D264">
            <v>0</v>
          </cell>
          <cell r="E264" t="str">
            <v>LGJ-185/30</v>
          </cell>
          <cell r="F264">
            <v>0.156385</v>
          </cell>
          <cell r="G264">
            <v>0</v>
          </cell>
          <cell r="H264" t="str">
            <v>县级</v>
          </cell>
          <cell r="I264">
            <v>1</v>
          </cell>
          <cell r="J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2015</v>
          </cell>
          <cell r="Q264">
            <v>3</v>
          </cell>
          <cell r="R264">
            <v>0</v>
          </cell>
          <cell r="S264">
            <v>0</v>
          </cell>
          <cell r="T264">
            <v>0</v>
          </cell>
          <cell r="V264" t="str">
            <v>配变_绿地E区17#变</v>
          </cell>
          <cell r="W264">
            <v>3.1277080000000002</v>
          </cell>
          <cell r="X264">
            <v>2</v>
          </cell>
        </row>
        <row r="265">
          <cell r="A265" t="str">
            <v>线路99</v>
          </cell>
          <cell r="B265" t="str">
            <v>10kV</v>
          </cell>
          <cell r="C265" t="str">
            <v>132集花线</v>
          </cell>
          <cell r="D265">
            <v>0</v>
          </cell>
          <cell r="E265" t="str">
            <v>LGJ-185/30</v>
          </cell>
          <cell r="F265">
            <v>4.9644000000000001E-2</v>
          </cell>
          <cell r="G265">
            <v>0</v>
          </cell>
          <cell r="H265" t="str">
            <v>县级</v>
          </cell>
          <cell r="I265">
            <v>0</v>
          </cell>
          <cell r="J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2015</v>
          </cell>
          <cell r="Q265">
            <v>1</v>
          </cell>
          <cell r="R265">
            <v>0</v>
          </cell>
          <cell r="S265">
            <v>0</v>
          </cell>
          <cell r="T265">
            <v>0</v>
          </cell>
          <cell r="V265" t="str">
            <v>开闭所_开闭所1-2</v>
          </cell>
          <cell r="W265">
            <v>0.99288299999999996</v>
          </cell>
          <cell r="X265">
            <v>3</v>
          </cell>
        </row>
        <row r="266">
          <cell r="A266" t="str">
            <v>线路100</v>
          </cell>
          <cell r="B266" t="str">
            <v>10kV</v>
          </cell>
          <cell r="C266" t="str">
            <v>132集花线</v>
          </cell>
          <cell r="D266">
            <v>0</v>
          </cell>
          <cell r="E266" t="str">
            <v>LGJ-185/30</v>
          </cell>
          <cell r="F266">
            <v>0.36657499999999998</v>
          </cell>
          <cell r="G266">
            <v>0</v>
          </cell>
          <cell r="H266" t="str">
            <v>县级</v>
          </cell>
          <cell r="I266">
            <v>1</v>
          </cell>
          <cell r="J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2015</v>
          </cell>
          <cell r="Q266">
            <v>2</v>
          </cell>
          <cell r="R266">
            <v>0</v>
          </cell>
          <cell r="S266">
            <v>0</v>
          </cell>
          <cell r="T266">
            <v>0</v>
          </cell>
          <cell r="V266" t="str">
            <v>配变_绿地E区14#变</v>
          </cell>
          <cell r="W266">
            <v>7.3315020000000004</v>
          </cell>
          <cell r="X266">
            <v>4</v>
          </cell>
        </row>
        <row r="267">
          <cell r="A267" t="str">
            <v>线路101</v>
          </cell>
          <cell r="B267" t="str">
            <v>10kV</v>
          </cell>
          <cell r="C267" t="str">
            <v>132集花线</v>
          </cell>
          <cell r="D267">
            <v>0</v>
          </cell>
          <cell r="E267" t="str">
            <v>LGJ-185/30</v>
          </cell>
          <cell r="F267">
            <v>0.45757700000000001</v>
          </cell>
          <cell r="G267">
            <v>0</v>
          </cell>
          <cell r="H267" t="str">
            <v>县级</v>
          </cell>
          <cell r="I267">
            <v>1</v>
          </cell>
          <cell r="J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2015</v>
          </cell>
          <cell r="Q267">
            <v>3</v>
          </cell>
          <cell r="R267">
            <v>0</v>
          </cell>
          <cell r="S267">
            <v>0</v>
          </cell>
          <cell r="T267">
            <v>0</v>
          </cell>
          <cell r="V267" t="str">
            <v>配变_绿地E区16#变</v>
          </cell>
          <cell r="W267">
            <v>9.1515459999999997</v>
          </cell>
          <cell r="X267">
            <v>5</v>
          </cell>
        </row>
        <row r="268">
          <cell r="A268" t="str">
            <v>线路102</v>
          </cell>
          <cell r="B268" t="str">
            <v>10kV</v>
          </cell>
          <cell r="C268" t="str">
            <v>132集花线</v>
          </cell>
          <cell r="D268">
            <v>0</v>
          </cell>
          <cell r="E268" t="str">
            <v>LGJ-185/30</v>
          </cell>
          <cell r="F268">
            <v>0.33842</v>
          </cell>
          <cell r="G268">
            <v>0</v>
          </cell>
          <cell r="H268" t="str">
            <v>县级</v>
          </cell>
          <cell r="I268">
            <v>0</v>
          </cell>
          <cell r="J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2015</v>
          </cell>
          <cell r="Q268">
            <v>1</v>
          </cell>
          <cell r="R268">
            <v>0</v>
          </cell>
          <cell r="S268">
            <v>0</v>
          </cell>
          <cell r="T268">
            <v>0</v>
          </cell>
          <cell r="V268" t="str">
            <v>配变_绿地E区18#变</v>
          </cell>
          <cell r="W268">
            <v>6.7684069999999998</v>
          </cell>
          <cell r="X268">
            <v>6</v>
          </cell>
        </row>
        <row r="269">
          <cell r="A269" t="str">
            <v>线路103</v>
          </cell>
          <cell r="B269" t="str">
            <v>10kV</v>
          </cell>
          <cell r="C269" t="str">
            <v>132集花线</v>
          </cell>
          <cell r="D269">
            <v>0</v>
          </cell>
          <cell r="E269" t="str">
            <v>LGJ-185/30</v>
          </cell>
          <cell r="F269">
            <v>0.40429500000000002</v>
          </cell>
          <cell r="G269">
            <v>0</v>
          </cell>
          <cell r="H269" t="str">
            <v>县级</v>
          </cell>
          <cell r="I269">
            <v>1</v>
          </cell>
          <cell r="J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2015</v>
          </cell>
          <cell r="Q269">
            <v>2</v>
          </cell>
          <cell r="R269">
            <v>0</v>
          </cell>
          <cell r="S269">
            <v>0</v>
          </cell>
          <cell r="T269">
            <v>0</v>
          </cell>
          <cell r="V269" t="str">
            <v>配变_绿地E区20#变</v>
          </cell>
          <cell r="W269">
            <v>8.0858910000000002</v>
          </cell>
          <cell r="X269">
            <v>7</v>
          </cell>
        </row>
        <row r="270">
          <cell r="A270" t="str">
            <v>线路104</v>
          </cell>
          <cell r="B270" t="str">
            <v>10kV</v>
          </cell>
          <cell r="C270" t="str">
            <v>132集花线</v>
          </cell>
          <cell r="D270">
            <v>0</v>
          </cell>
          <cell r="E270" t="str">
            <v>LGJ-185/30</v>
          </cell>
          <cell r="F270">
            <v>1.9025E-2</v>
          </cell>
          <cell r="G270">
            <v>0</v>
          </cell>
          <cell r="H270" t="str">
            <v>县级</v>
          </cell>
          <cell r="I270">
            <v>1</v>
          </cell>
          <cell r="J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2015</v>
          </cell>
          <cell r="Q270">
            <v>3</v>
          </cell>
          <cell r="R270">
            <v>0</v>
          </cell>
          <cell r="S270">
            <v>0</v>
          </cell>
          <cell r="T270">
            <v>0</v>
          </cell>
          <cell r="V270" t="str">
            <v>配变_绿地小学</v>
          </cell>
          <cell r="W270">
            <v>0.38050299999999998</v>
          </cell>
          <cell r="X270">
            <v>8</v>
          </cell>
        </row>
        <row r="271">
          <cell r="A271" t="str">
            <v>线路105</v>
          </cell>
          <cell r="B271" t="str">
            <v>10kV</v>
          </cell>
          <cell r="C271" t="str">
            <v>132集花线</v>
          </cell>
          <cell r="D271">
            <v>0</v>
          </cell>
          <cell r="E271" t="str">
            <v>LGJ-185/30</v>
          </cell>
          <cell r="F271">
            <v>2.3511000000000001E-2</v>
          </cell>
          <cell r="G271">
            <v>0</v>
          </cell>
          <cell r="H271" t="str">
            <v>县级</v>
          </cell>
          <cell r="I271">
            <v>0</v>
          </cell>
          <cell r="J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2015</v>
          </cell>
          <cell r="Q271">
            <v>1</v>
          </cell>
          <cell r="R271">
            <v>0</v>
          </cell>
          <cell r="S271">
            <v>0</v>
          </cell>
          <cell r="T271">
            <v>0</v>
          </cell>
          <cell r="V271" t="str">
            <v>配变_绿地幼儿园</v>
          </cell>
          <cell r="W271">
            <v>0.47022399999999998</v>
          </cell>
          <cell r="X271">
            <v>0</v>
          </cell>
        </row>
        <row r="272">
          <cell r="A272" t="str">
            <v>线路106</v>
          </cell>
          <cell r="B272" t="str">
            <v>10kV</v>
          </cell>
          <cell r="C272" t="str">
            <v>132集花线</v>
          </cell>
          <cell r="D272">
            <v>0</v>
          </cell>
          <cell r="E272" t="str">
            <v>LGJ-185/30</v>
          </cell>
          <cell r="F272">
            <v>3.6519999999999999E-3</v>
          </cell>
          <cell r="G272">
            <v>0</v>
          </cell>
          <cell r="H272" t="str">
            <v>县级</v>
          </cell>
          <cell r="I272">
            <v>1</v>
          </cell>
          <cell r="J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2015</v>
          </cell>
          <cell r="Q272">
            <v>2</v>
          </cell>
          <cell r="R272">
            <v>0</v>
          </cell>
          <cell r="S272">
            <v>0</v>
          </cell>
          <cell r="T272">
            <v>0</v>
          </cell>
          <cell r="V272" t="str">
            <v>配变_绿地E区14#变</v>
          </cell>
          <cell r="W272">
            <v>7.3036000000000004E-2</v>
          </cell>
          <cell r="X272">
            <v>1</v>
          </cell>
        </row>
        <row r="273">
          <cell r="A273" t="str">
            <v>线路107</v>
          </cell>
          <cell r="B273" t="str">
            <v>10kV</v>
          </cell>
          <cell r="C273" t="str">
            <v>132集花线</v>
          </cell>
          <cell r="D273">
            <v>0</v>
          </cell>
          <cell r="E273" t="str">
            <v>LGJ-185/30</v>
          </cell>
          <cell r="F273">
            <v>7.4949999999999999E-3</v>
          </cell>
          <cell r="G273">
            <v>0</v>
          </cell>
          <cell r="H273" t="str">
            <v>县级</v>
          </cell>
          <cell r="I273">
            <v>1</v>
          </cell>
          <cell r="J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2015</v>
          </cell>
          <cell r="Q273">
            <v>3</v>
          </cell>
          <cell r="R273">
            <v>0</v>
          </cell>
          <cell r="S273">
            <v>0</v>
          </cell>
          <cell r="T273">
            <v>0</v>
          </cell>
          <cell r="V273" t="str">
            <v>配变_绿地E区19#变</v>
          </cell>
          <cell r="W273">
            <v>0.149894</v>
          </cell>
          <cell r="X273">
            <v>2</v>
          </cell>
        </row>
        <row r="274">
          <cell r="A274" t="str">
            <v>线路108</v>
          </cell>
          <cell r="B274" t="str">
            <v>10kV</v>
          </cell>
          <cell r="C274" t="str">
            <v>132集花线</v>
          </cell>
          <cell r="D274">
            <v>0</v>
          </cell>
          <cell r="E274" t="str">
            <v>LGJ-185/30</v>
          </cell>
          <cell r="F274">
            <v>1.1259999999999999E-2</v>
          </cell>
          <cell r="G274">
            <v>0</v>
          </cell>
          <cell r="H274" t="str">
            <v>县级</v>
          </cell>
          <cell r="I274">
            <v>0</v>
          </cell>
          <cell r="J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2015</v>
          </cell>
          <cell r="Q274">
            <v>1</v>
          </cell>
          <cell r="R274">
            <v>0</v>
          </cell>
          <cell r="S274">
            <v>0</v>
          </cell>
          <cell r="T274">
            <v>0</v>
          </cell>
          <cell r="V274" t="str">
            <v>配变_绿地E区13#变</v>
          </cell>
          <cell r="W274">
            <v>0.22520000000000001</v>
          </cell>
          <cell r="X274">
            <v>3</v>
          </cell>
        </row>
        <row r="275">
          <cell r="A275" t="str">
            <v>线路109</v>
          </cell>
          <cell r="B275" t="str">
            <v>10kV</v>
          </cell>
          <cell r="C275" t="str">
            <v>131集善线</v>
          </cell>
          <cell r="D275">
            <v>0</v>
          </cell>
          <cell r="E275" t="str">
            <v>LGJ-185/30</v>
          </cell>
          <cell r="F275">
            <v>2.3698E-2</v>
          </cell>
          <cell r="G275">
            <v>0</v>
          </cell>
          <cell r="H275" t="str">
            <v>市辖</v>
          </cell>
          <cell r="I275">
            <v>1</v>
          </cell>
          <cell r="J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2015</v>
          </cell>
          <cell r="Q275">
            <v>2</v>
          </cell>
          <cell r="R275">
            <v>0</v>
          </cell>
          <cell r="S275">
            <v>0</v>
          </cell>
          <cell r="T275">
            <v>0</v>
          </cell>
          <cell r="V275" t="str">
            <v>配变_五号污水泵</v>
          </cell>
          <cell r="W275">
            <v>0.47395700000000002</v>
          </cell>
          <cell r="X275">
            <v>4</v>
          </cell>
        </row>
        <row r="276">
          <cell r="A276" t="str">
            <v>线路110</v>
          </cell>
          <cell r="B276" t="str">
            <v>10kV</v>
          </cell>
          <cell r="C276" t="str">
            <v>131集善线</v>
          </cell>
          <cell r="D276">
            <v>0</v>
          </cell>
          <cell r="E276" t="str">
            <v>LGJ-185/30</v>
          </cell>
          <cell r="F276">
            <v>0.67862199999999995</v>
          </cell>
          <cell r="G276">
            <v>0</v>
          </cell>
          <cell r="H276" t="str">
            <v>市辖</v>
          </cell>
          <cell r="I276">
            <v>1</v>
          </cell>
          <cell r="J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2015</v>
          </cell>
          <cell r="Q276">
            <v>3</v>
          </cell>
          <cell r="R276">
            <v>0</v>
          </cell>
          <cell r="S276">
            <v>0</v>
          </cell>
          <cell r="T276">
            <v>0</v>
          </cell>
          <cell r="V276" t="str">
            <v>8796088681248</v>
          </cell>
          <cell r="W276">
            <v>13.572443</v>
          </cell>
          <cell r="X276">
            <v>5</v>
          </cell>
        </row>
        <row r="277">
          <cell r="A277" t="str">
            <v>线路111</v>
          </cell>
          <cell r="B277" t="str">
            <v>10kV</v>
          </cell>
          <cell r="C277" t="str">
            <v>131集善线</v>
          </cell>
          <cell r="D277">
            <v>0</v>
          </cell>
          <cell r="E277" t="str">
            <v>LGJ-185/30</v>
          </cell>
          <cell r="F277">
            <v>0.35888599999999998</v>
          </cell>
          <cell r="G277">
            <v>0</v>
          </cell>
          <cell r="H277" t="str">
            <v>市辖</v>
          </cell>
          <cell r="I277">
            <v>0</v>
          </cell>
          <cell r="J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2015</v>
          </cell>
          <cell r="Q277">
            <v>1</v>
          </cell>
          <cell r="R277">
            <v>0</v>
          </cell>
          <cell r="S277">
            <v>0</v>
          </cell>
          <cell r="T277">
            <v>0</v>
          </cell>
          <cell r="V277" t="str">
            <v>8796088681312</v>
          </cell>
          <cell r="W277">
            <v>7.1777199999999999</v>
          </cell>
          <cell r="X277">
            <v>6</v>
          </cell>
        </row>
        <row r="278">
          <cell r="A278" t="str">
            <v>线路112</v>
          </cell>
          <cell r="B278" t="str">
            <v>10kV</v>
          </cell>
          <cell r="C278" t="str">
            <v>131集善线</v>
          </cell>
          <cell r="D278">
            <v>0</v>
          </cell>
          <cell r="E278" t="str">
            <v>LGJ-185/30</v>
          </cell>
          <cell r="F278">
            <v>7.1392999999999998E-2</v>
          </cell>
          <cell r="G278">
            <v>0</v>
          </cell>
          <cell r="H278" t="str">
            <v>市辖</v>
          </cell>
          <cell r="I278">
            <v>1</v>
          </cell>
          <cell r="J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2015</v>
          </cell>
          <cell r="Q278">
            <v>2</v>
          </cell>
          <cell r="R278">
            <v>0</v>
          </cell>
          <cell r="S278">
            <v>0</v>
          </cell>
          <cell r="T278">
            <v>0</v>
          </cell>
          <cell r="V278" t="str">
            <v>8796088681360</v>
          </cell>
          <cell r="W278">
            <v>1.427859</v>
          </cell>
          <cell r="X278">
            <v>7</v>
          </cell>
        </row>
        <row r="279">
          <cell r="A279" t="str">
            <v>线路113</v>
          </cell>
          <cell r="B279" t="str">
            <v>10kV</v>
          </cell>
          <cell r="C279" t="str">
            <v>131集善线</v>
          </cell>
          <cell r="D279">
            <v>0</v>
          </cell>
          <cell r="E279" t="str">
            <v>LGJ-185/30</v>
          </cell>
          <cell r="F279">
            <v>0.225413</v>
          </cell>
          <cell r="G279">
            <v>0</v>
          </cell>
          <cell r="H279" t="str">
            <v>市辖</v>
          </cell>
          <cell r="I279">
            <v>1</v>
          </cell>
          <cell r="J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2015</v>
          </cell>
          <cell r="Q279">
            <v>3</v>
          </cell>
          <cell r="R279">
            <v>0</v>
          </cell>
          <cell r="S279">
            <v>0</v>
          </cell>
          <cell r="T279">
            <v>0</v>
          </cell>
          <cell r="V279" t="str">
            <v>8796088681408</v>
          </cell>
          <cell r="W279">
            <v>4.5082529999999998</v>
          </cell>
          <cell r="X279">
            <v>8</v>
          </cell>
        </row>
        <row r="280">
          <cell r="A280" t="str">
            <v>线路117</v>
          </cell>
          <cell r="B280" t="str">
            <v>10kV</v>
          </cell>
          <cell r="C280" t="str">
            <v>131集善线</v>
          </cell>
          <cell r="D280">
            <v>0</v>
          </cell>
          <cell r="E280" t="str">
            <v>LGJ-185/30</v>
          </cell>
          <cell r="F280">
            <v>8.1143999999999994E-2</v>
          </cell>
          <cell r="G280">
            <v>0</v>
          </cell>
          <cell r="H280" t="str">
            <v>市辖</v>
          </cell>
          <cell r="I280">
            <v>0</v>
          </cell>
          <cell r="J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2015</v>
          </cell>
          <cell r="Q280">
            <v>1</v>
          </cell>
          <cell r="R280">
            <v>0</v>
          </cell>
          <cell r="S280">
            <v>0</v>
          </cell>
          <cell r="T280">
            <v>0</v>
          </cell>
          <cell r="V280" t="str">
            <v>8796088681488</v>
          </cell>
          <cell r="W280">
            <v>1.622881</v>
          </cell>
          <cell r="X280">
            <v>0</v>
          </cell>
        </row>
        <row r="281">
          <cell r="A281" t="str">
            <v>线路172-1</v>
          </cell>
          <cell r="B281" t="str">
            <v>10kV</v>
          </cell>
          <cell r="C281" t="str">
            <v>131集善线</v>
          </cell>
          <cell r="D281">
            <v>0</v>
          </cell>
          <cell r="E281" t="str">
            <v>LGJ-185/30</v>
          </cell>
          <cell r="F281">
            <v>4.3222999999999998E-2</v>
          </cell>
          <cell r="G281">
            <v>0</v>
          </cell>
          <cell r="H281" t="str">
            <v>市辖</v>
          </cell>
          <cell r="I281">
            <v>1</v>
          </cell>
          <cell r="J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2015</v>
          </cell>
          <cell r="Q281">
            <v>2</v>
          </cell>
          <cell r="R281">
            <v>0</v>
          </cell>
          <cell r="S281">
            <v>0</v>
          </cell>
          <cell r="T281">
            <v>0</v>
          </cell>
          <cell r="V281" t="str">
            <v>8796088748464</v>
          </cell>
          <cell r="W281">
            <v>0.86446599999999996</v>
          </cell>
          <cell r="X281">
            <v>1</v>
          </cell>
        </row>
        <row r="282">
          <cell r="A282" t="str">
            <v>线路116</v>
          </cell>
          <cell r="B282" t="str">
            <v>10kV</v>
          </cell>
          <cell r="C282" t="str">
            <v>131集善线</v>
          </cell>
          <cell r="D282">
            <v>0</v>
          </cell>
          <cell r="E282" t="str">
            <v>LGJ-185/30</v>
          </cell>
          <cell r="F282">
            <v>4.1939999999999998E-3</v>
          </cell>
          <cell r="G282">
            <v>0</v>
          </cell>
          <cell r="H282" t="str">
            <v>市辖</v>
          </cell>
          <cell r="I282">
            <v>1</v>
          </cell>
          <cell r="J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2015</v>
          </cell>
          <cell r="Q282">
            <v>3</v>
          </cell>
          <cell r="R282">
            <v>0</v>
          </cell>
          <cell r="S282">
            <v>0</v>
          </cell>
          <cell r="T282">
            <v>0</v>
          </cell>
          <cell r="V282" t="str">
            <v>配变_联合商业1#</v>
          </cell>
          <cell r="W282">
            <v>8.3877999999999994E-2</v>
          </cell>
          <cell r="X282">
            <v>2</v>
          </cell>
        </row>
        <row r="283">
          <cell r="A283" t="str">
            <v>线路173-1</v>
          </cell>
          <cell r="B283" t="str">
            <v>10kV</v>
          </cell>
          <cell r="C283" t="str">
            <v>131集善线</v>
          </cell>
          <cell r="D283">
            <v>0</v>
          </cell>
          <cell r="E283" t="str">
            <v>LGJ-185/30</v>
          </cell>
          <cell r="F283">
            <v>0.18165899999999999</v>
          </cell>
          <cell r="G283">
            <v>0</v>
          </cell>
          <cell r="H283" t="str">
            <v>市辖</v>
          </cell>
          <cell r="I283">
            <v>0</v>
          </cell>
          <cell r="J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2015</v>
          </cell>
          <cell r="Q283">
            <v>1</v>
          </cell>
          <cell r="R283">
            <v>0</v>
          </cell>
          <cell r="S283">
            <v>0</v>
          </cell>
          <cell r="T283">
            <v>0</v>
          </cell>
          <cell r="V283" t="str">
            <v>8796088681568</v>
          </cell>
          <cell r="W283">
            <v>3.6331769999999999</v>
          </cell>
          <cell r="X283">
            <v>3</v>
          </cell>
        </row>
        <row r="284">
          <cell r="A284" t="str">
            <v>线路118</v>
          </cell>
          <cell r="B284" t="str">
            <v>10kV</v>
          </cell>
          <cell r="C284" t="str">
            <v>131集善线</v>
          </cell>
          <cell r="D284">
            <v>0</v>
          </cell>
          <cell r="E284" t="str">
            <v>LGJ-185/30</v>
          </cell>
          <cell r="F284">
            <v>4.3210000000000002E-3</v>
          </cell>
          <cell r="G284">
            <v>0</v>
          </cell>
          <cell r="H284" t="str">
            <v>市辖</v>
          </cell>
          <cell r="I284">
            <v>1</v>
          </cell>
          <cell r="J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2015</v>
          </cell>
          <cell r="Q284">
            <v>2</v>
          </cell>
          <cell r="R284">
            <v>0</v>
          </cell>
          <cell r="S284">
            <v>0</v>
          </cell>
          <cell r="T284">
            <v>0</v>
          </cell>
          <cell r="V284" t="str">
            <v>配变_联合商业2#</v>
          </cell>
          <cell r="W284">
            <v>8.6421999999999999E-2</v>
          </cell>
          <cell r="X284">
            <v>4</v>
          </cell>
        </row>
        <row r="285">
          <cell r="A285" t="str">
            <v>线路119</v>
          </cell>
          <cell r="B285" t="str">
            <v>10kV</v>
          </cell>
          <cell r="C285" t="str">
            <v>131集善线</v>
          </cell>
          <cell r="D285">
            <v>0</v>
          </cell>
          <cell r="E285" t="str">
            <v>LGJ-185/30</v>
          </cell>
          <cell r="F285">
            <v>0.19833300000000001</v>
          </cell>
          <cell r="G285">
            <v>0</v>
          </cell>
          <cell r="H285" t="str">
            <v>市辖</v>
          </cell>
          <cell r="I285">
            <v>1</v>
          </cell>
          <cell r="J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2015</v>
          </cell>
          <cell r="Q285">
            <v>3</v>
          </cell>
          <cell r="R285">
            <v>0</v>
          </cell>
          <cell r="S285">
            <v>0</v>
          </cell>
          <cell r="T285">
            <v>0</v>
          </cell>
          <cell r="V285" t="str">
            <v>8796088681632</v>
          </cell>
          <cell r="W285">
            <v>3.9666549999999998</v>
          </cell>
          <cell r="X285">
            <v>5</v>
          </cell>
        </row>
        <row r="286">
          <cell r="A286" t="str">
            <v>线路120</v>
          </cell>
          <cell r="B286" t="str">
            <v>10kV</v>
          </cell>
          <cell r="C286" t="str">
            <v>131集善线</v>
          </cell>
          <cell r="D286">
            <v>0</v>
          </cell>
          <cell r="E286" t="str">
            <v>LGJ-185/30</v>
          </cell>
          <cell r="F286">
            <v>2.7015000000000001E-2</v>
          </cell>
          <cell r="G286">
            <v>0</v>
          </cell>
          <cell r="H286" t="str">
            <v>市辖</v>
          </cell>
          <cell r="I286">
            <v>0</v>
          </cell>
          <cell r="J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2015</v>
          </cell>
          <cell r="Q286">
            <v>1</v>
          </cell>
          <cell r="R286">
            <v>0</v>
          </cell>
          <cell r="S286">
            <v>0</v>
          </cell>
          <cell r="T286">
            <v>0</v>
          </cell>
          <cell r="V286" t="str">
            <v>配变_花集路灯变</v>
          </cell>
          <cell r="W286">
            <v>0.54030999999999996</v>
          </cell>
          <cell r="X286">
            <v>6</v>
          </cell>
        </row>
        <row r="287">
          <cell r="A287" t="str">
            <v>线路121</v>
          </cell>
          <cell r="B287" t="str">
            <v>10kV</v>
          </cell>
          <cell r="C287" t="str">
            <v>131集善线</v>
          </cell>
          <cell r="D287">
            <v>0</v>
          </cell>
          <cell r="E287" t="str">
            <v>LGJ-185/30</v>
          </cell>
          <cell r="F287">
            <v>3.6028999999999999E-2</v>
          </cell>
          <cell r="G287">
            <v>0</v>
          </cell>
          <cell r="H287" t="str">
            <v>市辖</v>
          </cell>
          <cell r="I287">
            <v>1</v>
          </cell>
          <cell r="J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2015</v>
          </cell>
          <cell r="Q287">
            <v>2</v>
          </cell>
          <cell r="R287">
            <v>0</v>
          </cell>
          <cell r="S287">
            <v>0</v>
          </cell>
          <cell r="T287">
            <v>0</v>
          </cell>
          <cell r="V287" t="str">
            <v>配变_配电2-1</v>
          </cell>
          <cell r="W287">
            <v>0.72057400000000005</v>
          </cell>
          <cell r="X287">
            <v>7</v>
          </cell>
        </row>
        <row r="288">
          <cell r="A288" t="str">
            <v>线路122-1</v>
          </cell>
          <cell r="B288" t="str">
            <v>10kV</v>
          </cell>
          <cell r="C288" t="str">
            <v>131集善线</v>
          </cell>
          <cell r="D288">
            <v>0</v>
          </cell>
          <cell r="E288" t="str">
            <v>LGJ-185/30</v>
          </cell>
          <cell r="F288">
            <v>0.50505999999999995</v>
          </cell>
          <cell r="G288">
            <v>0</v>
          </cell>
          <cell r="H288" t="str">
            <v>市辖</v>
          </cell>
          <cell r="I288">
            <v>1</v>
          </cell>
          <cell r="J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2015</v>
          </cell>
          <cell r="Q288">
            <v>3</v>
          </cell>
          <cell r="R288">
            <v>0</v>
          </cell>
          <cell r="S288">
            <v>0</v>
          </cell>
          <cell r="T288">
            <v>0</v>
          </cell>
          <cell r="V288" t="str">
            <v>8796088683376</v>
          </cell>
          <cell r="W288">
            <v>10.101196</v>
          </cell>
          <cell r="X288">
            <v>8</v>
          </cell>
        </row>
        <row r="289">
          <cell r="A289" t="str">
            <v>线路123</v>
          </cell>
          <cell r="B289" t="str">
            <v>10kV</v>
          </cell>
          <cell r="C289" t="str">
            <v>131集善线</v>
          </cell>
          <cell r="D289">
            <v>0</v>
          </cell>
          <cell r="E289" t="str">
            <v>LGJ-185/30</v>
          </cell>
          <cell r="F289">
            <v>7.1440000000000003E-2</v>
          </cell>
          <cell r="G289">
            <v>0</v>
          </cell>
          <cell r="H289" t="str">
            <v>市辖</v>
          </cell>
          <cell r="I289">
            <v>0</v>
          </cell>
          <cell r="J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2015</v>
          </cell>
          <cell r="Q289">
            <v>1</v>
          </cell>
          <cell r="R289">
            <v>0</v>
          </cell>
          <cell r="S289">
            <v>0</v>
          </cell>
          <cell r="T289">
            <v>0</v>
          </cell>
          <cell r="V289" t="str">
            <v>8796088682320</v>
          </cell>
          <cell r="W289">
            <v>1.428804</v>
          </cell>
          <cell r="X289">
            <v>0</v>
          </cell>
        </row>
        <row r="290">
          <cell r="A290" t="str">
            <v>线路124</v>
          </cell>
          <cell r="B290" t="str">
            <v>10kV</v>
          </cell>
          <cell r="C290" t="str">
            <v>131集善线</v>
          </cell>
          <cell r="D290">
            <v>0</v>
          </cell>
          <cell r="E290" t="str">
            <v>LGJ-185/30</v>
          </cell>
          <cell r="F290">
            <v>0.15942300000000001</v>
          </cell>
          <cell r="G290">
            <v>0</v>
          </cell>
          <cell r="H290" t="str">
            <v>市辖</v>
          </cell>
          <cell r="I290">
            <v>1</v>
          </cell>
          <cell r="J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2015</v>
          </cell>
          <cell r="Q290">
            <v>2</v>
          </cell>
          <cell r="R290">
            <v>0</v>
          </cell>
          <cell r="S290">
            <v>0</v>
          </cell>
          <cell r="T290">
            <v>0</v>
          </cell>
          <cell r="V290" t="str">
            <v>8796088682256</v>
          </cell>
          <cell r="W290">
            <v>3.188453</v>
          </cell>
          <cell r="X290">
            <v>1</v>
          </cell>
        </row>
        <row r="291">
          <cell r="A291" t="str">
            <v>线路125</v>
          </cell>
          <cell r="B291" t="str">
            <v>10kV</v>
          </cell>
          <cell r="C291" t="str">
            <v>131集善线</v>
          </cell>
          <cell r="D291">
            <v>0</v>
          </cell>
          <cell r="E291" t="str">
            <v>LGJ-185/30</v>
          </cell>
          <cell r="F291">
            <v>1.4826000000000001E-2</v>
          </cell>
          <cell r="G291">
            <v>0</v>
          </cell>
          <cell r="H291" t="str">
            <v>市辖</v>
          </cell>
          <cell r="I291">
            <v>1</v>
          </cell>
          <cell r="J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2015</v>
          </cell>
          <cell r="Q291">
            <v>3</v>
          </cell>
          <cell r="R291">
            <v>0</v>
          </cell>
          <cell r="S291">
            <v>0</v>
          </cell>
          <cell r="T291">
            <v>0</v>
          </cell>
          <cell r="V291" t="str">
            <v>配变_电信</v>
          </cell>
          <cell r="W291">
            <v>0.296518</v>
          </cell>
          <cell r="X291">
            <v>2</v>
          </cell>
        </row>
        <row r="292">
          <cell r="A292" t="str">
            <v>线路126</v>
          </cell>
          <cell r="B292" t="str">
            <v>10kV</v>
          </cell>
          <cell r="C292" t="str">
            <v>131集善线</v>
          </cell>
          <cell r="D292">
            <v>0</v>
          </cell>
          <cell r="E292" t="str">
            <v>LGJ-185/30</v>
          </cell>
          <cell r="F292">
            <v>8.6718000000000003E-2</v>
          </cell>
          <cell r="G292">
            <v>0</v>
          </cell>
          <cell r="H292" t="str">
            <v>市辖</v>
          </cell>
          <cell r="I292">
            <v>0</v>
          </cell>
          <cell r="J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2015</v>
          </cell>
          <cell r="Q292">
            <v>1</v>
          </cell>
          <cell r="R292">
            <v>0</v>
          </cell>
          <cell r="S292">
            <v>0</v>
          </cell>
          <cell r="T292">
            <v>0</v>
          </cell>
          <cell r="V292" t="str">
            <v>配变_隆泰挤塑保温扳厂</v>
          </cell>
          <cell r="W292">
            <v>1.73437</v>
          </cell>
          <cell r="X292">
            <v>3</v>
          </cell>
        </row>
        <row r="293">
          <cell r="A293" t="str">
            <v>线路127</v>
          </cell>
          <cell r="B293" t="str">
            <v>10kV</v>
          </cell>
          <cell r="C293" t="str">
            <v>131集善线</v>
          </cell>
          <cell r="D293">
            <v>0</v>
          </cell>
          <cell r="E293" t="str">
            <v>LGJ-185/30</v>
          </cell>
          <cell r="F293">
            <v>2.5151E-2</v>
          </cell>
          <cell r="G293">
            <v>0</v>
          </cell>
          <cell r="H293" t="str">
            <v>市辖</v>
          </cell>
          <cell r="I293">
            <v>1</v>
          </cell>
          <cell r="J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2015</v>
          </cell>
          <cell r="Q293">
            <v>2</v>
          </cell>
          <cell r="R293">
            <v>0</v>
          </cell>
          <cell r="S293">
            <v>0</v>
          </cell>
          <cell r="T293">
            <v>0</v>
          </cell>
          <cell r="V293" t="str">
            <v>8796088682112</v>
          </cell>
          <cell r="W293">
            <v>0.50301700000000005</v>
          </cell>
          <cell r="X293">
            <v>4</v>
          </cell>
        </row>
        <row r="294">
          <cell r="A294" t="str">
            <v>线路128</v>
          </cell>
          <cell r="B294" t="str">
            <v>10kV</v>
          </cell>
          <cell r="C294" t="str">
            <v>131集善线</v>
          </cell>
          <cell r="D294">
            <v>0</v>
          </cell>
          <cell r="E294" t="str">
            <v>LGJ-185/30</v>
          </cell>
          <cell r="F294">
            <v>3.1009999999999999E-2</v>
          </cell>
          <cell r="G294">
            <v>0</v>
          </cell>
          <cell r="H294" t="str">
            <v>市辖</v>
          </cell>
          <cell r="I294">
            <v>1</v>
          </cell>
          <cell r="J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2015</v>
          </cell>
          <cell r="Q294">
            <v>3</v>
          </cell>
          <cell r="R294">
            <v>0</v>
          </cell>
          <cell r="S294">
            <v>0</v>
          </cell>
          <cell r="T294">
            <v>0</v>
          </cell>
          <cell r="V294" t="str">
            <v>配变_移动</v>
          </cell>
          <cell r="W294">
            <v>0.62019199999999997</v>
          </cell>
          <cell r="X294">
            <v>5</v>
          </cell>
        </row>
        <row r="295">
          <cell r="A295" t="str">
            <v>线路129</v>
          </cell>
          <cell r="B295" t="str">
            <v>10kV</v>
          </cell>
          <cell r="C295" t="str">
            <v>131集善线</v>
          </cell>
          <cell r="D295">
            <v>0</v>
          </cell>
          <cell r="E295" t="str">
            <v>LGJ-185/30</v>
          </cell>
          <cell r="F295">
            <v>0.10241</v>
          </cell>
          <cell r="G295">
            <v>0</v>
          </cell>
          <cell r="H295" t="str">
            <v>市辖</v>
          </cell>
          <cell r="I295">
            <v>0</v>
          </cell>
          <cell r="J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2015</v>
          </cell>
          <cell r="Q295">
            <v>1</v>
          </cell>
          <cell r="R295">
            <v>0</v>
          </cell>
          <cell r="S295">
            <v>0</v>
          </cell>
          <cell r="T295">
            <v>0</v>
          </cell>
          <cell r="V295" t="str">
            <v>8796088682048</v>
          </cell>
          <cell r="W295">
            <v>2.0482100000000001</v>
          </cell>
          <cell r="X295">
            <v>6</v>
          </cell>
        </row>
        <row r="296">
          <cell r="A296" t="str">
            <v>线路130</v>
          </cell>
          <cell r="B296" t="str">
            <v>10kV</v>
          </cell>
          <cell r="C296" t="str">
            <v>131集善线</v>
          </cell>
          <cell r="D296">
            <v>0</v>
          </cell>
          <cell r="E296" t="str">
            <v>LGJ-185/30</v>
          </cell>
          <cell r="F296">
            <v>0.14557600000000001</v>
          </cell>
          <cell r="G296">
            <v>0</v>
          </cell>
          <cell r="H296" t="str">
            <v>市辖</v>
          </cell>
          <cell r="I296">
            <v>1</v>
          </cell>
          <cell r="J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2015</v>
          </cell>
          <cell r="Q296">
            <v>2</v>
          </cell>
          <cell r="R296">
            <v>0</v>
          </cell>
          <cell r="S296">
            <v>0</v>
          </cell>
          <cell r="T296">
            <v>0</v>
          </cell>
          <cell r="V296" t="str">
            <v>配变_薛家村三仑庙变</v>
          </cell>
          <cell r="W296">
            <v>2.9115129999999998</v>
          </cell>
          <cell r="X296">
            <v>7</v>
          </cell>
        </row>
        <row r="297">
          <cell r="A297" t="str">
            <v>线路131</v>
          </cell>
          <cell r="B297" t="str">
            <v>10kV</v>
          </cell>
          <cell r="C297" t="str">
            <v>131集善线</v>
          </cell>
          <cell r="D297">
            <v>0</v>
          </cell>
          <cell r="E297" t="str">
            <v>LGJ-185/30</v>
          </cell>
          <cell r="F297">
            <v>0.37373200000000001</v>
          </cell>
          <cell r="G297">
            <v>0</v>
          </cell>
          <cell r="H297" t="str">
            <v>市辖</v>
          </cell>
          <cell r="I297">
            <v>1</v>
          </cell>
          <cell r="J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2015</v>
          </cell>
          <cell r="Q297">
            <v>3</v>
          </cell>
          <cell r="R297">
            <v>0</v>
          </cell>
          <cell r="S297">
            <v>0</v>
          </cell>
          <cell r="T297">
            <v>0</v>
          </cell>
          <cell r="V297" t="str">
            <v>8796088682064</v>
          </cell>
          <cell r="W297">
            <v>7.4746319999999997</v>
          </cell>
          <cell r="X297">
            <v>8</v>
          </cell>
        </row>
        <row r="298">
          <cell r="A298" t="str">
            <v>线路132</v>
          </cell>
          <cell r="B298" t="str">
            <v>10kV</v>
          </cell>
          <cell r="C298" t="str">
            <v>131集善线</v>
          </cell>
          <cell r="D298">
            <v>0</v>
          </cell>
          <cell r="E298" t="str">
            <v>LGJ-185/30</v>
          </cell>
          <cell r="F298">
            <v>0.102857</v>
          </cell>
          <cell r="G298">
            <v>0</v>
          </cell>
          <cell r="H298" t="str">
            <v>市辖</v>
          </cell>
          <cell r="I298">
            <v>0</v>
          </cell>
          <cell r="J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2015</v>
          </cell>
          <cell r="Q298">
            <v>1</v>
          </cell>
          <cell r="R298">
            <v>0</v>
          </cell>
          <cell r="S298">
            <v>0</v>
          </cell>
          <cell r="T298">
            <v>0</v>
          </cell>
          <cell r="V298" t="str">
            <v>8796088682080</v>
          </cell>
          <cell r="W298">
            <v>2.0571419999999998</v>
          </cell>
          <cell r="X298">
            <v>0</v>
          </cell>
        </row>
        <row r="299">
          <cell r="A299" t="str">
            <v>线路133</v>
          </cell>
          <cell r="B299" t="str">
            <v>10kV</v>
          </cell>
          <cell r="C299" t="str">
            <v>131集善线</v>
          </cell>
          <cell r="D299">
            <v>0</v>
          </cell>
          <cell r="E299" t="str">
            <v>LGJ-185/30</v>
          </cell>
          <cell r="F299">
            <v>0.493954</v>
          </cell>
          <cell r="G299">
            <v>0</v>
          </cell>
          <cell r="H299" t="str">
            <v>市辖</v>
          </cell>
          <cell r="I299">
            <v>1</v>
          </cell>
          <cell r="J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2015</v>
          </cell>
          <cell r="Q299">
            <v>2</v>
          </cell>
          <cell r="R299">
            <v>0</v>
          </cell>
          <cell r="S299">
            <v>0</v>
          </cell>
          <cell r="T299">
            <v>0</v>
          </cell>
          <cell r="V299" t="str">
            <v>配变_集善变</v>
          </cell>
          <cell r="W299">
            <v>9.8790800000000001</v>
          </cell>
          <cell r="X299">
            <v>1</v>
          </cell>
        </row>
        <row r="300">
          <cell r="A300" t="str">
            <v>线路134</v>
          </cell>
          <cell r="B300" t="str">
            <v>10kV</v>
          </cell>
          <cell r="C300" t="str">
            <v>131集善线</v>
          </cell>
          <cell r="D300">
            <v>0</v>
          </cell>
          <cell r="E300" t="str">
            <v>LGJ-185/30</v>
          </cell>
          <cell r="F300">
            <v>0.11315799999999999</v>
          </cell>
          <cell r="G300">
            <v>0</v>
          </cell>
          <cell r="H300" t="str">
            <v>市辖</v>
          </cell>
          <cell r="I300">
            <v>1</v>
          </cell>
          <cell r="J300">
            <v>0</v>
          </cell>
          <cell r="M300">
            <v>2E-3</v>
          </cell>
          <cell r="N300">
            <v>0</v>
          </cell>
          <cell r="O300">
            <v>0</v>
          </cell>
          <cell r="P300">
            <v>2015</v>
          </cell>
          <cell r="Q300">
            <v>3</v>
          </cell>
          <cell r="R300">
            <v>0</v>
          </cell>
          <cell r="S300">
            <v>0</v>
          </cell>
          <cell r="T300">
            <v>0</v>
          </cell>
          <cell r="V300" t="str">
            <v>8796088683392</v>
          </cell>
          <cell r="W300">
            <v>2.2631510000000001</v>
          </cell>
          <cell r="X300">
            <v>2</v>
          </cell>
        </row>
        <row r="301">
          <cell r="A301" t="str">
            <v>线路135</v>
          </cell>
          <cell r="B301" t="str">
            <v>10kV</v>
          </cell>
          <cell r="C301" t="str">
            <v>131集善线</v>
          </cell>
          <cell r="D301">
            <v>0</v>
          </cell>
          <cell r="E301" t="str">
            <v>LGJ-185/30</v>
          </cell>
          <cell r="F301">
            <v>9.2180999999999999E-2</v>
          </cell>
          <cell r="G301">
            <v>0</v>
          </cell>
          <cell r="H301" t="str">
            <v>市辖</v>
          </cell>
          <cell r="I301">
            <v>0</v>
          </cell>
          <cell r="J301">
            <v>0</v>
          </cell>
          <cell r="M301">
            <v>2E-3</v>
          </cell>
          <cell r="N301">
            <v>0</v>
          </cell>
          <cell r="O301">
            <v>0</v>
          </cell>
          <cell r="P301">
            <v>2015</v>
          </cell>
          <cell r="Q301">
            <v>1</v>
          </cell>
          <cell r="R301">
            <v>0</v>
          </cell>
          <cell r="S301">
            <v>0</v>
          </cell>
          <cell r="T301">
            <v>0</v>
          </cell>
          <cell r="V301" t="str">
            <v>8796088748608</v>
          </cell>
          <cell r="W301">
            <v>1.843618</v>
          </cell>
          <cell r="X301">
            <v>3</v>
          </cell>
        </row>
        <row r="302">
          <cell r="A302" t="str">
            <v>线路137</v>
          </cell>
          <cell r="B302" t="str">
            <v>10kV</v>
          </cell>
          <cell r="C302" t="str">
            <v>131集善线</v>
          </cell>
          <cell r="D302">
            <v>0</v>
          </cell>
          <cell r="E302" t="str">
            <v>LGJ-185/30</v>
          </cell>
          <cell r="F302">
            <v>0.14446500000000001</v>
          </cell>
          <cell r="G302">
            <v>0</v>
          </cell>
          <cell r="H302" t="str">
            <v>市辖</v>
          </cell>
          <cell r="I302">
            <v>1</v>
          </cell>
          <cell r="J302">
            <v>0</v>
          </cell>
          <cell r="M302">
            <v>2E-3</v>
          </cell>
          <cell r="N302">
            <v>0</v>
          </cell>
          <cell r="O302">
            <v>0</v>
          </cell>
          <cell r="P302">
            <v>2015</v>
          </cell>
          <cell r="Q302">
            <v>2</v>
          </cell>
          <cell r="R302">
            <v>0</v>
          </cell>
          <cell r="S302">
            <v>0</v>
          </cell>
          <cell r="T302">
            <v>0</v>
          </cell>
          <cell r="V302" t="str">
            <v>8796088683424</v>
          </cell>
          <cell r="W302">
            <v>2.8893019999999998</v>
          </cell>
          <cell r="X302">
            <v>4</v>
          </cell>
        </row>
        <row r="303">
          <cell r="A303" t="str">
            <v>线路138</v>
          </cell>
          <cell r="B303" t="str">
            <v>10kV</v>
          </cell>
          <cell r="C303" t="str">
            <v>131集善线</v>
          </cell>
          <cell r="D303">
            <v>0</v>
          </cell>
          <cell r="E303" t="str">
            <v>LGJ-185/30</v>
          </cell>
          <cell r="F303">
            <v>1.0668E-2</v>
          </cell>
          <cell r="G303">
            <v>0</v>
          </cell>
          <cell r="H303" t="str">
            <v>市辖</v>
          </cell>
          <cell r="I303">
            <v>1</v>
          </cell>
          <cell r="J303">
            <v>0</v>
          </cell>
          <cell r="M303">
            <v>2E-3</v>
          </cell>
          <cell r="N303">
            <v>0</v>
          </cell>
          <cell r="O303">
            <v>0</v>
          </cell>
          <cell r="P303">
            <v>2015</v>
          </cell>
          <cell r="Q303">
            <v>3</v>
          </cell>
          <cell r="R303">
            <v>0</v>
          </cell>
          <cell r="S303">
            <v>0</v>
          </cell>
          <cell r="T303">
            <v>0</v>
          </cell>
          <cell r="V303" t="str">
            <v>配变_成利焊锡</v>
          </cell>
          <cell r="W303">
            <v>0.21335999999999999</v>
          </cell>
          <cell r="X303">
            <v>5</v>
          </cell>
        </row>
        <row r="304">
          <cell r="A304" t="str">
            <v>线路139</v>
          </cell>
          <cell r="B304" t="str">
            <v>10kV</v>
          </cell>
          <cell r="C304" t="str">
            <v>131集善线</v>
          </cell>
          <cell r="D304">
            <v>0</v>
          </cell>
          <cell r="E304" t="str">
            <v>LGJ-185/30</v>
          </cell>
          <cell r="F304">
            <v>1.0348E-2</v>
          </cell>
          <cell r="G304">
            <v>0</v>
          </cell>
          <cell r="H304" t="str">
            <v>市辖</v>
          </cell>
          <cell r="I304">
            <v>0</v>
          </cell>
          <cell r="J304">
            <v>0</v>
          </cell>
          <cell r="M304">
            <v>2E-3</v>
          </cell>
          <cell r="N304">
            <v>0</v>
          </cell>
          <cell r="O304">
            <v>0</v>
          </cell>
          <cell r="P304">
            <v>2015</v>
          </cell>
          <cell r="Q304">
            <v>1</v>
          </cell>
          <cell r="R304">
            <v>0</v>
          </cell>
          <cell r="S304">
            <v>0</v>
          </cell>
          <cell r="T304">
            <v>0</v>
          </cell>
          <cell r="V304" t="str">
            <v>8796088683440</v>
          </cell>
          <cell r="W304">
            <v>0.206958</v>
          </cell>
          <cell r="X304">
            <v>6</v>
          </cell>
        </row>
        <row r="305">
          <cell r="A305" t="str">
            <v>线路140</v>
          </cell>
          <cell r="B305" t="str">
            <v>10kV</v>
          </cell>
          <cell r="C305" t="str">
            <v>131集善线</v>
          </cell>
          <cell r="D305">
            <v>0</v>
          </cell>
          <cell r="E305" t="str">
            <v>LGJ-185/30</v>
          </cell>
          <cell r="F305">
            <v>1.2260999999999999E-2</v>
          </cell>
          <cell r="G305">
            <v>0</v>
          </cell>
          <cell r="H305" t="str">
            <v>市辖</v>
          </cell>
          <cell r="I305">
            <v>1</v>
          </cell>
          <cell r="J305">
            <v>0</v>
          </cell>
          <cell r="M305">
            <v>2E-3</v>
          </cell>
          <cell r="N305">
            <v>0</v>
          </cell>
          <cell r="O305">
            <v>0</v>
          </cell>
          <cell r="P305">
            <v>2015</v>
          </cell>
          <cell r="Q305">
            <v>2</v>
          </cell>
          <cell r="R305">
            <v>0</v>
          </cell>
          <cell r="S305">
            <v>0</v>
          </cell>
          <cell r="T305">
            <v>0</v>
          </cell>
          <cell r="V305" t="str">
            <v>配变_泉新金属</v>
          </cell>
          <cell r="W305">
            <v>0.24521200000000001</v>
          </cell>
          <cell r="X305">
            <v>7</v>
          </cell>
        </row>
        <row r="306">
          <cell r="A306" t="str">
            <v>线路141</v>
          </cell>
          <cell r="B306" t="str">
            <v>10kV</v>
          </cell>
          <cell r="C306" t="str">
            <v>131集善线</v>
          </cell>
          <cell r="D306">
            <v>0</v>
          </cell>
          <cell r="E306" t="str">
            <v>LGJ-185/30</v>
          </cell>
          <cell r="F306">
            <v>0.110301</v>
          </cell>
          <cell r="G306">
            <v>0</v>
          </cell>
          <cell r="H306" t="str">
            <v>市辖</v>
          </cell>
          <cell r="I306">
            <v>1</v>
          </cell>
          <cell r="J306">
            <v>0</v>
          </cell>
          <cell r="M306">
            <v>2E-3</v>
          </cell>
          <cell r="N306">
            <v>0</v>
          </cell>
          <cell r="O306">
            <v>0</v>
          </cell>
          <cell r="P306">
            <v>2015</v>
          </cell>
          <cell r="Q306">
            <v>3</v>
          </cell>
          <cell r="R306">
            <v>0</v>
          </cell>
          <cell r="S306">
            <v>0</v>
          </cell>
          <cell r="T306">
            <v>0</v>
          </cell>
          <cell r="V306" t="str">
            <v>8796088683488</v>
          </cell>
          <cell r="W306">
            <v>2.2060149999999998</v>
          </cell>
          <cell r="X306">
            <v>8</v>
          </cell>
        </row>
        <row r="307">
          <cell r="A307" t="str">
            <v>线路142</v>
          </cell>
          <cell r="B307" t="str">
            <v>10kV</v>
          </cell>
          <cell r="C307" t="str">
            <v>131集善线</v>
          </cell>
          <cell r="D307">
            <v>0</v>
          </cell>
          <cell r="E307" t="str">
            <v>LGJ-185/30</v>
          </cell>
          <cell r="F307">
            <v>9.7029999999999998E-3</v>
          </cell>
          <cell r="G307">
            <v>0</v>
          </cell>
          <cell r="H307" t="str">
            <v>市辖</v>
          </cell>
          <cell r="I307">
            <v>0</v>
          </cell>
          <cell r="J307">
            <v>0</v>
          </cell>
          <cell r="M307">
            <v>2E-3</v>
          </cell>
          <cell r="N307">
            <v>0</v>
          </cell>
          <cell r="O307">
            <v>0</v>
          </cell>
          <cell r="P307">
            <v>2015</v>
          </cell>
          <cell r="Q307">
            <v>1</v>
          </cell>
          <cell r="R307">
            <v>0</v>
          </cell>
          <cell r="S307">
            <v>0</v>
          </cell>
          <cell r="T307">
            <v>0</v>
          </cell>
          <cell r="V307" t="str">
            <v>配变_锦峰五金</v>
          </cell>
          <cell r="W307">
            <v>0.19406699999999999</v>
          </cell>
          <cell r="X307">
            <v>0</v>
          </cell>
        </row>
        <row r="308">
          <cell r="A308" t="str">
            <v>线路143</v>
          </cell>
          <cell r="B308" t="str">
            <v>10kV</v>
          </cell>
          <cell r="C308" t="str">
            <v>131集善线</v>
          </cell>
          <cell r="D308">
            <v>0</v>
          </cell>
          <cell r="E308" t="str">
            <v>LGJ-185/30</v>
          </cell>
          <cell r="F308">
            <v>9.4644000000000006E-2</v>
          </cell>
          <cell r="G308">
            <v>0</v>
          </cell>
          <cell r="H308" t="str">
            <v>市辖</v>
          </cell>
          <cell r="I308">
            <v>1</v>
          </cell>
          <cell r="J308">
            <v>0</v>
          </cell>
          <cell r="M308">
            <v>2E-3</v>
          </cell>
          <cell r="N308">
            <v>0</v>
          </cell>
          <cell r="O308">
            <v>0</v>
          </cell>
          <cell r="P308">
            <v>2015</v>
          </cell>
          <cell r="Q308">
            <v>2</v>
          </cell>
          <cell r="R308">
            <v>0</v>
          </cell>
          <cell r="S308">
            <v>0</v>
          </cell>
          <cell r="T308">
            <v>0</v>
          </cell>
          <cell r="V308" t="str">
            <v>8796088683504</v>
          </cell>
          <cell r="W308">
            <v>1.8928799999999999</v>
          </cell>
          <cell r="X308">
            <v>1</v>
          </cell>
        </row>
        <row r="309">
          <cell r="A309" t="str">
            <v>线路144</v>
          </cell>
          <cell r="B309" t="str">
            <v>10kV</v>
          </cell>
          <cell r="C309" t="str">
            <v>131集善线</v>
          </cell>
          <cell r="D309">
            <v>0</v>
          </cell>
          <cell r="E309" t="str">
            <v>LGJ-185/30</v>
          </cell>
          <cell r="F309">
            <v>7.077E-3</v>
          </cell>
          <cell r="G309">
            <v>0</v>
          </cell>
          <cell r="H309" t="str">
            <v>市辖</v>
          </cell>
          <cell r="I309">
            <v>1</v>
          </cell>
          <cell r="J309">
            <v>0</v>
          </cell>
          <cell r="M309">
            <v>2E-3</v>
          </cell>
          <cell r="N309">
            <v>0</v>
          </cell>
          <cell r="O309">
            <v>0</v>
          </cell>
          <cell r="P309">
            <v>2015</v>
          </cell>
          <cell r="Q309">
            <v>3</v>
          </cell>
          <cell r="R309">
            <v>0</v>
          </cell>
          <cell r="S309">
            <v>0</v>
          </cell>
          <cell r="T309">
            <v>0</v>
          </cell>
          <cell r="V309" t="str">
            <v>8796088683520</v>
          </cell>
          <cell r="W309">
            <v>0.141541</v>
          </cell>
          <cell r="X309">
            <v>2</v>
          </cell>
        </row>
        <row r="310">
          <cell r="A310" t="str">
            <v>线路145</v>
          </cell>
          <cell r="B310" t="str">
            <v>10kV</v>
          </cell>
          <cell r="C310" t="str">
            <v>131集善线</v>
          </cell>
          <cell r="D310">
            <v>0</v>
          </cell>
          <cell r="E310" t="str">
            <v>LGJ-185/30</v>
          </cell>
          <cell r="F310">
            <v>5.2339999999999999E-3</v>
          </cell>
          <cell r="G310">
            <v>0</v>
          </cell>
          <cell r="H310" t="str">
            <v>市辖</v>
          </cell>
          <cell r="I310">
            <v>0</v>
          </cell>
          <cell r="J310">
            <v>0</v>
          </cell>
          <cell r="M310">
            <v>2E-3</v>
          </cell>
          <cell r="N310">
            <v>0</v>
          </cell>
          <cell r="O310">
            <v>0</v>
          </cell>
          <cell r="P310">
            <v>2015</v>
          </cell>
          <cell r="Q310">
            <v>1</v>
          </cell>
          <cell r="R310">
            <v>0</v>
          </cell>
          <cell r="S310">
            <v>0</v>
          </cell>
          <cell r="T310">
            <v>0</v>
          </cell>
          <cell r="V310" t="str">
            <v>配变_远东厨房</v>
          </cell>
          <cell r="W310">
            <v>0.10467600000000001</v>
          </cell>
          <cell r="X310">
            <v>3</v>
          </cell>
        </row>
        <row r="311">
          <cell r="A311" t="str">
            <v>线路146</v>
          </cell>
          <cell r="B311" t="str">
            <v>10kV</v>
          </cell>
          <cell r="C311" t="str">
            <v>131集善线</v>
          </cell>
          <cell r="D311">
            <v>0</v>
          </cell>
          <cell r="E311" t="str">
            <v>LGJ-185/30</v>
          </cell>
          <cell r="F311">
            <v>1.061E-2</v>
          </cell>
          <cell r="G311">
            <v>0</v>
          </cell>
          <cell r="H311" t="str">
            <v>市辖</v>
          </cell>
          <cell r="I311">
            <v>1</v>
          </cell>
          <cell r="J311">
            <v>0</v>
          </cell>
          <cell r="M311">
            <v>2E-3</v>
          </cell>
          <cell r="N311">
            <v>0</v>
          </cell>
          <cell r="O311">
            <v>0</v>
          </cell>
          <cell r="P311">
            <v>2015</v>
          </cell>
          <cell r="Q311">
            <v>2</v>
          </cell>
          <cell r="R311">
            <v>0</v>
          </cell>
          <cell r="S311">
            <v>0</v>
          </cell>
          <cell r="T311">
            <v>0</v>
          </cell>
          <cell r="V311" t="str">
            <v>配变_卉欣服装</v>
          </cell>
          <cell r="W311">
            <v>0.212202</v>
          </cell>
          <cell r="X311">
            <v>4</v>
          </cell>
        </row>
        <row r="312">
          <cell r="A312" t="str">
            <v>线路147</v>
          </cell>
          <cell r="B312" t="str">
            <v>10kV</v>
          </cell>
          <cell r="C312" t="str">
            <v>131集善线</v>
          </cell>
          <cell r="D312">
            <v>0</v>
          </cell>
          <cell r="E312" t="str">
            <v>LGJ-185/30</v>
          </cell>
          <cell r="F312">
            <v>8.5782999999999998E-2</v>
          </cell>
          <cell r="G312">
            <v>0</v>
          </cell>
          <cell r="H312" t="str">
            <v>市辖</v>
          </cell>
          <cell r="I312">
            <v>1</v>
          </cell>
          <cell r="J312">
            <v>0</v>
          </cell>
          <cell r="M312">
            <v>2E-3</v>
          </cell>
          <cell r="N312">
            <v>0</v>
          </cell>
          <cell r="O312">
            <v>0</v>
          </cell>
          <cell r="P312">
            <v>2015</v>
          </cell>
          <cell r="Q312">
            <v>3</v>
          </cell>
          <cell r="R312">
            <v>0</v>
          </cell>
          <cell r="S312">
            <v>0</v>
          </cell>
          <cell r="T312">
            <v>0</v>
          </cell>
          <cell r="V312" t="str">
            <v>8796088683536</v>
          </cell>
          <cell r="W312">
            <v>1.715651</v>
          </cell>
          <cell r="X312">
            <v>5</v>
          </cell>
        </row>
        <row r="313">
          <cell r="A313" t="str">
            <v>线路148</v>
          </cell>
          <cell r="B313" t="str">
            <v>10kV</v>
          </cell>
          <cell r="C313" t="str">
            <v>131集善线</v>
          </cell>
          <cell r="D313">
            <v>0</v>
          </cell>
          <cell r="E313" t="str">
            <v>LGJ-185/30</v>
          </cell>
          <cell r="F313">
            <v>1.0153000000000001E-2</v>
          </cell>
          <cell r="G313">
            <v>0</v>
          </cell>
          <cell r="H313" t="str">
            <v>市辖</v>
          </cell>
          <cell r="I313">
            <v>0</v>
          </cell>
          <cell r="J313">
            <v>0</v>
          </cell>
          <cell r="M313">
            <v>2E-3</v>
          </cell>
          <cell r="N313">
            <v>0</v>
          </cell>
          <cell r="O313">
            <v>0</v>
          </cell>
          <cell r="P313">
            <v>2015</v>
          </cell>
          <cell r="Q313">
            <v>1</v>
          </cell>
          <cell r="R313">
            <v>0</v>
          </cell>
          <cell r="S313">
            <v>0</v>
          </cell>
          <cell r="T313">
            <v>0</v>
          </cell>
          <cell r="V313" t="str">
            <v>配变_创硕过滤设备</v>
          </cell>
          <cell r="W313">
            <v>0.20306299999999999</v>
          </cell>
          <cell r="X313">
            <v>6</v>
          </cell>
        </row>
        <row r="314">
          <cell r="A314" t="str">
            <v>线路149</v>
          </cell>
          <cell r="B314" t="str">
            <v>10kV</v>
          </cell>
          <cell r="C314" t="str">
            <v>131集善线</v>
          </cell>
          <cell r="D314">
            <v>0</v>
          </cell>
          <cell r="E314" t="str">
            <v>LGJ-185/30</v>
          </cell>
          <cell r="F314">
            <v>2.6811000000000001E-2</v>
          </cell>
          <cell r="G314">
            <v>0</v>
          </cell>
          <cell r="H314" t="str">
            <v>市辖</v>
          </cell>
          <cell r="I314">
            <v>1</v>
          </cell>
          <cell r="J314">
            <v>0</v>
          </cell>
          <cell r="M314">
            <v>2E-3</v>
          </cell>
          <cell r="N314">
            <v>0</v>
          </cell>
          <cell r="O314">
            <v>0</v>
          </cell>
          <cell r="P314">
            <v>2015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V314" t="str">
            <v>8796088683552</v>
          </cell>
          <cell r="W314">
            <v>0.53622899999999996</v>
          </cell>
          <cell r="X314">
            <v>7</v>
          </cell>
        </row>
        <row r="315">
          <cell r="A315" t="str">
            <v>线路150</v>
          </cell>
          <cell r="B315" t="str">
            <v>10kV</v>
          </cell>
          <cell r="C315" t="str">
            <v>131集善线</v>
          </cell>
          <cell r="D315">
            <v>0</v>
          </cell>
          <cell r="E315" t="str">
            <v>LGJ-185/30</v>
          </cell>
          <cell r="F315">
            <v>0.10848099999999999</v>
          </cell>
          <cell r="G315">
            <v>0</v>
          </cell>
          <cell r="H315" t="str">
            <v>市辖</v>
          </cell>
          <cell r="I315">
            <v>1</v>
          </cell>
          <cell r="J315">
            <v>0</v>
          </cell>
          <cell r="M315">
            <v>2E-3</v>
          </cell>
          <cell r="N315">
            <v>0</v>
          </cell>
          <cell r="O315">
            <v>0</v>
          </cell>
          <cell r="P315">
            <v>2015</v>
          </cell>
          <cell r="Q315">
            <v>3</v>
          </cell>
          <cell r="R315">
            <v>0</v>
          </cell>
          <cell r="S315">
            <v>0</v>
          </cell>
          <cell r="T315">
            <v>0</v>
          </cell>
          <cell r="V315" t="str">
            <v>配变_裕利站</v>
          </cell>
          <cell r="W315">
            <v>2.169629</v>
          </cell>
          <cell r="X315">
            <v>8</v>
          </cell>
        </row>
        <row r="316">
          <cell r="A316" t="str">
            <v>线路151</v>
          </cell>
          <cell r="B316" t="str">
            <v>10kV</v>
          </cell>
          <cell r="C316" t="str">
            <v>131集善线</v>
          </cell>
          <cell r="D316">
            <v>0</v>
          </cell>
          <cell r="E316" t="str">
            <v>LGJ-185/30</v>
          </cell>
          <cell r="F316">
            <v>1.1696E-2</v>
          </cell>
          <cell r="G316">
            <v>0</v>
          </cell>
          <cell r="H316" t="str">
            <v>市辖</v>
          </cell>
          <cell r="I316">
            <v>0</v>
          </cell>
          <cell r="J316">
            <v>0</v>
          </cell>
          <cell r="M316">
            <v>2E-3</v>
          </cell>
          <cell r="N316">
            <v>0</v>
          </cell>
          <cell r="O316">
            <v>0</v>
          </cell>
          <cell r="P316">
            <v>2015</v>
          </cell>
          <cell r="Q316">
            <v>1</v>
          </cell>
          <cell r="R316">
            <v>0</v>
          </cell>
          <cell r="S316">
            <v>0</v>
          </cell>
          <cell r="T316">
            <v>0</v>
          </cell>
          <cell r="V316" t="str">
            <v>配变_裕利北变</v>
          </cell>
          <cell r="W316">
            <v>0.23392399999999999</v>
          </cell>
          <cell r="X316">
            <v>0</v>
          </cell>
        </row>
        <row r="317">
          <cell r="A317" t="str">
            <v>线路152</v>
          </cell>
          <cell r="B317" t="str">
            <v>10kV</v>
          </cell>
          <cell r="C317" t="str">
            <v>131集善线</v>
          </cell>
          <cell r="D317">
            <v>0</v>
          </cell>
          <cell r="E317" t="str">
            <v>LGJ-185/30</v>
          </cell>
          <cell r="F317">
            <v>6.7339999999999997E-2</v>
          </cell>
          <cell r="G317">
            <v>0</v>
          </cell>
          <cell r="H317" t="str">
            <v>市辖</v>
          </cell>
          <cell r="I317">
            <v>1</v>
          </cell>
          <cell r="J317">
            <v>0</v>
          </cell>
          <cell r="M317">
            <v>2E-3</v>
          </cell>
          <cell r="N317">
            <v>0</v>
          </cell>
          <cell r="O317">
            <v>0</v>
          </cell>
          <cell r="P317">
            <v>2015</v>
          </cell>
          <cell r="Q317">
            <v>2</v>
          </cell>
          <cell r="R317">
            <v>0</v>
          </cell>
          <cell r="S317">
            <v>0</v>
          </cell>
          <cell r="T317">
            <v>0</v>
          </cell>
          <cell r="V317" t="str">
            <v>8796088683568</v>
          </cell>
          <cell r="W317">
            <v>1.346795</v>
          </cell>
          <cell r="X317">
            <v>1</v>
          </cell>
        </row>
        <row r="318">
          <cell r="A318" t="str">
            <v>线路153</v>
          </cell>
          <cell r="B318" t="str">
            <v>10kV</v>
          </cell>
          <cell r="C318" t="str">
            <v>131集善线</v>
          </cell>
          <cell r="D318">
            <v>0</v>
          </cell>
          <cell r="E318" t="str">
            <v>LGJ-185/30</v>
          </cell>
          <cell r="F318">
            <v>0.19106500000000001</v>
          </cell>
          <cell r="G318">
            <v>0</v>
          </cell>
          <cell r="H318" t="str">
            <v>市辖</v>
          </cell>
          <cell r="I318">
            <v>1</v>
          </cell>
          <cell r="J318">
            <v>0</v>
          </cell>
          <cell r="M318">
            <v>2E-3</v>
          </cell>
          <cell r="N318">
            <v>0</v>
          </cell>
          <cell r="O318">
            <v>0</v>
          </cell>
          <cell r="P318">
            <v>2015</v>
          </cell>
          <cell r="Q318">
            <v>3</v>
          </cell>
          <cell r="R318">
            <v>0</v>
          </cell>
          <cell r="S318">
            <v>0</v>
          </cell>
          <cell r="T318">
            <v>0</v>
          </cell>
          <cell r="V318" t="str">
            <v>配变_配电2-2</v>
          </cell>
          <cell r="W318">
            <v>3.821304</v>
          </cell>
          <cell r="X318">
            <v>2</v>
          </cell>
        </row>
        <row r="319">
          <cell r="A319" t="str">
            <v>线路154</v>
          </cell>
          <cell r="B319" t="str">
            <v>10kV</v>
          </cell>
          <cell r="C319" t="str">
            <v>131集善线</v>
          </cell>
          <cell r="D319">
            <v>0</v>
          </cell>
          <cell r="E319" t="str">
            <v>LGJ-185/30</v>
          </cell>
          <cell r="F319">
            <v>0.104141</v>
          </cell>
          <cell r="G319">
            <v>0</v>
          </cell>
          <cell r="H319" t="str">
            <v>市辖</v>
          </cell>
          <cell r="I319">
            <v>0</v>
          </cell>
          <cell r="J319">
            <v>0</v>
          </cell>
          <cell r="M319">
            <v>2E-3</v>
          </cell>
          <cell r="N319">
            <v>0</v>
          </cell>
          <cell r="O319">
            <v>0</v>
          </cell>
          <cell r="P319">
            <v>2015</v>
          </cell>
          <cell r="Q319">
            <v>1</v>
          </cell>
          <cell r="R319">
            <v>0</v>
          </cell>
          <cell r="S319">
            <v>0</v>
          </cell>
          <cell r="T319">
            <v>0</v>
          </cell>
          <cell r="V319" t="str">
            <v>8796088683696</v>
          </cell>
          <cell r="W319">
            <v>2.0828180000000001</v>
          </cell>
          <cell r="X319">
            <v>3</v>
          </cell>
        </row>
        <row r="320">
          <cell r="A320" t="str">
            <v>线路155</v>
          </cell>
          <cell r="B320" t="str">
            <v>10kV</v>
          </cell>
          <cell r="C320" t="str">
            <v>131集善线</v>
          </cell>
          <cell r="D320">
            <v>0</v>
          </cell>
          <cell r="E320" t="str">
            <v>LGJ-185/30</v>
          </cell>
          <cell r="F320">
            <v>0.202232</v>
          </cell>
          <cell r="G320">
            <v>0</v>
          </cell>
          <cell r="H320" t="str">
            <v>市辖</v>
          </cell>
          <cell r="I320">
            <v>1</v>
          </cell>
          <cell r="J320">
            <v>0</v>
          </cell>
          <cell r="M320">
            <v>2E-3</v>
          </cell>
          <cell r="N320">
            <v>0</v>
          </cell>
          <cell r="O320">
            <v>0</v>
          </cell>
          <cell r="P320">
            <v>2015</v>
          </cell>
          <cell r="Q320">
            <v>2</v>
          </cell>
          <cell r="R320">
            <v>0</v>
          </cell>
          <cell r="S320">
            <v>0</v>
          </cell>
          <cell r="T320">
            <v>0</v>
          </cell>
          <cell r="V320" t="str">
            <v>8796088683744</v>
          </cell>
          <cell r="W320">
            <v>4.0446369999999998</v>
          </cell>
          <cell r="X320">
            <v>4</v>
          </cell>
        </row>
        <row r="321">
          <cell r="A321" t="str">
            <v>线路156</v>
          </cell>
          <cell r="B321" t="str">
            <v>10kV</v>
          </cell>
          <cell r="C321" t="str">
            <v>131集善线</v>
          </cell>
          <cell r="D321">
            <v>0</v>
          </cell>
          <cell r="E321" t="str">
            <v>LGJ-185/30</v>
          </cell>
          <cell r="F321">
            <v>5.4530000000000004E-3</v>
          </cell>
          <cell r="G321">
            <v>0</v>
          </cell>
          <cell r="H321" t="str">
            <v>市辖</v>
          </cell>
          <cell r="I321">
            <v>1</v>
          </cell>
          <cell r="J321">
            <v>0</v>
          </cell>
          <cell r="M321">
            <v>2E-3</v>
          </cell>
          <cell r="N321">
            <v>0</v>
          </cell>
          <cell r="O321">
            <v>0</v>
          </cell>
          <cell r="P321">
            <v>2015</v>
          </cell>
          <cell r="Q321">
            <v>3</v>
          </cell>
          <cell r="R321">
            <v>0</v>
          </cell>
          <cell r="S321">
            <v>0</v>
          </cell>
          <cell r="T321">
            <v>0</v>
          </cell>
          <cell r="V321" t="str">
            <v>配变_路灯管理所</v>
          </cell>
          <cell r="W321">
            <v>0.10906</v>
          </cell>
          <cell r="X321">
            <v>5</v>
          </cell>
        </row>
        <row r="322">
          <cell r="A322" t="str">
            <v>线路157</v>
          </cell>
          <cell r="B322" t="str">
            <v>10kV</v>
          </cell>
          <cell r="C322" t="str">
            <v>131集善线</v>
          </cell>
          <cell r="D322">
            <v>0</v>
          </cell>
          <cell r="E322" t="str">
            <v>LGJ-185/30</v>
          </cell>
          <cell r="F322">
            <v>0.103119</v>
          </cell>
          <cell r="G322">
            <v>0</v>
          </cell>
          <cell r="H322" t="str">
            <v>市辖</v>
          </cell>
          <cell r="I322">
            <v>0</v>
          </cell>
          <cell r="J322">
            <v>0</v>
          </cell>
          <cell r="M322">
            <v>2E-3</v>
          </cell>
          <cell r="N322">
            <v>0</v>
          </cell>
          <cell r="O322">
            <v>0</v>
          </cell>
          <cell r="P322">
            <v>2015</v>
          </cell>
          <cell r="Q322">
            <v>1</v>
          </cell>
          <cell r="R322">
            <v>0</v>
          </cell>
          <cell r="S322">
            <v>0</v>
          </cell>
          <cell r="T322">
            <v>0</v>
          </cell>
          <cell r="V322" t="str">
            <v>8796088683760</v>
          </cell>
          <cell r="W322">
            <v>2.062376</v>
          </cell>
          <cell r="X322">
            <v>6</v>
          </cell>
        </row>
        <row r="323">
          <cell r="A323" t="str">
            <v>线路158</v>
          </cell>
          <cell r="B323" t="str">
            <v>10kV</v>
          </cell>
          <cell r="C323" t="str">
            <v>131集善线</v>
          </cell>
          <cell r="D323">
            <v>0</v>
          </cell>
          <cell r="E323" t="str">
            <v>LGJ-185/30</v>
          </cell>
          <cell r="F323">
            <v>5.7541000000000002E-2</v>
          </cell>
          <cell r="G323">
            <v>0</v>
          </cell>
          <cell r="H323" t="str">
            <v>市辖</v>
          </cell>
          <cell r="I323">
            <v>1</v>
          </cell>
          <cell r="J323">
            <v>0</v>
          </cell>
          <cell r="M323">
            <v>2E-3</v>
          </cell>
          <cell r="N323">
            <v>0</v>
          </cell>
          <cell r="O323">
            <v>0</v>
          </cell>
          <cell r="P323">
            <v>2015</v>
          </cell>
          <cell r="Q323">
            <v>2</v>
          </cell>
          <cell r="R323">
            <v>0</v>
          </cell>
          <cell r="S323">
            <v>0</v>
          </cell>
          <cell r="T323">
            <v>0</v>
          </cell>
          <cell r="V323" t="str">
            <v>8796088683712</v>
          </cell>
          <cell r="W323">
            <v>1.150828</v>
          </cell>
          <cell r="X323">
            <v>7</v>
          </cell>
        </row>
        <row r="324">
          <cell r="A324" t="str">
            <v>线路159</v>
          </cell>
          <cell r="B324" t="str">
            <v>10kV</v>
          </cell>
          <cell r="C324" t="str">
            <v>131集善线</v>
          </cell>
          <cell r="D324">
            <v>0</v>
          </cell>
          <cell r="E324" t="str">
            <v>LGJ-185/30</v>
          </cell>
          <cell r="F324">
            <v>1.5258000000000001E-2</v>
          </cell>
          <cell r="G324">
            <v>0</v>
          </cell>
          <cell r="H324" t="str">
            <v>市辖</v>
          </cell>
          <cell r="I324">
            <v>1</v>
          </cell>
          <cell r="J324">
            <v>0</v>
          </cell>
          <cell r="M324">
            <v>2E-3</v>
          </cell>
          <cell r="N324">
            <v>0</v>
          </cell>
          <cell r="O324">
            <v>0</v>
          </cell>
          <cell r="P324">
            <v>2015</v>
          </cell>
          <cell r="Q324">
            <v>3</v>
          </cell>
          <cell r="R324">
            <v>0</v>
          </cell>
          <cell r="S324">
            <v>0</v>
          </cell>
          <cell r="T324">
            <v>0</v>
          </cell>
          <cell r="V324" t="str">
            <v>8796088683728</v>
          </cell>
          <cell r="W324">
            <v>0.30515799999999998</v>
          </cell>
          <cell r="X324">
            <v>8</v>
          </cell>
        </row>
        <row r="325">
          <cell r="A325" t="str">
            <v>线路160</v>
          </cell>
          <cell r="B325" t="str">
            <v>10kV</v>
          </cell>
          <cell r="C325" t="str">
            <v>131集善线</v>
          </cell>
          <cell r="D325">
            <v>0</v>
          </cell>
          <cell r="E325" t="str">
            <v>LGJ-185/30</v>
          </cell>
          <cell r="F325">
            <v>0.13400300000000001</v>
          </cell>
          <cell r="G325">
            <v>0</v>
          </cell>
          <cell r="H325" t="str">
            <v>市辖</v>
          </cell>
          <cell r="I325">
            <v>0</v>
          </cell>
          <cell r="J325">
            <v>0</v>
          </cell>
          <cell r="M325">
            <v>2E-3</v>
          </cell>
          <cell r="N325">
            <v>0</v>
          </cell>
          <cell r="O325">
            <v>0</v>
          </cell>
          <cell r="P325">
            <v>2015</v>
          </cell>
          <cell r="Q325">
            <v>1</v>
          </cell>
          <cell r="R325">
            <v>0</v>
          </cell>
          <cell r="S325">
            <v>0</v>
          </cell>
          <cell r="T325">
            <v>0</v>
          </cell>
          <cell r="V325" t="str">
            <v>配变_中石化壳</v>
          </cell>
          <cell r="W325">
            <v>2.6800570000000001</v>
          </cell>
          <cell r="X325">
            <v>0</v>
          </cell>
        </row>
        <row r="326">
          <cell r="A326" t="str">
            <v>线路161</v>
          </cell>
          <cell r="B326" t="str">
            <v>10kV</v>
          </cell>
          <cell r="C326" t="str">
            <v>131集善线</v>
          </cell>
          <cell r="D326">
            <v>0</v>
          </cell>
          <cell r="E326" t="str">
            <v>LGJ-185/30</v>
          </cell>
          <cell r="F326">
            <v>7.0150000000000004E-3</v>
          </cell>
          <cell r="G326">
            <v>0</v>
          </cell>
          <cell r="H326" t="str">
            <v>市辖</v>
          </cell>
          <cell r="I326">
            <v>1</v>
          </cell>
          <cell r="J326">
            <v>0</v>
          </cell>
          <cell r="M326">
            <v>2E-3</v>
          </cell>
          <cell r="N326">
            <v>0</v>
          </cell>
          <cell r="O326">
            <v>0</v>
          </cell>
          <cell r="P326">
            <v>2015</v>
          </cell>
          <cell r="Q326">
            <v>2</v>
          </cell>
          <cell r="R326">
            <v>0</v>
          </cell>
          <cell r="S326">
            <v>0</v>
          </cell>
          <cell r="T326">
            <v>0</v>
          </cell>
          <cell r="V326" t="str">
            <v>配变_胜鑫电化</v>
          </cell>
          <cell r="W326">
            <v>0.14030699999999999</v>
          </cell>
          <cell r="X326">
            <v>1</v>
          </cell>
        </row>
        <row r="327">
          <cell r="A327" t="str">
            <v>线路162</v>
          </cell>
          <cell r="B327" t="str">
            <v>10kV</v>
          </cell>
          <cell r="C327" t="str">
            <v>131集善线</v>
          </cell>
          <cell r="D327">
            <v>0</v>
          </cell>
          <cell r="E327" t="str">
            <v>LGJ-185/30</v>
          </cell>
          <cell r="F327">
            <v>2.4160999999999998E-2</v>
          </cell>
          <cell r="G327">
            <v>0</v>
          </cell>
          <cell r="H327" t="str">
            <v>市辖</v>
          </cell>
          <cell r="I327">
            <v>1</v>
          </cell>
          <cell r="J327">
            <v>0</v>
          </cell>
          <cell r="M327">
            <v>2E-3</v>
          </cell>
          <cell r="N327">
            <v>0</v>
          </cell>
          <cell r="O327">
            <v>0</v>
          </cell>
          <cell r="P327">
            <v>2015</v>
          </cell>
          <cell r="Q327">
            <v>3</v>
          </cell>
          <cell r="R327">
            <v>0</v>
          </cell>
          <cell r="S327">
            <v>0</v>
          </cell>
          <cell r="T327">
            <v>0</v>
          </cell>
          <cell r="V327" t="str">
            <v>配变_陆家精细电化厂</v>
          </cell>
          <cell r="W327">
            <v>0.48321799999999998</v>
          </cell>
          <cell r="X327">
            <v>2</v>
          </cell>
        </row>
        <row r="328">
          <cell r="A328" t="str">
            <v>线路163</v>
          </cell>
          <cell r="B328" t="str">
            <v>10kV</v>
          </cell>
          <cell r="C328" t="str">
            <v>131集善线</v>
          </cell>
          <cell r="D328">
            <v>0</v>
          </cell>
          <cell r="E328" t="str">
            <v>LGJ-185/30</v>
          </cell>
          <cell r="F328">
            <v>0.32170700000000002</v>
          </cell>
          <cell r="G328">
            <v>0</v>
          </cell>
          <cell r="H328" t="str">
            <v>市辖</v>
          </cell>
          <cell r="I328">
            <v>0</v>
          </cell>
          <cell r="J328">
            <v>0</v>
          </cell>
          <cell r="M328">
            <v>2E-3</v>
          </cell>
          <cell r="N328">
            <v>0</v>
          </cell>
          <cell r="O328">
            <v>0</v>
          </cell>
          <cell r="P328">
            <v>2015</v>
          </cell>
          <cell r="Q328">
            <v>1</v>
          </cell>
          <cell r="R328">
            <v>0</v>
          </cell>
          <cell r="S328">
            <v>0</v>
          </cell>
          <cell r="T328">
            <v>0</v>
          </cell>
          <cell r="V328" t="str">
            <v>8796088683792</v>
          </cell>
          <cell r="W328">
            <v>6.4341439999999999</v>
          </cell>
          <cell r="X328">
            <v>3</v>
          </cell>
        </row>
        <row r="329">
          <cell r="A329" t="str">
            <v>线路164</v>
          </cell>
          <cell r="B329" t="str">
            <v>10kV</v>
          </cell>
          <cell r="C329" t="str">
            <v>131集善线</v>
          </cell>
          <cell r="D329">
            <v>0</v>
          </cell>
          <cell r="E329" t="str">
            <v>LGJ-185/30</v>
          </cell>
          <cell r="F329">
            <v>5.3145999999999999E-2</v>
          </cell>
          <cell r="G329">
            <v>0</v>
          </cell>
          <cell r="H329" t="str">
            <v>市辖</v>
          </cell>
          <cell r="I329">
            <v>1</v>
          </cell>
          <cell r="J329">
            <v>0</v>
          </cell>
          <cell r="M329">
            <v>2E-3</v>
          </cell>
          <cell r="N329">
            <v>0</v>
          </cell>
          <cell r="O329">
            <v>0</v>
          </cell>
          <cell r="P329">
            <v>2015</v>
          </cell>
          <cell r="Q329">
            <v>2</v>
          </cell>
          <cell r="R329">
            <v>0</v>
          </cell>
          <cell r="S329">
            <v>0</v>
          </cell>
          <cell r="T329">
            <v>0</v>
          </cell>
          <cell r="V329" t="str">
            <v>8796088683776</v>
          </cell>
          <cell r="W329">
            <v>1.0629189999999999</v>
          </cell>
          <cell r="X329">
            <v>4</v>
          </cell>
        </row>
        <row r="330">
          <cell r="A330" t="str">
            <v>线路165</v>
          </cell>
          <cell r="B330" t="str">
            <v>10kV</v>
          </cell>
          <cell r="C330" t="str">
            <v>131集善线</v>
          </cell>
          <cell r="D330">
            <v>0</v>
          </cell>
          <cell r="E330" t="str">
            <v>LGJ-185/30</v>
          </cell>
          <cell r="F330">
            <v>8.1234000000000001E-2</v>
          </cell>
          <cell r="G330">
            <v>0</v>
          </cell>
          <cell r="H330" t="str">
            <v>市辖</v>
          </cell>
          <cell r="I330">
            <v>1</v>
          </cell>
          <cell r="J330">
            <v>0</v>
          </cell>
          <cell r="M330">
            <v>2E-3</v>
          </cell>
          <cell r="N330">
            <v>0</v>
          </cell>
          <cell r="O330">
            <v>0</v>
          </cell>
          <cell r="P330">
            <v>2015</v>
          </cell>
          <cell r="Q330">
            <v>3</v>
          </cell>
          <cell r="R330">
            <v>0</v>
          </cell>
          <cell r="S330">
            <v>0</v>
          </cell>
          <cell r="T330">
            <v>0</v>
          </cell>
          <cell r="V330" t="str">
            <v>配变_裕利南村变</v>
          </cell>
          <cell r="W330">
            <v>1.624689</v>
          </cell>
          <cell r="X330">
            <v>5</v>
          </cell>
        </row>
        <row r="331">
          <cell r="A331" t="str">
            <v>线路166</v>
          </cell>
          <cell r="B331" t="str">
            <v>10kV</v>
          </cell>
          <cell r="C331" t="str">
            <v>131集善线</v>
          </cell>
          <cell r="D331">
            <v>0</v>
          </cell>
          <cell r="E331" t="str">
            <v>LGJ-185/30</v>
          </cell>
          <cell r="F331">
            <v>4.0856000000000003E-2</v>
          </cell>
          <cell r="G331">
            <v>0</v>
          </cell>
          <cell r="H331" t="str">
            <v>市辖</v>
          </cell>
          <cell r="I331">
            <v>0</v>
          </cell>
          <cell r="J331">
            <v>0</v>
          </cell>
          <cell r="M331">
            <v>2E-3</v>
          </cell>
          <cell r="N331">
            <v>0</v>
          </cell>
          <cell r="O331">
            <v>0</v>
          </cell>
          <cell r="P331">
            <v>2015</v>
          </cell>
          <cell r="Q331">
            <v>1</v>
          </cell>
          <cell r="R331">
            <v>0</v>
          </cell>
          <cell r="S331">
            <v>0</v>
          </cell>
          <cell r="T331">
            <v>0</v>
          </cell>
          <cell r="V331" t="str">
            <v>配变_陆家创业塑胶</v>
          </cell>
          <cell r="W331">
            <v>0.81712499999999999</v>
          </cell>
          <cell r="X331">
            <v>6</v>
          </cell>
        </row>
        <row r="332">
          <cell r="A332" t="str">
            <v>线路167</v>
          </cell>
          <cell r="B332" t="str">
            <v>10kV</v>
          </cell>
          <cell r="C332" t="str">
            <v>131集善线</v>
          </cell>
          <cell r="D332">
            <v>0</v>
          </cell>
          <cell r="E332" t="str">
            <v>LGJ-185/30</v>
          </cell>
          <cell r="F332">
            <v>5.3023000000000001E-2</v>
          </cell>
          <cell r="G332">
            <v>0</v>
          </cell>
          <cell r="H332" t="str">
            <v>市辖</v>
          </cell>
          <cell r="I332">
            <v>1</v>
          </cell>
          <cell r="J332">
            <v>0</v>
          </cell>
          <cell r="M332">
            <v>2E-3</v>
          </cell>
          <cell r="N332">
            <v>0</v>
          </cell>
          <cell r="O332">
            <v>0</v>
          </cell>
          <cell r="P332">
            <v>2015</v>
          </cell>
          <cell r="Q332">
            <v>2</v>
          </cell>
          <cell r="R332">
            <v>0</v>
          </cell>
          <cell r="S332">
            <v>0</v>
          </cell>
          <cell r="T332">
            <v>0</v>
          </cell>
          <cell r="V332" t="str">
            <v>8796088683808</v>
          </cell>
          <cell r="W332">
            <v>1.0604640000000001</v>
          </cell>
          <cell r="X332">
            <v>7</v>
          </cell>
        </row>
        <row r="333">
          <cell r="A333" t="str">
            <v>线路168</v>
          </cell>
          <cell r="B333" t="str">
            <v>10kV</v>
          </cell>
          <cell r="C333" t="str">
            <v>131集善线</v>
          </cell>
          <cell r="D333">
            <v>0</v>
          </cell>
          <cell r="E333" t="str">
            <v>LGJ-185/30</v>
          </cell>
          <cell r="F333">
            <v>6.1089999999999998E-3</v>
          </cell>
          <cell r="G333">
            <v>0</v>
          </cell>
          <cell r="H333" t="str">
            <v>市辖</v>
          </cell>
          <cell r="I333">
            <v>1</v>
          </cell>
          <cell r="J333">
            <v>0</v>
          </cell>
          <cell r="M333">
            <v>2E-3</v>
          </cell>
          <cell r="N333">
            <v>0</v>
          </cell>
          <cell r="O333">
            <v>0</v>
          </cell>
          <cell r="P333">
            <v>2015</v>
          </cell>
          <cell r="Q333">
            <v>3</v>
          </cell>
          <cell r="R333">
            <v>0</v>
          </cell>
          <cell r="S333">
            <v>0</v>
          </cell>
          <cell r="T333">
            <v>0</v>
          </cell>
          <cell r="V333" t="str">
            <v>配变_珍和模具</v>
          </cell>
          <cell r="W333">
            <v>0.122183</v>
          </cell>
          <cell r="X333">
            <v>8</v>
          </cell>
        </row>
        <row r="334">
          <cell r="A334" t="str">
            <v>线路169</v>
          </cell>
          <cell r="B334" t="str">
            <v>10kV</v>
          </cell>
          <cell r="C334" t="str">
            <v>131集善线</v>
          </cell>
          <cell r="D334">
            <v>0</v>
          </cell>
          <cell r="E334" t="str">
            <v>LGJ-185/30</v>
          </cell>
          <cell r="F334">
            <v>5.0345000000000001E-2</v>
          </cell>
          <cell r="G334">
            <v>0</v>
          </cell>
          <cell r="H334" t="str">
            <v>市辖</v>
          </cell>
          <cell r="I334">
            <v>0</v>
          </cell>
          <cell r="J334">
            <v>0</v>
          </cell>
          <cell r="M334">
            <v>2E-3</v>
          </cell>
          <cell r="N334">
            <v>0</v>
          </cell>
          <cell r="O334">
            <v>0</v>
          </cell>
          <cell r="P334">
            <v>2015</v>
          </cell>
          <cell r="Q334">
            <v>1</v>
          </cell>
          <cell r="R334">
            <v>0</v>
          </cell>
          <cell r="S334">
            <v>0</v>
          </cell>
          <cell r="T334">
            <v>0</v>
          </cell>
          <cell r="V334" t="str">
            <v>配变_创意时装</v>
          </cell>
          <cell r="W334">
            <v>1.006907</v>
          </cell>
          <cell r="X334">
            <v>0</v>
          </cell>
        </row>
        <row r="335">
          <cell r="A335" t="str">
            <v>线路170</v>
          </cell>
          <cell r="B335" t="str">
            <v>10kV</v>
          </cell>
          <cell r="C335" t="str">
            <v>131集善线</v>
          </cell>
          <cell r="D335">
            <v>0</v>
          </cell>
          <cell r="E335" t="str">
            <v>LGJ-185/30</v>
          </cell>
          <cell r="F335">
            <v>0.21565300000000001</v>
          </cell>
          <cell r="G335">
            <v>0</v>
          </cell>
          <cell r="H335" t="str">
            <v>市辖</v>
          </cell>
          <cell r="I335">
            <v>1</v>
          </cell>
          <cell r="J335">
            <v>0</v>
          </cell>
          <cell r="M335">
            <v>2E-3</v>
          </cell>
          <cell r="N335">
            <v>0</v>
          </cell>
          <cell r="O335">
            <v>0</v>
          </cell>
          <cell r="P335">
            <v>2015</v>
          </cell>
          <cell r="Q335">
            <v>2</v>
          </cell>
          <cell r="R335">
            <v>0</v>
          </cell>
          <cell r="S335">
            <v>0</v>
          </cell>
          <cell r="T335">
            <v>0</v>
          </cell>
          <cell r="V335" t="str">
            <v>8796088683824</v>
          </cell>
          <cell r="W335">
            <v>4.3130670000000002</v>
          </cell>
          <cell r="X335">
            <v>1</v>
          </cell>
        </row>
        <row r="336">
          <cell r="A336" t="str">
            <v>线路171</v>
          </cell>
          <cell r="B336" t="str">
            <v>10kV</v>
          </cell>
          <cell r="C336" t="str">
            <v>131集善线</v>
          </cell>
          <cell r="D336">
            <v>0</v>
          </cell>
          <cell r="E336" t="str">
            <v>LGJ-185/30</v>
          </cell>
          <cell r="F336">
            <v>1.7850000000000001E-2</v>
          </cell>
          <cell r="G336">
            <v>0</v>
          </cell>
          <cell r="H336" t="str">
            <v>市辖</v>
          </cell>
          <cell r="I336">
            <v>1</v>
          </cell>
          <cell r="J336">
            <v>0</v>
          </cell>
          <cell r="M336">
            <v>2E-3</v>
          </cell>
          <cell r="N336">
            <v>0</v>
          </cell>
          <cell r="O336">
            <v>0</v>
          </cell>
          <cell r="P336">
            <v>2015</v>
          </cell>
          <cell r="Q336">
            <v>3</v>
          </cell>
          <cell r="R336">
            <v>0</v>
          </cell>
          <cell r="S336">
            <v>0</v>
          </cell>
          <cell r="T336">
            <v>0</v>
          </cell>
          <cell r="V336" t="str">
            <v>8796088683840</v>
          </cell>
          <cell r="W336">
            <v>0.35700100000000001</v>
          </cell>
          <cell r="X336">
            <v>2</v>
          </cell>
        </row>
        <row r="337">
          <cell r="A337" t="str">
            <v>线路172</v>
          </cell>
          <cell r="B337" t="str">
            <v>10kV</v>
          </cell>
          <cell r="C337" t="str">
            <v>131集善线</v>
          </cell>
          <cell r="D337">
            <v>0</v>
          </cell>
          <cell r="E337" t="str">
            <v>LGJ-185/30</v>
          </cell>
          <cell r="F337">
            <v>9.4435000000000005E-2</v>
          </cell>
          <cell r="G337">
            <v>0</v>
          </cell>
          <cell r="H337" t="str">
            <v>市辖</v>
          </cell>
          <cell r="I337">
            <v>0</v>
          </cell>
          <cell r="J337">
            <v>0</v>
          </cell>
          <cell r="M337">
            <v>2E-3</v>
          </cell>
          <cell r="N337">
            <v>0</v>
          </cell>
          <cell r="O337">
            <v>0</v>
          </cell>
          <cell r="P337">
            <v>2015</v>
          </cell>
          <cell r="Q337">
            <v>1</v>
          </cell>
          <cell r="R337">
            <v>0</v>
          </cell>
          <cell r="S337">
            <v>0</v>
          </cell>
          <cell r="T337">
            <v>0</v>
          </cell>
          <cell r="V337" t="str">
            <v>8796088684064</v>
          </cell>
          <cell r="W337">
            <v>1.888709</v>
          </cell>
          <cell r="X337">
            <v>3</v>
          </cell>
        </row>
        <row r="338">
          <cell r="A338" t="str">
            <v>线路173</v>
          </cell>
          <cell r="B338" t="str">
            <v>10kV</v>
          </cell>
          <cell r="C338" t="str">
            <v>131集善线</v>
          </cell>
          <cell r="D338">
            <v>0</v>
          </cell>
          <cell r="E338" t="str">
            <v>LGJ-185/30</v>
          </cell>
          <cell r="F338">
            <v>5.4753000000000003E-2</v>
          </cell>
          <cell r="G338">
            <v>0</v>
          </cell>
          <cell r="H338" t="str">
            <v>市辖</v>
          </cell>
          <cell r="I338">
            <v>1</v>
          </cell>
          <cell r="J338">
            <v>0</v>
          </cell>
          <cell r="M338">
            <v>2E-3</v>
          </cell>
          <cell r="N338">
            <v>0</v>
          </cell>
          <cell r="O338">
            <v>0</v>
          </cell>
          <cell r="P338">
            <v>2015</v>
          </cell>
          <cell r="Q338">
            <v>2</v>
          </cell>
          <cell r="R338">
            <v>0</v>
          </cell>
          <cell r="S338">
            <v>0</v>
          </cell>
          <cell r="T338">
            <v>0</v>
          </cell>
          <cell r="V338" t="str">
            <v>配变_丰钧木业</v>
          </cell>
          <cell r="W338">
            <v>1.095056</v>
          </cell>
          <cell r="X338">
            <v>4</v>
          </cell>
        </row>
        <row r="339">
          <cell r="A339" t="str">
            <v>线路174</v>
          </cell>
          <cell r="B339" t="str">
            <v>10kV</v>
          </cell>
          <cell r="C339" t="str">
            <v>131集善线</v>
          </cell>
          <cell r="D339">
            <v>0</v>
          </cell>
          <cell r="E339" t="str">
            <v>LGJ-185/30</v>
          </cell>
          <cell r="F339">
            <v>0.18782499999999999</v>
          </cell>
          <cell r="G339">
            <v>0</v>
          </cell>
          <cell r="H339" t="str">
            <v>市辖</v>
          </cell>
          <cell r="I339">
            <v>1</v>
          </cell>
          <cell r="J339">
            <v>0</v>
          </cell>
          <cell r="M339">
            <v>2E-3</v>
          </cell>
          <cell r="N339">
            <v>0</v>
          </cell>
          <cell r="O339">
            <v>0</v>
          </cell>
          <cell r="P339">
            <v>2015</v>
          </cell>
          <cell r="Q339">
            <v>3</v>
          </cell>
          <cell r="R339">
            <v>0</v>
          </cell>
          <cell r="S339">
            <v>0</v>
          </cell>
          <cell r="T339">
            <v>0</v>
          </cell>
          <cell r="V339" t="str">
            <v>8796088683856</v>
          </cell>
          <cell r="W339">
            <v>3.756497</v>
          </cell>
          <cell r="X339">
            <v>5</v>
          </cell>
        </row>
        <row r="340">
          <cell r="A340" t="str">
            <v>线路175</v>
          </cell>
          <cell r="B340" t="str">
            <v>10kV</v>
          </cell>
          <cell r="C340" t="str">
            <v>131集善线</v>
          </cell>
          <cell r="D340">
            <v>0</v>
          </cell>
          <cell r="E340" t="str">
            <v>LGJ-185/30</v>
          </cell>
          <cell r="F340">
            <v>0.20327700000000001</v>
          </cell>
          <cell r="G340">
            <v>0</v>
          </cell>
          <cell r="H340" t="str">
            <v>市辖</v>
          </cell>
          <cell r="I340">
            <v>0</v>
          </cell>
          <cell r="J340">
            <v>0</v>
          </cell>
          <cell r="M340">
            <v>2E-3</v>
          </cell>
          <cell r="N340">
            <v>0</v>
          </cell>
          <cell r="O340">
            <v>0</v>
          </cell>
          <cell r="P340">
            <v>2015</v>
          </cell>
          <cell r="Q340">
            <v>1</v>
          </cell>
          <cell r="R340">
            <v>0</v>
          </cell>
          <cell r="S340">
            <v>0</v>
          </cell>
          <cell r="T340">
            <v>0</v>
          </cell>
          <cell r="V340" t="str">
            <v>配变_仕泰隆</v>
          </cell>
          <cell r="W340">
            <v>4.065537</v>
          </cell>
          <cell r="X340">
            <v>6</v>
          </cell>
        </row>
        <row r="341">
          <cell r="A341" t="str">
            <v>线路176</v>
          </cell>
          <cell r="B341" t="str">
            <v>10kV</v>
          </cell>
          <cell r="C341" t="str">
            <v>131集善线</v>
          </cell>
          <cell r="D341">
            <v>0</v>
          </cell>
          <cell r="E341" t="str">
            <v>LGJ-185/30</v>
          </cell>
          <cell r="F341">
            <v>0.14690300000000001</v>
          </cell>
          <cell r="G341">
            <v>0</v>
          </cell>
          <cell r="H341" t="str">
            <v>市辖</v>
          </cell>
          <cell r="I341">
            <v>1</v>
          </cell>
          <cell r="J341">
            <v>0</v>
          </cell>
          <cell r="M341">
            <v>2E-3</v>
          </cell>
          <cell r="N341">
            <v>0</v>
          </cell>
          <cell r="O341">
            <v>0</v>
          </cell>
          <cell r="P341">
            <v>2015</v>
          </cell>
          <cell r="Q341">
            <v>2</v>
          </cell>
          <cell r="R341">
            <v>0</v>
          </cell>
          <cell r="S341">
            <v>0</v>
          </cell>
          <cell r="T341">
            <v>0</v>
          </cell>
          <cell r="V341" t="str">
            <v>配变_商务城（周泾六期2#）</v>
          </cell>
          <cell r="W341">
            <v>2.9380609999999998</v>
          </cell>
          <cell r="X341">
            <v>7</v>
          </cell>
        </row>
        <row r="342">
          <cell r="A342" t="str">
            <v>线路177</v>
          </cell>
          <cell r="B342" t="str">
            <v>10kV</v>
          </cell>
          <cell r="C342" t="str">
            <v>131集善线</v>
          </cell>
          <cell r="D342">
            <v>0</v>
          </cell>
          <cell r="E342" t="str">
            <v>LGJ-185/30</v>
          </cell>
          <cell r="F342">
            <v>0.17391400000000001</v>
          </cell>
          <cell r="G342">
            <v>0</v>
          </cell>
          <cell r="H342" t="str">
            <v>市辖</v>
          </cell>
          <cell r="I342">
            <v>1</v>
          </cell>
          <cell r="J342">
            <v>0</v>
          </cell>
          <cell r="M342">
            <v>2E-3</v>
          </cell>
          <cell r="N342">
            <v>0</v>
          </cell>
          <cell r="O342">
            <v>0</v>
          </cell>
          <cell r="P342">
            <v>2015</v>
          </cell>
          <cell r="Q342">
            <v>3</v>
          </cell>
          <cell r="R342">
            <v>0</v>
          </cell>
          <cell r="S342">
            <v>0</v>
          </cell>
          <cell r="T342">
            <v>0</v>
          </cell>
          <cell r="V342" t="str">
            <v>8796088683872</v>
          </cell>
          <cell r="W342">
            <v>3.4782730000000002</v>
          </cell>
          <cell r="X342">
            <v>8</v>
          </cell>
        </row>
        <row r="343">
          <cell r="A343" t="str">
            <v>线路178</v>
          </cell>
          <cell r="B343" t="str">
            <v>10kV</v>
          </cell>
          <cell r="C343" t="str">
            <v>131集善线</v>
          </cell>
          <cell r="D343">
            <v>0</v>
          </cell>
          <cell r="E343" t="str">
            <v>LGJ-185/30</v>
          </cell>
          <cell r="F343">
            <v>2.8313999999999999E-2</v>
          </cell>
          <cell r="G343">
            <v>0</v>
          </cell>
          <cell r="H343" t="str">
            <v>市辖</v>
          </cell>
          <cell r="I343">
            <v>0</v>
          </cell>
          <cell r="J343">
            <v>0</v>
          </cell>
          <cell r="M343">
            <v>2E-3</v>
          </cell>
          <cell r="N343">
            <v>0</v>
          </cell>
          <cell r="O343">
            <v>0</v>
          </cell>
          <cell r="P343">
            <v>2015</v>
          </cell>
          <cell r="Q343">
            <v>1</v>
          </cell>
          <cell r="R343">
            <v>0</v>
          </cell>
          <cell r="S343">
            <v>0</v>
          </cell>
          <cell r="T343">
            <v>0</v>
          </cell>
          <cell r="V343" t="str">
            <v>8796088683888</v>
          </cell>
          <cell r="W343">
            <v>0.56628000000000001</v>
          </cell>
          <cell r="X343">
            <v>0</v>
          </cell>
        </row>
        <row r="344">
          <cell r="A344" t="str">
            <v>线路179</v>
          </cell>
          <cell r="B344" t="str">
            <v>10kV</v>
          </cell>
          <cell r="C344" t="str">
            <v>131集善线</v>
          </cell>
          <cell r="D344">
            <v>0</v>
          </cell>
          <cell r="E344" t="str">
            <v>LGJ-185/30</v>
          </cell>
          <cell r="F344">
            <v>8.5220000000000001E-3</v>
          </cell>
          <cell r="G344">
            <v>0</v>
          </cell>
          <cell r="H344" t="str">
            <v>市辖</v>
          </cell>
          <cell r="I344">
            <v>1</v>
          </cell>
          <cell r="J344">
            <v>0</v>
          </cell>
          <cell r="M344">
            <v>2E-3</v>
          </cell>
          <cell r="N344">
            <v>0</v>
          </cell>
          <cell r="O344">
            <v>0</v>
          </cell>
          <cell r="P344">
            <v>2015</v>
          </cell>
          <cell r="Q344">
            <v>2</v>
          </cell>
          <cell r="R344">
            <v>0</v>
          </cell>
          <cell r="S344">
            <v>0</v>
          </cell>
          <cell r="T344">
            <v>0</v>
          </cell>
          <cell r="V344" t="str">
            <v>配变_天乐广告装潢</v>
          </cell>
          <cell r="W344">
            <v>0.17044300000000001</v>
          </cell>
          <cell r="X344">
            <v>1</v>
          </cell>
        </row>
        <row r="345">
          <cell r="A345" t="str">
            <v>线路180</v>
          </cell>
          <cell r="B345" t="str">
            <v>10kV</v>
          </cell>
          <cell r="C345" t="str">
            <v>131集善线</v>
          </cell>
          <cell r="D345">
            <v>0</v>
          </cell>
          <cell r="E345" t="str">
            <v>LGJ-185/30</v>
          </cell>
          <cell r="F345">
            <v>5.7317E-2</v>
          </cell>
          <cell r="G345">
            <v>0</v>
          </cell>
          <cell r="H345" t="str">
            <v>市辖</v>
          </cell>
          <cell r="I345">
            <v>1</v>
          </cell>
          <cell r="J345">
            <v>0</v>
          </cell>
          <cell r="M345">
            <v>2E-3</v>
          </cell>
          <cell r="N345">
            <v>0</v>
          </cell>
          <cell r="O345">
            <v>0</v>
          </cell>
          <cell r="P345">
            <v>2015</v>
          </cell>
          <cell r="Q345">
            <v>3</v>
          </cell>
          <cell r="R345">
            <v>0</v>
          </cell>
          <cell r="S345">
            <v>0</v>
          </cell>
          <cell r="T345">
            <v>0</v>
          </cell>
          <cell r="V345" t="str">
            <v>配变_创硕过滤设备2</v>
          </cell>
          <cell r="W345">
            <v>1.1463380000000001</v>
          </cell>
          <cell r="X345">
            <v>2</v>
          </cell>
        </row>
        <row r="346">
          <cell r="A346" t="str">
            <v>线路181</v>
          </cell>
          <cell r="B346" t="str">
            <v>10kV</v>
          </cell>
          <cell r="C346" t="str">
            <v>131集善线</v>
          </cell>
          <cell r="D346">
            <v>0</v>
          </cell>
          <cell r="E346" t="str">
            <v>LGJ-185/30</v>
          </cell>
          <cell r="F346">
            <v>0.25817699999999999</v>
          </cell>
          <cell r="G346">
            <v>0</v>
          </cell>
          <cell r="H346" t="str">
            <v>市辖</v>
          </cell>
          <cell r="I346">
            <v>0</v>
          </cell>
          <cell r="J346">
            <v>0</v>
          </cell>
          <cell r="M346">
            <v>2E-3</v>
          </cell>
          <cell r="N346">
            <v>0</v>
          </cell>
          <cell r="O346">
            <v>0</v>
          </cell>
          <cell r="P346">
            <v>2015</v>
          </cell>
          <cell r="Q346">
            <v>1</v>
          </cell>
          <cell r="R346">
            <v>0</v>
          </cell>
          <cell r="S346">
            <v>0</v>
          </cell>
          <cell r="T346">
            <v>0</v>
          </cell>
          <cell r="V346" t="str">
            <v>8796088683904</v>
          </cell>
          <cell r="W346">
            <v>5.1635400000000002</v>
          </cell>
          <cell r="X346">
            <v>3</v>
          </cell>
        </row>
        <row r="347">
          <cell r="A347" t="str">
            <v>线路182</v>
          </cell>
          <cell r="B347" t="str">
            <v>10kV</v>
          </cell>
          <cell r="C347" t="str">
            <v>131集善线</v>
          </cell>
          <cell r="D347">
            <v>0</v>
          </cell>
          <cell r="E347" t="str">
            <v>LGJ-185/30</v>
          </cell>
          <cell r="F347">
            <v>5.6711999999999999E-2</v>
          </cell>
          <cell r="G347">
            <v>0</v>
          </cell>
          <cell r="H347" t="str">
            <v>市辖</v>
          </cell>
          <cell r="I347">
            <v>1</v>
          </cell>
          <cell r="J347">
            <v>0</v>
          </cell>
          <cell r="M347">
            <v>2E-3</v>
          </cell>
          <cell r="N347">
            <v>0</v>
          </cell>
          <cell r="O347">
            <v>0</v>
          </cell>
          <cell r="P347">
            <v>2015</v>
          </cell>
          <cell r="Q347">
            <v>2</v>
          </cell>
          <cell r="R347">
            <v>0</v>
          </cell>
          <cell r="S347">
            <v>0</v>
          </cell>
          <cell r="T347">
            <v>0</v>
          </cell>
          <cell r="V347" t="str">
            <v>配变_和兴医疗（停用）</v>
          </cell>
          <cell r="W347">
            <v>1.1342380000000001</v>
          </cell>
          <cell r="X347">
            <v>4</v>
          </cell>
        </row>
        <row r="348">
          <cell r="A348" t="str">
            <v>线路183</v>
          </cell>
          <cell r="B348" t="str">
            <v>10kV</v>
          </cell>
          <cell r="C348" t="str">
            <v>131集善线</v>
          </cell>
          <cell r="D348">
            <v>0</v>
          </cell>
          <cell r="E348" t="str">
            <v>LGJ-185/30</v>
          </cell>
          <cell r="F348">
            <v>2.3441E-2</v>
          </cell>
          <cell r="G348">
            <v>0</v>
          </cell>
          <cell r="H348" t="str">
            <v>市辖</v>
          </cell>
          <cell r="I348">
            <v>1</v>
          </cell>
          <cell r="J348">
            <v>0</v>
          </cell>
          <cell r="M348">
            <v>2E-3</v>
          </cell>
          <cell r="N348">
            <v>0</v>
          </cell>
          <cell r="O348">
            <v>0</v>
          </cell>
          <cell r="P348">
            <v>2015</v>
          </cell>
          <cell r="Q348">
            <v>3</v>
          </cell>
          <cell r="R348">
            <v>0</v>
          </cell>
          <cell r="S348">
            <v>0</v>
          </cell>
          <cell r="T348">
            <v>0</v>
          </cell>
          <cell r="V348" t="str">
            <v>配变_和兴医疗</v>
          </cell>
          <cell r="W348">
            <v>0.46882699999999999</v>
          </cell>
          <cell r="X348">
            <v>5</v>
          </cell>
        </row>
        <row r="349">
          <cell r="A349" t="str">
            <v>线路184</v>
          </cell>
          <cell r="B349" t="str">
            <v>10kV</v>
          </cell>
          <cell r="C349" t="str">
            <v>131集善线</v>
          </cell>
          <cell r="D349">
            <v>0</v>
          </cell>
          <cell r="E349" t="str">
            <v>LGJ-185/30</v>
          </cell>
          <cell r="F349">
            <v>9.6101000000000006E-2</v>
          </cell>
          <cell r="G349">
            <v>0</v>
          </cell>
          <cell r="H349" t="str">
            <v>市辖</v>
          </cell>
          <cell r="I349">
            <v>0</v>
          </cell>
          <cell r="J349">
            <v>0</v>
          </cell>
          <cell r="M349">
            <v>2E-3</v>
          </cell>
          <cell r="N349">
            <v>0</v>
          </cell>
          <cell r="O349">
            <v>0</v>
          </cell>
          <cell r="P349">
            <v>2015</v>
          </cell>
          <cell r="Q349">
            <v>1</v>
          </cell>
          <cell r="R349">
            <v>0</v>
          </cell>
          <cell r="S349">
            <v>0</v>
          </cell>
          <cell r="T349">
            <v>0</v>
          </cell>
          <cell r="V349" t="str">
            <v>8796088683920</v>
          </cell>
          <cell r="W349">
            <v>1.9220189999999999</v>
          </cell>
          <cell r="X349">
            <v>6</v>
          </cell>
        </row>
        <row r="350">
          <cell r="A350" t="str">
            <v>线路185</v>
          </cell>
          <cell r="B350" t="str">
            <v>10kV</v>
          </cell>
          <cell r="C350" t="str">
            <v>131集善线</v>
          </cell>
          <cell r="D350">
            <v>0</v>
          </cell>
          <cell r="E350" t="str">
            <v>LGJ-185/30</v>
          </cell>
          <cell r="F350">
            <v>5.9325999999999997E-2</v>
          </cell>
          <cell r="G350">
            <v>0</v>
          </cell>
          <cell r="H350" t="str">
            <v>市辖</v>
          </cell>
          <cell r="I350">
            <v>1</v>
          </cell>
          <cell r="J350">
            <v>0</v>
          </cell>
          <cell r="M350">
            <v>2E-3</v>
          </cell>
          <cell r="N350">
            <v>0</v>
          </cell>
          <cell r="O350">
            <v>0</v>
          </cell>
          <cell r="P350">
            <v>2015</v>
          </cell>
          <cell r="Q350">
            <v>2</v>
          </cell>
          <cell r="R350">
            <v>0</v>
          </cell>
          <cell r="S350">
            <v>0</v>
          </cell>
          <cell r="T350">
            <v>0</v>
          </cell>
          <cell r="V350" t="str">
            <v>配变_陆家模锻</v>
          </cell>
          <cell r="W350">
            <v>1.186517</v>
          </cell>
          <cell r="X350">
            <v>7</v>
          </cell>
        </row>
        <row r="351">
          <cell r="A351" t="str">
            <v>线路186</v>
          </cell>
          <cell r="B351" t="str">
            <v>10kV</v>
          </cell>
          <cell r="C351" t="str">
            <v>131集善线</v>
          </cell>
          <cell r="D351">
            <v>0</v>
          </cell>
          <cell r="E351" t="str">
            <v>LGJ-185/30</v>
          </cell>
          <cell r="F351">
            <v>1.7568E-2</v>
          </cell>
          <cell r="G351">
            <v>0</v>
          </cell>
          <cell r="H351" t="str">
            <v>市辖</v>
          </cell>
          <cell r="I351">
            <v>1</v>
          </cell>
          <cell r="J351">
            <v>0</v>
          </cell>
          <cell r="M351">
            <v>2E-3</v>
          </cell>
          <cell r="N351">
            <v>0</v>
          </cell>
          <cell r="O351">
            <v>0</v>
          </cell>
          <cell r="P351">
            <v>2015</v>
          </cell>
          <cell r="Q351">
            <v>3</v>
          </cell>
          <cell r="R351">
            <v>0</v>
          </cell>
          <cell r="S351">
            <v>0</v>
          </cell>
          <cell r="T351">
            <v>0</v>
          </cell>
          <cell r="V351" t="str">
            <v>配变_远东锻造</v>
          </cell>
          <cell r="W351">
            <v>0.35136099999999998</v>
          </cell>
          <cell r="X351">
            <v>8</v>
          </cell>
        </row>
        <row r="352">
          <cell r="A352" t="str">
            <v>线路187</v>
          </cell>
          <cell r="B352" t="str">
            <v>10kV</v>
          </cell>
          <cell r="C352" t="str">
            <v>131集善线</v>
          </cell>
          <cell r="D352">
            <v>0</v>
          </cell>
          <cell r="E352" t="str">
            <v>LGJ-185/30</v>
          </cell>
          <cell r="F352">
            <v>4.0864999999999999E-2</v>
          </cell>
          <cell r="G352">
            <v>0</v>
          </cell>
          <cell r="H352" t="str">
            <v>市辖</v>
          </cell>
          <cell r="I352">
            <v>0</v>
          </cell>
          <cell r="J352">
            <v>0</v>
          </cell>
          <cell r="M352">
            <v>2E-3</v>
          </cell>
          <cell r="N352">
            <v>0</v>
          </cell>
          <cell r="O352">
            <v>0</v>
          </cell>
          <cell r="P352">
            <v>2015</v>
          </cell>
          <cell r="Q352">
            <v>1</v>
          </cell>
          <cell r="R352">
            <v>0</v>
          </cell>
          <cell r="S352">
            <v>0</v>
          </cell>
          <cell r="T352">
            <v>0</v>
          </cell>
          <cell r="V352" t="str">
            <v>配变_金茂</v>
          </cell>
          <cell r="W352">
            <v>0.817299</v>
          </cell>
          <cell r="X352">
            <v>0</v>
          </cell>
        </row>
        <row r="353">
          <cell r="A353" t="str">
            <v>兆丰线路1</v>
          </cell>
          <cell r="B353" t="str">
            <v>10kV</v>
          </cell>
          <cell r="C353" t="str">
            <v>131兆丰线</v>
          </cell>
          <cell r="D353">
            <v>0</v>
          </cell>
          <cell r="E353" t="str">
            <v>LGJ-185/30</v>
          </cell>
          <cell r="F353">
            <v>1.4096580000000001</v>
          </cell>
          <cell r="G353">
            <v>0</v>
          </cell>
          <cell r="H353" t="str">
            <v>市辖</v>
          </cell>
          <cell r="I353">
            <v>1</v>
          </cell>
          <cell r="J353">
            <v>0</v>
          </cell>
          <cell r="M353">
            <v>2E-3</v>
          </cell>
          <cell r="N353">
            <v>0</v>
          </cell>
          <cell r="O353">
            <v>0</v>
          </cell>
          <cell r="P353">
            <v>2015</v>
          </cell>
          <cell r="Q353">
            <v>2</v>
          </cell>
          <cell r="R353">
            <v>0</v>
          </cell>
          <cell r="S353">
            <v>0</v>
          </cell>
          <cell r="T353">
            <v>0</v>
          </cell>
          <cell r="V353" t="str">
            <v>分支箱_曹环西配</v>
          </cell>
          <cell r="W353">
            <v>28.193165</v>
          </cell>
          <cell r="X353">
            <v>1</v>
          </cell>
        </row>
        <row r="354">
          <cell r="A354" t="str">
            <v>兆丰线路2</v>
          </cell>
          <cell r="B354" t="str">
            <v>10kV</v>
          </cell>
          <cell r="C354" t="str">
            <v>131兆丰线</v>
          </cell>
          <cell r="D354">
            <v>1</v>
          </cell>
          <cell r="E354" t="str">
            <v>YJV22-3×120</v>
          </cell>
          <cell r="F354">
            <v>5.1438999999999999E-2</v>
          </cell>
          <cell r="G354">
            <v>0</v>
          </cell>
          <cell r="H354" t="str">
            <v>市辖</v>
          </cell>
          <cell r="I354">
            <v>1</v>
          </cell>
          <cell r="J354">
            <v>0</v>
          </cell>
          <cell r="M354">
            <v>2E-3</v>
          </cell>
          <cell r="N354">
            <v>0</v>
          </cell>
          <cell r="O354">
            <v>0</v>
          </cell>
          <cell r="P354">
            <v>2015</v>
          </cell>
          <cell r="Q354">
            <v>3</v>
          </cell>
          <cell r="R354">
            <v>0</v>
          </cell>
          <cell r="S354">
            <v>0</v>
          </cell>
          <cell r="T354">
            <v>0</v>
          </cell>
          <cell r="V354" t="str">
            <v>配变_曹安供销1</v>
          </cell>
          <cell r="W354">
            <v>3.0863239999999998</v>
          </cell>
          <cell r="X354">
            <v>2</v>
          </cell>
        </row>
        <row r="355">
          <cell r="A355" t="str">
            <v>兆丰线路3</v>
          </cell>
          <cell r="B355" t="str">
            <v>10kV</v>
          </cell>
          <cell r="C355" t="str">
            <v>131兆丰线</v>
          </cell>
          <cell r="D355">
            <v>0</v>
          </cell>
          <cell r="E355" t="str">
            <v>LGJ-185/30</v>
          </cell>
          <cell r="F355">
            <v>8.352E-3</v>
          </cell>
          <cell r="G355">
            <v>0</v>
          </cell>
          <cell r="H355" t="str">
            <v>市辖</v>
          </cell>
          <cell r="I355">
            <v>0</v>
          </cell>
          <cell r="J355">
            <v>0</v>
          </cell>
          <cell r="M355">
            <v>2E-3</v>
          </cell>
          <cell r="N355">
            <v>0</v>
          </cell>
          <cell r="O355">
            <v>0</v>
          </cell>
          <cell r="P355">
            <v>2015</v>
          </cell>
          <cell r="Q355">
            <v>1</v>
          </cell>
          <cell r="R355">
            <v>0</v>
          </cell>
          <cell r="S355">
            <v>0</v>
          </cell>
          <cell r="T355">
            <v>0</v>
          </cell>
          <cell r="V355" t="str">
            <v>配变_曹安供销1</v>
          </cell>
          <cell r="W355">
            <v>0.16703000000000001</v>
          </cell>
          <cell r="X355">
            <v>3</v>
          </cell>
        </row>
        <row r="356">
          <cell r="A356" t="str">
            <v>曹新线路1</v>
          </cell>
          <cell r="B356" t="str">
            <v>10kV</v>
          </cell>
          <cell r="C356" t="str">
            <v>132曹新线</v>
          </cell>
          <cell r="D356">
            <v>0</v>
          </cell>
          <cell r="E356" t="str">
            <v>LGJ-185/30</v>
          </cell>
          <cell r="F356">
            <v>0.92174999999999996</v>
          </cell>
          <cell r="G356">
            <v>0</v>
          </cell>
          <cell r="H356" t="str">
            <v>市辖</v>
          </cell>
          <cell r="I356">
            <v>1</v>
          </cell>
          <cell r="J356">
            <v>0</v>
          </cell>
          <cell r="M356">
            <v>2E-3</v>
          </cell>
          <cell r="N356">
            <v>0</v>
          </cell>
          <cell r="O356">
            <v>0</v>
          </cell>
          <cell r="P356">
            <v>2015</v>
          </cell>
          <cell r="Q356">
            <v>2</v>
          </cell>
          <cell r="R356">
            <v>0</v>
          </cell>
          <cell r="S356">
            <v>0</v>
          </cell>
          <cell r="T356">
            <v>0</v>
          </cell>
          <cell r="V356" t="str">
            <v>8796088684864</v>
          </cell>
          <cell r="W356">
            <v>18.434994</v>
          </cell>
          <cell r="X356">
            <v>4</v>
          </cell>
        </row>
        <row r="357">
          <cell r="A357" t="str">
            <v>梅浦线1</v>
          </cell>
          <cell r="B357" t="str">
            <v>10kV</v>
          </cell>
          <cell r="C357" t="str">
            <v>130梅浦线</v>
          </cell>
          <cell r="D357">
            <v>0</v>
          </cell>
          <cell r="E357" t="str">
            <v>LGJ-185/30</v>
          </cell>
          <cell r="F357">
            <v>0.77078100000000005</v>
          </cell>
          <cell r="G357">
            <v>0</v>
          </cell>
          <cell r="H357" t="str">
            <v>市辖</v>
          </cell>
          <cell r="I357">
            <v>1</v>
          </cell>
          <cell r="J357">
            <v>0</v>
          </cell>
          <cell r="M357">
            <v>2E-3</v>
          </cell>
          <cell r="N357">
            <v>0</v>
          </cell>
          <cell r="O357">
            <v>0</v>
          </cell>
          <cell r="P357">
            <v>2015</v>
          </cell>
          <cell r="Q357">
            <v>3</v>
          </cell>
          <cell r="R357">
            <v>0</v>
          </cell>
          <cell r="S357">
            <v>0</v>
          </cell>
          <cell r="T357">
            <v>0</v>
          </cell>
          <cell r="V357" t="str">
            <v>8796088684976</v>
          </cell>
          <cell r="W357">
            <v>15.415621</v>
          </cell>
          <cell r="X357">
            <v>5</v>
          </cell>
        </row>
        <row r="358">
          <cell r="A358" t="str">
            <v>梅浦线2</v>
          </cell>
          <cell r="B358" t="str">
            <v>10kV</v>
          </cell>
          <cell r="C358" t="str">
            <v>130梅浦线</v>
          </cell>
          <cell r="D358">
            <v>0</v>
          </cell>
          <cell r="E358" t="str">
            <v>LGJ-185/30</v>
          </cell>
          <cell r="F358">
            <v>2.6588000000000001E-2</v>
          </cell>
          <cell r="G358">
            <v>0</v>
          </cell>
          <cell r="H358" t="str">
            <v>市辖</v>
          </cell>
          <cell r="I358">
            <v>0</v>
          </cell>
          <cell r="J358">
            <v>0</v>
          </cell>
          <cell r="M358">
            <v>2E-3</v>
          </cell>
          <cell r="N358">
            <v>0</v>
          </cell>
          <cell r="O358">
            <v>0</v>
          </cell>
          <cell r="P358">
            <v>2015</v>
          </cell>
          <cell r="Q358">
            <v>1</v>
          </cell>
          <cell r="R358">
            <v>0</v>
          </cell>
          <cell r="S358">
            <v>0</v>
          </cell>
          <cell r="T358">
            <v>0</v>
          </cell>
          <cell r="V358" t="str">
            <v>分支箱_曹浦路配</v>
          </cell>
          <cell r="W358">
            <v>0.53176599999999996</v>
          </cell>
          <cell r="X358">
            <v>6</v>
          </cell>
        </row>
        <row r="359">
          <cell r="A359" t="str">
            <v>梅浦线3</v>
          </cell>
          <cell r="B359" t="str">
            <v>10kV</v>
          </cell>
          <cell r="C359" t="str">
            <v>130梅浦线</v>
          </cell>
          <cell r="D359">
            <v>0</v>
          </cell>
          <cell r="E359" t="str">
            <v>LGJ-185/30</v>
          </cell>
          <cell r="F359">
            <v>0.83626199999999995</v>
          </cell>
          <cell r="G359">
            <v>0</v>
          </cell>
          <cell r="H359" t="str">
            <v>市辖</v>
          </cell>
          <cell r="I359">
            <v>1</v>
          </cell>
          <cell r="J359">
            <v>0</v>
          </cell>
          <cell r="M359">
            <v>2E-3</v>
          </cell>
          <cell r="N359">
            <v>0</v>
          </cell>
          <cell r="O359">
            <v>0</v>
          </cell>
          <cell r="P359">
            <v>2015</v>
          </cell>
          <cell r="Q359">
            <v>2</v>
          </cell>
          <cell r="R359">
            <v>0</v>
          </cell>
          <cell r="S359">
            <v>0</v>
          </cell>
          <cell r="T359">
            <v>0</v>
          </cell>
          <cell r="V359" t="str">
            <v>分支箱_国道曹安西配</v>
          </cell>
          <cell r="W359">
            <v>16.725245999999999</v>
          </cell>
          <cell r="X359">
            <v>7</v>
          </cell>
        </row>
        <row r="360">
          <cell r="A360" t="str">
            <v>方季线路1</v>
          </cell>
          <cell r="B360" t="str">
            <v>10kV</v>
          </cell>
          <cell r="C360" t="str">
            <v>133方季线</v>
          </cell>
          <cell r="D360">
            <v>0</v>
          </cell>
          <cell r="E360" t="str">
            <v>LGJ-185/30</v>
          </cell>
          <cell r="F360">
            <v>6.398E-3</v>
          </cell>
          <cell r="G360">
            <v>0</v>
          </cell>
          <cell r="H360" t="str">
            <v>县级</v>
          </cell>
          <cell r="I360">
            <v>1</v>
          </cell>
          <cell r="J360">
            <v>0</v>
          </cell>
          <cell r="M360">
            <v>2E-3</v>
          </cell>
          <cell r="N360">
            <v>0</v>
          </cell>
          <cell r="O360">
            <v>0</v>
          </cell>
          <cell r="P360">
            <v>2015</v>
          </cell>
          <cell r="Q360">
            <v>3</v>
          </cell>
          <cell r="R360">
            <v>0</v>
          </cell>
          <cell r="S360">
            <v>0</v>
          </cell>
          <cell r="T360">
            <v>0</v>
          </cell>
          <cell r="V360" t="str">
            <v>分支箱_方季配</v>
          </cell>
          <cell r="W360">
            <v>0.127965</v>
          </cell>
          <cell r="X360">
            <v>8</v>
          </cell>
        </row>
        <row r="361">
          <cell r="A361" t="str">
            <v>方季线路2</v>
          </cell>
          <cell r="B361" t="str">
            <v>10kV</v>
          </cell>
          <cell r="C361" t="str">
            <v>133方季线</v>
          </cell>
          <cell r="D361">
            <v>0</v>
          </cell>
          <cell r="E361" t="str">
            <v>LGJ-185/30</v>
          </cell>
          <cell r="F361">
            <v>0.48460900000000001</v>
          </cell>
          <cell r="G361">
            <v>0</v>
          </cell>
          <cell r="H361" t="str">
            <v>县级</v>
          </cell>
          <cell r="I361">
            <v>0</v>
          </cell>
          <cell r="J361">
            <v>0</v>
          </cell>
          <cell r="M361">
            <v>2E-3</v>
          </cell>
          <cell r="N361">
            <v>0</v>
          </cell>
          <cell r="O361">
            <v>0</v>
          </cell>
          <cell r="P361">
            <v>2015</v>
          </cell>
          <cell r="Q361">
            <v>1</v>
          </cell>
          <cell r="R361">
            <v>0</v>
          </cell>
          <cell r="S361">
            <v>0</v>
          </cell>
          <cell r="T361">
            <v>0</v>
          </cell>
          <cell r="V361" t="str">
            <v>分支箱_香城湾东配</v>
          </cell>
          <cell r="W361">
            <v>9.6921839999999992</v>
          </cell>
          <cell r="X361">
            <v>0</v>
          </cell>
        </row>
        <row r="362">
          <cell r="A362" t="str">
            <v>方季线路4</v>
          </cell>
          <cell r="B362" t="str">
            <v>10kV</v>
          </cell>
          <cell r="C362" t="str">
            <v>133方季线</v>
          </cell>
          <cell r="D362">
            <v>0</v>
          </cell>
          <cell r="E362" t="str">
            <v>LGJ-185/30</v>
          </cell>
          <cell r="F362">
            <v>0.83282900000000004</v>
          </cell>
          <cell r="G362">
            <v>0</v>
          </cell>
          <cell r="H362" t="str">
            <v>市辖</v>
          </cell>
          <cell r="I362">
            <v>1</v>
          </cell>
          <cell r="J362">
            <v>0</v>
          </cell>
          <cell r="M362">
            <v>2E-3</v>
          </cell>
          <cell r="N362">
            <v>0</v>
          </cell>
          <cell r="O362">
            <v>0</v>
          </cell>
          <cell r="P362">
            <v>2015</v>
          </cell>
          <cell r="Q362">
            <v>2</v>
          </cell>
          <cell r="R362">
            <v>0</v>
          </cell>
          <cell r="S362">
            <v>0</v>
          </cell>
          <cell r="T362">
            <v>0</v>
          </cell>
          <cell r="V362" t="str">
            <v>分支箱_方季线3#分支开关</v>
          </cell>
          <cell r="W362">
            <v>16.656580000000002</v>
          </cell>
          <cell r="X362">
            <v>1</v>
          </cell>
        </row>
        <row r="363">
          <cell r="A363" t="str">
            <v>方季线路5</v>
          </cell>
          <cell r="B363" t="str">
            <v>10kV</v>
          </cell>
          <cell r="C363" t="str">
            <v>133方季线</v>
          </cell>
          <cell r="D363">
            <v>0</v>
          </cell>
          <cell r="E363" t="str">
            <v>LGJ-185/30</v>
          </cell>
          <cell r="F363">
            <v>0.400453</v>
          </cell>
          <cell r="G363">
            <v>0</v>
          </cell>
          <cell r="H363" t="str">
            <v>市辖</v>
          </cell>
          <cell r="I363">
            <v>1</v>
          </cell>
          <cell r="J363">
            <v>0</v>
          </cell>
          <cell r="M363">
            <v>2E-3</v>
          </cell>
          <cell r="N363">
            <v>0</v>
          </cell>
          <cell r="O363">
            <v>0</v>
          </cell>
          <cell r="P363">
            <v>2015</v>
          </cell>
          <cell r="Q363">
            <v>3</v>
          </cell>
          <cell r="R363">
            <v>0</v>
          </cell>
          <cell r="S363">
            <v>0</v>
          </cell>
          <cell r="T363">
            <v>0</v>
          </cell>
          <cell r="V363" t="str">
            <v>分支箱_方季线10#分支开关</v>
          </cell>
          <cell r="W363">
            <v>8.0090640000000004</v>
          </cell>
          <cell r="X363">
            <v>2</v>
          </cell>
        </row>
        <row r="364">
          <cell r="A364" t="str">
            <v>方季线路6</v>
          </cell>
          <cell r="B364" t="str">
            <v>10kV</v>
          </cell>
          <cell r="C364" t="str">
            <v>133方季线</v>
          </cell>
          <cell r="D364">
            <v>0</v>
          </cell>
          <cell r="E364" t="str">
            <v>LGJ-185/30</v>
          </cell>
          <cell r="F364">
            <v>0.94662999999999997</v>
          </cell>
          <cell r="G364">
            <v>0</v>
          </cell>
          <cell r="H364" t="str">
            <v>市辖</v>
          </cell>
          <cell r="I364">
            <v>0</v>
          </cell>
          <cell r="J364">
            <v>0</v>
          </cell>
          <cell r="M364">
            <v>2E-3</v>
          </cell>
          <cell r="N364">
            <v>0</v>
          </cell>
          <cell r="O364">
            <v>0</v>
          </cell>
          <cell r="P364">
            <v>2015</v>
          </cell>
          <cell r="Q364">
            <v>1</v>
          </cell>
          <cell r="R364">
            <v>0</v>
          </cell>
          <cell r="S364">
            <v>0</v>
          </cell>
          <cell r="T364">
            <v>0</v>
          </cell>
          <cell r="V364" t="str">
            <v>分支箱_集善路北配</v>
          </cell>
          <cell r="W364">
            <v>18.932601999999999</v>
          </cell>
          <cell r="X364">
            <v>3</v>
          </cell>
        </row>
        <row r="365">
          <cell r="A365" t="str">
            <v>方季线路8</v>
          </cell>
          <cell r="B365" t="str">
            <v>10kV</v>
          </cell>
          <cell r="C365" t="str">
            <v>133方季线</v>
          </cell>
          <cell r="D365">
            <v>0</v>
          </cell>
          <cell r="E365" t="str">
            <v>LGJ-185/30</v>
          </cell>
          <cell r="F365">
            <v>0.75877799999999995</v>
          </cell>
          <cell r="G365">
            <v>0</v>
          </cell>
          <cell r="H365" t="str">
            <v>市辖</v>
          </cell>
          <cell r="I365">
            <v>1</v>
          </cell>
          <cell r="J365">
            <v>0</v>
          </cell>
          <cell r="M365">
            <v>2E-3</v>
          </cell>
          <cell r="N365">
            <v>0</v>
          </cell>
          <cell r="O365">
            <v>0</v>
          </cell>
          <cell r="P365">
            <v>2015</v>
          </cell>
          <cell r="Q365">
            <v>2</v>
          </cell>
          <cell r="R365">
            <v>0</v>
          </cell>
          <cell r="S365">
            <v>0</v>
          </cell>
          <cell r="T365">
            <v>0</v>
          </cell>
          <cell r="V365" t="str">
            <v>8796088686048</v>
          </cell>
          <cell r="W365">
            <v>15.175564</v>
          </cell>
          <cell r="X365">
            <v>4</v>
          </cell>
        </row>
        <row r="366">
          <cell r="A366" t="str">
            <v>方季线路9</v>
          </cell>
          <cell r="B366" t="str">
            <v>10kV</v>
          </cell>
          <cell r="C366" t="str">
            <v>133方季线</v>
          </cell>
          <cell r="D366">
            <v>0</v>
          </cell>
          <cell r="E366" t="str">
            <v>LGJ-185/30</v>
          </cell>
          <cell r="F366">
            <v>4.8654999999999997E-2</v>
          </cell>
          <cell r="G366">
            <v>0</v>
          </cell>
          <cell r="H366" t="str">
            <v>市辖</v>
          </cell>
          <cell r="I366">
            <v>1</v>
          </cell>
          <cell r="J366">
            <v>0</v>
          </cell>
          <cell r="M366">
            <v>2E-3</v>
          </cell>
          <cell r="N366">
            <v>0</v>
          </cell>
          <cell r="O366">
            <v>0</v>
          </cell>
          <cell r="P366">
            <v>2015</v>
          </cell>
          <cell r="Q366">
            <v>3</v>
          </cell>
          <cell r="R366">
            <v>0</v>
          </cell>
          <cell r="S366">
            <v>0</v>
          </cell>
          <cell r="T366">
            <v>0</v>
          </cell>
          <cell r="V366" t="str">
            <v>配变_鸿鑫</v>
          </cell>
          <cell r="W366">
            <v>0.97309100000000004</v>
          </cell>
          <cell r="X366">
            <v>5</v>
          </cell>
        </row>
        <row r="367">
          <cell r="A367" t="str">
            <v>方季线路10</v>
          </cell>
          <cell r="B367" t="str">
            <v>10kV</v>
          </cell>
          <cell r="C367" t="str">
            <v>133方季线</v>
          </cell>
          <cell r="D367">
            <v>0</v>
          </cell>
          <cell r="E367" t="str">
            <v>LGJ-185/30</v>
          </cell>
          <cell r="F367">
            <v>0.104058</v>
          </cell>
          <cell r="G367">
            <v>0</v>
          </cell>
          <cell r="H367" t="str">
            <v>市辖</v>
          </cell>
          <cell r="I367">
            <v>0</v>
          </cell>
          <cell r="J367">
            <v>0</v>
          </cell>
          <cell r="M367">
            <v>2E-3</v>
          </cell>
          <cell r="N367">
            <v>0</v>
          </cell>
          <cell r="O367">
            <v>0</v>
          </cell>
          <cell r="P367">
            <v>2015</v>
          </cell>
          <cell r="Q367">
            <v>1</v>
          </cell>
          <cell r="R367">
            <v>0</v>
          </cell>
          <cell r="S367">
            <v>0</v>
          </cell>
          <cell r="T367">
            <v>0</v>
          </cell>
          <cell r="V367" t="str">
            <v>8796088686064</v>
          </cell>
          <cell r="W367">
            <v>2.0811540000000002</v>
          </cell>
          <cell r="X367">
            <v>6</v>
          </cell>
        </row>
        <row r="368">
          <cell r="A368" t="str">
            <v>方季线路11</v>
          </cell>
          <cell r="B368" t="str">
            <v>10kV</v>
          </cell>
          <cell r="C368" t="str">
            <v>133方季线</v>
          </cell>
          <cell r="D368">
            <v>0</v>
          </cell>
          <cell r="E368" t="str">
            <v>LGJ-185/30</v>
          </cell>
          <cell r="F368">
            <v>3.7067000000000003E-2</v>
          </cell>
          <cell r="G368">
            <v>0</v>
          </cell>
          <cell r="H368" t="str">
            <v>市辖</v>
          </cell>
          <cell r="I368">
            <v>1</v>
          </cell>
          <cell r="J368">
            <v>0</v>
          </cell>
          <cell r="M368">
            <v>2E-3</v>
          </cell>
          <cell r="N368">
            <v>0</v>
          </cell>
          <cell r="O368">
            <v>0</v>
          </cell>
          <cell r="P368">
            <v>2015</v>
          </cell>
          <cell r="Q368">
            <v>2</v>
          </cell>
          <cell r="R368">
            <v>0</v>
          </cell>
          <cell r="S368">
            <v>0</v>
          </cell>
          <cell r="T368">
            <v>0</v>
          </cell>
          <cell r="V368" t="str">
            <v>配变_福记联合</v>
          </cell>
          <cell r="W368">
            <v>0.74134199999999995</v>
          </cell>
          <cell r="X368">
            <v>7</v>
          </cell>
        </row>
        <row r="369">
          <cell r="A369" t="str">
            <v>方季线路12</v>
          </cell>
          <cell r="B369" t="str">
            <v>10kV</v>
          </cell>
          <cell r="C369" t="str">
            <v>133方季线</v>
          </cell>
          <cell r="D369">
            <v>0</v>
          </cell>
          <cell r="E369" t="str">
            <v>LGJ-185/30</v>
          </cell>
          <cell r="F369">
            <v>6.875E-3</v>
          </cell>
          <cell r="G369">
            <v>0</v>
          </cell>
          <cell r="H369" t="str">
            <v>市辖</v>
          </cell>
          <cell r="I369">
            <v>1</v>
          </cell>
          <cell r="J369">
            <v>0</v>
          </cell>
          <cell r="M369">
            <v>2E-3</v>
          </cell>
          <cell r="N369">
            <v>0</v>
          </cell>
          <cell r="O369">
            <v>0</v>
          </cell>
          <cell r="P369">
            <v>2015</v>
          </cell>
          <cell r="Q369">
            <v>3</v>
          </cell>
          <cell r="R369">
            <v>0</v>
          </cell>
          <cell r="S369">
            <v>0</v>
          </cell>
          <cell r="T369">
            <v>0</v>
          </cell>
          <cell r="V369" t="str">
            <v>配变_新华变</v>
          </cell>
          <cell r="W369">
            <v>0.13750799999999999</v>
          </cell>
          <cell r="X369">
            <v>8</v>
          </cell>
        </row>
        <row r="370">
          <cell r="A370" t="str">
            <v>方季线路13</v>
          </cell>
          <cell r="B370" t="str">
            <v>10kV</v>
          </cell>
          <cell r="C370" t="str">
            <v>133方季线</v>
          </cell>
          <cell r="D370">
            <v>0</v>
          </cell>
          <cell r="E370" t="str">
            <v>LGJ-185/30</v>
          </cell>
          <cell r="F370">
            <v>0.11694</v>
          </cell>
          <cell r="G370">
            <v>0</v>
          </cell>
          <cell r="H370" t="str">
            <v>市辖</v>
          </cell>
          <cell r="I370">
            <v>0</v>
          </cell>
          <cell r="J370">
            <v>0</v>
          </cell>
          <cell r="M370">
            <v>2E-3</v>
          </cell>
          <cell r="N370">
            <v>0</v>
          </cell>
          <cell r="O370">
            <v>0</v>
          </cell>
          <cell r="P370">
            <v>2015</v>
          </cell>
          <cell r="Q370">
            <v>1</v>
          </cell>
          <cell r="R370">
            <v>0</v>
          </cell>
          <cell r="S370">
            <v>0</v>
          </cell>
          <cell r="T370">
            <v>0</v>
          </cell>
          <cell r="V370" t="str">
            <v>8796088686144</v>
          </cell>
          <cell r="W370">
            <v>2.3387920000000002</v>
          </cell>
          <cell r="X370">
            <v>0</v>
          </cell>
        </row>
        <row r="371">
          <cell r="A371" t="str">
            <v>方季线路14</v>
          </cell>
          <cell r="B371" t="str">
            <v>10kV</v>
          </cell>
          <cell r="C371" t="str">
            <v>133方季线</v>
          </cell>
          <cell r="D371">
            <v>0</v>
          </cell>
          <cell r="E371" t="str">
            <v>LGJ-185/30</v>
          </cell>
          <cell r="F371">
            <v>1.6174000000000001E-2</v>
          </cell>
          <cell r="G371">
            <v>0</v>
          </cell>
          <cell r="H371" t="str">
            <v>市辖</v>
          </cell>
          <cell r="I371">
            <v>1</v>
          </cell>
          <cell r="J371">
            <v>0</v>
          </cell>
          <cell r="M371">
            <v>2E-3</v>
          </cell>
          <cell r="N371">
            <v>0</v>
          </cell>
          <cell r="O371">
            <v>0</v>
          </cell>
          <cell r="P371">
            <v>2015</v>
          </cell>
          <cell r="Q371">
            <v>2</v>
          </cell>
          <cell r="R371">
            <v>0</v>
          </cell>
          <cell r="S371">
            <v>0</v>
          </cell>
          <cell r="T371">
            <v>0</v>
          </cell>
          <cell r="V371" t="str">
            <v>配变_飞宏保温容器</v>
          </cell>
          <cell r="W371">
            <v>0.32347100000000001</v>
          </cell>
          <cell r="X371">
            <v>1</v>
          </cell>
        </row>
        <row r="372">
          <cell r="A372" t="str">
            <v>方季线路15</v>
          </cell>
          <cell r="B372" t="str">
            <v>10kV</v>
          </cell>
          <cell r="C372" t="str">
            <v>133方季线</v>
          </cell>
          <cell r="D372">
            <v>0</v>
          </cell>
          <cell r="E372" t="str">
            <v>LGJ-185/30</v>
          </cell>
          <cell r="F372">
            <v>8.2300999999999999E-2</v>
          </cell>
          <cell r="G372">
            <v>0</v>
          </cell>
          <cell r="H372" t="str">
            <v>市辖</v>
          </cell>
          <cell r="I372">
            <v>1</v>
          </cell>
          <cell r="J372">
            <v>0</v>
          </cell>
          <cell r="M372">
            <v>2E-3</v>
          </cell>
          <cell r="N372">
            <v>0</v>
          </cell>
          <cell r="O372">
            <v>0</v>
          </cell>
          <cell r="P372">
            <v>2015</v>
          </cell>
          <cell r="Q372">
            <v>3</v>
          </cell>
          <cell r="R372">
            <v>0</v>
          </cell>
          <cell r="S372">
            <v>0</v>
          </cell>
          <cell r="T372">
            <v>0</v>
          </cell>
          <cell r="V372" t="str">
            <v>8796088686160</v>
          </cell>
          <cell r="W372">
            <v>1.646023</v>
          </cell>
          <cell r="X372">
            <v>2</v>
          </cell>
        </row>
        <row r="373">
          <cell r="A373" t="str">
            <v>方季线路16</v>
          </cell>
          <cell r="B373" t="str">
            <v>10kV</v>
          </cell>
          <cell r="C373" t="str">
            <v>133方季线</v>
          </cell>
          <cell r="D373">
            <v>0</v>
          </cell>
          <cell r="E373" t="str">
            <v>LGJ-185/30</v>
          </cell>
          <cell r="F373">
            <v>3.5938999999999999E-2</v>
          </cell>
          <cell r="G373">
            <v>0</v>
          </cell>
          <cell r="H373" t="str">
            <v>市辖</v>
          </cell>
          <cell r="I373">
            <v>0</v>
          </cell>
          <cell r="J373">
            <v>0</v>
          </cell>
          <cell r="M373">
            <v>2E-3</v>
          </cell>
          <cell r="N373">
            <v>0</v>
          </cell>
          <cell r="O373">
            <v>0</v>
          </cell>
          <cell r="P373">
            <v>2015</v>
          </cell>
          <cell r="Q373">
            <v>1</v>
          </cell>
          <cell r="R373">
            <v>0</v>
          </cell>
          <cell r="S373">
            <v>0</v>
          </cell>
          <cell r="T373">
            <v>0</v>
          </cell>
          <cell r="V373" t="str">
            <v>配变_江丰儿童</v>
          </cell>
          <cell r="W373">
            <v>0.71878900000000001</v>
          </cell>
          <cell r="X373">
            <v>3</v>
          </cell>
        </row>
        <row r="374">
          <cell r="A374" t="str">
            <v>方季线路17</v>
          </cell>
          <cell r="B374" t="str">
            <v>10kV</v>
          </cell>
          <cell r="C374" t="str">
            <v>133方季线</v>
          </cell>
          <cell r="D374">
            <v>0</v>
          </cell>
          <cell r="E374" t="str">
            <v>LGJ-185/30</v>
          </cell>
          <cell r="F374">
            <v>8.3814E-2</v>
          </cell>
          <cell r="G374">
            <v>0</v>
          </cell>
          <cell r="H374" t="str">
            <v>市辖</v>
          </cell>
          <cell r="I374">
            <v>1</v>
          </cell>
          <cell r="J374">
            <v>0</v>
          </cell>
          <cell r="M374">
            <v>2E-3</v>
          </cell>
          <cell r="N374">
            <v>0</v>
          </cell>
          <cell r="O374">
            <v>0</v>
          </cell>
          <cell r="P374">
            <v>2015</v>
          </cell>
          <cell r="Q374">
            <v>2</v>
          </cell>
          <cell r="R374">
            <v>0</v>
          </cell>
          <cell r="S374">
            <v>0</v>
          </cell>
          <cell r="T374">
            <v>0</v>
          </cell>
          <cell r="V374" t="str">
            <v>8796088686176</v>
          </cell>
          <cell r="W374">
            <v>1.6762900000000001</v>
          </cell>
          <cell r="X374">
            <v>4</v>
          </cell>
        </row>
        <row r="375">
          <cell r="A375" t="str">
            <v>方季线路18</v>
          </cell>
          <cell r="B375" t="str">
            <v>10kV</v>
          </cell>
          <cell r="C375" t="str">
            <v>133方季线</v>
          </cell>
          <cell r="D375">
            <v>0</v>
          </cell>
          <cell r="E375" t="str">
            <v>LGJ-185/30</v>
          </cell>
          <cell r="F375">
            <v>4.265E-2</v>
          </cell>
          <cell r="G375">
            <v>0</v>
          </cell>
          <cell r="H375" t="str">
            <v>市辖</v>
          </cell>
          <cell r="I375">
            <v>1</v>
          </cell>
          <cell r="J375">
            <v>0</v>
          </cell>
          <cell r="M375">
            <v>2E-3</v>
          </cell>
          <cell r="N375">
            <v>0</v>
          </cell>
          <cell r="O375">
            <v>0</v>
          </cell>
          <cell r="P375">
            <v>2015</v>
          </cell>
          <cell r="Q375">
            <v>3</v>
          </cell>
          <cell r="R375">
            <v>0</v>
          </cell>
          <cell r="S375">
            <v>0</v>
          </cell>
          <cell r="T375">
            <v>0</v>
          </cell>
          <cell r="V375" t="str">
            <v>配变_沪昆热压板（停用）</v>
          </cell>
          <cell r="W375">
            <v>0.85300299999999996</v>
          </cell>
          <cell r="X375">
            <v>5</v>
          </cell>
        </row>
        <row r="376">
          <cell r="A376" t="str">
            <v>方季线路19</v>
          </cell>
          <cell r="B376" t="str">
            <v>10kV</v>
          </cell>
          <cell r="C376" t="str">
            <v>133方季线</v>
          </cell>
          <cell r="D376">
            <v>0</v>
          </cell>
          <cell r="E376" t="str">
            <v>LGJ-185/30</v>
          </cell>
          <cell r="F376">
            <v>3.5290000000000002E-2</v>
          </cell>
          <cell r="G376">
            <v>0</v>
          </cell>
          <cell r="H376" t="str">
            <v>市辖</v>
          </cell>
          <cell r="I376">
            <v>0</v>
          </cell>
          <cell r="J376">
            <v>0</v>
          </cell>
          <cell r="M376">
            <v>2E-3</v>
          </cell>
          <cell r="N376">
            <v>0</v>
          </cell>
          <cell r="O376">
            <v>0</v>
          </cell>
          <cell r="P376">
            <v>2015</v>
          </cell>
          <cell r="Q376">
            <v>1</v>
          </cell>
          <cell r="R376">
            <v>0</v>
          </cell>
          <cell r="S376">
            <v>0</v>
          </cell>
          <cell r="T376">
            <v>0</v>
          </cell>
          <cell r="V376" t="str">
            <v>配变_旭豪</v>
          </cell>
          <cell r="W376">
            <v>0.705793</v>
          </cell>
          <cell r="X376">
            <v>6</v>
          </cell>
        </row>
        <row r="377">
          <cell r="A377" t="str">
            <v>方季线路20</v>
          </cell>
          <cell r="B377" t="str">
            <v>10kV</v>
          </cell>
          <cell r="C377" t="str">
            <v>133方季线</v>
          </cell>
          <cell r="D377">
            <v>0</v>
          </cell>
          <cell r="E377" t="str">
            <v>LGJ-185/30</v>
          </cell>
          <cell r="F377">
            <v>0.12779399999999999</v>
          </cell>
          <cell r="G377">
            <v>0</v>
          </cell>
          <cell r="H377" t="str">
            <v>市辖</v>
          </cell>
          <cell r="I377">
            <v>1</v>
          </cell>
          <cell r="J377">
            <v>0</v>
          </cell>
          <cell r="M377">
            <v>2E-3</v>
          </cell>
          <cell r="N377">
            <v>0</v>
          </cell>
          <cell r="O377">
            <v>0</v>
          </cell>
          <cell r="P377">
            <v>2015</v>
          </cell>
          <cell r="Q377">
            <v>2</v>
          </cell>
          <cell r="R377">
            <v>0</v>
          </cell>
          <cell r="S377">
            <v>0</v>
          </cell>
          <cell r="T377">
            <v>0</v>
          </cell>
          <cell r="V377" t="str">
            <v>8796088686192</v>
          </cell>
          <cell r="W377">
            <v>2.5558740000000002</v>
          </cell>
          <cell r="X377">
            <v>7</v>
          </cell>
        </row>
        <row r="378">
          <cell r="A378" t="str">
            <v>方季线路21</v>
          </cell>
          <cell r="B378" t="str">
            <v>10kV</v>
          </cell>
          <cell r="C378" t="str">
            <v>133方季线</v>
          </cell>
          <cell r="D378">
            <v>0</v>
          </cell>
          <cell r="E378" t="str">
            <v>LGJ-185/30</v>
          </cell>
          <cell r="F378">
            <v>0.29544599999999999</v>
          </cell>
          <cell r="G378">
            <v>0</v>
          </cell>
          <cell r="H378" t="str">
            <v>市辖</v>
          </cell>
          <cell r="I378">
            <v>1</v>
          </cell>
          <cell r="J378">
            <v>0</v>
          </cell>
          <cell r="M378">
            <v>2E-3</v>
          </cell>
          <cell r="N378">
            <v>0</v>
          </cell>
          <cell r="O378">
            <v>0</v>
          </cell>
          <cell r="P378">
            <v>2015</v>
          </cell>
          <cell r="Q378">
            <v>3</v>
          </cell>
          <cell r="R378">
            <v>0</v>
          </cell>
          <cell r="S378">
            <v>0</v>
          </cell>
          <cell r="T378">
            <v>0</v>
          </cell>
          <cell r="V378" t="str">
            <v>分支箱_海岸南配</v>
          </cell>
          <cell r="W378">
            <v>5.9089270000000003</v>
          </cell>
          <cell r="X378">
            <v>8</v>
          </cell>
        </row>
        <row r="379">
          <cell r="A379" t="str">
            <v>方季线路22</v>
          </cell>
          <cell r="B379" t="str">
            <v>10kV</v>
          </cell>
          <cell r="C379" t="str">
            <v>133方季线</v>
          </cell>
          <cell r="D379">
            <v>0</v>
          </cell>
          <cell r="E379" t="str">
            <v>LGJ-185/30</v>
          </cell>
          <cell r="F379">
            <v>2.4615000000000001E-2</v>
          </cell>
          <cell r="G379">
            <v>0</v>
          </cell>
          <cell r="H379" t="str">
            <v>市辖</v>
          </cell>
          <cell r="I379">
            <v>0</v>
          </cell>
          <cell r="J379">
            <v>0</v>
          </cell>
          <cell r="M379">
            <v>2E-3</v>
          </cell>
          <cell r="N379">
            <v>0</v>
          </cell>
          <cell r="O379">
            <v>0</v>
          </cell>
          <cell r="P379">
            <v>2015</v>
          </cell>
          <cell r="Q379">
            <v>1</v>
          </cell>
          <cell r="R379">
            <v>0</v>
          </cell>
          <cell r="S379">
            <v>0</v>
          </cell>
          <cell r="T379">
            <v>0</v>
          </cell>
          <cell r="V379" t="str">
            <v>分支箱_海岸南配</v>
          </cell>
          <cell r="W379">
            <v>0.49229800000000001</v>
          </cell>
          <cell r="X379">
            <v>0</v>
          </cell>
        </row>
        <row r="380">
          <cell r="A380" t="str">
            <v>方季线路23</v>
          </cell>
          <cell r="B380" t="str">
            <v>10kV</v>
          </cell>
          <cell r="C380" t="str">
            <v>133方季线</v>
          </cell>
          <cell r="D380">
            <v>0</v>
          </cell>
          <cell r="E380" t="str">
            <v>LGJ-185/30</v>
          </cell>
          <cell r="F380">
            <v>4.2559E-2</v>
          </cell>
          <cell r="G380">
            <v>0</v>
          </cell>
          <cell r="H380" t="str">
            <v>市辖</v>
          </cell>
          <cell r="I380">
            <v>1</v>
          </cell>
          <cell r="J380">
            <v>0</v>
          </cell>
          <cell r="M380">
            <v>2E-3</v>
          </cell>
          <cell r="N380">
            <v>0</v>
          </cell>
          <cell r="O380">
            <v>0</v>
          </cell>
          <cell r="P380">
            <v>2015</v>
          </cell>
          <cell r="Q380">
            <v>2</v>
          </cell>
          <cell r="R380">
            <v>0</v>
          </cell>
          <cell r="S380">
            <v>0</v>
          </cell>
          <cell r="T380">
            <v>0</v>
          </cell>
          <cell r="V380" t="str">
            <v>配变_美林家庭用品</v>
          </cell>
          <cell r="W380">
            <v>0.85117500000000001</v>
          </cell>
          <cell r="X380">
            <v>1</v>
          </cell>
        </row>
        <row r="381">
          <cell r="A381" t="str">
            <v>方季线路24</v>
          </cell>
          <cell r="B381" t="str">
            <v>10kV</v>
          </cell>
          <cell r="C381" t="str">
            <v>133方季线</v>
          </cell>
          <cell r="D381">
            <v>0</v>
          </cell>
          <cell r="E381" t="str">
            <v>LGJ-185/30</v>
          </cell>
          <cell r="F381">
            <v>4.8849999999999998E-2</v>
          </cell>
          <cell r="G381">
            <v>0</v>
          </cell>
          <cell r="H381" t="str">
            <v>市辖</v>
          </cell>
          <cell r="I381">
            <v>1</v>
          </cell>
          <cell r="J381">
            <v>0</v>
          </cell>
          <cell r="M381">
            <v>2E-3</v>
          </cell>
          <cell r="N381">
            <v>0</v>
          </cell>
          <cell r="O381">
            <v>0</v>
          </cell>
          <cell r="P381">
            <v>2015</v>
          </cell>
          <cell r="Q381">
            <v>3</v>
          </cell>
          <cell r="R381">
            <v>0</v>
          </cell>
          <cell r="S381">
            <v>0</v>
          </cell>
          <cell r="T381">
            <v>0</v>
          </cell>
          <cell r="V381" t="str">
            <v>配变_金凤金属</v>
          </cell>
          <cell r="W381">
            <v>0.97700799999999999</v>
          </cell>
          <cell r="X381">
            <v>2</v>
          </cell>
        </row>
        <row r="382">
          <cell r="A382" t="str">
            <v>方季线路25</v>
          </cell>
          <cell r="B382" t="str">
            <v>10kV</v>
          </cell>
          <cell r="C382" t="str">
            <v>133方季线</v>
          </cell>
          <cell r="D382">
            <v>0</v>
          </cell>
          <cell r="E382" t="str">
            <v>LGJ-185/30</v>
          </cell>
          <cell r="F382">
            <v>4.6501000000000001E-2</v>
          </cell>
          <cell r="G382">
            <v>0</v>
          </cell>
          <cell r="H382" t="str">
            <v>市辖</v>
          </cell>
          <cell r="I382">
            <v>0</v>
          </cell>
          <cell r="J382">
            <v>0</v>
          </cell>
          <cell r="M382">
            <v>2E-3</v>
          </cell>
          <cell r="N382">
            <v>0</v>
          </cell>
          <cell r="O382">
            <v>0</v>
          </cell>
          <cell r="P382">
            <v>2015</v>
          </cell>
          <cell r="Q382">
            <v>1</v>
          </cell>
          <cell r="R382">
            <v>0</v>
          </cell>
          <cell r="S382">
            <v>0</v>
          </cell>
          <cell r="T382">
            <v>0</v>
          </cell>
          <cell r="V382" t="str">
            <v>8796088686208</v>
          </cell>
          <cell r="W382">
            <v>0.93001500000000004</v>
          </cell>
          <cell r="X382">
            <v>3</v>
          </cell>
        </row>
        <row r="383">
          <cell r="A383" t="str">
            <v>方季线路26</v>
          </cell>
          <cell r="B383" t="str">
            <v>10kV</v>
          </cell>
          <cell r="C383" t="str">
            <v>133方季线</v>
          </cell>
          <cell r="D383">
            <v>0</v>
          </cell>
          <cell r="E383" t="str">
            <v>LGJ-185/30</v>
          </cell>
          <cell r="F383">
            <v>4.2756000000000002E-2</v>
          </cell>
          <cell r="G383">
            <v>0</v>
          </cell>
          <cell r="H383" t="str">
            <v>市辖</v>
          </cell>
          <cell r="I383">
            <v>1</v>
          </cell>
          <cell r="J383">
            <v>0</v>
          </cell>
          <cell r="M383">
            <v>2E-3</v>
          </cell>
          <cell r="N383">
            <v>0</v>
          </cell>
          <cell r="O383">
            <v>0</v>
          </cell>
          <cell r="P383">
            <v>2015</v>
          </cell>
          <cell r="Q383">
            <v>2</v>
          </cell>
          <cell r="R383">
            <v>0</v>
          </cell>
          <cell r="S383">
            <v>0</v>
          </cell>
          <cell r="T383">
            <v>0</v>
          </cell>
          <cell r="V383" t="str">
            <v>8796088685728</v>
          </cell>
          <cell r="W383">
            <v>0.85511099999999995</v>
          </cell>
          <cell r="X383">
            <v>4</v>
          </cell>
        </row>
        <row r="384">
          <cell r="A384" t="str">
            <v>方季线路27</v>
          </cell>
          <cell r="B384" t="str">
            <v>10kV</v>
          </cell>
          <cell r="C384" t="str">
            <v>133方季线</v>
          </cell>
          <cell r="D384">
            <v>0</v>
          </cell>
          <cell r="E384" t="str">
            <v>LGJ-185/30</v>
          </cell>
          <cell r="F384">
            <v>9.2870000000000001E-3</v>
          </cell>
          <cell r="G384">
            <v>0</v>
          </cell>
          <cell r="H384" t="str">
            <v>市辖</v>
          </cell>
          <cell r="I384">
            <v>1</v>
          </cell>
          <cell r="J384">
            <v>0</v>
          </cell>
          <cell r="M384">
            <v>2E-3</v>
          </cell>
          <cell r="N384">
            <v>0</v>
          </cell>
          <cell r="O384">
            <v>0</v>
          </cell>
          <cell r="P384">
            <v>2015</v>
          </cell>
          <cell r="Q384">
            <v>3</v>
          </cell>
          <cell r="R384">
            <v>0</v>
          </cell>
          <cell r="S384">
            <v>0</v>
          </cell>
          <cell r="T384">
            <v>0</v>
          </cell>
          <cell r="V384" t="str">
            <v>8796088686624</v>
          </cell>
          <cell r="W384">
            <v>0.18574199999999999</v>
          </cell>
          <cell r="X384">
            <v>5</v>
          </cell>
        </row>
        <row r="385">
          <cell r="A385" t="str">
            <v>方季线路28</v>
          </cell>
          <cell r="B385" t="str">
            <v>10kV</v>
          </cell>
          <cell r="C385" t="str">
            <v>133方季线</v>
          </cell>
          <cell r="D385">
            <v>0</v>
          </cell>
          <cell r="E385" t="str">
            <v>LGJ-185/30</v>
          </cell>
          <cell r="F385">
            <v>2.4506E-2</v>
          </cell>
          <cell r="G385">
            <v>0</v>
          </cell>
          <cell r="H385" t="str">
            <v>市辖</v>
          </cell>
          <cell r="I385">
            <v>0</v>
          </cell>
          <cell r="J385">
            <v>0</v>
          </cell>
          <cell r="M385">
            <v>2E-3</v>
          </cell>
          <cell r="N385">
            <v>0</v>
          </cell>
          <cell r="O385">
            <v>0</v>
          </cell>
          <cell r="P385">
            <v>2015</v>
          </cell>
          <cell r="Q385">
            <v>1</v>
          </cell>
          <cell r="R385">
            <v>0</v>
          </cell>
          <cell r="S385">
            <v>0</v>
          </cell>
          <cell r="T385">
            <v>0</v>
          </cell>
          <cell r="V385" t="str">
            <v>配变_良品</v>
          </cell>
          <cell r="W385">
            <v>0.490116</v>
          </cell>
          <cell r="X385">
            <v>6</v>
          </cell>
        </row>
        <row r="386">
          <cell r="A386" t="str">
            <v>方季线路29</v>
          </cell>
          <cell r="B386" t="str">
            <v>10kV</v>
          </cell>
          <cell r="C386" t="str">
            <v>133方季线</v>
          </cell>
          <cell r="D386">
            <v>0</v>
          </cell>
          <cell r="E386" t="str">
            <v>LGJ-185/30</v>
          </cell>
          <cell r="F386">
            <v>5.1476000000000001E-2</v>
          </cell>
          <cell r="G386">
            <v>0</v>
          </cell>
          <cell r="H386" t="str">
            <v>市辖</v>
          </cell>
          <cell r="I386">
            <v>1</v>
          </cell>
          <cell r="J386">
            <v>0</v>
          </cell>
          <cell r="M386">
            <v>2E-3</v>
          </cell>
          <cell r="N386">
            <v>0</v>
          </cell>
          <cell r="O386">
            <v>0</v>
          </cell>
          <cell r="P386">
            <v>2015</v>
          </cell>
          <cell r="Q386">
            <v>2</v>
          </cell>
          <cell r="R386">
            <v>0</v>
          </cell>
          <cell r="S386">
            <v>0</v>
          </cell>
          <cell r="T386">
            <v>0</v>
          </cell>
          <cell r="V386" t="str">
            <v>8796088685712</v>
          </cell>
          <cell r="W386">
            <v>1.0295179999999999</v>
          </cell>
          <cell r="X386">
            <v>7</v>
          </cell>
        </row>
        <row r="387">
          <cell r="A387" t="str">
            <v>方季线路30</v>
          </cell>
          <cell r="B387" t="str">
            <v>10kV</v>
          </cell>
          <cell r="C387" t="str">
            <v>133方季线</v>
          </cell>
          <cell r="D387">
            <v>0</v>
          </cell>
          <cell r="E387" t="str">
            <v>LGJ-185/30</v>
          </cell>
          <cell r="F387">
            <v>6.8043999999999993E-2</v>
          </cell>
          <cell r="G387">
            <v>0</v>
          </cell>
          <cell r="H387" t="str">
            <v>市辖</v>
          </cell>
          <cell r="I387">
            <v>1</v>
          </cell>
          <cell r="J387">
            <v>0</v>
          </cell>
          <cell r="M387">
            <v>2E-3</v>
          </cell>
          <cell r="N387">
            <v>0</v>
          </cell>
          <cell r="O387">
            <v>0</v>
          </cell>
          <cell r="P387">
            <v>2015</v>
          </cell>
          <cell r="Q387">
            <v>3</v>
          </cell>
          <cell r="R387">
            <v>0</v>
          </cell>
          <cell r="S387">
            <v>0</v>
          </cell>
          <cell r="T387">
            <v>0</v>
          </cell>
          <cell r="V387" t="str">
            <v>8796088686224</v>
          </cell>
          <cell r="W387">
            <v>1.360886</v>
          </cell>
          <cell r="X387">
            <v>8</v>
          </cell>
        </row>
        <row r="388">
          <cell r="A388" t="str">
            <v>方季线路31</v>
          </cell>
          <cell r="B388" t="str">
            <v>10kV</v>
          </cell>
          <cell r="C388" t="str">
            <v>133方季线</v>
          </cell>
          <cell r="D388">
            <v>0</v>
          </cell>
          <cell r="E388" t="str">
            <v>LGJ-185/30</v>
          </cell>
          <cell r="F388">
            <v>6.7780000000000002E-3</v>
          </cell>
          <cell r="G388">
            <v>0</v>
          </cell>
          <cell r="H388" t="str">
            <v>市辖</v>
          </cell>
          <cell r="I388">
            <v>0</v>
          </cell>
          <cell r="J388">
            <v>0</v>
          </cell>
          <cell r="M388">
            <v>2E-3</v>
          </cell>
          <cell r="N388">
            <v>0</v>
          </cell>
          <cell r="O388">
            <v>0</v>
          </cell>
          <cell r="P388">
            <v>2015</v>
          </cell>
          <cell r="Q388">
            <v>1</v>
          </cell>
          <cell r="R388">
            <v>0</v>
          </cell>
          <cell r="S388">
            <v>0</v>
          </cell>
          <cell r="T388">
            <v>0</v>
          </cell>
          <cell r="V388" t="str">
            <v>配变_李家角</v>
          </cell>
          <cell r="W388">
            <v>0.13556599999999999</v>
          </cell>
          <cell r="X388">
            <v>0</v>
          </cell>
        </row>
        <row r="389">
          <cell r="A389" t="str">
            <v>方季线路32</v>
          </cell>
          <cell r="B389" t="str">
            <v>10kV</v>
          </cell>
          <cell r="C389" t="str">
            <v>133方季线</v>
          </cell>
          <cell r="D389">
            <v>0</v>
          </cell>
          <cell r="E389" t="str">
            <v>LGJ-185/30</v>
          </cell>
          <cell r="F389">
            <v>0.197517</v>
          </cell>
          <cell r="G389">
            <v>0</v>
          </cell>
          <cell r="H389" t="str">
            <v>市辖</v>
          </cell>
          <cell r="I389">
            <v>1</v>
          </cell>
          <cell r="J389">
            <v>0</v>
          </cell>
          <cell r="M389">
            <v>2E-3</v>
          </cell>
          <cell r="N389">
            <v>0</v>
          </cell>
          <cell r="O389">
            <v>0</v>
          </cell>
          <cell r="P389">
            <v>2015</v>
          </cell>
          <cell r="Q389">
            <v>2</v>
          </cell>
          <cell r="R389">
            <v>0</v>
          </cell>
          <cell r="S389">
            <v>0</v>
          </cell>
          <cell r="T389">
            <v>0</v>
          </cell>
          <cell r="V389" t="str">
            <v>8796088686240</v>
          </cell>
          <cell r="W389">
            <v>3.9503349999999999</v>
          </cell>
          <cell r="X389">
            <v>1</v>
          </cell>
        </row>
        <row r="390">
          <cell r="A390" t="str">
            <v>方季线路33</v>
          </cell>
          <cell r="B390" t="str">
            <v>10kV</v>
          </cell>
          <cell r="C390" t="str">
            <v>133方季线</v>
          </cell>
          <cell r="D390">
            <v>0</v>
          </cell>
          <cell r="E390" t="str">
            <v>LGJ-185/30</v>
          </cell>
          <cell r="F390">
            <v>0.22316</v>
          </cell>
          <cell r="G390">
            <v>0</v>
          </cell>
          <cell r="H390" t="str">
            <v>市辖</v>
          </cell>
          <cell r="I390">
            <v>1</v>
          </cell>
          <cell r="J390">
            <v>0</v>
          </cell>
          <cell r="M390">
            <v>2E-3</v>
          </cell>
          <cell r="N390">
            <v>0</v>
          </cell>
          <cell r="O390">
            <v>0</v>
          </cell>
          <cell r="P390">
            <v>2015</v>
          </cell>
          <cell r="Q390">
            <v>3</v>
          </cell>
          <cell r="R390">
            <v>0</v>
          </cell>
          <cell r="S390">
            <v>0</v>
          </cell>
          <cell r="T390">
            <v>0</v>
          </cell>
          <cell r="V390" t="str">
            <v>8796088686256</v>
          </cell>
          <cell r="W390">
            <v>4.4632059999999996</v>
          </cell>
          <cell r="X390">
            <v>2</v>
          </cell>
        </row>
        <row r="391">
          <cell r="A391" t="str">
            <v>方季线路34</v>
          </cell>
          <cell r="B391" t="str">
            <v>10kV</v>
          </cell>
          <cell r="C391" t="str">
            <v>133方季线</v>
          </cell>
          <cell r="D391">
            <v>0</v>
          </cell>
          <cell r="E391" t="str">
            <v>LGJ-185/30</v>
          </cell>
          <cell r="F391">
            <v>5.6139000000000001E-2</v>
          </cell>
          <cell r="G391">
            <v>0</v>
          </cell>
          <cell r="H391" t="str">
            <v>市辖</v>
          </cell>
          <cell r="I391">
            <v>0</v>
          </cell>
          <cell r="J391">
            <v>0</v>
          </cell>
          <cell r="M391">
            <v>2E-3</v>
          </cell>
          <cell r="N391">
            <v>0</v>
          </cell>
          <cell r="O391">
            <v>0</v>
          </cell>
          <cell r="P391">
            <v>2015</v>
          </cell>
          <cell r="Q391">
            <v>1</v>
          </cell>
          <cell r="R391">
            <v>0</v>
          </cell>
          <cell r="S391">
            <v>0</v>
          </cell>
          <cell r="T391">
            <v>0</v>
          </cell>
          <cell r="V391" t="str">
            <v>8796088686272</v>
          </cell>
          <cell r="W391">
            <v>1.122781</v>
          </cell>
          <cell r="X391">
            <v>3</v>
          </cell>
        </row>
        <row r="392">
          <cell r="A392" t="str">
            <v>方季线路35</v>
          </cell>
          <cell r="B392" t="str">
            <v>10kV</v>
          </cell>
          <cell r="C392" t="str">
            <v>133方季线</v>
          </cell>
          <cell r="D392">
            <v>0</v>
          </cell>
          <cell r="E392" t="str">
            <v>LGJ-185/30</v>
          </cell>
          <cell r="F392">
            <v>5.2096999999999997E-2</v>
          </cell>
          <cell r="G392">
            <v>0</v>
          </cell>
          <cell r="H392" t="str">
            <v>市辖</v>
          </cell>
          <cell r="I392">
            <v>1</v>
          </cell>
          <cell r="J392">
            <v>0</v>
          </cell>
          <cell r="M392">
            <v>2E-3</v>
          </cell>
          <cell r="N392">
            <v>0</v>
          </cell>
          <cell r="O392">
            <v>0</v>
          </cell>
          <cell r="P392">
            <v>2015</v>
          </cell>
          <cell r="Q392">
            <v>2</v>
          </cell>
          <cell r="R392">
            <v>0</v>
          </cell>
          <cell r="S392">
            <v>0</v>
          </cell>
          <cell r="T392">
            <v>0</v>
          </cell>
          <cell r="V392" t="str">
            <v>配变_强生</v>
          </cell>
          <cell r="W392">
            <v>1.0419309999999999</v>
          </cell>
          <cell r="X392">
            <v>4</v>
          </cell>
        </row>
        <row r="393">
          <cell r="A393" t="str">
            <v>方季线路36</v>
          </cell>
          <cell r="B393" t="str">
            <v>10kV</v>
          </cell>
          <cell r="C393" t="str">
            <v>133方季线</v>
          </cell>
          <cell r="D393">
            <v>0</v>
          </cell>
          <cell r="E393" t="str">
            <v>LGJ-185/30</v>
          </cell>
          <cell r="F393">
            <v>6.5786999999999998E-2</v>
          </cell>
          <cell r="G393">
            <v>0</v>
          </cell>
          <cell r="H393" t="str">
            <v>市辖</v>
          </cell>
          <cell r="I393">
            <v>1</v>
          </cell>
          <cell r="J393">
            <v>0</v>
          </cell>
          <cell r="M393">
            <v>2E-3</v>
          </cell>
          <cell r="N393">
            <v>0</v>
          </cell>
          <cell r="O393">
            <v>0</v>
          </cell>
          <cell r="P393">
            <v>2015</v>
          </cell>
          <cell r="Q393">
            <v>3</v>
          </cell>
          <cell r="R393">
            <v>0</v>
          </cell>
          <cell r="S393">
            <v>0</v>
          </cell>
          <cell r="T393">
            <v>0</v>
          </cell>
          <cell r="V393" t="str">
            <v>8796088686288</v>
          </cell>
          <cell r="W393">
            <v>1.3157460000000001</v>
          </cell>
          <cell r="X393">
            <v>5</v>
          </cell>
        </row>
        <row r="394">
          <cell r="A394" t="str">
            <v>方季线路37</v>
          </cell>
          <cell r="B394" t="str">
            <v>10kV</v>
          </cell>
          <cell r="C394" t="str">
            <v>133方季线</v>
          </cell>
          <cell r="D394">
            <v>0</v>
          </cell>
          <cell r="E394" t="str">
            <v>LGJ-185/30</v>
          </cell>
          <cell r="F394">
            <v>1.0567999999999999E-2</v>
          </cell>
          <cell r="G394">
            <v>0</v>
          </cell>
          <cell r="H394" t="str">
            <v>市辖</v>
          </cell>
          <cell r="I394">
            <v>0</v>
          </cell>
          <cell r="J394">
            <v>0</v>
          </cell>
          <cell r="M394">
            <v>2E-3</v>
          </cell>
          <cell r="N394">
            <v>0</v>
          </cell>
          <cell r="O394">
            <v>0</v>
          </cell>
          <cell r="P394">
            <v>2015</v>
          </cell>
          <cell r="Q394">
            <v>1</v>
          </cell>
          <cell r="R394">
            <v>0</v>
          </cell>
          <cell r="S394">
            <v>0</v>
          </cell>
          <cell r="T394">
            <v>0</v>
          </cell>
          <cell r="V394" t="str">
            <v>配变_强华</v>
          </cell>
          <cell r="W394">
            <v>0.21135200000000001</v>
          </cell>
          <cell r="X394">
            <v>6</v>
          </cell>
        </row>
        <row r="395">
          <cell r="A395" t="str">
            <v>方季线路38</v>
          </cell>
          <cell r="B395" t="str">
            <v>10kV</v>
          </cell>
          <cell r="C395" t="str">
            <v>133方季线</v>
          </cell>
          <cell r="D395">
            <v>0</v>
          </cell>
          <cell r="E395" t="str">
            <v>LGJ-185/30</v>
          </cell>
          <cell r="F395">
            <v>3.0362E-2</v>
          </cell>
          <cell r="G395">
            <v>0</v>
          </cell>
          <cell r="H395" t="str">
            <v>市辖</v>
          </cell>
          <cell r="I395">
            <v>1</v>
          </cell>
          <cell r="J395">
            <v>0</v>
          </cell>
          <cell r="M395">
            <v>2E-3</v>
          </cell>
          <cell r="N395">
            <v>0</v>
          </cell>
          <cell r="O395">
            <v>0</v>
          </cell>
          <cell r="P395">
            <v>2015</v>
          </cell>
          <cell r="Q395">
            <v>2</v>
          </cell>
          <cell r="R395">
            <v>0</v>
          </cell>
          <cell r="S395">
            <v>0</v>
          </cell>
          <cell r="T395">
            <v>0</v>
          </cell>
          <cell r="V395" t="str">
            <v>配变_建筑设备厂</v>
          </cell>
          <cell r="W395">
            <v>0.60723800000000006</v>
          </cell>
          <cell r="X395">
            <v>7</v>
          </cell>
        </row>
        <row r="396">
          <cell r="A396" t="str">
            <v>方季线路39</v>
          </cell>
          <cell r="B396" t="str">
            <v>10kV</v>
          </cell>
          <cell r="C396" t="str">
            <v>133方季线</v>
          </cell>
          <cell r="D396">
            <v>0</v>
          </cell>
          <cell r="E396" t="str">
            <v>LGJ-185/30</v>
          </cell>
          <cell r="F396">
            <v>5.5122999999999998E-2</v>
          </cell>
          <cell r="G396">
            <v>0</v>
          </cell>
          <cell r="H396" t="str">
            <v>市辖</v>
          </cell>
          <cell r="I396">
            <v>1</v>
          </cell>
          <cell r="J396">
            <v>0</v>
          </cell>
          <cell r="M396">
            <v>2E-3</v>
          </cell>
          <cell r="N396">
            <v>0</v>
          </cell>
          <cell r="O396">
            <v>0</v>
          </cell>
          <cell r="P396">
            <v>2015</v>
          </cell>
          <cell r="Q396">
            <v>3</v>
          </cell>
          <cell r="R396">
            <v>0</v>
          </cell>
          <cell r="S396">
            <v>0</v>
          </cell>
          <cell r="T396">
            <v>0</v>
          </cell>
          <cell r="V396" t="str">
            <v>配变_车塘金属热处理厂</v>
          </cell>
          <cell r="W396">
            <v>1.1024510000000001</v>
          </cell>
          <cell r="X396">
            <v>8</v>
          </cell>
        </row>
        <row r="397">
          <cell r="A397" t="str">
            <v>方季线路40</v>
          </cell>
          <cell r="B397" t="str">
            <v>10kV</v>
          </cell>
          <cell r="C397" t="str">
            <v>133方季线</v>
          </cell>
          <cell r="D397">
            <v>0</v>
          </cell>
          <cell r="E397" t="str">
            <v>LGJ-185/30</v>
          </cell>
          <cell r="F397">
            <v>6.1966E-2</v>
          </cell>
          <cell r="G397">
            <v>0</v>
          </cell>
          <cell r="H397" t="str">
            <v>市辖</v>
          </cell>
          <cell r="I397">
            <v>0</v>
          </cell>
          <cell r="J397">
            <v>0</v>
          </cell>
          <cell r="M397">
            <v>2E-3</v>
          </cell>
          <cell r="N397">
            <v>0</v>
          </cell>
          <cell r="O397">
            <v>0</v>
          </cell>
          <cell r="P397">
            <v>2015</v>
          </cell>
          <cell r="Q397">
            <v>1</v>
          </cell>
          <cell r="R397">
            <v>0</v>
          </cell>
          <cell r="S397">
            <v>0</v>
          </cell>
          <cell r="T397">
            <v>0</v>
          </cell>
          <cell r="V397" t="str">
            <v>配变_好孩子1</v>
          </cell>
          <cell r="W397">
            <v>1.239328</v>
          </cell>
          <cell r="X397">
            <v>0</v>
          </cell>
        </row>
        <row r="398">
          <cell r="A398" t="str">
            <v>方季线路41</v>
          </cell>
          <cell r="B398" t="str">
            <v>10kV</v>
          </cell>
          <cell r="C398" t="str">
            <v>133方季线</v>
          </cell>
          <cell r="D398">
            <v>0</v>
          </cell>
          <cell r="E398" t="str">
            <v>LGJ-185/30</v>
          </cell>
          <cell r="F398">
            <v>0.18894</v>
          </cell>
          <cell r="G398">
            <v>0</v>
          </cell>
          <cell r="H398" t="str">
            <v>市辖</v>
          </cell>
          <cell r="I398">
            <v>1</v>
          </cell>
          <cell r="J398">
            <v>0</v>
          </cell>
          <cell r="M398">
            <v>2E-3</v>
          </cell>
          <cell r="N398">
            <v>0</v>
          </cell>
          <cell r="O398">
            <v>0</v>
          </cell>
          <cell r="P398">
            <v>2015</v>
          </cell>
          <cell r="Q398">
            <v>2</v>
          </cell>
          <cell r="R398">
            <v>0</v>
          </cell>
          <cell r="S398">
            <v>0</v>
          </cell>
          <cell r="T398">
            <v>0</v>
          </cell>
          <cell r="V398" t="str">
            <v>配变_新华铸钢厂</v>
          </cell>
          <cell r="W398">
            <v>3.7788029999999999</v>
          </cell>
          <cell r="X398">
            <v>1</v>
          </cell>
        </row>
        <row r="399">
          <cell r="A399" t="str">
            <v>方季线路43</v>
          </cell>
          <cell r="B399" t="str">
            <v>10kV</v>
          </cell>
          <cell r="C399" t="str">
            <v>133方季线</v>
          </cell>
          <cell r="D399">
            <v>0</v>
          </cell>
          <cell r="E399" t="str">
            <v>LGJ-185/30</v>
          </cell>
          <cell r="F399">
            <v>0.141707</v>
          </cell>
          <cell r="G399">
            <v>0</v>
          </cell>
          <cell r="H399" t="str">
            <v>市辖</v>
          </cell>
          <cell r="I399">
            <v>1</v>
          </cell>
          <cell r="J399">
            <v>0</v>
          </cell>
          <cell r="M399">
            <v>2E-3</v>
          </cell>
          <cell r="N399">
            <v>0</v>
          </cell>
          <cell r="O399">
            <v>0</v>
          </cell>
          <cell r="P399">
            <v>2015</v>
          </cell>
          <cell r="Q399">
            <v>3</v>
          </cell>
          <cell r="R399">
            <v>0</v>
          </cell>
          <cell r="S399">
            <v>0</v>
          </cell>
          <cell r="T399">
            <v>0</v>
          </cell>
          <cell r="V399" t="str">
            <v>8796088686128</v>
          </cell>
          <cell r="W399">
            <v>2.8341430000000001</v>
          </cell>
          <cell r="X399">
            <v>2</v>
          </cell>
        </row>
        <row r="400">
          <cell r="A400" t="str">
            <v>方季线路44</v>
          </cell>
          <cell r="B400" t="str">
            <v>10kV</v>
          </cell>
          <cell r="C400" t="str">
            <v>133方季线</v>
          </cell>
          <cell r="D400">
            <v>0</v>
          </cell>
          <cell r="E400" t="str">
            <v>LGJ-185/30</v>
          </cell>
          <cell r="F400">
            <v>0.103626</v>
          </cell>
          <cell r="G400">
            <v>0</v>
          </cell>
          <cell r="H400" t="str">
            <v>市辖</v>
          </cell>
          <cell r="I400">
            <v>0</v>
          </cell>
          <cell r="J400">
            <v>0</v>
          </cell>
          <cell r="M400">
            <v>2E-3</v>
          </cell>
          <cell r="N400">
            <v>0</v>
          </cell>
          <cell r="O400">
            <v>0</v>
          </cell>
          <cell r="P400">
            <v>2015</v>
          </cell>
          <cell r="Q400">
            <v>1</v>
          </cell>
          <cell r="R400">
            <v>0</v>
          </cell>
          <cell r="S400">
            <v>0</v>
          </cell>
          <cell r="T400">
            <v>0</v>
          </cell>
          <cell r="V400" t="str">
            <v>8796088686080</v>
          </cell>
          <cell r="W400">
            <v>2.07253</v>
          </cell>
          <cell r="X400">
            <v>3</v>
          </cell>
        </row>
        <row r="401">
          <cell r="A401" t="str">
            <v>方季线路45</v>
          </cell>
          <cell r="B401" t="str">
            <v>10kV</v>
          </cell>
          <cell r="C401" t="str">
            <v>133方季线</v>
          </cell>
          <cell r="D401">
            <v>0</v>
          </cell>
          <cell r="E401" t="str">
            <v>LGJ-185/30</v>
          </cell>
          <cell r="F401">
            <v>1.872E-3</v>
          </cell>
          <cell r="G401">
            <v>0</v>
          </cell>
          <cell r="H401" t="str">
            <v>市辖</v>
          </cell>
          <cell r="I401">
            <v>1</v>
          </cell>
          <cell r="J401">
            <v>0</v>
          </cell>
          <cell r="M401">
            <v>2E-3</v>
          </cell>
          <cell r="N401">
            <v>0</v>
          </cell>
          <cell r="O401">
            <v>0</v>
          </cell>
          <cell r="P401">
            <v>2015</v>
          </cell>
          <cell r="Q401">
            <v>2</v>
          </cell>
          <cell r="R401">
            <v>0</v>
          </cell>
          <cell r="S401">
            <v>0</v>
          </cell>
          <cell r="T401">
            <v>0</v>
          </cell>
          <cell r="V401" t="str">
            <v>配变_方季线好孩子</v>
          </cell>
          <cell r="W401">
            <v>3.7448000000000002E-2</v>
          </cell>
          <cell r="X401">
            <v>4</v>
          </cell>
        </row>
        <row r="402">
          <cell r="A402" t="str">
            <v>方季线路46</v>
          </cell>
          <cell r="B402" t="str">
            <v>10kV</v>
          </cell>
          <cell r="C402" t="str">
            <v>133方季线</v>
          </cell>
          <cell r="D402">
            <v>0</v>
          </cell>
          <cell r="E402" t="str">
            <v>LGJ-185/30</v>
          </cell>
          <cell r="F402">
            <v>6.2769999999999996E-3</v>
          </cell>
          <cell r="G402">
            <v>0</v>
          </cell>
          <cell r="H402" t="str">
            <v>市辖</v>
          </cell>
          <cell r="I402">
            <v>1</v>
          </cell>
          <cell r="J402">
            <v>0</v>
          </cell>
          <cell r="M402">
            <v>2E-3</v>
          </cell>
          <cell r="N402">
            <v>0</v>
          </cell>
          <cell r="O402">
            <v>0</v>
          </cell>
          <cell r="P402">
            <v>2015</v>
          </cell>
          <cell r="Q402">
            <v>3</v>
          </cell>
          <cell r="R402">
            <v>0</v>
          </cell>
          <cell r="S402">
            <v>0</v>
          </cell>
          <cell r="T402">
            <v>0</v>
          </cell>
          <cell r="V402" t="str">
            <v>配变_威人</v>
          </cell>
          <cell r="W402">
            <v>0.12554399999999999</v>
          </cell>
          <cell r="X402">
            <v>5</v>
          </cell>
        </row>
        <row r="403">
          <cell r="A403" t="str">
            <v>新东线路1</v>
          </cell>
          <cell r="B403" t="str">
            <v>10kV</v>
          </cell>
          <cell r="C403" t="str">
            <v>133新东线</v>
          </cell>
          <cell r="D403">
            <v>0</v>
          </cell>
          <cell r="E403" t="str">
            <v>LGJ-185/30</v>
          </cell>
          <cell r="F403">
            <v>0.94675399999999998</v>
          </cell>
          <cell r="G403">
            <v>0</v>
          </cell>
          <cell r="H403" t="str">
            <v>市辖</v>
          </cell>
          <cell r="I403">
            <v>0</v>
          </cell>
          <cell r="J403">
            <v>0</v>
          </cell>
          <cell r="M403">
            <v>2E-3</v>
          </cell>
          <cell r="N403">
            <v>0</v>
          </cell>
          <cell r="O403">
            <v>0</v>
          </cell>
          <cell r="P403">
            <v>2015</v>
          </cell>
          <cell r="Q403">
            <v>1</v>
          </cell>
          <cell r="R403">
            <v>0</v>
          </cell>
          <cell r="S403">
            <v>0</v>
          </cell>
          <cell r="T403">
            <v>0</v>
          </cell>
          <cell r="V403" t="str">
            <v>8796085691168</v>
          </cell>
          <cell r="W403">
            <v>18.935085000000001</v>
          </cell>
          <cell r="X403">
            <v>6</v>
          </cell>
        </row>
        <row r="404">
          <cell r="A404" t="str">
            <v>南市线路1</v>
          </cell>
          <cell r="B404" t="str">
            <v>10kV</v>
          </cell>
          <cell r="C404" t="str">
            <v>134南市线</v>
          </cell>
          <cell r="D404">
            <v>0</v>
          </cell>
          <cell r="E404" t="str">
            <v>LGJ-185/30</v>
          </cell>
          <cell r="F404">
            <v>1.0026E-2</v>
          </cell>
          <cell r="G404">
            <v>0</v>
          </cell>
          <cell r="H404" t="str">
            <v>县级</v>
          </cell>
          <cell r="I404">
            <v>1</v>
          </cell>
          <cell r="J404">
            <v>0</v>
          </cell>
          <cell r="M404">
            <v>2E-3</v>
          </cell>
          <cell r="N404">
            <v>0</v>
          </cell>
          <cell r="O404">
            <v>0</v>
          </cell>
          <cell r="P404">
            <v>2015</v>
          </cell>
          <cell r="Q404">
            <v>2</v>
          </cell>
          <cell r="R404">
            <v>0</v>
          </cell>
          <cell r="S404">
            <v>0</v>
          </cell>
          <cell r="T404">
            <v>0</v>
          </cell>
          <cell r="V404" t="str">
            <v>集善变</v>
          </cell>
          <cell r="W404">
            <v>0.20052300000000001</v>
          </cell>
          <cell r="X404">
            <v>7</v>
          </cell>
        </row>
        <row r="405">
          <cell r="A405" t="str">
            <v>南市线路2</v>
          </cell>
          <cell r="B405" t="str">
            <v>10kV</v>
          </cell>
          <cell r="C405" t="str">
            <v>134南市线</v>
          </cell>
          <cell r="D405">
            <v>0</v>
          </cell>
          <cell r="E405" t="str">
            <v>LGJ-185/30</v>
          </cell>
          <cell r="F405">
            <v>0.30692000000000003</v>
          </cell>
          <cell r="G405">
            <v>0</v>
          </cell>
          <cell r="H405" t="str">
            <v/>
          </cell>
          <cell r="I405">
            <v>1</v>
          </cell>
          <cell r="J405">
            <v>0</v>
          </cell>
          <cell r="M405">
            <v>2E-3</v>
          </cell>
          <cell r="N405">
            <v>0</v>
          </cell>
          <cell r="O405">
            <v>0</v>
          </cell>
          <cell r="P405">
            <v>2015</v>
          </cell>
          <cell r="Q405">
            <v>3</v>
          </cell>
          <cell r="R405">
            <v>0</v>
          </cell>
          <cell r="S405">
            <v>0</v>
          </cell>
          <cell r="T405">
            <v>0</v>
          </cell>
          <cell r="V405" t="str">
            <v>分支箱_分支箱F1</v>
          </cell>
          <cell r="W405">
            <v>6.138395</v>
          </cell>
          <cell r="X405">
            <v>8</v>
          </cell>
        </row>
        <row r="406">
          <cell r="A406" t="str">
            <v>南市线路3</v>
          </cell>
          <cell r="B406" t="str">
            <v>10kV</v>
          </cell>
          <cell r="C406" t="str">
            <v>134南市线</v>
          </cell>
          <cell r="D406">
            <v>0</v>
          </cell>
          <cell r="E406" t="str">
            <v>LGJ-185/30</v>
          </cell>
          <cell r="F406">
            <v>0.15629899999999999</v>
          </cell>
          <cell r="G406">
            <v>0</v>
          </cell>
          <cell r="H406" t="str">
            <v>市辖</v>
          </cell>
          <cell r="I406">
            <v>0</v>
          </cell>
          <cell r="J406">
            <v>0</v>
          </cell>
          <cell r="M406">
            <v>2E-3</v>
          </cell>
          <cell r="N406">
            <v>0</v>
          </cell>
          <cell r="O406">
            <v>0</v>
          </cell>
          <cell r="P406">
            <v>2015</v>
          </cell>
          <cell r="Q406">
            <v>1</v>
          </cell>
          <cell r="R406">
            <v>0</v>
          </cell>
          <cell r="S406">
            <v>0</v>
          </cell>
          <cell r="T406">
            <v>0</v>
          </cell>
          <cell r="V406" t="str">
            <v>分支箱_西环贰配</v>
          </cell>
          <cell r="W406">
            <v>3.1259800000000002</v>
          </cell>
          <cell r="X406">
            <v>0</v>
          </cell>
        </row>
        <row r="407">
          <cell r="A407" t="str">
            <v>南市线路4</v>
          </cell>
          <cell r="B407" t="str">
            <v>10kV</v>
          </cell>
          <cell r="C407" t="str">
            <v>134南市线</v>
          </cell>
          <cell r="D407">
            <v>0</v>
          </cell>
          <cell r="E407" t="str">
            <v>LGJ-185/30</v>
          </cell>
          <cell r="F407">
            <v>0.106452</v>
          </cell>
          <cell r="G407">
            <v>0</v>
          </cell>
          <cell r="H407" t="str">
            <v>市辖</v>
          </cell>
          <cell r="I407">
            <v>1</v>
          </cell>
          <cell r="J407">
            <v>0</v>
          </cell>
          <cell r="M407">
            <v>2E-3</v>
          </cell>
          <cell r="N407">
            <v>0</v>
          </cell>
          <cell r="O407">
            <v>0</v>
          </cell>
          <cell r="P407">
            <v>2015</v>
          </cell>
          <cell r="Q407">
            <v>2</v>
          </cell>
          <cell r="R407">
            <v>0</v>
          </cell>
          <cell r="S407">
            <v>0</v>
          </cell>
          <cell r="T407">
            <v>0</v>
          </cell>
          <cell r="V407" t="str">
            <v>配变_金城花园4#变</v>
          </cell>
          <cell r="W407">
            <v>2.1290480000000001</v>
          </cell>
          <cell r="X407">
            <v>1</v>
          </cell>
        </row>
        <row r="408">
          <cell r="A408" t="str">
            <v>南市线路5</v>
          </cell>
          <cell r="B408" t="str">
            <v>10kV</v>
          </cell>
          <cell r="C408" t="str">
            <v>134南市线</v>
          </cell>
          <cell r="D408">
            <v>0</v>
          </cell>
          <cell r="E408" t="str">
            <v>LGJ-185/30</v>
          </cell>
          <cell r="F408">
            <v>0.82553299999999996</v>
          </cell>
          <cell r="G408">
            <v>0</v>
          </cell>
          <cell r="H408" t="str">
            <v>市辖</v>
          </cell>
          <cell r="I408">
            <v>1</v>
          </cell>
          <cell r="J408">
            <v>0</v>
          </cell>
          <cell r="M408">
            <v>2E-3</v>
          </cell>
          <cell r="N408">
            <v>0</v>
          </cell>
          <cell r="O408">
            <v>0</v>
          </cell>
          <cell r="P408">
            <v>2015</v>
          </cell>
          <cell r="Q408">
            <v>3</v>
          </cell>
          <cell r="R408">
            <v>0</v>
          </cell>
          <cell r="S408">
            <v>0</v>
          </cell>
          <cell r="T408">
            <v>0</v>
          </cell>
          <cell r="V408" t="str">
            <v>分支箱_南市线5#分支开关</v>
          </cell>
          <cell r="W408">
            <v>16.510666000000001</v>
          </cell>
          <cell r="X408">
            <v>2</v>
          </cell>
        </row>
        <row r="409">
          <cell r="A409" t="str">
            <v>南市线路6</v>
          </cell>
          <cell r="B409" t="str">
            <v>10kV</v>
          </cell>
          <cell r="C409" t="str">
            <v>134南市线</v>
          </cell>
          <cell r="D409">
            <v>0</v>
          </cell>
          <cell r="E409" t="str">
            <v>LGJ-185/30</v>
          </cell>
          <cell r="F409">
            <v>0.741591</v>
          </cell>
          <cell r="G409">
            <v>0</v>
          </cell>
          <cell r="H409" t="str">
            <v>市辖</v>
          </cell>
          <cell r="I409">
            <v>0</v>
          </cell>
          <cell r="J409">
            <v>0</v>
          </cell>
          <cell r="M409">
            <v>2E-3</v>
          </cell>
          <cell r="N409">
            <v>0</v>
          </cell>
          <cell r="O409">
            <v>0</v>
          </cell>
          <cell r="P409">
            <v>2015</v>
          </cell>
          <cell r="Q409">
            <v>1</v>
          </cell>
          <cell r="R409">
            <v>0</v>
          </cell>
          <cell r="S409">
            <v>0</v>
          </cell>
          <cell r="T409">
            <v>0</v>
          </cell>
          <cell r="V409" t="str">
            <v>分支箱_南市9#分支开关</v>
          </cell>
          <cell r="W409">
            <v>14.831823999999999</v>
          </cell>
          <cell r="X409">
            <v>3</v>
          </cell>
        </row>
        <row r="410">
          <cell r="A410" t="str">
            <v>南市线路7</v>
          </cell>
          <cell r="B410" t="str">
            <v>10kV</v>
          </cell>
          <cell r="C410" t="str">
            <v>134南市线</v>
          </cell>
          <cell r="D410">
            <v>0</v>
          </cell>
          <cell r="E410" t="str">
            <v>LGJ-185/30</v>
          </cell>
          <cell r="F410">
            <v>0.26517099999999999</v>
          </cell>
          <cell r="G410">
            <v>0</v>
          </cell>
          <cell r="H410" t="str">
            <v>市辖</v>
          </cell>
          <cell r="I410">
            <v>1</v>
          </cell>
          <cell r="J410">
            <v>0</v>
          </cell>
          <cell r="M410">
            <v>2E-3</v>
          </cell>
          <cell r="N410">
            <v>0</v>
          </cell>
          <cell r="O410">
            <v>0</v>
          </cell>
          <cell r="P410">
            <v>2015</v>
          </cell>
          <cell r="Q410">
            <v>2</v>
          </cell>
          <cell r="R410">
            <v>0</v>
          </cell>
          <cell r="S410">
            <v>0</v>
          </cell>
          <cell r="T410">
            <v>0</v>
          </cell>
          <cell r="V410" t="str">
            <v>分支箱_南市线花集路东配</v>
          </cell>
          <cell r="W410">
            <v>5.3034210000000002</v>
          </cell>
          <cell r="X410">
            <v>4</v>
          </cell>
        </row>
        <row r="411">
          <cell r="A411" t="str">
            <v>南市线路8</v>
          </cell>
          <cell r="B411" t="str">
            <v>10kV</v>
          </cell>
          <cell r="C411" t="str">
            <v>134南市线</v>
          </cell>
          <cell r="D411">
            <v>0</v>
          </cell>
          <cell r="E411" t="str">
            <v>LGJ-185/30</v>
          </cell>
          <cell r="F411">
            <v>0.334567</v>
          </cell>
          <cell r="G411">
            <v>0</v>
          </cell>
          <cell r="H411" t="str">
            <v>市辖</v>
          </cell>
          <cell r="I411">
            <v>1</v>
          </cell>
          <cell r="J411">
            <v>0</v>
          </cell>
          <cell r="M411">
            <v>2E-3</v>
          </cell>
          <cell r="N411">
            <v>0</v>
          </cell>
          <cell r="O411">
            <v>0</v>
          </cell>
          <cell r="P411">
            <v>2015</v>
          </cell>
          <cell r="Q411">
            <v>3</v>
          </cell>
          <cell r="R411">
            <v>0</v>
          </cell>
          <cell r="S411">
            <v>0</v>
          </cell>
          <cell r="T411">
            <v>0</v>
          </cell>
          <cell r="V411" t="str">
            <v>分支箱_周泾北配</v>
          </cell>
          <cell r="W411">
            <v>6.6913330000000002</v>
          </cell>
          <cell r="X411">
            <v>5</v>
          </cell>
        </row>
        <row r="412">
          <cell r="A412" t="str">
            <v>南市线路9</v>
          </cell>
          <cell r="B412" t="str">
            <v>10kV</v>
          </cell>
          <cell r="C412" t="str">
            <v>134南市线</v>
          </cell>
          <cell r="D412">
            <v>0</v>
          </cell>
          <cell r="E412" t="str">
            <v>LGJ-185/30</v>
          </cell>
          <cell r="F412">
            <v>0.24876500000000001</v>
          </cell>
          <cell r="G412">
            <v>0</v>
          </cell>
          <cell r="H412" t="str">
            <v>市辖</v>
          </cell>
          <cell r="I412">
            <v>0</v>
          </cell>
          <cell r="J412">
            <v>0</v>
          </cell>
          <cell r="M412">
            <v>2E-3</v>
          </cell>
          <cell r="N412">
            <v>0</v>
          </cell>
          <cell r="O412">
            <v>0</v>
          </cell>
          <cell r="P412">
            <v>2015</v>
          </cell>
          <cell r="Q412">
            <v>1</v>
          </cell>
          <cell r="R412">
            <v>0</v>
          </cell>
          <cell r="S412">
            <v>0</v>
          </cell>
          <cell r="T412">
            <v>0</v>
          </cell>
          <cell r="V412" t="str">
            <v>分支箱_黄城西配</v>
          </cell>
          <cell r="W412">
            <v>4.9752999999999998</v>
          </cell>
          <cell r="X412">
            <v>6</v>
          </cell>
        </row>
        <row r="413">
          <cell r="A413" t="str">
            <v>南市线路10</v>
          </cell>
          <cell r="B413" t="str">
            <v>10kV</v>
          </cell>
          <cell r="C413" t="str">
            <v>134南市线</v>
          </cell>
          <cell r="D413">
            <v>0</v>
          </cell>
          <cell r="E413" t="str">
            <v>LGJ-185/30</v>
          </cell>
          <cell r="F413">
            <v>8.6532999999999999E-2</v>
          </cell>
          <cell r="G413">
            <v>0</v>
          </cell>
          <cell r="H413" t="str">
            <v>市辖</v>
          </cell>
          <cell r="I413">
            <v>1</v>
          </cell>
          <cell r="J413">
            <v>0</v>
          </cell>
          <cell r="M413">
            <v>2E-3</v>
          </cell>
          <cell r="N413">
            <v>0</v>
          </cell>
          <cell r="O413">
            <v>0</v>
          </cell>
          <cell r="P413">
            <v>2015</v>
          </cell>
          <cell r="Q413">
            <v>2</v>
          </cell>
          <cell r="R413">
            <v>0</v>
          </cell>
          <cell r="S413">
            <v>0</v>
          </cell>
          <cell r="T413">
            <v>0</v>
          </cell>
          <cell r="V413" t="str">
            <v>配变_花桥中心幼儿园</v>
          </cell>
          <cell r="W413">
            <v>1.730667</v>
          </cell>
          <cell r="X413">
            <v>7</v>
          </cell>
        </row>
        <row r="414">
          <cell r="A414" t="str">
            <v>南市线路11</v>
          </cell>
          <cell r="B414" t="str">
            <v>10kV</v>
          </cell>
          <cell r="C414" t="str">
            <v>134南市线</v>
          </cell>
          <cell r="D414">
            <v>0</v>
          </cell>
          <cell r="E414" t="str">
            <v>LGJ-185/30</v>
          </cell>
          <cell r="F414">
            <v>0.56827099999999997</v>
          </cell>
          <cell r="G414">
            <v>0</v>
          </cell>
          <cell r="H414" t="str">
            <v>市辖</v>
          </cell>
          <cell r="I414">
            <v>1</v>
          </cell>
          <cell r="J414">
            <v>0</v>
          </cell>
          <cell r="M414">
            <v>2E-3</v>
          </cell>
          <cell r="N414">
            <v>0</v>
          </cell>
          <cell r="O414">
            <v>0</v>
          </cell>
          <cell r="P414">
            <v>2015</v>
          </cell>
          <cell r="Q414">
            <v>3</v>
          </cell>
          <cell r="R414">
            <v>0</v>
          </cell>
          <cell r="S414">
            <v>0</v>
          </cell>
          <cell r="T414">
            <v>0</v>
          </cell>
          <cell r="V414" t="str">
            <v>配变_黄城花园2#变</v>
          </cell>
          <cell r="W414">
            <v>11.365417000000001</v>
          </cell>
          <cell r="X414">
            <v>8</v>
          </cell>
        </row>
        <row r="415">
          <cell r="A415" t="str">
            <v>南市线路12</v>
          </cell>
          <cell r="B415" t="str">
            <v>10kV</v>
          </cell>
          <cell r="C415" t="str">
            <v>134南市线</v>
          </cell>
          <cell r="D415">
            <v>0</v>
          </cell>
          <cell r="E415" t="str">
            <v>LGJ-185/30</v>
          </cell>
          <cell r="F415">
            <v>7.0486999999999994E-2</v>
          </cell>
          <cell r="G415">
            <v>0</v>
          </cell>
          <cell r="H415" t="str">
            <v>市辖</v>
          </cell>
          <cell r="I415">
            <v>0</v>
          </cell>
          <cell r="J415">
            <v>0</v>
          </cell>
          <cell r="M415">
            <v>2E-3</v>
          </cell>
          <cell r="N415">
            <v>0</v>
          </cell>
          <cell r="O415">
            <v>0</v>
          </cell>
          <cell r="P415">
            <v>2015</v>
          </cell>
          <cell r="Q415">
            <v>1</v>
          </cell>
          <cell r="R415">
            <v>0</v>
          </cell>
          <cell r="S415">
            <v>0</v>
          </cell>
          <cell r="T415">
            <v>0</v>
          </cell>
          <cell r="V415" t="str">
            <v>配变_黄城花园6#变</v>
          </cell>
          <cell r="W415">
            <v>1.4097459999999999</v>
          </cell>
          <cell r="X415">
            <v>0</v>
          </cell>
        </row>
        <row r="416">
          <cell r="A416" t="str">
            <v>南市线路13</v>
          </cell>
          <cell r="B416" t="str">
            <v>10kV</v>
          </cell>
          <cell r="C416" t="str">
            <v>134南市线</v>
          </cell>
          <cell r="D416">
            <v>0</v>
          </cell>
          <cell r="E416" t="str">
            <v>LGJ-185/30</v>
          </cell>
          <cell r="F416">
            <v>0.35016399999999998</v>
          </cell>
          <cell r="G416">
            <v>0</v>
          </cell>
          <cell r="H416" t="str">
            <v>市辖</v>
          </cell>
          <cell r="I416">
            <v>1</v>
          </cell>
          <cell r="J416">
            <v>0</v>
          </cell>
          <cell r="M416">
            <v>2E-3</v>
          </cell>
          <cell r="N416">
            <v>0</v>
          </cell>
          <cell r="O416">
            <v>0</v>
          </cell>
          <cell r="P416">
            <v>2015</v>
          </cell>
          <cell r="Q416">
            <v>2</v>
          </cell>
          <cell r="R416">
            <v>0</v>
          </cell>
          <cell r="S416">
            <v>0</v>
          </cell>
          <cell r="T416">
            <v>0</v>
          </cell>
          <cell r="V416" t="str">
            <v>配变_益天仓储（报税物流中心）</v>
          </cell>
          <cell r="W416">
            <v>7.0032719999999999</v>
          </cell>
          <cell r="X416">
            <v>1</v>
          </cell>
        </row>
        <row r="417">
          <cell r="A417" t="str">
            <v>南市线路14</v>
          </cell>
          <cell r="B417" t="str">
            <v>10kV</v>
          </cell>
          <cell r="C417" t="str">
            <v>134南市线</v>
          </cell>
          <cell r="D417">
            <v>0</v>
          </cell>
          <cell r="E417" t="str">
            <v>LGJ-185/30</v>
          </cell>
          <cell r="F417">
            <v>0.39754299999999998</v>
          </cell>
          <cell r="G417">
            <v>0</v>
          </cell>
          <cell r="H417" t="str">
            <v>市辖</v>
          </cell>
          <cell r="I417">
            <v>1</v>
          </cell>
          <cell r="J417">
            <v>0</v>
          </cell>
          <cell r="M417">
            <v>2E-3</v>
          </cell>
          <cell r="N417">
            <v>0</v>
          </cell>
          <cell r="O417">
            <v>0</v>
          </cell>
          <cell r="P417">
            <v>2015</v>
          </cell>
          <cell r="Q417">
            <v>3</v>
          </cell>
          <cell r="R417">
            <v>0</v>
          </cell>
          <cell r="S417">
            <v>0</v>
          </cell>
          <cell r="T417">
            <v>0</v>
          </cell>
          <cell r="V417" t="str">
            <v>8796088694064</v>
          </cell>
          <cell r="W417">
            <v>7.9508660000000004</v>
          </cell>
          <cell r="X417">
            <v>2</v>
          </cell>
        </row>
        <row r="418">
          <cell r="A418" t="str">
            <v>南市线路15</v>
          </cell>
          <cell r="B418" t="str">
            <v>10kV</v>
          </cell>
          <cell r="C418" t="str">
            <v>134南市线</v>
          </cell>
          <cell r="D418">
            <v>0</v>
          </cell>
          <cell r="E418" t="str">
            <v>LGJ-185/30</v>
          </cell>
          <cell r="F418">
            <v>4.1571999999999998E-2</v>
          </cell>
          <cell r="G418">
            <v>0</v>
          </cell>
          <cell r="H418" t="str">
            <v>市辖</v>
          </cell>
          <cell r="I418">
            <v>0</v>
          </cell>
          <cell r="J418">
            <v>0</v>
          </cell>
          <cell r="M418">
            <v>2E-3</v>
          </cell>
          <cell r="N418">
            <v>0</v>
          </cell>
          <cell r="O418">
            <v>0</v>
          </cell>
          <cell r="P418">
            <v>2015</v>
          </cell>
          <cell r="Q418">
            <v>1</v>
          </cell>
          <cell r="R418">
            <v>0</v>
          </cell>
          <cell r="S418">
            <v>0</v>
          </cell>
          <cell r="T418">
            <v>0</v>
          </cell>
          <cell r="V418" t="str">
            <v>8796088694048</v>
          </cell>
          <cell r="W418">
            <v>0.83144099999999999</v>
          </cell>
          <cell r="X418">
            <v>3</v>
          </cell>
        </row>
        <row r="419">
          <cell r="A419" t="str">
            <v>南市线路16</v>
          </cell>
          <cell r="B419" t="str">
            <v>10kV</v>
          </cell>
          <cell r="C419" t="str">
            <v>134南市线</v>
          </cell>
          <cell r="D419">
            <v>0</v>
          </cell>
          <cell r="E419" t="str">
            <v>LGJ-185/30</v>
          </cell>
          <cell r="F419">
            <v>6.6813999999999998E-2</v>
          </cell>
          <cell r="G419">
            <v>0</v>
          </cell>
          <cell r="H419" t="str">
            <v>市辖</v>
          </cell>
          <cell r="I419">
            <v>1</v>
          </cell>
          <cell r="J419">
            <v>0</v>
          </cell>
          <cell r="M419">
            <v>2E-3</v>
          </cell>
          <cell r="N419">
            <v>0</v>
          </cell>
          <cell r="O419">
            <v>0</v>
          </cell>
          <cell r="P419">
            <v>2015</v>
          </cell>
          <cell r="Q419">
            <v>2</v>
          </cell>
          <cell r="R419">
            <v>0</v>
          </cell>
          <cell r="S419">
            <v>0</v>
          </cell>
          <cell r="T419">
            <v>0</v>
          </cell>
          <cell r="V419" t="str">
            <v>配变_国际商务区（停用）</v>
          </cell>
          <cell r="W419">
            <v>1.336282</v>
          </cell>
          <cell r="X419">
            <v>4</v>
          </cell>
        </row>
        <row r="420">
          <cell r="A420" t="str">
            <v>南市线路17</v>
          </cell>
          <cell r="B420" t="str">
            <v>10kV</v>
          </cell>
          <cell r="C420" t="str">
            <v>134南市线</v>
          </cell>
          <cell r="D420">
            <v>0</v>
          </cell>
          <cell r="E420" t="str">
            <v>LGJ-185/30</v>
          </cell>
          <cell r="F420">
            <v>0.171374</v>
          </cell>
          <cell r="G420">
            <v>0</v>
          </cell>
          <cell r="H420" t="str">
            <v>市辖</v>
          </cell>
          <cell r="I420">
            <v>1</v>
          </cell>
          <cell r="J420">
            <v>0</v>
          </cell>
          <cell r="M420">
            <v>2E-3</v>
          </cell>
          <cell r="N420">
            <v>0</v>
          </cell>
          <cell r="O420">
            <v>0</v>
          </cell>
          <cell r="P420">
            <v>2015</v>
          </cell>
          <cell r="Q420">
            <v>3</v>
          </cell>
          <cell r="R420">
            <v>0</v>
          </cell>
          <cell r="S420">
            <v>0</v>
          </cell>
          <cell r="T420">
            <v>0</v>
          </cell>
          <cell r="V420" t="str">
            <v>配变_薛家村薛家站</v>
          </cell>
          <cell r="W420">
            <v>3.4274740000000001</v>
          </cell>
          <cell r="X420">
            <v>5</v>
          </cell>
        </row>
        <row r="421">
          <cell r="A421" t="str">
            <v>南市线路18</v>
          </cell>
          <cell r="B421" t="str">
            <v>10kV</v>
          </cell>
          <cell r="C421" t="str">
            <v>134南市线</v>
          </cell>
          <cell r="D421">
            <v>0</v>
          </cell>
          <cell r="E421" t="str">
            <v>LGJ-185/30</v>
          </cell>
          <cell r="F421">
            <v>0.49140400000000001</v>
          </cell>
          <cell r="G421">
            <v>0</v>
          </cell>
          <cell r="H421" t="str">
            <v>市辖</v>
          </cell>
          <cell r="I421">
            <v>0</v>
          </cell>
          <cell r="J421">
            <v>0</v>
          </cell>
          <cell r="M421">
            <v>2E-3</v>
          </cell>
          <cell r="N421">
            <v>0</v>
          </cell>
          <cell r="O421">
            <v>0</v>
          </cell>
          <cell r="P421">
            <v>2015</v>
          </cell>
          <cell r="Q421">
            <v>1</v>
          </cell>
          <cell r="R421">
            <v>0</v>
          </cell>
          <cell r="S421">
            <v>0</v>
          </cell>
          <cell r="T421">
            <v>0</v>
          </cell>
          <cell r="V421" t="str">
            <v>8796088694016</v>
          </cell>
          <cell r="W421">
            <v>9.8280829999999995</v>
          </cell>
          <cell r="X421">
            <v>6</v>
          </cell>
        </row>
        <row r="422">
          <cell r="A422" t="str">
            <v>南市线路19</v>
          </cell>
          <cell r="B422" t="str">
            <v>10kV</v>
          </cell>
          <cell r="C422" t="str">
            <v>134南市线</v>
          </cell>
          <cell r="D422">
            <v>0</v>
          </cell>
          <cell r="E422" t="str">
            <v>LGJ-185/30</v>
          </cell>
          <cell r="F422">
            <v>2.2914E-2</v>
          </cell>
          <cell r="G422">
            <v>0</v>
          </cell>
          <cell r="H422" t="str">
            <v>市辖</v>
          </cell>
          <cell r="I422">
            <v>1</v>
          </cell>
          <cell r="J422">
            <v>0</v>
          </cell>
          <cell r="M422">
            <v>2E-3</v>
          </cell>
          <cell r="N422">
            <v>0</v>
          </cell>
          <cell r="O422">
            <v>0</v>
          </cell>
          <cell r="P422">
            <v>2015</v>
          </cell>
          <cell r="Q422">
            <v>2</v>
          </cell>
          <cell r="R422">
            <v>0</v>
          </cell>
          <cell r="S422">
            <v>0</v>
          </cell>
          <cell r="T422">
            <v>0</v>
          </cell>
          <cell r="V422" t="str">
            <v>配变_迪卡侬(昆山)仓储</v>
          </cell>
          <cell r="W422">
            <v>0.458289</v>
          </cell>
          <cell r="X422">
            <v>7</v>
          </cell>
        </row>
        <row r="423">
          <cell r="A423" t="str">
            <v>南市线路20</v>
          </cell>
          <cell r="B423" t="str">
            <v>10kV</v>
          </cell>
          <cell r="C423" t="str">
            <v>134南市线</v>
          </cell>
          <cell r="D423">
            <v>0</v>
          </cell>
          <cell r="E423" t="str">
            <v>LGJ-185/30</v>
          </cell>
          <cell r="F423">
            <v>0.38645200000000002</v>
          </cell>
          <cell r="G423">
            <v>0</v>
          </cell>
          <cell r="H423" t="str">
            <v>市辖</v>
          </cell>
          <cell r="I423">
            <v>1</v>
          </cell>
          <cell r="J423">
            <v>0</v>
          </cell>
          <cell r="M423">
            <v>2E-3</v>
          </cell>
          <cell r="N423">
            <v>0</v>
          </cell>
          <cell r="O423">
            <v>0</v>
          </cell>
          <cell r="P423">
            <v>2015</v>
          </cell>
          <cell r="Q423">
            <v>3</v>
          </cell>
          <cell r="R423">
            <v>0</v>
          </cell>
          <cell r="S423">
            <v>0</v>
          </cell>
          <cell r="T423">
            <v>0</v>
          </cell>
          <cell r="V423" t="str">
            <v>8796088694000</v>
          </cell>
          <cell r="W423">
            <v>7.7290369999999999</v>
          </cell>
          <cell r="X423">
            <v>8</v>
          </cell>
        </row>
        <row r="424">
          <cell r="A424" t="str">
            <v>南市线路21</v>
          </cell>
          <cell r="B424" t="str">
            <v>10kV</v>
          </cell>
          <cell r="C424" t="str">
            <v>134南市线</v>
          </cell>
          <cell r="D424">
            <v>0</v>
          </cell>
          <cell r="E424" t="str">
            <v>LGJ-185/30</v>
          </cell>
          <cell r="F424">
            <v>2.1166000000000001E-2</v>
          </cell>
          <cell r="G424">
            <v>0</v>
          </cell>
          <cell r="H424" t="str">
            <v>市辖</v>
          </cell>
          <cell r="I424">
            <v>0</v>
          </cell>
          <cell r="J424">
            <v>0</v>
          </cell>
          <cell r="M424">
            <v>2E-3</v>
          </cell>
          <cell r="N424">
            <v>0</v>
          </cell>
          <cell r="O424">
            <v>0</v>
          </cell>
          <cell r="P424">
            <v>2015</v>
          </cell>
          <cell r="Q424">
            <v>1</v>
          </cell>
          <cell r="R424">
            <v>0</v>
          </cell>
          <cell r="S424">
            <v>0</v>
          </cell>
          <cell r="T424">
            <v>0</v>
          </cell>
          <cell r="V424" t="str">
            <v>8796085691424</v>
          </cell>
          <cell r="W424">
            <v>0.42331299999999999</v>
          </cell>
          <cell r="X424">
            <v>0</v>
          </cell>
        </row>
        <row r="425">
          <cell r="A425" t="str">
            <v>南市线路22</v>
          </cell>
          <cell r="B425" t="str">
            <v>10kV</v>
          </cell>
          <cell r="C425" t="str">
            <v>134南市线</v>
          </cell>
          <cell r="D425">
            <v>0</v>
          </cell>
          <cell r="E425" t="str">
            <v>LGJ-185/30</v>
          </cell>
          <cell r="F425">
            <v>6.9185999999999998E-2</v>
          </cell>
          <cell r="G425">
            <v>0</v>
          </cell>
          <cell r="H425" t="str">
            <v>市辖</v>
          </cell>
          <cell r="I425">
            <v>1</v>
          </cell>
          <cell r="J425">
            <v>0</v>
          </cell>
          <cell r="M425">
            <v>2E-3</v>
          </cell>
          <cell r="N425">
            <v>0</v>
          </cell>
          <cell r="O425">
            <v>0</v>
          </cell>
          <cell r="P425">
            <v>2015</v>
          </cell>
          <cell r="Q425">
            <v>2</v>
          </cell>
          <cell r="R425">
            <v>0</v>
          </cell>
          <cell r="S425">
            <v>0</v>
          </cell>
          <cell r="T425">
            <v>0</v>
          </cell>
          <cell r="V425" t="str">
            <v>配变_宝湾物流1</v>
          </cell>
          <cell r="W425">
            <v>1.383724</v>
          </cell>
          <cell r="X425">
            <v>1</v>
          </cell>
        </row>
        <row r="426">
          <cell r="A426" t="str">
            <v>南市线路23</v>
          </cell>
          <cell r="B426" t="str">
            <v>10kV</v>
          </cell>
          <cell r="C426" t="str">
            <v>134南市线</v>
          </cell>
          <cell r="D426">
            <v>0</v>
          </cell>
          <cell r="E426" t="str">
            <v>LGJ-185/30</v>
          </cell>
          <cell r="F426">
            <v>0.10750800000000001</v>
          </cell>
          <cell r="G426">
            <v>0</v>
          </cell>
          <cell r="H426" t="str">
            <v>市辖</v>
          </cell>
          <cell r="I426">
            <v>1</v>
          </cell>
          <cell r="J426">
            <v>0</v>
          </cell>
          <cell r="M426">
            <v>2E-3</v>
          </cell>
          <cell r="N426">
            <v>0</v>
          </cell>
          <cell r="O426">
            <v>0</v>
          </cell>
          <cell r="P426">
            <v>2015</v>
          </cell>
          <cell r="Q426">
            <v>3</v>
          </cell>
          <cell r="R426">
            <v>0</v>
          </cell>
          <cell r="S426">
            <v>0</v>
          </cell>
          <cell r="T426">
            <v>0</v>
          </cell>
          <cell r="V426" t="str">
            <v>配变_集善新村1#变</v>
          </cell>
          <cell r="W426">
            <v>2.150166</v>
          </cell>
          <cell r="X426">
            <v>2</v>
          </cell>
        </row>
        <row r="427">
          <cell r="A427" t="str">
            <v>南市线路24</v>
          </cell>
          <cell r="B427" t="str">
            <v>10kV</v>
          </cell>
          <cell r="C427" t="str">
            <v>134南市线</v>
          </cell>
          <cell r="D427">
            <v>0</v>
          </cell>
          <cell r="E427" t="str">
            <v>LGJ-185/30</v>
          </cell>
          <cell r="F427">
            <v>0.135629</v>
          </cell>
          <cell r="G427">
            <v>0</v>
          </cell>
          <cell r="H427" t="str">
            <v>市辖</v>
          </cell>
          <cell r="I427">
            <v>0</v>
          </cell>
          <cell r="J427">
            <v>0</v>
          </cell>
          <cell r="M427">
            <v>2E-3</v>
          </cell>
          <cell r="N427">
            <v>0</v>
          </cell>
          <cell r="O427">
            <v>0</v>
          </cell>
          <cell r="P427">
            <v>2015</v>
          </cell>
          <cell r="Q427">
            <v>1</v>
          </cell>
          <cell r="R427">
            <v>0</v>
          </cell>
          <cell r="S427">
            <v>0</v>
          </cell>
          <cell r="T427">
            <v>0</v>
          </cell>
          <cell r="V427" t="str">
            <v>配变_集善新村3#变</v>
          </cell>
          <cell r="W427">
            <v>2.7125849999999998</v>
          </cell>
          <cell r="X427">
            <v>3</v>
          </cell>
        </row>
        <row r="428">
          <cell r="A428" t="str">
            <v>南市线路25</v>
          </cell>
          <cell r="B428" t="str">
            <v>10kV</v>
          </cell>
          <cell r="C428" t="str">
            <v>134南市线</v>
          </cell>
          <cell r="D428">
            <v>0</v>
          </cell>
          <cell r="E428" t="str">
            <v>LGJ-185/30</v>
          </cell>
          <cell r="F428">
            <v>0.30416900000000002</v>
          </cell>
          <cell r="G428">
            <v>0</v>
          </cell>
          <cell r="H428" t="str">
            <v>市辖</v>
          </cell>
          <cell r="I428">
            <v>1</v>
          </cell>
          <cell r="J428">
            <v>0</v>
          </cell>
          <cell r="M428">
            <v>2E-3</v>
          </cell>
          <cell r="N428">
            <v>0</v>
          </cell>
          <cell r="O428">
            <v>0</v>
          </cell>
          <cell r="P428">
            <v>2015</v>
          </cell>
          <cell r="Q428">
            <v>2</v>
          </cell>
          <cell r="R428">
            <v>0</v>
          </cell>
          <cell r="S428">
            <v>0</v>
          </cell>
          <cell r="T428">
            <v>0</v>
          </cell>
          <cell r="V428" t="str">
            <v>配变_集善新村9#变</v>
          </cell>
          <cell r="W428">
            <v>6.0833789999999999</v>
          </cell>
          <cell r="X428">
            <v>4</v>
          </cell>
        </row>
        <row r="429">
          <cell r="A429" t="str">
            <v>南市线路26</v>
          </cell>
          <cell r="B429" t="str">
            <v>10kV</v>
          </cell>
          <cell r="C429" t="str">
            <v>134南市线</v>
          </cell>
          <cell r="D429">
            <v>0</v>
          </cell>
          <cell r="E429" t="str">
            <v>LGJ-185/30</v>
          </cell>
          <cell r="F429">
            <v>5.1942000000000002E-2</v>
          </cell>
          <cell r="G429">
            <v>0</v>
          </cell>
          <cell r="H429" t="str">
            <v>市辖</v>
          </cell>
          <cell r="I429">
            <v>1</v>
          </cell>
          <cell r="J429">
            <v>0</v>
          </cell>
          <cell r="M429">
            <v>2E-3</v>
          </cell>
          <cell r="N429">
            <v>0</v>
          </cell>
          <cell r="O429">
            <v>0</v>
          </cell>
          <cell r="P429">
            <v>2015</v>
          </cell>
          <cell r="Q429">
            <v>3</v>
          </cell>
          <cell r="R429">
            <v>0</v>
          </cell>
          <cell r="S429">
            <v>0</v>
          </cell>
          <cell r="T429">
            <v>0</v>
          </cell>
          <cell r="V429" t="str">
            <v>配变_集善新村6#变</v>
          </cell>
          <cell r="W429">
            <v>1.0388459999999999</v>
          </cell>
          <cell r="X429">
            <v>5</v>
          </cell>
        </row>
        <row r="430">
          <cell r="A430" t="str">
            <v>南市线路27</v>
          </cell>
          <cell r="B430" t="str">
            <v>10kV</v>
          </cell>
          <cell r="C430" t="str">
            <v>134南市线</v>
          </cell>
          <cell r="D430">
            <v>0</v>
          </cell>
          <cell r="E430" t="str">
            <v>LGJ-185/30</v>
          </cell>
          <cell r="F430">
            <v>0.53083499999999995</v>
          </cell>
          <cell r="G430">
            <v>0</v>
          </cell>
          <cell r="H430" t="str">
            <v>市辖</v>
          </cell>
          <cell r="I430">
            <v>0</v>
          </cell>
          <cell r="J430">
            <v>0</v>
          </cell>
          <cell r="M430">
            <v>2E-3</v>
          </cell>
          <cell r="N430">
            <v>0</v>
          </cell>
          <cell r="O430">
            <v>0</v>
          </cell>
          <cell r="P430">
            <v>2015</v>
          </cell>
          <cell r="Q430">
            <v>1</v>
          </cell>
          <cell r="R430">
            <v>0</v>
          </cell>
          <cell r="S430">
            <v>0</v>
          </cell>
          <cell r="T430">
            <v>0</v>
          </cell>
          <cell r="V430" t="str">
            <v>分支箱_绿金东分支开关</v>
          </cell>
          <cell r="W430">
            <v>10.616702</v>
          </cell>
          <cell r="X430">
            <v>6</v>
          </cell>
        </row>
        <row r="431">
          <cell r="A431" t="str">
            <v>南市线路28</v>
          </cell>
          <cell r="B431" t="str">
            <v>10kV</v>
          </cell>
          <cell r="C431" t="str">
            <v>134南市线</v>
          </cell>
          <cell r="D431">
            <v>0</v>
          </cell>
          <cell r="E431" t="str">
            <v>LGJ-185/30</v>
          </cell>
          <cell r="F431">
            <v>5.6076000000000001E-2</v>
          </cell>
          <cell r="G431">
            <v>0</v>
          </cell>
          <cell r="H431" t="str">
            <v>市辖</v>
          </cell>
          <cell r="I431">
            <v>1</v>
          </cell>
          <cell r="J431">
            <v>0</v>
          </cell>
          <cell r="M431">
            <v>2E-3</v>
          </cell>
          <cell r="N431">
            <v>0</v>
          </cell>
          <cell r="O431">
            <v>0</v>
          </cell>
          <cell r="P431">
            <v>2015</v>
          </cell>
          <cell r="Q431">
            <v>2</v>
          </cell>
          <cell r="R431">
            <v>0</v>
          </cell>
          <cell r="S431">
            <v>0</v>
          </cell>
          <cell r="T431">
            <v>0</v>
          </cell>
          <cell r="V431" t="str">
            <v>配变_金城花园会所</v>
          </cell>
          <cell r="W431">
            <v>1.1215250000000001</v>
          </cell>
          <cell r="X431">
            <v>7</v>
          </cell>
        </row>
        <row r="432">
          <cell r="A432" t="str">
            <v>南市线路29</v>
          </cell>
          <cell r="B432" t="str">
            <v>10kV</v>
          </cell>
          <cell r="C432" t="str">
            <v>134南市线</v>
          </cell>
          <cell r="D432">
            <v>0</v>
          </cell>
          <cell r="E432" t="str">
            <v>LGJ-185/30</v>
          </cell>
          <cell r="F432">
            <v>0.21417</v>
          </cell>
          <cell r="G432">
            <v>0</v>
          </cell>
          <cell r="H432" t="str">
            <v>市辖</v>
          </cell>
          <cell r="I432">
            <v>1</v>
          </cell>
          <cell r="J432">
            <v>0</v>
          </cell>
          <cell r="M432">
            <v>2E-3</v>
          </cell>
          <cell r="N432">
            <v>0</v>
          </cell>
          <cell r="O432">
            <v>0</v>
          </cell>
          <cell r="P432">
            <v>2015</v>
          </cell>
          <cell r="Q432">
            <v>3</v>
          </cell>
          <cell r="R432">
            <v>0</v>
          </cell>
          <cell r="S432">
            <v>0</v>
          </cell>
          <cell r="T432">
            <v>0</v>
          </cell>
          <cell r="V432" t="str">
            <v>配变_金城花园1#变</v>
          </cell>
          <cell r="W432">
            <v>4.2833949999999996</v>
          </cell>
          <cell r="X432">
            <v>8</v>
          </cell>
        </row>
        <row r="433">
          <cell r="A433" t="str">
            <v>南市线路30</v>
          </cell>
          <cell r="B433" t="str">
            <v>10kV</v>
          </cell>
          <cell r="C433" t="str">
            <v>134南市线</v>
          </cell>
          <cell r="D433">
            <v>0</v>
          </cell>
          <cell r="E433" t="str">
            <v>LGJ-185/30</v>
          </cell>
          <cell r="F433">
            <v>0.14608699999999999</v>
          </cell>
          <cell r="G433">
            <v>0</v>
          </cell>
          <cell r="H433" t="str">
            <v>市辖</v>
          </cell>
          <cell r="I433">
            <v>0</v>
          </cell>
          <cell r="J433">
            <v>0</v>
          </cell>
          <cell r="M433">
            <v>2E-3</v>
          </cell>
          <cell r="N433">
            <v>0</v>
          </cell>
          <cell r="O433">
            <v>0</v>
          </cell>
          <cell r="P433">
            <v>2015</v>
          </cell>
          <cell r="Q433">
            <v>1</v>
          </cell>
          <cell r="R433">
            <v>0</v>
          </cell>
          <cell r="S433">
            <v>0</v>
          </cell>
          <cell r="T433">
            <v>0</v>
          </cell>
          <cell r="V433" t="str">
            <v>配变_金城花园6#变</v>
          </cell>
          <cell r="W433">
            <v>2.9217460000000002</v>
          </cell>
          <cell r="X433">
            <v>0</v>
          </cell>
        </row>
        <row r="434">
          <cell r="A434" t="str">
            <v>南市线路31</v>
          </cell>
          <cell r="B434" t="str">
            <v>10kV</v>
          </cell>
          <cell r="C434" t="str">
            <v>134南市线</v>
          </cell>
          <cell r="D434">
            <v>0</v>
          </cell>
          <cell r="E434" t="str">
            <v>LGJ-185/30</v>
          </cell>
          <cell r="F434">
            <v>0.26360499999999998</v>
          </cell>
          <cell r="G434">
            <v>0</v>
          </cell>
          <cell r="H434" t="str">
            <v>市辖</v>
          </cell>
          <cell r="I434">
            <v>1</v>
          </cell>
          <cell r="J434">
            <v>0</v>
          </cell>
          <cell r="M434">
            <v>2E-3</v>
          </cell>
          <cell r="N434">
            <v>0</v>
          </cell>
          <cell r="O434">
            <v>0</v>
          </cell>
          <cell r="P434">
            <v>2015</v>
          </cell>
          <cell r="Q434">
            <v>2</v>
          </cell>
          <cell r="R434">
            <v>0</v>
          </cell>
          <cell r="S434">
            <v>0</v>
          </cell>
          <cell r="T434">
            <v>0</v>
          </cell>
          <cell r="V434" t="str">
            <v>分支箱_光明西配</v>
          </cell>
          <cell r="W434">
            <v>5.2720929999999999</v>
          </cell>
          <cell r="X434">
            <v>1</v>
          </cell>
        </row>
        <row r="435">
          <cell r="A435" t="str">
            <v>南市线路32</v>
          </cell>
          <cell r="B435" t="str">
            <v>10kV</v>
          </cell>
          <cell r="C435" t="str">
            <v>134南市线</v>
          </cell>
          <cell r="D435">
            <v>0</v>
          </cell>
          <cell r="E435" t="str">
            <v>LGJ-185/30</v>
          </cell>
          <cell r="F435">
            <v>0.31435800000000003</v>
          </cell>
          <cell r="G435">
            <v>0</v>
          </cell>
          <cell r="H435" t="str">
            <v>市辖</v>
          </cell>
          <cell r="I435">
            <v>1</v>
          </cell>
          <cell r="J435">
            <v>0</v>
          </cell>
          <cell r="M435">
            <v>2E-3</v>
          </cell>
          <cell r="N435">
            <v>0</v>
          </cell>
          <cell r="O435">
            <v>0</v>
          </cell>
          <cell r="P435">
            <v>2015</v>
          </cell>
          <cell r="Q435">
            <v>3</v>
          </cell>
          <cell r="R435">
            <v>0</v>
          </cell>
          <cell r="S435">
            <v>0</v>
          </cell>
          <cell r="T435">
            <v>0</v>
          </cell>
          <cell r="V435" t="str">
            <v>配变_蒋浦新村1#变</v>
          </cell>
          <cell r="W435">
            <v>6.287166</v>
          </cell>
          <cell r="X435">
            <v>2</v>
          </cell>
        </row>
        <row r="436">
          <cell r="A436" t="str">
            <v>南市线路33</v>
          </cell>
          <cell r="B436" t="str">
            <v>10kV</v>
          </cell>
          <cell r="C436" t="str">
            <v>134南市线</v>
          </cell>
          <cell r="D436">
            <v>0</v>
          </cell>
          <cell r="E436" t="str">
            <v>LGJ-185/30</v>
          </cell>
          <cell r="F436">
            <v>1.414E-2</v>
          </cell>
          <cell r="G436">
            <v>0</v>
          </cell>
          <cell r="H436" t="str">
            <v>市辖</v>
          </cell>
          <cell r="I436">
            <v>0</v>
          </cell>
          <cell r="J436">
            <v>0</v>
          </cell>
          <cell r="M436">
            <v>2E-3</v>
          </cell>
          <cell r="N436">
            <v>0</v>
          </cell>
          <cell r="O436">
            <v>0</v>
          </cell>
          <cell r="P436">
            <v>2015</v>
          </cell>
          <cell r="Q436">
            <v>1</v>
          </cell>
          <cell r="R436">
            <v>0</v>
          </cell>
          <cell r="S436">
            <v>0</v>
          </cell>
          <cell r="T436">
            <v>0</v>
          </cell>
          <cell r="V436" t="str">
            <v>分支箱_光明东配</v>
          </cell>
          <cell r="W436">
            <v>0.282804</v>
          </cell>
          <cell r="X436">
            <v>3</v>
          </cell>
        </row>
        <row r="437">
          <cell r="A437" t="str">
            <v>南市线路34</v>
          </cell>
          <cell r="B437" t="str">
            <v>10kV</v>
          </cell>
          <cell r="C437" t="str">
            <v>134南市线</v>
          </cell>
          <cell r="D437">
            <v>0</v>
          </cell>
          <cell r="E437" t="str">
            <v>LGJ-185/30</v>
          </cell>
          <cell r="F437">
            <v>4.9132000000000002E-2</v>
          </cell>
          <cell r="G437">
            <v>0</v>
          </cell>
          <cell r="H437" t="str">
            <v>市辖</v>
          </cell>
          <cell r="I437">
            <v>1</v>
          </cell>
          <cell r="J437">
            <v>0</v>
          </cell>
          <cell r="M437">
            <v>2E-3</v>
          </cell>
          <cell r="N437">
            <v>0</v>
          </cell>
          <cell r="O437">
            <v>0</v>
          </cell>
          <cell r="P437">
            <v>2015</v>
          </cell>
          <cell r="Q437">
            <v>2</v>
          </cell>
          <cell r="R437">
            <v>0</v>
          </cell>
          <cell r="S437">
            <v>0</v>
          </cell>
          <cell r="T437">
            <v>0</v>
          </cell>
          <cell r="V437" t="str">
            <v>8796088692800</v>
          </cell>
          <cell r="W437">
            <v>0.98264200000000002</v>
          </cell>
          <cell r="X437">
            <v>4</v>
          </cell>
        </row>
        <row r="438">
          <cell r="A438" t="str">
            <v>南市线路35</v>
          </cell>
          <cell r="B438" t="str">
            <v>10kV</v>
          </cell>
          <cell r="C438" t="str">
            <v>134南市线</v>
          </cell>
          <cell r="D438">
            <v>0</v>
          </cell>
          <cell r="E438" t="str">
            <v>LGJ-185/30</v>
          </cell>
          <cell r="F438">
            <v>3.1751000000000001E-2</v>
          </cell>
          <cell r="G438">
            <v>0</v>
          </cell>
          <cell r="H438" t="str">
            <v>市辖</v>
          </cell>
          <cell r="I438">
            <v>1</v>
          </cell>
          <cell r="J438">
            <v>0</v>
          </cell>
          <cell r="M438">
            <v>2E-3</v>
          </cell>
          <cell r="N438">
            <v>0</v>
          </cell>
          <cell r="O438">
            <v>0</v>
          </cell>
          <cell r="P438">
            <v>2015</v>
          </cell>
          <cell r="Q438">
            <v>3</v>
          </cell>
          <cell r="R438">
            <v>0</v>
          </cell>
          <cell r="S438">
            <v>0</v>
          </cell>
          <cell r="T438">
            <v>0</v>
          </cell>
          <cell r="V438" t="str">
            <v>配变_南市线移动</v>
          </cell>
          <cell r="W438">
            <v>0.63501799999999997</v>
          </cell>
          <cell r="X438">
            <v>5</v>
          </cell>
        </row>
        <row r="439">
          <cell r="A439" t="str">
            <v>南市线路36</v>
          </cell>
          <cell r="B439" t="str">
            <v>10kV</v>
          </cell>
          <cell r="C439" t="str">
            <v>134南市线</v>
          </cell>
          <cell r="D439">
            <v>0</v>
          </cell>
          <cell r="E439" t="str">
            <v>LGJ-185/30</v>
          </cell>
          <cell r="F439">
            <v>3.9514000000000001E-2</v>
          </cell>
          <cell r="G439">
            <v>0</v>
          </cell>
          <cell r="H439" t="str">
            <v>市辖</v>
          </cell>
          <cell r="I439">
            <v>0</v>
          </cell>
          <cell r="J439">
            <v>0</v>
          </cell>
          <cell r="M439">
            <v>2E-3</v>
          </cell>
          <cell r="N439">
            <v>0</v>
          </cell>
          <cell r="O439">
            <v>0</v>
          </cell>
          <cell r="P439">
            <v>2015</v>
          </cell>
          <cell r="Q439">
            <v>1</v>
          </cell>
          <cell r="R439">
            <v>0</v>
          </cell>
          <cell r="S439">
            <v>0</v>
          </cell>
          <cell r="T439">
            <v>0</v>
          </cell>
          <cell r="V439" t="str">
            <v>8796085690528</v>
          </cell>
          <cell r="W439">
            <v>0.79028600000000004</v>
          </cell>
          <cell r="X439">
            <v>6</v>
          </cell>
        </row>
        <row r="440">
          <cell r="A440" t="str">
            <v>南市线路37</v>
          </cell>
          <cell r="B440" t="str">
            <v>10kV</v>
          </cell>
          <cell r="C440" t="str">
            <v>134南市线</v>
          </cell>
          <cell r="D440">
            <v>0</v>
          </cell>
          <cell r="E440" t="str">
            <v>LGJ-185/30</v>
          </cell>
          <cell r="F440">
            <v>5.6937000000000001E-2</v>
          </cell>
          <cell r="G440">
            <v>0</v>
          </cell>
          <cell r="H440" t="str">
            <v>市辖</v>
          </cell>
          <cell r="I440">
            <v>1</v>
          </cell>
          <cell r="J440">
            <v>0</v>
          </cell>
          <cell r="M440">
            <v>2E-3</v>
          </cell>
          <cell r="N440">
            <v>0</v>
          </cell>
          <cell r="O440">
            <v>0</v>
          </cell>
          <cell r="P440">
            <v>2015</v>
          </cell>
          <cell r="Q440">
            <v>2</v>
          </cell>
          <cell r="R440">
            <v>0</v>
          </cell>
          <cell r="S440">
            <v>0</v>
          </cell>
          <cell r="T440">
            <v>0</v>
          </cell>
          <cell r="V440" t="str">
            <v>8796088692736</v>
          </cell>
          <cell r="W440">
            <v>1.138746</v>
          </cell>
          <cell r="X440">
            <v>7</v>
          </cell>
        </row>
        <row r="441">
          <cell r="A441" t="str">
            <v>南市线路38</v>
          </cell>
          <cell r="B441" t="str">
            <v>10kV</v>
          </cell>
          <cell r="C441" t="str">
            <v>134南市线</v>
          </cell>
          <cell r="D441">
            <v>0</v>
          </cell>
          <cell r="E441" t="str">
            <v>LGJ-185/30</v>
          </cell>
          <cell r="F441">
            <v>8.6901000000000006E-2</v>
          </cell>
          <cell r="G441">
            <v>0</v>
          </cell>
          <cell r="H441" t="str">
            <v>市辖</v>
          </cell>
          <cell r="I441">
            <v>1</v>
          </cell>
          <cell r="J441">
            <v>0</v>
          </cell>
          <cell r="M441">
            <v>2E-3</v>
          </cell>
          <cell r="N441">
            <v>0</v>
          </cell>
          <cell r="O441">
            <v>0</v>
          </cell>
          <cell r="P441">
            <v>2015</v>
          </cell>
          <cell r="Q441">
            <v>3</v>
          </cell>
          <cell r="R441">
            <v>0</v>
          </cell>
          <cell r="S441">
            <v>0</v>
          </cell>
          <cell r="T441">
            <v>0</v>
          </cell>
          <cell r="V441" t="str">
            <v>配变_周泾西区别墅变</v>
          </cell>
          <cell r="W441">
            <v>1.7380249999999999</v>
          </cell>
          <cell r="X441">
            <v>8</v>
          </cell>
        </row>
        <row r="442">
          <cell r="A442" t="str">
            <v>南市线路39</v>
          </cell>
          <cell r="B442" t="str">
            <v>10kV</v>
          </cell>
          <cell r="C442" t="str">
            <v>134南市线</v>
          </cell>
          <cell r="D442">
            <v>0</v>
          </cell>
          <cell r="E442" t="str">
            <v>LGJ-185/30</v>
          </cell>
          <cell r="F442">
            <v>5.6179E-2</v>
          </cell>
          <cell r="G442">
            <v>0</v>
          </cell>
          <cell r="H442" t="str">
            <v>市辖</v>
          </cell>
          <cell r="I442">
            <v>0</v>
          </cell>
          <cell r="J442">
            <v>0</v>
          </cell>
          <cell r="M442">
            <v>2E-3</v>
          </cell>
          <cell r="N442">
            <v>0</v>
          </cell>
          <cell r="O442">
            <v>0</v>
          </cell>
          <cell r="P442">
            <v>2015</v>
          </cell>
          <cell r="Q442">
            <v>1</v>
          </cell>
          <cell r="R442">
            <v>0</v>
          </cell>
          <cell r="S442">
            <v>0</v>
          </cell>
          <cell r="T442">
            <v>0</v>
          </cell>
          <cell r="V442" t="str">
            <v>8796088692768</v>
          </cell>
          <cell r="W442">
            <v>1.1235820000000001</v>
          </cell>
          <cell r="X442">
            <v>0</v>
          </cell>
        </row>
        <row r="443">
          <cell r="A443" t="str">
            <v>南市线路40</v>
          </cell>
          <cell r="B443" t="str">
            <v>10kV</v>
          </cell>
          <cell r="C443" t="str">
            <v>134南市线</v>
          </cell>
          <cell r="D443">
            <v>0</v>
          </cell>
          <cell r="E443" t="str">
            <v>LGJ-185/30</v>
          </cell>
          <cell r="F443">
            <v>0.24918499999999999</v>
          </cell>
          <cell r="G443">
            <v>0</v>
          </cell>
          <cell r="H443" t="str">
            <v>市辖</v>
          </cell>
          <cell r="I443">
            <v>1</v>
          </cell>
          <cell r="J443">
            <v>0</v>
          </cell>
          <cell r="M443">
            <v>2E-3</v>
          </cell>
          <cell r="N443">
            <v>0</v>
          </cell>
          <cell r="O443">
            <v>0</v>
          </cell>
          <cell r="P443">
            <v>2015</v>
          </cell>
          <cell r="Q443">
            <v>2</v>
          </cell>
          <cell r="R443">
            <v>0</v>
          </cell>
          <cell r="S443">
            <v>0</v>
          </cell>
          <cell r="T443">
            <v>0</v>
          </cell>
          <cell r="V443" t="str">
            <v>8796088692816</v>
          </cell>
          <cell r="W443">
            <v>4.9837049999999996</v>
          </cell>
          <cell r="X443">
            <v>1</v>
          </cell>
        </row>
        <row r="444">
          <cell r="A444" t="str">
            <v>南市线路41</v>
          </cell>
          <cell r="B444" t="str">
            <v>10kV</v>
          </cell>
          <cell r="C444" t="str">
            <v>134南市线</v>
          </cell>
          <cell r="D444">
            <v>0</v>
          </cell>
          <cell r="E444" t="str">
            <v>LGJ-185/30</v>
          </cell>
          <cell r="F444">
            <v>4.3718E-2</v>
          </cell>
          <cell r="G444">
            <v>0</v>
          </cell>
          <cell r="H444" t="str">
            <v>市辖</v>
          </cell>
          <cell r="I444">
            <v>1</v>
          </cell>
          <cell r="J444">
            <v>0</v>
          </cell>
          <cell r="M444">
            <v>2E-3</v>
          </cell>
          <cell r="N444">
            <v>0</v>
          </cell>
          <cell r="O444">
            <v>0</v>
          </cell>
          <cell r="P444">
            <v>2015</v>
          </cell>
          <cell r="Q444">
            <v>3</v>
          </cell>
          <cell r="R444">
            <v>0</v>
          </cell>
          <cell r="S444">
            <v>0</v>
          </cell>
          <cell r="T444">
            <v>0</v>
          </cell>
          <cell r="V444" t="str">
            <v>8796088692848</v>
          </cell>
          <cell r="W444">
            <v>0.87435499999999999</v>
          </cell>
          <cell r="X444">
            <v>2</v>
          </cell>
        </row>
        <row r="445">
          <cell r="A445" t="str">
            <v>南市线路42</v>
          </cell>
          <cell r="B445" t="str">
            <v>10kV</v>
          </cell>
          <cell r="C445" t="str">
            <v>134南市线</v>
          </cell>
          <cell r="D445">
            <v>0</v>
          </cell>
          <cell r="E445" t="str">
            <v>LGJ-185/30</v>
          </cell>
          <cell r="F445">
            <v>3.2169000000000003E-2</v>
          </cell>
          <cell r="G445">
            <v>0</v>
          </cell>
          <cell r="H445" t="str">
            <v>市辖</v>
          </cell>
          <cell r="I445">
            <v>0</v>
          </cell>
          <cell r="J445">
            <v>0</v>
          </cell>
          <cell r="M445">
            <v>2E-3</v>
          </cell>
          <cell r="N445">
            <v>0</v>
          </cell>
          <cell r="O445">
            <v>0</v>
          </cell>
          <cell r="P445">
            <v>2015</v>
          </cell>
          <cell r="Q445">
            <v>1</v>
          </cell>
          <cell r="R445">
            <v>0</v>
          </cell>
          <cell r="S445">
            <v>0</v>
          </cell>
          <cell r="T445">
            <v>0</v>
          </cell>
          <cell r="V445" t="str">
            <v>8796088692896</v>
          </cell>
          <cell r="W445">
            <v>0.64338200000000001</v>
          </cell>
          <cell r="X445">
            <v>3</v>
          </cell>
        </row>
        <row r="446">
          <cell r="A446" t="str">
            <v>南市线路43</v>
          </cell>
          <cell r="B446" t="str">
            <v>10kV</v>
          </cell>
          <cell r="C446" t="str">
            <v>134南市线</v>
          </cell>
          <cell r="D446">
            <v>0</v>
          </cell>
          <cell r="E446" t="str">
            <v>LGJ-185/30</v>
          </cell>
          <cell r="F446">
            <v>3.2393999999999999E-2</v>
          </cell>
          <cell r="G446">
            <v>0</v>
          </cell>
          <cell r="H446" t="str">
            <v>市辖</v>
          </cell>
          <cell r="I446">
            <v>1</v>
          </cell>
          <cell r="J446">
            <v>0</v>
          </cell>
          <cell r="M446">
            <v>2E-3</v>
          </cell>
          <cell r="N446">
            <v>0</v>
          </cell>
          <cell r="O446">
            <v>0</v>
          </cell>
          <cell r="P446">
            <v>2015</v>
          </cell>
          <cell r="Q446">
            <v>2</v>
          </cell>
          <cell r="R446">
            <v>0</v>
          </cell>
          <cell r="S446">
            <v>0</v>
          </cell>
          <cell r="T446">
            <v>0</v>
          </cell>
          <cell r="V446" t="str">
            <v>8796088692928</v>
          </cell>
          <cell r="W446">
            <v>0.64788599999999996</v>
          </cell>
          <cell r="X446">
            <v>4</v>
          </cell>
        </row>
        <row r="447">
          <cell r="A447" t="str">
            <v>南市线路44</v>
          </cell>
          <cell r="B447" t="str">
            <v>10kV</v>
          </cell>
          <cell r="C447" t="str">
            <v>134南市线</v>
          </cell>
          <cell r="D447">
            <v>0</v>
          </cell>
          <cell r="E447" t="str">
            <v>LGJ-185/30</v>
          </cell>
          <cell r="F447">
            <v>7.6318999999999998E-2</v>
          </cell>
          <cell r="G447">
            <v>0</v>
          </cell>
          <cell r="H447" t="str">
            <v>市辖</v>
          </cell>
          <cell r="I447">
            <v>1</v>
          </cell>
          <cell r="J447">
            <v>0</v>
          </cell>
          <cell r="M447">
            <v>2E-3</v>
          </cell>
          <cell r="N447">
            <v>0</v>
          </cell>
          <cell r="O447">
            <v>0</v>
          </cell>
          <cell r="P447">
            <v>2015</v>
          </cell>
          <cell r="Q447">
            <v>3</v>
          </cell>
          <cell r="R447">
            <v>0</v>
          </cell>
          <cell r="S447">
            <v>0</v>
          </cell>
          <cell r="T447">
            <v>0</v>
          </cell>
          <cell r="V447" t="str">
            <v>配变_金城路动迁房一期#1临变</v>
          </cell>
          <cell r="W447">
            <v>1.5263880000000001</v>
          </cell>
          <cell r="X447">
            <v>5</v>
          </cell>
        </row>
        <row r="448">
          <cell r="A448" t="str">
            <v>南市线路45</v>
          </cell>
          <cell r="B448" t="str">
            <v>10kV</v>
          </cell>
          <cell r="C448" t="str">
            <v>134南市线</v>
          </cell>
          <cell r="D448">
            <v>0</v>
          </cell>
          <cell r="E448" t="str">
            <v>LGJ-185/30</v>
          </cell>
          <cell r="F448">
            <v>5.0854999999999997E-2</v>
          </cell>
          <cell r="G448">
            <v>0</v>
          </cell>
          <cell r="H448" t="str">
            <v>市辖</v>
          </cell>
          <cell r="I448">
            <v>0</v>
          </cell>
          <cell r="J448">
            <v>0</v>
          </cell>
          <cell r="M448">
            <v>2E-3</v>
          </cell>
          <cell r="N448">
            <v>0</v>
          </cell>
          <cell r="O448">
            <v>0</v>
          </cell>
          <cell r="P448">
            <v>2015</v>
          </cell>
          <cell r="Q448">
            <v>1</v>
          </cell>
          <cell r="R448">
            <v>0</v>
          </cell>
          <cell r="S448">
            <v>0</v>
          </cell>
          <cell r="T448">
            <v>0</v>
          </cell>
          <cell r="V448" t="str">
            <v>配变_南市线联通</v>
          </cell>
          <cell r="W448">
            <v>1.0170939999999999</v>
          </cell>
          <cell r="X448">
            <v>6</v>
          </cell>
        </row>
        <row r="449">
          <cell r="A449" t="str">
            <v>南市线路46</v>
          </cell>
          <cell r="B449" t="str">
            <v>10kV</v>
          </cell>
          <cell r="C449" t="str">
            <v>134南市线</v>
          </cell>
          <cell r="D449">
            <v>0</v>
          </cell>
          <cell r="E449" t="str">
            <v>LGJ-185/30</v>
          </cell>
          <cell r="F449">
            <v>0.29924299999999998</v>
          </cell>
          <cell r="G449">
            <v>0</v>
          </cell>
          <cell r="H449" t="str">
            <v>市辖</v>
          </cell>
          <cell r="I449">
            <v>1</v>
          </cell>
          <cell r="J449">
            <v>0</v>
          </cell>
          <cell r="M449">
            <v>2E-3</v>
          </cell>
          <cell r="N449">
            <v>0</v>
          </cell>
          <cell r="O449">
            <v>0</v>
          </cell>
          <cell r="P449">
            <v>2015</v>
          </cell>
          <cell r="Q449">
            <v>2</v>
          </cell>
          <cell r="R449">
            <v>0</v>
          </cell>
          <cell r="S449">
            <v>0</v>
          </cell>
          <cell r="T449">
            <v>0</v>
          </cell>
          <cell r="V449" t="str">
            <v>8796088693712</v>
          </cell>
          <cell r="W449">
            <v>5.9848520000000001</v>
          </cell>
          <cell r="X449">
            <v>7</v>
          </cell>
        </row>
        <row r="450">
          <cell r="A450" t="str">
            <v>南市线路47</v>
          </cell>
          <cell r="B450" t="str">
            <v>10kV</v>
          </cell>
          <cell r="C450" t="str">
            <v>134南市线</v>
          </cell>
          <cell r="D450">
            <v>0</v>
          </cell>
          <cell r="E450" t="str">
            <v>LGJ-185/30</v>
          </cell>
          <cell r="F450">
            <v>0.14827499999999999</v>
          </cell>
          <cell r="G450">
            <v>0</v>
          </cell>
          <cell r="H450" t="str">
            <v>市辖</v>
          </cell>
          <cell r="I450">
            <v>1</v>
          </cell>
          <cell r="J450">
            <v>0</v>
          </cell>
          <cell r="M450">
            <v>2E-3</v>
          </cell>
          <cell r="N450">
            <v>0</v>
          </cell>
          <cell r="O450">
            <v>0</v>
          </cell>
          <cell r="P450">
            <v>2015</v>
          </cell>
          <cell r="Q450">
            <v>3</v>
          </cell>
          <cell r="R450">
            <v>0</v>
          </cell>
          <cell r="S450">
            <v>0</v>
          </cell>
          <cell r="T450">
            <v>0</v>
          </cell>
          <cell r="V450" t="str">
            <v>配变_花桥人民医院</v>
          </cell>
          <cell r="W450">
            <v>2.9654919999999998</v>
          </cell>
          <cell r="X450">
            <v>8</v>
          </cell>
        </row>
        <row r="451">
          <cell r="A451" t="str">
            <v>南市线路48</v>
          </cell>
          <cell r="B451" t="str">
            <v>10kV</v>
          </cell>
          <cell r="C451" t="str">
            <v>134南市线</v>
          </cell>
          <cell r="D451">
            <v>0</v>
          </cell>
          <cell r="E451" t="str">
            <v>LGJ-185/30</v>
          </cell>
          <cell r="F451">
            <v>0.110628</v>
          </cell>
          <cell r="G451">
            <v>0</v>
          </cell>
          <cell r="H451" t="str">
            <v>市辖</v>
          </cell>
          <cell r="I451">
            <v>0</v>
          </cell>
          <cell r="J451">
            <v>0</v>
          </cell>
          <cell r="M451">
            <v>2E-3</v>
          </cell>
          <cell r="N451">
            <v>0</v>
          </cell>
          <cell r="O451">
            <v>0</v>
          </cell>
          <cell r="P451">
            <v>2015</v>
          </cell>
          <cell r="Q451">
            <v>1</v>
          </cell>
          <cell r="R451">
            <v>0</v>
          </cell>
          <cell r="S451">
            <v>0</v>
          </cell>
          <cell r="T451">
            <v>0</v>
          </cell>
          <cell r="V451" t="str">
            <v>配变_花桥中心小学校</v>
          </cell>
          <cell r="W451">
            <v>2.212567</v>
          </cell>
          <cell r="X451">
            <v>0</v>
          </cell>
        </row>
        <row r="452">
          <cell r="A452" t="str">
            <v>南市线路49</v>
          </cell>
          <cell r="B452" t="str">
            <v>10kV</v>
          </cell>
          <cell r="C452" t="str">
            <v>134南市线</v>
          </cell>
          <cell r="D452">
            <v>0</v>
          </cell>
          <cell r="E452" t="str">
            <v>LGJ-185/30</v>
          </cell>
          <cell r="F452">
            <v>0.26889400000000002</v>
          </cell>
          <cell r="G452">
            <v>0</v>
          </cell>
          <cell r="H452" t="str">
            <v>市辖</v>
          </cell>
          <cell r="I452">
            <v>1</v>
          </cell>
          <cell r="J452">
            <v>0</v>
          </cell>
          <cell r="M452">
            <v>2E-3</v>
          </cell>
          <cell r="N452">
            <v>0</v>
          </cell>
          <cell r="O452">
            <v>0</v>
          </cell>
          <cell r="P452">
            <v>2015</v>
          </cell>
          <cell r="Q452">
            <v>2</v>
          </cell>
          <cell r="R452">
            <v>0</v>
          </cell>
          <cell r="S452">
            <v>0</v>
          </cell>
          <cell r="T452">
            <v>0</v>
          </cell>
          <cell r="V452" t="str">
            <v>分支箱_南市线分支开关F2</v>
          </cell>
          <cell r="W452">
            <v>5.3778779999999999</v>
          </cell>
          <cell r="X452">
            <v>1</v>
          </cell>
        </row>
        <row r="453">
          <cell r="A453" t="str">
            <v>南市线路50</v>
          </cell>
          <cell r="B453" t="str">
            <v>10kV</v>
          </cell>
          <cell r="C453" t="str">
            <v>134南市线</v>
          </cell>
          <cell r="D453">
            <v>0</v>
          </cell>
          <cell r="E453" t="str">
            <v>LGJ-185/30</v>
          </cell>
          <cell r="F453">
            <v>0.31621300000000002</v>
          </cell>
          <cell r="G453">
            <v>0</v>
          </cell>
          <cell r="H453" t="str">
            <v>市辖</v>
          </cell>
          <cell r="I453">
            <v>1</v>
          </cell>
          <cell r="J453">
            <v>0</v>
          </cell>
          <cell r="M453">
            <v>2E-3</v>
          </cell>
          <cell r="N453">
            <v>0</v>
          </cell>
          <cell r="O453">
            <v>0</v>
          </cell>
          <cell r="P453">
            <v>2015</v>
          </cell>
          <cell r="Q453">
            <v>3</v>
          </cell>
          <cell r="R453">
            <v>0</v>
          </cell>
          <cell r="S453">
            <v>0</v>
          </cell>
          <cell r="T453">
            <v>0</v>
          </cell>
          <cell r="V453" t="str">
            <v>配变_姜夏新村1#变</v>
          </cell>
          <cell r="W453">
            <v>6.3242609999999999</v>
          </cell>
          <cell r="X453">
            <v>2</v>
          </cell>
        </row>
        <row r="454">
          <cell r="A454" t="str">
            <v>南市线路51</v>
          </cell>
          <cell r="B454" t="str">
            <v>10kV</v>
          </cell>
          <cell r="C454" t="str">
            <v>134南市线</v>
          </cell>
          <cell r="D454">
            <v>0</v>
          </cell>
          <cell r="E454" t="str">
            <v>LGJ-185/30</v>
          </cell>
          <cell r="F454">
            <v>0.35668800000000001</v>
          </cell>
          <cell r="G454">
            <v>0</v>
          </cell>
          <cell r="H454" t="str">
            <v>市辖</v>
          </cell>
          <cell r="I454">
            <v>0</v>
          </cell>
          <cell r="J454">
            <v>0</v>
          </cell>
          <cell r="M454">
            <v>2E-3</v>
          </cell>
          <cell r="N454">
            <v>0</v>
          </cell>
          <cell r="O454">
            <v>0</v>
          </cell>
          <cell r="P454">
            <v>2015</v>
          </cell>
          <cell r="Q454">
            <v>1</v>
          </cell>
          <cell r="R454">
            <v>0</v>
          </cell>
          <cell r="S454">
            <v>0</v>
          </cell>
          <cell r="T454">
            <v>0</v>
          </cell>
          <cell r="V454" t="str">
            <v>分支箱_花家浜配</v>
          </cell>
          <cell r="W454">
            <v>7.1337609999999998</v>
          </cell>
          <cell r="X454">
            <v>3</v>
          </cell>
        </row>
        <row r="455">
          <cell r="A455" t="str">
            <v>南市线路52</v>
          </cell>
          <cell r="B455" t="str">
            <v>10kV</v>
          </cell>
          <cell r="C455" t="str">
            <v>134南市线</v>
          </cell>
          <cell r="D455">
            <v>0</v>
          </cell>
          <cell r="E455" t="str">
            <v>LGJ-185/30</v>
          </cell>
          <cell r="F455">
            <v>4.8250000000000001E-2</v>
          </cell>
          <cell r="G455">
            <v>0</v>
          </cell>
          <cell r="H455" t="str">
            <v>市辖</v>
          </cell>
          <cell r="I455">
            <v>1</v>
          </cell>
          <cell r="J455">
            <v>0</v>
          </cell>
          <cell r="M455">
            <v>2E-3</v>
          </cell>
          <cell r="N455">
            <v>0</v>
          </cell>
          <cell r="O455">
            <v>0</v>
          </cell>
          <cell r="P455">
            <v>2015</v>
          </cell>
          <cell r="Q455">
            <v>2</v>
          </cell>
          <cell r="R455">
            <v>0</v>
          </cell>
          <cell r="S455">
            <v>0</v>
          </cell>
          <cell r="T455">
            <v>0</v>
          </cell>
          <cell r="V455" t="str">
            <v>配变_花家浜新村1#变</v>
          </cell>
          <cell r="W455">
            <v>0.96499699999999999</v>
          </cell>
          <cell r="X455">
            <v>4</v>
          </cell>
        </row>
        <row r="456">
          <cell r="A456" t="str">
            <v>南市线路53</v>
          </cell>
          <cell r="B456" t="str">
            <v>10kV</v>
          </cell>
          <cell r="C456" t="str">
            <v>134南市线</v>
          </cell>
          <cell r="D456">
            <v>0</v>
          </cell>
          <cell r="E456" t="str">
            <v>LGJ-185/30</v>
          </cell>
          <cell r="F456">
            <v>0.13733000000000001</v>
          </cell>
          <cell r="G456">
            <v>0</v>
          </cell>
          <cell r="H456" t="str">
            <v>市辖</v>
          </cell>
          <cell r="I456">
            <v>1</v>
          </cell>
          <cell r="J456">
            <v>0</v>
          </cell>
          <cell r="M456">
            <v>2E-3</v>
          </cell>
          <cell r="N456">
            <v>0</v>
          </cell>
          <cell r="O456">
            <v>0</v>
          </cell>
          <cell r="P456">
            <v>2015</v>
          </cell>
          <cell r="Q456">
            <v>3</v>
          </cell>
          <cell r="R456">
            <v>0</v>
          </cell>
          <cell r="S456">
            <v>0</v>
          </cell>
          <cell r="T456">
            <v>0</v>
          </cell>
          <cell r="V456" t="str">
            <v>配变_花家浜新村3#变</v>
          </cell>
          <cell r="W456">
            <v>2.7466010000000001</v>
          </cell>
          <cell r="X456">
            <v>5</v>
          </cell>
        </row>
        <row r="457">
          <cell r="A457" t="str">
            <v>南市线路54</v>
          </cell>
          <cell r="B457" t="str">
            <v>10kV</v>
          </cell>
          <cell r="C457" t="str">
            <v>134南市线</v>
          </cell>
          <cell r="D457">
            <v>0</v>
          </cell>
          <cell r="E457" t="str">
            <v>LGJ-185/30</v>
          </cell>
          <cell r="F457">
            <v>0.28695700000000002</v>
          </cell>
          <cell r="G457">
            <v>0</v>
          </cell>
          <cell r="H457" t="str">
            <v>市辖</v>
          </cell>
          <cell r="I457">
            <v>0</v>
          </cell>
          <cell r="J457">
            <v>0</v>
          </cell>
          <cell r="M457">
            <v>2E-3</v>
          </cell>
          <cell r="N457">
            <v>0</v>
          </cell>
          <cell r="O457">
            <v>0</v>
          </cell>
          <cell r="P457">
            <v>2015</v>
          </cell>
          <cell r="Q457">
            <v>1</v>
          </cell>
          <cell r="R457">
            <v>0</v>
          </cell>
          <cell r="S457">
            <v>0</v>
          </cell>
          <cell r="T457">
            <v>0</v>
          </cell>
          <cell r="V457" t="str">
            <v>配变_画家浜新村6#变</v>
          </cell>
          <cell r="W457">
            <v>5.739141</v>
          </cell>
          <cell r="X457">
            <v>6</v>
          </cell>
        </row>
        <row r="458">
          <cell r="A458" t="str">
            <v>南市线路55</v>
          </cell>
          <cell r="B458" t="str">
            <v>10kV</v>
          </cell>
          <cell r="C458" t="str">
            <v>134南市线</v>
          </cell>
          <cell r="D458">
            <v>0</v>
          </cell>
          <cell r="E458" t="str">
            <v>LGJ-185/30</v>
          </cell>
          <cell r="F458">
            <v>9.3553999999999998E-2</v>
          </cell>
          <cell r="G458">
            <v>0</v>
          </cell>
          <cell r="H458" t="str">
            <v>市辖</v>
          </cell>
          <cell r="I458">
            <v>1</v>
          </cell>
          <cell r="J458">
            <v>0</v>
          </cell>
          <cell r="M458">
            <v>2E-3</v>
          </cell>
          <cell r="N458">
            <v>0</v>
          </cell>
          <cell r="O458">
            <v>0</v>
          </cell>
          <cell r="P458">
            <v>2015</v>
          </cell>
          <cell r="Q458">
            <v>2</v>
          </cell>
          <cell r="R458">
            <v>0</v>
          </cell>
          <cell r="S458">
            <v>0</v>
          </cell>
          <cell r="T458">
            <v>0</v>
          </cell>
          <cell r="V458" t="str">
            <v>配变_金城花园10#变</v>
          </cell>
          <cell r="W458">
            <v>1.8710770000000001</v>
          </cell>
          <cell r="X458">
            <v>7</v>
          </cell>
        </row>
        <row r="459">
          <cell r="A459" t="str">
            <v>南市线路56</v>
          </cell>
          <cell r="B459" t="str">
            <v>10kV</v>
          </cell>
          <cell r="C459" t="str">
            <v>134南市线</v>
          </cell>
          <cell r="D459">
            <v>0</v>
          </cell>
          <cell r="E459" t="str">
            <v>LGJ-185/30</v>
          </cell>
          <cell r="F459">
            <v>5.8539999999999998E-3</v>
          </cell>
          <cell r="G459">
            <v>0</v>
          </cell>
          <cell r="H459" t="str">
            <v>市辖</v>
          </cell>
          <cell r="I459">
            <v>1</v>
          </cell>
          <cell r="J459">
            <v>0</v>
          </cell>
          <cell r="M459">
            <v>2E-3</v>
          </cell>
          <cell r="N459">
            <v>0</v>
          </cell>
          <cell r="O459">
            <v>0</v>
          </cell>
          <cell r="P459">
            <v>2015</v>
          </cell>
          <cell r="Q459">
            <v>3</v>
          </cell>
          <cell r="R459">
            <v>0</v>
          </cell>
          <cell r="S459">
            <v>0</v>
          </cell>
          <cell r="T459">
            <v>0</v>
          </cell>
          <cell r="V459" t="str">
            <v>配变_金城花园4#变</v>
          </cell>
          <cell r="W459">
            <v>0.117078</v>
          </cell>
          <cell r="X459">
            <v>8</v>
          </cell>
        </row>
        <row r="460">
          <cell r="A460" t="str">
            <v>南市线路57</v>
          </cell>
          <cell r="B460" t="str">
            <v>10kV</v>
          </cell>
          <cell r="C460" t="str">
            <v>134南市线</v>
          </cell>
          <cell r="D460">
            <v>0</v>
          </cell>
          <cell r="E460" t="str">
            <v>LGJ-185/30</v>
          </cell>
          <cell r="F460">
            <v>7.9880000000000003E-3</v>
          </cell>
          <cell r="G460">
            <v>0</v>
          </cell>
          <cell r="H460" t="str">
            <v>市辖</v>
          </cell>
          <cell r="I460">
            <v>0</v>
          </cell>
          <cell r="J460">
            <v>0</v>
          </cell>
          <cell r="M460">
            <v>2E-3</v>
          </cell>
          <cell r="N460">
            <v>0</v>
          </cell>
          <cell r="O460">
            <v>0</v>
          </cell>
          <cell r="P460">
            <v>2015</v>
          </cell>
          <cell r="Q460">
            <v>1</v>
          </cell>
          <cell r="R460">
            <v>0</v>
          </cell>
          <cell r="S460">
            <v>0</v>
          </cell>
          <cell r="T460">
            <v>0</v>
          </cell>
          <cell r="V460" t="str">
            <v>配变_金城花园12#变</v>
          </cell>
          <cell r="W460">
            <v>0.15975900000000001</v>
          </cell>
          <cell r="X460">
            <v>0</v>
          </cell>
        </row>
        <row r="461">
          <cell r="A461" t="str">
            <v>南市线路58</v>
          </cell>
          <cell r="B461" t="str">
            <v>10kV</v>
          </cell>
          <cell r="C461" t="str">
            <v>134南市线</v>
          </cell>
          <cell r="D461">
            <v>0</v>
          </cell>
          <cell r="E461" t="str">
            <v>LGJ-185/30</v>
          </cell>
          <cell r="F461">
            <v>0.116853</v>
          </cell>
          <cell r="G461">
            <v>0</v>
          </cell>
          <cell r="H461" t="str">
            <v>市辖</v>
          </cell>
          <cell r="I461">
            <v>1</v>
          </cell>
          <cell r="J461">
            <v>0</v>
          </cell>
          <cell r="M461">
            <v>2E-3</v>
          </cell>
          <cell r="N461">
            <v>0</v>
          </cell>
          <cell r="O461">
            <v>0</v>
          </cell>
          <cell r="P461">
            <v>2015</v>
          </cell>
          <cell r="Q461">
            <v>2</v>
          </cell>
          <cell r="R461">
            <v>0</v>
          </cell>
          <cell r="S461">
            <v>0</v>
          </cell>
          <cell r="T461">
            <v>0</v>
          </cell>
          <cell r="V461" t="str">
            <v>分支箱_南市线分支开关F3</v>
          </cell>
          <cell r="W461">
            <v>2.3370649999999999</v>
          </cell>
          <cell r="X461">
            <v>1</v>
          </cell>
        </row>
        <row r="462">
          <cell r="A462" t="str">
            <v>南市线路59</v>
          </cell>
          <cell r="B462" t="str">
            <v>10kV</v>
          </cell>
          <cell r="C462" t="str">
            <v>134南市线</v>
          </cell>
          <cell r="D462">
            <v>0</v>
          </cell>
          <cell r="E462" t="str">
            <v>LGJ-185/30</v>
          </cell>
          <cell r="F462">
            <v>7.4948000000000001E-2</v>
          </cell>
          <cell r="G462">
            <v>0</v>
          </cell>
          <cell r="H462" t="str">
            <v>市辖</v>
          </cell>
          <cell r="I462">
            <v>1</v>
          </cell>
          <cell r="J462">
            <v>0</v>
          </cell>
          <cell r="M462">
            <v>2E-3</v>
          </cell>
          <cell r="N462">
            <v>0</v>
          </cell>
          <cell r="O462">
            <v>0</v>
          </cell>
          <cell r="P462">
            <v>2015</v>
          </cell>
          <cell r="Q462">
            <v>3</v>
          </cell>
          <cell r="R462">
            <v>0</v>
          </cell>
          <cell r="S462">
            <v>0</v>
          </cell>
          <cell r="T462">
            <v>0</v>
          </cell>
          <cell r="V462" t="str">
            <v>配变_南市线蓬善村星利富民合作社</v>
          </cell>
          <cell r="W462">
            <v>1.498966</v>
          </cell>
          <cell r="X462">
            <v>2</v>
          </cell>
        </row>
        <row r="463">
          <cell r="A463" t="str">
            <v>南市线路60</v>
          </cell>
          <cell r="B463" t="str">
            <v>10kV</v>
          </cell>
          <cell r="C463" t="str">
            <v>134南市线</v>
          </cell>
          <cell r="D463">
            <v>0</v>
          </cell>
          <cell r="E463" t="str">
            <v>LGJ-185/30</v>
          </cell>
          <cell r="F463">
            <v>5.0590999999999997E-2</v>
          </cell>
          <cell r="G463">
            <v>0</v>
          </cell>
          <cell r="H463" t="str">
            <v>市辖</v>
          </cell>
          <cell r="I463">
            <v>0</v>
          </cell>
          <cell r="J463">
            <v>0</v>
          </cell>
          <cell r="M463">
            <v>2E-3</v>
          </cell>
          <cell r="N463">
            <v>0</v>
          </cell>
          <cell r="O463">
            <v>0</v>
          </cell>
          <cell r="P463">
            <v>2015</v>
          </cell>
          <cell r="Q463">
            <v>1</v>
          </cell>
          <cell r="R463">
            <v>0</v>
          </cell>
          <cell r="S463">
            <v>0</v>
          </cell>
          <cell r="T463">
            <v>0</v>
          </cell>
          <cell r="V463" t="str">
            <v>配变_星利富民合作社商务城C地块商业2#变</v>
          </cell>
          <cell r="W463">
            <v>1.0118149999999999</v>
          </cell>
          <cell r="X463">
            <v>3</v>
          </cell>
        </row>
        <row r="464">
          <cell r="A464" t="str">
            <v>南市线路61</v>
          </cell>
          <cell r="B464" t="str">
            <v>10kV</v>
          </cell>
          <cell r="C464" t="str">
            <v>134南市线</v>
          </cell>
          <cell r="D464">
            <v>0</v>
          </cell>
          <cell r="E464" t="str">
            <v>LGJ-185/30</v>
          </cell>
          <cell r="F464">
            <v>4.6839999999999998E-3</v>
          </cell>
          <cell r="G464">
            <v>0</v>
          </cell>
          <cell r="H464" t="str">
            <v>市辖</v>
          </cell>
          <cell r="I464">
            <v>1</v>
          </cell>
          <cell r="J464">
            <v>0</v>
          </cell>
          <cell r="M464">
            <v>2E-3</v>
          </cell>
          <cell r="N464">
            <v>0</v>
          </cell>
          <cell r="O464">
            <v>0</v>
          </cell>
          <cell r="P464">
            <v>2015</v>
          </cell>
          <cell r="Q464">
            <v>2</v>
          </cell>
          <cell r="R464">
            <v>0</v>
          </cell>
          <cell r="S464">
            <v>0</v>
          </cell>
          <cell r="T464">
            <v>0</v>
          </cell>
          <cell r="V464" t="str">
            <v>配变_商务城周泾5期3#变（停用）</v>
          </cell>
          <cell r="W464">
            <v>9.3686000000000005E-2</v>
          </cell>
          <cell r="X464">
            <v>4</v>
          </cell>
        </row>
        <row r="465">
          <cell r="A465" t="str">
            <v>南市线路62</v>
          </cell>
          <cell r="B465" t="str">
            <v>10kV</v>
          </cell>
          <cell r="C465" t="str">
            <v>134南市线</v>
          </cell>
          <cell r="D465">
            <v>0</v>
          </cell>
          <cell r="E465" t="str">
            <v>LGJ-185/30</v>
          </cell>
          <cell r="F465">
            <v>7.4929999999999997E-3</v>
          </cell>
          <cell r="G465">
            <v>0</v>
          </cell>
          <cell r="H465" t="str">
            <v>市辖</v>
          </cell>
          <cell r="I465">
            <v>1</v>
          </cell>
          <cell r="J465">
            <v>0</v>
          </cell>
          <cell r="M465">
            <v>2E-3</v>
          </cell>
          <cell r="N465">
            <v>0</v>
          </cell>
          <cell r="O465">
            <v>0</v>
          </cell>
          <cell r="P465">
            <v>2015</v>
          </cell>
          <cell r="Q465">
            <v>3</v>
          </cell>
          <cell r="R465">
            <v>0</v>
          </cell>
          <cell r="S465">
            <v>0</v>
          </cell>
          <cell r="T465">
            <v>0</v>
          </cell>
          <cell r="V465" t="str">
            <v>配变_水产村变</v>
          </cell>
          <cell r="W465">
            <v>0.149867</v>
          </cell>
          <cell r="X465">
            <v>5</v>
          </cell>
        </row>
        <row r="466">
          <cell r="A466" t="str">
            <v>南市线路63</v>
          </cell>
          <cell r="B466" t="str">
            <v>10kV</v>
          </cell>
          <cell r="C466" t="str">
            <v>134南市线</v>
          </cell>
          <cell r="D466">
            <v>0</v>
          </cell>
          <cell r="E466" t="str">
            <v>LGJ-185/30</v>
          </cell>
          <cell r="F466">
            <v>7.9240000000000005E-3</v>
          </cell>
          <cell r="G466">
            <v>0</v>
          </cell>
          <cell r="H466" t="str">
            <v>市辖</v>
          </cell>
          <cell r="I466">
            <v>0</v>
          </cell>
          <cell r="J466">
            <v>0</v>
          </cell>
          <cell r="M466">
            <v>2E-3</v>
          </cell>
          <cell r="N466">
            <v>0</v>
          </cell>
          <cell r="O466">
            <v>0</v>
          </cell>
          <cell r="P466">
            <v>2015</v>
          </cell>
          <cell r="Q466">
            <v>1</v>
          </cell>
          <cell r="R466">
            <v>0</v>
          </cell>
          <cell r="S466">
            <v>0</v>
          </cell>
          <cell r="T466">
            <v>0</v>
          </cell>
          <cell r="V466" t="str">
            <v>配变_周泾村周泾站</v>
          </cell>
          <cell r="W466">
            <v>0.15848100000000001</v>
          </cell>
          <cell r="X466">
            <v>6</v>
          </cell>
        </row>
        <row r="467">
          <cell r="A467" t="str">
            <v>南市线路64</v>
          </cell>
          <cell r="B467" t="str">
            <v>10kV</v>
          </cell>
          <cell r="C467" t="str">
            <v>134南市线</v>
          </cell>
          <cell r="D467">
            <v>0</v>
          </cell>
          <cell r="E467" t="str">
            <v>LGJ-185/30</v>
          </cell>
          <cell r="F467">
            <v>4.4169999999999999E-3</v>
          </cell>
          <cell r="G467">
            <v>0</v>
          </cell>
          <cell r="H467" t="str">
            <v>市辖</v>
          </cell>
          <cell r="I467">
            <v>1</v>
          </cell>
          <cell r="J467">
            <v>0</v>
          </cell>
          <cell r="M467">
            <v>2E-3</v>
          </cell>
          <cell r="N467">
            <v>0</v>
          </cell>
          <cell r="O467">
            <v>0</v>
          </cell>
          <cell r="P467">
            <v>2015</v>
          </cell>
          <cell r="Q467">
            <v>2</v>
          </cell>
          <cell r="R467">
            <v>0</v>
          </cell>
          <cell r="S467">
            <v>0</v>
          </cell>
          <cell r="T467">
            <v>0</v>
          </cell>
          <cell r="V467" t="str">
            <v>配变_蒋浦新村1#变</v>
          </cell>
          <cell r="W467">
            <v>8.8330000000000006E-2</v>
          </cell>
          <cell r="X467">
            <v>7</v>
          </cell>
        </row>
        <row r="468">
          <cell r="A468" t="str">
            <v>南市线路65</v>
          </cell>
          <cell r="B468" t="str">
            <v>10kV</v>
          </cell>
          <cell r="C468" t="str">
            <v>134南市线</v>
          </cell>
          <cell r="D468">
            <v>0</v>
          </cell>
          <cell r="E468" t="str">
            <v>LGJ-185/30</v>
          </cell>
          <cell r="F468">
            <v>9.6190000000000008E-3</v>
          </cell>
          <cell r="G468">
            <v>0</v>
          </cell>
          <cell r="H468" t="str">
            <v>市辖</v>
          </cell>
          <cell r="I468">
            <v>1</v>
          </cell>
          <cell r="J468">
            <v>0</v>
          </cell>
          <cell r="M468">
            <v>2E-3</v>
          </cell>
          <cell r="N468">
            <v>0</v>
          </cell>
          <cell r="O468">
            <v>0</v>
          </cell>
          <cell r="P468">
            <v>2015</v>
          </cell>
          <cell r="Q468">
            <v>3</v>
          </cell>
          <cell r="R468">
            <v>0</v>
          </cell>
          <cell r="S468">
            <v>0</v>
          </cell>
          <cell r="T468">
            <v>0</v>
          </cell>
          <cell r="V468" t="str">
            <v>配变_金城花园14#变</v>
          </cell>
          <cell r="W468">
            <v>0.192387</v>
          </cell>
          <cell r="X468">
            <v>8</v>
          </cell>
        </row>
        <row r="469">
          <cell r="A469" t="str">
            <v>南市线路66</v>
          </cell>
          <cell r="B469" t="str">
            <v>10kV</v>
          </cell>
          <cell r="C469" t="str">
            <v>134南市线</v>
          </cell>
          <cell r="D469">
            <v>0</v>
          </cell>
          <cell r="E469" t="str">
            <v>LGJ-185/30</v>
          </cell>
          <cell r="F469">
            <v>0.23807200000000001</v>
          </cell>
          <cell r="G469">
            <v>0</v>
          </cell>
          <cell r="H469" t="str">
            <v>市辖</v>
          </cell>
          <cell r="I469">
            <v>0</v>
          </cell>
          <cell r="J469">
            <v>0</v>
          </cell>
          <cell r="M469">
            <v>2E-3</v>
          </cell>
          <cell r="N469">
            <v>0</v>
          </cell>
          <cell r="O469">
            <v>0</v>
          </cell>
          <cell r="P469">
            <v>2015</v>
          </cell>
          <cell r="Q469">
            <v>1</v>
          </cell>
          <cell r="R469">
            <v>0</v>
          </cell>
          <cell r="S469">
            <v>0</v>
          </cell>
          <cell r="T469">
            <v>0</v>
          </cell>
          <cell r="V469" t="str">
            <v>配变_8796088693136</v>
          </cell>
          <cell r="W469">
            <v>4.7614359999999998</v>
          </cell>
          <cell r="X469">
            <v>0</v>
          </cell>
        </row>
        <row r="470">
          <cell r="A470" t="str">
            <v>南市线路67</v>
          </cell>
          <cell r="B470" t="str">
            <v>10kV</v>
          </cell>
          <cell r="C470" t="str">
            <v>134南市线</v>
          </cell>
          <cell r="D470">
            <v>0</v>
          </cell>
          <cell r="E470" t="str">
            <v>LGJ-185/30</v>
          </cell>
          <cell r="F470">
            <v>8.1949999999999992E-3</v>
          </cell>
          <cell r="G470">
            <v>0</v>
          </cell>
          <cell r="H470" t="str">
            <v>市辖</v>
          </cell>
          <cell r="I470">
            <v>1</v>
          </cell>
          <cell r="J470">
            <v>0</v>
          </cell>
          <cell r="M470">
            <v>2E-3</v>
          </cell>
          <cell r="N470">
            <v>0</v>
          </cell>
          <cell r="O470">
            <v>0</v>
          </cell>
          <cell r="P470">
            <v>2015</v>
          </cell>
          <cell r="Q470">
            <v>2</v>
          </cell>
          <cell r="R470">
            <v>0</v>
          </cell>
          <cell r="S470">
            <v>0</v>
          </cell>
          <cell r="T470">
            <v>0</v>
          </cell>
          <cell r="V470" t="str">
            <v>配变_姜夏新村4#变</v>
          </cell>
          <cell r="W470">
            <v>0.16389500000000001</v>
          </cell>
          <cell r="X470">
            <v>1</v>
          </cell>
        </row>
        <row r="471">
          <cell r="A471" t="str">
            <v>南市线路68</v>
          </cell>
          <cell r="B471" t="str">
            <v>10kV</v>
          </cell>
          <cell r="C471" t="str">
            <v>134南市线</v>
          </cell>
          <cell r="D471">
            <v>0</v>
          </cell>
          <cell r="E471" t="str">
            <v>LGJ-185/30</v>
          </cell>
          <cell r="F471">
            <v>7.3879999999999996E-3</v>
          </cell>
          <cell r="G471">
            <v>0</v>
          </cell>
          <cell r="H471" t="str">
            <v>市辖</v>
          </cell>
          <cell r="I471">
            <v>1</v>
          </cell>
          <cell r="J471">
            <v>0</v>
          </cell>
          <cell r="M471">
            <v>2E-3</v>
          </cell>
          <cell r="N471">
            <v>0</v>
          </cell>
          <cell r="O471">
            <v>0</v>
          </cell>
          <cell r="P471">
            <v>2015</v>
          </cell>
          <cell r="Q471">
            <v>3</v>
          </cell>
          <cell r="R471">
            <v>0</v>
          </cell>
          <cell r="S471">
            <v>0</v>
          </cell>
          <cell r="T471">
            <v>0</v>
          </cell>
          <cell r="V471" t="str">
            <v>配变_8796088693168</v>
          </cell>
          <cell r="W471">
            <v>0.14776300000000001</v>
          </cell>
          <cell r="X471">
            <v>2</v>
          </cell>
        </row>
        <row r="472">
          <cell r="A472" t="str">
            <v>南市线路69</v>
          </cell>
          <cell r="B472" t="str">
            <v>10kV</v>
          </cell>
          <cell r="C472" t="str">
            <v>134南市线</v>
          </cell>
          <cell r="D472">
            <v>0</v>
          </cell>
          <cell r="E472" t="str">
            <v>LGJ-185/30</v>
          </cell>
          <cell r="F472">
            <v>8.4670000000000006E-3</v>
          </cell>
          <cell r="G472">
            <v>0</v>
          </cell>
          <cell r="H472" t="str">
            <v>市辖</v>
          </cell>
          <cell r="I472">
            <v>0</v>
          </cell>
          <cell r="J472">
            <v>0</v>
          </cell>
          <cell r="M472">
            <v>2E-3</v>
          </cell>
          <cell r="N472">
            <v>0</v>
          </cell>
          <cell r="O472">
            <v>0</v>
          </cell>
          <cell r="P472">
            <v>2015</v>
          </cell>
          <cell r="Q472">
            <v>1</v>
          </cell>
          <cell r="R472">
            <v>0</v>
          </cell>
          <cell r="S472">
            <v>0</v>
          </cell>
          <cell r="T472">
            <v>0</v>
          </cell>
          <cell r="V472" t="str">
            <v>配变_8796088693136</v>
          </cell>
          <cell r="W472">
            <v>0.16933899999999999</v>
          </cell>
          <cell r="X472">
            <v>3</v>
          </cell>
        </row>
        <row r="473">
          <cell r="A473" t="str">
            <v>南市线路70</v>
          </cell>
          <cell r="B473" t="str">
            <v>10kV</v>
          </cell>
          <cell r="C473" t="str">
            <v>134南市线</v>
          </cell>
          <cell r="D473">
            <v>0</v>
          </cell>
          <cell r="E473" t="str">
            <v>LGJ-185/30</v>
          </cell>
          <cell r="F473">
            <v>9.6880000000000004E-3</v>
          </cell>
          <cell r="G473">
            <v>0</v>
          </cell>
          <cell r="H473" t="str">
            <v>市辖</v>
          </cell>
          <cell r="I473">
            <v>1</v>
          </cell>
          <cell r="J473">
            <v>0</v>
          </cell>
          <cell r="M473">
            <v>2E-3</v>
          </cell>
          <cell r="N473">
            <v>0</v>
          </cell>
          <cell r="O473">
            <v>0</v>
          </cell>
          <cell r="P473">
            <v>2015</v>
          </cell>
          <cell r="Q473">
            <v>2</v>
          </cell>
          <cell r="R473">
            <v>0</v>
          </cell>
          <cell r="S473">
            <v>0</v>
          </cell>
          <cell r="T473">
            <v>0</v>
          </cell>
          <cell r="V473" t="str">
            <v>配变_姜夏新村2#变</v>
          </cell>
          <cell r="W473">
            <v>0.19375600000000001</v>
          </cell>
          <cell r="X473">
            <v>4</v>
          </cell>
        </row>
        <row r="474">
          <cell r="A474" t="str">
            <v>南市线路71</v>
          </cell>
          <cell r="B474" t="str">
            <v>10kV</v>
          </cell>
          <cell r="C474" t="str">
            <v>134南市线</v>
          </cell>
          <cell r="D474">
            <v>0</v>
          </cell>
          <cell r="E474" t="str">
            <v>LGJ-185/30</v>
          </cell>
          <cell r="F474">
            <v>7.8490000000000001E-3</v>
          </cell>
          <cell r="G474">
            <v>0</v>
          </cell>
          <cell r="H474" t="str">
            <v>市辖</v>
          </cell>
          <cell r="I474">
            <v>1</v>
          </cell>
          <cell r="J474">
            <v>0</v>
          </cell>
          <cell r="M474">
            <v>2E-3</v>
          </cell>
          <cell r="N474">
            <v>0</v>
          </cell>
          <cell r="O474">
            <v>0</v>
          </cell>
          <cell r="P474">
            <v>2015</v>
          </cell>
          <cell r="Q474">
            <v>3</v>
          </cell>
          <cell r="R474">
            <v>0</v>
          </cell>
          <cell r="S474">
            <v>0</v>
          </cell>
          <cell r="T474">
            <v>0</v>
          </cell>
          <cell r="V474" t="str">
            <v>配变_花家浜新村3#变</v>
          </cell>
          <cell r="W474">
            <v>0.15698599999999999</v>
          </cell>
          <cell r="X474">
            <v>5</v>
          </cell>
        </row>
        <row r="475">
          <cell r="A475" t="str">
            <v>南市线路72</v>
          </cell>
          <cell r="B475" t="str">
            <v>10kV</v>
          </cell>
          <cell r="C475" t="str">
            <v>134南市线</v>
          </cell>
          <cell r="D475">
            <v>0</v>
          </cell>
          <cell r="E475" t="str">
            <v>LGJ-185/30</v>
          </cell>
          <cell r="F475">
            <v>9.2309999999999996E-3</v>
          </cell>
          <cell r="G475">
            <v>0</v>
          </cell>
          <cell r="H475" t="str">
            <v>市辖</v>
          </cell>
          <cell r="I475">
            <v>0</v>
          </cell>
          <cell r="J475">
            <v>0</v>
          </cell>
          <cell r="M475">
            <v>2E-3</v>
          </cell>
          <cell r="N475">
            <v>0</v>
          </cell>
          <cell r="O475">
            <v>0</v>
          </cell>
          <cell r="P475">
            <v>2015</v>
          </cell>
          <cell r="Q475">
            <v>1</v>
          </cell>
          <cell r="R475">
            <v>0</v>
          </cell>
          <cell r="S475">
            <v>0</v>
          </cell>
          <cell r="T475">
            <v>0</v>
          </cell>
          <cell r="V475" t="str">
            <v>配变_画家浜新村6#变</v>
          </cell>
          <cell r="W475">
            <v>0.184617</v>
          </cell>
          <cell r="X475">
            <v>6</v>
          </cell>
        </row>
        <row r="476">
          <cell r="A476" t="str">
            <v>南市线路73</v>
          </cell>
          <cell r="B476" t="str">
            <v>10kV</v>
          </cell>
          <cell r="C476" t="str">
            <v>134南市线</v>
          </cell>
          <cell r="D476">
            <v>0</v>
          </cell>
          <cell r="E476" t="str">
            <v>LGJ-185/30</v>
          </cell>
          <cell r="F476">
            <v>1.1320999999999999E-2</v>
          </cell>
          <cell r="G476">
            <v>0</v>
          </cell>
          <cell r="H476" t="str">
            <v>市辖</v>
          </cell>
          <cell r="I476">
            <v>1</v>
          </cell>
          <cell r="J476">
            <v>0</v>
          </cell>
          <cell r="M476">
            <v>2E-3</v>
          </cell>
          <cell r="N476">
            <v>0</v>
          </cell>
          <cell r="O476">
            <v>0</v>
          </cell>
          <cell r="P476">
            <v>2015</v>
          </cell>
          <cell r="Q476">
            <v>2</v>
          </cell>
          <cell r="R476">
            <v>0</v>
          </cell>
          <cell r="S476">
            <v>0</v>
          </cell>
          <cell r="T476">
            <v>0</v>
          </cell>
          <cell r="V476" t="str">
            <v>配变_花家浜新村5#变</v>
          </cell>
          <cell r="W476">
            <v>0.226412</v>
          </cell>
          <cell r="X476">
            <v>7</v>
          </cell>
        </row>
        <row r="477">
          <cell r="A477" t="str">
            <v>南市线路74</v>
          </cell>
          <cell r="B477" t="str">
            <v>10kV</v>
          </cell>
          <cell r="C477" t="str">
            <v>134南市线</v>
          </cell>
          <cell r="D477">
            <v>0</v>
          </cell>
          <cell r="E477" t="str">
            <v>LGJ-185/30</v>
          </cell>
          <cell r="F477">
            <v>0.47711199999999998</v>
          </cell>
          <cell r="G477">
            <v>0</v>
          </cell>
          <cell r="H477" t="str">
            <v>市辖</v>
          </cell>
          <cell r="I477">
            <v>1</v>
          </cell>
          <cell r="J477">
            <v>0</v>
          </cell>
          <cell r="M477">
            <v>2E-3</v>
          </cell>
          <cell r="N477">
            <v>0</v>
          </cell>
          <cell r="O477">
            <v>0</v>
          </cell>
          <cell r="P477">
            <v>2015</v>
          </cell>
          <cell r="Q477">
            <v>3</v>
          </cell>
          <cell r="R477">
            <v>0</v>
          </cell>
          <cell r="S477">
            <v>0</v>
          </cell>
          <cell r="T477">
            <v>0</v>
          </cell>
          <cell r="V477" t="str">
            <v>分支箱_周五南分支开关</v>
          </cell>
          <cell r="W477">
            <v>9.5422449999999994</v>
          </cell>
          <cell r="X477">
            <v>8</v>
          </cell>
        </row>
        <row r="478">
          <cell r="A478" t="str">
            <v>南市线路78</v>
          </cell>
          <cell r="B478" t="str">
            <v>10kV</v>
          </cell>
          <cell r="C478" t="str">
            <v>134南市线</v>
          </cell>
          <cell r="D478">
            <v>0</v>
          </cell>
          <cell r="E478" t="str">
            <v>LGJ-185/30</v>
          </cell>
          <cell r="F478">
            <v>4.862E-3</v>
          </cell>
          <cell r="G478">
            <v>0</v>
          </cell>
          <cell r="H478" t="str">
            <v>市辖</v>
          </cell>
          <cell r="I478">
            <v>0</v>
          </cell>
          <cell r="J478">
            <v>0</v>
          </cell>
          <cell r="M478">
            <v>2E-3</v>
          </cell>
          <cell r="N478">
            <v>0</v>
          </cell>
          <cell r="O478">
            <v>0</v>
          </cell>
          <cell r="P478">
            <v>2015</v>
          </cell>
          <cell r="Q478">
            <v>1</v>
          </cell>
          <cell r="R478">
            <v>0</v>
          </cell>
          <cell r="S478">
            <v>0</v>
          </cell>
          <cell r="T478">
            <v>0</v>
          </cell>
          <cell r="V478" t="str">
            <v>配变_宝湾物流2</v>
          </cell>
          <cell r="W478">
            <v>9.7229999999999997E-2</v>
          </cell>
          <cell r="X478">
            <v>0</v>
          </cell>
        </row>
        <row r="479">
          <cell r="A479" t="str">
            <v>南市线路79</v>
          </cell>
          <cell r="B479" t="str">
            <v>10kV</v>
          </cell>
          <cell r="C479" t="str">
            <v>134南市线</v>
          </cell>
          <cell r="D479">
            <v>0</v>
          </cell>
          <cell r="E479" t="str">
            <v>LGJ-185/30</v>
          </cell>
          <cell r="F479">
            <v>5.4469999999999996E-3</v>
          </cell>
          <cell r="G479">
            <v>0</v>
          </cell>
          <cell r="H479" t="str">
            <v>市辖</v>
          </cell>
          <cell r="I479">
            <v>1</v>
          </cell>
          <cell r="J479">
            <v>0</v>
          </cell>
          <cell r="M479">
            <v>2E-3</v>
          </cell>
          <cell r="N479">
            <v>0</v>
          </cell>
          <cell r="O479">
            <v>0</v>
          </cell>
          <cell r="P479">
            <v>2015</v>
          </cell>
          <cell r="Q479">
            <v>2</v>
          </cell>
          <cell r="R479">
            <v>0</v>
          </cell>
          <cell r="S479">
            <v>0</v>
          </cell>
          <cell r="T479">
            <v>0</v>
          </cell>
          <cell r="V479" t="str">
            <v>配变_黄城花园4#变</v>
          </cell>
          <cell r="W479">
            <v>0.108948</v>
          </cell>
          <cell r="X479">
            <v>1</v>
          </cell>
        </row>
        <row r="480">
          <cell r="A480" t="str">
            <v>南市线路80</v>
          </cell>
          <cell r="B480" t="str">
            <v>10kV</v>
          </cell>
          <cell r="C480" t="str">
            <v>134南市线</v>
          </cell>
          <cell r="D480">
            <v>0</v>
          </cell>
          <cell r="E480" t="str">
            <v>LGJ-185/30</v>
          </cell>
          <cell r="F480">
            <v>1.3618E-2</v>
          </cell>
          <cell r="G480">
            <v>0</v>
          </cell>
          <cell r="H480" t="str">
            <v>市辖</v>
          </cell>
          <cell r="I480">
            <v>1</v>
          </cell>
          <cell r="J480">
            <v>0</v>
          </cell>
          <cell r="M480">
            <v>2E-3</v>
          </cell>
          <cell r="N480">
            <v>0</v>
          </cell>
          <cell r="O480">
            <v>0</v>
          </cell>
          <cell r="P480">
            <v>2015</v>
          </cell>
          <cell r="Q480">
            <v>3</v>
          </cell>
          <cell r="R480">
            <v>0</v>
          </cell>
          <cell r="S480">
            <v>0</v>
          </cell>
          <cell r="T480">
            <v>0</v>
          </cell>
          <cell r="V480" t="str">
            <v>配变_金城花园8#变</v>
          </cell>
          <cell r="W480">
            <v>0.27235399999999998</v>
          </cell>
          <cell r="X480">
            <v>2</v>
          </cell>
        </row>
        <row r="481">
          <cell r="A481" t="str">
            <v>东泾线路1</v>
          </cell>
          <cell r="B481" t="str">
            <v>10kV</v>
          </cell>
          <cell r="C481" t="str">
            <v>130东泾线</v>
          </cell>
          <cell r="D481">
            <v>0</v>
          </cell>
          <cell r="E481" t="str">
            <v>LGJ-185/30</v>
          </cell>
          <cell r="F481">
            <v>3.1194E-2</v>
          </cell>
          <cell r="G481">
            <v>0</v>
          </cell>
          <cell r="H481" t="str">
            <v>县级</v>
          </cell>
          <cell r="I481">
            <v>0</v>
          </cell>
          <cell r="J481">
            <v>0</v>
          </cell>
          <cell r="M481">
            <v>2E-3</v>
          </cell>
          <cell r="N481">
            <v>0</v>
          </cell>
          <cell r="O481">
            <v>0</v>
          </cell>
          <cell r="P481">
            <v>2015</v>
          </cell>
          <cell r="Q481">
            <v>1</v>
          </cell>
          <cell r="R481">
            <v>0</v>
          </cell>
          <cell r="S481">
            <v>0</v>
          </cell>
          <cell r="T481">
            <v>0</v>
          </cell>
          <cell r="V481" t="str">
            <v>分支箱_东泾配</v>
          </cell>
          <cell r="W481">
            <v>0.62387199999999998</v>
          </cell>
          <cell r="X481">
            <v>3</v>
          </cell>
        </row>
        <row r="482">
          <cell r="A482" t="str">
            <v>东泾线路2</v>
          </cell>
          <cell r="B482" t="str">
            <v>10kV</v>
          </cell>
          <cell r="C482" t="str">
            <v>130东泾线</v>
          </cell>
          <cell r="D482">
            <v>0</v>
          </cell>
          <cell r="E482" t="str">
            <v>LGJ-185/30</v>
          </cell>
          <cell r="F482">
            <v>7.9820000000000002E-2</v>
          </cell>
          <cell r="G482">
            <v>0</v>
          </cell>
          <cell r="H482" t="str">
            <v/>
          </cell>
          <cell r="I482">
            <v>1</v>
          </cell>
          <cell r="J482">
            <v>0</v>
          </cell>
          <cell r="M482">
            <v>2E-3</v>
          </cell>
          <cell r="N482">
            <v>0</v>
          </cell>
          <cell r="O482">
            <v>0</v>
          </cell>
          <cell r="P482">
            <v>2015</v>
          </cell>
          <cell r="Q482">
            <v>2</v>
          </cell>
          <cell r="R482">
            <v>0</v>
          </cell>
          <cell r="S482">
            <v>0</v>
          </cell>
          <cell r="T482">
            <v>0</v>
          </cell>
          <cell r="V482" t="str">
            <v>断路器_东泾西配</v>
          </cell>
          <cell r="W482">
            <v>1.596392</v>
          </cell>
          <cell r="X482">
            <v>4</v>
          </cell>
        </row>
        <row r="483">
          <cell r="A483" t="str">
            <v>东泾线路3</v>
          </cell>
          <cell r="B483" t="str">
            <v>10kV</v>
          </cell>
          <cell r="C483" t="str">
            <v>130东泾线</v>
          </cell>
          <cell r="D483">
            <v>0</v>
          </cell>
          <cell r="E483" t="str">
            <v>LGJ-185/30</v>
          </cell>
          <cell r="F483">
            <v>0.33385500000000001</v>
          </cell>
          <cell r="G483">
            <v>0</v>
          </cell>
          <cell r="H483" t="str">
            <v>县级</v>
          </cell>
          <cell r="I483">
            <v>1</v>
          </cell>
          <cell r="J483">
            <v>0</v>
          </cell>
          <cell r="M483">
            <v>2E-3</v>
          </cell>
          <cell r="N483">
            <v>0</v>
          </cell>
          <cell r="O483">
            <v>0</v>
          </cell>
          <cell r="P483">
            <v>2015</v>
          </cell>
          <cell r="Q483">
            <v>3</v>
          </cell>
          <cell r="R483">
            <v>0</v>
          </cell>
          <cell r="S483">
            <v>0</v>
          </cell>
          <cell r="T483">
            <v>0</v>
          </cell>
          <cell r="V483" t="str">
            <v>分支箱_棕榈F1</v>
          </cell>
          <cell r="W483">
            <v>6.6771089999999997</v>
          </cell>
          <cell r="X483">
            <v>5</v>
          </cell>
        </row>
        <row r="484">
          <cell r="A484" t="str">
            <v>东泾线路4</v>
          </cell>
          <cell r="B484" t="str">
            <v>10kV</v>
          </cell>
          <cell r="C484" t="str">
            <v>130东泾线</v>
          </cell>
          <cell r="D484">
            <v>0</v>
          </cell>
          <cell r="E484" t="str">
            <v>LGJ-185/30</v>
          </cell>
          <cell r="F484">
            <v>0.40615099999999998</v>
          </cell>
          <cell r="G484">
            <v>0</v>
          </cell>
          <cell r="H484" t="str">
            <v>县级</v>
          </cell>
          <cell r="I484">
            <v>0</v>
          </cell>
          <cell r="J484">
            <v>0</v>
          </cell>
          <cell r="M484">
            <v>2E-3</v>
          </cell>
          <cell r="N484">
            <v>0</v>
          </cell>
          <cell r="O484">
            <v>0</v>
          </cell>
          <cell r="P484">
            <v>2015</v>
          </cell>
          <cell r="Q484">
            <v>1</v>
          </cell>
          <cell r="R484">
            <v>0</v>
          </cell>
          <cell r="S484">
            <v>0</v>
          </cell>
          <cell r="T484">
            <v>0</v>
          </cell>
          <cell r="V484" t="str">
            <v>分支箱_棕榈东配</v>
          </cell>
          <cell r="W484">
            <v>8.1230250000000002</v>
          </cell>
          <cell r="X484">
            <v>6</v>
          </cell>
        </row>
        <row r="485">
          <cell r="A485" t="str">
            <v>东泾线路5</v>
          </cell>
          <cell r="B485" t="str">
            <v>10kV</v>
          </cell>
          <cell r="C485" t="str">
            <v>130东泾线</v>
          </cell>
          <cell r="D485">
            <v>0</v>
          </cell>
          <cell r="E485" t="str">
            <v>LGJ-185/30</v>
          </cell>
          <cell r="F485">
            <v>8.9663999999999994E-2</v>
          </cell>
          <cell r="G485">
            <v>0</v>
          </cell>
          <cell r="H485" t="str">
            <v>县级</v>
          </cell>
          <cell r="I485">
            <v>1</v>
          </cell>
          <cell r="J485">
            <v>0</v>
          </cell>
          <cell r="M485">
            <v>2E-3</v>
          </cell>
          <cell r="N485">
            <v>0</v>
          </cell>
          <cell r="O485">
            <v>0</v>
          </cell>
          <cell r="P485">
            <v>2015</v>
          </cell>
          <cell r="Q485">
            <v>2</v>
          </cell>
          <cell r="R485">
            <v>0</v>
          </cell>
          <cell r="S485">
            <v>0</v>
          </cell>
          <cell r="T485">
            <v>0</v>
          </cell>
          <cell r="V485" t="str">
            <v>配变_棕榈湾花园T6-1</v>
          </cell>
          <cell r="W485">
            <v>1.7932809999999999</v>
          </cell>
          <cell r="X485">
            <v>7</v>
          </cell>
        </row>
        <row r="486">
          <cell r="A486" t="str">
            <v>东泾线路6</v>
          </cell>
          <cell r="B486" t="str">
            <v>10kV</v>
          </cell>
          <cell r="C486" t="str">
            <v>130东泾线</v>
          </cell>
          <cell r="D486">
            <v>0</v>
          </cell>
          <cell r="E486" t="str">
            <v>LGJ-185/30</v>
          </cell>
          <cell r="F486">
            <v>0.105256</v>
          </cell>
          <cell r="G486">
            <v>0</v>
          </cell>
          <cell r="H486" t="str">
            <v>县级</v>
          </cell>
          <cell r="I486">
            <v>1</v>
          </cell>
          <cell r="J486">
            <v>0</v>
          </cell>
          <cell r="M486">
            <v>2E-3</v>
          </cell>
          <cell r="N486">
            <v>0</v>
          </cell>
          <cell r="O486">
            <v>0</v>
          </cell>
          <cell r="P486">
            <v>2015</v>
          </cell>
          <cell r="Q486">
            <v>3</v>
          </cell>
          <cell r="R486">
            <v>0</v>
          </cell>
          <cell r="S486">
            <v>0</v>
          </cell>
          <cell r="T486">
            <v>0</v>
          </cell>
          <cell r="V486" t="str">
            <v>配变_棕榈湾花园T5</v>
          </cell>
          <cell r="W486">
            <v>2.105124</v>
          </cell>
          <cell r="X486">
            <v>8</v>
          </cell>
        </row>
        <row r="487">
          <cell r="A487" t="str">
            <v>东泾线路7</v>
          </cell>
          <cell r="B487" t="str">
            <v>10kV</v>
          </cell>
          <cell r="C487" t="str">
            <v>130东泾线</v>
          </cell>
          <cell r="D487">
            <v>0</v>
          </cell>
          <cell r="E487" t="str">
            <v>LGJ-185/30</v>
          </cell>
          <cell r="F487">
            <v>7.2541999999999995E-2</v>
          </cell>
          <cell r="G487">
            <v>0</v>
          </cell>
          <cell r="H487" t="str">
            <v>县级</v>
          </cell>
          <cell r="I487">
            <v>0</v>
          </cell>
          <cell r="J487">
            <v>0</v>
          </cell>
          <cell r="M487">
            <v>2E-3</v>
          </cell>
          <cell r="N487">
            <v>0</v>
          </cell>
          <cell r="O487">
            <v>0</v>
          </cell>
          <cell r="P487">
            <v>2015</v>
          </cell>
          <cell r="Q487">
            <v>1</v>
          </cell>
          <cell r="R487">
            <v>0</v>
          </cell>
          <cell r="S487">
            <v>0</v>
          </cell>
          <cell r="T487">
            <v>0</v>
          </cell>
          <cell r="V487" t="str">
            <v>配变_棕榈湾花园T7-2</v>
          </cell>
          <cell r="W487">
            <v>1.4508319999999999</v>
          </cell>
          <cell r="X487">
            <v>0</v>
          </cell>
        </row>
        <row r="488">
          <cell r="A488" t="str">
            <v>东泾线路8</v>
          </cell>
          <cell r="B488" t="str">
            <v>10kV</v>
          </cell>
          <cell r="C488" t="str">
            <v>130东泾线</v>
          </cell>
          <cell r="D488">
            <v>0</v>
          </cell>
          <cell r="E488" t="str">
            <v>LGJ-185/30</v>
          </cell>
          <cell r="F488">
            <v>0.165712</v>
          </cell>
          <cell r="G488">
            <v>0</v>
          </cell>
          <cell r="H488" t="str">
            <v>县级</v>
          </cell>
          <cell r="I488">
            <v>1</v>
          </cell>
          <cell r="J488">
            <v>0</v>
          </cell>
          <cell r="M488">
            <v>2E-3</v>
          </cell>
          <cell r="N488">
            <v>0</v>
          </cell>
          <cell r="O488">
            <v>0</v>
          </cell>
          <cell r="P488">
            <v>2015</v>
          </cell>
          <cell r="Q488">
            <v>2</v>
          </cell>
          <cell r="R488">
            <v>0</v>
          </cell>
          <cell r="S488">
            <v>0</v>
          </cell>
          <cell r="T488">
            <v>0</v>
          </cell>
          <cell r="V488" t="str">
            <v>8796088694864</v>
          </cell>
          <cell r="W488">
            <v>3.314238</v>
          </cell>
          <cell r="X488">
            <v>1</v>
          </cell>
        </row>
        <row r="489">
          <cell r="A489" t="str">
            <v>东泾线路9</v>
          </cell>
          <cell r="B489" t="str">
            <v>10kV</v>
          </cell>
          <cell r="C489" t="str">
            <v>130东泾线</v>
          </cell>
          <cell r="D489">
            <v>0</v>
          </cell>
          <cell r="E489" t="str">
            <v>LGJ-185/30</v>
          </cell>
          <cell r="F489">
            <v>7.5342000000000006E-2</v>
          </cell>
          <cell r="G489">
            <v>0</v>
          </cell>
          <cell r="H489" t="str">
            <v>县级</v>
          </cell>
          <cell r="I489">
            <v>1</v>
          </cell>
          <cell r="J489">
            <v>0</v>
          </cell>
          <cell r="M489">
            <v>2E-3</v>
          </cell>
          <cell r="N489">
            <v>0</v>
          </cell>
          <cell r="O489">
            <v>0</v>
          </cell>
          <cell r="P489">
            <v>2015</v>
          </cell>
          <cell r="Q489">
            <v>3</v>
          </cell>
          <cell r="R489">
            <v>0</v>
          </cell>
          <cell r="S489">
            <v>0</v>
          </cell>
          <cell r="T489">
            <v>0</v>
          </cell>
          <cell r="V489" t="str">
            <v>8796088694880</v>
          </cell>
          <cell r="W489">
            <v>1.506848</v>
          </cell>
          <cell r="X489">
            <v>2</v>
          </cell>
        </row>
        <row r="490">
          <cell r="A490" t="str">
            <v>东泾线路10</v>
          </cell>
          <cell r="B490" t="str">
            <v>10kV</v>
          </cell>
          <cell r="C490" t="str">
            <v>130东泾线</v>
          </cell>
          <cell r="D490">
            <v>0</v>
          </cell>
          <cell r="E490" t="str">
            <v>LGJ-185/30</v>
          </cell>
          <cell r="F490">
            <v>0.230353</v>
          </cell>
          <cell r="G490">
            <v>0</v>
          </cell>
          <cell r="H490" t="str">
            <v>县级</v>
          </cell>
          <cell r="I490">
            <v>0</v>
          </cell>
          <cell r="J490">
            <v>0</v>
          </cell>
          <cell r="M490">
            <v>2E-3</v>
          </cell>
          <cell r="N490">
            <v>0</v>
          </cell>
          <cell r="O490">
            <v>0</v>
          </cell>
          <cell r="P490">
            <v>2015</v>
          </cell>
          <cell r="Q490">
            <v>1</v>
          </cell>
          <cell r="R490">
            <v>0</v>
          </cell>
          <cell r="S490">
            <v>0</v>
          </cell>
          <cell r="T490">
            <v>0</v>
          </cell>
          <cell r="V490" t="str">
            <v>8796088694848</v>
          </cell>
          <cell r="W490">
            <v>4.6070640000000003</v>
          </cell>
          <cell r="X490">
            <v>3</v>
          </cell>
        </row>
        <row r="491">
          <cell r="A491" t="str">
            <v>东泾线路11</v>
          </cell>
          <cell r="B491" t="str">
            <v>10kV</v>
          </cell>
          <cell r="C491" t="str">
            <v>130东泾线</v>
          </cell>
          <cell r="D491">
            <v>0</v>
          </cell>
          <cell r="E491" t="str">
            <v>LGJ-185/30</v>
          </cell>
          <cell r="F491">
            <v>0.72299899999999995</v>
          </cell>
          <cell r="G491">
            <v>0</v>
          </cell>
          <cell r="H491" t="str">
            <v/>
          </cell>
          <cell r="I491">
            <v>1</v>
          </cell>
          <cell r="J491">
            <v>0</v>
          </cell>
          <cell r="M491">
            <v>2E-3</v>
          </cell>
          <cell r="N491">
            <v>0</v>
          </cell>
          <cell r="O491">
            <v>0</v>
          </cell>
          <cell r="P491">
            <v>2015</v>
          </cell>
          <cell r="Q491">
            <v>2</v>
          </cell>
          <cell r="R491">
            <v>0</v>
          </cell>
          <cell r="S491">
            <v>0</v>
          </cell>
          <cell r="T491">
            <v>0</v>
          </cell>
          <cell r="V491" t="str">
            <v>8796088695040</v>
          </cell>
          <cell r="W491">
            <v>14.459973</v>
          </cell>
          <cell r="X491">
            <v>4</v>
          </cell>
        </row>
        <row r="492">
          <cell r="A492" t="str">
            <v>东泾线路12</v>
          </cell>
          <cell r="B492" t="str">
            <v>10kV</v>
          </cell>
          <cell r="C492" t="str">
            <v>130东泾线</v>
          </cell>
          <cell r="D492">
            <v>0</v>
          </cell>
          <cell r="E492" t="str">
            <v>LGJ-185/30</v>
          </cell>
          <cell r="F492">
            <v>2.5405E-2</v>
          </cell>
          <cell r="G492">
            <v>0</v>
          </cell>
          <cell r="H492" t="str">
            <v>县级</v>
          </cell>
          <cell r="I492">
            <v>1</v>
          </cell>
          <cell r="J492">
            <v>0</v>
          </cell>
          <cell r="M492">
            <v>2E-3</v>
          </cell>
          <cell r="N492">
            <v>0</v>
          </cell>
          <cell r="O492">
            <v>0</v>
          </cell>
          <cell r="P492">
            <v>2015</v>
          </cell>
          <cell r="Q492">
            <v>3</v>
          </cell>
          <cell r="R492">
            <v>0</v>
          </cell>
          <cell r="S492">
            <v>0</v>
          </cell>
          <cell r="T492">
            <v>0</v>
          </cell>
          <cell r="V492" t="str">
            <v>8796088695056</v>
          </cell>
          <cell r="W492">
            <v>0.50810100000000002</v>
          </cell>
          <cell r="X492">
            <v>5</v>
          </cell>
        </row>
        <row r="493">
          <cell r="A493" t="str">
            <v>东泾线路13</v>
          </cell>
          <cell r="B493" t="str">
            <v>10kV</v>
          </cell>
          <cell r="C493" t="str">
            <v>130东泾线</v>
          </cell>
          <cell r="D493">
            <v>0</v>
          </cell>
          <cell r="E493" t="str">
            <v>LGJ-185/30</v>
          </cell>
          <cell r="F493">
            <v>7.8289999999999992E-3</v>
          </cell>
          <cell r="G493">
            <v>0</v>
          </cell>
          <cell r="H493" t="str">
            <v>县级</v>
          </cell>
          <cell r="I493">
            <v>0</v>
          </cell>
          <cell r="J493">
            <v>0</v>
          </cell>
          <cell r="M493">
            <v>2E-3</v>
          </cell>
          <cell r="N493">
            <v>0</v>
          </cell>
          <cell r="O493">
            <v>0</v>
          </cell>
          <cell r="P493">
            <v>2015</v>
          </cell>
          <cell r="Q493">
            <v>1</v>
          </cell>
          <cell r="R493">
            <v>0</v>
          </cell>
          <cell r="S493">
            <v>0</v>
          </cell>
          <cell r="T493">
            <v>0</v>
          </cell>
          <cell r="V493" t="str">
            <v>配变_花桥国际商务（综合管廊1#）</v>
          </cell>
          <cell r="W493">
            <v>0.156588</v>
          </cell>
          <cell r="X493">
            <v>6</v>
          </cell>
        </row>
        <row r="494">
          <cell r="A494" t="str">
            <v>东泾线路14</v>
          </cell>
          <cell r="B494" t="str">
            <v>10kV</v>
          </cell>
          <cell r="C494" t="str">
            <v>130东泾线</v>
          </cell>
          <cell r="D494">
            <v>0</v>
          </cell>
          <cell r="E494" t="str">
            <v>LGJ-185/30</v>
          </cell>
          <cell r="F494">
            <v>2.8792999999999999E-2</v>
          </cell>
          <cell r="G494">
            <v>0</v>
          </cell>
          <cell r="H494" t="str">
            <v>县级</v>
          </cell>
          <cell r="I494">
            <v>1</v>
          </cell>
          <cell r="J494">
            <v>0</v>
          </cell>
          <cell r="M494">
            <v>2E-3</v>
          </cell>
          <cell r="N494">
            <v>0</v>
          </cell>
          <cell r="O494">
            <v>0</v>
          </cell>
          <cell r="P494">
            <v>2015</v>
          </cell>
          <cell r="Q494">
            <v>2</v>
          </cell>
          <cell r="R494">
            <v>0</v>
          </cell>
          <cell r="S494">
            <v>0</v>
          </cell>
          <cell r="T494">
            <v>0</v>
          </cell>
          <cell r="V494" t="str">
            <v>配变_中科新达江苏创新投资商住用房一期1#变</v>
          </cell>
          <cell r="W494">
            <v>0.57586499999999996</v>
          </cell>
          <cell r="X494">
            <v>7</v>
          </cell>
        </row>
        <row r="495">
          <cell r="A495" t="str">
            <v>东泾线路15</v>
          </cell>
          <cell r="B495" t="str">
            <v>10kV</v>
          </cell>
          <cell r="C495" t="str">
            <v>130东泾线</v>
          </cell>
          <cell r="D495">
            <v>0</v>
          </cell>
          <cell r="E495" t="str">
            <v>LGJ-185/30</v>
          </cell>
          <cell r="F495">
            <v>4.764E-3</v>
          </cell>
          <cell r="G495">
            <v>0</v>
          </cell>
          <cell r="H495" t="str">
            <v/>
          </cell>
          <cell r="I495">
            <v>1</v>
          </cell>
          <cell r="J495">
            <v>0</v>
          </cell>
          <cell r="M495">
            <v>2E-3</v>
          </cell>
          <cell r="N495">
            <v>0</v>
          </cell>
          <cell r="O495">
            <v>0</v>
          </cell>
          <cell r="P495">
            <v>2015</v>
          </cell>
          <cell r="Q495">
            <v>3</v>
          </cell>
          <cell r="R495">
            <v>0</v>
          </cell>
          <cell r="S495">
            <v>0</v>
          </cell>
          <cell r="T495">
            <v>0</v>
          </cell>
          <cell r="V495" t="str">
            <v>配变_赵家站</v>
          </cell>
          <cell r="W495">
            <v>9.5281000000000005E-2</v>
          </cell>
          <cell r="X495">
            <v>8</v>
          </cell>
        </row>
        <row r="496">
          <cell r="A496" t="str">
            <v>东泾线路16</v>
          </cell>
          <cell r="B496" t="str">
            <v>10kV</v>
          </cell>
          <cell r="C496" t="str">
            <v>130东泾线</v>
          </cell>
          <cell r="D496">
            <v>0</v>
          </cell>
          <cell r="E496" t="str">
            <v>LGJ-185/30</v>
          </cell>
          <cell r="F496">
            <v>4.9072999999999999E-2</v>
          </cell>
          <cell r="G496">
            <v>0</v>
          </cell>
          <cell r="H496" t="str">
            <v/>
          </cell>
          <cell r="I496">
            <v>0</v>
          </cell>
          <cell r="J496">
            <v>0</v>
          </cell>
          <cell r="M496">
            <v>2E-3</v>
          </cell>
          <cell r="N496">
            <v>0</v>
          </cell>
          <cell r="O496">
            <v>0</v>
          </cell>
          <cell r="P496">
            <v>2015</v>
          </cell>
          <cell r="Q496">
            <v>1</v>
          </cell>
          <cell r="R496">
            <v>0</v>
          </cell>
          <cell r="S496">
            <v>0</v>
          </cell>
          <cell r="T496">
            <v>0</v>
          </cell>
          <cell r="V496" t="str">
            <v>8796088695184</v>
          </cell>
          <cell r="W496">
            <v>0.98145400000000005</v>
          </cell>
          <cell r="X496">
            <v>0</v>
          </cell>
        </row>
        <row r="497">
          <cell r="A497" t="str">
            <v>东泾线路17</v>
          </cell>
          <cell r="B497" t="str">
            <v>10kV</v>
          </cell>
          <cell r="C497" t="str">
            <v>130东泾线</v>
          </cell>
          <cell r="D497">
            <v>0</v>
          </cell>
          <cell r="E497" t="str">
            <v>LGJ-185/30</v>
          </cell>
          <cell r="F497">
            <v>0.117728</v>
          </cell>
          <cell r="G497">
            <v>0</v>
          </cell>
          <cell r="H497" t="str">
            <v/>
          </cell>
          <cell r="I497">
            <v>1</v>
          </cell>
          <cell r="J497">
            <v>0</v>
          </cell>
          <cell r="M497">
            <v>2E-3</v>
          </cell>
          <cell r="N497">
            <v>0</v>
          </cell>
          <cell r="O497">
            <v>0</v>
          </cell>
          <cell r="P497">
            <v>2015</v>
          </cell>
          <cell r="Q497">
            <v>2</v>
          </cell>
          <cell r="R497">
            <v>0</v>
          </cell>
          <cell r="S497">
            <v>0</v>
          </cell>
          <cell r="T497">
            <v>0</v>
          </cell>
          <cell r="V497" t="str">
            <v>8796088695200</v>
          </cell>
          <cell r="W497">
            <v>2.3545639999999999</v>
          </cell>
          <cell r="X497">
            <v>1</v>
          </cell>
        </row>
        <row r="498">
          <cell r="A498" t="str">
            <v>东泾线路18</v>
          </cell>
          <cell r="B498" t="str">
            <v>10kV</v>
          </cell>
          <cell r="C498" t="str">
            <v>130东泾线</v>
          </cell>
          <cell r="D498">
            <v>0</v>
          </cell>
          <cell r="E498" t="str">
            <v>LGJ-185/30</v>
          </cell>
          <cell r="F498">
            <v>2.4840999999999998E-2</v>
          </cell>
          <cell r="G498">
            <v>0</v>
          </cell>
          <cell r="H498" t="str">
            <v/>
          </cell>
          <cell r="I498">
            <v>1</v>
          </cell>
          <cell r="J498">
            <v>0</v>
          </cell>
          <cell r="M498">
            <v>2E-3</v>
          </cell>
          <cell r="N498">
            <v>0</v>
          </cell>
          <cell r="O498">
            <v>0</v>
          </cell>
          <cell r="P498">
            <v>2015</v>
          </cell>
          <cell r="Q498">
            <v>3</v>
          </cell>
          <cell r="R498">
            <v>0</v>
          </cell>
          <cell r="S498">
            <v>0</v>
          </cell>
          <cell r="T498">
            <v>0</v>
          </cell>
          <cell r="V498" t="str">
            <v>配变_路灯变</v>
          </cell>
          <cell r="W498">
            <v>0.496813</v>
          </cell>
          <cell r="X498">
            <v>2</v>
          </cell>
        </row>
        <row r="499">
          <cell r="A499" t="str">
            <v>东泾线路19</v>
          </cell>
          <cell r="B499" t="str">
            <v>10kV</v>
          </cell>
          <cell r="C499" t="str">
            <v>130东泾线</v>
          </cell>
          <cell r="D499">
            <v>0</v>
          </cell>
          <cell r="E499" t="str">
            <v>LGJ-185/30</v>
          </cell>
          <cell r="F499">
            <v>7.0331000000000005E-2</v>
          </cell>
          <cell r="G499">
            <v>0</v>
          </cell>
          <cell r="H499" t="str">
            <v/>
          </cell>
          <cell r="I499">
            <v>0</v>
          </cell>
          <cell r="J499">
            <v>0</v>
          </cell>
          <cell r="M499">
            <v>2E-3</v>
          </cell>
          <cell r="N499">
            <v>0</v>
          </cell>
          <cell r="O499">
            <v>0</v>
          </cell>
          <cell r="P499">
            <v>2015</v>
          </cell>
          <cell r="Q499">
            <v>1</v>
          </cell>
          <cell r="R499">
            <v>0</v>
          </cell>
          <cell r="S499">
            <v>0</v>
          </cell>
          <cell r="T499">
            <v>0</v>
          </cell>
          <cell r="V499" t="str">
            <v>配变_花桥展览中心-1</v>
          </cell>
          <cell r="W499">
            <v>1.4066259999999999</v>
          </cell>
          <cell r="X499">
            <v>3</v>
          </cell>
        </row>
        <row r="500">
          <cell r="A500" t="str">
            <v>东泾线路20</v>
          </cell>
          <cell r="B500" t="str">
            <v>10kV</v>
          </cell>
          <cell r="C500" t="str">
            <v>130东泾线</v>
          </cell>
          <cell r="D500">
            <v>0</v>
          </cell>
          <cell r="E500" t="str">
            <v>LGJ-185/30</v>
          </cell>
          <cell r="F500">
            <v>0.706839</v>
          </cell>
          <cell r="G500">
            <v>0</v>
          </cell>
          <cell r="H500" t="str">
            <v/>
          </cell>
          <cell r="I500">
            <v>1</v>
          </cell>
          <cell r="J500">
            <v>0</v>
          </cell>
          <cell r="M500">
            <v>2E-3</v>
          </cell>
          <cell r="N500">
            <v>0</v>
          </cell>
          <cell r="O500">
            <v>0</v>
          </cell>
          <cell r="P500">
            <v>2015</v>
          </cell>
          <cell r="Q500">
            <v>2</v>
          </cell>
          <cell r="R500">
            <v>0</v>
          </cell>
          <cell r="S500">
            <v>0</v>
          </cell>
          <cell r="T500">
            <v>0</v>
          </cell>
          <cell r="V500" t="str">
            <v>8796088695232</v>
          </cell>
          <cell r="W500">
            <v>14.136778</v>
          </cell>
          <cell r="X500">
            <v>4</v>
          </cell>
        </row>
        <row r="501">
          <cell r="A501" t="str">
            <v>东泾线路26</v>
          </cell>
          <cell r="B501" t="str">
            <v>10kV</v>
          </cell>
          <cell r="C501" t="str">
            <v>130东泾线</v>
          </cell>
          <cell r="D501">
            <v>0</v>
          </cell>
          <cell r="E501" t="str">
            <v>LGJ-185/30</v>
          </cell>
          <cell r="F501">
            <v>0.37173099999999998</v>
          </cell>
          <cell r="G501">
            <v>0</v>
          </cell>
          <cell r="H501" t="str">
            <v>市辖</v>
          </cell>
          <cell r="I501">
            <v>1</v>
          </cell>
          <cell r="J501">
            <v>0</v>
          </cell>
          <cell r="M501">
            <v>2E-3</v>
          </cell>
          <cell r="N501">
            <v>0</v>
          </cell>
          <cell r="O501">
            <v>0</v>
          </cell>
          <cell r="P501">
            <v>2015</v>
          </cell>
          <cell r="Q501">
            <v>3</v>
          </cell>
          <cell r="R501">
            <v>0</v>
          </cell>
          <cell r="S501">
            <v>0</v>
          </cell>
          <cell r="T501">
            <v>0</v>
          </cell>
          <cell r="V501" t="str">
            <v>分支箱_集善北分支开关</v>
          </cell>
          <cell r="W501">
            <v>7.4346290000000002</v>
          </cell>
          <cell r="X501">
            <v>5</v>
          </cell>
        </row>
        <row r="502">
          <cell r="A502" t="str">
            <v>东泾线路27</v>
          </cell>
          <cell r="B502" t="str">
            <v>10kV</v>
          </cell>
          <cell r="C502" t="str">
            <v>130东泾线</v>
          </cell>
          <cell r="D502">
            <v>1</v>
          </cell>
          <cell r="E502" t="str">
            <v>YJV22-3×400</v>
          </cell>
          <cell r="F502">
            <v>0.320469</v>
          </cell>
          <cell r="G502">
            <v>0</v>
          </cell>
          <cell r="H502" t="str">
            <v>市辖</v>
          </cell>
          <cell r="I502">
            <v>0</v>
          </cell>
          <cell r="J502">
            <v>0</v>
          </cell>
          <cell r="M502">
            <v>2E-3</v>
          </cell>
          <cell r="N502">
            <v>0</v>
          </cell>
          <cell r="O502">
            <v>0</v>
          </cell>
          <cell r="P502">
            <v>2015</v>
          </cell>
          <cell r="Q502">
            <v>1</v>
          </cell>
          <cell r="R502">
            <v>0</v>
          </cell>
          <cell r="S502">
            <v>0</v>
          </cell>
          <cell r="T502">
            <v>0</v>
          </cell>
          <cell r="V502" t="str">
            <v>配变_花桥展览中心</v>
          </cell>
          <cell r="W502">
            <v>25.637550000000001</v>
          </cell>
          <cell r="X502">
            <v>6</v>
          </cell>
        </row>
        <row r="503">
          <cell r="A503" t="str">
            <v>东泾线路28</v>
          </cell>
          <cell r="B503" t="str">
            <v>10kV</v>
          </cell>
          <cell r="C503" t="str">
            <v>130东泾线</v>
          </cell>
          <cell r="D503">
            <v>0</v>
          </cell>
          <cell r="E503" t="str">
            <v>LGJ-185/30</v>
          </cell>
          <cell r="F503">
            <v>0.20629800000000001</v>
          </cell>
          <cell r="G503">
            <v>0</v>
          </cell>
          <cell r="H503" t="str">
            <v>市辖</v>
          </cell>
          <cell r="I503">
            <v>1</v>
          </cell>
          <cell r="J503">
            <v>0</v>
          </cell>
          <cell r="M503">
            <v>2E-3</v>
          </cell>
          <cell r="N503">
            <v>0</v>
          </cell>
          <cell r="O503">
            <v>0</v>
          </cell>
          <cell r="P503">
            <v>2015</v>
          </cell>
          <cell r="Q503">
            <v>2</v>
          </cell>
          <cell r="R503">
            <v>0</v>
          </cell>
          <cell r="S503">
            <v>0</v>
          </cell>
          <cell r="T503">
            <v>0</v>
          </cell>
          <cell r="V503" t="str">
            <v>8796088695408</v>
          </cell>
          <cell r="W503">
            <v>4.1259600000000001</v>
          </cell>
          <cell r="X503">
            <v>7</v>
          </cell>
        </row>
        <row r="504">
          <cell r="A504" t="str">
            <v>东泾线路29</v>
          </cell>
          <cell r="B504" t="str">
            <v>10kV</v>
          </cell>
          <cell r="C504" t="str">
            <v>130东泾线</v>
          </cell>
          <cell r="D504">
            <v>0</v>
          </cell>
          <cell r="E504" t="str">
            <v>LGJ-185/30</v>
          </cell>
          <cell r="F504">
            <v>0.42512800000000001</v>
          </cell>
          <cell r="G504">
            <v>0</v>
          </cell>
          <cell r="H504" t="str">
            <v>市辖</v>
          </cell>
          <cell r="I504">
            <v>1</v>
          </cell>
          <cell r="J504">
            <v>0</v>
          </cell>
          <cell r="M504">
            <v>2E-3</v>
          </cell>
          <cell r="N504">
            <v>0</v>
          </cell>
          <cell r="O504">
            <v>0</v>
          </cell>
          <cell r="P504">
            <v>2015</v>
          </cell>
          <cell r="Q504">
            <v>3</v>
          </cell>
          <cell r="R504">
            <v>0</v>
          </cell>
          <cell r="S504">
            <v>0</v>
          </cell>
          <cell r="T504">
            <v>0</v>
          </cell>
          <cell r="V504" t="str">
            <v>分支箱_职三分支开关</v>
          </cell>
          <cell r="W504">
            <v>8.5025680000000001</v>
          </cell>
          <cell r="X504">
            <v>8</v>
          </cell>
        </row>
        <row r="505">
          <cell r="A505" t="str">
            <v>东泾线路30</v>
          </cell>
          <cell r="B505" t="str">
            <v>10kV</v>
          </cell>
          <cell r="C505" t="str">
            <v>130东泾线</v>
          </cell>
          <cell r="D505">
            <v>0</v>
          </cell>
          <cell r="E505" t="str">
            <v>LGJ-185/30</v>
          </cell>
          <cell r="F505">
            <v>0.43964999999999999</v>
          </cell>
          <cell r="G505">
            <v>0</v>
          </cell>
          <cell r="H505" t="str">
            <v>市辖</v>
          </cell>
          <cell r="I505">
            <v>0</v>
          </cell>
          <cell r="J505">
            <v>0</v>
          </cell>
          <cell r="M505">
            <v>2E-3</v>
          </cell>
          <cell r="N505">
            <v>0</v>
          </cell>
          <cell r="O505">
            <v>0</v>
          </cell>
          <cell r="P505">
            <v>2015</v>
          </cell>
          <cell r="Q505">
            <v>1</v>
          </cell>
          <cell r="R505">
            <v>0</v>
          </cell>
          <cell r="S505">
            <v>0</v>
          </cell>
          <cell r="T505">
            <v>0</v>
          </cell>
          <cell r="V505" t="str">
            <v>分支箱_电信分支开关</v>
          </cell>
          <cell r="W505">
            <v>8.7929969999999997</v>
          </cell>
          <cell r="X505">
            <v>0</v>
          </cell>
        </row>
        <row r="506">
          <cell r="A506" t="str">
            <v>东泾线路31</v>
          </cell>
          <cell r="B506" t="str">
            <v>10kV</v>
          </cell>
          <cell r="C506" t="str">
            <v>130东泾线</v>
          </cell>
          <cell r="D506">
            <v>0</v>
          </cell>
          <cell r="E506" t="str">
            <v>LGJ-185/30</v>
          </cell>
          <cell r="F506">
            <v>0.64762699999999995</v>
          </cell>
          <cell r="G506">
            <v>0</v>
          </cell>
          <cell r="H506" t="str">
            <v>市辖</v>
          </cell>
          <cell r="I506">
            <v>1</v>
          </cell>
          <cell r="J506">
            <v>0</v>
          </cell>
          <cell r="M506">
            <v>2E-3</v>
          </cell>
          <cell r="N506">
            <v>0</v>
          </cell>
          <cell r="O506">
            <v>0</v>
          </cell>
          <cell r="P506">
            <v>2015</v>
          </cell>
          <cell r="Q506">
            <v>2</v>
          </cell>
          <cell r="R506">
            <v>0</v>
          </cell>
          <cell r="S506">
            <v>0</v>
          </cell>
          <cell r="T506">
            <v>0</v>
          </cell>
          <cell r="V506" t="str">
            <v>断路器_花桥电信配</v>
          </cell>
          <cell r="W506">
            <v>12.952543</v>
          </cell>
          <cell r="X506">
            <v>1</v>
          </cell>
        </row>
        <row r="507">
          <cell r="A507" t="str">
            <v>东泾线路32</v>
          </cell>
          <cell r="B507" t="str">
            <v>10kV</v>
          </cell>
          <cell r="C507" t="str">
            <v>130东泾线</v>
          </cell>
          <cell r="D507">
            <v>0</v>
          </cell>
          <cell r="E507" t="str">
            <v>LGJ-185/30</v>
          </cell>
          <cell r="F507">
            <v>0.141593</v>
          </cell>
          <cell r="G507">
            <v>0</v>
          </cell>
          <cell r="H507" t="str">
            <v>市辖</v>
          </cell>
          <cell r="I507">
            <v>1</v>
          </cell>
          <cell r="J507">
            <v>0</v>
          </cell>
          <cell r="M507">
            <v>2E-3</v>
          </cell>
          <cell r="N507">
            <v>0</v>
          </cell>
          <cell r="O507">
            <v>0</v>
          </cell>
          <cell r="P507">
            <v>2015</v>
          </cell>
          <cell r="Q507">
            <v>3</v>
          </cell>
          <cell r="R507">
            <v>0</v>
          </cell>
          <cell r="S507">
            <v>0</v>
          </cell>
          <cell r="T507">
            <v>0</v>
          </cell>
          <cell r="V507" t="str">
            <v>配变_中国电信昆山分公司一期办公楼</v>
          </cell>
          <cell r="W507">
            <v>2.8318690000000002</v>
          </cell>
          <cell r="X507">
            <v>2</v>
          </cell>
        </row>
        <row r="508">
          <cell r="A508" t="str">
            <v>东泾线路33</v>
          </cell>
          <cell r="B508" t="str">
            <v>10kV</v>
          </cell>
          <cell r="C508" t="str">
            <v>130东泾线</v>
          </cell>
          <cell r="D508">
            <v>1</v>
          </cell>
          <cell r="E508" t="str">
            <v>YJV22-3×185</v>
          </cell>
          <cell r="F508">
            <v>0.218554</v>
          </cell>
          <cell r="G508">
            <v>0</v>
          </cell>
          <cell r="H508" t="str">
            <v>市辖</v>
          </cell>
          <cell r="I508">
            <v>0</v>
          </cell>
          <cell r="J508">
            <v>0</v>
          </cell>
          <cell r="M508">
            <v>2E-3</v>
          </cell>
          <cell r="N508">
            <v>0</v>
          </cell>
          <cell r="O508">
            <v>0</v>
          </cell>
          <cell r="P508">
            <v>2015</v>
          </cell>
          <cell r="Q508">
            <v>1</v>
          </cell>
          <cell r="R508">
            <v>0</v>
          </cell>
          <cell r="S508">
            <v>0</v>
          </cell>
          <cell r="T508">
            <v>0</v>
          </cell>
          <cell r="V508" t="str">
            <v>配变_职业中学2</v>
          </cell>
          <cell r="W508">
            <v>14.206007</v>
          </cell>
          <cell r="X508">
            <v>3</v>
          </cell>
        </row>
        <row r="509">
          <cell r="A509" t="str">
            <v>东泾线路34</v>
          </cell>
          <cell r="B509" t="str">
            <v>10kV</v>
          </cell>
          <cell r="C509" t="str">
            <v>130东泾线</v>
          </cell>
          <cell r="D509">
            <v>1</v>
          </cell>
          <cell r="E509" t="str">
            <v>YJV22-3×185</v>
          </cell>
          <cell r="F509">
            <v>0.21818000000000001</v>
          </cell>
          <cell r="G509">
            <v>0</v>
          </cell>
          <cell r="H509" t="str">
            <v>市辖</v>
          </cell>
          <cell r="I509">
            <v>1</v>
          </cell>
          <cell r="J509">
            <v>0</v>
          </cell>
          <cell r="M509">
            <v>2E-3</v>
          </cell>
          <cell r="N509">
            <v>0</v>
          </cell>
          <cell r="O509">
            <v>0</v>
          </cell>
          <cell r="P509">
            <v>2015</v>
          </cell>
          <cell r="Q509">
            <v>2</v>
          </cell>
          <cell r="R509">
            <v>0</v>
          </cell>
          <cell r="S509">
            <v>0</v>
          </cell>
          <cell r="T509">
            <v>0</v>
          </cell>
          <cell r="V509" t="str">
            <v>配变_职业中学2</v>
          </cell>
          <cell r="W509">
            <v>14.181692</v>
          </cell>
          <cell r="X509">
            <v>4</v>
          </cell>
        </row>
        <row r="510">
          <cell r="A510" t="str">
            <v>东泾线路35</v>
          </cell>
          <cell r="B510" t="str">
            <v>10kV</v>
          </cell>
          <cell r="C510" t="str">
            <v>130东泾线</v>
          </cell>
          <cell r="D510">
            <v>1</v>
          </cell>
          <cell r="E510" t="str">
            <v>YJV22-3×70</v>
          </cell>
          <cell r="F510">
            <v>0.19097800000000001</v>
          </cell>
          <cell r="G510">
            <v>0</v>
          </cell>
          <cell r="H510" t="str">
            <v>市辖</v>
          </cell>
          <cell r="I510">
            <v>1</v>
          </cell>
          <cell r="J510">
            <v>0</v>
          </cell>
          <cell r="M510">
            <v>2E-3</v>
          </cell>
          <cell r="N510">
            <v>0</v>
          </cell>
          <cell r="O510">
            <v>0</v>
          </cell>
          <cell r="P510">
            <v>2015</v>
          </cell>
          <cell r="Q510">
            <v>3</v>
          </cell>
          <cell r="R510">
            <v>0</v>
          </cell>
          <cell r="S510">
            <v>0</v>
          </cell>
          <cell r="T510">
            <v>0</v>
          </cell>
          <cell r="V510" t="str">
            <v>配变_职业中学车间变4</v>
          </cell>
          <cell r="W510">
            <v>10.503773000000001</v>
          </cell>
          <cell r="X510">
            <v>5</v>
          </cell>
        </row>
        <row r="511">
          <cell r="A511" t="str">
            <v>东泾线路36</v>
          </cell>
          <cell r="B511" t="str">
            <v>10kV</v>
          </cell>
          <cell r="C511" t="str">
            <v>130东泾线</v>
          </cell>
          <cell r="D511">
            <v>1</v>
          </cell>
          <cell r="E511" t="str">
            <v>YJV22-3×70</v>
          </cell>
          <cell r="F511">
            <v>0.191964</v>
          </cell>
          <cell r="G511">
            <v>0</v>
          </cell>
          <cell r="H511" t="str">
            <v>市辖</v>
          </cell>
          <cell r="I511">
            <v>0</v>
          </cell>
          <cell r="J511">
            <v>0</v>
          </cell>
          <cell r="M511">
            <v>2E-3</v>
          </cell>
          <cell r="N511">
            <v>0</v>
          </cell>
          <cell r="O511">
            <v>0</v>
          </cell>
          <cell r="P511">
            <v>2015</v>
          </cell>
          <cell r="Q511">
            <v>1</v>
          </cell>
          <cell r="R511">
            <v>0</v>
          </cell>
          <cell r="S511">
            <v>0</v>
          </cell>
          <cell r="T511">
            <v>0</v>
          </cell>
          <cell r="V511" t="str">
            <v>配变_职业中学车间变4</v>
          </cell>
          <cell r="W511">
            <v>10.558007999999999</v>
          </cell>
          <cell r="X511">
            <v>6</v>
          </cell>
        </row>
        <row r="512">
          <cell r="A512" t="str">
            <v>东泾线路37</v>
          </cell>
          <cell r="B512" t="str">
            <v>10kV</v>
          </cell>
          <cell r="C512" t="str">
            <v>130东泾线</v>
          </cell>
          <cell r="D512">
            <v>1</v>
          </cell>
          <cell r="E512" t="str">
            <v>YJV22-3×70</v>
          </cell>
          <cell r="F512">
            <v>0.14832799999999999</v>
          </cell>
          <cell r="G512">
            <v>0</v>
          </cell>
          <cell r="H512" t="str">
            <v>市辖</v>
          </cell>
          <cell r="I512">
            <v>1</v>
          </cell>
          <cell r="J512">
            <v>0</v>
          </cell>
          <cell r="M512">
            <v>2E-3</v>
          </cell>
          <cell r="N512">
            <v>0</v>
          </cell>
          <cell r="O512">
            <v>0</v>
          </cell>
          <cell r="P512">
            <v>2015</v>
          </cell>
          <cell r="Q512">
            <v>2</v>
          </cell>
          <cell r="R512">
            <v>0</v>
          </cell>
          <cell r="S512">
            <v>0</v>
          </cell>
          <cell r="T512">
            <v>0</v>
          </cell>
          <cell r="V512" t="str">
            <v>配变_职业中学车间变2</v>
          </cell>
          <cell r="W512">
            <v>8.1580250000000003</v>
          </cell>
          <cell r="X512">
            <v>7</v>
          </cell>
        </row>
        <row r="513">
          <cell r="A513" t="str">
            <v>东泾线路38</v>
          </cell>
          <cell r="B513" t="str">
            <v>10kV</v>
          </cell>
          <cell r="C513" t="str">
            <v>130东泾线</v>
          </cell>
          <cell r="D513">
            <v>1</v>
          </cell>
          <cell r="E513" t="str">
            <v>YJV22-3×70</v>
          </cell>
          <cell r="F513">
            <v>0.14954999999999999</v>
          </cell>
          <cell r="G513">
            <v>0</v>
          </cell>
          <cell r="H513" t="str">
            <v>市辖</v>
          </cell>
          <cell r="I513">
            <v>1</v>
          </cell>
          <cell r="J513">
            <v>0</v>
          </cell>
          <cell r="M513">
            <v>2E-3</v>
          </cell>
          <cell r="N513">
            <v>0</v>
          </cell>
          <cell r="O513">
            <v>0</v>
          </cell>
          <cell r="P513">
            <v>2015</v>
          </cell>
          <cell r="Q513">
            <v>3</v>
          </cell>
          <cell r="R513">
            <v>0</v>
          </cell>
          <cell r="S513">
            <v>0</v>
          </cell>
          <cell r="T513">
            <v>0</v>
          </cell>
          <cell r="V513" t="str">
            <v>配变_职业中学车间变1</v>
          </cell>
          <cell r="W513">
            <v>8.2252709999999993</v>
          </cell>
          <cell r="X513">
            <v>8</v>
          </cell>
        </row>
        <row r="514">
          <cell r="A514" t="str">
            <v>东泾线路39</v>
          </cell>
          <cell r="B514" t="str">
            <v>10kV</v>
          </cell>
          <cell r="C514" t="str">
            <v>130东泾线</v>
          </cell>
          <cell r="D514">
            <v>1</v>
          </cell>
          <cell r="E514" t="str">
            <v>YJV22-3×400</v>
          </cell>
          <cell r="F514">
            <v>0.47943799999999998</v>
          </cell>
          <cell r="G514">
            <v>0</v>
          </cell>
          <cell r="H514" t="str">
            <v>市辖</v>
          </cell>
          <cell r="I514">
            <v>0</v>
          </cell>
          <cell r="J514">
            <v>0</v>
          </cell>
          <cell r="M514">
            <v>2E-3</v>
          </cell>
          <cell r="N514">
            <v>0</v>
          </cell>
          <cell r="O514">
            <v>0</v>
          </cell>
          <cell r="P514">
            <v>2015</v>
          </cell>
          <cell r="Q514">
            <v>1</v>
          </cell>
          <cell r="R514">
            <v>0</v>
          </cell>
          <cell r="S514">
            <v>0</v>
          </cell>
          <cell r="T514">
            <v>0</v>
          </cell>
          <cell r="V514" t="str">
            <v>分支箱_花集贰配</v>
          </cell>
          <cell r="W514">
            <v>38.355018999999999</v>
          </cell>
          <cell r="X514">
            <v>0</v>
          </cell>
        </row>
        <row r="515">
          <cell r="A515" t="str">
            <v>东泾线路40</v>
          </cell>
          <cell r="B515" t="str">
            <v>10kV</v>
          </cell>
          <cell r="C515" t="str">
            <v>130东泾线</v>
          </cell>
          <cell r="D515">
            <v>0</v>
          </cell>
          <cell r="E515" t="str">
            <v>LGJ-185/30</v>
          </cell>
          <cell r="F515">
            <v>0.13716800000000001</v>
          </cell>
          <cell r="G515">
            <v>0</v>
          </cell>
          <cell r="H515" t="str">
            <v>市辖</v>
          </cell>
          <cell r="I515">
            <v>1</v>
          </cell>
          <cell r="J515">
            <v>0</v>
          </cell>
          <cell r="M515">
            <v>2E-3</v>
          </cell>
          <cell r="N515">
            <v>0</v>
          </cell>
          <cell r="O515">
            <v>0</v>
          </cell>
          <cell r="P515">
            <v>2015</v>
          </cell>
          <cell r="Q515">
            <v>2</v>
          </cell>
          <cell r="R515">
            <v>0</v>
          </cell>
          <cell r="S515">
            <v>0</v>
          </cell>
          <cell r="T515">
            <v>0</v>
          </cell>
          <cell r="V515" t="str">
            <v>分支箱_职三南配</v>
          </cell>
          <cell r="W515">
            <v>2.7433559999999999</v>
          </cell>
          <cell r="X515">
            <v>1</v>
          </cell>
        </row>
        <row r="516">
          <cell r="A516" t="str">
            <v>东泾线路41</v>
          </cell>
          <cell r="B516" t="str">
            <v>10kV</v>
          </cell>
          <cell r="C516" t="str">
            <v>130东泾线</v>
          </cell>
          <cell r="D516">
            <v>0</v>
          </cell>
          <cell r="E516" t="str">
            <v>LGJ-185/30</v>
          </cell>
          <cell r="F516">
            <v>4.4874999999999998E-2</v>
          </cell>
          <cell r="G516">
            <v>0</v>
          </cell>
          <cell r="H516" t="str">
            <v>市辖</v>
          </cell>
          <cell r="I516">
            <v>1</v>
          </cell>
          <cell r="J516">
            <v>0</v>
          </cell>
          <cell r="M516">
            <v>2E-3</v>
          </cell>
          <cell r="N516">
            <v>0</v>
          </cell>
          <cell r="O516">
            <v>0</v>
          </cell>
          <cell r="P516">
            <v>2015</v>
          </cell>
          <cell r="Q516">
            <v>3</v>
          </cell>
          <cell r="R516">
            <v>0</v>
          </cell>
          <cell r="S516">
            <v>0</v>
          </cell>
          <cell r="T516">
            <v>0</v>
          </cell>
          <cell r="V516" t="str">
            <v>配变_第三职业中学</v>
          </cell>
          <cell r="W516">
            <v>0.89750099999999999</v>
          </cell>
          <cell r="X516">
            <v>2</v>
          </cell>
        </row>
        <row r="517">
          <cell r="A517" t="str">
            <v>东泾线路42</v>
          </cell>
          <cell r="B517" t="str">
            <v>10kV</v>
          </cell>
          <cell r="C517" t="str">
            <v>130东泾线</v>
          </cell>
          <cell r="D517">
            <v>0</v>
          </cell>
          <cell r="E517" t="str">
            <v>LGJ-185/30</v>
          </cell>
          <cell r="F517">
            <v>0.45511299999999999</v>
          </cell>
          <cell r="G517">
            <v>0</v>
          </cell>
          <cell r="H517" t="str">
            <v/>
          </cell>
          <cell r="I517">
            <v>0</v>
          </cell>
          <cell r="J517">
            <v>0</v>
          </cell>
          <cell r="M517">
            <v>2E-3</v>
          </cell>
          <cell r="N517">
            <v>0</v>
          </cell>
          <cell r="O517">
            <v>0</v>
          </cell>
          <cell r="P517">
            <v>2015</v>
          </cell>
          <cell r="Q517">
            <v>1</v>
          </cell>
          <cell r="R517">
            <v>0</v>
          </cell>
          <cell r="S517">
            <v>0</v>
          </cell>
          <cell r="T517">
            <v>0</v>
          </cell>
          <cell r="V517" t="str">
            <v>分支箱_绿金西分支开关</v>
          </cell>
          <cell r="W517">
            <v>9.1022619999999996</v>
          </cell>
          <cell r="X517">
            <v>3</v>
          </cell>
        </row>
        <row r="518">
          <cell r="A518" t="str">
            <v>东泾线路43</v>
          </cell>
          <cell r="B518" t="str">
            <v>10kV</v>
          </cell>
          <cell r="C518" t="str">
            <v>130东泾线</v>
          </cell>
          <cell r="D518">
            <v>0</v>
          </cell>
          <cell r="E518" t="str">
            <v>LGJ-185/30</v>
          </cell>
          <cell r="F518">
            <v>0.41405999999999998</v>
          </cell>
          <cell r="G518">
            <v>0</v>
          </cell>
          <cell r="H518" t="str">
            <v/>
          </cell>
          <cell r="I518">
            <v>1</v>
          </cell>
          <cell r="J518">
            <v>0</v>
          </cell>
          <cell r="M518">
            <v>2E-3</v>
          </cell>
          <cell r="N518">
            <v>0</v>
          </cell>
          <cell r="O518">
            <v>0</v>
          </cell>
          <cell r="P518">
            <v>2015</v>
          </cell>
          <cell r="Q518">
            <v>2</v>
          </cell>
          <cell r="R518">
            <v>0</v>
          </cell>
          <cell r="S518">
            <v>0</v>
          </cell>
          <cell r="T518">
            <v>0</v>
          </cell>
          <cell r="V518" t="str">
            <v>8796088695168</v>
          </cell>
          <cell r="W518">
            <v>8.2812079999999995</v>
          </cell>
          <cell r="X518">
            <v>4</v>
          </cell>
        </row>
        <row r="519">
          <cell r="A519" t="str">
            <v>东泾线路44</v>
          </cell>
          <cell r="B519" t="str">
            <v>10kV</v>
          </cell>
          <cell r="C519" t="str">
            <v>130东泾线</v>
          </cell>
          <cell r="D519">
            <v>0</v>
          </cell>
          <cell r="E519" t="str">
            <v>LGJ-185/30</v>
          </cell>
          <cell r="F519">
            <v>0.218997</v>
          </cell>
          <cell r="G519">
            <v>0</v>
          </cell>
          <cell r="H519" t="str">
            <v>县级</v>
          </cell>
          <cell r="I519">
            <v>1</v>
          </cell>
          <cell r="J519">
            <v>0</v>
          </cell>
          <cell r="M519">
            <v>2E-3</v>
          </cell>
          <cell r="N519">
            <v>0</v>
          </cell>
          <cell r="O519">
            <v>0</v>
          </cell>
          <cell r="P519">
            <v>2015</v>
          </cell>
          <cell r="Q519">
            <v>3</v>
          </cell>
          <cell r="R519">
            <v>0</v>
          </cell>
          <cell r="S519">
            <v>0</v>
          </cell>
          <cell r="T519">
            <v>0</v>
          </cell>
          <cell r="V519" t="str">
            <v>8796088749632</v>
          </cell>
          <cell r="W519">
            <v>4.3799299999999999</v>
          </cell>
          <cell r="X519">
            <v>5</v>
          </cell>
        </row>
        <row r="520">
          <cell r="A520" t="str">
            <v>东泾线路45</v>
          </cell>
          <cell r="B520" t="str">
            <v>10kV</v>
          </cell>
          <cell r="C520" t="str">
            <v>130东泾线</v>
          </cell>
          <cell r="D520">
            <v>0</v>
          </cell>
          <cell r="E520" t="str">
            <v>LGJ-185/30</v>
          </cell>
          <cell r="F520">
            <v>0.127916</v>
          </cell>
          <cell r="G520">
            <v>0</v>
          </cell>
          <cell r="H520" t="str">
            <v>县级</v>
          </cell>
          <cell r="I520">
            <v>0</v>
          </cell>
          <cell r="J520">
            <v>0</v>
          </cell>
          <cell r="M520">
            <v>2E-3</v>
          </cell>
          <cell r="N520">
            <v>0</v>
          </cell>
          <cell r="O520">
            <v>0</v>
          </cell>
          <cell r="P520">
            <v>2015</v>
          </cell>
          <cell r="Q520">
            <v>1</v>
          </cell>
          <cell r="R520">
            <v>0</v>
          </cell>
          <cell r="S520">
            <v>0</v>
          </cell>
          <cell r="T520">
            <v>0</v>
          </cell>
          <cell r="V520" t="str">
            <v>8796088697888</v>
          </cell>
          <cell r="W520">
            <v>2.5583300000000002</v>
          </cell>
          <cell r="X520">
            <v>6</v>
          </cell>
        </row>
        <row r="521">
          <cell r="A521" t="str">
            <v>东泾线路46</v>
          </cell>
          <cell r="B521" t="str">
            <v>10kV</v>
          </cell>
          <cell r="C521" t="str">
            <v>130东泾线</v>
          </cell>
          <cell r="D521">
            <v>0</v>
          </cell>
          <cell r="E521" t="str">
            <v>LGJ-185/30</v>
          </cell>
          <cell r="F521">
            <v>9.6683000000000005E-2</v>
          </cell>
          <cell r="G521">
            <v>0</v>
          </cell>
          <cell r="H521" t="str">
            <v>县级</v>
          </cell>
          <cell r="I521">
            <v>1</v>
          </cell>
          <cell r="J521">
            <v>0</v>
          </cell>
          <cell r="M521">
            <v>2E-3</v>
          </cell>
          <cell r="N521">
            <v>0</v>
          </cell>
          <cell r="O521">
            <v>0</v>
          </cell>
          <cell r="P521">
            <v>2015</v>
          </cell>
          <cell r="Q521">
            <v>2</v>
          </cell>
          <cell r="R521">
            <v>0</v>
          </cell>
          <cell r="S521">
            <v>0</v>
          </cell>
          <cell r="T521">
            <v>0</v>
          </cell>
          <cell r="V521" t="str">
            <v>8796088697904</v>
          </cell>
          <cell r="W521">
            <v>1.9336500000000001</v>
          </cell>
          <cell r="X521">
            <v>7</v>
          </cell>
        </row>
        <row r="522">
          <cell r="A522" t="str">
            <v>东泾线路47</v>
          </cell>
          <cell r="B522" t="str">
            <v>10kV</v>
          </cell>
          <cell r="C522" t="str">
            <v>130东泾线</v>
          </cell>
          <cell r="D522">
            <v>0</v>
          </cell>
          <cell r="E522" t="str">
            <v>LGJ-185/30</v>
          </cell>
          <cell r="F522">
            <v>0.60375000000000001</v>
          </cell>
          <cell r="G522">
            <v>0</v>
          </cell>
          <cell r="H522" t="str">
            <v>县级</v>
          </cell>
          <cell r="I522">
            <v>1</v>
          </cell>
          <cell r="J522">
            <v>0</v>
          </cell>
          <cell r="M522">
            <v>2E-3</v>
          </cell>
          <cell r="N522">
            <v>0</v>
          </cell>
          <cell r="O522">
            <v>0</v>
          </cell>
          <cell r="P522">
            <v>2015</v>
          </cell>
          <cell r="Q522">
            <v>3</v>
          </cell>
          <cell r="R522">
            <v>0</v>
          </cell>
          <cell r="S522">
            <v>0</v>
          </cell>
          <cell r="T522">
            <v>0</v>
          </cell>
          <cell r="V522" t="str">
            <v>8796088698176</v>
          </cell>
          <cell r="W522">
            <v>12.075004</v>
          </cell>
          <cell r="X522">
            <v>8</v>
          </cell>
        </row>
        <row r="523">
          <cell r="A523" t="str">
            <v>东泾线路48</v>
          </cell>
          <cell r="B523" t="str">
            <v>10kV</v>
          </cell>
          <cell r="C523" t="str">
            <v>130东泾线</v>
          </cell>
          <cell r="D523">
            <v>0</v>
          </cell>
          <cell r="E523" t="str">
            <v>LGJ-185/30</v>
          </cell>
          <cell r="F523">
            <v>8.2219E-2</v>
          </cell>
          <cell r="G523">
            <v>0</v>
          </cell>
          <cell r="H523" t="str">
            <v>县级</v>
          </cell>
          <cell r="I523">
            <v>0</v>
          </cell>
          <cell r="J523">
            <v>0</v>
          </cell>
          <cell r="M523">
            <v>2E-3</v>
          </cell>
          <cell r="N523">
            <v>0</v>
          </cell>
          <cell r="O523">
            <v>0</v>
          </cell>
          <cell r="P523">
            <v>2015</v>
          </cell>
          <cell r="Q523">
            <v>1</v>
          </cell>
          <cell r="R523">
            <v>0</v>
          </cell>
          <cell r="S523">
            <v>0</v>
          </cell>
          <cell r="T523">
            <v>0</v>
          </cell>
          <cell r="V523" t="str">
            <v>8796088697920</v>
          </cell>
          <cell r="W523">
            <v>1.644387</v>
          </cell>
          <cell r="X523">
            <v>0</v>
          </cell>
        </row>
        <row r="524">
          <cell r="A524" t="str">
            <v>东泾线路49</v>
          </cell>
          <cell r="B524" t="str">
            <v>10kV</v>
          </cell>
          <cell r="C524" t="str">
            <v>130东泾线</v>
          </cell>
          <cell r="D524">
            <v>0</v>
          </cell>
          <cell r="E524" t="str">
            <v>LGJ-185/30</v>
          </cell>
          <cell r="F524">
            <v>4.1269E-2</v>
          </cell>
          <cell r="G524">
            <v>0</v>
          </cell>
          <cell r="H524" t="str">
            <v>县级</v>
          </cell>
          <cell r="I524">
            <v>1</v>
          </cell>
          <cell r="J524">
            <v>0</v>
          </cell>
          <cell r="M524">
            <v>2E-3</v>
          </cell>
          <cell r="N524">
            <v>0</v>
          </cell>
          <cell r="O524">
            <v>0</v>
          </cell>
          <cell r="P524">
            <v>2015</v>
          </cell>
          <cell r="Q524">
            <v>2</v>
          </cell>
          <cell r="R524">
            <v>0</v>
          </cell>
          <cell r="S524">
            <v>0</v>
          </cell>
          <cell r="T524">
            <v>0</v>
          </cell>
          <cell r="V524" t="str">
            <v>配变_东泾移动</v>
          </cell>
          <cell r="W524">
            <v>0.82538400000000001</v>
          </cell>
          <cell r="X524">
            <v>1</v>
          </cell>
        </row>
        <row r="525">
          <cell r="A525" t="str">
            <v>东泾线路50</v>
          </cell>
          <cell r="B525" t="str">
            <v>10kV</v>
          </cell>
          <cell r="C525" t="str">
            <v>130东泾线</v>
          </cell>
          <cell r="D525">
            <v>0</v>
          </cell>
          <cell r="E525" t="str">
            <v>LGJ-185/30</v>
          </cell>
          <cell r="F525">
            <v>0.13699</v>
          </cell>
          <cell r="G525">
            <v>0</v>
          </cell>
          <cell r="H525" t="str">
            <v>县级</v>
          </cell>
          <cell r="I525">
            <v>1</v>
          </cell>
          <cell r="J525">
            <v>0</v>
          </cell>
          <cell r="M525">
            <v>2E-3</v>
          </cell>
          <cell r="N525">
            <v>0</v>
          </cell>
          <cell r="O525">
            <v>0</v>
          </cell>
          <cell r="P525">
            <v>2015</v>
          </cell>
          <cell r="Q525">
            <v>3</v>
          </cell>
          <cell r="R525">
            <v>0</v>
          </cell>
          <cell r="S525">
            <v>0</v>
          </cell>
          <cell r="T525">
            <v>0</v>
          </cell>
          <cell r="V525" t="str">
            <v>配变_金城试剂厂</v>
          </cell>
          <cell r="W525">
            <v>2.7397990000000001</v>
          </cell>
          <cell r="X525">
            <v>2</v>
          </cell>
        </row>
        <row r="526">
          <cell r="A526" t="str">
            <v>东泾线路51</v>
          </cell>
          <cell r="B526" t="str">
            <v>10kV</v>
          </cell>
          <cell r="C526" t="str">
            <v>130东泾线</v>
          </cell>
          <cell r="D526">
            <v>0</v>
          </cell>
          <cell r="E526" t="str">
            <v>LGJ-185/30</v>
          </cell>
          <cell r="F526">
            <v>0.20565900000000001</v>
          </cell>
          <cell r="G526">
            <v>0</v>
          </cell>
          <cell r="H526" t="str">
            <v>县级</v>
          </cell>
          <cell r="I526">
            <v>0</v>
          </cell>
          <cell r="J526">
            <v>0</v>
          </cell>
          <cell r="M526">
            <v>2E-3</v>
          </cell>
          <cell r="N526">
            <v>0</v>
          </cell>
          <cell r="O526">
            <v>0</v>
          </cell>
          <cell r="P526">
            <v>2015</v>
          </cell>
          <cell r="Q526">
            <v>1</v>
          </cell>
          <cell r="R526">
            <v>0</v>
          </cell>
          <cell r="S526">
            <v>0</v>
          </cell>
          <cell r="T526">
            <v>0</v>
          </cell>
          <cell r="V526" t="str">
            <v>8796088697936</v>
          </cell>
          <cell r="W526">
            <v>4.1131729999999997</v>
          </cell>
          <cell r="X526">
            <v>3</v>
          </cell>
        </row>
        <row r="527">
          <cell r="A527" t="str">
            <v>东泾线路52</v>
          </cell>
          <cell r="B527" t="str">
            <v>10kV</v>
          </cell>
          <cell r="C527" t="str">
            <v>130东泾线</v>
          </cell>
          <cell r="D527">
            <v>0</v>
          </cell>
          <cell r="E527" t="str">
            <v>LGJ-185/30</v>
          </cell>
          <cell r="F527">
            <v>3.9530999999999997E-2</v>
          </cell>
          <cell r="G527">
            <v>0</v>
          </cell>
          <cell r="H527" t="str">
            <v>县级</v>
          </cell>
          <cell r="I527">
            <v>1</v>
          </cell>
          <cell r="J527">
            <v>0</v>
          </cell>
          <cell r="M527">
            <v>2E-3</v>
          </cell>
          <cell r="N527">
            <v>0</v>
          </cell>
          <cell r="O527">
            <v>0</v>
          </cell>
          <cell r="P527">
            <v>2015</v>
          </cell>
          <cell r="Q527">
            <v>2</v>
          </cell>
          <cell r="R527">
            <v>0</v>
          </cell>
          <cell r="S527">
            <v>0</v>
          </cell>
          <cell r="T527">
            <v>0</v>
          </cell>
          <cell r="V527" t="str">
            <v>8796088697952</v>
          </cell>
          <cell r="W527">
            <v>0.79061700000000001</v>
          </cell>
          <cell r="X527">
            <v>4</v>
          </cell>
        </row>
        <row r="528">
          <cell r="A528" t="str">
            <v>东泾线路53</v>
          </cell>
          <cell r="B528" t="str">
            <v>10kV</v>
          </cell>
          <cell r="C528" t="str">
            <v>130东泾线</v>
          </cell>
          <cell r="D528">
            <v>0</v>
          </cell>
          <cell r="E528" t="str">
            <v>LGJ-185/30</v>
          </cell>
          <cell r="F528">
            <v>1.532E-2</v>
          </cell>
          <cell r="G528">
            <v>0</v>
          </cell>
          <cell r="H528" t="str">
            <v>县级</v>
          </cell>
          <cell r="I528">
            <v>1</v>
          </cell>
          <cell r="J528">
            <v>0</v>
          </cell>
          <cell r="M528">
            <v>2E-3</v>
          </cell>
          <cell r="N528">
            <v>0</v>
          </cell>
          <cell r="O528">
            <v>0</v>
          </cell>
          <cell r="P528">
            <v>2015</v>
          </cell>
          <cell r="Q528">
            <v>3</v>
          </cell>
          <cell r="R528">
            <v>0</v>
          </cell>
          <cell r="S528">
            <v>0</v>
          </cell>
          <cell r="T528">
            <v>0</v>
          </cell>
          <cell r="V528" t="str">
            <v>8796088697968</v>
          </cell>
          <cell r="W528">
            <v>0.30640200000000001</v>
          </cell>
          <cell r="X528">
            <v>5</v>
          </cell>
        </row>
        <row r="529">
          <cell r="A529" t="str">
            <v>东泾线路54</v>
          </cell>
          <cell r="B529" t="str">
            <v>10kV</v>
          </cell>
          <cell r="C529" t="str">
            <v>130东泾线</v>
          </cell>
          <cell r="D529">
            <v>0</v>
          </cell>
          <cell r="E529" t="str">
            <v>LGJ-185/30</v>
          </cell>
          <cell r="F529">
            <v>1.0290000000000001E-2</v>
          </cell>
          <cell r="G529">
            <v>0</v>
          </cell>
          <cell r="H529" t="str">
            <v>县级</v>
          </cell>
          <cell r="I529">
            <v>0</v>
          </cell>
          <cell r="J529">
            <v>0</v>
          </cell>
          <cell r="M529">
            <v>2E-3</v>
          </cell>
          <cell r="N529">
            <v>0</v>
          </cell>
          <cell r="O529">
            <v>0</v>
          </cell>
          <cell r="P529">
            <v>2015</v>
          </cell>
          <cell r="Q529">
            <v>1</v>
          </cell>
          <cell r="R529">
            <v>0</v>
          </cell>
          <cell r="S529">
            <v>0</v>
          </cell>
          <cell r="T529">
            <v>0</v>
          </cell>
          <cell r="V529" t="str">
            <v>配变_金城村陶家2#变</v>
          </cell>
          <cell r="W529">
            <v>0.20580699999999999</v>
          </cell>
          <cell r="X529">
            <v>6</v>
          </cell>
        </row>
        <row r="530">
          <cell r="A530" t="str">
            <v>东泾线路55</v>
          </cell>
          <cell r="B530" t="str">
            <v>10kV</v>
          </cell>
          <cell r="C530" t="str">
            <v>130东泾线</v>
          </cell>
          <cell r="D530">
            <v>0</v>
          </cell>
          <cell r="E530" t="str">
            <v>LGJ-185/30</v>
          </cell>
          <cell r="F530">
            <v>4.6773000000000002E-2</v>
          </cell>
          <cell r="G530">
            <v>0</v>
          </cell>
          <cell r="H530" t="str">
            <v>县级</v>
          </cell>
          <cell r="I530">
            <v>1</v>
          </cell>
          <cell r="J530">
            <v>0</v>
          </cell>
          <cell r="M530">
            <v>2E-3</v>
          </cell>
          <cell r="N530">
            <v>0</v>
          </cell>
          <cell r="O530">
            <v>0</v>
          </cell>
          <cell r="P530">
            <v>2015</v>
          </cell>
          <cell r="Q530">
            <v>2</v>
          </cell>
          <cell r="R530">
            <v>0</v>
          </cell>
          <cell r="S530">
            <v>0</v>
          </cell>
          <cell r="T530">
            <v>0</v>
          </cell>
          <cell r="V530" t="str">
            <v>8796088697984</v>
          </cell>
          <cell r="W530">
            <v>0.93546799999999997</v>
          </cell>
          <cell r="X530">
            <v>7</v>
          </cell>
        </row>
        <row r="531">
          <cell r="A531" t="str">
            <v>东泾线路56</v>
          </cell>
          <cell r="B531" t="str">
            <v>10kV</v>
          </cell>
          <cell r="C531" t="str">
            <v>130东泾线</v>
          </cell>
          <cell r="D531">
            <v>0</v>
          </cell>
          <cell r="E531" t="str">
            <v>LGJ-185/30</v>
          </cell>
          <cell r="F531">
            <v>1.5689000000000002E-2</v>
          </cell>
          <cell r="G531">
            <v>0</v>
          </cell>
          <cell r="H531" t="str">
            <v>县级</v>
          </cell>
          <cell r="I531">
            <v>1</v>
          </cell>
          <cell r="J531">
            <v>0</v>
          </cell>
          <cell r="M531">
            <v>2E-3</v>
          </cell>
          <cell r="N531">
            <v>0</v>
          </cell>
          <cell r="O531">
            <v>0</v>
          </cell>
          <cell r="P531">
            <v>2015</v>
          </cell>
          <cell r="Q531">
            <v>3</v>
          </cell>
          <cell r="R531">
            <v>0</v>
          </cell>
          <cell r="S531">
            <v>0</v>
          </cell>
          <cell r="T531">
            <v>0</v>
          </cell>
          <cell r="V531" t="str">
            <v>8796088748848</v>
          </cell>
          <cell r="W531">
            <v>0.31377699999999997</v>
          </cell>
          <cell r="X531">
            <v>8</v>
          </cell>
        </row>
        <row r="532">
          <cell r="A532" t="str">
            <v>东泾线路57</v>
          </cell>
          <cell r="B532" t="str">
            <v>10kV</v>
          </cell>
          <cell r="C532" t="str">
            <v>130东泾线</v>
          </cell>
          <cell r="D532">
            <v>0</v>
          </cell>
          <cell r="E532" t="str">
            <v>LGJ-185/30</v>
          </cell>
          <cell r="F532">
            <v>9.4002000000000002E-2</v>
          </cell>
          <cell r="G532">
            <v>0</v>
          </cell>
          <cell r="H532" t="str">
            <v>县级</v>
          </cell>
          <cell r="I532">
            <v>0</v>
          </cell>
          <cell r="J532">
            <v>0</v>
          </cell>
          <cell r="M532">
            <v>2E-3</v>
          </cell>
          <cell r="N532">
            <v>0</v>
          </cell>
          <cell r="O532">
            <v>0</v>
          </cell>
          <cell r="P532">
            <v>2015</v>
          </cell>
          <cell r="Q532">
            <v>1</v>
          </cell>
          <cell r="R532">
            <v>0</v>
          </cell>
          <cell r="S532">
            <v>0</v>
          </cell>
          <cell r="T532">
            <v>0</v>
          </cell>
          <cell r="V532" t="str">
            <v>配变_陶家站变</v>
          </cell>
          <cell r="W532">
            <v>1.880047</v>
          </cell>
          <cell r="X532">
            <v>0</v>
          </cell>
        </row>
        <row r="533">
          <cell r="A533" t="str">
            <v>东泾线路58</v>
          </cell>
          <cell r="B533" t="str">
            <v>10kV</v>
          </cell>
          <cell r="C533" t="str">
            <v>130东泾线</v>
          </cell>
          <cell r="D533">
            <v>0</v>
          </cell>
          <cell r="E533" t="str">
            <v>LGJ-185/30</v>
          </cell>
          <cell r="F533">
            <v>0.27279100000000001</v>
          </cell>
          <cell r="G533">
            <v>0</v>
          </cell>
          <cell r="H533" t="str">
            <v>县级</v>
          </cell>
          <cell r="I533">
            <v>1</v>
          </cell>
          <cell r="J533">
            <v>0</v>
          </cell>
          <cell r="M533">
            <v>2E-3</v>
          </cell>
          <cell r="N533">
            <v>0</v>
          </cell>
          <cell r="O533">
            <v>0</v>
          </cell>
          <cell r="P533">
            <v>2015</v>
          </cell>
          <cell r="Q533">
            <v>2</v>
          </cell>
          <cell r="R533">
            <v>0</v>
          </cell>
          <cell r="S533">
            <v>0</v>
          </cell>
          <cell r="T533">
            <v>0</v>
          </cell>
          <cell r="V533" t="str">
            <v>8796088698000</v>
          </cell>
          <cell r="W533">
            <v>5.4558299999999997</v>
          </cell>
          <cell r="X533">
            <v>1</v>
          </cell>
        </row>
        <row r="534">
          <cell r="A534" t="str">
            <v>东泾线路59</v>
          </cell>
          <cell r="B534" t="str">
            <v>10kV</v>
          </cell>
          <cell r="C534" t="str">
            <v>130东泾线</v>
          </cell>
          <cell r="D534">
            <v>0</v>
          </cell>
          <cell r="E534" t="str">
            <v>LGJ-185/30</v>
          </cell>
          <cell r="F534">
            <v>7.9561999999999994E-2</v>
          </cell>
          <cell r="G534">
            <v>0</v>
          </cell>
          <cell r="H534" t="str">
            <v>县级</v>
          </cell>
          <cell r="I534">
            <v>1</v>
          </cell>
          <cell r="J534">
            <v>0</v>
          </cell>
          <cell r="M534">
            <v>2E-3</v>
          </cell>
          <cell r="N534">
            <v>0</v>
          </cell>
          <cell r="O534">
            <v>0</v>
          </cell>
          <cell r="P534">
            <v>2015</v>
          </cell>
          <cell r="Q534">
            <v>3</v>
          </cell>
          <cell r="R534">
            <v>0</v>
          </cell>
          <cell r="S534">
            <v>0</v>
          </cell>
          <cell r="T534">
            <v>0</v>
          </cell>
          <cell r="V534" t="str">
            <v>8796088698016</v>
          </cell>
          <cell r="W534">
            <v>1.591235</v>
          </cell>
          <cell r="X534">
            <v>2</v>
          </cell>
        </row>
        <row r="535">
          <cell r="A535" t="str">
            <v>东泾线路60</v>
          </cell>
          <cell r="B535" t="str">
            <v>10kV</v>
          </cell>
          <cell r="C535" t="str">
            <v>130东泾线</v>
          </cell>
          <cell r="D535">
            <v>0</v>
          </cell>
          <cell r="E535" t="str">
            <v>LGJ-185/30</v>
          </cell>
          <cell r="F535">
            <v>4.0398999999999997E-2</v>
          </cell>
          <cell r="G535">
            <v>0</v>
          </cell>
          <cell r="H535" t="str">
            <v>县级</v>
          </cell>
          <cell r="I535">
            <v>0</v>
          </cell>
          <cell r="J535">
            <v>0</v>
          </cell>
          <cell r="M535">
            <v>2E-3</v>
          </cell>
          <cell r="N535">
            <v>0</v>
          </cell>
          <cell r="O535">
            <v>0</v>
          </cell>
          <cell r="P535">
            <v>2015</v>
          </cell>
          <cell r="Q535">
            <v>1</v>
          </cell>
          <cell r="R535">
            <v>0</v>
          </cell>
          <cell r="S535">
            <v>0</v>
          </cell>
          <cell r="T535">
            <v>0</v>
          </cell>
          <cell r="V535" t="str">
            <v>配变_和传电气临用</v>
          </cell>
          <cell r="W535">
            <v>0.80798599999999998</v>
          </cell>
          <cell r="X535">
            <v>3</v>
          </cell>
        </row>
        <row r="536">
          <cell r="A536" t="str">
            <v>东泾线路61</v>
          </cell>
          <cell r="B536" t="str">
            <v>10kV</v>
          </cell>
          <cell r="C536" t="str">
            <v>130东泾线</v>
          </cell>
          <cell r="D536">
            <v>0</v>
          </cell>
          <cell r="E536" t="str">
            <v>LGJ-185/30</v>
          </cell>
          <cell r="F536">
            <v>3.8608999999999997E-2</v>
          </cell>
          <cell r="G536">
            <v>0</v>
          </cell>
          <cell r="H536" t="str">
            <v>县级</v>
          </cell>
          <cell r="I536">
            <v>1</v>
          </cell>
          <cell r="J536">
            <v>0</v>
          </cell>
          <cell r="M536">
            <v>2E-3</v>
          </cell>
          <cell r="N536">
            <v>0</v>
          </cell>
          <cell r="O536">
            <v>0</v>
          </cell>
          <cell r="P536">
            <v>2015</v>
          </cell>
          <cell r="Q536">
            <v>2</v>
          </cell>
          <cell r="R536">
            <v>0</v>
          </cell>
          <cell r="S536">
            <v>0</v>
          </cell>
          <cell r="T536">
            <v>0</v>
          </cell>
          <cell r="V536" t="str">
            <v>配变_万弼士文档信息管理</v>
          </cell>
          <cell r="W536">
            <v>0.77217000000000002</v>
          </cell>
          <cell r="X536">
            <v>4</v>
          </cell>
        </row>
        <row r="537">
          <cell r="A537" t="str">
            <v>东泾线路62</v>
          </cell>
          <cell r="B537" t="str">
            <v>10kV</v>
          </cell>
          <cell r="C537" t="str">
            <v>130东泾线</v>
          </cell>
          <cell r="D537">
            <v>0</v>
          </cell>
          <cell r="E537" t="str">
            <v>LGJ-185/30</v>
          </cell>
          <cell r="F537">
            <v>0.66347199999999995</v>
          </cell>
          <cell r="G537">
            <v>0</v>
          </cell>
          <cell r="H537" t="str">
            <v>县级</v>
          </cell>
          <cell r="I537">
            <v>1</v>
          </cell>
          <cell r="J537">
            <v>0</v>
          </cell>
          <cell r="M537">
            <v>2E-3</v>
          </cell>
          <cell r="N537">
            <v>0</v>
          </cell>
          <cell r="O537">
            <v>0</v>
          </cell>
          <cell r="P537">
            <v>2015</v>
          </cell>
          <cell r="Q537">
            <v>3</v>
          </cell>
          <cell r="R537">
            <v>0</v>
          </cell>
          <cell r="S537">
            <v>0</v>
          </cell>
          <cell r="T537">
            <v>0</v>
          </cell>
          <cell r="V537" t="str">
            <v>8796088698032</v>
          </cell>
          <cell r="W537">
            <v>13.269449</v>
          </cell>
          <cell r="X537">
            <v>5</v>
          </cell>
        </row>
        <row r="538">
          <cell r="A538" t="str">
            <v>东泾线路63</v>
          </cell>
          <cell r="B538" t="str">
            <v>10kV</v>
          </cell>
          <cell r="C538" t="str">
            <v>130东泾线</v>
          </cell>
          <cell r="D538">
            <v>0</v>
          </cell>
          <cell r="E538" t="str">
            <v>LGJ-185/30</v>
          </cell>
          <cell r="F538">
            <v>0.51983500000000005</v>
          </cell>
          <cell r="G538">
            <v>0</v>
          </cell>
          <cell r="H538" t="str">
            <v>县级</v>
          </cell>
          <cell r="I538">
            <v>0</v>
          </cell>
          <cell r="J538">
            <v>0</v>
          </cell>
          <cell r="M538">
            <v>2E-3</v>
          </cell>
          <cell r="N538">
            <v>0</v>
          </cell>
          <cell r="O538">
            <v>0</v>
          </cell>
          <cell r="P538">
            <v>2015</v>
          </cell>
          <cell r="Q538">
            <v>1</v>
          </cell>
          <cell r="R538">
            <v>0</v>
          </cell>
          <cell r="S538">
            <v>0</v>
          </cell>
          <cell r="T538">
            <v>0</v>
          </cell>
          <cell r="V538" t="str">
            <v>8796088699856</v>
          </cell>
          <cell r="W538">
            <v>10.39669</v>
          </cell>
          <cell r="X538">
            <v>6</v>
          </cell>
        </row>
        <row r="539">
          <cell r="A539" t="str">
            <v>东泾线路64</v>
          </cell>
          <cell r="B539" t="str">
            <v>10kV</v>
          </cell>
          <cell r="C539" t="str">
            <v>130东泾线</v>
          </cell>
          <cell r="D539">
            <v>0</v>
          </cell>
          <cell r="E539" t="str">
            <v>LGJ-185/30</v>
          </cell>
          <cell r="F539">
            <v>3.7366000000000003E-2</v>
          </cell>
          <cell r="G539">
            <v>0</v>
          </cell>
          <cell r="H539" t="str">
            <v>县级</v>
          </cell>
          <cell r="I539">
            <v>1</v>
          </cell>
          <cell r="J539">
            <v>0</v>
          </cell>
          <cell r="M539">
            <v>2E-3</v>
          </cell>
          <cell r="N539">
            <v>0</v>
          </cell>
          <cell r="O539">
            <v>0</v>
          </cell>
          <cell r="P539">
            <v>2015</v>
          </cell>
          <cell r="Q539">
            <v>2</v>
          </cell>
          <cell r="R539">
            <v>0</v>
          </cell>
          <cell r="S539">
            <v>0</v>
          </cell>
          <cell r="T539">
            <v>0</v>
          </cell>
          <cell r="V539" t="str">
            <v>8796088699824</v>
          </cell>
          <cell r="W539">
            <v>0.74732900000000002</v>
          </cell>
          <cell r="X539">
            <v>7</v>
          </cell>
        </row>
        <row r="540">
          <cell r="A540" t="str">
            <v>东泾线路65</v>
          </cell>
          <cell r="B540" t="str">
            <v>10kV</v>
          </cell>
          <cell r="C540" t="str">
            <v>130东泾线</v>
          </cell>
          <cell r="D540">
            <v>0</v>
          </cell>
          <cell r="E540" t="str">
            <v>LGJ-185/30</v>
          </cell>
          <cell r="F540">
            <v>3.9837999999999998E-2</v>
          </cell>
          <cell r="G540">
            <v>0</v>
          </cell>
          <cell r="H540" t="str">
            <v>县级</v>
          </cell>
          <cell r="I540">
            <v>1</v>
          </cell>
          <cell r="J540">
            <v>0</v>
          </cell>
          <cell r="M540">
            <v>2E-3</v>
          </cell>
          <cell r="N540">
            <v>0</v>
          </cell>
          <cell r="O540">
            <v>0</v>
          </cell>
          <cell r="P540">
            <v>2015</v>
          </cell>
          <cell r="Q540">
            <v>3</v>
          </cell>
          <cell r="R540">
            <v>0</v>
          </cell>
          <cell r="S540">
            <v>0</v>
          </cell>
          <cell r="T540">
            <v>0</v>
          </cell>
          <cell r="V540" t="str">
            <v>8796088699840</v>
          </cell>
          <cell r="W540">
            <v>0.79675799999999997</v>
          </cell>
          <cell r="X540">
            <v>8</v>
          </cell>
        </row>
        <row r="541">
          <cell r="A541" t="str">
            <v>东泾线路66</v>
          </cell>
          <cell r="B541" t="str">
            <v>10kV</v>
          </cell>
          <cell r="C541" t="str">
            <v>130东泾线</v>
          </cell>
          <cell r="D541">
            <v>0</v>
          </cell>
          <cell r="E541" t="str">
            <v>LGJ-185/30</v>
          </cell>
          <cell r="F541">
            <v>0.14022000000000001</v>
          </cell>
          <cell r="G541">
            <v>0</v>
          </cell>
          <cell r="H541" t="str">
            <v>县级</v>
          </cell>
          <cell r="I541">
            <v>0</v>
          </cell>
          <cell r="J541">
            <v>0</v>
          </cell>
          <cell r="M541">
            <v>2E-3</v>
          </cell>
          <cell r="N541">
            <v>0</v>
          </cell>
          <cell r="O541">
            <v>0</v>
          </cell>
          <cell r="P541">
            <v>2015</v>
          </cell>
          <cell r="Q541">
            <v>1</v>
          </cell>
          <cell r="R541">
            <v>0</v>
          </cell>
          <cell r="S541">
            <v>0</v>
          </cell>
          <cell r="T541">
            <v>0</v>
          </cell>
          <cell r="V541" t="str">
            <v>8796088699872</v>
          </cell>
          <cell r="W541">
            <v>2.8043930000000001</v>
          </cell>
          <cell r="X541">
            <v>0</v>
          </cell>
        </row>
        <row r="542">
          <cell r="A542" t="str">
            <v>东泾线路67</v>
          </cell>
          <cell r="B542" t="str">
            <v>10kV</v>
          </cell>
          <cell r="C542" t="str">
            <v>130东泾线</v>
          </cell>
          <cell r="D542">
            <v>0</v>
          </cell>
          <cell r="E542" t="str">
            <v>LGJ-185/30</v>
          </cell>
          <cell r="F542">
            <v>2.7342000000000002E-2</v>
          </cell>
          <cell r="G542">
            <v>0</v>
          </cell>
          <cell r="H542" t="str">
            <v>县级</v>
          </cell>
          <cell r="I542">
            <v>1</v>
          </cell>
          <cell r="J542">
            <v>0</v>
          </cell>
          <cell r="M542">
            <v>2E-3</v>
          </cell>
          <cell r="N542">
            <v>0</v>
          </cell>
          <cell r="O542">
            <v>0</v>
          </cell>
          <cell r="P542">
            <v>2015</v>
          </cell>
          <cell r="Q542">
            <v>2</v>
          </cell>
          <cell r="R542">
            <v>0</v>
          </cell>
          <cell r="S542">
            <v>0</v>
          </cell>
          <cell r="T542">
            <v>0</v>
          </cell>
          <cell r="V542" t="str">
            <v>8796088748976</v>
          </cell>
          <cell r="W542">
            <v>0.54683400000000004</v>
          </cell>
          <cell r="X542">
            <v>1</v>
          </cell>
        </row>
        <row r="543">
          <cell r="A543" t="str">
            <v>东泾线路68</v>
          </cell>
          <cell r="B543" t="str">
            <v>10kV</v>
          </cell>
          <cell r="C543" t="str">
            <v>130东泾线</v>
          </cell>
          <cell r="D543">
            <v>0</v>
          </cell>
          <cell r="E543" t="str">
            <v>LGJ-185/30</v>
          </cell>
          <cell r="F543">
            <v>8.8184999999999999E-2</v>
          </cell>
          <cell r="G543">
            <v>0</v>
          </cell>
          <cell r="H543" t="str">
            <v>县级</v>
          </cell>
          <cell r="I543">
            <v>1</v>
          </cell>
          <cell r="J543">
            <v>0</v>
          </cell>
          <cell r="M543">
            <v>2E-3</v>
          </cell>
          <cell r="N543">
            <v>0</v>
          </cell>
          <cell r="O543">
            <v>0</v>
          </cell>
          <cell r="P543">
            <v>2015</v>
          </cell>
          <cell r="Q543">
            <v>3</v>
          </cell>
          <cell r="R543">
            <v>0</v>
          </cell>
          <cell r="S543">
            <v>0</v>
          </cell>
          <cell r="T543">
            <v>0</v>
          </cell>
          <cell r="V543" t="str">
            <v>配变_东径线路灯</v>
          </cell>
          <cell r="W543">
            <v>1.763706</v>
          </cell>
          <cell r="X543">
            <v>2</v>
          </cell>
        </row>
        <row r="544">
          <cell r="A544" t="str">
            <v>东泾线路69</v>
          </cell>
          <cell r="B544" t="str">
            <v>10kV</v>
          </cell>
          <cell r="C544" t="str">
            <v>130东泾线</v>
          </cell>
          <cell r="D544">
            <v>0</v>
          </cell>
          <cell r="E544" t="str">
            <v>LGJ-185/30</v>
          </cell>
          <cell r="F544">
            <v>0.18667500000000001</v>
          </cell>
          <cell r="G544">
            <v>0</v>
          </cell>
          <cell r="H544" t="str">
            <v>县级</v>
          </cell>
          <cell r="I544">
            <v>0</v>
          </cell>
          <cell r="J544">
            <v>0</v>
          </cell>
          <cell r="M544">
            <v>2E-3</v>
          </cell>
          <cell r="N544">
            <v>0</v>
          </cell>
          <cell r="O544">
            <v>0</v>
          </cell>
          <cell r="P544">
            <v>2015</v>
          </cell>
          <cell r="Q544">
            <v>1</v>
          </cell>
          <cell r="R544">
            <v>0</v>
          </cell>
          <cell r="S544">
            <v>0</v>
          </cell>
          <cell r="T544">
            <v>0</v>
          </cell>
          <cell r="V544" t="str">
            <v>配变_瀚泓科技</v>
          </cell>
          <cell r="W544">
            <v>3.733498</v>
          </cell>
          <cell r="X544">
            <v>3</v>
          </cell>
        </row>
        <row r="545">
          <cell r="A545" t="str">
            <v>东泾线路70</v>
          </cell>
          <cell r="B545" t="str">
            <v>10kV</v>
          </cell>
          <cell r="C545" t="str">
            <v>130东泾线</v>
          </cell>
          <cell r="D545">
            <v>0</v>
          </cell>
          <cell r="E545" t="str">
            <v>LGJ-185/30</v>
          </cell>
          <cell r="F545">
            <v>9.0330999999999995E-2</v>
          </cell>
          <cell r="G545">
            <v>0</v>
          </cell>
          <cell r="H545" t="str">
            <v>县级</v>
          </cell>
          <cell r="I545">
            <v>1</v>
          </cell>
          <cell r="J545">
            <v>0</v>
          </cell>
          <cell r="M545">
            <v>2E-3</v>
          </cell>
          <cell r="N545">
            <v>0</v>
          </cell>
          <cell r="O545">
            <v>0</v>
          </cell>
          <cell r="P545">
            <v>2015</v>
          </cell>
          <cell r="Q545">
            <v>2</v>
          </cell>
          <cell r="R545">
            <v>0</v>
          </cell>
          <cell r="S545">
            <v>0</v>
          </cell>
          <cell r="T545">
            <v>0</v>
          </cell>
          <cell r="V545" t="str">
            <v>配变_新微创业科技园发展管理</v>
          </cell>
          <cell r="W545">
            <v>1.8066120000000001</v>
          </cell>
          <cell r="X545">
            <v>4</v>
          </cell>
        </row>
        <row r="546">
          <cell r="A546" t="str">
            <v>东泾线路71</v>
          </cell>
          <cell r="B546" t="str">
            <v>10kV</v>
          </cell>
          <cell r="C546" t="str">
            <v>130东泾线</v>
          </cell>
          <cell r="D546">
            <v>0</v>
          </cell>
          <cell r="E546" t="str">
            <v>LGJ-185/30</v>
          </cell>
          <cell r="F546">
            <v>0.33994000000000002</v>
          </cell>
          <cell r="G546">
            <v>0</v>
          </cell>
          <cell r="H546" t="str">
            <v>县级</v>
          </cell>
          <cell r="I546">
            <v>1</v>
          </cell>
          <cell r="J546">
            <v>0</v>
          </cell>
          <cell r="M546">
            <v>2E-3</v>
          </cell>
          <cell r="N546">
            <v>0</v>
          </cell>
          <cell r="O546">
            <v>0</v>
          </cell>
          <cell r="P546">
            <v>2015</v>
          </cell>
          <cell r="Q546">
            <v>3</v>
          </cell>
          <cell r="R546">
            <v>0</v>
          </cell>
          <cell r="S546">
            <v>0</v>
          </cell>
          <cell r="T546">
            <v>0</v>
          </cell>
          <cell r="V546" t="str">
            <v>配变_花桥国际商务（规一路东延临用）</v>
          </cell>
          <cell r="W546">
            <v>6.7988080000000002</v>
          </cell>
          <cell r="X546">
            <v>5</v>
          </cell>
        </row>
        <row r="547">
          <cell r="A547" t="str">
            <v>东泾线路72</v>
          </cell>
          <cell r="B547" t="str">
            <v>10kV</v>
          </cell>
          <cell r="C547" t="str">
            <v>130东泾线</v>
          </cell>
          <cell r="D547">
            <v>0</v>
          </cell>
          <cell r="E547" t="str">
            <v>LGJ-185/30</v>
          </cell>
          <cell r="F547">
            <v>0.27208199999999999</v>
          </cell>
          <cell r="G547">
            <v>0</v>
          </cell>
          <cell r="H547" t="str">
            <v>县级</v>
          </cell>
          <cell r="I547">
            <v>0</v>
          </cell>
          <cell r="J547">
            <v>0</v>
          </cell>
          <cell r="M547">
            <v>2E-3</v>
          </cell>
          <cell r="N547">
            <v>0</v>
          </cell>
          <cell r="O547">
            <v>0</v>
          </cell>
          <cell r="P547">
            <v>2015</v>
          </cell>
          <cell r="Q547">
            <v>1</v>
          </cell>
          <cell r="R547">
            <v>0</v>
          </cell>
          <cell r="S547">
            <v>0</v>
          </cell>
          <cell r="T547">
            <v>0</v>
          </cell>
          <cell r="V547" t="str">
            <v>8796088698048</v>
          </cell>
          <cell r="W547">
            <v>5.4416479999999998</v>
          </cell>
          <cell r="X547">
            <v>6</v>
          </cell>
        </row>
        <row r="548">
          <cell r="A548" t="str">
            <v>东泾线路73</v>
          </cell>
          <cell r="B548" t="str">
            <v>10kV</v>
          </cell>
          <cell r="C548" t="str">
            <v>130东泾线</v>
          </cell>
          <cell r="D548">
            <v>0</v>
          </cell>
          <cell r="E548" t="str">
            <v>LGJ-185/30</v>
          </cell>
          <cell r="F548">
            <v>3.075E-3</v>
          </cell>
          <cell r="G548">
            <v>0</v>
          </cell>
          <cell r="H548" t="str">
            <v>县级</v>
          </cell>
          <cell r="I548">
            <v>1</v>
          </cell>
          <cell r="J548">
            <v>0</v>
          </cell>
          <cell r="M548">
            <v>2E-3</v>
          </cell>
          <cell r="N548">
            <v>0</v>
          </cell>
          <cell r="O548">
            <v>0</v>
          </cell>
          <cell r="P548">
            <v>2015</v>
          </cell>
          <cell r="Q548">
            <v>2</v>
          </cell>
          <cell r="R548">
            <v>0</v>
          </cell>
          <cell r="S548">
            <v>0</v>
          </cell>
          <cell r="T548">
            <v>0</v>
          </cell>
          <cell r="V548" t="str">
            <v>配变_花桥人民政府</v>
          </cell>
          <cell r="W548">
            <v>6.1497000000000003E-2</v>
          </cell>
          <cell r="X548">
            <v>7</v>
          </cell>
        </row>
        <row r="549">
          <cell r="A549" t="str">
            <v>东泾线路74</v>
          </cell>
          <cell r="B549" t="str">
            <v>10kV</v>
          </cell>
          <cell r="C549" t="str">
            <v>130东泾线</v>
          </cell>
          <cell r="D549">
            <v>0</v>
          </cell>
          <cell r="E549" t="str">
            <v>LGJ-185/30</v>
          </cell>
          <cell r="F549">
            <v>4.5039999999999997E-2</v>
          </cell>
          <cell r="G549">
            <v>0</v>
          </cell>
          <cell r="H549" t="str">
            <v>县级</v>
          </cell>
          <cell r="I549">
            <v>1</v>
          </cell>
          <cell r="J549">
            <v>0</v>
          </cell>
          <cell r="M549">
            <v>2E-3</v>
          </cell>
          <cell r="N549">
            <v>0</v>
          </cell>
          <cell r="O549">
            <v>0</v>
          </cell>
          <cell r="P549">
            <v>2015</v>
          </cell>
          <cell r="Q549">
            <v>3</v>
          </cell>
          <cell r="R549">
            <v>0</v>
          </cell>
          <cell r="S549">
            <v>0</v>
          </cell>
          <cell r="T549">
            <v>0</v>
          </cell>
          <cell r="V549" t="str">
            <v>8796088698096</v>
          </cell>
          <cell r="W549">
            <v>0.90079100000000001</v>
          </cell>
          <cell r="X549">
            <v>8</v>
          </cell>
        </row>
        <row r="550">
          <cell r="A550" t="str">
            <v>东泾线路75</v>
          </cell>
          <cell r="B550" t="str">
            <v>10kV</v>
          </cell>
          <cell r="C550" t="str">
            <v>130东泾线</v>
          </cell>
          <cell r="D550">
            <v>0</v>
          </cell>
          <cell r="E550" t="str">
            <v>LGJ-185/30</v>
          </cell>
          <cell r="F550">
            <v>2.7782000000000001E-2</v>
          </cell>
          <cell r="G550">
            <v>0</v>
          </cell>
          <cell r="H550" t="str">
            <v>县级</v>
          </cell>
          <cell r="I550">
            <v>0</v>
          </cell>
          <cell r="J550">
            <v>0</v>
          </cell>
          <cell r="M550">
            <v>2E-3</v>
          </cell>
          <cell r="N550">
            <v>0</v>
          </cell>
          <cell r="O550">
            <v>0</v>
          </cell>
          <cell r="P550">
            <v>2015</v>
          </cell>
          <cell r="Q550">
            <v>1</v>
          </cell>
          <cell r="R550">
            <v>0</v>
          </cell>
          <cell r="S550">
            <v>0</v>
          </cell>
          <cell r="T550">
            <v>0</v>
          </cell>
          <cell r="V550" t="str">
            <v>8796088698112</v>
          </cell>
          <cell r="W550">
            <v>0.55563899999999999</v>
          </cell>
          <cell r="X550">
            <v>0</v>
          </cell>
        </row>
        <row r="551">
          <cell r="A551" t="str">
            <v>东泾线路76</v>
          </cell>
          <cell r="B551" t="str">
            <v>10kV</v>
          </cell>
          <cell r="C551" t="str">
            <v>130东泾线</v>
          </cell>
          <cell r="D551">
            <v>0</v>
          </cell>
          <cell r="E551" t="str">
            <v>LGJ-185/30</v>
          </cell>
          <cell r="F551">
            <v>2.7105000000000001E-2</v>
          </cell>
          <cell r="G551">
            <v>0</v>
          </cell>
          <cell r="H551" t="str">
            <v>县级</v>
          </cell>
          <cell r="I551">
            <v>1</v>
          </cell>
          <cell r="J551">
            <v>0</v>
          </cell>
          <cell r="M551">
            <v>2E-3</v>
          </cell>
          <cell r="N551">
            <v>0</v>
          </cell>
          <cell r="O551">
            <v>0</v>
          </cell>
          <cell r="P551">
            <v>2015</v>
          </cell>
          <cell r="Q551">
            <v>2</v>
          </cell>
          <cell r="R551">
            <v>0</v>
          </cell>
          <cell r="S551">
            <v>0</v>
          </cell>
          <cell r="T551">
            <v>0</v>
          </cell>
          <cell r="V551" t="str">
            <v>配变_东泾联通</v>
          </cell>
          <cell r="W551">
            <v>0.54209700000000005</v>
          </cell>
          <cell r="X551">
            <v>1</v>
          </cell>
        </row>
        <row r="552">
          <cell r="A552" t="str">
            <v>东泾线路77</v>
          </cell>
          <cell r="B552" t="str">
            <v>10kV</v>
          </cell>
          <cell r="C552" t="str">
            <v>130东泾线</v>
          </cell>
          <cell r="D552">
            <v>0</v>
          </cell>
          <cell r="E552" t="str">
            <v>LGJ-185/30</v>
          </cell>
          <cell r="F552">
            <v>5.1954E-2</v>
          </cell>
          <cell r="G552">
            <v>0</v>
          </cell>
          <cell r="H552" t="str">
            <v>县级</v>
          </cell>
          <cell r="I552">
            <v>1</v>
          </cell>
          <cell r="J552">
            <v>0</v>
          </cell>
          <cell r="M552">
            <v>2E-3</v>
          </cell>
          <cell r="N552">
            <v>0</v>
          </cell>
          <cell r="O552">
            <v>0</v>
          </cell>
          <cell r="P552">
            <v>2015</v>
          </cell>
          <cell r="Q552">
            <v>3</v>
          </cell>
          <cell r="R552">
            <v>0</v>
          </cell>
          <cell r="S552">
            <v>0</v>
          </cell>
          <cell r="T552">
            <v>0</v>
          </cell>
          <cell r="V552" t="str">
            <v>配变_商务城资产经营</v>
          </cell>
          <cell r="W552">
            <v>1.0390760000000001</v>
          </cell>
          <cell r="X552">
            <v>2</v>
          </cell>
        </row>
        <row r="553">
          <cell r="A553" t="str">
            <v>东泾线路78</v>
          </cell>
          <cell r="B553" t="str">
            <v>10kV</v>
          </cell>
          <cell r="C553" t="str">
            <v>130东泾线</v>
          </cell>
          <cell r="D553">
            <v>0</v>
          </cell>
          <cell r="E553" t="str">
            <v>LGJ-185/30</v>
          </cell>
          <cell r="F553">
            <v>9.6924999999999997E-2</v>
          </cell>
          <cell r="G553">
            <v>0</v>
          </cell>
          <cell r="H553" t="str">
            <v>县级</v>
          </cell>
          <cell r="I553">
            <v>0</v>
          </cell>
          <cell r="J553">
            <v>0</v>
          </cell>
          <cell r="M553">
            <v>2E-3</v>
          </cell>
          <cell r="N553">
            <v>0</v>
          </cell>
          <cell r="O553">
            <v>0</v>
          </cell>
          <cell r="P553">
            <v>2015</v>
          </cell>
          <cell r="Q553">
            <v>1</v>
          </cell>
          <cell r="R553">
            <v>0</v>
          </cell>
          <cell r="S553">
            <v>0</v>
          </cell>
          <cell r="T553">
            <v>0</v>
          </cell>
          <cell r="V553" t="str">
            <v>配变_花桥国际商务城7#污水泵</v>
          </cell>
          <cell r="W553">
            <v>1.9384920000000001</v>
          </cell>
          <cell r="X553">
            <v>3</v>
          </cell>
        </row>
        <row r="554">
          <cell r="A554" t="str">
            <v>东泾线路79</v>
          </cell>
          <cell r="B554" t="str">
            <v>10kV</v>
          </cell>
          <cell r="C554" t="str">
            <v>130东泾线</v>
          </cell>
          <cell r="D554">
            <v>0</v>
          </cell>
          <cell r="E554" t="str">
            <v>LGJ-185/30</v>
          </cell>
          <cell r="F554">
            <v>7.0537000000000002E-2</v>
          </cell>
          <cell r="G554">
            <v>0</v>
          </cell>
          <cell r="H554" t="str">
            <v>县级</v>
          </cell>
          <cell r="I554">
            <v>1</v>
          </cell>
          <cell r="J554">
            <v>0</v>
          </cell>
          <cell r="M554">
            <v>2E-3</v>
          </cell>
          <cell r="N554">
            <v>0</v>
          </cell>
          <cell r="O554">
            <v>0</v>
          </cell>
          <cell r="P554">
            <v>2015</v>
          </cell>
          <cell r="Q554">
            <v>2</v>
          </cell>
          <cell r="R554">
            <v>0</v>
          </cell>
          <cell r="S554">
            <v>0</v>
          </cell>
          <cell r="T554">
            <v>0</v>
          </cell>
          <cell r="V554" t="str">
            <v>8796088698128</v>
          </cell>
          <cell r="W554">
            <v>1.4107479999999999</v>
          </cell>
          <cell r="X554">
            <v>4</v>
          </cell>
        </row>
        <row r="555">
          <cell r="A555" t="str">
            <v>东泾线路80</v>
          </cell>
          <cell r="B555" t="str">
            <v>10kV</v>
          </cell>
          <cell r="C555" t="str">
            <v>130东泾线</v>
          </cell>
          <cell r="D555">
            <v>0</v>
          </cell>
          <cell r="E555" t="str">
            <v>LGJ-185/30</v>
          </cell>
          <cell r="F555">
            <v>1.9087E-2</v>
          </cell>
          <cell r="G555">
            <v>0</v>
          </cell>
          <cell r="H555" t="str">
            <v>县级</v>
          </cell>
          <cell r="I555">
            <v>1</v>
          </cell>
          <cell r="J555">
            <v>0</v>
          </cell>
          <cell r="M555">
            <v>2E-3</v>
          </cell>
          <cell r="N555">
            <v>0</v>
          </cell>
          <cell r="O555">
            <v>0</v>
          </cell>
          <cell r="P555">
            <v>2015</v>
          </cell>
          <cell r="Q555">
            <v>3</v>
          </cell>
          <cell r="R555">
            <v>0</v>
          </cell>
          <cell r="S555">
            <v>0</v>
          </cell>
          <cell r="T555">
            <v>0</v>
          </cell>
          <cell r="V555" t="str">
            <v>8796088698128</v>
          </cell>
          <cell r="W555">
            <v>0.381745</v>
          </cell>
          <cell r="X555">
            <v>5</v>
          </cell>
        </row>
        <row r="556">
          <cell r="A556" t="str">
            <v>东泾线路81</v>
          </cell>
          <cell r="B556" t="str">
            <v>10kV</v>
          </cell>
          <cell r="C556" t="str">
            <v>130东泾线</v>
          </cell>
          <cell r="D556">
            <v>0</v>
          </cell>
          <cell r="E556" t="str">
            <v>LGJ-185/30</v>
          </cell>
          <cell r="F556">
            <v>3.6631999999999998E-2</v>
          </cell>
          <cell r="G556">
            <v>0</v>
          </cell>
          <cell r="H556" t="str">
            <v>县级</v>
          </cell>
          <cell r="I556">
            <v>0</v>
          </cell>
          <cell r="J556">
            <v>0</v>
          </cell>
          <cell r="M556">
            <v>2E-3</v>
          </cell>
          <cell r="N556">
            <v>0</v>
          </cell>
          <cell r="O556">
            <v>0</v>
          </cell>
          <cell r="P556">
            <v>2015</v>
          </cell>
          <cell r="Q556">
            <v>1</v>
          </cell>
          <cell r="R556">
            <v>0</v>
          </cell>
          <cell r="S556">
            <v>0</v>
          </cell>
          <cell r="T556">
            <v>0</v>
          </cell>
          <cell r="V556" t="str">
            <v>8796088698144</v>
          </cell>
          <cell r="W556">
            <v>0.73263299999999998</v>
          </cell>
          <cell r="X556">
            <v>6</v>
          </cell>
        </row>
        <row r="557">
          <cell r="A557" t="str">
            <v>东泾线路82</v>
          </cell>
          <cell r="B557" t="str">
            <v>10kV</v>
          </cell>
          <cell r="C557" t="str">
            <v>130东泾线</v>
          </cell>
          <cell r="D557">
            <v>0</v>
          </cell>
          <cell r="E557" t="str">
            <v>LGJ-185/30</v>
          </cell>
          <cell r="F557">
            <v>1.0996000000000001E-2</v>
          </cell>
          <cell r="G557">
            <v>0</v>
          </cell>
          <cell r="H557" t="str">
            <v>县级</v>
          </cell>
          <cell r="I557">
            <v>1</v>
          </cell>
          <cell r="J557">
            <v>0</v>
          </cell>
          <cell r="M557">
            <v>2E-3</v>
          </cell>
          <cell r="N557">
            <v>0</v>
          </cell>
          <cell r="O557">
            <v>0</v>
          </cell>
          <cell r="P557">
            <v>2015</v>
          </cell>
          <cell r="Q557">
            <v>2</v>
          </cell>
          <cell r="R557">
            <v>0</v>
          </cell>
          <cell r="S557">
            <v>0</v>
          </cell>
          <cell r="T557">
            <v>0</v>
          </cell>
          <cell r="V557" t="str">
            <v>配变_花桥供电所五角场1#变</v>
          </cell>
          <cell r="W557">
            <v>0.21992</v>
          </cell>
          <cell r="X557">
            <v>7</v>
          </cell>
        </row>
        <row r="558">
          <cell r="A558" t="str">
            <v>东泾线路83</v>
          </cell>
          <cell r="B558" t="str">
            <v>10kV</v>
          </cell>
          <cell r="C558" t="str">
            <v>130东泾线</v>
          </cell>
          <cell r="D558">
            <v>0</v>
          </cell>
          <cell r="E558" t="str">
            <v>LGJ-185/30</v>
          </cell>
          <cell r="F558">
            <v>0.303066</v>
          </cell>
          <cell r="G558">
            <v>0</v>
          </cell>
          <cell r="H558" t="str">
            <v>县级</v>
          </cell>
          <cell r="I558">
            <v>1</v>
          </cell>
          <cell r="J558">
            <v>0</v>
          </cell>
          <cell r="M558">
            <v>2E-3</v>
          </cell>
          <cell r="N558">
            <v>0</v>
          </cell>
          <cell r="O558">
            <v>0</v>
          </cell>
          <cell r="P558">
            <v>2015</v>
          </cell>
          <cell r="Q558">
            <v>3</v>
          </cell>
          <cell r="R558">
            <v>0</v>
          </cell>
          <cell r="S558">
            <v>0</v>
          </cell>
          <cell r="T558">
            <v>0</v>
          </cell>
          <cell r="V558" t="str">
            <v>8796088698160</v>
          </cell>
          <cell r="W558">
            <v>6.0613109999999999</v>
          </cell>
          <cell r="X558">
            <v>8</v>
          </cell>
        </row>
        <row r="559">
          <cell r="A559" t="str">
            <v>东泾线路84</v>
          </cell>
          <cell r="B559" t="str">
            <v>10kV</v>
          </cell>
          <cell r="C559" t="str">
            <v>130东泾线</v>
          </cell>
          <cell r="D559">
            <v>0</v>
          </cell>
          <cell r="E559" t="str">
            <v>LGJ-185/30</v>
          </cell>
          <cell r="F559">
            <v>2.1425E-2</v>
          </cell>
          <cell r="G559">
            <v>0</v>
          </cell>
          <cell r="H559" t="str">
            <v>县级</v>
          </cell>
          <cell r="I559">
            <v>0</v>
          </cell>
          <cell r="J559">
            <v>0</v>
          </cell>
          <cell r="M559">
            <v>2E-3</v>
          </cell>
          <cell r="N559">
            <v>0</v>
          </cell>
          <cell r="O559">
            <v>0</v>
          </cell>
          <cell r="P559">
            <v>2015</v>
          </cell>
          <cell r="Q559">
            <v>1</v>
          </cell>
          <cell r="R559">
            <v>0</v>
          </cell>
          <cell r="S559">
            <v>0</v>
          </cell>
          <cell r="T559">
            <v>0</v>
          </cell>
          <cell r="V559" t="str">
            <v>8796088700064</v>
          </cell>
          <cell r="W559">
            <v>0.42849599999999999</v>
          </cell>
          <cell r="X559">
            <v>0</v>
          </cell>
        </row>
        <row r="560">
          <cell r="A560" t="str">
            <v>东泾线路85</v>
          </cell>
          <cell r="B560" t="str">
            <v>10kV</v>
          </cell>
          <cell r="C560" t="str">
            <v>130东泾线</v>
          </cell>
          <cell r="D560">
            <v>0</v>
          </cell>
          <cell r="E560" t="str">
            <v>LGJ-185/30</v>
          </cell>
          <cell r="F560">
            <v>2.1495E-2</v>
          </cell>
          <cell r="G560">
            <v>0</v>
          </cell>
          <cell r="H560" t="str">
            <v>县级</v>
          </cell>
          <cell r="I560">
            <v>1</v>
          </cell>
          <cell r="J560">
            <v>0</v>
          </cell>
          <cell r="M560">
            <v>2E-3</v>
          </cell>
          <cell r="N560">
            <v>0</v>
          </cell>
          <cell r="O560">
            <v>0</v>
          </cell>
          <cell r="P560">
            <v>2015</v>
          </cell>
          <cell r="Q560">
            <v>2</v>
          </cell>
          <cell r="R560">
            <v>0</v>
          </cell>
          <cell r="S560">
            <v>0</v>
          </cell>
          <cell r="T560">
            <v>0</v>
          </cell>
          <cell r="V560" t="str">
            <v>配变_商务城资产经营公司（停用）</v>
          </cell>
          <cell r="W560">
            <v>0.42990299999999998</v>
          </cell>
          <cell r="X560">
            <v>1</v>
          </cell>
        </row>
        <row r="561">
          <cell r="A561" t="str">
            <v>东泾线路86</v>
          </cell>
          <cell r="B561" t="str">
            <v>10kV</v>
          </cell>
          <cell r="C561" t="str">
            <v>130东泾线</v>
          </cell>
          <cell r="D561">
            <v>0</v>
          </cell>
          <cell r="E561" t="str">
            <v>LGJ-185/30</v>
          </cell>
          <cell r="F561">
            <v>7.4579999999999994E-2</v>
          </cell>
          <cell r="G561">
            <v>0</v>
          </cell>
          <cell r="H561" t="str">
            <v>县级</v>
          </cell>
          <cell r="I561">
            <v>1</v>
          </cell>
          <cell r="J561">
            <v>0</v>
          </cell>
          <cell r="M561">
            <v>2E-3</v>
          </cell>
          <cell r="N561">
            <v>0</v>
          </cell>
          <cell r="O561">
            <v>0</v>
          </cell>
          <cell r="P561">
            <v>2015</v>
          </cell>
          <cell r="Q561">
            <v>3</v>
          </cell>
          <cell r="R561">
            <v>0</v>
          </cell>
          <cell r="S561">
            <v>0</v>
          </cell>
          <cell r="T561">
            <v>0</v>
          </cell>
          <cell r="V561" t="str">
            <v>8796088698064</v>
          </cell>
          <cell r="W561">
            <v>1.4916100000000001</v>
          </cell>
          <cell r="X561">
            <v>2</v>
          </cell>
        </row>
        <row r="562">
          <cell r="A562" t="str">
            <v>东泾线路87</v>
          </cell>
          <cell r="B562" t="str">
            <v>10kV</v>
          </cell>
          <cell r="C562" t="str">
            <v>130东泾线</v>
          </cell>
          <cell r="D562">
            <v>0</v>
          </cell>
          <cell r="E562" t="str">
            <v>LGJ-185/30</v>
          </cell>
          <cell r="F562">
            <v>0.42049599999999998</v>
          </cell>
          <cell r="G562">
            <v>0</v>
          </cell>
          <cell r="H562" t="str">
            <v>县级</v>
          </cell>
          <cell r="I562">
            <v>0</v>
          </cell>
          <cell r="J562">
            <v>0</v>
          </cell>
          <cell r="M562">
            <v>2E-3</v>
          </cell>
          <cell r="N562">
            <v>0</v>
          </cell>
          <cell r="O562">
            <v>0</v>
          </cell>
          <cell r="P562">
            <v>2015</v>
          </cell>
          <cell r="Q562">
            <v>1</v>
          </cell>
          <cell r="R562">
            <v>0</v>
          </cell>
          <cell r="S562">
            <v>0</v>
          </cell>
          <cell r="T562">
            <v>0</v>
          </cell>
          <cell r="V562" t="str">
            <v>8796088698080</v>
          </cell>
          <cell r="W562">
            <v>8.4099219999999999</v>
          </cell>
          <cell r="X562">
            <v>3</v>
          </cell>
        </row>
        <row r="563">
          <cell r="A563" t="str">
            <v>东泾线路88</v>
          </cell>
          <cell r="B563" t="str">
            <v>10kV</v>
          </cell>
          <cell r="C563" t="str">
            <v>130东泾线</v>
          </cell>
          <cell r="D563">
            <v>0</v>
          </cell>
          <cell r="E563" t="str">
            <v>LGJ-185/30</v>
          </cell>
          <cell r="F563">
            <v>4.1893E-2</v>
          </cell>
          <cell r="G563">
            <v>0</v>
          </cell>
          <cell r="H563" t="str">
            <v>县级</v>
          </cell>
          <cell r="I563">
            <v>1</v>
          </cell>
          <cell r="J563">
            <v>0</v>
          </cell>
          <cell r="M563">
            <v>2E-3</v>
          </cell>
          <cell r="N563">
            <v>0</v>
          </cell>
          <cell r="O563">
            <v>0</v>
          </cell>
          <cell r="P563">
            <v>2015</v>
          </cell>
          <cell r="Q563">
            <v>2</v>
          </cell>
          <cell r="R563">
            <v>0</v>
          </cell>
          <cell r="S563">
            <v>0</v>
          </cell>
          <cell r="T563">
            <v>0</v>
          </cell>
          <cell r="V563" t="str">
            <v>配变_中金数据09.10.31</v>
          </cell>
          <cell r="W563">
            <v>0.83785600000000005</v>
          </cell>
          <cell r="X563">
            <v>4</v>
          </cell>
        </row>
        <row r="564">
          <cell r="A564" t="str">
            <v>东泾线路89</v>
          </cell>
          <cell r="B564" t="str">
            <v>10kV</v>
          </cell>
          <cell r="C564" t="str">
            <v>130东泾线</v>
          </cell>
          <cell r="D564">
            <v>0</v>
          </cell>
          <cell r="E564" t="str">
            <v>LGJ-185/30</v>
          </cell>
          <cell r="F564">
            <v>0.188496</v>
          </cell>
          <cell r="G564">
            <v>0</v>
          </cell>
          <cell r="H564" t="str">
            <v>县级</v>
          </cell>
          <cell r="I564">
            <v>1</v>
          </cell>
          <cell r="J564">
            <v>0</v>
          </cell>
          <cell r="M564">
            <v>2E-3</v>
          </cell>
          <cell r="N564">
            <v>0</v>
          </cell>
          <cell r="O564">
            <v>0</v>
          </cell>
          <cell r="P564">
            <v>2015</v>
          </cell>
          <cell r="Q564">
            <v>3</v>
          </cell>
          <cell r="R564">
            <v>0</v>
          </cell>
          <cell r="S564">
            <v>0</v>
          </cell>
          <cell r="T564">
            <v>0</v>
          </cell>
          <cell r="V564" t="str">
            <v>配变_中金数据</v>
          </cell>
          <cell r="W564">
            <v>3.7699159999999998</v>
          </cell>
          <cell r="X564">
            <v>5</v>
          </cell>
        </row>
        <row r="565">
          <cell r="A565" t="str">
            <v>东泾线路90</v>
          </cell>
          <cell r="B565" t="str">
            <v>10kV</v>
          </cell>
          <cell r="C565" t="str">
            <v>130东泾线</v>
          </cell>
          <cell r="D565">
            <v>0</v>
          </cell>
          <cell r="E565" t="str">
            <v>LGJ-185/30</v>
          </cell>
          <cell r="F565">
            <v>9.4922000000000006E-2</v>
          </cell>
          <cell r="G565">
            <v>0</v>
          </cell>
          <cell r="H565" t="str">
            <v>县级</v>
          </cell>
          <cell r="I565">
            <v>0</v>
          </cell>
          <cell r="J565">
            <v>0</v>
          </cell>
          <cell r="M565">
            <v>2E-3</v>
          </cell>
          <cell r="N565">
            <v>0</v>
          </cell>
          <cell r="O565">
            <v>0</v>
          </cell>
          <cell r="P565">
            <v>2015</v>
          </cell>
          <cell r="Q565">
            <v>1</v>
          </cell>
          <cell r="R565">
            <v>0</v>
          </cell>
          <cell r="S565">
            <v>0</v>
          </cell>
          <cell r="T565">
            <v>0</v>
          </cell>
          <cell r="V565" t="str">
            <v>断路器_滨江北贰配</v>
          </cell>
          <cell r="W565">
            <v>1.8984319999999999</v>
          </cell>
          <cell r="X565">
            <v>6</v>
          </cell>
        </row>
        <row r="566">
          <cell r="A566" t="str">
            <v>东泾线路91</v>
          </cell>
          <cell r="B566" t="str">
            <v>10kV</v>
          </cell>
          <cell r="C566" t="str">
            <v>130东泾线</v>
          </cell>
          <cell r="D566">
            <v>0</v>
          </cell>
          <cell r="E566" t="str">
            <v>LGJ-185/30</v>
          </cell>
          <cell r="F566">
            <v>0.21901300000000001</v>
          </cell>
          <cell r="G566">
            <v>0</v>
          </cell>
          <cell r="H566" t="str">
            <v>县级</v>
          </cell>
          <cell r="I566">
            <v>1</v>
          </cell>
          <cell r="J566">
            <v>0</v>
          </cell>
          <cell r="M566">
            <v>2E-3</v>
          </cell>
          <cell r="N566">
            <v>0</v>
          </cell>
          <cell r="O566">
            <v>0</v>
          </cell>
          <cell r="P566">
            <v>2015</v>
          </cell>
          <cell r="Q566">
            <v>2</v>
          </cell>
          <cell r="R566">
            <v>0</v>
          </cell>
          <cell r="S566">
            <v>0</v>
          </cell>
          <cell r="T566">
            <v>0</v>
          </cell>
          <cell r="V566" t="str">
            <v>断路器_基金产业西配</v>
          </cell>
          <cell r="W566">
            <v>4.3802529999999997</v>
          </cell>
          <cell r="X566">
            <v>7</v>
          </cell>
        </row>
        <row r="567">
          <cell r="A567" t="str">
            <v>东泾线路92</v>
          </cell>
          <cell r="B567" t="str">
            <v>10kV</v>
          </cell>
          <cell r="C567" t="str">
            <v>130东泾线</v>
          </cell>
          <cell r="D567">
            <v>0</v>
          </cell>
          <cell r="E567" t="str">
            <v>LGJ-185/30</v>
          </cell>
          <cell r="F567">
            <v>4.0474999999999997E-2</v>
          </cell>
          <cell r="G567">
            <v>0</v>
          </cell>
          <cell r="H567" t="str">
            <v>县级</v>
          </cell>
          <cell r="I567">
            <v>1</v>
          </cell>
          <cell r="J567">
            <v>0</v>
          </cell>
          <cell r="M567">
            <v>2E-3</v>
          </cell>
          <cell r="N567">
            <v>0</v>
          </cell>
          <cell r="O567">
            <v>0</v>
          </cell>
          <cell r="P567">
            <v>2015</v>
          </cell>
          <cell r="Q567">
            <v>3</v>
          </cell>
          <cell r="R567">
            <v>0</v>
          </cell>
          <cell r="S567">
            <v>0</v>
          </cell>
          <cell r="T567">
            <v>0</v>
          </cell>
          <cell r="V567" t="str">
            <v>配变_商务城资产经营基金产业园</v>
          </cell>
          <cell r="W567">
            <v>0.80949899999999997</v>
          </cell>
          <cell r="X567">
            <v>8</v>
          </cell>
        </row>
        <row r="568">
          <cell r="A568" t="str">
            <v>东泾线路93</v>
          </cell>
          <cell r="B568" t="str">
            <v>10kV</v>
          </cell>
          <cell r="C568" t="str">
            <v>130东泾线</v>
          </cell>
          <cell r="D568">
            <v>0</v>
          </cell>
          <cell r="E568" t="str">
            <v>LGJ-185/30</v>
          </cell>
          <cell r="F568">
            <v>0.51791399999999999</v>
          </cell>
          <cell r="G568">
            <v>0</v>
          </cell>
          <cell r="H568" t="str">
            <v>县级</v>
          </cell>
          <cell r="I568">
            <v>0</v>
          </cell>
          <cell r="J568">
            <v>0</v>
          </cell>
          <cell r="M568">
            <v>2E-3</v>
          </cell>
          <cell r="N568">
            <v>0</v>
          </cell>
          <cell r="O568">
            <v>0</v>
          </cell>
          <cell r="P568">
            <v>2015</v>
          </cell>
          <cell r="Q568">
            <v>1</v>
          </cell>
          <cell r="R568">
            <v>0</v>
          </cell>
          <cell r="S568">
            <v>0</v>
          </cell>
          <cell r="T568">
            <v>0</v>
          </cell>
          <cell r="V568" t="str">
            <v>8796088698320</v>
          </cell>
          <cell r="W568">
            <v>10.358271</v>
          </cell>
          <cell r="X568">
            <v>0</v>
          </cell>
        </row>
        <row r="569">
          <cell r="A569" t="str">
            <v>东泾线路94</v>
          </cell>
          <cell r="B569" t="str">
            <v>10kV</v>
          </cell>
          <cell r="C569" t="str">
            <v>130东泾线</v>
          </cell>
          <cell r="D569">
            <v>0</v>
          </cell>
          <cell r="E569" t="str">
            <v>LGJ-185/30</v>
          </cell>
          <cell r="F569">
            <v>5.2192000000000002E-2</v>
          </cell>
          <cell r="G569">
            <v>0</v>
          </cell>
          <cell r="H569" t="str">
            <v>县级</v>
          </cell>
          <cell r="I569">
            <v>1</v>
          </cell>
          <cell r="J569">
            <v>0</v>
          </cell>
          <cell r="M569">
            <v>2E-3</v>
          </cell>
          <cell r="N569">
            <v>0</v>
          </cell>
          <cell r="O569">
            <v>0</v>
          </cell>
          <cell r="P569">
            <v>2015</v>
          </cell>
          <cell r="Q569">
            <v>2</v>
          </cell>
          <cell r="R569">
            <v>0</v>
          </cell>
          <cell r="S569">
            <v>0</v>
          </cell>
          <cell r="T569">
            <v>0</v>
          </cell>
          <cell r="V569" t="str">
            <v>配变_领尚咨询公司（临）</v>
          </cell>
          <cell r="W569">
            <v>1.0438369999999999</v>
          </cell>
          <cell r="X569">
            <v>1</v>
          </cell>
        </row>
        <row r="570">
          <cell r="A570" t="str">
            <v>东泾线路95</v>
          </cell>
          <cell r="B570" t="str">
            <v>10kV</v>
          </cell>
          <cell r="C570" t="str">
            <v>130东泾线</v>
          </cell>
          <cell r="D570">
            <v>0</v>
          </cell>
          <cell r="E570" t="str">
            <v>LGJ-185/30</v>
          </cell>
          <cell r="F570">
            <v>0.42357600000000001</v>
          </cell>
          <cell r="G570">
            <v>0</v>
          </cell>
          <cell r="H570" t="str">
            <v>县级</v>
          </cell>
          <cell r="I570">
            <v>1</v>
          </cell>
          <cell r="J570">
            <v>0</v>
          </cell>
          <cell r="M570">
            <v>2E-3</v>
          </cell>
          <cell r="N570">
            <v>0</v>
          </cell>
          <cell r="O570">
            <v>0</v>
          </cell>
          <cell r="P570">
            <v>2015</v>
          </cell>
          <cell r="Q570">
            <v>3</v>
          </cell>
          <cell r="R570">
            <v>0</v>
          </cell>
          <cell r="S570">
            <v>0</v>
          </cell>
          <cell r="T570">
            <v>0</v>
          </cell>
          <cell r="V570" t="str">
            <v>8796088698336</v>
          </cell>
          <cell r="W570">
            <v>8.4715109999999996</v>
          </cell>
          <cell r="X570">
            <v>2</v>
          </cell>
        </row>
        <row r="571">
          <cell r="A571" t="str">
            <v>东泾线路96</v>
          </cell>
          <cell r="B571" t="str">
            <v>10kV</v>
          </cell>
          <cell r="C571" t="str">
            <v>130东泾线</v>
          </cell>
          <cell r="D571">
            <v>0</v>
          </cell>
          <cell r="E571" t="str">
            <v>LGJ-185/30</v>
          </cell>
          <cell r="F571">
            <v>0.14793600000000001</v>
          </cell>
          <cell r="G571">
            <v>0</v>
          </cell>
          <cell r="H571" t="str">
            <v>县级</v>
          </cell>
          <cell r="I571">
            <v>0</v>
          </cell>
          <cell r="J571">
            <v>0</v>
          </cell>
          <cell r="M571">
            <v>2E-3</v>
          </cell>
          <cell r="N571">
            <v>0</v>
          </cell>
          <cell r="O571">
            <v>0</v>
          </cell>
          <cell r="P571">
            <v>2015</v>
          </cell>
          <cell r="Q571">
            <v>1</v>
          </cell>
          <cell r="R571">
            <v>0</v>
          </cell>
          <cell r="S571">
            <v>0</v>
          </cell>
          <cell r="T571">
            <v>0</v>
          </cell>
          <cell r="V571" t="str">
            <v>分支箱_城邦东配</v>
          </cell>
          <cell r="W571">
            <v>2.9587270000000001</v>
          </cell>
          <cell r="X571">
            <v>3</v>
          </cell>
        </row>
        <row r="572">
          <cell r="A572" t="str">
            <v>东泾线路97</v>
          </cell>
          <cell r="B572" t="str">
            <v>10kV</v>
          </cell>
          <cell r="C572" t="str">
            <v>130东泾线</v>
          </cell>
          <cell r="D572">
            <v>0</v>
          </cell>
          <cell r="E572" t="str">
            <v>LGJ-185/30</v>
          </cell>
          <cell r="F572">
            <v>7.9149999999999998E-2</v>
          </cell>
          <cell r="G572">
            <v>0</v>
          </cell>
          <cell r="H572" t="str">
            <v>县级</v>
          </cell>
          <cell r="I572">
            <v>1</v>
          </cell>
          <cell r="J572">
            <v>0</v>
          </cell>
          <cell r="M572">
            <v>2E-3</v>
          </cell>
          <cell r="N572">
            <v>0</v>
          </cell>
          <cell r="O572">
            <v>0</v>
          </cell>
          <cell r="P572">
            <v>2015</v>
          </cell>
          <cell r="Q572">
            <v>2</v>
          </cell>
          <cell r="R572">
            <v>0</v>
          </cell>
          <cell r="S572">
            <v>0</v>
          </cell>
          <cell r="T572">
            <v>0</v>
          </cell>
          <cell r="V572" t="str">
            <v>配变_国基城邦</v>
          </cell>
          <cell r="W572">
            <v>1.582991</v>
          </cell>
          <cell r="X572">
            <v>4</v>
          </cell>
        </row>
        <row r="573">
          <cell r="A573" t="str">
            <v>东泾线路98</v>
          </cell>
          <cell r="B573" t="str">
            <v>10kV</v>
          </cell>
          <cell r="C573" t="str">
            <v>130东泾线</v>
          </cell>
          <cell r="D573">
            <v>0</v>
          </cell>
          <cell r="E573" t="str">
            <v>LGJ-185/30</v>
          </cell>
          <cell r="F573">
            <v>0.25462600000000002</v>
          </cell>
          <cell r="G573">
            <v>0</v>
          </cell>
          <cell r="H573" t="str">
            <v>县级</v>
          </cell>
          <cell r="I573">
            <v>1</v>
          </cell>
          <cell r="J573">
            <v>0</v>
          </cell>
          <cell r="M573">
            <v>2E-3</v>
          </cell>
          <cell r="N573">
            <v>0</v>
          </cell>
          <cell r="O573">
            <v>0</v>
          </cell>
          <cell r="P573">
            <v>2015</v>
          </cell>
          <cell r="Q573">
            <v>3</v>
          </cell>
          <cell r="R573">
            <v>0</v>
          </cell>
          <cell r="S573">
            <v>0</v>
          </cell>
          <cell r="T573">
            <v>0</v>
          </cell>
          <cell r="V573" t="str">
            <v>配变_天泓置业国基城邦2#临变</v>
          </cell>
          <cell r="W573">
            <v>5.0925229999999999</v>
          </cell>
          <cell r="X573">
            <v>5</v>
          </cell>
        </row>
        <row r="574">
          <cell r="A574" t="str">
            <v>东泾线路99</v>
          </cell>
          <cell r="B574" t="str">
            <v>10kV</v>
          </cell>
          <cell r="C574" t="str">
            <v>130东泾线</v>
          </cell>
          <cell r="D574">
            <v>0</v>
          </cell>
          <cell r="E574" t="str">
            <v>LGJ-185/30</v>
          </cell>
          <cell r="F574">
            <v>9.3687000000000006E-2</v>
          </cell>
          <cell r="G574">
            <v>0</v>
          </cell>
          <cell r="H574" t="str">
            <v>县级</v>
          </cell>
          <cell r="I574">
            <v>0</v>
          </cell>
          <cell r="J574">
            <v>0</v>
          </cell>
          <cell r="M574">
            <v>2E-3</v>
          </cell>
          <cell r="N574">
            <v>0</v>
          </cell>
          <cell r="O574">
            <v>0</v>
          </cell>
          <cell r="P574">
            <v>2015</v>
          </cell>
          <cell r="Q574">
            <v>1</v>
          </cell>
          <cell r="R574">
            <v>0</v>
          </cell>
          <cell r="S574">
            <v>0</v>
          </cell>
          <cell r="T574">
            <v>0</v>
          </cell>
          <cell r="V574" t="str">
            <v>8796088698400</v>
          </cell>
          <cell r="W574">
            <v>1.8737330000000001</v>
          </cell>
          <cell r="X574">
            <v>6</v>
          </cell>
        </row>
        <row r="575">
          <cell r="A575" t="str">
            <v>东泾线路100</v>
          </cell>
          <cell r="B575" t="str">
            <v>10kV</v>
          </cell>
          <cell r="C575" t="str">
            <v>130东泾线</v>
          </cell>
          <cell r="D575">
            <v>0</v>
          </cell>
          <cell r="E575" t="str">
            <v>LGJ-185/30</v>
          </cell>
          <cell r="F575">
            <v>4.9189999999999998E-2</v>
          </cell>
          <cell r="G575">
            <v>0</v>
          </cell>
          <cell r="H575" t="str">
            <v>县级</v>
          </cell>
          <cell r="I575">
            <v>1</v>
          </cell>
          <cell r="J575">
            <v>0</v>
          </cell>
          <cell r="M575">
            <v>2E-3</v>
          </cell>
          <cell r="N575">
            <v>0</v>
          </cell>
          <cell r="O575">
            <v>0</v>
          </cell>
          <cell r="P575">
            <v>2015</v>
          </cell>
          <cell r="Q575">
            <v>2</v>
          </cell>
          <cell r="R575">
            <v>0</v>
          </cell>
          <cell r="S575">
            <v>0</v>
          </cell>
          <cell r="T575">
            <v>0</v>
          </cell>
          <cell r="V575" t="str">
            <v>8796088698416</v>
          </cell>
          <cell r="W575">
            <v>0.98380800000000002</v>
          </cell>
          <cell r="X575">
            <v>7</v>
          </cell>
        </row>
        <row r="576">
          <cell r="A576" t="str">
            <v>东泾线路101</v>
          </cell>
          <cell r="B576" t="str">
            <v>10kV</v>
          </cell>
          <cell r="C576" t="str">
            <v>130东泾线</v>
          </cell>
          <cell r="D576">
            <v>0</v>
          </cell>
          <cell r="E576" t="str">
            <v>LGJ-185/30</v>
          </cell>
          <cell r="F576">
            <v>0.237702</v>
          </cell>
          <cell r="G576">
            <v>0</v>
          </cell>
          <cell r="H576" t="str">
            <v>县级</v>
          </cell>
          <cell r="I576">
            <v>1</v>
          </cell>
          <cell r="J576">
            <v>0</v>
          </cell>
          <cell r="M576">
            <v>2E-3</v>
          </cell>
          <cell r="N576">
            <v>0</v>
          </cell>
          <cell r="O576">
            <v>0</v>
          </cell>
          <cell r="P576">
            <v>2015</v>
          </cell>
          <cell r="Q576">
            <v>3</v>
          </cell>
          <cell r="R576">
            <v>0</v>
          </cell>
          <cell r="S576">
            <v>0</v>
          </cell>
          <cell r="T576">
            <v>0</v>
          </cell>
          <cell r="V576" t="str">
            <v>8796088698368</v>
          </cell>
          <cell r="W576">
            <v>4.7540420000000001</v>
          </cell>
          <cell r="X576">
            <v>8</v>
          </cell>
        </row>
        <row r="577">
          <cell r="A577" t="str">
            <v>东泾线路102</v>
          </cell>
          <cell r="B577" t="str">
            <v>10kV</v>
          </cell>
          <cell r="C577" t="str">
            <v>130东泾线</v>
          </cell>
          <cell r="D577">
            <v>0</v>
          </cell>
          <cell r="E577" t="str">
            <v>LGJ-185/30</v>
          </cell>
          <cell r="F577">
            <v>0.321934</v>
          </cell>
          <cell r="G577">
            <v>0</v>
          </cell>
          <cell r="H577" t="str">
            <v>县级</v>
          </cell>
          <cell r="I577">
            <v>0</v>
          </cell>
          <cell r="J577">
            <v>0</v>
          </cell>
          <cell r="M577">
            <v>2E-3</v>
          </cell>
          <cell r="N577">
            <v>0</v>
          </cell>
          <cell r="O577">
            <v>0</v>
          </cell>
          <cell r="P577">
            <v>2015</v>
          </cell>
          <cell r="Q577">
            <v>1</v>
          </cell>
          <cell r="R577">
            <v>0</v>
          </cell>
          <cell r="S577">
            <v>0</v>
          </cell>
          <cell r="T577">
            <v>0</v>
          </cell>
          <cell r="V577" t="str">
            <v>8796088698432</v>
          </cell>
          <cell r="W577">
            <v>6.4386770000000002</v>
          </cell>
          <cell r="X577">
            <v>0</v>
          </cell>
        </row>
        <row r="578">
          <cell r="A578" t="str">
            <v>东泾线路103</v>
          </cell>
          <cell r="B578" t="str">
            <v>10kV</v>
          </cell>
          <cell r="C578" t="str">
            <v>130东泾线</v>
          </cell>
          <cell r="D578">
            <v>0</v>
          </cell>
          <cell r="E578" t="str">
            <v>LGJ-185/30</v>
          </cell>
          <cell r="F578">
            <v>0.153054</v>
          </cell>
          <cell r="G578">
            <v>0</v>
          </cell>
          <cell r="H578" t="str">
            <v>县级</v>
          </cell>
          <cell r="I578">
            <v>1</v>
          </cell>
          <cell r="J578">
            <v>0</v>
          </cell>
          <cell r="M578">
            <v>2E-3</v>
          </cell>
          <cell r="N578">
            <v>0</v>
          </cell>
          <cell r="O578">
            <v>0</v>
          </cell>
          <cell r="P578">
            <v>2015</v>
          </cell>
          <cell r="Q578">
            <v>2</v>
          </cell>
          <cell r="R578">
            <v>0</v>
          </cell>
          <cell r="S578">
            <v>0</v>
          </cell>
          <cell r="T578">
            <v>0</v>
          </cell>
          <cell r="V578" t="str">
            <v>配变_嘉景置业1#变</v>
          </cell>
          <cell r="W578">
            <v>3.061086</v>
          </cell>
          <cell r="X578">
            <v>1</v>
          </cell>
        </row>
        <row r="579">
          <cell r="A579" t="str">
            <v>东泾线路104</v>
          </cell>
          <cell r="B579" t="str">
            <v>10kV</v>
          </cell>
          <cell r="C579" t="str">
            <v>130东泾线</v>
          </cell>
          <cell r="D579">
            <v>0</v>
          </cell>
          <cell r="E579" t="str">
            <v>LGJ-185/30</v>
          </cell>
          <cell r="F579">
            <v>4.9265000000000003E-2</v>
          </cell>
          <cell r="G579">
            <v>0</v>
          </cell>
          <cell r="H579" t="str">
            <v>县级</v>
          </cell>
          <cell r="I579">
            <v>1</v>
          </cell>
          <cell r="J579">
            <v>0</v>
          </cell>
          <cell r="M579">
            <v>2E-3</v>
          </cell>
          <cell r="N579">
            <v>0</v>
          </cell>
          <cell r="O579">
            <v>0</v>
          </cell>
          <cell r="P579">
            <v>2015</v>
          </cell>
          <cell r="Q579">
            <v>3</v>
          </cell>
          <cell r="R579">
            <v>0</v>
          </cell>
          <cell r="S579">
            <v>0</v>
          </cell>
          <cell r="T579">
            <v>0</v>
          </cell>
          <cell r="V579" t="str">
            <v>8796088698448</v>
          </cell>
          <cell r="W579">
            <v>0.98529999999999995</v>
          </cell>
          <cell r="X579">
            <v>2</v>
          </cell>
        </row>
        <row r="580">
          <cell r="A580" t="str">
            <v>东泾线路105</v>
          </cell>
          <cell r="B580" t="str">
            <v>10kV</v>
          </cell>
          <cell r="C580" t="str">
            <v>130东泾线</v>
          </cell>
          <cell r="D580">
            <v>0</v>
          </cell>
          <cell r="E580" t="str">
            <v>LGJ-185/30</v>
          </cell>
          <cell r="F580">
            <v>2.0454E-2</v>
          </cell>
          <cell r="G580">
            <v>0</v>
          </cell>
          <cell r="H580" t="str">
            <v>县级</v>
          </cell>
          <cell r="I580">
            <v>0</v>
          </cell>
          <cell r="J580">
            <v>0</v>
          </cell>
          <cell r="M580">
            <v>2E-3</v>
          </cell>
          <cell r="N580">
            <v>0</v>
          </cell>
          <cell r="O580">
            <v>0</v>
          </cell>
          <cell r="P580">
            <v>2015</v>
          </cell>
          <cell r="Q580">
            <v>1</v>
          </cell>
          <cell r="R580">
            <v>0</v>
          </cell>
          <cell r="S580">
            <v>0</v>
          </cell>
          <cell r="T580">
            <v>0</v>
          </cell>
          <cell r="V580" t="str">
            <v>配变_常发置业</v>
          </cell>
          <cell r="W580">
            <v>0.409076</v>
          </cell>
          <cell r="X580">
            <v>3</v>
          </cell>
        </row>
        <row r="581">
          <cell r="A581" t="str">
            <v>东泾线路106</v>
          </cell>
          <cell r="B581" t="str">
            <v>10kV</v>
          </cell>
          <cell r="C581" t="str">
            <v>130东泾线</v>
          </cell>
          <cell r="D581">
            <v>0</v>
          </cell>
          <cell r="E581" t="str">
            <v>LGJ-185/30</v>
          </cell>
          <cell r="F581">
            <v>0.137269</v>
          </cell>
          <cell r="G581">
            <v>0</v>
          </cell>
          <cell r="H581" t="str">
            <v>县级</v>
          </cell>
          <cell r="I581">
            <v>1</v>
          </cell>
          <cell r="J581">
            <v>0</v>
          </cell>
          <cell r="M581">
            <v>2E-3</v>
          </cell>
          <cell r="N581">
            <v>0</v>
          </cell>
          <cell r="O581">
            <v>0</v>
          </cell>
          <cell r="P581">
            <v>2015</v>
          </cell>
          <cell r="Q581">
            <v>2</v>
          </cell>
          <cell r="R581">
            <v>0</v>
          </cell>
          <cell r="S581">
            <v>0</v>
          </cell>
          <cell r="T581">
            <v>0</v>
          </cell>
          <cell r="V581" t="str">
            <v>8796088698464</v>
          </cell>
          <cell r="W581">
            <v>2.7453750000000001</v>
          </cell>
          <cell r="X581">
            <v>4</v>
          </cell>
        </row>
        <row r="582">
          <cell r="A582" t="str">
            <v>东泾线路107</v>
          </cell>
          <cell r="B582" t="str">
            <v>10kV</v>
          </cell>
          <cell r="C582" t="str">
            <v>130东泾线</v>
          </cell>
          <cell r="D582">
            <v>0</v>
          </cell>
          <cell r="E582" t="str">
            <v>LGJ-185/30</v>
          </cell>
          <cell r="F582">
            <v>0.177949</v>
          </cell>
          <cell r="G582">
            <v>0</v>
          </cell>
          <cell r="H582" t="str">
            <v>县级</v>
          </cell>
          <cell r="I582">
            <v>1</v>
          </cell>
          <cell r="J582">
            <v>0</v>
          </cell>
          <cell r="M582">
            <v>2E-3</v>
          </cell>
          <cell r="N582">
            <v>0</v>
          </cell>
          <cell r="O582">
            <v>0</v>
          </cell>
          <cell r="P582">
            <v>2015</v>
          </cell>
          <cell r="Q582">
            <v>3</v>
          </cell>
          <cell r="R582">
            <v>0</v>
          </cell>
          <cell r="S582">
            <v>0</v>
          </cell>
          <cell r="T582">
            <v>0</v>
          </cell>
          <cell r="V582" t="str">
            <v>8796088698480</v>
          </cell>
          <cell r="W582">
            <v>3.5589819999999999</v>
          </cell>
          <cell r="X582">
            <v>5</v>
          </cell>
        </row>
        <row r="583">
          <cell r="A583" t="str">
            <v>东泾线路108</v>
          </cell>
          <cell r="B583" t="str">
            <v>10kV</v>
          </cell>
          <cell r="C583" t="str">
            <v>130东泾线</v>
          </cell>
          <cell r="D583">
            <v>0</v>
          </cell>
          <cell r="E583" t="str">
            <v>LGJ-185/30</v>
          </cell>
          <cell r="F583">
            <v>3.4324E-2</v>
          </cell>
          <cell r="G583">
            <v>0</v>
          </cell>
          <cell r="H583" t="str">
            <v>县级</v>
          </cell>
          <cell r="I583">
            <v>0</v>
          </cell>
          <cell r="J583">
            <v>0</v>
          </cell>
          <cell r="M583">
            <v>2E-3</v>
          </cell>
          <cell r="N583">
            <v>0</v>
          </cell>
          <cell r="O583">
            <v>0</v>
          </cell>
          <cell r="P583">
            <v>2015</v>
          </cell>
          <cell r="Q583">
            <v>1</v>
          </cell>
          <cell r="R583">
            <v>0</v>
          </cell>
          <cell r="S583">
            <v>0</v>
          </cell>
          <cell r="T583">
            <v>0</v>
          </cell>
          <cell r="V583" t="str">
            <v>配变_东泾移动2</v>
          </cell>
          <cell r="W583">
            <v>0.68647499999999995</v>
          </cell>
          <cell r="X583">
            <v>6</v>
          </cell>
        </row>
        <row r="584">
          <cell r="A584" t="str">
            <v>东泾线路109</v>
          </cell>
          <cell r="B584" t="str">
            <v>10kV</v>
          </cell>
          <cell r="C584" t="str">
            <v>130东泾线</v>
          </cell>
          <cell r="D584">
            <v>0</v>
          </cell>
          <cell r="E584" t="str">
            <v>LGJ-185/30</v>
          </cell>
          <cell r="F584">
            <v>1.9942000000000001E-2</v>
          </cell>
          <cell r="G584">
            <v>0</v>
          </cell>
          <cell r="H584" t="str">
            <v>县级</v>
          </cell>
          <cell r="I584">
            <v>1</v>
          </cell>
          <cell r="J584">
            <v>0</v>
          </cell>
          <cell r="M584">
            <v>2E-3</v>
          </cell>
          <cell r="N584">
            <v>0</v>
          </cell>
          <cell r="O584">
            <v>0</v>
          </cell>
          <cell r="P584">
            <v>2015</v>
          </cell>
          <cell r="Q584">
            <v>2</v>
          </cell>
          <cell r="R584">
            <v>0</v>
          </cell>
          <cell r="S584">
            <v>0</v>
          </cell>
          <cell r="T584">
            <v>0</v>
          </cell>
          <cell r="V584" t="str">
            <v>8796088700400</v>
          </cell>
          <cell r="W584">
            <v>0.398841</v>
          </cell>
          <cell r="X584">
            <v>7</v>
          </cell>
        </row>
        <row r="585">
          <cell r="A585" t="str">
            <v>东泾线路110</v>
          </cell>
          <cell r="B585" t="str">
            <v>10kV</v>
          </cell>
          <cell r="C585" t="str">
            <v>130东泾线</v>
          </cell>
          <cell r="D585">
            <v>0</v>
          </cell>
          <cell r="E585" t="str">
            <v>LGJ-185/30</v>
          </cell>
          <cell r="F585">
            <v>2.8493000000000001E-2</v>
          </cell>
          <cell r="G585">
            <v>0</v>
          </cell>
          <cell r="H585" t="str">
            <v>县级</v>
          </cell>
          <cell r="I585">
            <v>1</v>
          </cell>
          <cell r="J585">
            <v>0</v>
          </cell>
          <cell r="M585">
            <v>2E-3</v>
          </cell>
          <cell r="N585">
            <v>0</v>
          </cell>
          <cell r="O585">
            <v>0</v>
          </cell>
          <cell r="P585">
            <v>2015</v>
          </cell>
          <cell r="Q585">
            <v>3</v>
          </cell>
          <cell r="R585">
            <v>0</v>
          </cell>
          <cell r="S585">
            <v>0</v>
          </cell>
          <cell r="T585">
            <v>0</v>
          </cell>
          <cell r="V585" t="str">
            <v>配变_电信2-1</v>
          </cell>
          <cell r="W585">
            <v>0.56986300000000001</v>
          </cell>
          <cell r="X585">
            <v>8</v>
          </cell>
        </row>
        <row r="586">
          <cell r="A586" t="str">
            <v>东泾线路111</v>
          </cell>
          <cell r="B586" t="str">
            <v>10kV</v>
          </cell>
          <cell r="C586" t="str">
            <v>130东泾线</v>
          </cell>
          <cell r="D586">
            <v>0</v>
          </cell>
          <cell r="E586" t="str">
            <v>LGJ-185/30</v>
          </cell>
          <cell r="F586">
            <v>5.9300000000000004E-3</v>
          </cell>
          <cell r="G586">
            <v>0</v>
          </cell>
          <cell r="H586" t="str">
            <v>县级</v>
          </cell>
          <cell r="I586">
            <v>0</v>
          </cell>
          <cell r="J586">
            <v>0</v>
          </cell>
          <cell r="M586">
            <v>2E-3</v>
          </cell>
          <cell r="N586">
            <v>0</v>
          </cell>
          <cell r="O586">
            <v>0</v>
          </cell>
          <cell r="P586">
            <v>2015</v>
          </cell>
          <cell r="Q586">
            <v>1</v>
          </cell>
          <cell r="R586">
            <v>0</v>
          </cell>
          <cell r="S586">
            <v>0</v>
          </cell>
          <cell r="T586">
            <v>0</v>
          </cell>
          <cell r="V586" t="str">
            <v>配变_联合网络通信</v>
          </cell>
          <cell r="W586">
            <v>0.11859</v>
          </cell>
          <cell r="X586">
            <v>0</v>
          </cell>
        </row>
        <row r="587">
          <cell r="A587" t="str">
            <v>东泾线路112</v>
          </cell>
          <cell r="B587" t="str">
            <v>10kV</v>
          </cell>
          <cell r="C587" t="str">
            <v>130东泾线</v>
          </cell>
          <cell r="D587">
            <v>0</v>
          </cell>
          <cell r="E587" t="str">
            <v>LGJ-185/30</v>
          </cell>
          <cell r="F587">
            <v>6.0618999999999999E-2</v>
          </cell>
          <cell r="G587">
            <v>0</v>
          </cell>
          <cell r="H587" t="str">
            <v>县级</v>
          </cell>
          <cell r="I587">
            <v>1</v>
          </cell>
          <cell r="J587">
            <v>0</v>
          </cell>
          <cell r="M587">
            <v>2E-3</v>
          </cell>
          <cell r="N587">
            <v>0</v>
          </cell>
          <cell r="O587">
            <v>0</v>
          </cell>
          <cell r="P587">
            <v>2015</v>
          </cell>
          <cell r="Q587">
            <v>2</v>
          </cell>
          <cell r="R587">
            <v>0</v>
          </cell>
          <cell r="S587">
            <v>0</v>
          </cell>
          <cell r="T587">
            <v>0</v>
          </cell>
          <cell r="V587" t="str">
            <v>配变_嘉景置业2#变</v>
          </cell>
          <cell r="W587">
            <v>1.2123870000000001</v>
          </cell>
          <cell r="X587">
            <v>1</v>
          </cell>
        </row>
        <row r="588">
          <cell r="A588" t="str">
            <v>东泾线路113</v>
          </cell>
          <cell r="B588" t="str">
            <v>10kV</v>
          </cell>
          <cell r="C588" t="str">
            <v>130东泾线</v>
          </cell>
          <cell r="D588">
            <v>0</v>
          </cell>
          <cell r="E588" t="str">
            <v>LGJ-185/30</v>
          </cell>
          <cell r="F588">
            <v>0.39952300000000002</v>
          </cell>
          <cell r="G588">
            <v>0</v>
          </cell>
          <cell r="H588" t="str">
            <v>县级</v>
          </cell>
          <cell r="I588">
            <v>1</v>
          </cell>
          <cell r="J588">
            <v>0</v>
          </cell>
          <cell r="M588">
            <v>2E-3</v>
          </cell>
          <cell r="N588">
            <v>0</v>
          </cell>
          <cell r="O588">
            <v>0</v>
          </cell>
          <cell r="P588">
            <v>2015</v>
          </cell>
          <cell r="Q588">
            <v>3</v>
          </cell>
          <cell r="R588">
            <v>0</v>
          </cell>
          <cell r="S588">
            <v>0</v>
          </cell>
          <cell r="T588">
            <v>0</v>
          </cell>
          <cell r="V588" t="str">
            <v>8796088698496</v>
          </cell>
          <cell r="W588">
            <v>7.9904640000000002</v>
          </cell>
          <cell r="X588">
            <v>2</v>
          </cell>
        </row>
        <row r="589">
          <cell r="A589" t="str">
            <v>东泾线路114</v>
          </cell>
          <cell r="B589" t="str">
            <v>10kV</v>
          </cell>
          <cell r="C589" t="str">
            <v>130东泾线</v>
          </cell>
          <cell r="D589">
            <v>0</v>
          </cell>
          <cell r="E589" t="str">
            <v>LGJ-185/30</v>
          </cell>
          <cell r="F589">
            <v>5.5076E-2</v>
          </cell>
          <cell r="G589">
            <v>0</v>
          </cell>
          <cell r="H589" t="str">
            <v>县级</v>
          </cell>
          <cell r="I589">
            <v>0</v>
          </cell>
          <cell r="J589">
            <v>0</v>
          </cell>
          <cell r="M589">
            <v>2E-3</v>
          </cell>
          <cell r="N589">
            <v>0</v>
          </cell>
          <cell r="O589">
            <v>0</v>
          </cell>
          <cell r="P589">
            <v>2015</v>
          </cell>
          <cell r="Q589">
            <v>1</v>
          </cell>
          <cell r="R589">
            <v>0</v>
          </cell>
          <cell r="S589">
            <v>0</v>
          </cell>
          <cell r="T589">
            <v>0</v>
          </cell>
          <cell r="V589" t="str">
            <v>配变_商务城资产经营2</v>
          </cell>
          <cell r="W589">
            <v>1.101521</v>
          </cell>
          <cell r="X589">
            <v>3</v>
          </cell>
        </row>
        <row r="590">
          <cell r="A590" t="str">
            <v>东泾线路115</v>
          </cell>
          <cell r="B590" t="str">
            <v>10kV</v>
          </cell>
          <cell r="C590" t="str">
            <v>130东泾线</v>
          </cell>
          <cell r="D590">
            <v>0</v>
          </cell>
          <cell r="E590" t="str">
            <v>LGJ-185/30</v>
          </cell>
          <cell r="F590">
            <v>9.9247000000000002E-2</v>
          </cell>
          <cell r="G590">
            <v>0</v>
          </cell>
          <cell r="H590" t="str">
            <v>县级</v>
          </cell>
          <cell r="I590">
            <v>1</v>
          </cell>
          <cell r="J590">
            <v>0</v>
          </cell>
          <cell r="M590">
            <v>2E-3</v>
          </cell>
          <cell r="N590">
            <v>0</v>
          </cell>
          <cell r="O590">
            <v>0</v>
          </cell>
          <cell r="P590">
            <v>2015</v>
          </cell>
          <cell r="Q590">
            <v>2</v>
          </cell>
          <cell r="R590">
            <v>0</v>
          </cell>
          <cell r="S590">
            <v>0</v>
          </cell>
          <cell r="T590">
            <v>0</v>
          </cell>
          <cell r="V590" t="str">
            <v>8796088698512</v>
          </cell>
          <cell r="W590">
            <v>1.9849300000000001</v>
          </cell>
          <cell r="X590">
            <v>4</v>
          </cell>
        </row>
        <row r="591">
          <cell r="A591" t="str">
            <v>东泾线路116</v>
          </cell>
          <cell r="B591" t="str">
            <v>10kV</v>
          </cell>
          <cell r="C591" t="str">
            <v>130东泾线</v>
          </cell>
          <cell r="D591">
            <v>0</v>
          </cell>
          <cell r="E591" t="str">
            <v>LGJ-185/30</v>
          </cell>
          <cell r="F591">
            <v>0.106348</v>
          </cell>
          <cell r="G591">
            <v>0</v>
          </cell>
          <cell r="H591" t="str">
            <v>县级</v>
          </cell>
          <cell r="I591">
            <v>1</v>
          </cell>
          <cell r="J591">
            <v>0</v>
          </cell>
          <cell r="M591">
            <v>2E-3</v>
          </cell>
          <cell r="N591">
            <v>0</v>
          </cell>
          <cell r="O591">
            <v>0</v>
          </cell>
          <cell r="P591">
            <v>2015</v>
          </cell>
          <cell r="Q591">
            <v>3</v>
          </cell>
          <cell r="R591">
            <v>0</v>
          </cell>
          <cell r="S591">
            <v>0</v>
          </cell>
          <cell r="T591">
            <v>0</v>
          </cell>
          <cell r="V591" t="str">
            <v>配变_天泓置业</v>
          </cell>
          <cell r="W591">
            <v>2.1269650000000002</v>
          </cell>
          <cell r="X591">
            <v>5</v>
          </cell>
        </row>
        <row r="592">
          <cell r="A592" t="str">
            <v>东泾线路117</v>
          </cell>
          <cell r="B592" t="str">
            <v>10kV</v>
          </cell>
          <cell r="C592" t="str">
            <v>130东泾线</v>
          </cell>
          <cell r="D592">
            <v>0</v>
          </cell>
          <cell r="E592" t="str">
            <v>LGJ-185/30</v>
          </cell>
          <cell r="F592">
            <v>0.78225299999999998</v>
          </cell>
          <cell r="G592">
            <v>0</v>
          </cell>
          <cell r="H592" t="str">
            <v>县级</v>
          </cell>
          <cell r="I592">
            <v>0</v>
          </cell>
          <cell r="J592">
            <v>0</v>
          </cell>
          <cell r="M592">
            <v>2E-3</v>
          </cell>
          <cell r="N592">
            <v>0</v>
          </cell>
          <cell r="O592">
            <v>0</v>
          </cell>
          <cell r="P592">
            <v>2015</v>
          </cell>
          <cell r="Q592">
            <v>1</v>
          </cell>
          <cell r="R592">
            <v>0</v>
          </cell>
          <cell r="S592">
            <v>0</v>
          </cell>
          <cell r="T592">
            <v>0</v>
          </cell>
          <cell r="V592" t="str">
            <v>8796088698528</v>
          </cell>
          <cell r="W592">
            <v>15.645057</v>
          </cell>
          <cell r="X592">
            <v>6</v>
          </cell>
        </row>
        <row r="593">
          <cell r="A593" t="str">
            <v>东泾线路118</v>
          </cell>
          <cell r="B593" t="str">
            <v>10kV</v>
          </cell>
          <cell r="C593" t="str">
            <v>130东泾线</v>
          </cell>
          <cell r="D593">
            <v>0</v>
          </cell>
          <cell r="E593" t="str">
            <v>LGJ-185/30</v>
          </cell>
          <cell r="F593">
            <v>0.31353799999999998</v>
          </cell>
          <cell r="G593">
            <v>0</v>
          </cell>
          <cell r="H593" t="str">
            <v>县级</v>
          </cell>
          <cell r="I593">
            <v>1</v>
          </cell>
          <cell r="J593">
            <v>0</v>
          </cell>
          <cell r="M593">
            <v>2E-3</v>
          </cell>
          <cell r="N593">
            <v>0</v>
          </cell>
          <cell r="O593">
            <v>0</v>
          </cell>
          <cell r="P593">
            <v>2015</v>
          </cell>
          <cell r="Q593">
            <v>2</v>
          </cell>
          <cell r="R593">
            <v>0</v>
          </cell>
          <cell r="S593">
            <v>0</v>
          </cell>
          <cell r="T593">
            <v>0</v>
          </cell>
          <cell r="V593" t="str">
            <v>8796088698544</v>
          </cell>
          <cell r="W593">
            <v>6.2707689999999996</v>
          </cell>
          <cell r="X593">
            <v>7</v>
          </cell>
        </row>
        <row r="594">
          <cell r="A594" t="str">
            <v>东泾线路119</v>
          </cell>
          <cell r="B594" t="str">
            <v>10kV</v>
          </cell>
          <cell r="C594" t="str">
            <v>130东泾线</v>
          </cell>
          <cell r="D594">
            <v>0</v>
          </cell>
          <cell r="E594" t="str">
            <v>LGJ-185/30</v>
          </cell>
          <cell r="F594">
            <v>4.581E-3</v>
          </cell>
          <cell r="G594">
            <v>0</v>
          </cell>
          <cell r="H594" t="str">
            <v>县级</v>
          </cell>
          <cell r="I594">
            <v>1</v>
          </cell>
          <cell r="J594">
            <v>0</v>
          </cell>
          <cell r="M594">
            <v>2E-3</v>
          </cell>
          <cell r="N594">
            <v>0</v>
          </cell>
          <cell r="O594">
            <v>0</v>
          </cell>
          <cell r="P594">
            <v>2015</v>
          </cell>
          <cell r="Q594">
            <v>3</v>
          </cell>
          <cell r="R594">
            <v>0</v>
          </cell>
          <cell r="S594">
            <v>0</v>
          </cell>
          <cell r="T594">
            <v>0</v>
          </cell>
          <cell r="V594" t="str">
            <v>配变_达兴砖瓦2</v>
          </cell>
          <cell r="W594">
            <v>9.1618000000000005E-2</v>
          </cell>
          <cell r="X594">
            <v>8</v>
          </cell>
        </row>
        <row r="595">
          <cell r="A595" t="str">
            <v>东泾线路120</v>
          </cell>
          <cell r="B595" t="str">
            <v>10kV</v>
          </cell>
          <cell r="C595" t="str">
            <v>130东泾线</v>
          </cell>
          <cell r="D595">
            <v>0</v>
          </cell>
          <cell r="E595" t="str">
            <v>LGJ-185/30</v>
          </cell>
          <cell r="F595">
            <v>0.40978700000000001</v>
          </cell>
          <cell r="G595">
            <v>0</v>
          </cell>
          <cell r="H595" t="str">
            <v>县级</v>
          </cell>
          <cell r="I595">
            <v>0</v>
          </cell>
          <cell r="J595">
            <v>0</v>
          </cell>
          <cell r="M595">
            <v>2E-3</v>
          </cell>
          <cell r="N595">
            <v>0</v>
          </cell>
          <cell r="O595">
            <v>0</v>
          </cell>
          <cell r="P595">
            <v>2015</v>
          </cell>
          <cell r="Q595">
            <v>1</v>
          </cell>
          <cell r="R595">
            <v>0</v>
          </cell>
          <cell r="S595">
            <v>0</v>
          </cell>
          <cell r="T595">
            <v>0</v>
          </cell>
          <cell r="V595" t="str">
            <v>配变_达兴砖瓦1</v>
          </cell>
          <cell r="W595">
            <v>8.1957430000000002</v>
          </cell>
          <cell r="X595">
            <v>0</v>
          </cell>
        </row>
        <row r="596">
          <cell r="A596" t="str">
            <v>东泾线路121</v>
          </cell>
          <cell r="B596" t="str">
            <v>10kV</v>
          </cell>
          <cell r="C596" t="str">
            <v>130东泾线</v>
          </cell>
          <cell r="D596">
            <v>0</v>
          </cell>
          <cell r="E596" t="str">
            <v>LGJ-185/30</v>
          </cell>
          <cell r="F596">
            <v>0.171323</v>
          </cell>
          <cell r="G596">
            <v>0</v>
          </cell>
          <cell r="H596" t="str">
            <v>县级</v>
          </cell>
          <cell r="I596">
            <v>1</v>
          </cell>
          <cell r="J596">
            <v>0</v>
          </cell>
          <cell r="M596">
            <v>2E-3</v>
          </cell>
          <cell r="N596">
            <v>0</v>
          </cell>
          <cell r="O596">
            <v>0</v>
          </cell>
          <cell r="P596">
            <v>2015</v>
          </cell>
          <cell r="Q596">
            <v>2</v>
          </cell>
          <cell r="R596">
            <v>0</v>
          </cell>
          <cell r="S596">
            <v>0</v>
          </cell>
          <cell r="T596">
            <v>0</v>
          </cell>
          <cell r="V596" t="str">
            <v>8796088700752</v>
          </cell>
          <cell r="W596">
            <v>3.4264559999999999</v>
          </cell>
          <cell r="X596">
            <v>1</v>
          </cell>
        </row>
        <row r="597">
          <cell r="A597" t="str">
            <v>东泾线路122</v>
          </cell>
          <cell r="B597" t="str">
            <v>10kV</v>
          </cell>
          <cell r="C597" t="str">
            <v>130东泾线</v>
          </cell>
          <cell r="D597">
            <v>0</v>
          </cell>
          <cell r="E597" t="str">
            <v>LGJ-185/30</v>
          </cell>
          <cell r="F597">
            <v>0.324073</v>
          </cell>
          <cell r="G597">
            <v>0</v>
          </cell>
          <cell r="H597" t="str">
            <v>县级</v>
          </cell>
          <cell r="I597">
            <v>1</v>
          </cell>
          <cell r="J597">
            <v>0</v>
          </cell>
          <cell r="M597">
            <v>2E-3</v>
          </cell>
          <cell r="N597">
            <v>0</v>
          </cell>
          <cell r="O597">
            <v>0</v>
          </cell>
          <cell r="P597">
            <v>2015</v>
          </cell>
          <cell r="Q597">
            <v>3</v>
          </cell>
          <cell r="R597">
            <v>0</v>
          </cell>
          <cell r="S597">
            <v>0</v>
          </cell>
          <cell r="T597">
            <v>0</v>
          </cell>
          <cell r="V597" t="str">
            <v>配变_万科房地产（花桥国际社区一期5#变）</v>
          </cell>
          <cell r="W597">
            <v>6.4814689999999997</v>
          </cell>
          <cell r="X597">
            <v>2</v>
          </cell>
        </row>
        <row r="598">
          <cell r="A598" t="str">
            <v>东泾线路123</v>
          </cell>
          <cell r="B598" t="str">
            <v>10kV</v>
          </cell>
          <cell r="C598" t="str">
            <v>130东泾线</v>
          </cell>
          <cell r="D598">
            <v>0</v>
          </cell>
          <cell r="E598" t="str">
            <v>LGJ-185/30</v>
          </cell>
          <cell r="F598">
            <v>0.41319800000000001</v>
          </cell>
          <cell r="G598">
            <v>0</v>
          </cell>
          <cell r="H598" t="str">
            <v>县级</v>
          </cell>
          <cell r="I598">
            <v>0</v>
          </cell>
          <cell r="J598">
            <v>0</v>
          </cell>
          <cell r="M598">
            <v>2E-3</v>
          </cell>
          <cell r="N598">
            <v>0</v>
          </cell>
          <cell r="O598">
            <v>0</v>
          </cell>
          <cell r="P598">
            <v>2015</v>
          </cell>
          <cell r="Q598">
            <v>1</v>
          </cell>
          <cell r="R598">
            <v>0</v>
          </cell>
          <cell r="S598">
            <v>0</v>
          </cell>
          <cell r="T598">
            <v>0</v>
          </cell>
          <cell r="V598" t="str">
            <v>8796088698192</v>
          </cell>
          <cell r="W598">
            <v>8.263954</v>
          </cell>
          <cell r="X598">
            <v>3</v>
          </cell>
        </row>
        <row r="599">
          <cell r="A599" t="str">
            <v>东泾线路124</v>
          </cell>
          <cell r="B599" t="str">
            <v>10kV</v>
          </cell>
          <cell r="C599" t="str">
            <v>130东泾线</v>
          </cell>
          <cell r="D599">
            <v>0</v>
          </cell>
          <cell r="E599" t="str">
            <v>LGJ-185/30</v>
          </cell>
          <cell r="F599">
            <v>9.3238000000000001E-2</v>
          </cell>
          <cell r="G599">
            <v>0</v>
          </cell>
          <cell r="H599" t="str">
            <v>县级</v>
          </cell>
          <cell r="I599">
            <v>1</v>
          </cell>
          <cell r="J599">
            <v>0</v>
          </cell>
          <cell r="M599">
            <v>2E-3</v>
          </cell>
          <cell r="N599">
            <v>0</v>
          </cell>
          <cell r="O599">
            <v>0</v>
          </cell>
          <cell r="P599">
            <v>2015</v>
          </cell>
          <cell r="Q599">
            <v>2</v>
          </cell>
          <cell r="R599">
            <v>0</v>
          </cell>
          <cell r="S599">
            <v>0</v>
          </cell>
          <cell r="T599">
            <v>0</v>
          </cell>
          <cell r="V599" t="str">
            <v>8796088698208</v>
          </cell>
          <cell r="W599">
            <v>1.864765</v>
          </cell>
          <cell r="X599">
            <v>4</v>
          </cell>
        </row>
        <row r="600">
          <cell r="A600" t="str">
            <v>东泾线路125</v>
          </cell>
          <cell r="B600" t="str">
            <v>10kV</v>
          </cell>
          <cell r="C600" t="str">
            <v>130东泾线</v>
          </cell>
          <cell r="D600">
            <v>0</v>
          </cell>
          <cell r="E600" t="str">
            <v>LGJ-185/30</v>
          </cell>
          <cell r="F600">
            <v>4.8209999999999998E-3</v>
          </cell>
          <cell r="G600">
            <v>0</v>
          </cell>
          <cell r="H600" t="str">
            <v>县级</v>
          </cell>
          <cell r="I600">
            <v>1</v>
          </cell>
          <cell r="J600">
            <v>0</v>
          </cell>
          <cell r="M600">
            <v>2E-3</v>
          </cell>
          <cell r="N600">
            <v>0</v>
          </cell>
          <cell r="O600">
            <v>0</v>
          </cell>
          <cell r="P600">
            <v>2015</v>
          </cell>
          <cell r="Q600">
            <v>3</v>
          </cell>
          <cell r="R600">
            <v>0</v>
          </cell>
          <cell r="S600">
            <v>0</v>
          </cell>
          <cell r="T600">
            <v>0</v>
          </cell>
          <cell r="V600" t="str">
            <v>配变_花桥供电所上岸站变</v>
          </cell>
          <cell r="W600">
            <v>9.6414E-2</v>
          </cell>
          <cell r="X600">
            <v>5</v>
          </cell>
        </row>
        <row r="601">
          <cell r="A601" t="str">
            <v>东泾线路126</v>
          </cell>
          <cell r="B601" t="str">
            <v>10kV</v>
          </cell>
          <cell r="C601" t="str">
            <v>130东泾线</v>
          </cell>
          <cell r="D601">
            <v>0</v>
          </cell>
          <cell r="E601" t="str">
            <v>LGJ-185/30</v>
          </cell>
          <cell r="F601">
            <v>0.39742</v>
          </cell>
          <cell r="G601">
            <v>0</v>
          </cell>
          <cell r="H601" t="str">
            <v>县级</v>
          </cell>
          <cell r="I601">
            <v>0</v>
          </cell>
          <cell r="J601">
            <v>0</v>
          </cell>
          <cell r="M601">
            <v>2E-3</v>
          </cell>
          <cell r="N601">
            <v>0</v>
          </cell>
          <cell r="O601">
            <v>0</v>
          </cell>
          <cell r="P601">
            <v>2015</v>
          </cell>
          <cell r="Q601">
            <v>1</v>
          </cell>
          <cell r="R601">
            <v>0</v>
          </cell>
          <cell r="S601">
            <v>0</v>
          </cell>
          <cell r="T601">
            <v>0</v>
          </cell>
          <cell r="V601" t="str">
            <v>8796088698224</v>
          </cell>
          <cell r="W601">
            <v>7.94841</v>
          </cell>
          <cell r="X601">
            <v>6</v>
          </cell>
        </row>
        <row r="602">
          <cell r="A602" t="str">
            <v>东泾线路127</v>
          </cell>
          <cell r="B602" t="str">
            <v>10kV</v>
          </cell>
          <cell r="C602" t="str">
            <v>130东泾线</v>
          </cell>
          <cell r="D602">
            <v>0</v>
          </cell>
          <cell r="E602" t="str">
            <v>LGJ-185/30</v>
          </cell>
          <cell r="F602">
            <v>5.2012999999999997E-2</v>
          </cell>
          <cell r="G602">
            <v>0</v>
          </cell>
          <cell r="H602" t="str">
            <v>县级</v>
          </cell>
          <cell r="I602">
            <v>1</v>
          </cell>
          <cell r="J602">
            <v>0</v>
          </cell>
          <cell r="M602">
            <v>2E-3</v>
          </cell>
          <cell r="N602">
            <v>0</v>
          </cell>
          <cell r="O602">
            <v>0</v>
          </cell>
          <cell r="P602">
            <v>2015</v>
          </cell>
          <cell r="Q602">
            <v>2</v>
          </cell>
          <cell r="R602">
            <v>0</v>
          </cell>
          <cell r="S602">
            <v>0</v>
          </cell>
          <cell r="T602">
            <v>0</v>
          </cell>
          <cell r="V602" t="str">
            <v>配变_绿地置业1#临变</v>
          </cell>
          <cell r="W602">
            <v>1.0402499999999999</v>
          </cell>
          <cell r="X602">
            <v>7</v>
          </cell>
        </row>
        <row r="603">
          <cell r="A603" t="str">
            <v>东泾线路128</v>
          </cell>
          <cell r="B603" t="str">
            <v>10kV</v>
          </cell>
          <cell r="C603" t="str">
            <v>130东泾线</v>
          </cell>
          <cell r="D603">
            <v>0</v>
          </cell>
          <cell r="E603" t="str">
            <v>LGJ-185/30</v>
          </cell>
          <cell r="F603">
            <v>0.113575</v>
          </cell>
          <cell r="G603">
            <v>0</v>
          </cell>
          <cell r="H603" t="str">
            <v>县级</v>
          </cell>
          <cell r="I603">
            <v>1</v>
          </cell>
          <cell r="J603">
            <v>0</v>
          </cell>
          <cell r="M603">
            <v>2E-3</v>
          </cell>
          <cell r="N603">
            <v>0</v>
          </cell>
          <cell r="O603">
            <v>0</v>
          </cell>
          <cell r="P603">
            <v>2015</v>
          </cell>
          <cell r="Q603">
            <v>3</v>
          </cell>
          <cell r="R603">
            <v>0</v>
          </cell>
          <cell r="S603">
            <v>0</v>
          </cell>
          <cell r="T603">
            <v>0</v>
          </cell>
          <cell r="V603" t="str">
            <v>配变_绿地置业2#临变</v>
          </cell>
          <cell r="W603">
            <v>2.2715070000000002</v>
          </cell>
          <cell r="X603">
            <v>8</v>
          </cell>
        </row>
        <row r="604">
          <cell r="A604" t="str">
            <v>东泾线路129</v>
          </cell>
          <cell r="B604" t="str">
            <v>10kV</v>
          </cell>
          <cell r="C604" t="str">
            <v>130东泾线</v>
          </cell>
          <cell r="D604">
            <v>0</v>
          </cell>
          <cell r="E604" t="str">
            <v>LGJ-185/30</v>
          </cell>
          <cell r="F604">
            <v>0.19850300000000001</v>
          </cell>
          <cell r="G604">
            <v>0</v>
          </cell>
          <cell r="H604" t="str">
            <v>县级</v>
          </cell>
          <cell r="I604">
            <v>0</v>
          </cell>
          <cell r="J604">
            <v>0</v>
          </cell>
          <cell r="M604">
            <v>2E-3</v>
          </cell>
          <cell r="N604">
            <v>0</v>
          </cell>
          <cell r="O604">
            <v>0</v>
          </cell>
          <cell r="P604">
            <v>2015</v>
          </cell>
          <cell r="Q604">
            <v>1</v>
          </cell>
          <cell r="R604">
            <v>0</v>
          </cell>
          <cell r="S604">
            <v>0</v>
          </cell>
          <cell r="T604">
            <v>0</v>
          </cell>
          <cell r="V604" t="str">
            <v>8796088698288</v>
          </cell>
          <cell r="W604">
            <v>3.9700600000000001</v>
          </cell>
          <cell r="X604">
            <v>0</v>
          </cell>
        </row>
        <row r="605">
          <cell r="A605" t="str">
            <v>东泾线路130</v>
          </cell>
          <cell r="B605" t="str">
            <v>10kV</v>
          </cell>
          <cell r="C605" t="str">
            <v>130东泾线</v>
          </cell>
          <cell r="D605">
            <v>0</v>
          </cell>
          <cell r="E605" t="str">
            <v>LGJ-185/30</v>
          </cell>
          <cell r="F605">
            <v>0.112968</v>
          </cell>
          <cell r="G605">
            <v>0</v>
          </cell>
          <cell r="H605" t="str">
            <v>县级</v>
          </cell>
          <cell r="I605">
            <v>1</v>
          </cell>
          <cell r="J605">
            <v>0</v>
          </cell>
          <cell r="M605">
            <v>2E-3</v>
          </cell>
          <cell r="N605">
            <v>0</v>
          </cell>
          <cell r="O605">
            <v>0</v>
          </cell>
          <cell r="P605">
            <v>2015</v>
          </cell>
          <cell r="Q605">
            <v>2</v>
          </cell>
          <cell r="R605">
            <v>0</v>
          </cell>
          <cell r="S605">
            <v>0</v>
          </cell>
          <cell r="T605">
            <v>0</v>
          </cell>
          <cell r="V605" t="str">
            <v>配变_花桥供电所三家村变</v>
          </cell>
          <cell r="W605">
            <v>2.2593510000000001</v>
          </cell>
          <cell r="X605">
            <v>1</v>
          </cell>
        </row>
        <row r="606">
          <cell r="A606" t="str">
            <v>东泾线路131</v>
          </cell>
          <cell r="B606" t="str">
            <v>10kV</v>
          </cell>
          <cell r="C606" t="str">
            <v>130东泾线</v>
          </cell>
          <cell r="D606">
            <v>0</v>
          </cell>
          <cell r="E606" t="str">
            <v>LGJ-185/30</v>
          </cell>
          <cell r="F606">
            <v>0.26158900000000002</v>
          </cell>
          <cell r="G606">
            <v>0</v>
          </cell>
          <cell r="H606" t="str">
            <v>县级</v>
          </cell>
          <cell r="I606">
            <v>1</v>
          </cell>
          <cell r="J606">
            <v>0</v>
          </cell>
          <cell r="M606">
            <v>2E-3</v>
          </cell>
          <cell r="N606">
            <v>0</v>
          </cell>
          <cell r="O606">
            <v>0</v>
          </cell>
          <cell r="P606">
            <v>2015</v>
          </cell>
          <cell r="Q606">
            <v>3</v>
          </cell>
          <cell r="R606">
            <v>0</v>
          </cell>
          <cell r="S606">
            <v>0</v>
          </cell>
          <cell r="T606">
            <v>0</v>
          </cell>
          <cell r="V606" t="str">
            <v>8796088698304</v>
          </cell>
          <cell r="W606">
            <v>5.2317869999999997</v>
          </cell>
          <cell r="X606">
            <v>2</v>
          </cell>
        </row>
        <row r="607">
          <cell r="A607" t="str">
            <v>东泾线路132</v>
          </cell>
          <cell r="B607" t="str">
            <v>10kV</v>
          </cell>
          <cell r="C607" t="str">
            <v>130东泾线</v>
          </cell>
          <cell r="D607">
            <v>0</v>
          </cell>
          <cell r="E607" t="str">
            <v>LGJ-185/30</v>
          </cell>
          <cell r="F607">
            <v>7.4359999999999999E-3</v>
          </cell>
          <cell r="G607">
            <v>0</v>
          </cell>
          <cell r="H607" t="str">
            <v>县级</v>
          </cell>
          <cell r="I607">
            <v>0</v>
          </cell>
          <cell r="J607">
            <v>0</v>
          </cell>
          <cell r="M607">
            <v>2E-3</v>
          </cell>
          <cell r="N607">
            <v>0</v>
          </cell>
          <cell r="O607">
            <v>0</v>
          </cell>
          <cell r="P607">
            <v>2015</v>
          </cell>
          <cell r="Q607">
            <v>1</v>
          </cell>
          <cell r="R607">
            <v>0</v>
          </cell>
          <cell r="S607">
            <v>0</v>
          </cell>
          <cell r="T607">
            <v>0</v>
          </cell>
          <cell r="V607" t="str">
            <v>配变_花桥供电所南蒋变</v>
          </cell>
          <cell r="W607">
            <v>0.148728</v>
          </cell>
          <cell r="X607">
            <v>3</v>
          </cell>
        </row>
        <row r="608">
          <cell r="A608" t="str">
            <v>东泾线路133</v>
          </cell>
          <cell r="B608" t="str">
            <v>10kV</v>
          </cell>
          <cell r="C608" t="str">
            <v>130东泾线</v>
          </cell>
          <cell r="D608">
            <v>0</v>
          </cell>
          <cell r="E608" t="str">
            <v>LGJ-185/30</v>
          </cell>
          <cell r="F608">
            <v>0.36371399999999998</v>
          </cell>
          <cell r="G608">
            <v>0</v>
          </cell>
          <cell r="H608" t="str">
            <v>县级</v>
          </cell>
          <cell r="I608">
            <v>1</v>
          </cell>
          <cell r="J608">
            <v>0</v>
          </cell>
          <cell r="M608">
            <v>2E-3</v>
          </cell>
          <cell r="N608">
            <v>0</v>
          </cell>
          <cell r="O608">
            <v>0</v>
          </cell>
          <cell r="P608">
            <v>2015</v>
          </cell>
          <cell r="Q608">
            <v>2</v>
          </cell>
          <cell r="R608">
            <v>0</v>
          </cell>
          <cell r="S608">
            <v>0</v>
          </cell>
          <cell r="T608">
            <v>0</v>
          </cell>
          <cell r="V608" t="str">
            <v>配变_东泾电信</v>
          </cell>
          <cell r="W608">
            <v>7.2742800000000001</v>
          </cell>
          <cell r="X608">
            <v>4</v>
          </cell>
        </row>
        <row r="609">
          <cell r="A609" t="str">
            <v>东泾线路134</v>
          </cell>
          <cell r="B609" t="str">
            <v>10kV</v>
          </cell>
          <cell r="C609" t="str">
            <v>130东泾线</v>
          </cell>
          <cell r="D609">
            <v>0</v>
          </cell>
          <cell r="E609" t="str">
            <v>LGJ-185/30</v>
          </cell>
          <cell r="F609">
            <v>0.198405</v>
          </cell>
          <cell r="G609">
            <v>0</v>
          </cell>
          <cell r="H609" t="str">
            <v>县级</v>
          </cell>
          <cell r="I609">
            <v>1</v>
          </cell>
          <cell r="J609">
            <v>0</v>
          </cell>
          <cell r="M609">
            <v>2E-3</v>
          </cell>
          <cell r="N609">
            <v>0</v>
          </cell>
          <cell r="O609">
            <v>0</v>
          </cell>
          <cell r="P609">
            <v>2015</v>
          </cell>
          <cell r="Q609">
            <v>3</v>
          </cell>
          <cell r="R609">
            <v>0</v>
          </cell>
          <cell r="S609">
            <v>0</v>
          </cell>
          <cell r="T609">
            <v>0</v>
          </cell>
          <cell r="V609" t="str">
            <v>8796088698384</v>
          </cell>
          <cell r="W609">
            <v>3.968102</v>
          </cell>
          <cell r="X609">
            <v>5</v>
          </cell>
        </row>
        <row r="610">
          <cell r="A610" t="str">
            <v>东泾线路135</v>
          </cell>
          <cell r="B610" t="str">
            <v>10kV</v>
          </cell>
          <cell r="C610" t="str">
            <v>130东泾线</v>
          </cell>
          <cell r="D610">
            <v>0</v>
          </cell>
          <cell r="E610" t="str">
            <v>LGJ-185/30</v>
          </cell>
          <cell r="F610">
            <v>1.6794E-2</v>
          </cell>
          <cell r="G610">
            <v>0</v>
          </cell>
          <cell r="H610" t="str">
            <v>县级</v>
          </cell>
          <cell r="I610">
            <v>0</v>
          </cell>
          <cell r="J610">
            <v>0</v>
          </cell>
          <cell r="M610">
            <v>2E-3</v>
          </cell>
          <cell r="N610">
            <v>0</v>
          </cell>
          <cell r="O610">
            <v>0</v>
          </cell>
          <cell r="P610">
            <v>2015</v>
          </cell>
          <cell r="Q610">
            <v>1</v>
          </cell>
          <cell r="R610">
            <v>0</v>
          </cell>
          <cell r="S610">
            <v>0</v>
          </cell>
          <cell r="T610">
            <v>0</v>
          </cell>
          <cell r="V610" t="str">
            <v>配变_中科新达江苏创新投资商住用房一期2#变</v>
          </cell>
          <cell r="W610">
            <v>0.33588000000000001</v>
          </cell>
          <cell r="X610">
            <v>6</v>
          </cell>
        </row>
        <row r="611">
          <cell r="A611" t="str">
            <v>东泾线路136</v>
          </cell>
          <cell r="B611" t="str">
            <v>10kV</v>
          </cell>
          <cell r="C611" t="str">
            <v>130东泾线</v>
          </cell>
          <cell r="D611">
            <v>0</v>
          </cell>
          <cell r="E611" t="str">
            <v>LGJ-185/30</v>
          </cell>
          <cell r="F611">
            <v>0.55857999999999997</v>
          </cell>
          <cell r="G611">
            <v>0</v>
          </cell>
          <cell r="H611" t="str">
            <v>县级</v>
          </cell>
          <cell r="I611">
            <v>1</v>
          </cell>
          <cell r="J611">
            <v>0</v>
          </cell>
          <cell r="M611">
            <v>2E-3</v>
          </cell>
          <cell r="N611">
            <v>0</v>
          </cell>
          <cell r="O611">
            <v>0</v>
          </cell>
          <cell r="P611">
            <v>2015</v>
          </cell>
          <cell r="Q611">
            <v>2</v>
          </cell>
          <cell r="R611">
            <v>0</v>
          </cell>
          <cell r="S611">
            <v>0</v>
          </cell>
          <cell r="T611">
            <v>0</v>
          </cell>
          <cell r="V611" t="str">
            <v>8796088698240</v>
          </cell>
          <cell r="W611">
            <v>11.171597</v>
          </cell>
          <cell r="X611">
            <v>7</v>
          </cell>
        </row>
        <row r="612">
          <cell r="A612" t="str">
            <v>东泾线路137</v>
          </cell>
          <cell r="B612" t="str">
            <v>10kV</v>
          </cell>
          <cell r="C612" t="str">
            <v>130东泾线</v>
          </cell>
          <cell r="D612">
            <v>0</v>
          </cell>
          <cell r="E612" t="str">
            <v>LGJ-185/30</v>
          </cell>
          <cell r="F612">
            <v>5.7089999999999997E-3</v>
          </cell>
          <cell r="G612">
            <v>0</v>
          </cell>
          <cell r="H612" t="str">
            <v>县级</v>
          </cell>
          <cell r="I612">
            <v>1</v>
          </cell>
          <cell r="J612">
            <v>0</v>
          </cell>
          <cell r="M612">
            <v>2E-3</v>
          </cell>
          <cell r="N612">
            <v>0</v>
          </cell>
          <cell r="O612">
            <v>0</v>
          </cell>
          <cell r="P612">
            <v>2015</v>
          </cell>
          <cell r="Q612">
            <v>3</v>
          </cell>
          <cell r="R612">
            <v>0</v>
          </cell>
          <cell r="S612">
            <v>0</v>
          </cell>
          <cell r="T612">
            <v>0</v>
          </cell>
          <cell r="V612" t="str">
            <v>配变_聚杨村杨家站变</v>
          </cell>
          <cell r="W612">
            <v>0.114179</v>
          </cell>
          <cell r="X612">
            <v>8</v>
          </cell>
        </row>
        <row r="613">
          <cell r="A613" t="str">
            <v>东泾线路138</v>
          </cell>
          <cell r="B613" t="str">
            <v>10kV</v>
          </cell>
          <cell r="C613" t="str">
            <v>130东泾线</v>
          </cell>
          <cell r="D613">
            <v>1</v>
          </cell>
          <cell r="E613" t="str">
            <v>YJV22-3×70</v>
          </cell>
          <cell r="F613">
            <v>3.104E-3</v>
          </cell>
          <cell r="G613">
            <v>0</v>
          </cell>
          <cell r="H613" t="str">
            <v>市辖</v>
          </cell>
          <cell r="I613">
            <v>0</v>
          </cell>
          <cell r="J613">
            <v>0</v>
          </cell>
          <cell r="M613">
            <v>2E-3</v>
          </cell>
          <cell r="N613">
            <v>0</v>
          </cell>
          <cell r="O613">
            <v>0</v>
          </cell>
          <cell r="P613">
            <v>2015</v>
          </cell>
          <cell r="Q613">
            <v>1</v>
          </cell>
          <cell r="R613">
            <v>0</v>
          </cell>
          <cell r="S613">
            <v>0</v>
          </cell>
          <cell r="T613">
            <v>0</v>
          </cell>
          <cell r="V613" t="str">
            <v>配变_职业中学2</v>
          </cell>
          <cell r="W613">
            <v>0.17070099999999999</v>
          </cell>
          <cell r="X613">
            <v>0</v>
          </cell>
        </row>
        <row r="614">
          <cell r="A614" t="str">
            <v>东泾线路139</v>
          </cell>
          <cell r="B614" t="str">
            <v>10kV</v>
          </cell>
          <cell r="C614" t="str">
            <v>130东泾线</v>
          </cell>
          <cell r="D614">
            <v>1</v>
          </cell>
          <cell r="E614" t="str">
            <v>YJV22-3×70</v>
          </cell>
          <cell r="F614">
            <v>2.2980000000000001E-3</v>
          </cell>
          <cell r="G614">
            <v>0</v>
          </cell>
          <cell r="H614" t="str">
            <v>市辖</v>
          </cell>
          <cell r="I614">
            <v>1</v>
          </cell>
          <cell r="J614">
            <v>0</v>
          </cell>
          <cell r="M614">
            <v>2E-3</v>
          </cell>
          <cell r="N614">
            <v>0</v>
          </cell>
          <cell r="O614">
            <v>0</v>
          </cell>
          <cell r="P614">
            <v>2015</v>
          </cell>
          <cell r="Q614">
            <v>2</v>
          </cell>
          <cell r="R614">
            <v>0</v>
          </cell>
          <cell r="S614">
            <v>0</v>
          </cell>
          <cell r="T614">
            <v>0</v>
          </cell>
          <cell r="V614" t="str">
            <v>配变_职业中学车间变1</v>
          </cell>
          <cell r="W614">
            <v>0.126416</v>
          </cell>
          <cell r="X614">
            <v>1</v>
          </cell>
        </row>
        <row r="615">
          <cell r="A615" t="str">
            <v>东泾线路140</v>
          </cell>
          <cell r="B615" t="str">
            <v>10kV</v>
          </cell>
          <cell r="C615" t="str">
            <v>130东泾线</v>
          </cell>
          <cell r="D615">
            <v>1</v>
          </cell>
          <cell r="E615" t="str">
            <v>YJV22-3×70</v>
          </cell>
          <cell r="F615">
            <v>3.581E-3</v>
          </cell>
          <cell r="G615">
            <v>0</v>
          </cell>
          <cell r="H615" t="str">
            <v>市辖</v>
          </cell>
          <cell r="I615">
            <v>1</v>
          </cell>
          <cell r="J615">
            <v>0</v>
          </cell>
          <cell r="M615">
            <v>2E-3</v>
          </cell>
          <cell r="N615">
            <v>0</v>
          </cell>
          <cell r="O615">
            <v>0</v>
          </cell>
          <cell r="P615">
            <v>2015</v>
          </cell>
          <cell r="Q615">
            <v>3</v>
          </cell>
          <cell r="R615">
            <v>0</v>
          </cell>
          <cell r="S615">
            <v>0</v>
          </cell>
          <cell r="T615">
            <v>0</v>
          </cell>
          <cell r="V615" t="str">
            <v>配变_职业中学车间变4</v>
          </cell>
          <cell r="W615">
            <v>0.196937</v>
          </cell>
          <cell r="X615">
            <v>2</v>
          </cell>
        </row>
        <row r="616">
          <cell r="A616" t="str">
            <v>东泾线路143</v>
          </cell>
          <cell r="B616" t="str">
            <v>10kV</v>
          </cell>
          <cell r="C616" t="str">
            <v>130东泾线</v>
          </cell>
          <cell r="D616">
            <v>1</v>
          </cell>
          <cell r="E616" t="str">
            <v>YJV22-3×400</v>
          </cell>
          <cell r="F616">
            <v>5.2810000000000001E-3</v>
          </cell>
          <cell r="G616">
            <v>0</v>
          </cell>
          <cell r="H616" t="str">
            <v>县级</v>
          </cell>
          <cell r="I616">
            <v>0</v>
          </cell>
          <cell r="J616">
            <v>0</v>
          </cell>
          <cell r="M616">
            <v>2E-3</v>
          </cell>
          <cell r="N616">
            <v>0</v>
          </cell>
          <cell r="O616">
            <v>0</v>
          </cell>
          <cell r="P616">
            <v>2015</v>
          </cell>
          <cell r="Q616">
            <v>1</v>
          </cell>
          <cell r="R616">
            <v>0</v>
          </cell>
          <cell r="S616">
            <v>0</v>
          </cell>
          <cell r="T616">
            <v>0</v>
          </cell>
          <cell r="V616" t="str">
            <v>配变_棕榈湾花园T7-2</v>
          </cell>
          <cell r="W616">
            <v>0.42248400000000003</v>
          </cell>
          <cell r="X616">
            <v>3</v>
          </cell>
        </row>
        <row r="617">
          <cell r="A617" t="str">
            <v>东泾线路144</v>
          </cell>
          <cell r="B617" t="str">
            <v>10kV</v>
          </cell>
          <cell r="C617" t="str">
            <v>130东泾线</v>
          </cell>
          <cell r="D617">
            <v>1</v>
          </cell>
          <cell r="E617" t="str">
            <v>YJV22-3×400</v>
          </cell>
          <cell r="F617">
            <v>9.1789999999999997E-3</v>
          </cell>
          <cell r="G617">
            <v>0</v>
          </cell>
          <cell r="H617" t="str">
            <v>县级</v>
          </cell>
          <cell r="I617">
            <v>1</v>
          </cell>
          <cell r="J617">
            <v>0</v>
          </cell>
          <cell r="M617">
            <v>2E-3</v>
          </cell>
          <cell r="N617">
            <v>0</v>
          </cell>
          <cell r="O617">
            <v>0</v>
          </cell>
          <cell r="P617">
            <v>2015</v>
          </cell>
          <cell r="Q617">
            <v>2</v>
          </cell>
          <cell r="R617">
            <v>0</v>
          </cell>
          <cell r="S617">
            <v>0</v>
          </cell>
          <cell r="T617">
            <v>0</v>
          </cell>
          <cell r="V617" t="str">
            <v>配变_棕榈湾花园T6-2</v>
          </cell>
          <cell r="W617">
            <v>0.73435099999999998</v>
          </cell>
          <cell r="X617">
            <v>4</v>
          </cell>
        </row>
        <row r="618">
          <cell r="A618" t="str">
            <v>东泾线路145</v>
          </cell>
          <cell r="B618" t="str">
            <v>10kV</v>
          </cell>
          <cell r="C618" t="str">
            <v>130东泾线</v>
          </cell>
          <cell r="D618">
            <v>0</v>
          </cell>
          <cell r="E618" t="str">
            <v>LGJ-185/30</v>
          </cell>
          <cell r="F618">
            <v>4.2919999999999998E-3</v>
          </cell>
          <cell r="G618">
            <v>0</v>
          </cell>
          <cell r="H618" t="str">
            <v>县级</v>
          </cell>
          <cell r="I618">
            <v>1</v>
          </cell>
          <cell r="J618">
            <v>0</v>
          </cell>
          <cell r="M618">
            <v>2E-3</v>
          </cell>
          <cell r="N618">
            <v>0</v>
          </cell>
          <cell r="O618">
            <v>0</v>
          </cell>
          <cell r="P618">
            <v>2015</v>
          </cell>
          <cell r="Q618">
            <v>3</v>
          </cell>
          <cell r="R618">
            <v>0</v>
          </cell>
          <cell r="S618">
            <v>0</v>
          </cell>
          <cell r="T618">
            <v>0</v>
          </cell>
          <cell r="V618" t="str">
            <v>配变_万科房地产（花桥国际社区一期4#变）</v>
          </cell>
          <cell r="W618">
            <v>8.5847999999999994E-2</v>
          </cell>
          <cell r="X618">
            <v>5</v>
          </cell>
        </row>
        <row r="619">
          <cell r="A619" t="str">
            <v>城柒线路1</v>
          </cell>
          <cell r="B619" t="str">
            <v>10kV</v>
          </cell>
          <cell r="C619" t="str">
            <v>117城柒线</v>
          </cell>
          <cell r="D619">
            <v>0</v>
          </cell>
          <cell r="E619" t="str">
            <v>LGJ-185/30</v>
          </cell>
          <cell r="F619">
            <v>3.088E-3</v>
          </cell>
          <cell r="G619">
            <v>0</v>
          </cell>
          <cell r="H619" t="str">
            <v>县级</v>
          </cell>
          <cell r="I619">
            <v>0</v>
          </cell>
          <cell r="J619">
            <v>0</v>
          </cell>
          <cell r="M619">
            <v>2E-3</v>
          </cell>
          <cell r="N619">
            <v>0</v>
          </cell>
          <cell r="O619">
            <v>0</v>
          </cell>
          <cell r="P619">
            <v>2015</v>
          </cell>
          <cell r="Q619">
            <v>1</v>
          </cell>
          <cell r="R619">
            <v>0</v>
          </cell>
          <cell r="S619">
            <v>0</v>
          </cell>
          <cell r="T619">
            <v>0</v>
          </cell>
          <cell r="V619" t="str">
            <v>分支箱_城柒配</v>
          </cell>
          <cell r="W619">
            <v>6.1765E-2</v>
          </cell>
          <cell r="X619">
            <v>6</v>
          </cell>
        </row>
        <row r="620">
          <cell r="A620" t="str">
            <v>城柒线路2</v>
          </cell>
          <cell r="B620" t="str">
            <v>10kV</v>
          </cell>
          <cell r="C620" t="str">
            <v>117城柒线</v>
          </cell>
          <cell r="D620">
            <v>0</v>
          </cell>
          <cell r="E620" t="str">
            <v>LGJ-185/30</v>
          </cell>
          <cell r="F620">
            <v>1.9005000000000001E-2</v>
          </cell>
          <cell r="G620">
            <v>0</v>
          </cell>
          <cell r="H620" t="str">
            <v>县级</v>
          </cell>
          <cell r="I620">
            <v>1</v>
          </cell>
          <cell r="J620">
            <v>0</v>
          </cell>
          <cell r="M620">
            <v>2E-3</v>
          </cell>
          <cell r="N620">
            <v>0</v>
          </cell>
          <cell r="O620">
            <v>0</v>
          </cell>
          <cell r="P620">
            <v>2015</v>
          </cell>
          <cell r="Q620">
            <v>2</v>
          </cell>
          <cell r="R620">
            <v>0</v>
          </cell>
          <cell r="S620">
            <v>0</v>
          </cell>
          <cell r="T620">
            <v>0</v>
          </cell>
          <cell r="V620" t="str">
            <v>配变_联通（金中路基站）</v>
          </cell>
          <cell r="W620">
            <v>0.380106</v>
          </cell>
          <cell r="X620">
            <v>7</v>
          </cell>
        </row>
        <row r="621">
          <cell r="A621" t="str">
            <v>城柒线路3</v>
          </cell>
          <cell r="B621" t="str">
            <v>10kV</v>
          </cell>
          <cell r="C621" t="str">
            <v>117城柒线</v>
          </cell>
          <cell r="D621">
            <v>0</v>
          </cell>
          <cell r="E621" t="str">
            <v>LGJ-185/30</v>
          </cell>
          <cell r="F621">
            <v>0.92310999999999999</v>
          </cell>
          <cell r="G621">
            <v>0</v>
          </cell>
          <cell r="H621" t="str">
            <v>县级</v>
          </cell>
          <cell r="I621">
            <v>1</v>
          </cell>
          <cell r="J621">
            <v>0</v>
          </cell>
          <cell r="M621">
            <v>2E-3</v>
          </cell>
          <cell r="N621">
            <v>0</v>
          </cell>
          <cell r="O621">
            <v>0</v>
          </cell>
          <cell r="P621">
            <v>2015</v>
          </cell>
          <cell r="Q621">
            <v>3</v>
          </cell>
          <cell r="R621">
            <v>0</v>
          </cell>
          <cell r="S621">
            <v>0</v>
          </cell>
          <cell r="T621">
            <v>0</v>
          </cell>
          <cell r="V621" t="str">
            <v>分支箱_金薛配</v>
          </cell>
          <cell r="W621">
            <v>18.462204</v>
          </cell>
          <cell r="X621">
            <v>8</v>
          </cell>
        </row>
        <row r="622">
          <cell r="A622" t="str">
            <v>城柒线路4</v>
          </cell>
          <cell r="B622" t="str">
            <v>10kV</v>
          </cell>
          <cell r="C622" t="str">
            <v>117城柒线</v>
          </cell>
          <cell r="D622">
            <v>0</v>
          </cell>
          <cell r="E622" t="str">
            <v>LGJ-185/30</v>
          </cell>
          <cell r="F622">
            <v>1.9945999999999998E-2</v>
          </cell>
          <cell r="G622">
            <v>0</v>
          </cell>
          <cell r="H622" t="str">
            <v>县级</v>
          </cell>
          <cell r="I622">
            <v>0</v>
          </cell>
          <cell r="J622">
            <v>0</v>
          </cell>
          <cell r="M622">
            <v>2E-3</v>
          </cell>
          <cell r="N622">
            <v>0</v>
          </cell>
          <cell r="O622">
            <v>0</v>
          </cell>
          <cell r="P622">
            <v>2015</v>
          </cell>
          <cell r="Q622">
            <v>1</v>
          </cell>
          <cell r="R622">
            <v>0</v>
          </cell>
          <cell r="S622">
            <v>0</v>
          </cell>
          <cell r="T622">
            <v>0</v>
          </cell>
          <cell r="V622" t="str">
            <v>配变_花桥国际商务（综合管廊2#变）</v>
          </cell>
          <cell r="W622">
            <v>0.39892699999999998</v>
          </cell>
          <cell r="X622">
            <v>0</v>
          </cell>
        </row>
        <row r="623">
          <cell r="A623" t="str">
            <v>城柒线路5</v>
          </cell>
          <cell r="B623" t="str">
            <v>10kV</v>
          </cell>
          <cell r="C623" t="str">
            <v>117城柒线</v>
          </cell>
          <cell r="D623">
            <v>0</v>
          </cell>
          <cell r="E623" t="str">
            <v>LGJ-185/30</v>
          </cell>
          <cell r="F623">
            <v>0.51795800000000003</v>
          </cell>
          <cell r="G623">
            <v>0</v>
          </cell>
          <cell r="H623" t="str">
            <v>县级</v>
          </cell>
          <cell r="I623">
            <v>1</v>
          </cell>
          <cell r="J623">
            <v>0</v>
          </cell>
          <cell r="M623">
            <v>2E-3</v>
          </cell>
          <cell r="N623">
            <v>0</v>
          </cell>
          <cell r="O623">
            <v>0</v>
          </cell>
          <cell r="P623">
            <v>2015</v>
          </cell>
          <cell r="Q623">
            <v>2</v>
          </cell>
          <cell r="R623">
            <v>0</v>
          </cell>
          <cell r="S623">
            <v>0</v>
          </cell>
          <cell r="T623">
            <v>0</v>
          </cell>
          <cell r="V623" t="str">
            <v>分支箱_善南分支开关</v>
          </cell>
          <cell r="W623">
            <v>10.359161</v>
          </cell>
          <cell r="X623">
            <v>1</v>
          </cell>
        </row>
        <row r="624">
          <cell r="A624" t="str">
            <v>城柒线路6</v>
          </cell>
          <cell r="B624" t="str">
            <v>10kV</v>
          </cell>
          <cell r="C624" t="str">
            <v>117城柒线</v>
          </cell>
          <cell r="D624">
            <v>0</v>
          </cell>
          <cell r="E624" t="str">
            <v>LGJ-185/30</v>
          </cell>
          <cell r="F624">
            <v>1.019854</v>
          </cell>
          <cell r="G624">
            <v>0</v>
          </cell>
          <cell r="H624" t="str">
            <v>县级</v>
          </cell>
          <cell r="I624">
            <v>1</v>
          </cell>
          <cell r="J624">
            <v>0</v>
          </cell>
          <cell r="M624">
            <v>2E-3</v>
          </cell>
          <cell r="N624">
            <v>0</v>
          </cell>
          <cell r="O624">
            <v>0</v>
          </cell>
          <cell r="P624">
            <v>2015</v>
          </cell>
          <cell r="Q624">
            <v>3</v>
          </cell>
          <cell r="R624">
            <v>0</v>
          </cell>
          <cell r="S624">
            <v>0</v>
          </cell>
          <cell r="T624">
            <v>0</v>
          </cell>
          <cell r="V624" t="str">
            <v>分支箱_善西分支开关</v>
          </cell>
          <cell r="W624">
            <v>20.397081</v>
          </cell>
          <cell r="X624">
            <v>2</v>
          </cell>
        </row>
        <row r="625">
          <cell r="A625" t="str">
            <v>线路1-1-1</v>
          </cell>
          <cell r="B625" t="str">
            <v>10kV</v>
          </cell>
          <cell r="C625" t="str">
            <v>130东泾线</v>
          </cell>
          <cell r="D625">
            <v>0</v>
          </cell>
          <cell r="E625" t="str">
            <v>LGJ-185/30</v>
          </cell>
          <cell r="F625">
            <v>2.5378000000000001E-2</v>
          </cell>
          <cell r="G625">
            <v>0</v>
          </cell>
          <cell r="H625" t="str">
            <v>县级</v>
          </cell>
          <cell r="I625">
            <v>0</v>
          </cell>
          <cell r="J625">
            <v>0</v>
          </cell>
          <cell r="M625">
            <v>2E-3</v>
          </cell>
          <cell r="N625">
            <v>0</v>
          </cell>
          <cell r="O625">
            <v>0</v>
          </cell>
          <cell r="P625">
            <v>2015</v>
          </cell>
          <cell r="Q625">
            <v>1</v>
          </cell>
          <cell r="R625">
            <v>0</v>
          </cell>
          <cell r="S625">
            <v>0</v>
          </cell>
          <cell r="T625">
            <v>0</v>
          </cell>
          <cell r="V625" t="str">
            <v>分支箱_善西分支开关</v>
          </cell>
          <cell r="W625">
            <v>0.50755300000000003</v>
          </cell>
          <cell r="X625">
            <v>3</v>
          </cell>
        </row>
        <row r="626">
          <cell r="A626" t="str">
            <v>线路1-1-2</v>
          </cell>
          <cell r="B626" t="str">
            <v>10kV</v>
          </cell>
          <cell r="C626" t="str">
            <v>130东泾线</v>
          </cell>
          <cell r="D626">
            <v>0</v>
          </cell>
          <cell r="E626" t="str">
            <v>LGJ-185/30</v>
          </cell>
          <cell r="F626">
            <v>0.18869900000000001</v>
          </cell>
          <cell r="G626">
            <v>0</v>
          </cell>
          <cell r="H626" t="str">
            <v>县级</v>
          </cell>
          <cell r="I626">
            <v>1</v>
          </cell>
          <cell r="J626">
            <v>0</v>
          </cell>
          <cell r="M626">
            <v>2E-3</v>
          </cell>
          <cell r="N626">
            <v>0</v>
          </cell>
          <cell r="O626">
            <v>0</v>
          </cell>
          <cell r="P626">
            <v>2015</v>
          </cell>
          <cell r="Q626">
            <v>2</v>
          </cell>
          <cell r="R626">
            <v>0</v>
          </cell>
          <cell r="S626">
            <v>0</v>
          </cell>
          <cell r="T626">
            <v>0</v>
          </cell>
          <cell r="V626" t="str">
            <v>8796088701584</v>
          </cell>
          <cell r="W626">
            <v>3.7739850000000001</v>
          </cell>
          <cell r="X626">
            <v>4</v>
          </cell>
        </row>
        <row r="627">
          <cell r="A627" t="str">
            <v>城柒线路7</v>
          </cell>
          <cell r="B627" t="str">
            <v>10kV</v>
          </cell>
          <cell r="C627" t="str">
            <v>117城柒线</v>
          </cell>
          <cell r="D627">
            <v>0</v>
          </cell>
          <cell r="E627" t="str">
            <v>LGJ-185/30</v>
          </cell>
          <cell r="F627">
            <v>1.0577920000000001</v>
          </cell>
          <cell r="G627">
            <v>0</v>
          </cell>
          <cell r="H627" t="str">
            <v>县级</v>
          </cell>
          <cell r="I627">
            <v>1</v>
          </cell>
          <cell r="J627">
            <v>0</v>
          </cell>
          <cell r="M627">
            <v>2E-3</v>
          </cell>
          <cell r="N627">
            <v>0</v>
          </cell>
          <cell r="O627">
            <v>0</v>
          </cell>
          <cell r="P627">
            <v>2015</v>
          </cell>
          <cell r="Q627">
            <v>3</v>
          </cell>
          <cell r="R627">
            <v>0</v>
          </cell>
          <cell r="S627">
            <v>0</v>
          </cell>
          <cell r="T627">
            <v>0</v>
          </cell>
          <cell r="V627" t="str">
            <v>分支箱_善东分支开关</v>
          </cell>
          <cell r="W627">
            <v>21.155836000000001</v>
          </cell>
          <cell r="X627">
            <v>5</v>
          </cell>
        </row>
        <row r="628">
          <cell r="A628" t="str">
            <v>城柒线路8</v>
          </cell>
          <cell r="B628" t="str">
            <v>10kV</v>
          </cell>
          <cell r="C628" t="str">
            <v>117城柒线</v>
          </cell>
          <cell r="D628">
            <v>0</v>
          </cell>
          <cell r="E628" t="str">
            <v>LGJ-185/30</v>
          </cell>
          <cell r="F628">
            <v>0.30496400000000001</v>
          </cell>
          <cell r="G628">
            <v>0</v>
          </cell>
          <cell r="H628" t="str">
            <v>县级</v>
          </cell>
          <cell r="I628">
            <v>0</v>
          </cell>
          <cell r="J628">
            <v>0</v>
          </cell>
          <cell r="M628">
            <v>2E-3</v>
          </cell>
          <cell r="N628">
            <v>0</v>
          </cell>
          <cell r="O628">
            <v>0</v>
          </cell>
          <cell r="P628">
            <v>2015</v>
          </cell>
          <cell r="Q628">
            <v>1</v>
          </cell>
          <cell r="R628">
            <v>0</v>
          </cell>
          <cell r="S628">
            <v>0</v>
          </cell>
          <cell r="T628">
            <v>0</v>
          </cell>
          <cell r="V628" t="str">
            <v>分支箱_香城湾西配</v>
          </cell>
          <cell r="W628">
            <v>6.0992740000000003</v>
          </cell>
          <cell r="X628">
            <v>6</v>
          </cell>
        </row>
        <row r="629">
          <cell r="A629" t="str">
            <v>城柒线路9</v>
          </cell>
          <cell r="B629" t="str">
            <v>10kV</v>
          </cell>
          <cell r="C629" t="str">
            <v>117城柒线</v>
          </cell>
          <cell r="D629">
            <v>0</v>
          </cell>
          <cell r="E629" t="str">
            <v>LGJ-185/30</v>
          </cell>
          <cell r="F629">
            <v>0.189446</v>
          </cell>
          <cell r="G629">
            <v>0</v>
          </cell>
          <cell r="H629" t="str">
            <v>县级</v>
          </cell>
          <cell r="I629">
            <v>1</v>
          </cell>
          <cell r="J629">
            <v>0</v>
          </cell>
          <cell r="M629">
            <v>2E-3</v>
          </cell>
          <cell r="N629">
            <v>0</v>
          </cell>
          <cell r="O629">
            <v>0</v>
          </cell>
          <cell r="P629">
            <v>2015</v>
          </cell>
          <cell r="Q629">
            <v>2</v>
          </cell>
          <cell r="R629">
            <v>0</v>
          </cell>
          <cell r="S629">
            <v>0</v>
          </cell>
          <cell r="T629">
            <v>0</v>
          </cell>
          <cell r="V629" t="str">
            <v>分支箱_善东分支开关</v>
          </cell>
          <cell r="W629">
            <v>3.788929</v>
          </cell>
          <cell r="X629">
            <v>7</v>
          </cell>
        </row>
        <row r="630">
          <cell r="A630" t="str">
            <v>城柒线路10</v>
          </cell>
          <cell r="B630" t="str">
            <v>10kV</v>
          </cell>
          <cell r="C630" t="str">
            <v>117城柒线</v>
          </cell>
          <cell r="D630">
            <v>0</v>
          </cell>
          <cell r="E630" t="str">
            <v>LGJ-185/30</v>
          </cell>
          <cell r="F630">
            <v>0.20521600000000001</v>
          </cell>
          <cell r="G630">
            <v>0</v>
          </cell>
          <cell r="H630" t="str">
            <v>县级</v>
          </cell>
          <cell r="I630">
            <v>1</v>
          </cell>
          <cell r="J630">
            <v>0</v>
          </cell>
          <cell r="M630">
            <v>2E-3</v>
          </cell>
          <cell r="N630">
            <v>0</v>
          </cell>
          <cell r="O630">
            <v>0</v>
          </cell>
          <cell r="P630">
            <v>2015</v>
          </cell>
          <cell r="Q630">
            <v>3</v>
          </cell>
          <cell r="R630">
            <v>0</v>
          </cell>
          <cell r="S630">
            <v>0</v>
          </cell>
          <cell r="T630">
            <v>0</v>
          </cell>
          <cell r="V630" t="str">
            <v>开闭所_常发香城湾</v>
          </cell>
          <cell r="W630">
            <v>4.1043250000000002</v>
          </cell>
          <cell r="X630">
            <v>8</v>
          </cell>
        </row>
        <row r="631">
          <cell r="A631" t="str">
            <v>城柒线路11</v>
          </cell>
          <cell r="B631" t="str">
            <v>10kV</v>
          </cell>
          <cell r="C631" t="str">
            <v>117城柒线</v>
          </cell>
          <cell r="D631">
            <v>0</v>
          </cell>
          <cell r="E631" t="str">
            <v>LGJ-185/30</v>
          </cell>
          <cell r="F631">
            <v>0.14005799999999999</v>
          </cell>
          <cell r="G631">
            <v>0</v>
          </cell>
          <cell r="H631" t="str">
            <v>县级</v>
          </cell>
          <cell r="I631">
            <v>0</v>
          </cell>
          <cell r="J631">
            <v>0</v>
          </cell>
          <cell r="M631">
            <v>2E-3</v>
          </cell>
          <cell r="N631">
            <v>0</v>
          </cell>
          <cell r="O631">
            <v>0</v>
          </cell>
          <cell r="P631">
            <v>2015</v>
          </cell>
          <cell r="Q631">
            <v>1</v>
          </cell>
          <cell r="R631">
            <v>0</v>
          </cell>
          <cell r="S631">
            <v>0</v>
          </cell>
          <cell r="T631">
            <v>0</v>
          </cell>
          <cell r="V631" t="str">
            <v>配变_常发香城湾14#变</v>
          </cell>
          <cell r="W631">
            <v>2.8011680000000001</v>
          </cell>
          <cell r="X631">
            <v>0</v>
          </cell>
        </row>
        <row r="632">
          <cell r="A632" t="str">
            <v>城柒线路12</v>
          </cell>
          <cell r="B632" t="str">
            <v>10kV</v>
          </cell>
          <cell r="C632" t="str">
            <v>117城柒线</v>
          </cell>
          <cell r="D632">
            <v>0</v>
          </cell>
          <cell r="E632" t="str">
            <v>LGJ-185/30</v>
          </cell>
          <cell r="F632">
            <v>9.8895999999999998E-2</v>
          </cell>
          <cell r="G632">
            <v>0</v>
          </cell>
          <cell r="H632" t="str">
            <v>市辖</v>
          </cell>
          <cell r="I632">
            <v>1</v>
          </cell>
          <cell r="J632">
            <v>0</v>
          </cell>
          <cell r="M632">
            <v>2E-3</v>
          </cell>
          <cell r="N632">
            <v>0</v>
          </cell>
          <cell r="O632">
            <v>0</v>
          </cell>
          <cell r="P632">
            <v>2015</v>
          </cell>
          <cell r="Q632">
            <v>2</v>
          </cell>
          <cell r="R632">
            <v>0</v>
          </cell>
          <cell r="S632">
            <v>0</v>
          </cell>
          <cell r="T632">
            <v>0</v>
          </cell>
          <cell r="V632" t="str">
            <v>配变_金城花园3#变</v>
          </cell>
          <cell r="W632">
            <v>1.977913</v>
          </cell>
          <cell r="X632">
            <v>1</v>
          </cell>
        </row>
        <row r="633">
          <cell r="A633" t="str">
            <v>城柒线路13</v>
          </cell>
          <cell r="B633" t="str">
            <v>10kV</v>
          </cell>
          <cell r="C633" t="str">
            <v>117城柒线</v>
          </cell>
          <cell r="D633">
            <v>0</v>
          </cell>
          <cell r="E633" t="str">
            <v>LGJ-185/30</v>
          </cell>
          <cell r="F633">
            <v>0.111955</v>
          </cell>
          <cell r="G633">
            <v>0</v>
          </cell>
          <cell r="H633" t="str">
            <v>市辖</v>
          </cell>
          <cell r="I633">
            <v>1</v>
          </cell>
          <cell r="J633">
            <v>0</v>
          </cell>
          <cell r="M633">
            <v>2E-3</v>
          </cell>
          <cell r="N633">
            <v>0</v>
          </cell>
          <cell r="O633">
            <v>0</v>
          </cell>
          <cell r="P633">
            <v>2015</v>
          </cell>
          <cell r="Q633">
            <v>3</v>
          </cell>
          <cell r="R633">
            <v>0</v>
          </cell>
          <cell r="S633">
            <v>0</v>
          </cell>
          <cell r="T633">
            <v>0</v>
          </cell>
          <cell r="V633" t="str">
            <v>配变_金城花园3#变</v>
          </cell>
          <cell r="W633">
            <v>2.2390940000000001</v>
          </cell>
          <cell r="X633">
            <v>2</v>
          </cell>
        </row>
        <row r="634">
          <cell r="A634" t="str">
            <v>城柒线路14</v>
          </cell>
          <cell r="B634" t="str">
            <v>10kV</v>
          </cell>
          <cell r="C634" t="str">
            <v>117城柒线</v>
          </cell>
          <cell r="D634">
            <v>0</v>
          </cell>
          <cell r="E634" t="str">
            <v>LGJ-185/30</v>
          </cell>
          <cell r="F634">
            <v>0.22536200000000001</v>
          </cell>
          <cell r="G634">
            <v>0</v>
          </cell>
          <cell r="H634" t="str">
            <v>市辖</v>
          </cell>
          <cell r="I634">
            <v>0</v>
          </cell>
          <cell r="J634">
            <v>0</v>
          </cell>
          <cell r="M634">
            <v>2E-3</v>
          </cell>
          <cell r="N634">
            <v>0</v>
          </cell>
          <cell r="O634">
            <v>0</v>
          </cell>
          <cell r="P634">
            <v>2015</v>
          </cell>
          <cell r="Q634">
            <v>1</v>
          </cell>
          <cell r="R634">
            <v>0</v>
          </cell>
          <cell r="S634">
            <v>0</v>
          </cell>
          <cell r="T634">
            <v>0</v>
          </cell>
          <cell r="V634" t="str">
            <v>配变_金城花园7#变</v>
          </cell>
          <cell r="W634">
            <v>4.5072390000000002</v>
          </cell>
          <cell r="X634">
            <v>3</v>
          </cell>
        </row>
        <row r="635">
          <cell r="A635" t="str">
            <v>城柒线路15</v>
          </cell>
          <cell r="B635" t="str">
            <v>10kV</v>
          </cell>
          <cell r="C635" t="str">
            <v>117城柒线</v>
          </cell>
          <cell r="D635">
            <v>0</v>
          </cell>
          <cell r="E635" t="str">
            <v>LGJ-185/30</v>
          </cell>
          <cell r="F635">
            <v>0.15038699999999999</v>
          </cell>
          <cell r="G635">
            <v>0</v>
          </cell>
          <cell r="H635" t="str">
            <v>市辖</v>
          </cell>
          <cell r="I635">
            <v>1</v>
          </cell>
          <cell r="J635">
            <v>0</v>
          </cell>
          <cell r="M635">
            <v>2E-3</v>
          </cell>
          <cell r="N635">
            <v>0</v>
          </cell>
          <cell r="O635">
            <v>0</v>
          </cell>
          <cell r="P635">
            <v>2015</v>
          </cell>
          <cell r="Q635">
            <v>2</v>
          </cell>
          <cell r="R635">
            <v>0</v>
          </cell>
          <cell r="S635">
            <v>0</v>
          </cell>
          <cell r="T635">
            <v>0</v>
          </cell>
          <cell r="V635" t="str">
            <v>配变_金城花园15#变</v>
          </cell>
          <cell r="W635">
            <v>3.0077500000000001</v>
          </cell>
          <cell r="X635">
            <v>4</v>
          </cell>
        </row>
        <row r="636">
          <cell r="A636" t="str">
            <v>城柒线路17</v>
          </cell>
          <cell r="B636" t="str">
            <v>10kV</v>
          </cell>
          <cell r="C636" t="str">
            <v>117城柒线</v>
          </cell>
          <cell r="D636">
            <v>0</v>
          </cell>
          <cell r="E636" t="str">
            <v>LGJ-185/30</v>
          </cell>
          <cell r="F636">
            <v>0.44126700000000002</v>
          </cell>
          <cell r="G636">
            <v>0</v>
          </cell>
          <cell r="H636" t="str">
            <v>市辖</v>
          </cell>
          <cell r="I636">
            <v>1</v>
          </cell>
          <cell r="J636">
            <v>0</v>
          </cell>
          <cell r="M636">
            <v>2E-3</v>
          </cell>
          <cell r="N636">
            <v>0</v>
          </cell>
          <cell r="O636">
            <v>0</v>
          </cell>
          <cell r="P636">
            <v>2015</v>
          </cell>
          <cell r="Q636">
            <v>3</v>
          </cell>
          <cell r="R636">
            <v>0</v>
          </cell>
          <cell r="S636">
            <v>0</v>
          </cell>
          <cell r="T636">
            <v>0</v>
          </cell>
          <cell r="V636" t="str">
            <v>分支箱_西环壹配</v>
          </cell>
          <cell r="W636">
            <v>8.8253369999999993</v>
          </cell>
          <cell r="X636">
            <v>5</v>
          </cell>
        </row>
        <row r="637">
          <cell r="A637" t="str">
            <v>城柒线路18</v>
          </cell>
          <cell r="B637" t="str">
            <v>10kV</v>
          </cell>
          <cell r="C637" t="str">
            <v>117城柒线</v>
          </cell>
          <cell r="D637">
            <v>0</v>
          </cell>
          <cell r="E637" t="str">
            <v>LGJ-185/30</v>
          </cell>
          <cell r="F637">
            <v>1.2023000000000001E-2</v>
          </cell>
          <cell r="G637">
            <v>0</v>
          </cell>
          <cell r="H637" t="str">
            <v>县级</v>
          </cell>
          <cell r="I637">
            <v>0</v>
          </cell>
          <cell r="J637">
            <v>0</v>
          </cell>
          <cell r="M637">
            <v>2E-3</v>
          </cell>
          <cell r="N637">
            <v>0</v>
          </cell>
          <cell r="O637">
            <v>0</v>
          </cell>
          <cell r="P637">
            <v>2015</v>
          </cell>
          <cell r="Q637">
            <v>1</v>
          </cell>
          <cell r="R637">
            <v>0</v>
          </cell>
          <cell r="S637">
            <v>0</v>
          </cell>
          <cell r="T637">
            <v>0</v>
          </cell>
          <cell r="V637" t="str">
            <v>配变_常发香城湾2#变</v>
          </cell>
          <cell r="W637">
            <v>0.240456</v>
          </cell>
          <cell r="X637">
            <v>6</v>
          </cell>
        </row>
        <row r="638">
          <cell r="A638" t="str">
            <v>城柒线路19</v>
          </cell>
          <cell r="B638" t="str">
            <v>10kV</v>
          </cell>
          <cell r="C638" t="str">
            <v>117城柒线</v>
          </cell>
          <cell r="D638">
            <v>0</v>
          </cell>
          <cell r="E638" t="str">
            <v>LGJ-185/30</v>
          </cell>
          <cell r="F638">
            <v>1.0211E-2</v>
          </cell>
          <cell r="G638">
            <v>0</v>
          </cell>
          <cell r="H638" t="str">
            <v>县级</v>
          </cell>
          <cell r="I638">
            <v>1</v>
          </cell>
          <cell r="J638">
            <v>0</v>
          </cell>
          <cell r="M638">
            <v>2E-3</v>
          </cell>
          <cell r="N638">
            <v>0</v>
          </cell>
          <cell r="O638">
            <v>0</v>
          </cell>
          <cell r="P638">
            <v>2015</v>
          </cell>
          <cell r="Q638">
            <v>2</v>
          </cell>
          <cell r="R638">
            <v>0</v>
          </cell>
          <cell r="S638">
            <v>0</v>
          </cell>
          <cell r="T638">
            <v>0</v>
          </cell>
          <cell r="V638" t="str">
            <v>配变_常发香城湾4#变</v>
          </cell>
          <cell r="W638">
            <v>0.20422399999999999</v>
          </cell>
          <cell r="X638">
            <v>7</v>
          </cell>
        </row>
        <row r="639">
          <cell r="A639" t="str">
            <v>城柒线路20</v>
          </cell>
          <cell r="B639" t="str">
            <v>10kV</v>
          </cell>
          <cell r="C639" t="str">
            <v>117城柒线</v>
          </cell>
          <cell r="D639">
            <v>0</v>
          </cell>
          <cell r="E639" t="str">
            <v>LGJ-185/30</v>
          </cell>
          <cell r="F639">
            <v>5.2599999999999999E-3</v>
          </cell>
          <cell r="G639">
            <v>0</v>
          </cell>
          <cell r="H639" t="str">
            <v>县级</v>
          </cell>
          <cell r="I639">
            <v>1</v>
          </cell>
          <cell r="J639">
            <v>0</v>
          </cell>
          <cell r="M639">
            <v>2E-3</v>
          </cell>
          <cell r="N639">
            <v>0</v>
          </cell>
          <cell r="O639">
            <v>0</v>
          </cell>
          <cell r="P639">
            <v>2015</v>
          </cell>
          <cell r="Q639">
            <v>3</v>
          </cell>
          <cell r="R639">
            <v>0</v>
          </cell>
          <cell r="S639">
            <v>0</v>
          </cell>
          <cell r="T639">
            <v>0</v>
          </cell>
          <cell r="V639" t="str">
            <v>配变_常发香城湾16#变</v>
          </cell>
          <cell r="W639">
            <v>0.105203</v>
          </cell>
          <cell r="X639">
            <v>8</v>
          </cell>
        </row>
        <row r="640">
          <cell r="A640" t="str">
            <v>城柒线路21</v>
          </cell>
          <cell r="B640" t="str">
            <v>10kV</v>
          </cell>
          <cell r="C640" t="str">
            <v>117城柒线</v>
          </cell>
          <cell r="D640">
            <v>0</v>
          </cell>
          <cell r="E640" t="str">
            <v>LGJ-185/30</v>
          </cell>
          <cell r="F640">
            <v>4.6410000000000002E-3</v>
          </cell>
          <cell r="G640">
            <v>0</v>
          </cell>
          <cell r="H640" t="str">
            <v>市辖</v>
          </cell>
          <cell r="I640">
            <v>0</v>
          </cell>
          <cell r="J640">
            <v>0</v>
          </cell>
          <cell r="M640">
            <v>2E-3</v>
          </cell>
          <cell r="N640">
            <v>0</v>
          </cell>
          <cell r="O640">
            <v>0</v>
          </cell>
          <cell r="P640">
            <v>2015</v>
          </cell>
          <cell r="Q640">
            <v>1</v>
          </cell>
          <cell r="R640">
            <v>0</v>
          </cell>
          <cell r="S640">
            <v>0</v>
          </cell>
          <cell r="T640">
            <v>0</v>
          </cell>
          <cell r="V640" t="str">
            <v>配变_金城花园3#变</v>
          </cell>
          <cell r="W640">
            <v>9.2817999999999998E-2</v>
          </cell>
          <cell r="X640">
            <v>0</v>
          </cell>
        </row>
        <row r="641">
          <cell r="A641" t="str">
            <v>城柒线路22</v>
          </cell>
          <cell r="B641" t="str">
            <v>10kV</v>
          </cell>
          <cell r="C641" t="str">
            <v>117城柒线</v>
          </cell>
          <cell r="D641">
            <v>0</v>
          </cell>
          <cell r="E641" t="str">
            <v>LGJ-185/30</v>
          </cell>
          <cell r="F641">
            <v>1.3539000000000001E-2</v>
          </cell>
          <cell r="G641">
            <v>0</v>
          </cell>
          <cell r="H641" t="str">
            <v>市辖</v>
          </cell>
          <cell r="I641">
            <v>1</v>
          </cell>
          <cell r="J641">
            <v>0</v>
          </cell>
          <cell r="M641">
            <v>2E-3</v>
          </cell>
          <cell r="N641">
            <v>0</v>
          </cell>
          <cell r="O641">
            <v>0</v>
          </cell>
          <cell r="P641">
            <v>2015</v>
          </cell>
          <cell r="Q641">
            <v>2</v>
          </cell>
          <cell r="R641">
            <v>0</v>
          </cell>
          <cell r="S641">
            <v>0</v>
          </cell>
          <cell r="T641">
            <v>0</v>
          </cell>
          <cell r="V641" t="str">
            <v>配变_金城花园11#变</v>
          </cell>
          <cell r="W641">
            <v>0.27077899999999999</v>
          </cell>
          <cell r="X641">
            <v>1</v>
          </cell>
        </row>
        <row r="642">
          <cell r="A642" t="str">
            <v>城柒线路23</v>
          </cell>
          <cell r="B642" t="str">
            <v>10kV</v>
          </cell>
          <cell r="C642" t="str">
            <v>117城柒线</v>
          </cell>
          <cell r="D642">
            <v>0</v>
          </cell>
          <cell r="E642" t="str">
            <v>LGJ-185/30</v>
          </cell>
          <cell r="F642">
            <v>6.5129999999999997E-3</v>
          </cell>
          <cell r="G642">
            <v>0</v>
          </cell>
          <cell r="H642" t="str">
            <v>市辖</v>
          </cell>
          <cell r="I642">
            <v>1</v>
          </cell>
          <cell r="J642">
            <v>0</v>
          </cell>
          <cell r="M642">
            <v>2E-3</v>
          </cell>
          <cell r="N642">
            <v>0</v>
          </cell>
          <cell r="O642">
            <v>0</v>
          </cell>
          <cell r="P642">
            <v>2015</v>
          </cell>
          <cell r="Q642">
            <v>3</v>
          </cell>
          <cell r="R642">
            <v>0</v>
          </cell>
          <cell r="S642">
            <v>0</v>
          </cell>
          <cell r="T642">
            <v>0</v>
          </cell>
          <cell r="V642" t="str">
            <v>配变_金城花园7#变</v>
          </cell>
          <cell r="W642">
            <v>0.13027</v>
          </cell>
          <cell r="X642">
            <v>2</v>
          </cell>
        </row>
        <row r="643">
          <cell r="A643" t="str">
            <v>城柒线路24</v>
          </cell>
          <cell r="B643" t="str">
            <v>10kV</v>
          </cell>
          <cell r="C643" t="str">
            <v>117城柒线</v>
          </cell>
          <cell r="D643">
            <v>0</v>
          </cell>
          <cell r="E643" t="str">
            <v>LGJ-185/30</v>
          </cell>
          <cell r="F643">
            <v>9.7079999999999996E-3</v>
          </cell>
          <cell r="G643">
            <v>0</v>
          </cell>
          <cell r="H643" t="str">
            <v>市辖</v>
          </cell>
          <cell r="I643">
            <v>0</v>
          </cell>
          <cell r="J643">
            <v>0</v>
          </cell>
          <cell r="M643">
            <v>2E-3</v>
          </cell>
          <cell r="N643">
            <v>0</v>
          </cell>
          <cell r="O643">
            <v>0</v>
          </cell>
          <cell r="P643">
            <v>2015</v>
          </cell>
          <cell r="Q643">
            <v>1</v>
          </cell>
          <cell r="R643">
            <v>0</v>
          </cell>
          <cell r="S643">
            <v>0</v>
          </cell>
          <cell r="T643">
            <v>0</v>
          </cell>
          <cell r="V643" t="str">
            <v>配变_金城花园15#变</v>
          </cell>
          <cell r="W643">
            <v>0.19417000000000001</v>
          </cell>
          <cell r="X643">
            <v>3</v>
          </cell>
        </row>
        <row r="644">
          <cell r="A644" t="str">
            <v>百泾线路1</v>
          </cell>
          <cell r="B644" t="str">
            <v>10kV</v>
          </cell>
          <cell r="C644" t="str">
            <v>135百泾线</v>
          </cell>
          <cell r="D644">
            <v>0</v>
          </cell>
          <cell r="E644" t="str">
            <v>LGJ-185/30</v>
          </cell>
          <cell r="F644">
            <v>1.5282E-2</v>
          </cell>
          <cell r="G644">
            <v>0</v>
          </cell>
          <cell r="H644" t="str">
            <v>县级</v>
          </cell>
          <cell r="I644">
            <v>1</v>
          </cell>
          <cell r="J644">
            <v>0</v>
          </cell>
          <cell r="M644">
            <v>2E-3</v>
          </cell>
          <cell r="N644">
            <v>0</v>
          </cell>
          <cell r="O644">
            <v>0</v>
          </cell>
          <cell r="P644">
            <v>2015</v>
          </cell>
          <cell r="Q644">
            <v>2</v>
          </cell>
          <cell r="R644">
            <v>0</v>
          </cell>
          <cell r="S644">
            <v>0</v>
          </cell>
          <cell r="T644">
            <v>0</v>
          </cell>
          <cell r="V644" t="str">
            <v>集善变</v>
          </cell>
          <cell r="W644">
            <v>0.30563499999999999</v>
          </cell>
          <cell r="X644">
            <v>4</v>
          </cell>
        </row>
        <row r="645">
          <cell r="A645" t="str">
            <v>百泾线路2</v>
          </cell>
          <cell r="B645" t="str">
            <v>10kV</v>
          </cell>
          <cell r="C645" t="str">
            <v>135百泾线</v>
          </cell>
          <cell r="D645">
            <v>0</v>
          </cell>
          <cell r="E645" t="str">
            <v>LGJ-185/30</v>
          </cell>
          <cell r="F645">
            <v>0.54583800000000005</v>
          </cell>
          <cell r="G645">
            <v>0</v>
          </cell>
          <cell r="H645" t="str">
            <v/>
          </cell>
          <cell r="I645">
            <v>1</v>
          </cell>
          <cell r="J645">
            <v>0</v>
          </cell>
          <cell r="M645">
            <v>2E-3</v>
          </cell>
          <cell r="N645">
            <v>0</v>
          </cell>
          <cell r="O645">
            <v>0</v>
          </cell>
          <cell r="P645">
            <v>2015</v>
          </cell>
          <cell r="Q645">
            <v>3</v>
          </cell>
          <cell r="R645">
            <v>0</v>
          </cell>
          <cell r="S645">
            <v>0</v>
          </cell>
          <cell r="T645">
            <v>0</v>
          </cell>
          <cell r="V645" t="str">
            <v>8796088703408</v>
          </cell>
          <cell r="W645">
            <v>10.916752000000001</v>
          </cell>
          <cell r="X645">
            <v>5</v>
          </cell>
        </row>
        <row r="646">
          <cell r="A646" t="str">
            <v>百泾线路3</v>
          </cell>
          <cell r="B646" t="str">
            <v>10kV</v>
          </cell>
          <cell r="C646" t="str">
            <v>135百泾线</v>
          </cell>
          <cell r="D646">
            <v>0</v>
          </cell>
          <cell r="E646" t="str">
            <v>LGJ-185/30</v>
          </cell>
          <cell r="F646">
            <v>7.1858000000000005E-2</v>
          </cell>
          <cell r="G646">
            <v>0</v>
          </cell>
          <cell r="H646" t="str">
            <v/>
          </cell>
          <cell r="I646">
            <v>0</v>
          </cell>
          <cell r="J646">
            <v>0</v>
          </cell>
          <cell r="M646">
            <v>2E-3</v>
          </cell>
          <cell r="N646">
            <v>0</v>
          </cell>
          <cell r="O646">
            <v>0</v>
          </cell>
          <cell r="P646">
            <v>2015</v>
          </cell>
          <cell r="Q646">
            <v>1</v>
          </cell>
          <cell r="R646">
            <v>0</v>
          </cell>
          <cell r="S646">
            <v>0</v>
          </cell>
          <cell r="T646">
            <v>0</v>
          </cell>
          <cell r="V646" t="str">
            <v>8796088703456</v>
          </cell>
          <cell r="W646">
            <v>1.437165</v>
          </cell>
          <cell r="X646">
            <v>6</v>
          </cell>
        </row>
        <row r="647">
          <cell r="A647" t="str">
            <v>百泾线路4</v>
          </cell>
          <cell r="B647" t="str">
            <v>10kV</v>
          </cell>
          <cell r="C647" t="str">
            <v>135百泾线</v>
          </cell>
          <cell r="D647">
            <v>1</v>
          </cell>
          <cell r="E647" t="str">
            <v>YJV22-3×70</v>
          </cell>
          <cell r="F647">
            <v>0.20819099999999999</v>
          </cell>
          <cell r="G647">
            <v>0</v>
          </cell>
          <cell r="H647" t="str">
            <v>市辖</v>
          </cell>
          <cell r="I647">
            <v>1</v>
          </cell>
          <cell r="J647">
            <v>0</v>
          </cell>
          <cell r="M647">
            <v>2E-3</v>
          </cell>
          <cell r="N647">
            <v>0</v>
          </cell>
          <cell r="O647">
            <v>0</v>
          </cell>
          <cell r="P647">
            <v>2015</v>
          </cell>
          <cell r="Q647">
            <v>2</v>
          </cell>
          <cell r="R647">
            <v>0</v>
          </cell>
          <cell r="S647">
            <v>0</v>
          </cell>
          <cell r="T647">
            <v>0</v>
          </cell>
          <cell r="V647" t="str">
            <v>分支箱_集善路4#分支箱</v>
          </cell>
          <cell r="W647">
            <v>11.450480000000001</v>
          </cell>
          <cell r="X647">
            <v>7</v>
          </cell>
        </row>
        <row r="648">
          <cell r="A648" t="str">
            <v>百泾线路5</v>
          </cell>
          <cell r="B648" t="str">
            <v>10kV</v>
          </cell>
          <cell r="C648" t="str">
            <v>135百泾线</v>
          </cell>
          <cell r="D648">
            <v>0</v>
          </cell>
          <cell r="E648" t="str">
            <v>LGJ-185/30</v>
          </cell>
          <cell r="F648">
            <v>0.74548599999999998</v>
          </cell>
          <cell r="G648">
            <v>0</v>
          </cell>
          <cell r="H648" t="str">
            <v>市辖</v>
          </cell>
          <cell r="I648">
            <v>1</v>
          </cell>
          <cell r="J648">
            <v>0</v>
          </cell>
          <cell r="M648">
            <v>2E-3</v>
          </cell>
          <cell r="N648">
            <v>0</v>
          </cell>
          <cell r="O648">
            <v>0</v>
          </cell>
          <cell r="P648">
            <v>2015</v>
          </cell>
          <cell r="Q648">
            <v>3</v>
          </cell>
          <cell r="R648">
            <v>0</v>
          </cell>
          <cell r="S648">
            <v>0</v>
          </cell>
          <cell r="T648">
            <v>0</v>
          </cell>
          <cell r="V648" t="str">
            <v>分支箱_集善路8#分支开关</v>
          </cell>
          <cell r="W648">
            <v>14.909711</v>
          </cell>
          <cell r="X648">
            <v>8</v>
          </cell>
        </row>
        <row r="649">
          <cell r="A649" t="str">
            <v>百泾线路7</v>
          </cell>
          <cell r="B649" t="str">
            <v>10kV</v>
          </cell>
          <cell r="C649" t="str">
            <v>135百泾线</v>
          </cell>
          <cell r="D649">
            <v>0</v>
          </cell>
          <cell r="E649" t="str">
            <v>LGJ-185/30</v>
          </cell>
          <cell r="F649">
            <v>1.334589</v>
          </cell>
          <cell r="G649">
            <v>0</v>
          </cell>
          <cell r="H649" t="str">
            <v>市辖</v>
          </cell>
          <cell r="I649">
            <v>0</v>
          </cell>
          <cell r="J649">
            <v>0</v>
          </cell>
          <cell r="M649">
            <v>2E-3</v>
          </cell>
          <cell r="N649">
            <v>0</v>
          </cell>
          <cell r="O649">
            <v>0</v>
          </cell>
          <cell r="P649">
            <v>2015</v>
          </cell>
          <cell r="Q649">
            <v>1</v>
          </cell>
          <cell r="R649">
            <v>0</v>
          </cell>
          <cell r="S649">
            <v>0</v>
          </cell>
          <cell r="T649">
            <v>0</v>
          </cell>
          <cell r="V649" t="str">
            <v>8796085691552</v>
          </cell>
          <cell r="W649">
            <v>26.691772</v>
          </cell>
          <cell r="X649">
            <v>0</v>
          </cell>
        </row>
        <row r="650">
          <cell r="A650" t="str">
            <v>百泾线路8</v>
          </cell>
          <cell r="B650" t="str">
            <v>10kV</v>
          </cell>
          <cell r="C650" t="str">
            <v>135百泾线</v>
          </cell>
          <cell r="D650">
            <v>0</v>
          </cell>
          <cell r="E650" t="str">
            <v>LGJ-185/30</v>
          </cell>
          <cell r="F650">
            <v>0.55294600000000005</v>
          </cell>
          <cell r="G650">
            <v>0</v>
          </cell>
          <cell r="H650" t="str">
            <v>市辖</v>
          </cell>
          <cell r="I650">
            <v>1</v>
          </cell>
          <cell r="J650">
            <v>0</v>
          </cell>
          <cell r="M650">
            <v>2E-3</v>
          </cell>
          <cell r="N650">
            <v>0</v>
          </cell>
          <cell r="O650">
            <v>0</v>
          </cell>
          <cell r="P650">
            <v>2015</v>
          </cell>
          <cell r="Q650">
            <v>2</v>
          </cell>
          <cell r="R650">
            <v>0</v>
          </cell>
          <cell r="S650">
            <v>0</v>
          </cell>
          <cell r="T650">
            <v>0</v>
          </cell>
          <cell r="V650" t="str">
            <v>分支箱_集善中分支开关</v>
          </cell>
          <cell r="W650">
            <v>11.058927000000001</v>
          </cell>
          <cell r="X650">
            <v>1</v>
          </cell>
        </row>
        <row r="651">
          <cell r="A651" t="str">
            <v>百泾线路9</v>
          </cell>
          <cell r="B651" t="str">
            <v>10kV</v>
          </cell>
          <cell r="C651" t="str">
            <v>135百泾线</v>
          </cell>
          <cell r="D651">
            <v>0</v>
          </cell>
          <cell r="E651" t="str">
            <v>LGJ-185/30</v>
          </cell>
          <cell r="F651">
            <v>0.51690999999999998</v>
          </cell>
          <cell r="G651">
            <v>0</v>
          </cell>
          <cell r="H651" t="str">
            <v>市辖</v>
          </cell>
          <cell r="I651">
            <v>1</v>
          </cell>
          <cell r="J651">
            <v>0</v>
          </cell>
          <cell r="M651">
            <v>2E-3</v>
          </cell>
          <cell r="N651">
            <v>0</v>
          </cell>
          <cell r="O651">
            <v>0</v>
          </cell>
          <cell r="P651">
            <v>2015</v>
          </cell>
          <cell r="Q651">
            <v>3</v>
          </cell>
          <cell r="R651">
            <v>0</v>
          </cell>
          <cell r="S651">
            <v>0</v>
          </cell>
          <cell r="T651">
            <v>0</v>
          </cell>
          <cell r="V651" t="str">
            <v>分支箱_周泾北分支开关</v>
          </cell>
          <cell r="W651">
            <v>10.338203</v>
          </cell>
          <cell r="X651">
            <v>2</v>
          </cell>
        </row>
        <row r="652">
          <cell r="A652" t="str">
            <v>百泾线路10</v>
          </cell>
          <cell r="B652" t="str">
            <v>10kV</v>
          </cell>
          <cell r="C652" t="str">
            <v>135百泾线</v>
          </cell>
          <cell r="D652">
            <v>0</v>
          </cell>
          <cell r="E652" t="str">
            <v>LGJ-185/30</v>
          </cell>
          <cell r="F652">
            <v>9.2942999999999998E-2</v>
          </cell>
          <cell r="G652">
            <v>0</v>
          </cell>
          <cell r="H652" t="str">
            <v>市辖</v>
          </cell>
          <cell r="I652">
            <v>0</v>
          </cell>
          <cell r="J652">
            <v>0</v>
          </cell>
          <cell r="M652">
            <v>2E-3</v>
          </cell>
          <cell r="N652">
            <v>0</v>
          </cell>
          <cell r="O652">
            <v>0</v>
          </cell>
          <cell r="P652">
            <v>2015</v>
          </cell>
          <cell r="Q652">
            <v>1</v>
          </cell>
          <cell r="R652">
            <v>0</v>
          </cell>
          <cell r="S652">
            <v>0</v>
          </cell>
          <cell r="T652">
            <v>0</v>
          </cell>
          <cell r="V652" t="str">
            <v>配变_集善新村2#变</v>
          </cell>
          <cell r="W652">
            <v>1.8588659999999999</v>
          </cell>
          <cell r="X652">
            <v>3</v>
          </cell>
        </row>
        <row r="653">
          <cell r="A653" t="str">
            <v>百泾线路11</v>
          </cell>
          <cell r="B653" t="str">
            <v>10kV</v>
          </cell>
          <cell r="C653" t="str">
            <v>135百泾线</v>
          </cell>
          <cell r="D653">
            <v>0</v>
          </cell>
          <cell r="E653" t="str">
            <v>LGJ-185/30</v>
          </cell>
          <cell r="F653">
            <v>0.14197899999999999</v>
          </cell>
          <cell r="G653">
            <v>0</v>
          </cell>
          <cell r="H653" t="str">
            <v>市辖</v>
          </cell>
          <cell r="I653">
            <v>1</v>
          </cell>
          <cell r="J653">
            <v>0</v>
          </cell>
          <cell r="M653">
            <v>2E-3</v>
          </cell>
          <cell r="N653">
            <v>0</v>
          </cell>
          <cell r="O653">
            <v>0</v>
          </cell>
          <cell r="P653">
            <v>2015</v>
          </cell>
          <cell r="Q653">
            <v>2</v>
          </cell>
          <cell r="R653">
            <v>0</v>
          </cell>
          <cell r="S653">
            <v>0</v>
          </cell>
          <cell r="T653">
            <v>0</v>
          </cell>
          <cell r="V653" t="str">
            <v>配变_集善新村3#变</v>
          </cell>
          <cell r="W653">
            <v>2.8395779999999999</v>
          </cell>
          <cell r="X653">
            <v>4</v>
          </cell>
        </row>
        <row r="654">
          <cell r="A654" t="str">
            <v>百泾线路12</v>
          </cell>
          <cell r="B654" t="str">
            <v>10kV</v>
          </cell>
          <cell r="C654" t="str">
            <v>135百泾线</v>
          </cell>
          <cell r="D654">
            <v>0</v>
          </cell>
          <cell r="E654" t="str">
            <v>LGJ-185/30</v>
          </cell>
          <cell r="F654">
            <v>5.5946000000000003E-2</v>
          </cell>
          <cell r="G654">
            <v>0</v>
          </cell>
          <cell r="H654" t="str">
            <v>市辖</v>
          </cell>
          <cell r="I654">
            <v>1</v>
          </cell>
          <cell r="J654">
            <v>0</v>
          </cell>
          <cell r="M654">
            <v>2E-3</v>
          </cell>
          <cell r="N654">
            <v>0</v>
          </cell>
          <cell r="O654">
            <v>0</v>
          </cell>
          <cell r="P654">
            <v>2015</v>
          </cell>
          <cell r="Q654">
            <v>3</v>
          </cell>
          <cell r="R654">
            <v>0</v>
          </cell>
          <cell r="S654">
            <v>0</v>
          </cell>
          <cell r="T654">
            <v>0</v>
          </cell>
          <cell r="V654" t="str">
            <v>配变_集善新村6#变</v>
          </cell>
          <cell r="W654">
            <v>1.1189249999999999</v>
          </cell>
          <cell r="X654">
            <v>5</v>
          </cell>
        </row>
        <row r="655">
          <cell r="A655" t="str">
            <v>百泾线路13</v>
          </cell>
          <cell r="B655" t="str">
            <v>10kV</v>
          </cell>
          <cell r="C655" t="str">
            <v>135百泾线</v>
          </cell>
          <cell r="D655">
            <v>0</v>
          </cell>
          <cell r="E655" t="str">
            <v>LGJ-185/30</v>
          </cell>
          <cell r="F655">
            <v>0.30259999999999998</v>
          </cell>
          <cell r="G655">
            <v>0</v>
          </cell>
          <cell r="H655" t="str">
            <v>市辖</v>
          </cell>
          <cell r="I655">
            <v>0</v>
          </cell>
          <cell r="J655">
            <v>0</v>
          </cell>
          <cell r="M655">
            <v>2E-3</v>
          </cell>
          <cell r="N655">
            <v>0</v>
          </cell>
          <cell r="O655">
            <v>0</v>
          </cell>
          <cell r="P655">
            <v>2015</v>
          </cell>
          <cell r="Q655">
            <v>1</v>
          </cell>
          <cell r="R655">
            <v>0</v>
          </cell>
          <cell r="S655">
            <v>0</v>
          </cell>
          <cell r="T655">
            <v>0</v>
          </cell>
          <cell r="V655" t="str">
            <v>配变_集善新村9#变</v>
          </cell>
          <cell r="W655">
            <v>6.052003</v>
          </cell>
          <cell r="X655">
            <v>6</v>
          </cell>
        </row>
        <row r="656">
          <cell r="A656" t="str">
            <v>百泾线路16</v>
          </cell>
          <cell r="B656" t="str">
            <v>10kV</v>
          </cell>
          <cell r="C656" t="str">
            <v>135百泾线</v>
          </cell>
          <cell r="D656">
            <v>0</v>
          </cell>
          <cell r="E656" t="str">
            <v>LGJ-185/30</v>
          </cell>
          <cell r="F656">
            <v>0.14045299999999999</v>
          </cell>
          <cell r="G656">
            <v>0</v>
          </cell>
          <cell r="H656" t="str">
            <v>县级</v>
          </cell>
          <cell r="I656">
            <v>1</v>
          </cell>
          <cell r="J656">
            <v>0</v>
          </cell>
          <cell r="M656">
            <v>2E-3</v>
          </cell>
          <cell r="N656">
            <v>0</v>
          </cell>
          <cell r="O656">
            <v>0</v>
          </cell>
          <cell r="P656">
            <v>2015</v>
          </cell>
          <cell r="Q656">
            <v>2</v>
          </cell>
          <cell r="R656">
            <v>0</v>
          </cell>
          <cell r="S656">
            <v>0</v>
          </cell>
          <cell r="T656">
            <v>0</v>
          </cell>
          <cell r="V656" t="str">
            <v>配变_光华娱乐1</v>
          </cell>
          <cell r="W656">
            <v>2.8090570000000001</v>
          </cell>
          <cell r="X656">
            <v>7</v>
          </cell>
        </row>
        <row r="657">
          <cell r="A657" t="str">
            <v>百泾线路17</v>
          </cell>
          <cell r="B657" t="str">
            <v>10kV</v>
          </cell>
          <cell r="C657" t="str">
            <v>135百泾线</v>
          </cell>
          <cell r="D657">
            <v>0</v>
          </cell>
          <cell r="E657" t="str">
            <v>LGJ-185/30</v>
          </cell>
          <cell r="F657">
            <v>2.421E-3</v>
          </cell>
          <cell r="G657">
            <v>0</v>
          </cell>
          <cell r="H657" t="str">
            <v>县级</v>
          </cell>
          <cell r="I657">
            <v>1</v>
          </cell>
          <cell r="J657">
            <v>0</v>
          </cell>
          <cell r="M657">
            <v>2E-3</v>
          </cell>
          <cell r="N657">
            <v>0</v>
          </cell>
          <cell r="O657">
            <v>0</v>
          </cell>
          <cell r="P657">
            <v>2015</v>
          </cell>
          <cell r="Q657">
            <v>3</v>
          </cell>
          <cell r="R657">
            <v>0</v>
          </cell>
          <cell r="S657">
            <v>0</v>
          </cell>
          <cell r="T657">
            <v>0</v>
          </cell>
          <cell r="V657" t="str">
            <v>配变_光华娱乐2</v>
          </cell>
          <cell r="W657">
            <v>4.8415E-2</v>
          </cell>
          <cell r="X657">
            <v>8</v>
          </cell>
        </row>
        <row r="658">
          <cell r="A658" t="str">
            <v>百泾线路20</v>
          </cell>
          <cell r="B658" t="str">
            <v>10kV</v>
          </cell>
          <cell r="C658" t="str">
            <v>135百泾线</v>
          </cell>
          <cell r="D658">
            <v>0</v>
          </cell>
          <cell r="E658" t="str">
            <v>LGJ-185/30</v>
          </cell>
          <cell r="F658">
            <v>0.45326100000000002</v>
          </cell>
          <cell r="G658">
            <v>0</v>
          </cell>
          <cell r="H658" t="str">
            <v/>
          </cell>
          <cell r="I658">
            <v>0</v>
          </cell>
          <cell r="J658">
            <v>0</v>
          </cell>
          <cell r="M658">
            <v>2E-3</v>
          </cell>
          <cell r="N658">
            <v>0</v>
          </cell>
          <cell r="O658">
            <v>0</v>
          </cell>
          <cell r="P658">
            <v>2015</v>
          </cell>
          <cell r="Q658">
            <v>1</v>
          </cell>
          <cell r="R658">
            <v>0</v>
          </cell>
          <cell r="S658">
            <v>0</v>
          </cell>
          <cell r="T658">
            <v>0</v>
          </cell>
          <cell r="V658" t="str">
            <v>分支箱_百泾配</v>
          </cell>
          <cell r="W658">
            <v>9.0652279999999994</v>
          </cell>
          <cell r="X658">
            <v>0</v>
          </cell>
        </row>
        <row r="659">
          <cell r="A659" t="str">
            <v>百泾线路21</v>
          </cell>
          <cell r="B659" t="str">
            <v>10kV</v>
          </cell>
          <cell r="C659" t="str">
            <v>135百泾线</v>
          </cell>
          <cell r="D659">
            <v>0</v>
          </cell>
          <cell r="E659" t="str">
            <v>LGJ-185/30</v>
          </cell>
          <cell r="F659">
            <v>2.8479000000000001E-2</v>
          </cell>
          <cell r="G659">
            <v>0</v>
          </cell>
          <cell r="H659" t="str">
            <v/>
          </cell>
          <cell r="I659">
            <v>1</v>
          </cell>
          <cell r="J659">
            <v>0</v>
          </cell>
          <cell r="M659">
            <v>2E-3</v>
          </cell>
          <cell r="N659">
            <v>0</v>
          </cell>
          <cell r="O659">
            <v>0</v>
          </cell>
          <cell r="P659">
            <v>2015</v>
          </cell>
          <cell r="Q659">
            <v>2</v>
          </cell>
          <cell r="R659">
            <v>0</v>
          </cell>
          <cell r="S659">
            <v>0</v>
          </cell>
          <cell r="T659">
            <v>0</v>
          </cell>
          <cell r="V659" t="str">
            <v>配变_百泾联通</v>
          </cell>
          <cell r="W659">
            <v>0.56958299999999995</v>
          </cell>
          <cell r="X659">
            <v>1</v>
          </cell>
        </row>
        <row r="660">
          <cell r="A660" t="str">
            <v>百泾线路22</v>
          </cell>
          <cell r="B660" t="str">
            <v>10kV</v>
          </cell>
          <cell r="C660" t="str">
            <v>135百泾线</v>
          </cell>
          <cell r="D660">
            <v>1</v>
          </cell>
          <cell r="E660" t="str">
            <v>YJV22-3×70</v>
          </cell>
          <cell r="F660">
            <v>5.2290000000000001E-3</v>
          </cell>
          <cell r="G660">
            <v>0</v>
          </cell>
          <cell r="H660" t="str">
            <v>市辖</v>
          </cell>
          <cell r="I660">
            <v>1</v>
          </cell>
          <cell r="J660">
            <v>0</v>
          </cell>
          <cell r="M660">
            <v>2E-3</v>
          </cell>
          <cell r="N660">
            <v>0</v>
          </cell>
          <cell r="O660">
            <v>0</v>
          </cell>
          <cell r="P660">
            <v>2015</v>
          </cell>
          <cell r="Q660">
            <v>3</v>
          </cell>
          <cell r="R660">
            <v>0</v>
          </cell>
          <cell r="S660">
            <v>0</v>
          </cell>
          <cell r="T660">
            <v>0</v>
          </cell>
          <cell r="V660" t="str">
            <v>配变_集善新村4#变</v>
          </cell>
          <cell r="W660">
            <v>0.28761100000000001</v>
          </cell>
          <cell r="X660">
            <v>2</v>
          </cell>
        </row>
        <row r="661">
          <cell r="A661" t="str">
            <v>百泾线路23</v>
          </cell>
          <cell r="B661" t="str">
            <v>10kV</v>
          </cell>
          <cell r="C661" t="str">
            <v>135百泾线</v>
          </cell>
          <cell r="D661">
            <v>1</v>
          </cell>
          <cell r="E661" t="str">
            <v>YJV22-3×70</v>
          </cell>
          <cell r="F661">
            <v>4.1460000000000004E-3</v>
          </cell>
          <cell r="G661">
            <v>0</v>
          </cell>
          <cell r="H661" t="str">
            <v>市辖</v>
          </cell>
          <cell r="I661">
            <v>0</v>
          </cell>
          <cell r="J661">
            <v>0</v>
          </cell>
          <cell r="M661">
            <v>2E-3</v>
          </cell>
          <cell r="N661">
            <v>0</v>
          </cell>
          <cell r="O661">
            <v>0</v>
          </cell>
          <cell r="P661">
            <v>2015</v>
          </cell>
          <cell r="Q661">
            <v>1</v>
          </cell>
          <cell r="R661">
            <v>0</v>
          </cell>
          <cell r="S661">
            <v>0</v>
          </cell>
          <cell r="T661">
            <v>0</v>
          </cell>
          <cell r="V661" t="str">
            <v>配变_集善新村10#变</v>
          </cell>
          <cell r="W661">
            <v>0.22805500000000001</v>
          </cell>
          <cell r="X661">
            <v>3</v>
          </cell>
        </row>
        <row r="662">
          <cell r="A662" t="str">
            <v>百泾线路24</v>
          </cell>
          <cell r="B662" t="str">
            <v>10kV</v>
          </cell>
          <cell r="C662" t="str">
            <v>135百泾线</v>
          </cell>
          <cell r="D662">
            <v>1</v>
          </cell>
          <cell r="E662" t="str">
            <v>YJV22-3×70</v>
          </cell>
          <cell r="F662">
            <v>9.5720000000000006E-3</v>
          </cell>
          <cell r="G662">
            <v>0</v>
          </cell>
          <cell r="H662" t="str">
            <v>市辖</v>
          </cell>
          <cell r="I662">
            <v>1</v>
          </cell>
          <cell r="J662">
            <v>0</v>
          </cell>
          <cell r="M662">
            <v>2E-3</v>
          </cell>
          <cell r="N662">
            <v>0</v>
          </cell>
          <cell r="O662">
            <v>0</v>
          </cell>
          <cell r="P662">
            <v>2015</v>
          </cell>
          <cell r="Q662">
            <v>2</v>
          </cell>
          <cell r="R662">
            <v>0</v>
          </cell>
          <cell r="S662">
            <v>0</v>
          </cell>
          <cell r="T662">
            <v>0</v>
          </cell>
          <cell r="V662" t="str">
            <v>配变_集善新村2#变</v>
          </cell>
          <cell r="W662">
            <v>0.52643799999999996</v>
          </cell>
          <cell r="X662">
            <v>4</v>
          </cell>
        </row>
        <row r="663">
          <cell r="A663" t="str">
            <v>百泾线路25</v>
          </cell>
          <cell r="B663" t="str">
            <v>10kV</v>
          </cell>
          <cell r="C663" t="str">
            <v>135百泾线</v>
          </cell>
          <cell r="D663">
            <v>1</v>
          </cell>
          <cell r="E663" t="str">
            <v>YJV22-3×70</v>
          </cell>
          <cell r="F663">
            <v>5.4949999999999999E-3</v>
          </cell>
          <cell r="G663">
            <v>0</v>
          </cell>
          <cell r="H663" t="str">
            <v>市辖</v>
          </cell>
          <cell r="I663">
            <v>1</v>
          </cell>
          <cell r="J663">
            <v>0</v>
          </cell>
          <cell r="M663">
            <v>2E-3</v>
          </cell>
          <cell r="N663">
            <v>0</v>
          </cell>
          <cell r="O663">
            <v>0</v>
          </cell>
          <cell r="P663">
            <v>2015</v>
          </cell>
          <cell r="Q663">
            <v>3</v>
          </cell>
          <cell r="R663">
            <v>0</v>
          </cell>
          <cell r="S663">
            <v>0</v>
          </cell>
          <cell r="T663">
            <v>0</v>
          </cell>
          <cell r="V663" t="str">
            <v>配变_集善新村5#变</v>
          </cell>
          <cell r="W663">
            <v>0.30221999999999999</v>
          </cell>
          <cell r="X663">
            <v>5</v>
          </cell>
        </row>
        <row r="664">
          <cell r="A664" t="str">
            <v>泗泾线路2</v>
          </cell>
          <cell r="B664" t="str">
            <v>10kV</v>
          </cell>
          <cell r="C664" t="str">
            <v>134泗泾线</v>
          </cell>
          <cell r="D664">
            <v>0</v>
          </cell>
          <cell r="E664" t="str">
            <v>LGJ-185/30</v>
          </cell>
          <cell r="F664">
            <v>0.33185300000000001</v>
          </cell>
          <cell r="G664">
            <v>0</v>
          </cell>
          <cell r="H664" t="str">
            <v>市辖</v>
          </cell>
          <cell r="I664">
            <v>0</v>
          </cell>
          <cell r="J664">
            <v>0</v>
          </cell>
          <cell r="M664">
            <v>2E-3</v>
          </cell>
          <cell r="N664">
            <v>0</v>
          </cell>
          <cell r="O664">
            <v>0</v>
          </cell>
          <cell r="P664">
            <v>2015</v>
          </cell>
          <cell r="Q664">
            <v>1</v>
          </cell>
          <cell r="R664">
            <v>0</v>
          </cell>
          <cell r="S664">
            <v>0</v>
          </cell>
          <cell r="T664">
            <v>0</v>
          </cell>
          <cell r="V664" t="str">
            <v>分支箱_中茵国际西配</v>
          </cell>
          <cell r="W664">
            <v>6.6370649999999998</v>
          </cell>
          <cell r="X664">
            <v>6</v>
          </cell>
        </row>
        <row r="665">
          <cell r="A665" t="str">
            <v>泗泾线路3</v>
          </cell>
          <cell r="B665" t="str">
            <v>10kV</v>
          </cell>
          <cell r="C665" t="str">
            <v>134泗泾线</v>
          </cell>
          <cell r="D665">
            <v>0</v>
          </cell>
          <cell r="E665" t="str">
            <v>LGJ-185/30</v>
          </cell>
          <cell r="F665">
            <v>0.30295</v>
          </cell>
          <cell r="G665">
            <v>0</v>
          </cell>
          <cell r="H665" t="str">
            <v>市辖</v>
          </cell>
          <cell r="I665">
            <v>1</v>
          </cell>
          <cell r="J665">
            <v>0</v>
          </cell>
          <cell r="M665">
            <v>2E-3</v>
          </cell>
          <cell r="N665">
            <v>0</v>
          </cell>
          <cell r="O665">
            <v>0</v>
          </cell>
          <cell r="P665">
            <v>2015</v>
          </cell>
          <cell r="Q665">
            <v>2</v>
          </cell>
          <cell r="R665">
            <v>0</v>
          </cell>
          <cell r="S665">
            <v>0</v>
          </cell>
          <cell r="T665">
            <v>0</v>
          </cell>
          <cell r="V665" t="str">
            <v>分支箱_苏豪南配</v>
          </cell>
          <cell r="W665">
            <v>6.0589969999999997</v>
          </cell>
          <cell r="X665">
            <v>7</v>
          </cell>
        </row>
        <row r="666">
          <cell r="A666" t="str">
            <v>泗泾线路4</v>
          </cell>
          <cell r="B666" t="str">
            <v>10kV</v>
          </cell>
          <cell r="C666" t="str">
            <v>134泗泾线</v>
          </cell>
          <cell r="D666">
            <v>0</v>
          </cell>
          <cell r="E666" t="str">
            <v>LGJ-185/30</v>
          </cell>
          <cell r="F666">
            <v>3.9509000000000002E-2</v>
          </cell>
          <cell r="G666">
            <v>0</v>
          </cell>
          <cell r="H666" t="str">
            <v>市辖</v>
          </cell>
          <cell r="I666">
            <v>1</v>
          </cell>
          <cell r="J666">
            <v>0</v>
          </cell>
          <cell r="M666">
            <v>2E-3</v>
          </cell>
          <cell r="N666">
            <v>0</v>
          </cell>
          <cell r="O666">
            <v>0</v>
          </cell>
          <cell r="P666">
            <v>2015</v>
          </cell>
          <cell r="Q666">
            <v>3</v>
          </cell>
          <cell r="R666">
            <v>0</v>
          </cell>
          <cell r="S666">
            <v>0</v>
          </cell>
          <cell r="T666">
            <v>0</v>
          </cell>
          <cell r="V666" t="str">
            <v>配变_苏豪投资1-1</v>
          </cell>
          <cell r="W666">
            <v>0.79017300000000001</v>
          </cell>
          <cell r="X666">
            <v>8</v>
          </cell>
        </row>
        <row r="667">
          <cell r="A667" t="str">
            <v>泗泾线路5</v>
          </cell>
          <cell r="B667" t="str">
            <v>10kV</v>
          </cell>
          <cell r="C667" t="str">
            <v>134泗泾线</v>
          </cell>
          <cell r="D667">
            <v>0</v>
          </cell>
          <cell r="E667" t="str">
            <v>LGJ-185/30</v>
          </cell>
          <cell r="F667">
            <v>6.9419999999999996E-2</v>
          </cell>
          <cell r="G667">
            <v>0</v>
          </cell>
          <cell r="H667" t="str">
            <v>市辖</v>
          </cell>
          <cell r="I667">
            <v>0</v>
          </cell>
          <cell r="J667">
            <v>0</v>
          </cell>
          <cell r="M667">
            <v>2E-3</v>
          </cell>
          <cell r="N667">
            <v>0</v>
          </cell>
          <cell r="O667">
            <v>0</v>
          </cell>
          <cell r="P667">
            <v>2015</v>
          </cell>
          <cell r="Q667">
            <v>1</v>
          </cell>
          <cell r="R667">
            <v>0</v>
          </cell>
          <cell r="S667">
            <v>0</v>
          </cell>
          <cell r="T667">
            <v>0</v>
          </cell>
          <cell r="V667" t="str">
            <v>配变_中信科技</v>
          </cell>
          <cell r="W667">
            <v>1.3883909999999999</v>
          </cell>
          <cell r="X667">
            <v>0</v>
          </cell>
        </row>
        <row r="668">
          <cell r="A668" t="str">
            <v>泗泾线路6</v>
          </cell>
          <cell r="B668" t="str">
            <v>10kV</v>
          </cell>
          <cell r="C668" t="str">
            <v>134泗泾线</v>
          </cell>
          <cell r="D668">
            <v>0</v>
          </cell>
          <cell r="E668" t="str">
            <v>LGJ-185/30</v>
          </cell>
          <cell r="F668">
            <v>0.12620500000000001</v>
          </cell>
          <cell r="G668">
            <v>0</v>
          </cell>
          <cell r="H668" t="str">
            <v>市辖</v>
          </cell>
          <cell r="I668">
            <v>1</v>
          </cell>
          <cell r="J668">
            <v>0</v>
          </cell>
          <cell r="M668">
            <v>2E-3</v>
          </cell>
          <cell r="N668">
            <v>0</v>
          </cell>
          <cell r="O668">
            <v>0</v>
          </cell>
          <cell r="P668">
            <v>2015</v>
          </cell>
          <cell r="Q668">
            <v>2</v>
          </cell>
          <cell r="R668">
            <v>0</v>
          </cell>
          <cell r="S668">
            <v>0</v>
          </cell>
          <cell r="T668">
            <v>0</v>
          </cell>
          <cell r="V668" t="str">
            <v>分支箱_裕花园北配</v>
          </cell>
          <cell r="W668">
            <v>2.524092</v>
          </cell>
          <cell r="X668">
            <v>1</v>
          </cell>
        </row>
        <row r="669">
          <cell r="A669" t="str">
            <v>泗泾线路7</v>
          </cell>
          <cell r="B669" t="str">
            <v>10kV</v>
          </cell>
          <cell r="C669" t="str">
            <v>134泗泾线</v>
          </cell>
          <cell r="D669">
            <v>0</v>
          </cell>
          <cell r="E669" t="str">
            <v>LGJ-185/30</v>
          </cell>
          <cell r="F669">
            <v>0.23982700000000001</v>
          </cell>
          <cell r="G669">
            <v>0</v>
          </cell>
          <cell r="H669" t="str">
            <v>市辖</v>
          </cell>
          <cell r="I669">
            <v>1</v>
          </cell>
          <cell r="J669">
            <v>0</v>
          </cell>
          <cell r="M669">
            <v>2E-3</v>
          </cell>
          <cell r="N669">
            <v>0</v>
          </cell>
          <cell r="O669">
            <v>0</v>
          </cell>
          <cell r="P669">
            <v>2015</v>
          </cell>
          <cell r="Q669">
            <v>3</v>
          </cell>
          <cell r="R669">
            <v>0</v>
          </cell>
          <cell r="S669">
            <v>0</v>
          </cell>
          <cell r="T669">
            <v>0</v>
          </cell>
          <cell r="V669" t="str">
            <v>配变_裕花园1#变</v>
          </cell>
          <cell r="W669">
            <v>4.7965400000000002</v>
          </cell>
          <cell r="X669">
            <v>2</v>
          </cell>
        </row>
        <row r="670">
          <cell r="A670" t="str">
            <v>泗泾线路8</v>
          </cell>
          <cell r="B670" t="str">
            <v>10kV</v>
          </cell>
          <cell r="C670" t="str">
            <v>134泗泾线</v>
          </cell>
          <cell r="D670">
            <v>0</v>
          </cell>
          <cell r="E670" t="str">
            <v>LGJ-185/30</v>
          </cell>
          <cell r="F670">
            <v>0.10371900000000001</v>
          </cell>
          <cell r="G670">
            <v>0</v>
          </cell>
          <cell r="H670" t="str">
            <v>市辖</v>
          </cell>
          <cell r="I670">
            <v>0</v>
          </cell>
          <cell r="J670">
            <v>0</v>
          </cell>
          <cell r="M670">
            <v>2E-3</v>
          </cell>
          <cell r="N670">
            <v>0</v>
          </cell>
          <cell r="O670">
            <v>0</v>
          </cell>
          <cell r="P670">
            <v>2015</v>
          </cell>
          <cell r="Q670">
            <v>1</v>
          </cell>
          <cell r="R670">
            <v>0</v>
          </cell>
          <cell r="S670">
            <v>0</v>
          </cell>
          <cell r="T670">
            <v>0</v>
          </cell>
          <cell r="V670" t="str">
            <v>配变_裕花园5#变</v>
          </cell>
          <cell r="W670">
            <v>2.0743779999999998</v>
          </cell>
          <cell r="X670">
            <v>3</v>
          </cell>
        </row>
        <row r="671">
          <cell r="A671" t="str">
            <v>泗泾线路9</v>
          </cell>
          <cell r="B671" t="str">
            <v>10kV</v>
          </cell>
          <cell r="C671" t="str">
            <v>134泗泾线</v>
          </cell>
          <cell r="D671">
            <v>0</v>
          </cell>
          <cell r="E671" t="str">
            <v>LGJ-185/30</v>
          </cell>
          <cell r="F671">
            <v>7.1332000000000007E-2</v>
          </cell>
          <cell r="G671">
            <v>0</v>
          </cell>
          <cell r="H671" t="str">
            <v>市辖</v>
          </cell>
          <cell r="I671">
            <v>1</v>
          </cell>
          <cell r="J671">
            <v>0</v>
          </cell>
          <cell r="M671">
            <v>2E-3</v>
          </cell>
          <cell r="N671">
            <v>0</v>
          </cell>
          <cell r="O671">
            <v>0</v>
          </cell>
          <cell r="P671">
            <v>2015</v>
          </cell>
          <cell r="Q671">
            <v>2</v>
          </cell>
          <cell r="R671">
            <v>0</v>
          </cell>
          <cell r="S671">
            <v>0</v>
          </cell>
          <cell r="T671">
            <v>0</v>
          </cell>
          <cell r="V671" t="str">
            <v>配变_裕花园9#变</v>
          </cell>
          <cell r="W671">
            <v>1.4266430000000001</v>
          </cell>
          <cell r="X671">
            <v>4</v>
          </cell>
        </row>
        <row r="672">
          <cell r="A672" t="str">
            <v>泗泾线路10</v>
          </cell>
          <cell r="B672" t="str">
            <v>10kV</v>
          </cell>
          <cell r="C672" t="str">
            <v>134泗泾线</v>
          </cell>
          <cell r="D672">
            <v>0</v>
          </cell>
          <cell r="E672" t="str">
            <v>LGJ-185/30</v>
          </cell>
          <cell r="F672">
            <v>4.1859E-2</v>
          </cell>
          <cell r="G672">
            <v>0</v>
          </cell>
          <cell r="H672" t="str">
            <v>市辖</v>
          </cell>
          <cell r="I672">
            <v>1</v>
          </cell>
          <cell r="J672">
            <v>0</v>
          </cell>
          <cell r="M672">
            <v>2E-3</v>
          </cell>
          <cell r="N672">
            <v>0</v>
          </cell>
          <cell r="O672">
            <v>0</v>
          </cell>
          <cell r="P672">
            <v>2015</v>
          </cell>
          <cell r="Q672">
            <v>3</v>
          </cell>
          <cell r="R672">
            <v>0</v>
          </cell>
          <cell r="S672">
            <v>0</v>
          </cell>
          <cell r="T672">
            <v>0</v>
          </cell>
          <cell r="V672" t="str">
            <v>配变_幼儿园</v>
          </cell>
          <cell r="W672">
            <v>0.83717699999999995</v>
          </cell>
          <cell r="X672">
            <v>5</v>
          </cell>
        </row>
        <row r="673">
          <cell r="A673" t="str">
            <v>泗泾线路11</v>
          </cell>
          <cell r="B673" t="str">
            <v>10kV</v>
          </cell>
          <cell r="C673" t="str">
            <v>134泗泾线</v>
          </cell>
          <cell r="D673">
            <v>0</v>
          </cell>
          <cell r="E673" t="str">
            <v>LGJ-185/30</v>
          </cell>
          <cell r="F673">
            <v>9.4132999999999994E-2</v>
          </cell>
          <cell r="G673">
            <v>0</v>
          </cell>
          <cell r="H673" t="str">
            <v>市辖</v>
          </cell>
          <cell r="I673">
            <v>0</v>
          </cell>
          <cell r="J673">
            <v>0</v>
          </cell>
          <cell r="M673">
            <v>2E-3</v>
          </cell>
          <cell r="N673">
            <v>0</v>
          </cell>
          <cell r="O673">
            <v>0</v>
          </cell>
          <cell r="P673">
            <v>2015</v>
          </cell>
          <cell r="Q673">
            <v>1</v>
          </cell>
          <cell r="R673">
            <v>0</v>
          </cell>
          <cell r="S673">
            <v>0</v>
          </cell>
          <cell r="T673">
            <v>0</v>
          </cell>
          <cell r="V673" t="str">
            <v>配变_中茵国际1</v>
          </cell>
          <cell r="W673">
            <v>1.882655</v>
          </cell>
          <cell r="X673">
            <v>6</v>
          </cell>
        </row>
        <row r="674">
          <cell r="A674" t="str">
            <v>泗泾线路12</v>
          </cell>
          <cell r="B674" t="str">
            <v>10kV</v>
          </cell>
          <cell r="C674" t="str">
            <v>134泗泾线</v>
          </cell>
          <cell r="D674">
            <v>0</v>
          </cell>
          <cell r="E674" t="str">
            <v>LGJ-185/30</v>
          </cell>
          <cell r="F674">
            <v>0.24029300000000001</v>
          </cell>
          <cell r="G674">
            <v>0</v>
          </cell>
          <cell r="H674" t="str">
            <v>市辖</v>
          </cell>
          <cell r="I674">
            <v>1</v>
          </cell>
          <cell r="J674">
            <v>0</v>
          </cell>
          <cell r="M674">
            <v>2E-3</v>
          </cell>
          <cell r="N674">
            <v>0</v>
          </cell>
          <cell r="O674">
            <v>0</v>
          </cell>
          <cell r="P674">
            <v>2015</v>
          </cell>
          <cell r="Q674">
            <v>2</v>
          </cell>
          <cell r="R674">
            <v>0</v>
          </cell>
          <cell r="S674">
            <v>0</v>
          </cell>
          <cell r="T674">
            <v>0</v>
          </cell>
          <cell r="V674" t="str">
            <v>开闭所_易方呼叫开闭所</v>
          </cell>
          <cell r="W674">
            <v>4.8058610000000002</v>
          </cell>
          <cell r="X674">
            <v>7</v>
          </cell>
        </row>
        <row r="675">
          <cell r="A675" t="str">
            <v>泗泾线路13</v>
          </cell>
          <cell r="B675" t="str">
            <v>10kV</v>
          </cell>
          <cell r="C675" t="str">
            <v>134泗泾线</v>
          </cell>
          <cell r="D675">
            <v>0</v>
          </cell>
          <cell r="E675" t="str">
            <v>LGJ-185/30</v>
          </cell>
          <cell r="F675">
            <v>1.1849E-2</v>
          </cell>
          <cell r="G675">
            <v>0</v>
          </cell>
          <cell r="H675" t="str">
            <v>市辖</v>
          </cell>
          <cell r="I675">
            <v>1</v>
          </cell>
          <cell r="J675">
            <v>0</v>
          </cell>
          <cell r="M675">
            <v>2E-3</v>
          </cell>
          <cell r="N675">
            <v>0</v>
          </cell>
          <cell r="O675">
            <v>0</v>
          </cell>
          <cell r="P675">
            <v>2015</v>
          </cell>
          <cell r="Q675">
            <v>3</v>
          </cell>
          <cell r="R675">
            <v>0</v>
          </cell>
          <cell r="S675">
            <v>0</v>
          </cell>
          <cell r="T675">
            <v>0</v>
          </cell>
          <cell r="V675" t="str">
            <v>配变_易方呼叫产业园1</v>
          </cell>
          <cell r="W675">
            <v>0.23697099999999999</v>
          </cell>
          <cell r="X675">
            <v>8</v>
          </cell>
        </row>
        <row r="676">
          <cell r="A676" t="str">
            <v>泗泾线路14</v>
          </cell>
          <cell r="B676" t="str">
            <v>10kV</v>
          </cell>
          <cell r="C676" t="str">
            <v>134泗泾线</v>
          </cell>
          <cell r="D676">
            <v>0</v>
          </cell>
          <cell r="E676" t="str">
            <v>LGJ-185/30</v>
          </cell>
          <cell r="F676">
            <v>1.208E-2</v>
          </cell>
          <cell r="G676">
            <v>0</v>
          </cell>
          <cell r="H676" t="str">
            <v>市辖</v>
          </cell>
          <cell r="I676">
            <v>0</v>
          </cell>
          <cell r="J676">
            <v>0</v>
          </cell>
          <cell r="M676">
            <v>2E-3</v>
          </cell>
          <cell r="N676">
            <v>0</v>
          </cell>
          <cell r="O676">
            <v>0</v>
          </cell>
          <cell r="P676">
            <v>2015</v>
          </cell>
          <cell r="Q676">
            <v>1</v>
          </cell>
          <cell r="R676">
            <v>0</v>
          </cell>
          <cell r="S676">
            <v>0</v>
          </cell>
          <cell r="T676">
            <v>0</v>
          </cell>
          <cell r="V676" t="str">
            <v>配变_易方呼叫产业园2</v>
          </cell>
          <cell r="W676">
            <v>0.24159</v>
          </cell>
          <cell r="X676">
            <v>0</v>
          </cell>
        </row>
        <row r="677">
          <cell r="A677" t="str">
            <v>泗泾线路15</v>
          </cell>
          <cell r="B677" t="str">
            <v>10kV</v>
          </cell>
          <cell r="C677" t="str">
            <v>134泗泾线</v>
          </cell>
          <cell r="D677">
            <v>0</v>
          </cell>
          <cell r="E677" t="str">
            <v>LGJ-185/30</v>
          </cell>
          <cell r="F677">
            <v>9.9810999999999997E-2</v>
          </cell>
          <cell r="G677">
            <v>0</v>
          </cell>
          <cell r="H677" t="str">
            <v>市辖</v>
          </cell>
          <cell r="I677">
            <v>1</v>
          </cell>
          <cell r="J677">
            <v>0</v>
          </cell>
          <cell r="M677">
            <v>2E-3</v>
          </cell>
          <cell r="N677">
            <v>0</v>
          </cell>
          <cell r="O677">
            <v>0</v>
          </cell>
          <cell r="P677">
            <v>2015</v>
          </cell>
          <cell r="Q677">
            <v>2</v>
          </cell>
          <cell r="R677">
            <v>0</v>
          </cell>
          <cell r="S677">
            <v>0</v>
          </cell>
          <cell r="T677">
            <v>0</v>
          </cell>
          <cell r="V677" t="str">
            <v>配变_恩斯克研发</v>
          </cell>
          <cell r="W677">
            <v>1.9962230000000001</v>
          </cell>
          <cell r="X677">
            <v>1</v>
          </cell>
        </row>
        <row r="678">
          <cell r="A678" t="str">
            <v>泗泾线路16</v>
          </cell>
          <cell r="B678" t="str">
            <v>10kV</v>
          </cell>
          <cell r="C678" t="str">
            <v>134泗泾线</v>
          </cell>
          <cell r="D678">
            <v>0</v>
          </cell>
          <cell r="E678" t="str">
            <v>LGJ-185/30</v>
          </cell>
          <cell r="F678">
            <v>8.9287000000000005E-2</v>
          </cell>
          <cell r="G678">
            <v>0</v>
          </cell>
          <cell r="H678" t="str">
            <v>市辖</v>
          </cell>
          <cell r="I678">
            <v>1</v>
          </cell>
          <cell r="J678">
            <v>0</v>
          </cell>
          <cell r="M678">
            <v>2E-3</v>
          </cell>
          <cell r="N678">
            <v>0</v>
          </cell>
          <cell r="O678">
            <v>0</v>
          </cell>
          <cell r="P678">
            <v>2015</v>
          </cell>
          <cell r="Q678">
            <v>3</v>
          </cell>
          <cell r="R678">
            <v>0</v>
          </cell>
          <cell r="S678">
            <v>0</v>
          </cell>
          <cell r="T678">
            <v>0</v>
          </cell>
          <cell r="V678" t="str">
            <v>配变_金融大厦</v>
          </cell>
          <cell r="W678">
            <v>1.785747</v>
          </cell>
          <cell r="X678">
            <v>2</v>
          </cell>
        </row>
        <row r="679">
          <cell r="A679" t="str">
            <v>泗泾线路17</v>
          </cell>
          <cell r="B679" t="str">
            <v>10kV</v>
          </cell>
          <cell r="C679" t="str">
            <v>134泗泾线</v>
          </cell>
          <cell r="D679">
            <v>0</v>
          </cell>
          <cell r="E679" t="str">
            <v>LGJ-185/30</v>
          </cell>
          <cell r="F679">
            <v>0.381971</v>
          </cell>
          <cell r="G679">
            <v>0</v>
          </cell>
          <cell r="H679" t="str">
            <v>市辖</v>
          </cell>
          <cell r="I679">
            <v>0</v>
          </cell>
          <cell r="J679">
            <v>0</v>
          </cell>
          <cell r="M679">
            <v>2E-3</v>
          </cell>
          <cell r="N679">
            <v>0</v>
          </cell>
          <cell r="O679">
            <v>0</v>
          </cell>
          <cell r="P679">
            <v>2015</v>
          </cell>
          <cell r="Q679">
            <v>1</v>
          </cell>
          <cell r="R679">
            <v>0</v>
          </cell>
          <cell r="S679">
            <v>0</v>
          </cell>
          <cell r="T679">
            <v>0</v>
          </cell>
          <cell r="V679" t="str">
            <v>分支箱_南银路东配</v>
          </cell>
          <cell r="W679">
            <v>7.6394229999999999</v>
          </cell>
          <cell r="X679">
            <v>3</v>
          </cell>
        </row>
        <row r="680">
          <cell r="A680" t="str">
            <v>泗泾线路18</v>
          </cell>
          <cell r="B680" t="str">
            <v>10kV</v>
          </cell>
          <cell r="C680" t="str">
            <v>134泗泾线</v>
          </cell>
          <cell r="D680">
            <v>0</v>
          </cell>
          <cell r="E680" t="str">
            <v>LGJ-185/30</v>
          </cell>
          <cell r="F680">
            <v>0.135237</v>
          </cell>
          <cell r="G680">
            <v>0</v>
          </cell>
          <cell r="H680" t="str">
            <v>市辖</v>
          </cell>
          <cell r="I680">
            <v>1</v>
          </cell>
          <cell r="J680">
            <v>0</v>
          </cell>
          <cell r="M680">
            <v>2E-3</v>
          </cell>
          <cell r="N680">
            <v>0</v>
          </cell>
          <cell r="O680">
            <v>0</v>
          </cell>
          <cell r="P680">
            <v>2015</v>
          </cell>
          <cell r="Q680">
            <v>2</v>
          </cell>
          <cell r="R680">
            <v>0</v>
          </cell>
          <cell r="S680">
            <v>0</v>
          </cell>
          <cell r="T680">
            <v>0</v>
          </cell>
          <cell r="V680" t="str">
            <v>配变_爱知投资</v>
          </cell>
          <cell r="W680">
            <v>2.7047460000000001</v>
          </cell>
          <cell r="X680">
            <v>4</v>
          </cell>
        </row>
        <row r="681">
          <cell r="A681" t="str">
            <v>泗泾线路19</v>
          </cell>
          <cell r="B681" t="str">
            <v>10kV</v>
          </cell>
          <cell r="C681" t="str">
            <v>134泗泾线</v>
          </cell>
          <cell r="D681">
            <v>0</v>
          </cell>
          <cell r="E681" t="str">
            <v>LGJ-185/30</v>
          </cell>
          <cell r="F681">
            <v>0.213418</v>
          </cell>
          <cell r="G681">
            <v>0</v>
          </cell>
          <cell r="H681" t="str">
            <v>市辖</v>
          </cell>
          <cell r="I681">
            <v>1</v>
          </cell>
          <cell r="J681">
            <v>0</v>
          </cell>
          <cell r="M681">
            <v>2E-3</v>
          </cell>
          <cell r="N681">
            <v>0</v>
          </cell>
          <cell r="O681">
            <v>0</v>
          </cell>
          <cell r="P681">
            <v>2015</v>
          </cell>
          <cell r="Q681">
            <v>3</v>
          </cell>
          <cell r="R681">
            <v>0</v>
          </cell>
          <cell r="S681">
            <v>0</v>
          </cell>
          <cell r="T681">
            <v>0</v>
          </cell>
          <cell r="V681" t="str">
            <v>配变_格林德斯</v>
          </cell>
          <cell r="W681">
            <v>4.2683669999999996</v>
          </cell>
          <cell r="X681">
            <v>5</v>
          </cell>
        </row>
        <row r="682">
          <cell r="A682" t="str">
            <v>泗泾线路20</v>
          </cell>
          <cell r="B682" t="str">
            <v>10kV</v>
          </cell>
          <cell r="C682" t="str">
            <v>134泗泾线</v>
          </cell>
          <cell r="D682">
            <v>0</v>
          </cell>
          <cell r="E682" t="str">
            <v>LGJ-185/30</v>
          </cell>
          <cell r="F682">
            <v>0.22991700000000001</v>
          </cell>
          <cell r="G682">
            <v>0</v>
          </cell>
          <cell r="H682" t="str">
            <v>市辖</v>
          </cell>
          <cell r="I682">
            <v>0</v>
          </cell>
          <cell r="J682">
            <v>0</v>
          </cell>
          <cell r="M682">
            <v>2E-3</v>
          </cell>
          <cell r="N682">
            <v>0</v>
          </cell>
          <cell r="O682">
            <v>0</v>
          </cell>
          <cell r="P682">
            <v>2015</v>
          </cell>
          <cell r="Q682">
            <v>1</v>
          </cell>
          <cell r="R682">
            <v>0</v>
          </cell>
          <cell r="S682">
            <v>0</v>
          </cell>
          <cell r="T682">
            <v>0</v>
          </cell>
          <cell r="V682" t="str">
            <v>8796088706096</v>
          </cell>
          <cell r="W682">
            <v>4.5983340000000004</v>
          </cell>
          <cell r="X682">
            <v>6</v>
          </cell>
        </row>
        <row r="683">
          <cell r="A683" t="str">
            <v>泗泾线路21</v>
          </cell>
          <cell r="B683" t="str">
            <v>10kV</v>
          </cell>
          <cell r="C683" t="str">
            <v>134泗泾线</v>
          </cell>
          <cell r="D683">
            <v>0</v>
          </cell>
          <cell r="E683" t="str">
            <v>LGJ-185/30</v>
          </cell>
          <cell r="F683">
            <v>1.6173040000000001</v>
          </cell>
          <cell r="G683">
            <v>0</v>
          </cell>
          <cell r="H683" t="str">
            <v>市辖</v>
          </cell>
          <cell r="I683">
            <v>1</v>
          </cell>
          <cell r="J683">
            <v>0</v>
          </cell>
          <cell r="M683">
            <v>2E-3</v>
          </cell>
          <cell r="N683">
            <v>0</v>
          </cell>
          <cell r="O683">
            <v>0</v>
          </cell>
          <cell r="P683">
            <v>2015</v>
          </cell>
          <cell r="Q683">
            <v>2</v>
          </cell>
          <cell r="R683">
            <v>0</v>
          </cell>
          <cell r="S683">
            <v>0</v>
          </cell>
          <cell r="T683">
            <v>0</v>
          </cell>
          <cell r="V683" t="str">
            <v>分支箱_国道曹安东配</v>
          </cell>
          <cell r="W683">
            <v>32.346080999999998</v>
          </cell>
          <cell r="X683">
            <v>7</v>
          </cell>
        </row>
        <row r="684">
          <cell r="A684" t="str">
            <v>泗泾线路22</v>
          </cell>
          <cell r="B684" t="str">
            <v>10kV</v>
          </cell>
          <cell r="C684" t="str">
            <v>134泗泾线</v>
          </cell>
          <cell r="D684">
            <v>0</v>
          </cell>
          <cell r="E684" t="str">
            <v>LGJ-185/30</v>
          </cell>
          <cell r="F684">
            <v>0.17624200000000001</v>
          </cell>
          <cell r="G684">
            <v>0</v>
          </cell>
          <cell r="H684" t="str">
            <v>市辖</v>
          </cell>
          <cell r="I684">
            <v>1</v>
          </cell>
          <cell r="J684">
            <v>0</v>
          </cell>
          <cell r="M684">
            <v>2E-3</v>
          </cell>
          <cell r="N684">
            <v>0</v>
          </cell>
          <cell r="O684">
            <v>0</v>
          </cell>
          <cell r="P684">
            <v>2015</v>
          </cell>
          <cell r="Q684">
            <v>3</v>
          </cell>
          <cell r="R684">
            <v>0</v>
          </cell>
          <cell r="S684">
            <v>0</v>
          </cell>
          <cell r="T684">
            <v>0</v>
          </cell>
          <cell r="V684" t="str">
            <v>分支箱_盈桥南配</v>
          </cell>
          <cell r="W684">
            <v>3.524848</v>
          </cell>
          <cell r="X684">
            <v>8</v>
          </cell>
        </row>
        <row r="685">
          <cell r="A685" t="str">
            <v>泗泾线路23</v>
          </cell>
          <cell r="B685" t="str">
            <v>10kV</v>
          </cell>
          <cell r="C685" t="str">
            <v>134泗泾线</v>
          </cell>
          <cell r="D685">
            <v>0</v>
          </cell>
          <cell r="E685" t="str">
            <v>LGJ-185/30</v>
          </cell>
          <cell r="F685">
            <v>0.27266699999999999</v>
          </cell>
          <cell r="G685">
            <v>0</v>
          </cell>
          <cell r="H685" t="str">
            <v>市辖</v>
          </cell>
          <cell r="I685">
            <v>0</v>
          </cell>
          <cell r="J685">
            <v>0</v>
          </cell>
          <cell r="M685">
            <v>2E-3</v>
          </cell>
          <cell r="N685">
            <v>0</v>
          </cell>
          <cell r="O685">
            <v>0</v>
          </cell>
          <cell r="P685">
            <v>2015</v>
          </cell>
          <cell r="Q685">
            <v>1</v>
          </cell>
          <cell r="R685">
            <v>0</v>
          </cell>
          <cell r="S685">
            <v>0</v>
          </cell>
          <cell r="T685">
            <v>0</v>
          </cell>
          <cell r="V685" t="str">
            <v>开闭所_泗泾线开闭所1</v>
          </cell>
          <cell r="W685">
            <v>5.4533379999999996</v>
          </cell>
          <cell r="X685">
            <v>0</v>
          </cell>
        </row>
        <row r="686">
          <cell r="A686" t="str">
            <v>泗泾线路24</v>
          </cell>
          <cell r="B686" t="str">
            <v>10kV</v>
          </cell>
          <cell r="C686" t="str">
            <v>134泗泾线</v>
          </cell>
          <cell r="D686">
            <v>0</v>
          </cell>
          <cell r="E686" t="str">
            <v>LGJ-185/30</v>
          </cell>
          <cell r="F686">
            <v>2.479E-2</v>
          </cell>
          <cell r="G686">
            <v>0</v>
          </cell>
          <cell r="H686" t="str">
            <v>市辖</v>
          </cell>
          <cell r="I686">
            <v>1</v>
          </cell>
          <cell r="J686">
            <v>0</v>
          </cell>
          <cell r="M686">
            <v>2E-3</v>
          </cell>
          <cell r="N686">
            <v>0</v>
          </cell>
          <cell r="O686">
            <v>0</v>
          </cell>
          <cell r="P686">
            <v>2015</v>
          </cell>
          <cell r="Q686">
            <v>2</v>
          </cell>
          <cell r="R686">
            <v>0</v>
          </cell>
          <cell r="S686">
            <v>0</v>
          </cell>
          <cell r="T686">
            <v>0</v>
          </cell>
          <cell r="V686" t="str">
            <v>配变_张泾排涝站</v>
          </cell>
          <cell r="W686">
            <v>0.49580600000000002</v>
          </cell>
          <cell r="X686">
            <v>1</v>
          </cell>
        </row>
        <row r="687">
          <cell r="A687" t="str">
            <v>泗泾线路25</v>
          </cell>
          <cell r="B687" t="str">
            <v>10kV</v>
          </cell>
          <cell r="C687" t="str">
            <v>134泗泾线</v>
          </cell>
          <cell r="D687">
            <v>0</v>
          </cell>
          <cell r="E687" t="str">
            <v>LGJ-185/30</v>
          </cell>
          <cell r="F687">
            <v>6.071E-2</v>
          </cell>
          <cell r="G687">
            <v>0</v>
          </cell>
          <cell r="H687" t="str">
            <v>市辖</v>
          </cell>
          <cell r="I687">
            <v>1</v>
          </cell>
          <cell r="J687">
            <v>0</v>
          </cell>
          <cell r="M687">
            <v>2E-3</v>
          </cell>
          <cell r="N687">
            <v>0</v>
          </cell>
          <cell r="O687">
            <v>0</v>
          </cell>
          <cell r="P687">
            <v>2015</v>
          </cell>
          <cell r="Q687">
            <v>3</v>
          </cell>
          <cell r="R687">
            <v>0</v>
          </cell>
          <cell r="S687">
            <v>0</v>
          </cell>
          <cell r="T687">
            <v>0</v>
          </cell>
          <cell r="V687" t="str">
            <v>配变_紫竹院11#变</v>
          </cell>
          <cell r="W687">
            <v>1.2141960000000001</v>
          </cell>
          <cell r="X687">
            <v>2</v>
          </cell>
        </row>
        <row r="688">
          <cell r="A688" t="str">
            <v>泗泾线路26</v>
          </cell>
          <cell r="B688" t="str">
            <v>10kV</v>
          </cell>
          <cell r="C688" t="str">
            <v>134泗泾线</v>
          </cell>
          <cell r="D688">
            <v>0</v>
          </cell>
          <cell r="E688" t="str">
            <v>LGJ-185/30</v>
          </cell>
          <cell r="F688">
            <v>9.2857999999999996E-2</v>
          </cell>
          <cell r="G688">
            <v>0</v>
          </cell>
          <cell r="H688" t="str">
            <v>市辖</v>
          </cell>
          <cell r="I688">
            <v>0</v>
          </cell>
          <cell r="J688">
            <v>0</v>
          </cell>
          <cell r="M688">
            <v>2E-3</v>
          </cell>
          <cell r="N688">
            <v>0</v>
          </cell>
          <cell r="O688">
            <v>0</v>
          </cell>
          <cell r="P688">
            <v>2015</v>
          </cell>
          <cell r="Q688">
            <v>1</v>
          </cell>
          <cell r="R688">
            <v>0</v>
          </cell>
          <cell r="S688">
            <v>0</v>
          </cell>
          <cell r="T688">
            <v>0</v>
          </cell>
          <cell r="V688" t="str">
            <v>配变_紫竹院12#变</v>
          </cell>
          <cell r="W688">
            <v>1.8571500000000001</v>
          </cell>
          <cell r="X688">
            <v>3</v>
          </cell>
        </row>
        <row r="689">
          <cell r="A689" t="str">
            <v>泗泾线路27</v>
          </cell>
          <cell r="B689" t="str">
            <v>10kV</v>
          </cell>
          <cell r="C689" t="str">
            <v>134泗泾线</v>
          </cell>
          <cell r="D689">
            <v>0</v>
          </cell>
          <cell r="E689" t="str">
            <v>LGJ-185/30</v>
          </cell>
          <cell r="F689">
            <v>0.65766899999999995</v>
          </cell>
          <cell r="G689">
            <v>0</v>
          </cell>
          <cell r="H689" t="str">
            <v>市辖</v>
          </cell>
          <cell r="I689">
            <v>1</v>
          </cell>
          <cell r="J689">
            <v>0</v>
          </cell>
          <cell r="M689">
            <v>2E-3</v>
          </cell>
          <cell r="N689">
            <v>0</v>
          </cell>
          <cell r="O689">
            <v>0</v>
          </cell>
          <cell r="P689">
            <v>2015</v>
          </cell>
          <cell r="Q689">
            <v>2</v>
          </cell>
          <cell r="R689">
            <v>0</v>
          </cell>
          <cell r="S689">
            <v>0</v>
          </cell>
          <cell r="T689">
            <v>0</v>
          </cell>
          <cell r="V689" t="str">
            <v>配变_清竹苑6#变</v>
          </cell>
          <cell r="W689">
            <v>13.153383</v>
          </cell>
          <cell r="X689">
            <v>4</v>
          </cell>
        </row>
        <row r="690">
          <cell r="A690" t="str">
            <v>泗泾线路28</v>
          </cell>
          <cell r="B690" t="str">
            <v>10kV</v>
          </cell>
          <cell r="C690" t="str">
            <v>134泗泾线</v>
          </cell>
          <cell r="D690">
            <v>0</v>
          </cell>
          <cell r="E690" t="str">
            <v>LGJ-185/30</v>
          </cell>
          <cell r="F690">
            <v>0.13306899999999999</v>
          </cell>
          <cell r="G690">
            <v>0</v>
          </cell>
          <cell r="H690" t="str">
            <v>市辖</v>
          </cell>
          <cell r="I690">
            <v>1</v>
          </cell>
          <cell r="J690">
            <v>0</v>
          </cell>
          <cell r="M690">
            <v>2E-3</v>
          </cell>
          <cell r="N690">
            <v>0</v>
          </cell>
          <cell r="O690">
            <v>0</v>
          </cell>
          <cell r="P690">
            <v>2015</v>
          </cell>
          <cell r="Q690">
            <v>3</v>
          </cell>
          <cell r="R690">
            <v>0</v>
          </cell>
          <cell r="S690">
            <v>0</v>
          </cell>
          <cell r="T690">
            <v>0</v>
          </cell>
          <cell r="V690" t="str">
            <v>配变_清竹苑10#变</v>
          </cell>
          <cell r="W690">
            <v>2.6613709999999999</v>
          </cell>
          <cell r="X690">
            <v>5</v>
          </cell>
        </row>
        <row r="691">
          <cell r="A691" t="str">
            <v>泗泾线路29</v>
          </cell>
          <cell r="B691" t="str">
            <v>10kV</v>
          </cell>
          <cell r="C691" t="str">
            <v>134泗泾线</v>
          </cell>
          <cell r="D691">
            <v>0</v>
          </cell>
          <cell r="E691" t="str">
            <v>LGJ-185/30</v>
          </cell>
          <cell r="F691">
            <v>0.19845599999999999</v>
          </cell>
          <cell r="G691">
            <v>0</v>
          </cell>
          <cell r="H691" t="str">
            <v>市辖</v>
          </cell>
          <cell r="I691">
            <v>0</v>
          </cell>
          <cell r="J691">
            <v>0</v>
          </cell>
          <cell r="M691">
            <v>2E-3</v>
          </cell>
          <cell r="N691">
            <v>0</v>
          </cell>
          <cell r="O691">
            <v>0</v>
          </cell>
          <cell r="P691">
            <v>2015</v>
          </cell>
          <cell r="Q691">
            <v>1</v>
          </cell>
          <cell r="R691">
            <v>0</v>
          </cell>
          <cell r="S691">
            <v>0</v>
          </cell>
          <cell r="T691">
            <v>0</v>
          </cell>
          <cell r="V691" t="str">
            <v>配变_清竹苑4#变</v>
          </cell>
          <cell r="W691">
            <v>3.9691139999999998</v>
          </cell>
          <cell r="X691">
            <v>6</v>
          </cell>
        </row>
        <row r="692">
          <cell r="A692" t="str">
            <v>主干线1-1-1</v>
          </cell>
          <cell r="B692" t="str">
            <v>10kV</v>
          </cell>
          <cell r="C692" t="str">
            <v>131集善线</v>
          </cell>
          <cell r="D692">
            <v>0</v>
          </cell>
          <cell r="E692" t="str">
            <v>LGJ-185/30</v>
          </cell>
          <cell r="F692">
            <v>8.4880000000000008E-3</v>
          </cell>
          <cell r="G692">
            <v>0</v>
          </cell>
          <cell r="H692" t="str">
            <v>县级</v>
          </cell>
          <cell r="I692">
            <v>1</v>
          </cell>
          <cell r="J692">
            <v>0</v>
          </cell>
          <cell r="M692">
            <v>2E-3</v>
          </cell>
          <cell r="N692">
            <v>0</v>
          </cell>
          <cell r="O692">
            <v>0</v>
          </cell>
          <cell r="P692">
            <v>2015</v>
          </cell>
          <cell r="Q692">
            <v>2</v>
          </cell>
          <cell r="R692">
            <v>0</v>
          </cell>
          <cell r="S692">
            <v>0</v>
          </cell>
          <cell r="T692">
            <v>0</v>
          </cell>
          <cell r="V692" t="str">
            <v>分支箱_集善变分支箱</v>
          </cell>
          <cell r="W692">
            <v>0.16977</v>
          </cell>
          <cell r="X692">
            <v>7</v>
          </cell>
        </row>
        <row r="693">
          <cell r="A693" t="str">
            <v>泗泾线路30</v>
          </cell>
          <cell r="B693" t="str">
            <v>10kV</v>
          </cell>
          <cell r="C693" t="str">
            <v>134泗泾线</v>
          </cell>
          <cell r="D693">
            <v>0</v>
          </cell>
          <cell r="E693" t="str">
            <v>LGJ-185/30</v>
          </cell>
          <cell r="F693">
            <v>0.15531600000000001</v>
          </cell>
          <cell r="G693">
            <v>0</v>
          </cell>
          <cell r="H693" t="str">
            <v>市辖</v>
          </cell>
          <cell r="I693">
            <v>1</v>
          </cell>
          <cell r="J693">
            <v>0</v>
          </cell>
          <cell r="M693">
            <v>2E-3</v>
          </cell>
          <cell r="N693">
            <v>0</v>
          </cell>
          <cell r="O693">
            <v>0</v>
          </cell>
          <cell r="P693">
            <v>2015</v>
          </cell>
          <cell r="Q693">
            <v>3</v>
          </cell>
          <cell r="R693">
            <v>0</v>
          </cell>
          <cell r="S693">
            <v>0</v>
          </cell>
          <cell r="T693">
            <v>0</v>
          </cell>
          <cell r="V693" t="str">
            <v>分支箱_国际商务西配</v>
          </cell>
          <cell r="W693">
            <v>3.1063200000000002</v>
          </cell>
          <cell r="X693">
            <v>8</v>
          </cell>
        </row>
        <row r="694">
          <cell r="A694" t="str">
            <v>泗泾线路31</v>
          </cell>
          <cell r="B694" t="str">
            <v>10kV</v>
          </cell>
          <cell r="C694" t="str">
            <v>134泗泾线</v>
          </cell>
          <cell r="D694">
            <v>0</v>
          </cell>
          <cell r="E694" t="str">
            <v>LGJ-185/30</v>
          </cell>
          <cell r="F694">
            <v>2.591E-3</v>
          </cell>
          <cell r="G694">
            <v>0</v>
          </cell>
          <cell r="H694" t="str">
            <v>市辖</v>
          </cell>
          <cell r="I694">
            <v>0</v>
          </cell>
          <cell r="J694">
            <v>0</v>
          </cell>
          <cell r="M694">
            <v>2E-3</v>
          </cell>
          <cell r="N694">
            <v>0</v>
          </cell>
          <cell r="O694">
            <v>0</v>
          </cell>
          <cell r="P694">
            <v>2015</v>
          </cell>
          <cell r="Q694">
            <v>1</v>
          </cell>
          <cell r="R694">
            <v>0</v>
          </cell>
          <cell r="S694">
            <v>0</v>
          </cell>
          <cell r="T694">
            <v>0</v>
          </cell>
          <cell r="V694" t="str">
            <v>配变_中茵国际2</v>
          </cell>
          <cell r="W694">
            <v>5.1811999999999997E-2</v>
          </cell>
          <cell r="X694">
            <v>0</v>
          </cell>
        </row>
        <row r="695">
          <cell r="A695" t="str">
            <v>泗泾线路32</v>
          </cell>
          <cell r="B695" t="str">
            <v>10kV</v>
          </cell>
          <cell r="C695" t="str">
            <v>134泗泾线</v>
          </cell>
          <cell r="D695">
            <v>0</v>
          </cell>
          <cell r="E695" t="str">
            <v>LGJ-185/30</v>
          </cell>
          <cell r="F695">
            <v>0.37187599999999998</v>
          </cell>
          <cell r="G695">
            <v>0</v>
          </cell>
          <cell r="H695" t="str">
            <v>市辖</v>
          </cell>
          <cell r="I695">
            <v>1</v>
          </cell>
          <cell r="J695">
            <v>0</v>
          </cell>
          <cell r="M695">
            <v>2E-3</v>
          </cell>
          <cell r="N695">
            <v>0</v>
          </cell>
          <cell r="O695">
            <v>0</v>
          </cell>
          <cell r="P695">
            <v>2015</v>
          </cell>
          <cell r="Q695">
            <v>2</v>
          </cell>
          <cell r="R695">
            <v>0</v>
          </cell>
          <cell r="S695">
            <v>0</v>
          </cell>
          <cell r="T695">
            <v>0</v>
          </cell>
          <cell r="V695" t="str">
            <v>分支箱_国际商务西配</v>
          </cell>
          <cell r="W695">
            <v>7.4375099999999996</v>
          </cell>
          <cell r="X695">
            <v>1</v>
          </cell>
        </row>
        <row r="696">
          <cell r="A696" t="str">
            <v>泗泾线路33</v>
          </cell>
          <cell r="B696" t="str">
            <v>10kV</v>
          </cell>
          <cell r="C696" t="str">
            <v>134泗泾线</v>
          </cell>
          <cell r="D696">
            <v>0</v>
          </cell>
          <cell r="E696" t="str">
            <v>LGJ-185/30</v>
          </cell>
          <cell r="F696">
            <v>8.4900000000000004E-4</v>
          </cell>
          <cell r="G696">
            <v>0</v>
          </cell>
          <cell r="H696" t="str">
            <v>市辖</v>
          </cell>
          <cell r="I696">
            <v>1</v>
          </cell>
          <cell r="J696">
            <v>0</v>
          </cell>
          <cell r="M696">
            <v>2E-3</v>
          </cell>
          <cell r="N696">
            <v>0</v>
          </cell>
          <cell r="O696">
            <v>0</v>
          </cell>
          <cell r="P696">
            <v>2015</v>
          </cell>
          <cell r="Q696">
            <v>3</v>
          </cell>
          <cell r="R696">
            <v>0</v>
          </cell>
          <cell r="S696">
            <v>0</v>
          </cell>
          <cell r="T696">
            <v>0</v>
          </cell>
          <cell r="V696" t="str">
            <v>配变_裕花园11#变</v>
          </cell>
          <cell r="W696">
            <v>1.6981E-2</v>
          </cell>
          <cell r="X696">
            <v>2</v>
          </cell>
        </row>
        <row r="697">
          <cell r="A697" t="str">
            <v>泗泾线路34</v>
          </cell>
          <cell r="B697" t="str">
            <v>10kV</v>
          </cell>
          <cell r="C697" t="str">
            <v>134泗泾线</v>
          </cell>
          <cell r="D697">
            <v>0</v>
          </cell>
          <cell r="E697" t="str">
            <v>LGJ-185/30</v>
          </cell>
          <cell r="F697">
            <v>2.036E-3</v>
          </cell>
          <cell r="G697">
            <v>0</v>
          </cell>
          <cell r="H697" t="str">
            <v>市辖</v>
          </cell>
          <cell r="I697">
            <v>0</v>
          </cell>
          <cell r="J697">
            <v>0</v>
          </cell>
          <cell r="M697">
            <v>2E-3</v>
          </cell>
          <cell r="N697">
            <v>0</v>
          </cell>
          <cell r="O697">
            <v>0</v>
          </cell>
          <cell r="P697">
            <v>2015</v>
          </cell>
          <cell r="Q697">
            <v>1</v>
          </cell>
          <cell r="R697">
            <v>0</v>
          </cell>
          <cell r="S697">
            <v>0</v>
          </cell>
          <cell r="T697">
            <v>0</v>
          </cell>
          <cell r="V697" t="str">
            <v>配变_裕花园3#变</v>
          </cell>
          <cell r="W697">
            <v>4.0728E-2</v>
          </cell>
          <cell r="X697">
            <v>3</v>
          </cell>
        </row>
        <row r="698">
          <cell r="A698" t="str">
            <v>泗泾线路35</v>
          </cell>
          <cell r="B698" t="str">
            <v>10kV</v>
          </cell>
          <cell r="C698" t="str">
            <v>134泗泾线</v>
          </cell>
          <cell r="D698">
            <v>0</v>
          </cell>
          <cell r="E698" t="str">
            <v>LGJ-185/30</v>
          </cell>
          <cell r="F698">
            <v>1.722E-3</v>
          </cell>
          <cell r="G698">
            <v>0</v>
          </cell>
          <cell r="H698" t="str">
            <v>市辖</v>
          </cell>
          <cell r="I698">
            <v>1</v>
          </cell>
          <cell r="J698">
            <v>0</v>
          </cell>
          <cell r="M698">
            <v>2E-3</v>
          </cell>
          <cell r="N698">
            <v>0</v>
          </cell>
          <cell r="O698">
            <v>0</v>
          </cell>
          <cell r="P698">
            <v>2015</v>
          </cell>
          <cell r="Q698">
            <v>2</v>
          </cell>
          <cell r="R698">
            <v>0</v>
          </cell>
          <cell r="S698">
            <v>0</v>
          </cell>
          <cell r="T698">
            <v>0</v>
          </cell>
          <cell r="V698" t="str">
            <v>配变_裕花园7#变</v>
          </cell>
          <cell r="W698">
            <v>3.4442E-2</v>
          </cell>
          <cell r="X698">
            <v>4</v>
          </cell>
        </row>
        <row r="699">
          <cell r="A699" t="str">
            <v>泗泾线路36</v>
          </cell>
          <cell r="B699" t="str">
            <v>10kV</v>
          </cell>
          <cell r="C699" t="str">
            <v>134泗泾线</v>
          </cell>
          <cell r="D699">
            <v>0</v>
          </cell>
          <cell r="E699" t="str">
            <v>LGJ-185/30</v>
          </cell>
          <cell r="F699">
            <v>9.3499999999999996E-4</v>
          </cell>
          <cell r="G699">
            <v>0</v>
          </cell>
          <cell r="H699" t="str">
            <v>市辖</v>
          </cell>
          <cell r="I699">
            <v>1</v>
          </cell>
          <cell r="J699">
            <v>0</v>
          </cell>
          <cell r="M699">
            <v>2E-3</v>
          </cell>
          <cell r="N699">
            <v>0</v>
          </cell>
          <cell r="O699">
            <v>0</v>
          </cell>
          <cell r="P699">
            <v>2015</v>
          </cell>
          <cell r="Q699">
            <v>3</v>
          </cell>
          <cell r="R699">
            <v>0</v>
          </cell>
          <cell r="S699">
            <v>0</v>
          </cell>
          <cell r="T699">
            <v>0</v>
          </cell>
          <cell r="V699" t="str">
            <v>配变_苏豪投资1-2</v>
          </cell>
          <cell r="W699">
            <v>1.8704999999999999E-2</v>
          </cell>
          <cell r="X699">
            <v>5</v>
          </cell>
        </row>
        <row r="700">
          <cell r="A700" t="str">
            <v>泗泾线路37</v>
          </cell>
          <cell r="B700" t="str">
            <v>10kV</v>
          </cell>
          <cell r="C700" t="str">
            <v>134泗泾线</v>
          </cell>
          <cell r="D700">
            <v>0</v>
          </cell>
          <cell r="E700" t="str">
            <v>LGJ-185/30</v>
          </cell>
          <cell r="F700">
            <v>2.6159999999999998E-3</v>
          </cell>
          <cell r="G700">
            <v>0</v>
          </cell>
          <cell r="H700" t="str">
            <v>市辖</v>
          </cell>
          <cell r="I700">
            <v>0</v>
          </cell>
          <cell r="J700">
            <v>0</v>
          </cell>
          <cell r="M700">
            <v>2E-3</v>
          </cell>
          <cell r="N700">
            <v>0</v>
          </cell>
          <cell r="O700">
            <v>0</v>
          </cell>
          <cell r="P700">
            <v>2015</v>
          </cell>
          <cell r="Q700">
            <v>1</v>
          </cell>
          <cell r="R700">
            <v>0</v>
          </cell>
          <cell r="S700">
            <v>0</v>
          </cell>
          <cell r="T700">
            <v>0</v>
          </cell>
          <cell r="V700" t="str">
            <v>配变_清竹苑8#变</v>
          </cell>
          <cell r="W700">
            <v>5.2326999999999999E-2</v>
          </cell>
          <cell r="X700">
            <v>6</v>
          </cell>
        </row>
        <row r="701">
          <cell r="A701" t="str">
            <v>泗泾线路38</v>
          </cell>
          <cell r="B701" t="str">
            <v>10kV</v>
          </cell>
          <cell r="C701" t="str">
            <v>134泗泾线</v>
          </cell>
          <cell r="D701">
            <v>0</v>
          </cell>
          <cell r="E701" t="str">
            <v>LGJ-185/30</v>
          </cell>
          <cell r="F701">
            <v>2.2720000000000001E-3</v>
          </cell>
          <cell r="G701">
            <v>0</v>
          </cell>
          <cell r="H701" t="str">
            <v>市辖</v>
          </cell>
          <cell r="I701">
            <v>1</v>
          </cell>
          <cell r="J701">
            <v>0</v>
          </cell>
          <cell r="M701">
            <v>2E-3</v>
          </cell>
          <cell r="N701">
            <v>0</v>
          </cell>
          <cell r="O701">
            <v>0</v>
          </cell>
          <cell r="P701">
            <v>2015</v>
          </cell>
          <cell r="Q701">
            <v>2</v>
          </cell>
          <cell r="R701">
            <v>0</v>
          </cell>
          <cell r="S701">
            <v>0</v>
          </cell>
          <cell r="T701">
            <v>0</v>
          </cell>
          <cell r="V701" t="str">
            <v>配变_商务专变</v>
          </cell>
          <cell r="W701">
            <v>4.5435999999999997E-2</v>
          </cell>
          <cell r="X701">
            <v>7</v>
          </cell>
        </row>
        <row r="702">
          <cell r="A702" t="str">
            <v>百泾线路18</v>
          </cell>
          <cell r="B702" t="str">
            <v>10kV</v>
          </cell>
          <cell r="C702" t="str">
            <v>135百泾线</v>
          </cell>
          <cell r="D702">
            <v>0</v>
          </cell>
          <cell r="E702" t="str">
            <v>LGJ-185/30</v>
          </cell>
          <cell r="F702">
            <v>2.5631999999999999E-2</v>
          </cell>
          <cell r="G702">
            <v>0</v>
          </cell>
          <cell r="H702" t="str">
            <v/>
          </cell>
          <cell r="I702">
            <v>1</v>
          </cell>
          <cell r="J702">
            <v>0</v>
          </cell>
          <cell r="M702">
            <v>2E-3</v>
          </cell>
          <cell r="N702">
            <v>0</v>
          </cell>
          <cell r="O702">
            <v>0</v>
          </cell>
          <cell r="P702">
            <v>2015</v>
          </cell>
          <cell r="Q702">
            <v>3</v>
          </cell>
          <cell r="R702">
            <v>0</v>
          </cell>
          <cell r="S702">
            <v>0</v>
          </cell>
          <cell r="T702">
            <v>0</v>
          </cell>
          <cell r="V702" t="str">
            <v>分支箱_百泾配</v>
          </cell>
          <cell r="W702">
            <v>0.51263800000000004</v>
          </cell>
          <cell r="X702">
            <v>8</v>
          </cell>
        </row>
        <row r="703">
          <cell r="A703" t="str">
            <v>绿北线路1</v>
          </cell>
          <cell r="B703" t="str">
            <v>10kV</v>
          </cell>
          <cell r="C703" t="str">
            <v>137绿北线</v>
          </cell>
          <cell r="D703">
            <v>0</v>
          </cell>
          <cell r="E703" t="str">
            <v>LGJ-185/30</v>
          </cell>
          <cell r="F703">
            <v>8.3965999999999999E-2</v>
          </cell>
          <cell r="G703">
            <v>0</v>
          </cell>
          <cell r="H703" t="str">
            <v>县级</v>
          </cell>
          <cell r="I703">
            <v>0</v>
          </cell>
          <cell r="J703">
            <v>0</v>
          </cell>
          <cell r="M703">
            <v>2E-3</v>
          </cell>
          <cell r="N703">
            <v>0</v>
          </cell>
          <cell r="O703">
            <v>0</v>
          </cell>
          <cell r="P703">
            <v>2015</v>
          </cell>
          <cell r="Q703">
            <v>1</v>
          </cell>
          <cell r="R703">
            <v>0</v>
          </cell>
          <cell r="S703">
            <v>0</v>
          </cell>
          <cell r="T703">
            <v>0</v>
          </cell>
          <cell r="V703" t="str">
            <v>分支箱_绿北配</v>
          </cell>
          <cell r="W703">
            <v>1.679311</v>
          </cell>
          <cell r="X703">
            <v>0</v>
          </cell>
        </row>
        <row r="704">
          <cell r="A704" t="str">
            <v>绿北线路2</v>
          </cell>
          <cell r="B704" t="str">
            <v>10kV</v>
          </cell>
          <cell r="C704" t="str">
            <v>137绿北线</v>
          </cell>
          <cell r="D704">
            <v>0</v>
          </cell>
          <cell r="E704" t="str">
            <v>LGJ-185/30</v>
          </cell>
          <cell r="F704">
            <v>9.3377000000000002E-2</v>
          </cell>
          <cell r="G704">
            <v>0</v>
          </cell>
          <cell r="H704" t="str">
            <v>县级</v>
          </cell>
          <cell r="I704">
            <v>1</v>
          </cell>
          <cell r="J704">
            <v>0</v>
          </cell>
          <cell r="M704">
            <v>2E-3</v>
          </cell>
          <cell r="N704">
            <v>0</v>
          </cell>
          <cell r="O704">
            <v>0</v>
          </cell>
          <cell r="P704">
            <v>2015</v>
          </cell>
          <cell r="Q704">
            <v>2</v>
          </cell>
          <cell r="R704">
            <v>0</v>
          </cell>
          <cell r="S704">
            <v>0</v>
          </cell>
          <cell r="T704">
            <v>0</v>
          </cell>
          <cell r="V704" t="str">
            <v>8796088707360</v>
          </cell>
          <cell r="W704">
            <v>1.8675440000000001</v>
          </cell>
          <cell r="X704">
            <v>1</v>
          </cell>
        </row>
        <row r="705">
          <cell r="A705" t="str">
            <v>绿北线路3</v>
          </cell>
          <cell r="B705" t="str">
            <v>10kV</v>
          </cell>
          <cell r="C705" t="str">
            <v>137绿北线</v>
          </cell>
          <cell r="D705">
            <v>0</v>
          </cell>
          <cell r="E705" t="str">
            <v>LGJ-185/30</v>
          </cell>
          <cell r="F705">
            <v>2.3521E-2</v>
          </cell>
          <cell r="G705">
            <v>0</v>
          </cell>
          <cell r="H705" t="str">
            <v>县级</v>
          </cell>
          <cell r="I705">
            <v>1</v>
          </cell>
          <cell r="J705">
            <v>0</v>
          </cell>
          <cell r="M705">
            <v>2E-3</v>
          </cell>
          <cell r="N705">
            <v>0</v>
          </cell>
          <cell r="O705">
            <v>0</v>
          </cell>
          <cell r="P705">
            <v>2015</v>
          </cell>
          <cell r="Q705">
            <v>3</v>
          </cell>
          <cell r="R705">
            <v>0</v>
          </cell>
          <cell r="S705">
            <v>0</v>
          </cell>
          <cell r="T705">
            <v>0</v>
          </cell>
          <cell r="V705" t="str">
            <v>配变_苏州市置业房产</v>
          </cell>
          <cell r="W705">
            <v>0.47040999999999999</v>
          </cell>
          <cell r="X705">
            <v>2</v>
          </cell>
        </row>
        <row r="706">
          <cell r="A706" t="str">
            <v>绿北线路4</v>
          </cell>
          <cell r="B706" t="str">
            <v>10kV</v>
          </cell>
          <cell r="C706" t="str">
            <v>137绿北线</v>
          </cell>
          <cell r="D706">
            <v>0</v>
          </cell>
          <cell r="E706" t="str">
            <v>LGJ-185/30</v>
          </cell>
          <cell r="F706">
            <v>4.6167E-2</v>
          </cell>
          <cell r="G706">
            <v>0</v>
          </cell>
          <cell r="H706" t="str">
            <v>县级</v>
          </cell>
          <cell r="I706">
            <v>0</v>
          </cell>
          <cell r="J706">
            <v>0</v>
          </cell>
          <cell r="M706">
            <v>2E-3</v>
          </cell>
          <cell r="N706">
            <v>0</v>
          </cell>
          <cell r="O706">
            <v>0</v>
          </cell>
          <cell r="P706">
            <v>2015</v>
          </cell>
          <cell r="Q706">
            <v>1</v>
          </cell>
          <cell r="R706">
            <v>0</v>
          </cell>
          <cell r="S706">
            <v>0</v>
          </cell>
          <cell r="T706">
            <v>0</v>
          </cell>
          <cell r="V706" t="str">
            <v>8796088708496</v>
          </cell>
          <cell r="W706">
            <v>0.92334300000000002</v>
          </cell>
          <cell r="X706">
            <v>3</v>
          </cell>
        </row>
        <row r="707">
          <cell r="A707" t="str">
            <v>绿北线路5</v>
          </cell>
          <cell r="B707" t="str">
            <v>10kV</v>
          </cell>
          <cell r="C707" t="str">
            <v>137绿北线</v>
          </cell>
          <cell r="D707">
            <v>0</v>
          </cell>
          <cell r="E707" t="str">
            <v>LGJ-185/30</v>
          </cell>
          <cell r="F707">
            <v>4.5515E-2</v>
          </cell>
          <cell r="G707">
            <v>0</v>
          </cell>
          <cell r="H707" t="str">
            <v>县级</v>
          </cell>
          <cell r="I707">
            <v>1</v>
          </cell>
          <cell r="J707">
            <v>0</v>
          </cell>
          <cell r="M707">
            <v>2E-3</v>
          </cell>
          <cell r="N707">
            <v>0</v>
          </cell>
          <cell r="O707">
            <v>0</v>
          </cell>
          <cell r="P707">
            <v>2015</v>
          </cell>
          <cell r="Q707">
            <v>2</v>
          </cell>
          <cell r="R707">
            <v>0</v>
          </cell>
          <cell r="S707">
            <v>0</v>
          </cell>
          <cell r="T707">
            <v>0</v>
          </cell>
          <cell r="V707" t="str">
            <v>8796088708464</v>
          </cell>
          <cell r="W707">
            <v>0.91029300000000002</v>
          </cell>
          <cell r="X707">
            <v>4</v>
          </cell>
        </row>
        <row r="708">
          <cell r="A708" t="str">
            <v>绿北线路6</v>
          </cell>
          <cell r="B708" t="str">
            <v>10kV</v>
          </cell>
          <cell r="C708" t="str">
            <v>137绿北线</v>
          </cell>
          <cell r="D708">
            <v>0</v>
          </cell>
          <cell r="E708" t="str">
            <v>LGJ-185/30</v>
          </cell>
          <cell r="F708">
            <v>0.58666200000000002</v>
          </cell>
          <cell r="G708">
            <v>0</v>
          </cell>
          <cell r="H708" t="str">
            <v>县级</v>
          </cell>
          <cell r="I708">
            <v>1</v>
          </cell>
          <cell r="J708">
            <v>0</v>
          </cell>
          <cell r="M708">
            <v>2E-3</v>
          </cell>
          <cell r="N708">
            <v>0</v>
          </cell>
          <cell r="O708">
            <v>0</v>
          </cell>
          <cell r="P708">
            <v>2015</v>
          </cell>
          <cell r="Q708">
            <v>3</v>
          </cell>
          <cell r="R708">
            <v>0</v>
          </cell>
          <cell r="S708">
            <v>0</v>
          </cell>
          <cell r="T708">
            <v>0</v>
          </cell>
          <cell r="V708" t="str">
            <v>分支箱_孝贤坊配</v>
          </cell>
          <cell r="W708">
            <v>11.733238</v>
          </cell>
          <cell r="X708">
            <v>5</v>
          </cell>
        </row>
        <row r="709">
          <cell r="A709" t="str">
            <v>绿北线路7</v>
          </cell>
          <cell r="B709" t="str">
            <v>10kV</v>
          </cell>
          <cell r="C709" t="str">
            <v>137绿北线</v>
          </cell>
          <cell r="D709">
            <v>0</v>
          </cell>
          <cell r="E709" t="str">
            <v>LGJ-185/30</v>
          </cell>
          <cell r="F709">
            <v>0.102253</v>
          </cell>
          <cell r="G709">
            <v>0</v>
          </cell>
          <cell r="H709" t="str">
            <v>县级</v>
          </cell>
          <cell r="I709">
            <v>0</v>
          </cell>
          <cell r="J709">
            <v>0</v>
          </cell>
          <cell r="M709">
            <v>2E-3</v>
          </cell>
          <cell r="N709">
            <v>0</v>
          </cell>
          <cell r="O709">
            <v>0</v>
          </cell>
          <cell r="P709">
            <v>2015</v>
          </cell>
          <cell r="Q709">
            <v>1</v>
          </cell>
          <cell r="R709">
            <v>0</v>
          </cell>
          <cell r="S709">
            <v>0</v>
          </cell>
          <cell r="T709">
            <v>0</v>
          </cell>
          <cell r="V709" t="str">
            <v>配变_绿地大道路灯</v>
          </cell>
          <cell r="W709">
            <v>2.045058</v>
          </cell>
          <cell r="X709">
            <v>6</v>
          </cell>
        </row>
        <row r="710">
          <cell r="A710" t="str">
            <v>绿北线路8</v>
          </cell>
          <cell r="B710" t="str">
            <v>10kV</v>
          </cell>
          <cell r="C710" t="str">
            <v>137绿北线</v>
          </cell>
          <cell r="D710">
            <v>0</v>
          </cell>
          <cell r="E710" t="str">
            <v>LGJ-185/30</v>
          </cell>
          <cell r="F710">
            <v>0.13924600000000001</v>
          </cell>
          <cell r="G710">
            <v>0</v>
          </cell>
          <cell r="H710" t="str">
            <v>县级</v>
          </cell>
          <cell r="I710">
            <v>1</v>
          </cell>
          <cell r="J710">
            <v>0</v>
          </cell>
          <cell r="M710">
            <v>2E-3</v>
          </cell>
          <cell r="N710">
            <v>0</v>
          </cell>
          <cell r="O710">
            <v>0</v>
          </cell>
          <cell r="P710">
            <v>2015</v>
          </cell>
          <cell r="Q710">
            <v>2</v>
          </cell>
          <cell r="R710">
            <v>0</v>
          </cell>
          <cell r="S710">
            <v>0</v>
          </cell>
          <cell r="T710">
            <v>0</v>
          </cell>
          <cell r="V710" t="str">
            <v>8796088708480</v>
          </cell>
          <cell r="W710">
            <v>2.7849240000000002</v>
          </cell>
          <cell r="X710">
            <v>7</v>
          </cell>
        </row>
        <row r="711">
          <cell r="A711" t="str">
            <v>绿北线路9</v>
          </cell>
          <cell r="B711" t="str">
            <v>10kV</v>
          </cell>
          <cell r="C711" t="str">
            <v>137绿北线</v>
          </cell>
          <cell r="D711">
            <v>0</v>
          </cell>
          <cell r="E711" t="str">
            <v>LGJ-185/30</v>
          </cell>
          <cell r="F711">
            <v>0.25907000000000002</v>
          </cell>
          <cell r="G711">
            <v>0</v>
          </cell>
          <cell r="H711" t="str">
            <v>县级</v>
          </cell>
          <cell r="I711">
            <v>1</v>
          </cell>
          <cell r="J711">
            <v>0</v>
          </cell>
          <cell r="M711">
            <v>2E-3</v>
          </cell>
          <cell r="N711">
            <v>0</v>
          </cell>
          <cell r="O711">
            <v>0</v>
          </cell>
          <cell r="P711">
            <v>2015</v>
          </cell>
          <cell r="Q711">
            <v>3</v>
          </cell>
          <cell r="R711">
            <v>0</v>
          </cell>
          <cell r="S711">
            <v>0</v>
          </cell>
          <cell r="T711">
            <v>0</v>
          </cell>
          <cell r="V711" t="str">
            <v>配变_千泾河变250</v>
          </cell>
          <cell r="W711">
            <v>5.1814049999999998</v>
          </cell>
          <cell r="X711">
            <v>8</v>
          </cell>
        </row>
        <row r="712">
          <cell r="A712" t="str">
            <v>绿北线路10</v>
          </cell>
          <cell r="B712" t="str">
            <v>10kV</v>
          </cell>
          <cell r="C712" t="str">
            <v>137绿北线</v>
          </cell>
          <cell r="D712">
            <v>0</v>
          </cell>
          <cell r="E712" t="str">
            <v>LGJ-185/30</v>
          </cell>
          <cell r="F712">
            <v>5.7449E-2</v>
          </cell>
          <cell r="G712">
            <v>0</v>
          </cell>
          <cell r="H712" t="str">
            <v>县级</v>
          </cell>
          <cell r="I712">
            <v>0</v>
          </cell>
          <cell r="J712">
            <v>0</v>
          </cell>
          <cell r="M712">
            <v>2E-3</v>
          </cell>
          <cell r="N712">
            <v>0</v>
          </cell>
          <cell r="O712">
            <v>0</v>
          </cell>
          <cell r="P712">
            <v>2015</v>
          </cell>
          <cell r="Q712">
            <v>1</v>
          </cell>
          <cell r="R712">
            <v>0</v>
          </cell>
          <cell r="S712">
            <v>0</v>
          </cell>
          <cell r="T712">
            <v>0</v>
          </cell>
          <cell r="V712" t="str">
            <v>配变_花桥污水处理厂（建邦环境）1</v>
          </cell>
          <cell r="W712">
            <v>1.148981</v>
          </cell>
          <cell r="X712">
            <v>0</v>
          </cell>
        </row>
        <row r="713">
          <cell r="A713" t="str">
            <v>绿北线路11</v>
          </cell>
          <cell r="B713" t="str">
            <v>10kV</v>
          </cell>
          <cell r="C713" t="str">
            <v>137绿北线</v>
          </cell>
          <cell r="D713">
            <v>0</v>
          </cell>
          <cell r="E713" t="str">
            <v>LGJ-185/30</v>
          </cell>
          <cell r="F713">
            <v>0.47076699999999999</v>
          </cell>
          <cell r="G713">
            <v>0</v>
          </cell>
          <cell r="H713" t="str">
            <v>县级</v>
          </cell>
          <cell r="I713">
            <v>1</v>
          </cell>
          <cell r="J713">
            <v>0</v>
          </cell>
          <cell r="M713">
            <v>2E-3</v>
          </cell>
          <cell r="N713">
            <v>0</v>
          </cell>
          <cell r="O713">
            <v>0</v>
          </cell>
          <cell r="P713">
            <v>2015</v>
          </cell>
          <cell r="Q713">
            <v>2</v>
          </cell>
          <cell r="R713">
            <v>0</v>
          </cell>
          <cell r="S713">
            <v>0</v>
          </cell>
          <cell r="T713">
            <v>0</v>
          </cell>
          <cell r="V713" t="str">
            <v>分支箱_绿地大道137绿总F1</v>
          </cell>
          <cell r="W713">
            <v>9.4153409999999997</v>
          </cell>
          <cell r="X713">
            <v>1</v>
          </cell>
        </row>
        <row r="714">
          <cell r="A714" t="str">
            <v>绿北线路12</v>
          </cell>
          <cell r="B714" t="str">
            <v>10kV</v>
          </cell>
          <cell r="C714" t="str">
            <v>137绿北线</v>
          </cell>
          <cell r="D714">
            <v>0</v>
          </cell>
          <cell r="E714" t="str">
            <v>LGJ-185/30</v>
          </cell>
          <cell r="F714">
            <v>0.80883099999999997</v>
          </cell>
          <cell r="G714">
            <v>0</v>
          </cell>
          <cell r="H714" t="str">
            <v>县级</v>
          </cell>
          <cell r="I714">
            <v>1</v>
          </cell>
          <cell r="J714">
            <v>0</v>
          </cell>
          <cell r="M714">
            <v>2E-3</v>
          </cell>
          <cell r="N714">
            <v>0</v>
          </cell>
          <cell r="O714">
            <v>0</v>
          </cell>
          <cell r="P714">
            <v>2015</v>
          </cell>
          <cell r="Q714">
            <v>3</v>
          </cell>
          <cell r="R714">
            <v>0</v>
          </cell>
          <cell r="S714">
            <v>0</v>
          </cell>
          <cell r="T714">
            <v>0</v>
          </cell>
          <cell r="V714" t="str">
            <v>分支箱_绿地大道绿总F2</v>
          </cell>
          <cell r="W714">
            <v>16.176617</v>
          </cell>
          <cell r="X714">
            <v>2</v>
          </cell>
        </row>
        <row r="715">
          <cell r="A715" t="str">
            <v>绿北线路13</v>
          </cell>
          <cell r="B715" t="str">
            <v>10kV</v>
          </cell>
          <cell r="C715" t="str">
            <v>137绿北线</v>
          </cell>
          <cell r="D715">
            <v>0</v>
          </cell>
          <cell r="E715" t="str">
            <v>LGJ-185/30</v>
          </cell>
          <cell r="F715">
            <v>1.039622</v>
          </cell>
          <cell r="G715">
            <v>0</v>
          </cell>
          <cell r="H715" t="str">
            <v>县级</v>
          </cell>
          <cell r="I715">
            <v>0</v>
          </cell>
          <cell r="J715">
            <v>0</v>
          </cell>
          <cell r="M715">
            <v>2E-3</v>
          </cell>
          <cell r="N715">
            <v>0</v>
          </cell>
          <cell r="O715">
            <v>0</v>
          </cell>
          <cell r="P715">
            <v>2015</v>
          </cell>
          <cell r="Q715">
            <v>1</v>
          </cell>
          <cell r="R715">
            <v>0</v>
          </cell>
          <cell r="S715">
            <v>0</v>
          </cell>
          <cell r="T715">
            <v>0</v>
          </cell>
          <cell r="V715" t="str">
            <v>8796088707344</v>
          </cell>
          <cell r="W715">
            <v>20.792431000000001</v>
          </cell>
          <cell r="X715">
            <v>3</v>
          </cell>
        </row>
        <row r="716">
          <cell r="A716" t="str">
            <v>绿北线路14</v>
          </cell>
          <cell r="B716" t="str">
            <v>10kV</v>
          </cell>
          <cell r="C716" t="str">
            <v>137绿北线</v>
          </cell>
          <cell r="D716">
            <v>0</v>
          </cell>
          <cell r="E716" t="str">
            <v>LGJ-185/30</v>
          </cell>
          <cell r="F716">
            <v>4.437E-3</v>
          </cell>
          <cell r="G716">
            <v>0</v>
          </cell>
          <cell r="H716" t="str">
            <v>县级</v>
          </cell>
          <cell r="I716">
            <v>1</v>
          </cell>
          <cell r="J716">
            <v>0</v>
          </cell>
          <cell r="M716">
            <v>2E-3</v>
          </cell>
          <cell r="N716">
            <v>0</v>
          </cell>
          <cell r="O716">
            <v>0</v>
          </cell>
          <cell r="P716">
            <v>2015</v>
          </cell>
          <cell r="Q716">
            <v>2</v>
          </cell>
          <cell r="R716">
            <v>0</v>
          </cell>
          <cell r="S716">
            <v>0</v>
          </cell>
          <cell r="T716">
            <v>0</v>
          </cell>
          <cell r="V716" t="str">
            <v>配变_中成实业</v>
          </cell>
          <cell r="W716">
            <v>8.8731000000000004E-2</v>
          </cell>
          <cell r="X716">
            <v>4</v>
          </cell>
        </row>
        <row r="717">
          <cell r="A717" t="str">
            <v>绿北线路15</v>
          </cell>
          <cell r="B717" t="str">
            <v>10kV</v>
          </cell>
          <cell r="C717" t="str">
            <v>137绿北线</v>
          </cell>
          <cell r="D717">
            <v>0</v>
          </cell>
          <cell r="E717" t="str">
            <v>LGJ-185/30</v>
          </cell>
          <cell r="F717">
            <v>6.4179E-2</v>
          </cell>
          <cell r="G717">
            <v>0</v>
          </cell>
          <cell r="H717" t="str">
            <v>市辖</v>
          </cell>
          <cell r="I717">
            <v>1</v>
          </cell>
          <cell r="J717">
            <v>0</v>
          </cell>
          <cell r="M717">
            <v>2E-3</v>
          </cell>
          <cell r="N717">
            <v>0</v>
          </cell>
          <cell r="O717">
            <v>0</v>
          </cell>
          <cell r="P717">
            <v>2015</v>
          </cell>
          <cell r="Q717">
            <v>3</v>
          </cell>
          <cell r="R717">
            <v>0</v>
          </cell>
          <cell r="S717">
            <v>0</v>
          </cell>
          <cell r="T717">
            <v>0</v>
          </cell>
          <cell r="V717" t="str">
            <v>配变_绿地家世界</v>
          </cell>
          <cell r="W717">
            <v>1.2835840000000001</v>
          </cell>
          <cell r="X717">
            <v>5</v>
          </cell>
        </row>
        <row r="718">
          <cell r="A718" t="str">
            <v>绿北线路16</v>
          </cell>
          <cell r="B718" t="str">
            <v>10kV</v>
          </cell>
          <cell r="C718" t="str">
            <v>137绿北线</v>
          </cell>
          <cell r="D718">
            <v>0</v>
          </cell>
          <cell r="E718" t="str">
            <v>LGJ-185/30</v>
          </cell>
          <cell r="F718">
            <v>6.4533999999999994E-2</v>
          </cell>
          <cell r="G718">
            <v>0</v>
          </cell>
          <cell r="H718" t="str">
            <v>市辖</v>
          </cell>
          <cell r="I718">
            <v>0</v>
          </cell>
          <cell r="J718">
            <v>0</v>
          </cell>
          <cell r="M718">
            <v>2E-3</v>
          </cell>
          <cell r="N718">
            <v>0</v>
          </cell>
          <cell r="O718">
            <v>0</v>
          </cell>
          <cell r="P718">
            <v>2015</v>
          </cell>
          <cell r="Q718">
            <v>1</v>
          </cell>
          <cell r="R718">
            <v>0</v>
          </cell>
          <cell r="S718">
            <v>0</v>
          </cell>
          <cell r="T718">
            <v>0</v>
          </cell>
          <cell r="V718" t="str">
            <v>配电室_绿北总部</v>
          </cell>
          <cell r="W718">
            <v>1.290675</v>
          </cell>
          <cell r="X718">
            <v>6</v>
          </cell>
        </row>
        <row r="719">
          <cell r="A719" t="str">
            <v>绿北线路17</v>
          </cell>
          <cell r="B719" t="str">
            <v>10kV</v>
          </cell>
          <cell r="C719" t="str">
            <v>137绿北线</v>
          </cell>
          <cell r="D719">
            <v>0</v>
          </cell>
          <cell r="E719" t="str">
            <v>LGJ-185/30</v>
          </cell>
          <cell r="F719">
            <v>0.439635</v>
          </cell>
          <cell r="G719">
            <v>0</v>
          </cell>
          <cell r="H719" t="str">
            <v>县级</v>
          </cell>
          <cell r="I719">
            <v>1</v>
          </cell>
          <cell r="J719">
            <v>0</v>
          </cell>
          <cell r="M719">
            <v>2E-3</v>
          </cell>
          <cell r="N719">
            <v>0</v>
          </cell>
          <cell r="O719">
            <v>0</v>
          </cell>
          <cell r="P719">
            <v>2015</v>
          </cell>
          <cell r="Q719">
            <v>2</v>
          </cell>
          <cell r="R719">
            <v>0</v>
          </cell>
          <cell r="S719">
            <v>0</v>
          </cell>
          <cell r="T719">
            <v>0</v>
          </cell>
          <cell r="V719" t="str">
            <v>分支箱_花望路配</v>
          </cell>
          <cell r="W719">
            <v>8.7927090000000003</v>
          </cell>
          <cell r="X719">
            <v>7</v>
          </cell>
        </row>
        <row r="720">
          <cell r="A720" t="str">
            <v>绿北线路18</v>
          </cell>
          <cell r="B720" t="str">
            <v>10kV</v>
          </cell>
          <cell r="C720" t="str">
            <v>137绿北线</v>
          </cell>
          <cell r="D720">
            <v>0</v>
          </cell>
          <cell r="E720" t="str">
            <v>LGJ-185/30</v>
          </cell>
          <cell r="F720">
            <v>0.47009200000000001</v>
          </cell>
          <cell r="G720">
            <v>0</v>
          </cell>
          <cell r="H720" t="str">
            <v>县级</v>
          </cell>
          <cell r="I720">
            <v>1</v>
          </cell>
          <cell r="J720">
            <v>0</v>
          </cell>
          <cell r="M720">
            <v>2E-3</v>
          </cell>
          <cell r="N720">
            <v>0</v>
          </cell>
          <cell r="O720">
            <v>0</v>
          </cell>
          <cell r="P720">
            <v>2015</v>
          </cell>
          <cell r="Q720">
            <v>3</v>
          </cell>
          <cell r="R720">
            <v>0</v>
          </cell>
          <cell r="S720">
            <v>0</v>
          </cell>
          <cell r="T720">
            <v>0</v>
          </cell>
          <cell r="V720" t="str">
            <v>分支箱_绿北F1-2</v>
          </cell>
          <cell r="W720">
            <v>9.4018350000000002</v>
          </cell>
          <cell r="X720">
            <v>8</v>
          </cell>
        </row>
        <row r="721">
          <cell r="A721" t="str">
            <v>绿北线路19</v>
          </cell>
          <cell r="B721" t="str">
            <v>10kV</v>
          </cell>
          <cell r="C721" t="str">
            <v>137绿北线</v>
          </cell>
          <cell r="D721">
            <v>0</v>
          </cell>
          <cell r="E721" t="str">
            <v>LGJ-185/30</v>
          </cell>
          <cell r="F721">
            <v>0.162803</v>
          </cell>
          <cell r="G721">
            <v>0</v>
          </cell>
          <cell r="H721" t="str">
            <v>县级</v>
          </cell>
          <cell r="I721">
            <v>0</v>
          </cell>
          <cell r="J721">
            <v>0</v>
          </cell>
          <cell r="M721">
            <v>2E-3</v>
          </cell>
          <cell r="N721">
            <v>0</v>
          </cell>
          <cell r="O721">
            <v>0</v>
          </cell>
          <cell r="P721">
            <v>2015</v>
          </cell>
          <cell r="Q721">
            <v>1</v>
          </cell>
          <cell r="R721">
            <v>0</v>
          </cell>
          <cell r="S721">
            <v>0</v>
          </cell>
          <cell r="T721">
            <v>0</v>
          </cell>
          <cell r="V721" t="str">
            <v>分支箱_绿北线花溪畔居配</v>
          </cell>
          <cell r="W721">
            <v>3.2560539999999998</v>
          </cell>
          <cell r="X721">
            <v>0</v>
          </cell>
        </row>
        <row r="722">
          <cell r="A722" t="str">
            <v>绿北线路20</v>
          </cell>
          <cell r="B722" t="str">
            <v>10kV</v>
          </cell>
          <cell r="C722" t="str">
            <v>137绿北线</v>
          </cell>
          <cell r="D722">
            <v>0</v>
          </cell>
          <cell r="E722" t="str">
            <v>LGJ-185/30</v>
          </cell>
          <cell r="F722">
            <v>0.27923199999999998</v>
          </cell>
          <cell r="G722">
            <v>0</v>
          </cell>
          <cell r="H722" t="str">
            <v>县级</v>
          </cell>
          <cell r="I722">
            <v>1</v>
          </cell>
          <cell r="J722">
            <v>0</v>
          </cell>
          <cell r="M722">
            <v>2E-3</v>
          </cell>
          <cell r="N722">
            <v>0</v>
          </cell>
          <cell r="O722">
            <v>0</v>
          </cell>
          <cell r="P722">
            <v>2015</v>
          </cell>
          <cell r="Q722">
            <v>2</v>
          </cell>
          <cell r="R722">
            <v>0</v>
          </cell>
          <cell r="S722">
            <v>0</v>
          </cell>
          <cell r="T722">
            <v>0</v>
          </cell>
          <cell r="V722" t="str">
            <v>配变_花溪畔居11#变</v>
          </cell>
          <cell r="W722">
            <v>5.5846419999999997</v>
          </cell>
          <cell r="X722">
            <v>1</v>
          </cell>
        </row>
        <row r="723">
          <cell r="A723" t="str">
            <v>绿北线路21</v>
          </cell>
          <cell r="B723" t="str">
            <v>10kV</v>
          </cell>
          <cell r="C723" t="str">
            <v>137绿北线</v>
          </cell>
          <cell r="D723">
            <v>0</v>
          </cell>
          <cell r="E723" t="str">
            <v>LGJ-185/30</v>
          </cell>
          <cell r="F723">
            <v>0.41028399999999998</v>
          </cell>
          <cell r="G723">
            <v>0</v>
          </cell>
          <cell r="H723" t="str">
            <v>县级</v>
          </cell>
          <cell r="I723">
            <v>1</v>
          </cell>
          <cell r="J723">
            <v>0</v>
          </cell>
          <cell r="M723">
            <v>2E-3</v>
          </cell>
          <cell r="N723">
            <v>0</v>
          </cell>
          <cell r="O723">
            <v>0</v>
          </cell>
          <cell r="P723">
            <v>2015</v>
          </cell>
          <cell r="Q723">
            <v>3</v>
          </cell>
          <cell r="R723">
            <v>0</v>
          </cell>
          <cell r="S723">
            <v>0</v>
          </cell>
          <cell r="T723">
            <v>0</v>
          </cell>
          <cell r="V723" t="str">
            <v>配变_花溪畔居7#变</v>
          </cell>
          <cell r="W723">
            <v>8.2056880000000003</v>
          </cell>
          <cell r="X723">
            <v>2</v>
          </cell>
        </row>
        <row r="724">
          <cell r="A724" t="str">
            <v>绿北线路22</v>
          </cell>
          <cell r="B724" t="str">
            <v>10kV</v>
          </cell>
          <cell r="C724" t="str">
            <v>137绿北线</v>
          </cell>
          <cell r="D724">
            <v>0</v>
          </cell>
          <cell r="E724" t="str">
            <v>LGJ-185/30</v>
          </cell>
          <cell r="F724">
            <v>0.40573900000000002</v>
          </cell>
          <cell r="G724">
            <v>0</v>
          </cell>
          <cell r="H724" t="str">
            <v>县级</v>
          </cell>
          <cell r="I724">
            <v>0</v>
          </cell>
          <cell r="J724">
            <v>0</v>
          </cell>
          <cell r="M724">
            <v>2E-3</v>
          </cell>
          <cell r="N724">
            <v>0</v>
          </cell>
          <cell r="O724">
            <v>0</v>
          </cell>
          <cell r="P724">
            <v>2015</v>
          </cell>
          <cell r="Q724">
            <v>1</v>
          </cell>
          <cell r="R724">
            <v>0</v>
          </cell>
          <cell r="S724">
            <v>0</v>
          </cell>
          <cell r="T724">
            <v>0</v>
          </cell>
          <cell r="V724" t="str">
            <v>配变_花溪畔居15#变</v>
          </cell>
          <cell r="W724">
            <v>8.1147849999999995</v>
          </cell>
          <cell r="X724">
            <v>3</v>
          </cell>
        </row>
        <row r="725">
          <cell r="A725" t="str">
            <v>绿北线路23</v>
          </cell>
          <cell r="B725" t="str">
            <v>10kV</v>
          </cell>
          <cell r="C725" t="str">
            <v>137绿北线</v>
          </cell>
          <cell r="D725">
            <v>0</v>
          </cell>
          <cell r="E725" t="str">
            <v>LGJ-185/30</v>
          </cell>
          <cell r="F725">
            <v>9.6199000000000007E-2</v>
          </cell>
          <cell r="G725">
            <v>0</v>
          </cell>
          <cell r="H725" t="str">
            <v>县级</v>
          </cell>
          <cell r="I725">
            <v>1</v>
          </cell>
          <cell r="J725">
            <v>0</v>
          </cell>
          <cell r="M725">
            <v>2E-3</v>
          </cell>
          <cell r="N725">
            <v>0</v>
          </cell>
          <cell r="O725">
            <v>0</v>
          </cell>
          <cell r="P725">
            <v>2015</v>
          </cell>
          <cell r="Q725">
            <v>2</v>
          </cell>
          <cell r="R725">
            <v>0</v>
          </cell>
          <cell r="S725">
            <v>0</v>
          </cell>
          <cell r="T725">
            <v>0</v>
          </cell>
          <cell r="V725" t="str">
            <v>配变_花溪畔居17#变</v>
          </cell>
          <cell r="W725">
            <v>1.92398</v>
          </cell>
          <cell r="X725">
            <v>4</v>
          </cell>
        </row>
        <row r="726">
          <cell r="A726" t="str">
            <v>绿北线路24</v>
          </cell>
          <cell r="B726" t="str">
            <v>10kV</v>
          </cell>
          <cell r="C726" t="str">
            <v>137绿北线</v>
          </cell>
          <cell r="D726">
            <v>0</v>
          </cell>
          <cell r="E726" t="str">
            <v>LGJ-185/30</v>
          </cell>
          <cell r="F726">
            <v>0.17560300000000001</v>
          </cell>
          <cell r="G726">
            <v>0</v>
          </cell>
          <cell r="H726" t="str">
            <v>县级</v>
          </cell>
          <cell r="I726">
            <v>1</v>
          </cell>
          <cell r="J726">
            <v>0</v>
          </cell>
          <cell r="M726">
            <v>2E-3</v>
          </cell>
          <cell r="N726">
            <v>0</v>
          </cell>
          <cell r="O726">
            <v>0</v>
          </cell>
          <cell r="P726">
            <v>2015</v>
          </cell>
          <cell r="Q726">
            <v>3</v>
          </cell>
          <cell r="R726">
            <v>0</v>
          </cell>
          <cell r="S726">
            <v>0</v>
          </cell>
          <cell r="T726">
            <v>0</v>
          </cell>
          <cell r="V726" t="str">
            <v>配变_花溪畔居13#变</v>
          </cell>
          <cell r="W726">
            <v>3.5120520000000002</v>
          </cell>
          <cell r="X726">
            <v>5</v>
          </cell>
        </row>
        <row r="727">
          <cell r="A727" t="str">
            <v>绿北线路25</v>
          </cell>
          <cell r="B727" t="str">
            <v>10kV</v>
          </cell>
          <cell r="C727" t="str">
            <v>137绿北线</v>
          </cell>
          <cell r="D727">
            <v>0</v>
          </cell>
          <cell r="E727" t="str">
            <v>LGJ-185/30</v>
          </cell>
          <cell r="F727">
            <v>0.25789000000000001</v>
          </cell>
          <cell r="G727">
            <v>0</v>
          </cell>
          <cell r="H727" t="str">
            <v>市辖</v>
          </cell>
          <cell r="I727">
            <v>0</v>
          </cell>
          <cell r="J727">
            <v>0</v>
          </cell>
          <cell r="M727">
            <v>2E-3</v>
          </cell>
          <cell r="N727">
            <v>0</v>
          </cell>
          <cell r="O727">
            <v>0</v>
          </cell>
          <cell r="P727">
            <v>2015</v>
          </cell>
          <cell r="Q727">
            <v>1</v>
          </cell>
          <cell r="R727">
            <v>0</v>
          </cell>
          <cell r="S727">
            <v>0</v>
          </cell>
          <cell r="T727">
            <v>0</v>
          </cell>
          <cell r="V727" t="str">
            <v>分支箱_花溪畔居四区分支开关</v>
          </cell>
          <cell r="W727">
            <v>5.1577999999999999</v>
          </cell>
          <cell r="X727">
            <v>6</v>
          </cell>
        </row>
        <row r="728">
          <cell r="A728" t="str">
            <v>绿北线路26</v>
          </cell>
          <cell r="B728" t="str">
            <v>10kV</v>
          </cell>
          <cell r="C728" t="str">
            <v>137绿北线</v>
          </cell>
          <cell r="D728">
            <v>0</v>
          </cell>
          <cell r="E728" t="str">
            <v>LGJ-185/30</v>
          </cell>
          <cell r="F728">
            <v>0.39676699999999998</v>
          </cell>
          <cell r="G728">
            <v>0</v>
          </cell>
          <cell r="H728" t="str">
            <v>县级</v>
          </cell>
          <cell r="I728">
            <v>1</v>
          </cell>
          <cell r="J728">
            <v>0</v>
          </cell>
          <cell r="M728">
            <v>2E-3</v>
          </cell>
          <cell r="N728">
            <v>0</v>
          </cell>
          <cell r="O728">
            <v>0</v>
          </cell>
          <cell r="P728">
            <v>2015</v>
          </cell>
          <cell r="Q728">
            <v>2</v>
          </cell>
          <cell r="R728">
            <v>0</v>
          </cell>
          <cell r="S728">
            <v>0</v>
          </cell>
          <cell r="T728">
            <v>0</v>
          </cell>
          <cell r="V728" t="str">
            <v>分支箱_绿北线F1-1</v>
          </cell>
          <cell r="W728">
            <v>7.9353360000000004</v>
          </cell>
          <cell r="X728">
            <v>7</v>
          </cell>
        </row>
        <row r="729">
          <cell r="A729" t="str">
            <v>绿北线路27</v>
          </cell>
          <cell r="B729" t="str">
            <v>10kV</v>
          </cell>
          <cell r="C729" t="str">
            <v>137绿北线</v>
          </cell>
          <cell r="D729">
            <v>0</v>
          </cell>
          <cell r="E729" t="str">
            <v>LGJ-185/30</v>
          </cell>
          <cell r="F729">
            <v>0.28214899999999998</v>
          </cell>
          <cell r="G729">
            <v>0</v>
          </cell>
          <cell r="H729" t="str">
            <v>县级</v>
          </cell>
          <cell r="I729">
            <v>1</v>
          </cell>
          <cell r="J729">
            <v>0</v>
          </cell>
          <cell r="M729">
            <v>2E-3</v>
          </cell>
          <cell r="N729">
            <v>0</v>
          </cell>
          <cell r="O729">
            <v>0</v>
          </cell>
          <cell r="P729">
            <v>2015</v>
          </cell>
          <cell r="Q729">
            <v>3</v>
          </cell>
          <cell r="R729">
            <v>0</v>
          </cell>
          <cell r="S729">
            <v>0</v>
          </cell>
          <cell r="T729">
            <v>0</v>
          </cell>
          <cell r="V729" t="str">
            <v>配变_茅巷滩排涝站</v>
          </cell>
          <cell r="W729">
            <v>5.6429809999999998</v>
          </cell>
          <cell r="X729">
            <v>8</v>
          </cell>
        </row>
        <row r="730">
          <cell r="A730" t="str">
            <v>绿北线路28</v>
          </cell>
          <cell r="B730" t="str">
            <v>10kV</v>
          </cell>
          <cell r="C730" t="str">
            <v>137绿北线</v>
          </cell>
          <cell r="D730">
            <v>0</v>
          </cell>
          <cell r="E730" t="str">
            <v>LGJ-185/30</v>
          </cell>
          <cell r="F730">
            <v>0.54788000000000003</v>
          </cell>
          <cell r="G730">
            <v>0</v>
          </cell>
          <cell r="H730" t="str">
            <v>县级</v>
          </cell>
          <cell r="I730">
            <v>0</v>
          </cell>
          <cell r="J730">
            <v>0</v>
          </cell>
          <cell r="M730">
            <v>2E-3</v>
          </cell>
          <cell r="N730">
            <v>0</v>
          </cell>
          <cell r="O730">
            <v>0</v>
          </cell>
          <cell r="P730">
            <v>2015</v>
          </cell>
          <cell r="Q730">
            <v>1</v>
          </cell>
          <cell r="R730">
            <v>0</v>
          </cell>
          <cell r="S730">
            <v>0</v>
          </cell>
          <cell r="T730">
            <v>0</v>
          </cell>
          <cell r="V730" t="str">
            <v>配变_花溪公园</v>
          </cell>
          <cell r="W730">
            <v>10.95759</v>
          </cell>
          <cell r="X730">
            <v>0</v>
          </cell>
        </row>
        <row r="731">
          <cell r="A731" t="str">
            <v>绿北线路29</v>
          </cell>
          <cell r="B731" t="str">
            <v>10kV</v>
          </cell>
          <cell r="C731" t="str">
            <v>137绿北线</v>
          </cell>
          <cell r="D731">
            <v>0</v>
          </cell>
          <cell r="E731" t="str">
            <v>LGJ-185/30</v>
          </cell>
          <cell r="F731">
            <v>0.20821100000000001</v>
          </cell>
          <cell r="G731">
            <v>0</v>
          </cell>
          <cell r="H731" t="str">
            <v>市辖</v>
          </cell>
          <cell r="I731">
            <v>1</v>
          </cell>
          <cell r="J731">
            <v>0</v>
          </cell>
          <cell r="M731">
            <v>2E-3</v>
          </cell>
          <cell r="N731">
            <v>0</v>
          </cell>
          <cell r="O731">
            <v>0</v>
          </cell>
          <cell r="P731">
            <v>2015</v>
          </cell>
          <cell r="Q731">
            <v>2</v>
          </cell>
          <cell r="R731">
            <v>0</v>
          </cell>
          <cell r="S731">
            <v>0</v>
          </cell>
          <cell r="T731">
            <v>0</v>
          </cell>
          <cell r="V731" t="str">
            <v>配变_花溪畔居18#变</v>
          </cell>
          <cell r="W731">
            <v>4.1642109999999999</v>
          </cell>
          <cell r="X731">
            <v>1</v>
          </cell>
        </row>
        <row r="732">
          <cell r="A732" t="str">
            <v>绿北线路30</v>
          </cell>
          <cell r="B732" t="str">
            <v>10kV</v>
          </cell>
          <cell r="C732" t="str">
            <v>137绿北线</v>
          </cell>
          <cell r="D732">
            <v>0</v>
          </cell>
          <cell r="E732" t="str">
            <v>LGJ-185/30</v>
          </cell>
          <cell r="F732">
            <v>0.294929</v>
          </cell>
          <cell r="G732">
            <v>0</v>
          </cell>
          <cell r="H732" t="str">
            <v>市辖</v>
          </cell>
          <cell r="I732">
            <v>1</v>
          </cell>
          <cell r="J732">
            <v>0</v>
          </cell>
          <cell r="M732">
            <v>2E-3</v>
          </cell>
          <cell r="N732">
            <v>0</v>
          </cell>
          <cell r="O732">
            <v>0</v>
          </cell>
          <cell r="P732">
            <v>2015</v>
          </cell>
          <cell r="Q732">
            <v>3</v>
          </cell>
          <cell r="R732">
            <v>0</v>
          </cell>
          <cell r="S732">
            <v>0</v>
          </cell>
          <cell r="T732">
            <v>0</v>
          </cell>
          <cell r="V732" t="str">
            <v>配变_花溪畔居20#变</v>
          </cell>
          <cell r="W732">
            <v>5.8985709999999996</v>
          </cell>
          <cell r="X732">
            <v>2</v>
          </cell>
        </row>
        <row r="733">
          <cell r="A733" t="str">
            <v>绿北线路31</v>
          </cell>
          <cell r="B733" t="str">
            <v>10kV</v>
          </cell>
          <cell r="C733" t="str">
            <v>137绿北线</v>
          </cell>
          <cell r="D733">
            <v>0</v>
          </cell>
          <cell r="E733" t="str">
            <v>LGJ-185/30</v>
          </cell>
          <cell r="F733">
            <v>9.6448999999999993E-2</v>
          </cell>
          <cell r="G733">
            <v>0</v>
          </cell>
          <cell r="H733" t="str">
            <v>市辖</v>
          </cell>
          <cell r="I733">
            <v>0</v>
          </cell>
          <cell r="J733">
            <v>0</v>
          </cell>
          <cell r="M733">
            <v>2E-3</v>
          </cell>
          <cell r="N733">
            <v>0</v>
          </cell>
          <cell r="O733">
            <v>0</v>
          </cell>
          <cell r="P733">
            <v>2015</v>
          </cell>
          <cell r="Q733">
            <v>1</v>
          </cell>
          <cell r="R733">
            <v>0</v>
          </cell>
          <cell r="S733">
            <v>0</v>
          </cell>
          <cell r="T733">
            <v>0</v>
          </cell>
          <cell r="V733" t="str">
            <v>断路器_汇丰商业分支开关</v>
          </cell>
          <cell r="W733">
            <v>1.9289750000000001</v>
          </cell>
          <cell r="X733">
            <v>3</v>
          </cell>
        </row>
        <row r="734">
          <cell r="A734" t="str">
            <v>绿北线路32</v>
          </cell>
          <cell r="B734" t="str">
            <v>10kV</v>
          </cell>
          <cell r="C734" t="str">
            <v>137绿北线</v>
          </cell>
          <cell r="D734">
            <v>0</v>
          </cell>
          <cell r="E734" t="str">
            <v>LGJ-185/30</v>
          </cell>
          <cell r="F734">
            <v>0.142736</v>
          </cell>
          <cell r="G734">
            <v>0</v>
          </cell>
          <cell r="H734" t="str">
            <v>市辖</v>
          </cell>
          <cell r="I734">
            <v>1</v>
          </cell>
          <cell r="J734">
            <v>0</v>
          </cell>
          <cell r="M734">
            <v>2E-3</v>
          </cell>
          <cell r="N734">
            <v>0</v>
          </cell>
          <cell r="O734">
            <v>0</v>
          </cell>
          <cell r="P734">
            <v>2015</v>
          </cell>
          <cell r="Q734">
            <v>2</v>
          </cell>
          <cell r="R734">
            <v>0</v>
          </cell>
          <cell r="S734">
            <v>0</v>
          </cell>
          <cell r="T734">
            <v>0</v>
          </cell>
          <cell r="V734" t="str">
            <v>配变_花望商铺2#变</v>
          </cell>
          <cell r="W734">
            <v>2.8547250000000002</v>
          </cell>
          <cell r="X734">
            <v>4</v>
          </cell>
        </row>
        <row r="735">
          <cell r="A735" t="str">
            <v>绿北线路33</v>
          </cell>
          <cell r="B735" t="str">
            <v>10kV</v>
          </cell>
          <cell r="C735" t="str">
            <v>137绿北线</v>
          </cell>
          <cell r="D735">
            <v>0</v>
          </cell>
          <cell r="E735" t="str">
            <v>LGJ-185/30</v>
          </cell>
          <cell r="F735">
            <v>0.40949099999999999</v>
          </cell>
          <cell r="G735">
            <v>0</v>
          </cell>
          <cell r="H735" t="str">
            <v>县级</v>
          </cell>
          <cell r="I735">
            <v>1</v>
          </cell>
          <cell r="J735">
            <v>0</v>
          </cell>
          <cell r="M735">
            <v>2E-3</v>
          </cell>
          <cell r="N735">
            <v>0</v>
          </cell>
          <cell r="O735">
            <v>0</v>
          </cell>
          <cell r="P735">
            <v>2015</v>
          </cell>
          <cell r="Q735">
            <v>3</v>
          </cell>
          <cell r="R735">
            <v>0</v>
          </cell>
          <cell r="S735">
            <v>0</v>
          </cell>
          <cell r="T735">
            <v>0</v>
          </cell>
          <cell r="V735" t="str">
            <v>断路器_集绿叁号配</v>
          </cell>
          <cell r="W735">
            <v>8.1898260000000001</v>
          </cell>
          <cell r="X735">
            <v>5</v>
          </cell>
        </row>
        <row r="736">
          <cell r="A736" t="str">
            <v>绿北线路34</v>
          </cell>
          <cell r="B736" t="str">
            <v>10kV</v>
          </cell>
          <cell r="C736" t="str">
            <v>137绿北线</v>
          </cell>
          <cell r="D736">
            <v>0</v>
          </cell>
          <cell r="E736" t="str">
            <v>LGJ-185/30</v>
          </cell>
          <cell r="F736">
            <v>3.7043330000000001</v>
          </cell>
          <cell r="G736">
            <v>0</v>
          </cell>
          <cell r="H736" t="str">
            <v>市辖</v>
          </cell>
          <cell r="I736">
            <v>0</v>
          </cell>
          <cell r="J736">
            <v>0</v>
          </cell>
          <cell r="M736">
            <v>2E-3</v>
          </cell>
          <cell r="N736">
            <v>0</v>
          </cell>
          <cell r="O736">
            <v>0</v>
          </cell>
          <cell r="P736">
            <v>2015</v>
          </cell>
          <cell r="Q736">
            <v>1</v>
          </cell>
          <cell r="R736">
            <v>0</v>
          </cell>
          <cell r="S736">
            <v>0</v>
          </cell>
          <cell r="T736">
            <v>0</v>
          </cell>
          <cell r="V736" t="str">
            <v>分支箱_绿地总部分支开关</v>
          </cell>
          <cell r="W736">
            <v>74.086669999999998</v>
          </cell>
          <cell r="X736">
            <v>6</v>
          </cell>
        </row>
        <row r="737">
          <cell r="A737" t="str">
            <v>绿北线路36</v>
          </cell>
          <cell r="B737" t="str">
            <v>10kV</v>
          </cell>
          <cell r="C737" t="str">
            <v>137绿北线</v>
          </cell>
          <cell r="D737">
            <v>0</v>
          </cell>
          <cell r="E737" t="str">
            <v>LGJ-185/30</v>
          </cell>
          <cell r="F737">
            <v>7.5630000000000003E-3</v>
          </cell>
          <cell r="G737">
            <v>0</v>
          </cell>
          <cell r="H737" t="str">
            <v>县级</v>
          </cell>
          <cell r="I737">
            <v>1</v>
          </cell>
          <cell r="J737">
            <v>0</v>
          </cell>
          <cell r="M737">
            <v>2E-3</v>
          </cell>
          <cell r="N737">
            <v>0</v>
          </cell>
          <cell r="O737">
            <v>0</v>
          </cell>
          <cell r="P737">
            <v>2015</v>
          </cell>
          <cell r="Q737">
            <v>2</v>
          </cell>
          <cell r="R737">
            <v>0</v>
          </cell>
          <cell r="S737">
            <v>0</v>
          </cell>
          <cell r="T737">
            <v>0</v>
          </cell>
          <cell r="V737" t="str">
            <v>配变_花溪畔居13#变</v>
          </cell>
          <cell r="W737">
            <v>0.15125</v>
          </cell>
          <cell r="X737">
            <v>7</v>
          </cell>
        </row>
        <row r="738">
          <cell r="A738" t="str">
            <v>绿北线路37</v>
          </cell>
          <cell r="B738" t="str">
            <v>10kV</v>
          </cell>
          <cell r="C738" t="str">
            <v>137绿北线</v>
          </cell>
          <cell r="D738">
            <v>0</v>
          </cell>
          <cell r="E738" t="str">
            <v>LGJ-185/30</v>
          </cell>
          <cell r="F738">
            <v>1.4890000000000001E-3</v>
          </cell>
          <cell r="G738">
            <v>0</v>
          </cell>
          <cell r="H738" t="str">
            <v>市辖</v>
          </cell>
          <cell r="I738">
            <v>1</v>
          </cell>
          <cell r="J738">
            <v>0</v>
          </cell>
          <cell r="M738">
            <v>2E-3</v>
          </cell>
          <cell r="N738">
            <v>0</v>
          </cell>
          <cell r="O738">
            <v>0</v>
          </cell>
          <cell r="P738">
            <v>2015</v>
          </cell>
          <cell r="Q738">
            <v>3</v>
          </cell>
          <cell r="R738">
            <v>0</v>
          </cell>
          <cell r="S738">
            <v>0</v>
          </cell>
          <cell r="T738">
            <v>0</v>
          </cell>
          <cell r="V738" t="str">
            <v>配变_花望商铺1#变</v>
          </cell>
          <cell r="W738">
            <v>2.9774999999999999E-2</v>
          </cell>
          <cell r="X738">
            <v>8</v>
          </cell>
        </row>
        <row r="739">
          <cell r="A739" t="str">
            <v>绿北线路38</v>
          </cell>
          <cell r="B739" t="str">
            <v>10kV</v>
          </cell>
          <cell r="C739" t="str">
            <v>137绿北线</v>
          </cell>
          <cell r="D739">
            <v>0</v>
          </cell>
          <cell r="E739" t="str">
            <v>LGJ-185/30</v>
          </cell>
          <cell r="F739">
            <v>1.8259999999999999E-3</v>
          </cell>
          <cell r="G739">
            <v>0</v>
          </cell>
          <cell r="H739" t="str">
            <v>县级</v>
          </cell>
          <cell r="I739">
            <v>0</v>
          </cell>
          <cell r="J739">
            <v>0</v>
          </cell>
          <cell r="M739">
            <v>2E-3</v>
          </cell>
          <cell r="N739">
            <v>0</v>
          </cell>
          <cell r="O739">
            <v>0</v>
          </cell>
          <cell r="P739">
            <v>2015</v>
          </cell>
          <cell r="Q739">
            <v>1</v>
          </cell>
          <cell r="R739">
            <v>0</v>
          </cell>
          <cell r="S739">
            <v>0</v>
          </cell>
          <cell r="T739">
            <v>0</v>
          </cell>
          <cell r="V739" t="str">
            <v>配变_花桥污水处理厂（建邦环境）2</v>
          </cell>
          <cell r="W739">
            <v>3.6521999999999999E-2</v>
          </cell>
          <cell r="X739">
            <v>0</v>
          </cell>
        </row>
        <row r="740">
          <cell r="A740" t="str">
            <v>绿中线路1</v>
          </cell>
          <cell r="B740" t="str">
            <v>10kV</v>
          </cell>
          <cell r="C740" t="str">
            <v>138绿中线</v>
          </cell>
          <cell r="D740">
            <v>0</v>
          </cell>
          <cell r="E740" t="str">
            <v>LGJ-185/30</v>
          </cell>
          <cell r="F740">
            <v>1.7998E-2</v>
          </cell>
          <cell r="G740">
            <v>0</v>
          </cell>
          <cell r="H740" t="str">
            <v>县级</v>
          </cell>
          <cell r="I740">
            <v>1</v>
          </cell>
          <cell r="J740">
            <v>0</v>
          </cell>
          <cell r="M740">
            <v>2E-3</v>
          </cell>
          <cell r="N740">
            <v>0</v>
          </cell>
          <cell r="O740">
            <v>0</v>
          </cell>
          <cell r="P740">
            <v>2015</v>
          </cell>
          <cell r="Q740">
            <v>2</v>
          </cell>
          <cell r="R740">
            <v>0</v>
          </cell>
          <cell r="S740">
            <v>0</v>
          </cell>
          <cell r="T740">
            <v>0</v>
          </cell>
          <cell r="V740" t="str">
            <v>分支箱_绿中配</v>
          </cell>
          <cell r="W740">
            <v>0.35995899999999997</v>
          </cell>
          <cell r="X740">
            <v>1</v>
          </cell>
        </row>
        <row r="741">
          <cell r="A741" t="str">
            <v>绿中线路2</v>
          </cell>
          <cell r="B741" t="str">
            <v>10kV</v>
          </cell>
          <cell r="C741" t="str">
            <v>138绿中线</v>
          </cell>
          <cell r="D741">
            <v>0</v>
          </cell>
          <cell r="E741" t="str">
            <v>LGJ-185/30</v>
          </cell>
          <cell r="F741">
            <v>1.2950740000000001</v>
          </cell>
          <cell r="G741">
            <v>0</v>
          </cell>
          <cell r="H741" t="str">
            <v>县级</v>
          </cell>
          <cell r="I741">
            <v>1</v>
          </cell>
          <cell r="J741">
            <v>0</v>
          </cell>
          <cell r="M741">
            <v>2E-3</v>
          </cell>
          <cell r="N741">
            <v>0</v>
          </cell>
          <cell r="O741">
            <v>0</v>
          </cell>
          <cell r="P741">
            <v>2015</v>
          </cell>
          <cell r="Q741">
            <v>3</v>
          </cell>
          <cell r="R741">
            <v>0</v>
          </cell>
          <cell r="S741">
            <v>0</v>
          </cell>
          <cell r="T741">
            <v>0</v>
          </cell>
          <cell r="V741" t="str">
            <v>8796088710288</v>
          </cell>
          <cell r="W741">
            <v>25.901474</v>
          </cell>
          <cell r="X741">
            <v>2</v>
          </cell>
        </row>
        <row r="742">
          <cell r="A742" t="str">
            <v>绿中线路3</v>
          </cell>
          <cell r="B742" t="str">
            <v>10kV</v>
          </cell>
          <cell r="C742" t="str">
            <v>138绿中线</v>
          </cell>
          <cell r="D742">
            <v>0</v>
          </cell>
          <cell r="E742" t="str">
            <v>LGJ-185/30</v>
          </cell>
          <cell r="F742">
            <v>0.38735000000000003</v>
          </cell>
          <cell r="G742">
            <v>0</v>
          </cell>
          <cell r="H742" t="str">
            <v>县级</v>
          </cell>
          <cell r="I742">
            <v>0</v>
          </cell>
          <cell r="J742">
            <v>0</v>
          </cell>
          <cell r="M742">
            <v>2E-3</v>
          </cell>
          <cell r="N742">
            <v>0</v>
          </cell>
          <cell r="O742">
            <v>0</v>
          </cell>
          <cell r="P742">
            <v>2015</v>
          </cell>
          <cell r="Q742">
            <v>1</v>
          </cell>
          <cell r="R742">
            <v>0</v>
          </cell>
          <cell r="S742">
            <v>0</v>
          </cell>
          <cell r="T742">
            <v>0</v>
          </cell>
          <cell r="V742" t="str">
            <v>断路器_商运F2</v>
          </cell>
          <cell r="W742">
            <v>7.747001</v>
          </cell>
          <cell r="X742">
            <v>3</v>
          </cell>
        </row>
        <row r="743">
          <cell r="A743" t="str">
            <v>绿中线路4</v>
          </cell>
          <cell r="B743" t="str">
            <v>10kV</v>
          </cell>
          <cell r="C743" t="str">
            <v>138绿中线</v>
          </cell>
          <cell r="D743">
            <v>0</v>
          </cell>
          <cell r="E743" t="str">
            <v>LGJ-185/30</v>
          </cell>
          <cell r="F743">
            <v>0.422431</v>
          </cell>
          <cell r="G743">
            <v>0</v>
          </cell>
          <cell r="H743" t="str">
            <v>县级</v>
          </cell>
          <cell r="I743">
            <v>1</v>
          </cell>
          <cell r="J743">
            <v>0</v>
          </cell>
          <cell r="M743">
            <v>2E-3</v>
          </cell>
          <cell r="N743">
            <v>0</v>
          </cell>
          <cell r="O743">
            <v>0</v>
          </cell>
          <cell r="P743">
            <v>2015</v>
          </cell>
          <cell r="Q743">
            <v>2</v>
          </cell>
          <cell r="R743">
            <v>0</v>
          </cell>
          <cell r="S743">
            <v>0</v>
          </cell>
          <cell r="T743">
            <v>0</v>
          </cell>
          <cell r="V743" t="str">
            <v>断路器_商运F3</v>
          </cell>
          <cell r="W743">
            <v>8.4486240000000006</v>
          </cell>
          <cell r="X743">
            <v>4</v>
          </cell>
        </row>
        <row r="744">
          <cell r="A744" t="str">
            <v>绿中线路5</v>
          </cell>
          <cell r="B744" t="str">
            <v>10kV</v>
          </cell>
          <cell r="C744" t="str">
            <v>138绿中线</v>
          </cell>
          <cell r="D744">
            <v>0</v>
          </cell>
          <cell r="E744" t="str">
            <v>LGJ-185/30</v>
          </cell>
          <cell r="F744">
            <v>0.48076799999999997</v>
          </cell>
          <cell r="G744">
            <v>0</v>
          </cell>
          <cell r="H744" t="str">
            <v>县级</v>
          </cell>
          <cell r="I744">
            <v>1</v>
          </cell>
          <cell r="J744">
            <v>0</v>
          </cell>
          <cell r="M744">
            <v>2E-3</v>
          </cell>
          <cell r="N744">
            <v>0</v>
          </cell>
          <cell r="O744">
            <v>0</v>
          </cell>
          <cell r="P744">
            <v>2015</v>
          </cell>
          <cell r="Q744">
            <v>3</v>
          </cell>
          <cell r="R744">
            <v>0</v>
          </cell>
          <cell r="S744">
            <v>0</v>
          </cell>
          <cell r="T744">
            <v>0</v>
          </cell>
          <cell r="V744" t="str">
            <v>分支箱_运动城西配</v>
          </cell>
          <cell r="W744">
            <v>9.6153510000000004</v>
          </cell>
          <cell r="X744">
            <v>5</v>
          </cell>
        </row>
        <row r="745">
          <cell r="A745" t="str">
            <v>绿中线路6</v>
          </cell>
          <cell r="B745" t="str">
            <v>10kV</v>
          </cell>
          <cell r="C745" t="str">
            <v>138绿中线</v>
          </cell>
          <cell r="D745">
            <v>0</v>
          </cell>
          <cell r="E745" t="str">
            <v>LGJ-185/30</v>
          </cell>
          <cell r="F745">
            <v>1.4158E-2</v>
          </cell>
          <cell r="G745">
            <v>0</v>
          </cell>
          <cell r="H745" t="str">
            <v>县级</v>
          </cell>
          <cell r="I745">
            <v>0</v>
          </cell>
          <cell r="J745">
            <v>0</v>
          </cell>
          <cell r="M745">
            <v>2E-3</v>
          </cell>
          <cell r="N745">
            <v>0</v>
          </cell>
          <cell r="O745">
            <v>0</v>
          </cell>
          <cell r="P745">
            <v>2015</v>
          </cell>
          <cell r="Q745">
            <v>1</v>
          </cell>
          <cell r="R745">
            <v>0</v>
          </cell>
          <cell r="S745">
            <v>0</v>
          </cell>
          <cell r="T745">
            <v>0</v>
          </cell>
          <cell r="V745" t="str">
            <v>配变_运动城</v>
          </cell>
          <cell r="W745">
            <v>0.283165</v>
          </cell>
          <cell r="X745">
            <v>6</v>
          </cell>
        </row>
        <row r="746">
          <cell r="A746" t="str">
            <v>绿中线路7</v>
          </cell>
          <cell r="B746" t="str">
            <v>10kV</v>
          </cell>
          <cell r="C746" t="str">
            <v>138绿中线</v>
          </cell>
          <cell r="D746">
            <v>0</v>
          </cell>
          <cell r="E746" t="str">
            <v>LGJ-185/30</v>
          </cell>
          <cell r="F746">
            <v>0.15862699999999999</v>
          </cell>
          <cell r="G746">
            <v>0</v>
          </cell>
          <cell r="H746" t="str">
            <v>县级</v>
          </cell>
          <cell r="I746">
            <v>1</v>
          </cell>
          <cell r="J746">
            <v>0</v>
          </cell>
          <cell r="M746">
            <v>2E-3</v>
          </cell>
          <cell r="N746">
            <v>0</v>
          </cell>
          <cell r="O746">
            <v>0</v>
          </cell>
          <cell r="P746">
            <v>2015</v>
          </cell>
          <cell r="Q746">
            <v>2</v>
          </cell>
          <cell r="R746">
            <v>0</v>
          </cell>
          <cell r="S746">
            <v>0</v>
          </cell>
          <cell r="T746">
            <v>0</v>
          </cell>
          <cell r="V746" t="str">
            <v>配变_泰和医院</v>
          </cell>
          <cell r="W746">
            <v>3.1725300000000001</v>
          </cell>
          <cell r="X746">
            <v>7</v>
          </cell>
        </row>
        <row r="747">
          <cell r="A747" t="str">
            <v>绿中线路8</v>
          </cell>
          <cell r="B747" t="str">
            <v>10kV</v>
          </cell>
          <cell r="C747" t="str">
            <v>138绿中线</v>
          </cell>
          <cell r="D747">
            <v>0</v>
          </cell>
          <cell r="E747" t="str">
            <v>LGJ-185/30</v>
          </cell>
          <cell r="F747">
            <v>4.1070000000000002E-2</v>
          </cell>
          <cell r="G747">
            <v>0</v>
          </cell>
          <cell r="H747" t="str">
            <v>县级</v>
          </cell>
          <cell r="I747">
            <v>1</v>
          </cell>
          <cell r="J747">
            <v>0</v>
          </cell>
          <cell r="M747">
            <v>2E-3</v>
          </cell>
          <cell r="N747">
            <v>0</v>
          </cell>
          <cell r="O747">
            <v>0</v>
          </cell>
          <cell r="P747">
            <v>2015</v>
          </cell>
          <cell r="Q747">
            <v>3</v>
          </cell>
          <cell r="R747">
            <v>0</v>
          </cell>
          <cell r="S747">
            <v>0</v>
          </cell>
          <cell r="T747">
            <v>0</v>
          </cell>
          <cell r="V747" t="str">
            <v>8796088710304</v>
          </cell>
          <cell r="W747">
            <v>0.82139700000000004</v>
          </cell>
          <cell r="X747">
            <v>8</v>
          </cell>
        </row>
        <row r="748">
          <cell r="A748" t="str">
            <v>百泾线络15</v>
          </cell>
          <cell r="B748" t="str">
            <v>10kV</v>
          </cell>
          <cell r="C748" t="str">
            <v>135百泾线</v>
          </cell>
          <cell r="D748">
            <v>0</v>
          </cell>
          <cell r="E748" t="str">
            <v>LGJ-185/30</v>
          </cell>
          <cell r="F748">
            <v>0.35047299999999998</v>
          </cell>
          <cell r="G748">
            <v>0</v>
          </cell>
          <cell r="H748" t="str">
            <v>县级</v>
          </cell>
          <cell r="I748">
            <v>0</v>
          </cell>
          <cell r="J748">
            <v>0</v>
          </cell>
          <cell r="M748">
            <v>2E-3</v>
          </cell>
          <cell r="N748">
            <v>0</v>
          </cell>
          <cell r="O748">
            <v>0</v>
          </cell>
          <cell r="P748">
            <v>2015</v>
          </cell>
          <cell r="Q748">
            <v>1</v>
          </cell>
          <cell r="R748">
            <v>0</v>
          </cell>
          <cell r="S748">
            <v>0</v>
          </cell>
          <cell r="T748">
            <v>0</v>
          </cell>
          <cell r="V748" t="str">
            <v>分支箱_光华西配</v>
          </cell>
          <cell r="W748">
            <v>7.0094690000000002</v>
          </cell>
          <cell r="X748">
            <v>0</v>
          </cell>
        </row>
        <row r="749">
          <cell r="A749" t="str">
            <v>绿中线路9</v>
          </cell>
          <cell r="B749" t="str">
            <v>10kV</v>
          </cell>
          <cell r="C749" t="str">
            <v>138绿中线</v>
          </cell>
          <cell r="D749">
            <v>0</v>
          </cell>
          <cell r="E749" t="str">
            <v>LGJ-185/30</v>
          </cell>
          <cell r="F749">
            <v>0.39567200000000002</v>
          </cell>
          <cell r="G749">
            <v>0</v>
          </cell>
          <cell r="H749" t="str">
            <v>县级</v>
          </cell>
          <cell r="I749">
            <v>1</v>
          </cell>
          <cell r="J749">
            <v>0</v>
          </cell>
          <cell r="M749">
            <v>2E-3</v>
          </cell>
          <cell r="N749">
            <v>0</v>
          </cell>
          <cell r="O749">
            <v>0</v>
          </cell>
          <cell r="P749">
            <v>2015</v>
          </cell>
          <cell r="Q749">
            <v>2</v>
          </cell>
          <cell r="R749">
            <v>0</v>
          </cell>
          <cell r="S749">
            <v>0</v>
          </cell>
          <cell r="T749">
            <v>0</v>
          </cell>
          <cell r="V749" t="str">
            <v>断路器_绿中线F1</v>
          </cell>
          <cell r="W749">
            <v>7.9134359999999999</v>
          </cell>
          <cell r="X749">
            <v>1</v>
          </cell>
        </row>
        <row r="750">
          <cell r="A750" t="str">
            <v>绿中线路10</v>
          </cell>
          <cell r="B750" t="str">
            <v>10kV</v>
          </cell>
          <cell r="C750" t="str">
            <v>138绿中线</v>
          </cell>
          <cell r="D750">
            <v>0</v>
          </cell>
          <cell r="E750" t="str">
            <v>LGJ-185/30</v>
          </cell>
          <cell r="F750">
            <v>0.23846100000000001</v>
          </cell>
          <cell r="G750">
            <v>0</v>
          </cell>
          <cell r="H750" t="str">
            <v>县级</v>
          </cell>
          <cell r="I750">
            <v>1</v>
          </cell>
          <cell r="J750">
            <v>0</v>
          </cell>
          <cell r="M750">
            <v>2E-3</v>
          </cell>
          <cell r="N750">
            <v>0</v>
          </cell>
          <cell r="O750">
            <v>0</v>
          </cell>
          <cell r="P750">
            <v>2015</v>
          </cell>
          <cell r="Q750">
            <v>3</v>
          </cell>
          <cell r="R750">
            <v>0</v>
          </cell>
          <cell r="S750">
            <v>0</v>
          </cell>
          <cell r="T750">
            <v>0</v>
          </cell>
          <cell r="V750" t="str">
            <v>分支箱_孝贤坊西配</v>
          </cell>
          <cell r="W750">
            <v>4.7692139999999998</v>
          </cell>
          <cell r="X750">
            <v>2</v>
          </cell>
        </row>
        <row r="751">
          <cell r="A751" t="str">
            <v>绿中线路11</v>
          </cell>
          <cell r="B751" t="str">
            <v>10kV</v>
          </cell>
          <cell r="C751" t="str">
            <v>138绿中线</v>
          </cell>
          <cell r="D751">
            <v>0</v>
          </cell>
          <cell r="E751" t="str">
            <v>LGJ-185/30</v>
          </cell>
          <cell r="F751">
            <v>0.48819299999999999</v>
          </cell>
          <cell r="G751">
            <v>0</v>
          </cell>
          <cell r="H751" t="str">
            <v>县级</v>
          </cell>
          <cell r="I751">
            <v>0</v>
          </cell>
          <cell r="J751">
            <v>0</v>
          </cell>
          <cell r="M751">
            <v>2E-3</v>
          </cell>
          <cell r="N751">
            <v>0</v>
          </cell>
          <cell r="O751">
            <v>0</v>
          </cell>
          <cell r="P751">
            <v>2015</v>
          </cell>
          <cell r="Q751">
            <v>1</v>
          </cell>
          <cell r="R751">
            <v>0</v>
          </cell>
          <cell r="S751">
            <v>0</v>
          </cell>
          <cell r="T751">
            <v>0</v>
          </cell>
          <cell r="V751" t="str">
            <v>断路器_绿地大道柒号分支开关</v>
          </cell>
          <cell r="W751">
            <v>9.7638619999999996</v>
          </cell>
          <cell r="X751">
            <v>3</v>
          </cell>
        </row>
        <row r="752">
          <cell r="A752" t="str">
            <v>绿中线路12</v>
          </cell>
          <cell r="B752" t="str">
            <v>10kV</v>
          </cell>
          <cell r="C752" t="str">
            <v>138绿中线</v>
          </cell>
          <cell r="D752">
            <v>0</v>
          </cell>
          <cell r="E752" t="str">
            <v>LGJ-185/30</v>
          </cell>
          <cell r="F752">
            <v>0.47425600000000001</v>
          </cell>
          <cell r="G752">
            <v>0</v>
          </cell>
          <cell r="H752" t="str">
            <v>县级</v>
          </cell>
          <cell r="I752">
            <v>1</v>
          </cell>
          <cell r="J752">
            <v>0</v>
          </cell>
          <cell r="M752">
            <v>2E-3</v>
          </cell>
          <cell r="N752">
            <v>0</v>
          </cell>
          <cell r="O752">
            <v>0</v>
          </cell>
          <cell r="P752">
            <v>2015</v>
          </cell>
          <cell r="Q752">
            <v>2</v>
          </cell>
          <cell r="R752">
            <v>0</v>
          </cell>
          <cell r="S752">
            <v>0</v>
          </cell>
          <cell r="T752">
            <v>0</v>
          </cell>
          <cell r="V752" t="str">
            <v>分支箱_国际广场中配</v>
          </cell>
          <cell r="W752">
            <v>9.4851220000000005</v>
          </cell>
          <cell r="X752">
            <v>4</v>
          </cell>
        </row>
        <row r="753">
          <cell r="A753" t="str">
            <v>绿中线路14</v>
          </cell>
          <cell r="B753" t="str">
            <v>10kV</v>
          </cell>
          <cell r="C753" t="str">
            <v>138绿中线</v>
          </cell>
          <cell r="D753">
            <v>0</v>
          </cell>
          <cell r="E753" t="str">
            <v>LGJ-185/30</v>
          </cell>
          <cell r="F753">
            <v>0.52176800000000001</v>
          </cell>
          <cell r="G753">
            <v>0</v>
          </cell>
          <cell r="H753" t="str">
            <v>市辖</v>
          </cell>
          <cell r="I753">
            <v>1</v>
          </cell>
          <cell r="J753">
            <v>0</v>
          </cell>
          <cell r="M753">
            <v>2E-3</v>
          </cell>
          <cell r="N753">
            <v>0</v>
          </cell>
          <cell r="O753">
            <v>0</v>
          </cell>
          <cell r="P753">
            <v>2015</v>
          </cell>
          <cell r="Q753">
            <v>3</v>
          </cell>
          <cell r="R753">
            <v>0</v>
          </cell>
          <cell r="S753">
            <v>0</v>
          </cell>
          <cell r="T753">
            <v>0</v>
          </cell>
          <cell r="V753" t="str">
            <v>分支箱_绿地大道肆号分支开关</v>
          </cell>
          <cell r="W753">
            <v>10.435351000000001</v>
          </cell>
          <cell r="X753">
            <v>5</v>
          </cell>
        </row>
        <row r="754">
          <cell r="A754" t="str">
            <v>绿中线路15</v>
          </cell>
          <cell r="B754" t="str">
            <v>10kV</v>
          </cell>
          <cell r="C754" t="str">
            <v>138绿中线</v>
          </cell>
          <cell r="D754">
            <v>0</v>
          </cell>
          <cell r="E754" t="str">
            <v>LGJ-185/30</v>
          </cell>
          <cell r="F754">
            <v>0.51991100000000001</v>
          </cell>
          <cell r="G754">
            <v>0</v>
          </cell>
          <cell r="H754" t="str">
            <v>市辖</v>
          </cell>
          <cell r="I754">
            <v>0</v>
          </cell>
          <cell r="J754">
            <v>0</v>
          </cell>
          <cell r="M754">
            <v>2E-3</v>
          </cell>
          <cell r="N754">
            <v>0</v>
          </cell>
          <cell r="O754">
            <v>0</v>
          </cell>
          <cell r="P754">
            <v>2015</v>
          </cell>
          <cell r="Q754">
            <v>1</v>
          </cell>
          <cell r="R754">
            <v>0</v>
          </cell>
          <cell r="S754">
            <v>0</v>
          </cell>
          <cell r="T754">
            <v>0</v>
          </cell>
          <cell r="V754" t="str">
            <v>断路器_绿地大道贰号分支</v>
          </cell>
          <cell r="W754">
            <v>10.39822</v>
          </cell>
          <cell r="X754">
            <v>6</v>
          </cell>
        </row>
        <row r="755">
          <cell r="A755" t="str">
            <v>绿中线路16</v>
          </cell>
          <cell r="B755" t="str">
            <v>10kV</v>
          </cell>
          <cell r="C755" t="str">
            <v>138绿中线</v>
          </cell>
          <cell r="D755">
            <v>0</v>
          </cell>
          <cell r="E755" t="str">
            <v>LGJ-185/30</v>
          </cell>
          <cell r="F755">
            <v>0.25092999999999999</v>
          </cell>
          <cell r="G755">
            <v>0</v>
          </cell>
          <cell r="H755" t="str">
            <v>市辖</v>
          </cell>
          <cell r="I755">
            <v>1</v>
          </cell>
          <cell r="J755">
            <v>0</v>
          </cell>
          <cell r="M755">
            <v>2E-3</v>
          </cell>
          <cell r="N755">
            <v>0</v>
          </cell>
          <cell r="O755">
            <v>0</v>
          </cell>
          <cell r="P755">
            <v>2015</v>
          </cell>
          <cell r="Q755">
            <v>2</v>
          </cell>
          <cell r="R755">
            <v>0</v>
          </cell>
          <cell r="S755">
            <v>0</v>
          </cell>
          <cell r="T755">
            <v>0</v>
          </cell>
          <cell r="V755" t="str">
            <v>分支箱_绿地大道壹号分支开关</v>
          </cell>
          <cell r="W755">
            <v>5.0186060000000001</v>
          </cell>
          <cell r="X755">
            <v>7</v>
          </cell>
        </row>
        <row r="756">
          <cell r="A756" t="str">
            <v>绿中线路17</v>
          </cell>
          <cell r="B756" t="str">
            <v>10kV</v>
          </cell>
          <cell r="C756" t="str">
            <v>138绿中线</v>
          </cell>
          <cell r="D756">
            <v>0</v>
          </cell>
          <cell r="E756" t="str">
            <v>LGJ-185/30</v>
          </cell>
          <cell r="F756">
            <v>0.15940199999999999</v>
          </cell>
          <cell r="G756">
            <v>0</v>
          </cell>
          <cell r="H756" t="str">
            <v>市辖</v>
          </cell>
          <cell r="I756">
            <v>1</v>
          </cell>
          <cell r="J756">
            <v>0</v>
          </cell>
          <cell r="M756">
            <v>2E-3</v>
          </cell>
          <cell r="N756">
            <v>0</v>
          </cell>
          <cell r="O756">
            <v>0</v>
          </cell>
          <cell r="P756">
            <v>2015</v>
          </cell>
          <cell r="Q756">
            <v>3</v>
          </cell>
          <cell r="R756">
            <v>0</v>
          </cell>
          <cell r="S756">
            <v>0</v>
          </cell>
          <cell r="T756">
            <v>0</v>
          </cell>
          <cell r="V756" t="str">
            <v>8796088710608</v>
          </cell>
          <cell r="W756">
            <v>3.1880359999999999</v>
          </cell>
          <cell r="X756">
            <v>8</v>
          </cell>
        </row>
        <row r="757">
          <cell r="A757" t="str">
            <v>绿中线路18</v>
          </cell>
          <cell r="B757" t="str">
            <v>10kV</v>
          </cell>
          <cell r="C757" t="str">
            <v>138绿中线</v>
          </cell>
          <cell r="D757">
            <v>0</v>
          </cell>
          <cell r="E757" t="str">
            <v>LGJ-185/30</v>
          </cell>
          <cell r="F757">
            <v>9.3443999999999999E-2</v>
          </cell>
          <cell r="G757">
            <v>0</v>
          </cell>
          <cell r="H757" t="str">
            <v>市辖</v>
          </cell>
          <cell r="I757">
            <v>0</v>
          </cell>
          <cell r="J757">
            <v>0</v>
          </cell>
          <cell r="M757">
            <v>2E-3</v>
          </cell>
          <cell r="N757">
            <v>0</v>
          </cell>
          <cell r="O757">
            <v>0</v>
          </cell>
          <cell r="P757">
            <v>2015</v>
          </cell>
          <cell r="Q757">
            <v>1</v>
          </cell>
          <cell r="R757">
            <v>0</v>
          </cell>
          <cell r="S757">
            <v>0</v>
          </cell>
          <cell r="T757">
            <v>0</v>
          </cell>
          <cell r="V757" t="str">
            <v>配变_绿地置业</v>
          </cell>
          <cell r="W757">
            <v>1.8688849999999999</v>
          </cell>
          <cell r="X757">
            <v>0</v>
          </cell>
        </row>
        <row r="758">
          <cell r="A758" t="str">
            <v>绿中线路19</v>
          </cell>
          <cell r="B758" t="str">
            <v>10kV</v>
          </cell>
          <cell r="C758" t="str">
            <v>138绿中线</v>
          </cell>
          <cell r="D758">
            <v>0</v>
          </cell>
          <cell r="E758" t="str">
            <v>LGJ-185/30</v>
          </cell>
          <cell r="F758">
            <v>0.10201399999999999</v>
          </cell>
          <cell r="G758">
            <v>0</v>
          </cell>
          <cell r="H758" t="str">
            <v>市辖</v>
          </cell>
          <cell r="I758">
            <v>1</v>
          </cell>
          <cell r="J758">
            <v>0</v>
          </cell>
          <cell r="M758">
            <v>2E-3</v>
          </cell>
          <cell r="N758">
            <v>0</v>
          </cell>
          <cell r="O758">
            <v>0</v>
          </cell>
          <cell r="P758">
            <v>2015</v>
          </cell>
          <cell r="Q758">
            <v>2</v>
          </cell>
          <cell r="R758">
            <v>0</v>
          </cell>
          <cell r="S758">
            <v>0</v>
          </cell>
          <cell r="T758">
            <v>0</v>
          </cell>
          <cell r="V758" t="str">
            <v>配变_绿地家世界商业1</v>
          </cell>
          <cell r="W758">
            <v>2.040289</v>
          </cell>
          <cell r="X758">
            <v>1</v>
          </cell>
        </row>
        <row r="759">
          <cell r="A759" t="str">
            <v>绿中线路20</v>
          </cell>
          <cell r="B759" t="str">
            <v>10kV</v>
          </cell>
          <cell r="C759" t="str">
            <v>138绿中线</v>
          </cell>
          <cell r="D759">
            <v>0</v>
          </cell>
          <cell r="E759" t="str">
            <v>LGJ-185/30</v>
          </cell>
          <cell r="F759">
            <v>0.23077800000000001</v>
          </cell>
          <cell r="G759">
            <v>0</v>
          </cell>
          <cell r="H759" t="str">
            <v>市辖</v>
          </cell>
          <cell r="I759">
            <v>1</v>
          </cell>
          <cell r="J759">
            <v>0</v>
          </cell>
          <cell r="M759">
            <v>2E-3</v>
          </cell>
          <cell r="N759">
            <v>0</v>
          </cell>
          <cell r="O759">
            <v>0</v>
          </cell>
          <cell r="P759">
            <v>2015</v>
          </cell>
          <cell r="Q759">
            <v>3</v>
          </cell>
          <cell r="R759">
            <v>0</v>
          </cell>
          <cell r="S759">
            <v>0</v>
          </cell>
          <cell r="T759">
            <v>0</v>
          </cell>
          <cell r="V759" t="str">
            <v>分支箱_绿地家世界西配</v>
          </cell>
          <cell r="W759">
            <v>4.6155540000000004</v>
          </cell>
          <cell r="X759">
            <v>2</v>
          </cell>
        </row>
        <row r="760">
          <cell r="A760" t="str">
            <v>绿中线路21</v>
          </cell>
          <cell r="B760" t="str">
            <v>10kV</v>
          </cell>
          <cell r="C760" t="str">
            <v>138绿中线</v>
          </cell>
          <cell r="D760">
            <v>0</v>
          </cell>
          <cell r="E760" t="str">
            <v>LGJ-185/30</v>
          </cell>
          <cell r="F760">
            <v>0.37526900000000002</v>
          </cell>
          <cell r="G760">
            <v>0</v>
          </cell>
          <cell r="H760" t="str">
            <v>市辖</v>
          </cell>
          <cell r="I760">
            <v>0</v>
          </cell>
          <cell r="J760">
            <v>0</v>
          </cell>
          <cell r="M760">
            <v>2E-3</v>
          </cell>
          <cell r="N760">
            <v>0</v>
          </cell>
          <cell r="O760">
            <v>0</v>
          </cell>
          <cell r="P760">
            <v>2015</v>
          </cell>
          <cell r="Q760">
            <v>1</v>
          </cell>
          <cell r="R760">
            <v>0</v>
          </cell>
          <cell r="S760">
            <v>0</v>
          </cell>
          <cell r="T760">
            <v>0</v>
          </cell>
          <cell r="V760" t="str">
            <v>分支箱_启航社南分支开关</v>
          </cell>
          <cell r="W760">
            <v>7.5053710000000002</v>
          </cell>
          <cell r="X760">
            <v>3</v>
          </cell>
        </row>
        <row r="761">
          <cell r="A761" t="str">
            <v>绿中线路22</v>
          </cell>
          <cell r="B761" t="str">
            <v>10kV</v>
          </cell>
          <cell r="C761" t="str">
            <v>138绿中线</v>
          </cell>
          <cell r="D761">
            <v>0</v>
          </cell>
          <cell r="E761" t="str">
            <v>LGJ-185/30</v>
          </cell>
          <cell r="F761">
            <v>0.86878699999999998</v>
          </cell>
          <cell r="G761">
            <v>0</v>
          </cell>
          <cell r="H761" t="str">
            <v>市辖</v>
          </cell>
          <cell r="I761">
            <v>1</v>
          </cell>
          <cell r="J761">
            <v>0</v>
          </cell>
          <cell r="M761">
            <v>2E-3</v>
          </cell>
          <cell r="N761">
            <v>0</v>
          </cell>
          <cell r="O761">
            <v>0</v>
          </cell>
          <cell r="P761">
            <v>2015</v>
          </cell>
          <cell r="Q761">
            <v>2</v>
          </cell>
          <cell r="R761">
            <v>0</v>
          </cell>
          <cell r="S761">
            <v>0</v>
          </cell>
          <cell r="T761">
            <v>0</v>
          </cell>
          <cell r="V761" t="str">
            <v>分支箱_青年城西配</v>
          </cell>
          <cell r="W761">
            <v>17.375744000000001</v>
          </cell>
          <cell r="X761">
            <v>4</v>
          </cell>
        </row>
        <row r="762">
          <cell r="A762" t="str">
            <v>绿中线路23</v>
          </cell>
          <cell r="B762" t="str">
            <v>10kV</v>
          </cell>
          <cell r="C762" t="str">
            <v>138绿中线</v>
          </cell>
          <cell r="D762">
            <v>0</v>
          </cell>
          <cell r="E762" t="str">
            <v>LGJ-185/30</v>
          </cell>
          <cell r="F762">
            <v>0.17436099999999999</v>
          </cell>
          <cell r="G762">
            <v>0</v>
          </cell>
          <cell r="H762" t="str">
            <v>市辖</v>
          </cell>
          <cell r="I762">
            <v>1</v>
          </cell>
          <cell r="J762">
            <v>0</v>
          </cell>
          <cell r="M762">
            <v>2E-3</v>
          </cell>
          <cell r="N762">
            <v>0</v>
          </cell>
          <cell r="O762">
            <v>0</v>
          </cell>
          <cell r="P762">
            <v>2015</v>
          </cell>
          <cell r="Q762">
            <v>3</v>
          </cell>
          <cell r="R762">
            <v>0</v>
          </cell>
          <cell r="S762">
            <v>0</v>
          </cell>
          <cell r="T762">
            <v>0</v>
          </cell>
          <cell r="V762" t="str">
            <v>配变_绿地家世界T1#变</v>
          </cell>
          <cell r="W762">
            <v>3.4872239999999999</v>
          </cell>
          <cell r="X762">
            <v>5</v>
          </cell>
        </row>
        <row r="763">
          <cell r="A763" t="str">
            <v>绿中线路24</v>
          </cell>
          <cell r="B763" t="str">
            <v>10kV</v>
          </cell>
          <cell r="C763" t="str">
            <v>138绿中线</v>
          </cell>
          <cell r="D763">
            <v>0</v>
          </cell>
          <cell r="E763" t="str">
            <v>LGJ-185/30</v>
          </cell>
          <cell r="F763">
            <v>0.11842999999999999</v>
          </cell>
          <cell r="G763">
            <v>0</v>
          </cell>
          <cell r="H763" t="str">
            <v>市辖</v>
          </cell>
          <cell r="I763">
            <v>0</v>
          </cell>
          <cell r="J763">
            <v>0</v>
          </cell>
          <cell r="M763">
            <v>2E-3</v>
          </cell>
          <cell r="N763">
            <v>0</v>
          </cell>
          <cell r="O763">
            <v>0</v>
          </cell>
          <cell r="P763">
            <v>2015</v>
          </cell>
          <cell r="Q763">
            <v>1</v>
          </cell>
          <cell r="R763">
            <v>0</v>
          </cell>
          <cell r="S763">
            <v>0</v>
          </cell>
          <cell r="T763">
            <v>0</v>
          </cell>
          <cell r="V763" t="str">
            <v>配变_虹桥公馆T1-1</v>
          </cell>
          <cell r="W763">
            <v>2.3685999999999998</v>
          </cell>
          <cell r="X763">
            <v>6</v>
          </cell>
        </row>
        <row r="764">
          <cell r="A764" t="str">
            <v>绿中线路25</v>
          </cell>
          <cell r="B764" t="str">
            <v>10kV</v>
          </cell>
          <cell r="C764" t="str">
            <v>138绿中线</v>
          </cell>
          <cell r="D764">
            <v>0</v>
          </cell>
          <cell r="E764" t="str">
            <v>LGJ-185/30</v>
          </cell>
          <cell r="F764">
            <v>9.6056000000000002E-2</v>
          </cell>
          <cell r="G764">
            <v>0</v>
          </cell>
          <cell r="H764" t="str">
            <v>市辖</v>
          </cell>
          <cell r="I764">
            <v>1</v>
          </cell>
          <cell r="J764">
            <v>0</v>
          </cell>
          <cell r="M764">
            <v>2E-3</v>
          </cell>
          <cell r="N764">
            <v>0</v>
          </cell>
          <cell r="O764">
            <v>0</v>
          </cell>
          <cell r="P764">
            <v>2015</v>
          </cell>
          <cell r="Q764">
            <v>2</v>
          </cell>
          <cell r="R764">
            <v>0</v>
          </cell>
          <cell r="S764">
            <v>0</v>
          </cell>
          <cell r="T764">
            <v>0</v>
          </cell>
          <cell r="V764" t="str">
            <v>配变_虹桥公馆T1-3</v>
          </cell>
          <cell r="W764">
            <v>1.9211180000000001</v>
          </cell>
          <cell r="X764">
            <v>7</v>
          </cell>
        </row>
        <row r="765">
          <cell r="A765" t="str">
            <v>绿中线路26</v>
          </cell>
          <cell r="B765" t="str">
            <v>10kV</v>
          </cell>
          <cell r="C765" t="str">
            <v>138绿中线</v>
          </cell>
          <cell r="D765">
            <v>0</v>
          </cell>
          <cell r="E765" t="str">
            <v>LGJ-185/30</v>
          </cell>
          <cell r="F765">
            <v>0.46417700000000001</v>
          </cell>
          <cell r="G765">
            <v>0</v>
          </cell>
          <cell r="H765" t="str">
            <v>市辖</v>
          </cell>
          <cell r="I765">
            <v>1</v>
          </cell>
          <cell r="J765">
            <v>0</v>
          </cell>
          <cell r="M765">
            <v>2E-3</v>
          </cell>
          <cell r="N765">
            <v>0</v>
          </cell>
          <cell r="O765">
            <v>0</v>
          </cell>
          <cell r="P765">
            <v>2015</v>
          </cell>
          <cell r="Q765">
            <v>3</v>
          </cell>
          <cell r="R765">
            <v>0</v>
          </cell>
          <cell r="S765">
            <v>0</v>
          </cell>
          <cell r="T765">
            <v>0</v>
          </cell>
          <cell r="V765" t="str">
            <v>8796088711744</v>
          </cell>
          <cell r="W765">
            <v>9.2835300000000007</v>
          </cell>
          <cell r="X765">
            <v>8</v>
          </cell>
        </row>
        <row r="766">
          <cell r="A766" t="str">
            <v>绿中线路27</v>
          </cell>
          <cell r="B766" t="str">
            <v>10kV</v>
          </cell>
          <cell r="C766" t="str">
            <v>138绿中线</v>
          </cell>
          <cell r="D766">
            <v>0</v>
          </cell>
          <cell r="E766" t="str">
            <v>LGJ-185/30</v>
          </cell>
          <cell r="F766">
            <v>0.32950499999999999</v>
          </cell>
          <cell r="G766">
            <v>0</v>
          </cell>
          <cell r="H766" t="str">
            <v>市辖</v>
          </cell>
          <cell r="I766">
            <v>0</v>
          </cell>
          <cell r="J766">
            <v>0</v>
          </cell>
          <cell r="M766">
            <v>2E-3</v>
          </cell>
          <cell r="N766">
            <v>0</v>
          </cell>
          <cell r="O766">
            <v>0</v>
          </cell>
          <cell r="P766">
            <v>2015</v>
          </cell>
          <cell r="Q766">
            <v>1</v>
          </cell>
          <cell r="R766">
            <v>0</v>
          </cell>
          <cell r="S766">
            <v>0</v>
          </cell>
          <cell r="T766">
            <v>0</v>
          </cell>
          <cell r="V766" t="str">
            <v>8796088711776</v>
          </cell>
          <cell r="W766">
            <v>6.5901050000000003</v>
          </cell>
          <cell r="X766">
            <v>0</v>
          </cell>
        </row>
        <row r="767">
          <cell r="A767" t="str">
            <v>绿中线路28</v>
          </cell>
          <cell r="B767" t="str">
            <v>10kV</v>
          </cell>
          <cell r="C767" t="str">
            <v>138绿中线</v>
          </cell>
          <cell r="D767">
            <v>0</v>
          </cell>
          <cell r="E767" t="str">
            <v>LGJ-185/30</v>
          </cell>
          <cell r="F767">
            <v>1.9602999999999999E-2</v>
          </cell>
          <cell r="G767">
            <v>0</v>
          </cell>
          <cell r="H767" t="str">
            <v>市辖</v>
          </cell>
          <cell r="I767">
            <v>1</v>
          </cell>
          <cell r="J767">
            <v>0</v>
          </cell>
          <cell r="M767">
            <v>2E-3</v>
          </cell>
          <cell r="N767">
            <v>0</v>
          </cell>
          <cell r="O767">
            <v>0</v>
          </cell>
          <cell r="P767">
            <v>2015</v>
          </cell>
          <cell r="Q767">
            <v>2</v>
          </cell>
          <cell r="R767">
            <v>0</v>
          </cell>
          <cell r="S767">
            <v>0</v>
          </cell>
          <cell r="T767">
            <v>0</v>
          </cell>
          <cell r="V767" t="str">
            <v>配变_联达国际贸易</v>
          </cell>
          <cell r="W767">
            <v>0.39205699999999999</v>
          </cell>
          <cell r="X767">
            <v>1</v>
          </cell>
        </row>
        <row r="768">
          <cell r="A768" t="str">
            <v>绿中线路29</v>
          </cell>
          <cell r="B768" t="str">
            <v>10kV</v>
          </cell>
          <cell r="C768" t="str">
            <v>138绿中线</v>
          </cell>
          <cell r="D768">
            <v>0</v>
          </cell>
          <cell r="E768" t="str">
            <v>LGJ-185/30</v>
          </cell>
          <cell r="F768">
            <v>3.6611999999999999E-2</v>
          </cell>
          <cell r="G768">
            <v>0</v>
          </cell>
          <cell r="H768" t="str">
            <v>市辖</v>
          </cell>
          <cell r="I768">
            <v>1</v>
          </cell>
          <cell r="J768">
            <v>0</v>
          </cell>
          <cell r="M768">
            <v>2E-3</v>
          </cell>
          <cell r="N768">
            <v>0</v>
          </cell>
          <cell r="O768">
            <v>0</v>
          </cell>
          <cell r="P768">
            <v>2015</v>
          </cell>
          <cell r="Q768">
            <v>3</v>
          </cell>
          <cell r="R768">
            <v>0</v>
          </cell>
          <cell r="S768">
            <v>0</v>
          </cell>
          <cell r="T768">
            <v>0</v>
          </cell>
          <cell r="V768" t="str">
            <v>配变_22760宁沪置业</v>
          </cell>
          <cell r="W768">
            <v>0.73223400000000005</v>
          </cell>
          <cell r="X768">
            <v>2</v>
          </cell>
        </row>
        <row r="769">
          <cell r="A769" t="str">
            <v>绿中线路30</v>
          </cell>
          <cell r="B769" t="str">
            <v>10kV</v>
          </cell>
          <cell r="C769" t="str">
            <v>138绿中线</v>
          </cell>
          <cell r="D769">
            <v>0</v>
          </cell>
          <cell r="E769" t="str">
            <v>LGJ-185/30</v>
          </cell>
          <cell r="F769">
            <v>3.6611999999999999E-2</v>
          </cell>
          <cell r="G769">
            <v>0</v>
          </cell>
          <cell r="H769" t="str">
            <v>市辖</v>
          </cell>
          <cell r="I769">
            <v>0</v>
          </cell>
          <cell r="J769">
            <v>0</v>
          </cell>
          <cell r="M769">
            <v>2E-3</v>
          </cell>
          <cell r="N769">
            <v>0</v>
          </cell>
          <cell r="O769">
            <v>0</v>
          </cell>
          <cell r="P769">
            <v>2015</v>
          </cell>
          <cell r="Q769">
            <v>1</v>
          </cell>
          <cell r="R769">
            <v>0</v>
          </cell>
          <cell r="S769">
            <v>0</v>
          </cell>
          <cell r="T769">
            <v>0</v>
          </cell>
          <cell r="V769" t="str">
            <v>8796088711760</v>
          </cell>
          <cell r="W769">
            <v>0.73223400000000005</v>
          </cell>
          <cell r="X769">
            <v>3</v>
          </cell>
        </row>
        <row r="770">
          <cell r="A770" t="str">
            <v>绿中线路31</v>
          </cell>
          <cell r="B770" t="str">
            <v>10kV</v>
          </cell>
          <cell r="C770" t="str">
            <v>138绿中线</v>
          </cell>
          <cell r="D770">
            <v>0</v>
          </cell>
          <cell r="E770" t="str">
            <v>LGJ-185/30</v>
          </cell>
          <cell r="F770">
            <v>4.1384999999999998E-2</v>
          </cell>
          <cell r="G770">
            <v>0</v>
          </cell>
          <cell r="H770" t="str">
            <v>市辖</v>
          </cell>
          <cell r="I770">
            <v>1</v>
          </cell>
          <cell r="J770">
            <v>0</v>
          </cell>
          <cell r="M770">
            <v>2E-3</v>
          </cell>
          <cell r="N770">
            <v>0</v>
          </cell>
          <cell r="O770">
            <v>0</v>
          </cell>
          <cell r="P770">
            <v>2015</v>
          </cell>
          <cell r="Q770">
            <v>2</v>
          </cell>
          <cell r="R770">
            <v>0</v>
          </cell>
          <cell r="S770">
            <v>0</v>
          </cell>
          <cell r="T770">
            <v>0</v>
          </cell>
          <cell r="V770" t="str">
            <v>配变_宁沪置业</v>
          </cell>
          <cell r="W770">
            <v>0.82769400000000004</v>
          </cell>
          <cell r="X770">
            <v>4</v>
          </cell>
        </row>
        <row r="771">
          <cell r="A771" t="str">
            <v>绿中线路32</v>
          </cell>
          <cell r="B771" t="str">
            <v>10kV</v>
          </cell>
          <cell r="C771" t="str">
            <v>138绿中线</v>
          </cell>
          <cell r="D771">
            <v>0</v>
          </cell>
          <cell r="E771" t="str">
            <v>LGJ-185/30</v>
          </cell>
          <cell r="F771">
            <v>0.46877799999999997</v>
          </cell>
          <cell r="G771">
            <v>0</v>
          </cell>
          <cell r="H771" t="str">
            <v>市辖</v>
          </cell>
          <cell r="I771">
            <v>1</v>
          </cell>
          <cell r="J771">
            <v>0</v>
          </cell>
          <cell r="M771">
            <v>2E-3</v>
          </cell>
          <cell r="N771">
            <v>0</v>
          </cell>
          <cell r="O771">
            <v>0</v>
          </cell>
          <cell r="P771">
            <v>2015</v>
          </cell>
          <cell r="Q771">
            <v>3</v>
          </cell>
          <cell r="R771">
            <v>0</v>
          </cell>
          <cell r="S771">
            <v>0</v>
          </cell>
          <cell r="T771">
            <v>0</v>
          </cell>
          <cell r="V771" t="str">
            <v>分支箱_同城虹桥东配</v>
          </cell>
          <cell r="W771">
            <v>9.3755570000000006</v>
          </cell>
          <cell r="X771">
            <v>5</v>
          </cell>
        </row>
        <row r="772">
          <cell r="A772" t="str">
            <v>绿中线路33</v>
          </cell>
          <cell r="B772" t="str">
            <v>10kV</v>
          </cell>
          <cell r="C772" t="str">
            <v>138绿中线</v>
          </cell>
          <cell r="D772">
            <v>1</v>
          </cell>
          <cell r="E772" t="str">
            <v>YJV22-3×400</v>
          </cell>
          <cell r="F772">
            <v>0.26471099999999997</v>
          </cell>
          <cell r="G772">
            <v>0</v>
          </cell>
          <cell r="H772" t="str">
            <v>市辖</v>
          </cell>
          <cell r="I772">
            <v>0</v>
          </cell>
          <cell r="J772">
            <v>0</v>
          </cell>
          <cell r="M772">
            <v>2E-3</v>
          </cell>
          <cell r="N772">
            <v>0</v>
          </cell>
          <cell r="O772">
            <v>0</v>
          </cell>
          <cell r="P772">
            <v>2015</v>
          </cell>
          <cell r="Q772">
            <v>1</v>
          </cell>
          <cell r="R772">
            <v>0</v>
          </cell>
          <cell r="S772">
            <v>0</v>
          </cell>
          <cell r="T772">
            <v>0</v>
          </cell>
          <cell r="V772" t="str">
            <v>开闭所_绿地家世界开闭所</v>
          </cell>
          <cell r="W772">
            <v>21.176919999999999</v>
          </cell>
          <cell r="X772">
            <v>6</v>
          </cell>
        </row>
        <row r="773">
          <cell r="A773" t="str">
            <v>绿中线路34</v>
          </cell>
          <cell r="B773" t="str">
            <v>10kV</v>
          </cell>
          <cell r="C773" t="str">
            <v>138绿中线</v>
          </cell>
          <cell r="D773">
            <v>0</v>
          </cell>
          <cell r="E773" t="str">
            <v>LGJ-185/30</v>
          </cell>
          <cell r="F773">
            <v>8.8565000000000005E-2</v>
          </cell>
          <cell r="G773">
            <v>0</v>
          </cell>
          <cell r="H773" t="str">
            <v>市辖</v>
          </cell>
          <cell r="I773">
            <v>1</v>
          </cell>
          <cell r="J773">
            <v>0</v>
          </cell>
          <cell r="M773">
            <v>2E-3</v>
          </cell>
          <cell r="N773">
            <v>0</v>
          </cell>
          <cell r="O773">
            <v>0</v>
          </cell>
          <cell r="P773">
            <v>2015</v>
          </cell>
          <cell r="Q773">
            <v>2</v>
          </cell>
          <cell r="R773">
            <v>0</v>
          </cell>
          <cell r="S773">
            <v>0</v>
          </cell>
          <cell r="T773">
            <v>0</v>
          </cell>
          <cell r="V773" t="str">
            <v>配变_绿地家世界5#变</v>
          </cell>
          <cell r="W773">
            <v>1.7713080000000001</v>
          </cell>
          <cell r="X773">
            <v>7</v>
          </cell>
        </row>
        <row r="774">
          <cell r="A774" t="str">
            <v>绿中线路39</v>
          </cell>
          <cell r="B774" t="str">
            <v>10kV</v>
          </cell>
          <cell r="C774" t="str">
            <v>138绿中线</v>
          </cell>
          <cell r="D774">
            <v>1</v>
          </cell>
          <cell r="E774" t="str">
            <v>YJV22-3×120</v>
          </cell>
          <cell r="F774">
            <v>0.118918</v>
          </cell>
          <cell r="G774">
            <v>0</v>
          </cell>
          <cell r="H774" t="str">
            <v>市辖</v>
          </cell>
          <cell r="I774">
            <v>1</v>
          </cell>
          <cell r="J774">
            <v>0</v>
          </cell>
          <cell r="M774">
            <v>2E-3</v>
          </cell>
          <cell r="N774">
            <v>0</v>
          </cell>
          <cell r="O774">
            <v>0</v>
          </cell>
          <cell r="P774">
            <v>2015</v>
          </cell>
          <cell r="Q774">
            <v>3</v>
          </cell>
          <cell r="R774">
            <v>0</v>
          </cell>
          <cell r="S774">
            <v>0</v>
          </cell>
          <cell r="T774">
            <v>0</v>
          </cell>
          <cell r="V774" t="str">
            <v>配变_启航社11#变</v>
          </cell>
          <cell r="W774">
            <v>7.1351079999999998</v>
          </cell>
          <cell r="X774">
            <v>8</v>
          </cell>
        </row>
        <row r="775">
          <cell r="A775" t="str">
            <v>绿中线路40</v>
          </cell>
          <cell r="B775" t="str">
            <v>10kV</v>
          </cell>
          <cell r="C775" t="str">
            <v>138绿中线</v>
          </cell>
          <cell r="D775">
            <v>1</v>
          </cell>
          <cell r="E775" t="str">
            <v>YJV22-3×120</v>
          </cell>
          <cell r="F775">
            <v>0.57766899999999999</v>
          </cell>
          <cell r="G775">
            <v>0</v>
          </cell>
          <cell r="H775" t="str">
            <v>市辖</v>
          </cell>
          <cell r="I775">
            <v>0</v>
          </cell>
          <cell r="J775">
            <v>0</v>
          </cell>
          <cell r="M775">
            <v>2E-3</v>
          </cell>
          <cell r="N775">
            <v>0</v>
          </cell>
          <cell r="O775">
            <v>0</v>
          </cell>
          <cell r="P775">
            <v>2015</v>
          </cell>
          <cell r="Q775">
            <v>1</v>
          </cell>
          <cell r="R775">
            <v>0</v>
          </cell>
          <cell r="S775">
            <v>0</v>
          </cell>
          <cell r="T775">
            <v>0</v>
          </cell>
          <cell r="V775" t="str">
            <v>配变_启航社17#变</v>
          </cell>
          <cell r="W775">
            <v>34.660136999999999</v>
          </cell>
          <cell r="X775">
            <v>0</v>
          </cell>
        </row>
        <row r="776">
          <cell r="A776" t="str">
            <v>绿中线路41</v>
          </cell>
          <cell r="B776" t="str">
            <v>10kV</v>
          </cell>
          <cell r="C776" t="str">
            <v>138绿中线</v>
          </cell>
          <cell r="D776">
            <v>1</v>
          </cell>
          <cell r="E776" t="str">
            <v>YJV22-3×120</v>
          </cell>
          <cell r="F776">
            <v>0.45675700000000002</v>
          </cell>
          <cell r="G776">
            <v>0</v>
          </cell>
          <cell r="H776" t="str">
            <v>市辖</v>
          </cell>
          <cell r="I776">
            <v>1</v>
          </cell>
          <cell r="J776">
            <v>0</v>
          </cell>
          <cell r="M776">
            <v>2E-3</v>
          </cell>
          <cell r="N776">
            <v>0</v>
          </cell>
          <cell r="O776">
            <v>0</v>
          </cell>
          <cell r="P776">
            <v>2015</v>
          </cell>
          <cell r="Q776">
            <v>2</v>
          </cell>
          <cell r="R776">
            <v>0</v>
          </cell>
          <cell r="S776">
            <v>0</v>
          </cell>
          <cell r="T776">
            <v>0</v>
          </cell>
          <cell r="V776" t="str">
            <v>配变_启航社21#变</v>
          </cell>
          <cell r="W776">
            <v>27.405419999999999</v>
          </cell>
          <cell r="X776">
            <v>1</v>
          </cell>
        </row>
        <row r="777">
          <cell r="A777" t="str">
            <v>绿中线路42</v>
          </cell>
          <cell r="B777" t="str">
            <v>10kV</v>
          </cell>
          <cell r="C777" t="str">
            <v>138绿中线</v>
          </cell>
          <cell r="D777">
            <v>1</v>
          </cell>
          <cell r="E777" t="str">
            <v>YJV22-3×120</v>
          </cell>
          <cell r="F777">
            <v>0.33385700000000001</v>
          </cell>
          <cell r="G777">
            <v>0</v>
          </cell>
          <cell r="H777" t="str">
            <v>市辖</v>
          </cell>
          <cell r="I777">
            <v>1</v>
          </cell>
          <cell r="J777">
            <v>0</v>
          </cell>
          <cell r="M777">
            <v>2E-3</v>
          </cell>
          <cell r="N777">
            <v>0</v>
          </cell>
          <cell r="O777">
            <v>0</v>
          </cell>
          <cell r="P777">
            <v>2015</v>
          </cell>
          <cell r="Q777">
            <v>3</v>
          </cell>
          <cell r="R777">
            <v>0</v>
          </cell>
          <cell r="S777">
            <v>0</v>
          </cell>
          <cell r="T777">
            <v>0</v>
          </cell>
          <cell r="V777" t="str">
            <v>配变_启航社14#变</v>
          </cell>
          <cell r="W777">
            <v>20.031431000000001</v>
          </cell>
          <cell r="X777">
            <v>2</v>
          </cell>
        </row>
        <row r="778">
          <cell r="A778" t="str">
            <v>绿中线路43</v>
          </cell>
          <cell r="B778" t="str">
            <v>10kV</v>
          </cell>
          <cell r="C778" t="str">
            <v>138绿中线</v>
          </cell>
          <cell r="D778">
            <v>1</v>
          </cell>
          <cell r="E778" t="str">
            <v>YJV22-3×120</v>
          </cell>
          <cell r="F778">
            <v>0.21271999999999999</v>
          </cell>
          <cell r="G778">
            <v>0</v>
          </cell>
          <cell r="H778" t="str">
            <v>市辖</v>
          </cell>
          <cell r="I778">
            <v>0</v>
          </cell>
          <cell r="J778">
            <v>0</v>
          </cell>
          <cell r="M778">
            <v>2E-3</v>
          </cell>
          <cell r="N778">
            <v>0</v>
          </cell>
          <cell r="O778">
            <v>0</v>
          </cell>
          <cell r="P778">
            <v>2015</v>
          </cell>
          <cell r="Q778">
            <v>1</v>
          </cell>
          <cell r="R778">
            <v>0</v>
          </cell>
          <cell r="S778">
            <v>0</v>
          </cell>
          <cell r="T778">
            <v>0</v>
          </cell>
          <cell r="V778" t="str">
            <v>配变_启航社7#变</v>
          </cell>
          <cell r="W778">
            <v>12.763218</v>
          </cell>
          <cell r="X778">
            <v>3</v>
          </cell>
        </row>
        <row r="779">
          <cell r="A779" t="str">
            <v>绿中线路44</v>
          </cell>
          <cell r="B779" t="str">
            <v>10kV</v>
          </cell>
          <cell r="C779" t="str">
            <v>138绿中线</v>
          </cell>
          <cell r="D779">
            <v>0</v>
          </cell>
          <cell r="E779" t="str">
            <v>LGJ-185/30</v>
          </cell>
          <cell r="F779">
            <v>0.54025000000000001</v>
          </cell>
          <cell r="G779">
            <v>0</v>
          </cell>
          <cell r="H779" t="str">
            <v>县级</v>
          </cell>
          <cell r="I779">
            <v>1</v>
          </cell>
          <cell r="J779">
            <v>0</v>
          </cell>
          <cell r="M779">
            <v>2E-3</v>
          </cell>
          <cell r="N779">
            <v>0</v>
          </cell>
          <cell r="O779">
            <v>0</v>
          </cell>
          <cell r="P779">
            <v>2015</v>
          </cell>
          <cell r="Q779">
            <v>2</v>
          </cell>
          <cell r="R779">
            <v>0</v>
          </cell>
          <cell r="S779">
            <v>0</v>
          </cell>
          <cell r="T779">
            <v>0</v>
          </cell>
          <cell r="V779" t="str">
            <v>断路器_商运F1</v>
          </cell>
          <cell r="W779">
            <v>10.805006000000001</v>
          </cell>
          <cell r="X779">
            <v>4</v>
          </cell>
        </row>
        <row r="780">
          <cell r="A780" t="str">
            <v>百泾线路13-1</v>
          </cell>
          <cell r="B780" t="str">
            <v>10kV</v>
          </cell>
          <cell r="C780" t="str">
            <v>135百泾线</v>
          </cell>
          <cell r="D780">
            <v>0</v>
          </cell>
          <cell r="E780" t="str">
            <v>LGJ-185/30</v>
          </cell>
          <cell r="F780">
            <v>0.49167300000000003</v>
          </cell>
          <cell r="G780">
            <v>0</v>
          </cell>
          <cell r="H780" t="str">
            <v>县级</v>
          </cell>
          <cell r="I780">
            <v>1</v>
          </cell>
          <cell r="J780">
            <v>0</v>
          </cell>
          <cell r="M780">
            <v>2E-3</v>
          </cell>
          <cell r="N780">
            <v>0</v>
          </cell>
          <cell r="O780">
            <v>0</v>
          </cell>
          <cell r="P780">
            <v>2015</v>
          </cell>
          <cell r="Q780">
            <v>3</v>
          </cell>
          <cell r="R780">
            <v>0</v>
          </cell>
          <cell r="S780">
            <v>0</v>
          </cell>
          <cell r="T780">
            <v>0</v>
          </cell>
          <cell r="V780" t="str">
            <v>断路器_百泾线F2</v>
          </cell>
          <cell r="W780">
            <v>9.8334550000000007</v>
          </cell>
          <cell r="X780">
            <v>5</v>
          </cell>
        </row>
        <row r="781">
          <cell r="A781" t="str">
            <v>百泾线路14-1</v>
          </cell>
          <cell r="B781" t="str">
            <v>10kV</v>
          </cell>
          <cell r="C781" t="str">
            <v>135百泾线</v>
          </cell>
          <cell r="D781">
            <v>0</v>
          </cell>
          <cell r="E781" t="str">
            <v>LGJ-185/30</v>
          </cell>
          <cell r="F781">
            <v>0.43027799999999999</v>
          </cell>
          <cell r="G781">
            <v>0</v>
          </cell>
          <cell r="H781" t="str">
            <v>县级</v>
          </cell>
          <cell r="I781">
            <v>0</v>
          </cell>
          <cell r="J781">
            <v>0</v>
          </cell>
          <cell r="M781">
            <v>2E-3</v>
          </cell>
          <cell r="N781">
            <v>0</v>
          </cell>
          <cell r="O781">
            <v>0</v>
          </cell>
          <cell r="P781">
            <v>2015</v>
          </cell>
          <cell r="Q781">
            <v>1</v>
          </cell>
          <cell r="R781">
            <v>0</v>
          </cell>
          <cell r="S781">
            <v>0</v>
          </cell>
          <cell r="T781">
            <v>0</v>
          </cell>
          <cell r="V781" t="str">
            <v>分支箱_百泾线光华贰号分支开关</v>
          </cell>
          <cell r="W781">
            <v>8.6055569999999992</v>
          </cell>
          <cell r="X781">
            <v>6</v>
          </cell>
        </row>
        <row r="782">
          <cell r="A782" t="str">
            <v>绿中线路45</v>
          </cell>
          <cell r="B782" t="str">
            <v>10kV</v>
          </cell>
          <cell r="C782" t="str">
            <v>138绿中线</v>
          </cell>
          <cell r="D782">
            <v>0</v>
          </cell>
          <cell r="E782" t="str">
            <v>LGJ-185/30</v>
          </cell>
          <cell r="F782">
            <v>1.06E-3</v>
          </cell>
          <cell r="G782">
            <v>0</v>
          </cell>
          <cell r="H782" t="str">
            <v>市辖</v>
          </cell>
          <cell r="I782">
            <v>1</v>
          </cell>
          <cell r="J782">
            <v>0</v>
          </cell>
          <cell r="M782">
            <v>2E-3</v>
          </cell>
          <cell r="N782">
            <v>0</v>
          </cell>
          <cell r="O782">
            <v>0</v>
          </cell>
          <cell r="P782">
            <v>2015</v>
          </cell>
          <cell r="Q782">
            <v>2</v>
          </cell>
          <cell r="R782">
            <v>0</v>
          </cell>
          <cell r="S782">
            <v>0</v>
          </cell>
          <cell r="T782">
            <v>0</v>
          </cell>
          <cell r="V782" t="str">
            <v>配变_联合商业2</v>
          </cell>
          <cell r="W782">
            <v>2.121E-2</v>
          </cell>
          <cell r="X782">
            <v>7</v>
          </cell>
        </row>
        <row r="783">
          <cell r="A783" t="str">
            <v>绿中线路46</v>
          </cell>
          <cell r="B783" t="str">
            <v>10kV</v>
          </cell>
          <cell r="C783" t="str">
            <v>138绿中线</v>
          </cell>
          <cell r="D783">
            <v>0</v>
          </cell>
          <cell r="E783" t="str">
            <v>LGJ-185/30</v>
          </cell>
          <cell r="F783">
            <v>1.0330000000000001E-3</v>
          </cell>
          <cell r="G783">
            <v>0</v>
          </cell>
          <cell r="H783" t="str">
            <v>市辖</v>
          </cell>
          <cell r="I783">
            <v>1</v>
          </cell>
          <cell r="J783">
            <v>0</v>
          </cell>
          <cell r="M783">
            <v>2E-3</v>
          </cell>
          <cell r="N783">
            <v>0</v>
          </cell>
          <cell r="O783">
            <v>0</v>
          </cell>
          <cell r="P783">
            <v>2015</v>
          </cell>
          <cell r="Q783">
            <v>3</v>
          </cell>
          <cell r="R783">
            <v>0</v>
          </cell>
          <cell r="S783">
            <v>0</v>
          </cell>
          <cell r="T783">
            <v>0</v>
          </cell>
          <cell r="V783" t="str">
            <v>配变_联合商业3</v>
          </cell>
          <cell r="W783">
            <v>2.0655E-2</v>
          </cell>
          <cell r="X783">
            <v>8</v>
          </cell>
        </row>
        <row r="784">
          <cell r="A784" t="str">
            <v>绿中线路47</v>
          </cell>
          <cell r="B784" t="str">
            <v>10kV</v>
          </cell>
          <cell r="C784" t="str">
            <v>138绿中线</v>
          </cell>
          <cell r="D784">
            <v>0</v>
          </cell>
          <cell r="E784" t="str">
            <v>LGJ-185/30</v>
          </cell>
          <cell r="F784">
            <v>1.2718999999999999E-2</v>
          </cell>
          <cell r="G784">
            <v>0</v>
          </cell>
          <cell r="H784" t="str">
            <v>市辖</v>
          </cell>
          <cell r="I784">
            <v>0</v>
          </cell>
          <cell r="J784">
            <v>0</v>
          </cell>
          <cell r="M784">
            <v>2E-3</v>
          </cell>
          <cell r="N784">
            <v>0</v>
          </cell>
          <cell r="O784">
            <v>0</v>
          </cell>
          <cell r="P784">
            <v>2015</v>
          </cell>
          <cell r="Q784">
            <v>1</v>
          </cell>
          <cell r="R784">
            <v>0</v>
          </cell>
          <cell r="S784">
            <v>0</v>
          </cell>
          <cell r="T784">
            <v>0</v>
          </cell>
          <cell r="V784" t="str">
            <v>配变_绿中线路灯变</v>
          </cell>
          <cell r="W784">
            <v>0.25437700000000002</v>
          </cell>
          <cell r="X784">
            <v>0</v>
          </cell>
        </row>
        <row r="785">
          <cell r="A785" t="str">
            <v>绿中线路48</v>
          </cell>
          <cell r="B785" t="str">
            <v>10kV</v>
          </cell>
          <cell r="C785" t="str">
            <v>138绿中线</v>
          </cell>
          <cell r="D785">
            <v>0</v>
          </cell>
          <cell r="E785" t="str">
            <v>LGJ-185/30</v>
          </cell>
          <cell r="F785">
            <v>2.1310000000000001E-3</v>
          </cell>
          <cell r="G785">
            <v>0</v>
          </cell>
          <cell r="H785" t="str">
            <v>市辖</v>
          </cell>
          <cell r="I785">
            <v>1</v>
          </cell>
          <cell r="J785">
            <v>0</v>
          </cell>
          <cell r="M785">
            <v>2E-3</v>
          </cell>
          <cell r="N785">
            <v>0</v>
          </cell>
          <cell r="O785">
            <v>0</v>
          </cell>
          <cell r="P785">
            <v>2015</v>
          </cell>
          <cell r="Q785">
            <v>2</v>
          </cell>
          <cell r="R785">
            <v>0</v>
          </cell>
          <cell r="S785">
            <v>0</v>
          </cell>
          <cell r="T785">
            <v>0</v>
          </cell>
          <cell r="V785" t="str">
            <v>配变_绿地家世界商业</v>
          </cell>
          <cell r="W785">
            <v>4.2612999999999998E-2</v>
          </cell>
          <cell r="X785">
            <v>1</v>
          </cell>
        </row>
        <row r="786">
          <cell r="A786" t="str">
            <v>绿中线路49</v>
          </cell>
          <cell r="B786" t="str">
            <v>10kV</v>
          </cell>
          <cell r="C786" t="str">
            <v>138绿中线</v>
          </cell>
          <cell r="D786">
            <v>0</v>
          </cell>
          <cell r="E786" t="str">
            <v>LGJ-185/30</v>
          </cell>
          <cell r="F786">
            <v>4.287E-3</v>
          </cell>
          <cell r="G786">
            <v>0</v>
          </cell>
          <cell r="H786" t="str">
            <v>市辖</v>
          </cell>
          <cell r="I786">
            <v>1</v>
          </cell>
          <cell r="J786">
            <v>0</v>
          </cell>
          <cell r="M786">
            <v>2E-3</v>
          </cell>
          <cell r="N786">
            <v>0</v>
          </cell>
          <cell r="O786">
            <v>0</v>
          </cell>
          <cell r="P786">
            <v>2015</v>
          </cell>
          <cell r="Q786">
            <v>3</v>
          </cell>
          <cell r="R786">
            <v>0</v>
          </cell>
          <cell r="S786">
            <v>0</v>
          </cell>
          <cell r="T786">
            <v>0</v>
          </cell>
          <cell r="V786" t="str">
            <v>配变_绿地家世界T2#变</v>
          </cell>
          <cell r="W786">
            <v>8.5730000000000001E-2</v>
          </cell>
          <cell r="X786">
            <v>2</v>
          </cell>
        </row>
        <row r="787">
          <cell r="A787" t="str">
            <v>绿中线路52</v>
          </cell>
          <cell r="B787" t="str">
            <v>10kV</v>
          </cell>
          <cell r="C787" t="str">
            <v>138绿中线</v>
          </cell>
          <cell r="D787">
            <v>1</v>
          </cell>
          <cell r="E787" t="str">
            <v>YJV22-3×95</v>
          </cell>
          <cell r="F787">
            <v>5.091E-3</v>
          </cell>
          <cell r="G787">
            <v>0</v>
          </cell>
          <cell r="H787" t="str">
            <v>市辖</v>
          </cell>
          <cell r="I787">
            <v>0</v>
          </cell>
          <cell r="J787">
            <v>0</v>
          </cell>
          <cell r="M787">
            <v>2E-3</v>
          </cell>
          <cell r="N787">
            <v>0</v>
          </cell>
          <cell r="O787">
            <v>0</v>
          </cell>
          <cell r="P787">
            <v>2015</v>
          </cell>
          <cell r="Q787">
            <v>1</v>
          </cell>
          <cell r="R787">
            <v>0</v>
          </cell>
          <cell r="S787">
            <v>0</v>
          </cell>
          <cell r="T787">
            <v>0</v>
          </cell>
          <cell r="V787" t="str">
            <v>配变_启航社21#变</v>
          </cell>
          <cell r="W787">
            <v>0.29017500000000002</v>
          </cell>
          <cell r="X787">
            <v>3</v>
          </cell>
        </row>
        <row r="788">
          <cell r="A788" t="str">
            <v>绿中线路53</v>
          </cell>
          <cell r="B788" t="str">
            <v>10kV</v>
          </cell>
          <cell r="C788" t="str">
            <v>138绿中线</v>
          </cell>
          <cell r="D788">
            <v>1</v>
          </cell>
          <cell r="E788" t="str">
            <v>YJV22-3×120</v>
          </cell>
          <cell r="F788">
            <v>4.829E-3</v>
          </cell>
          <cell r="G788">
            <v>0</v>
          </cell>
          <cell r="H788" t="str">
            <v>市辖</v>
          </cell>
          <cell r="I788">
            <v>1</v>
          </cell>
          <cell r="J788">
            <v>0</v>
          </cell>
          <cell r="M788">
            <v>2E-3</v>
          </cell>
          <cell r="N788">
            <v>0</v>
          </cell>
          <cell r="O788">
            <v>0</v>
          </cell>
          <cell r="P788">
            <v>2015</v>
          </cell>
          <cell r="Q788">
            <v>2</v>
          </cell>
          <cell r="R788">
            <v>0</v>
          </cell>
          <cell r="S788">
            <v>0</v>
          </cell>
          <cell r="T788">
            <v>0</v>
          </cell>
          <cell r="V788" t="str">
            <v>配变_启航社14#变</v>
          </cell>
          <cell r="W788">
            <v>0.28972599999999998</v>
          </cell>
          <cell r="X788">
            <v>4</v>
          </cell>
        </row>
        <row r="789">
          <cell r="A789" t="str">
            <v>绿中线路54</v>
          </cell>
          <cell r="B789" t="str">
            <v>10kV</v>
          </cell>
          <cell r="C789" t="str">
            <v>138绿中线</v>
          </cell>
          <cell r="D789">
            <v>1</v>
          </cell>
          <cell r="E789" t="str">
            <v>YJV22-3×120</v>
          </cell>
          <cell r="F789">
            <v>5.1240000000000001E-3</v>
          </cell>
          <cell r="G789">
            <v>0</v>
          </cell>
          <cell r="H789" t="str">
            <v/>
          </cell>
          <cell r="I789">
            <v>1</v>
          </cell>
          <cell r="J789">
            <v>0</v>
          </cell>
          <cell r="M789">
            <v>2E-3</v>
          </cell>
          <cell r="N789">
            <v>0</v>
          </cell>
          <cell r="O789">
            <v>0</v>
          </cell>
          <cell r="P789">
            <v>2015</v>
          </cell>
          <cell r="Q789">
            <v>3</v>
          </cell>
          <cell r="R789">
            <v>0</v>
          </cell>
          <cell r="S789">
            <v>0</v>
          </cell>
          <cell r="T789">
            <v>0</v>
          </cell>
          <cell r="V789" t="str">
            <v>配变_启航社7#变</v>
          </cell>
          <cell r="W789">
            <v>0.307419</v>
          </cell>
          <cell r="X789">
            <v>5</v>
          </cell>
        </row>
        <row r="790">
          <cell r="A790" t="str">
            <v>绿中线路57</v>
          </cell>
          <cell r="B790" t="str">
            <v>10kV</v>
          </cell>
          <cell r="C790" t="str">
            <v>138绿中线</v>
          </cell>
          <cell r="D790">
            <v>1</v>
          </cell>
          <cell r="E790" t="str">
            <v>YJV22-3×400</v>
          </cell>
          <cell r="F790">
            <v>2.957E-3</v>
          </cell>
          <cell r="G790">
            <v>0</v>
          </cell>
          <cell r="H790" t="str">
            <v>市辖</v>
          </cell>
          <cell r="I790">
            <v>0</v>
          </cell>
          <cell r="J790">
            <v>0</v>
          </cell>
          <cell r="M790">
            <v>2E-3</v>
          </cell>
          <cell r="N790">
            <v>0</v>
          </cell>
          <cell r="O790">
            <v>0</v>
          </cell>
          <cell r="P790">
            <v>2015</v>
          </cell>
          <cell r="Q790">
            <v>1</v>
          </cell>
          <cell r="R790">
            <v>0</v>
          </cell>
          <cell r="S790">
            <v>0</v>
          </cell>
          <cell r="T790">
            <v>0</v>
          </cell>
          <cell r="V790" t="str">
            <v>配变_启航社11#变</v>
          </cell>
          <cell r="W790">
            <v>0.23658899999999999</v>
          </cell>
          <cell r="X790">
            <v>6</v>
          </cell>
        </row>
        <row r="791">
          <cell r="A791" t="str">
            <v>绿中线路58</v>
          </cell>
          <cell r="B791" t="str">
            <v>10kV</v>
          </cell>
          <cell r="C791" t="str">
            <v>138绿中线</v>
          </cell>
          <cell r="D791">
            <v>1</v>
          </cell>
          <cell r="E791" t="str">
            <v>YJV22-3×400</v>
          </cell>
          <cell r="F791">
            <v>1.333E-3</v>
          </cell>
          <cell r="G791">
            <v>0</v>
          </cell>
          <cell r="H791" t="str">
            <v>市辖</v>
          </cell>
          <cell r="I791">
            <v>1</v>
          </cell>
          <cell r="J791">
            <v>0</v>
          </cell>
          <cell r="M791">
            <v>2E-3</v>
          </cell>
          <cell r="N791">
            <v>0</v>
          </cell>
          <cell r="O791">
            <v>0</v>
          </cell>
          <cell r="P791">
            <v>2015</v>
          </cell>
          <cell r="Q791">
            <v>2</v>
          </cell>
          <cell r="R791">
            <v>0</v>
          </cell>
          <cell r="S791">
            <v>0</v>
          </cell>
          <cell r="T791">
            <v>0</v>
          </cell>
          <cell r="V791" t="str">
            <v>配变_虹桥公馆T1-2</v>
          </cell>
          <cell r="W791">
            <v>0.10663400000000001</v>
          </cell>
          <cell r="X791">
            <v>7</v>
          </cell>
        </row>
        <row r="792">
          <cell r="A792" t="str">
            <v>绿中线路59</v>
          </cell>
          <cell r="B792" t="str">
            <v>10kV</v>
          </cell>
          <cell r="C792" t="str">
            <v>138绿中线</v>
          </cell>
          <cell r="D792">
            <v>1</v>
          </cell>
          <cell r="E792" t="str">
            <v>YJV22-3×400</v>
          </cell>
          <cell r="F792">
            <v>1.294E-3</v>
          </cell>
          <cell r="G792">
            <v>0</v>
          </cell>
          <cell r="H792" t="str">
            <v>市辖</v>
          </cell>
          <cell r="I792">
            <v>1</v>
          </cell>
          <cell r="J792">
            <v>0</v>
          </cell>
          <cell r="M792">
            <v>2E-3</v>
          </cell>
          <cell r="N792">
            <v>0</v>
          </cell>
          <cell r="O792">
            <v>0</v>
          </cell>
          <cell r="P792">
            <v>2015</v>
          </cell>
          <cell r="Q792">
            <v>3</v>
          </cell>
          <cell r="R792">
            <v>0</v>
          </cell>
          <cell r="S792">
            <v>0</v>
          </cell>
          <cell r="T792">
            <v>0</v>
          </cell>
          <cell r="V792" t="str">
            <v>配变_虹桥公馆T1-4</v>
          </cell>
          <cell r="W792">
            <v>0.10348499999999999</v>
          </cell>
          <cell r="X792">
            <v>8</v>
          </cell>
        </row>
        <row r="793">
          <cell r="A793" t="str">
            <v>绿南线路1</v>
          </cell>
          <cell r="B793" t="str">
            <v>10kV</v>
          </cell>
          <cell r="C793" t="str">
            <v>139绿南线</v>
          </cell>
          <cell r="D793">
            <v>0</v>
          </cell>
          <cell r="E793" t="str">
            <v>LGJ-185/30</v>
          </cell>
          <cell r="F793">
            <v>0.80709200000000003</v>
          </cell>
          <cell r="G793">
            <v>0</v>
          </cell>
          <cell r="H793" t="str">
            <v>县级</v>
          </cell>
          <cell r="I793">
            <v>0</v>
          </cell>
          <cell r="J793">
            <v>0</v>
          </cell>
          <cell r="M793">
            <v>2E-3</v>
          </cell>
          <cell r="N793">
            <v>0</v>
          </cell>
          <cell r="O793">
            <v>0</v>
          </cell>
          <cell r="P793">
            <v>2015</v>
          </cell>
          <cell r="Q793">
            <v>1</v>
          </cell>
          <cell r="R793">
            <v>0</v>
          </cell>
          <cell r="S793">
            <v>0</v>
          </cell>
          <cell r="T793">
            <v>0</v>
          </cell>
          <cell r="V793" t="str">
            <v>8796088713040</v>
          </cell>
          <cell r="W793">
            <v>16.141843999999999</v>
          </cell>
          <cell r="X793">
            <v>0</v>
          </cell>
        </row>
        <row r="794">
          <cell r="A794" t="str">
            <v>绿南线路2</v>
          </cell>
          <cell r="B794" t="str">
            <v>10kV</v>
          </cell>
          <cell r="C794" t="str">
            <v>139绿南线</v>
          </cell>
          <cell r="D794">
            <v>0</v>
          </cell>
          <cell r="E794" t="str">
            <v>LGJ-185/30</v>
          </cell>
          <cell r="F794">
            <v>6.0684000000000002E-2</v>
          </cell>
          <cell r="G794">
            <v>0</v>
          </cell>
          <cell r="H794" t="str">
            <v>县级</v>
          </cell>
          <cell r="I794">
            <v>1</v>
          </cell>
          <cell r="J794">
            <v>0</v>
          </cell>
          <cell r="M794">
            <v>2E-3</v>
          </cell>
          <cell r="N794">
            <v>0</v>
          </cell>
          <cell r="O794">
            <v>0</v>
          </cell>
          <cell r="P794">
            <v>2015</v>
          </cell>
          <cell r="Q794">
            <v>2</v>
          </cell>
          <cell r="R794">
            <v>0</v>
          </cell>
          <cell r="S794">
            <v>0</v>
          </cell>
          <cell r="T794">
            <v>0</v>
          </cell>
          <cell r="V794" t="str">
            <v>配变_绿南线资产经营</v>
          </cell>
          <cell r="W794">
            <v>1.213686</v>
          </cell>
          <cell r="X794">
            <v>1</v>
          </cell>
        </row>
        <row r="795">
          <cell r="A795" t="str">
            <v>绿南线路3</v>
          </cell>
          <cell r="B795" t="str">
            <v>10kV</v>
          </cell>
          <cell r="C795" t="str">
            <v>139绿南线</v>
          </cell>
          <cell r="D795">
            <v>0</v>
          </cell>
          <cell r="E795" t="str">
            <v>LGJ-185/30</v>
          </cell>
          <cell r="F795">
            <v>0.32094200000000001</v>
          </cell>
          <cell r="G795">
            <v>0</v>
          </cell>
          <cell r="H795" t="str">
            <v>县级</v>
          </cell>
          <cell r="I795">
            <v>1</v>
          </cell>
          <cell r="J795">
            <v>0</v>
          </cell>
          <cell r="M795">
            <v>2E-3</v>
          </cell>
          <cell r="N795">
            <v>0</v>
          </cell>
          <cell r="O795">
            <v>0</v>
          </cell>
          <cell r="P795">
            <v>2015</v>
          </cell>
          <cell r="Q795">
            <v>3</v>
          </cell>
          <cell r="R795">
            <v>0</v>
          </cell>
          <cell r="S795">
            <v>0</v>
          </cell>
          <cell r="T795">
            <v>0</v>
          </cell>
          <cell r="V795" t="str">
            <v>8796088713072</v>
          </cell>
          <cell r="W795">
            <v>6.4188340000000004</v>
          </cell>
          <cell r="X795">
            <v>2</v>
          </cell>
        </row>
        <row r="796">
          <cell r="A796" t="str">
            <v>绿南线路4</v>
          </cell>
          <cell r="B796" t="str">
            <v>10kV</v>
          </cell>
          <cell r="C796" t="str">
            <v>139绿南线</v>
          </cell>
          <cell r="D796">
            <v>0</v>
          </cell>
          <cell r="E796" t="str">
            <v>LGJ-185/30</v>
          </cell>
          <cell r="F796">
            <v>2.4518000000000002E-2</v>
          </cell>
          <cell r="G796">
            <v>0</v>
          </cell>
          <cell r="H796" t="str">
            <v>县级</v>
          </cell>
          <cell r="I796">
            <v>0</v>
          </cell>
          <cell r="J796">
            <v>0</v>
          </cell>
          <cell r="M796">
            <v>2E-3</v>
          </cell>
          <cell r="N796">
            <v>0</v>
          </cell>
          <cell r="O796">
            <v>0</v>
          </cell>
          <cell r="P796">
            <v>2015</v>
          </cell>
          <cell r="Q796">
            <v>1</v>
          </cell>
          <cell r="R796">
            <v>0</v>
          </cell>
          <cell r="S796">
            <v>0</v>
          </cell>
          <cell r="T796">
            <v>0</v>
          </cell>
          <cell r="V796" t="str">
            <v>配变_人才公寓临变</v>
          </cell>
          <cell r="W796">
            <v>0.49036800000000003</v>
          </cell>
          <cell r="X796">
            <v>3</v>
          </cell>
        </row>
        <row r="797">
          <cell r="A797" t="str">
            <v>绿南线路5</v>
          </cell>
          <cell r="B797" t="str">
            <v>10kV</v>
          </cell>
          <cell r="C797" t="str">
            <v>139绿南线</v>
          </cell>
          <cell r="D797">
            <v>0</v>
          </cell>
          <cell r="E797" t="str">
            <v>LGJ-185/30</v>
          </cell>
          <cell r="F797">
            <v>0.57872500000000004</v>
          </cell>
          <cell r="G797">
            <v>0</v>
          </cell>
          <cell r="H797" t="str">
            <v>县级</v>
          </cell>
          <cell r="I797">
            <v>1</v>
          </cell>
          <cell r="J797">
            <v>0</v>
          </cell>
          <cell r="M797">
            <v>2E-3</v>
          </cell>
          <cell r="N797">
            <v>0</v>
          </cell>
          <cell r="O797">
            <v>0</v>
          </cell>
          <cell r="P797">
            <v>2015</v>
          </cell>
          <cell r="Q797">
            <v>2</v>
          </cell>
          <cell r="R797">
            <v>0</v>
          </cell>
          <cell r="S797">
            <v>0</v>
          </cell>
          <cell r="T797">
            <v>0</v>
          </cell>
          <cell r="V797" t="str">
            <v>断路器_绿南线F1</v>
          </cell>
          <cell r="W797">
            <v>11.574502000000001</v>
          </cell>
          <cell r="X797">
            <v>4</v>
          </cell>
        </row>
        <row r="798">
          <cell r="A798" t="str">
            <v>绿南线路6</v>
          </cell>
          <cell r="B798" t="str">
            <v>10kV</v>
          </cell>
          <cell r="C798" t="str">
            <v>139绿南线</v>
          </cell>
          <cell r="D798">
            <v>0</v>
          </cell>
          <cell r="E798" t="str">
            <v>LGJ-185/30</v>
          </cell>
          <cell r="F798">
            <v>0.244168</v>
          </cell>
          <cell r="G798">
            <v>0</v>
          </cell>
          <cell r="H798" t="str">
            <v>县级</v>
          </cell>
          <cell r="I798">
            <v>1</v>
          </cell>
          <cell r="J798">
            <v>0</v>
          </cell>
          <cell r="M798">
            <v>2E-3</v>
          </cell>
          <cell r="N798">
            <v>0</v>
          </cell>
          <cell r="O798">
            <v>0</v>
          </cell>
          <cell r="P798">
            <v>2015</v>
          </cell>
          <cell r="Q798">
            <v>3</v>
          </cell>
          <cell r="R798">
            <v>0</v>
          </cell>
          <cell r="S798">
            <v>0</v>
          </cell>
          <cell r="T798">
            <v>0</v>
          </cell>
          <cell r="V798" t="str">
            <v>分支箱_孝贤坊中配</v>
          </cell>
          <cell r="W798">
            <v>4.883362</v>
          </cell>
          <cell r="X798">
            <v>5</v>
          </cell>
        </row>
        <row r="799">
          <cell r="A799" t="str">
            <v>绿南线路7</v>
          </cell>
          <cell r="B799" t="str">
            <v>10kV</v>
          </cell>
          <cell r="C799" t="str">
            <v>139绿南线</v>
          </cell>
          <cell r="D799">
            <v>0</v>
          </cell>
          <cell r="E799" t="str">
            <v>LGJ-185/30</v>
          </cell>
          <cell r="F799">
            <v>0.51793599999999995</v>
          </cell>
          <cell r="G799">
            <v>0</v>
          </cell>
          <cell r="H799" t="str">
            <v>县级</v>
          </cell>
          <cell r="I799">
            <v>0</v>
          </cell>
          <cell r="J799">
            <v>0</v>
          </cell>
          <cell r="M799">
            <v>2E-3</v>
          </cell>
          <cell r="N799">
            <v>0</v>
          </cell>
          <cell r="O799">
            <v>0</v>
          </cell>
          <cell r="P799">
            <v>2015</v>
          </cell>
          <cell r="Q799">
            <v>1</v>
          </cell>
          <cell r="R799">
            <v>0</v>
          </cell>
          <cell r="S799">
            <v>0</v>
          </cell>
          <cell r="T799">
            <v>0</v>
          </cell>
          <cell r="V799" t="str">
            <v>分支箱_绿地大道陆号分支开关</v>
          </cell>
          <cell r="W799">
            <v>10.358715999999999</v>
          </cell>
          <cell r="X799">
            <v>6</v>
          </cell>
        </row>
        <row r="800">
          <cell r="A800" t="str">
            <v>绿南线路9</v>
          </cell>
          <cell r="B800" t="str">
            <v>10kV</v>
          </cell>
          <cell r="C800" t="str">
            <v>139绿南线</v>
          </cell>
          <cell r="D800">
            <v>0</v>
          </cell>
          <cell r="E800" t="str">
            <v>LGJ-185/30</v>
          </cell>
          <cell r="F800">
            <v>0.25154799999999999</v>
          </cell>
          <cell r="G800">
            <v>0</v>
          </cell>
          <cell r="H800" t="str">
            <v>县级</v>
          </cell>
          <cell r="I800">
            <v>1</v>
          </cell>
          <cell r="J800">
            <v>0</v>
          </cell>
          <cell r="M800">
            <v>2E-3</v>
          </cell>
          <cell r="N800">
            <v>0</v>
          </cell>
          <cell r="O800">
            <v>0</v>
          </cell>
          <cell r="P800">
            <v>2015</v>
          </cell>
          <cell r="Q800">
            <v>2</v>
          </cell>
          <cell r="R800">
            <v>0</v>
          </cell>
          <cell r="S800">
            <v>0</v>
          </cell>
          <cell r="T800">
            <v>0</v>
          </cell>
          <cell r="V800" t="str">
            <v>分支箱_绿地大道柒号配</v>
          </cell>
          <cell r="W800">
            <v>5.0309679999999997</v>
          </cell>
          <cell r="X800">
            <v>7</v>
          </cell>
        </row>
        <row r="801">
          <cell r="A801" t="str">
            <v>绿南线路10</v>
          </cell>
          <cell r="B801" t="str">
            <v>10kV</v>
          </cell>
          <cell r="C801" t="str">
            <v>139绿南线</v>
          </cell>
          <cell r="D801">
            <v>1</v>
          </cell>
          <cell r="E801" t="str">
            <v>YJV22-3×400</v>
          </cell>
          <cell r="F801">
            <v>0.47689599999999999</v>
          </cell>
          <cell r="G801">
            <v>0</v>
          </cell>
          <cell r="H801" t="str">
            <v>县级</v>
          </cell>
          <cell r="I801">
            <v>1</v>
          </cell>
          <cell r="J801">
            <v>0</v>
          </cell>
          <cell r="M801">
            <v>2E-3</v>
          </cell>
          <cell r="N801">
            <v>0</v>
          </cell>
          <cell r="O801">
            <v>0</v>
          </cell>
          <cell r="P801">
            <v>2015</v>
          </cell>
          <cell r="Q801">
            <v>3</v>
          </cell>
          <cell r="R801">
            <v>0</v>
          </cell>
          <cell r="S801">
            <v>0</v>
          </cell>
          <cell r="T801">
            <v>0</v>
          </cell>
          <cell r="V801" t="str">
            <v>配变_绿地置业D区5#变</v>
          </cell>
          <cell r="W801">
            <v>38.151646</v>
          </cell>
          <cell r="X801">
            <v>8</v>
          </cell>
        </row>
        <row r="802">
          <cell r="A802" t="str">
            <v>绿南线路11</v>
          </cell>
          <cell r="B802" t="str">
            <v>10kV</v>
          </cell>
          <cell r="C802" t="str">
            <v>139绿南线</v>
          </cell>
          <cell r="D802">
            <v>1</v>
          </cell>
          <cell r="E802" t="str">
            <v>YJV22-3×120</v>
          </cell>
          <cell r="F802">
            <v>7.4404999999999999E-2</v>
          </cell>
          <cell r="G802">
            <v>0</v>
          </cell>
          <cell r="H802" t="str">
            <v>县级</v>
          </cell>
          <cell r="I802">
            <v>0</v>
          </cell>
          <cell r="J802">
            <v>0</v>
          </cell>
          <cell r="M802">
            <v>2E-3</v>
          </cell>
          <cell r="N802">
            <v>0</v>
          </cell>
          <cell r="O802">
            <v>0</v>
          </cell>
          <cell r="P802">
            <v>2015</v>
          </cell>
          <cell r="Q802">
            <v>1</v>
          </cell>
          <cell r="R802">
            <v>0</v>
          </cell>
          <cell r="S802">
            <v>0</v>
          </cell>
          <cell r="T802">
            <v>0</v>
          </cell>
          <cell r="V802" t="str">
            <v>配变_绿地置业D区19#变</v>
          </cell>
          <cell r="W802">
            <v>4.4643269999999999</v>
          </cell>
          <cell r="X802">
            <v>0</v>
          </cell>
        </row>
        <row r="803">
          <cell r="A803" t="str">
            <v>绿南线路12</v>
          </cell>
          <cell r="B803" t="str">
            <v>10kV</v>
          </cell>
          <cell r="C803" t="str">
            <v>139绿南线</v>
          </cell>
          <cell r="D803">
            <v>1</v>
          </cell>
          <cell r="E803" t="str">
            <v>YJV22-3×120</v>
          </cell>
          <cell r="F803">
            <v>0.192437</v>
          </cell>
          <cell r="G803">
            <v>0</v>
          </cell>
          <cell r="H803" t="str">
            <v>县级</v>
          </cell>
          <cell r="I803">
            <v>1</v>
          </cell>
          <cell r="J803">
            <v>0</v>
          </cell>
          <cell r="M803">
            <v>2E-3</v>
          </cell>
          <cell r="N803">
            <v>0</v>
          </cell>
          <cell r="O803">
            <v>0</v>
          </cell>
          <cell r="P803">
            <v>2015</v>
          </cell>
          <cell r="Q803">
            <v>2</v>
          </cell>
          <cell r="R803">
            <v>0</v>
          </cell>
          <cell r="S803">
            <v>0</v>
          </cell>
          <cell r="T803">
            <v>0</v>
          </cell>
          <cell r="V803" t="str">
            <v>配变_绿地置业D区23#变</v>
          </cell>
          <cell r="W803">
            <v>11.546237</v>
          </cell>
          <cell r="X803">
            <v>1</v>
          </cell>
        </row>
        <row r="804">
          <cell r="A804" t="str">
            <v>绿南线路13</v>
          </cell>
          <cell r="B804" t="str">
            <v>10kV</v>
          </cell>
          <cell r="C804" t="str">
            <v>139绿南线</v>
          </cell>
          <cell r="D804">
            <v>1</v>
          </cell>
          <cell r="E804" t="str">
            <v>YJV22-3×400</v>
          </cell>
          <cell r="F804">
            <v>0.160325</v>
          </cell>
          <cell r="G804">
            <v>0</v>
          </cell>
          <cell r="H804" t="str">
            <v>县级</v>
          </cell>
          <cell r="I804">
            <v>1</v>
          </cell>
          <cell r="J804">
            <v>0</v>
          </cell>
          <cell r="M804">
            <v>2E-3</v>
          </cell>
          <cell r="N804">
            <v>0</v>
          </cell>
          <cell r="O804">
            <v>0</v>
          </cell>
          <cell r="P804">
            <v>2015</v>
          </cell>
          <cell r="Q804">
            <v>3</v>
          </cell>
          <cell r="R804">
            <v>0</v>
          </cell>
          <cell r="S804">
            <v>0</v>
          </cell>
          <cell r="T804">
            <v>0</v>
          </cell>
          <cell r="V804" t="str">
            <v>配变_绿地置业D区6#变</v>
          </cell>
          <cell r="W804">
            <v>12.826012</v>
          </cell>
          <cell r="X804">
            <v>2</v>
          </cell>
        </row>
        <row r="805">
          <cell r="A805" t="str">
            <v>绿南线路15</v>
          </cell>
          <cell r="B805" t="str">
            <v>10kV</v>
          </cell>
          <cell r="C805" t="str">
            <v>139绿南线</v>
          </cell>
          <cell r="D805">
            <v>0</v>
          </cell>
          <cell r="E805" t="str">
            <v>LGJ-185/30</v>
          </cell>
          <cell r="F805">
            <v>9.8406999999999994E-2</v>
          </cell>
          <cell r="G805">
            <v>0</v>
          </cell>
          <cell r="H805" t="str">
            <v>县级</v>
          </cell>
          <cell r="I805">
            <v>0</v>
          </cell>
          <cell r="J805">
            <v>0</v>
          </cell>
          <cell r="M805">
            <v>2E-3</v>
          </cell>
          <cell r="N805">
            <v>0</v>
          </cell>
          <cell r="O805">
            <v>0</v>
          </cell>
          <cell r="P805">
            <v>2015</v>
          </cell>
          <cell r="Q805">
            <v>1</v>
          </cell>
          <cell r="R805">
            <v>0</v>
          </cell>
          <cell r="S805">
            <v>0</v>
          </cell>
          <cell r="T805">
            <v>0</v>
          </cell>
          <cell r="V805" t="str">
            <v>配变_绿地置业D区24#变</v>
          </cell>
          <cell r="W805">
            <v>1.9681489999999999</v>
          </cell>
          <cell r="X805">
            <v>3</v>
          </cell>
        </row>
        <row r="806">
          <cell r="A806" t="str">
            <v>绿南线路16</v>
          </cell>
          <cell r="B806" t="str">
            <v>10kV</v>
          </cell>
          <cell r="C806" t="str">
            <v>139绿南线</v>
          </cell>
          <cell r="D806">
            <v>0</v>
          </cell>
          <cell r="E806" t="str">
            <v>LGJ-185/30</v>
          </cell>
          <cell r="F806">
            <v>0.45107199999999997</v>
          </cell>
          <cell r="G806">
            <v>0</v>
          </cell>
          <cell r="H806" t="str">
            <v>县级</v>
          </cell>
          <cell r="I806">
            <v>1</v>
          </cell>
          <cell r="J806">
            <v>0</v>
          </cell>
          <cell r="M806">
            <v>2E-3</v>
          </cell>
          <cell r="N806">
            <v>0</v>
          </cell>
          <cell r="O806">
            <v>0</v>
          </cell>
          <cell r="P806">
            <v>2015</v>
          </cell>
          <cell r="Q806">
            <v>2</v>
          </cell>
          <cell r="R806">
            <v>0</v>
          </cell>
          <cell r="S806">
            <v>0</v>
          </cell>
          <cell r="T806">
            <v>0</v>
          </cell>
          <cell r="V806" t="str">
            <v>分支箱_国际广场西配</v>
          </cell>
          <cell r="W806">
            <v>9.0214339999999993</v>
          </cell>
          <cell r="X806">
            <v>4</v>
          </cell>
        </row>
        <row r="807">
          <cell r="A807" t="str">
            <v>绿南线路17</v>
          </cell>
          <cell r="B807" t="str">
            <v>10kV</v>
          </cell>
          <cell r="C807" t="str">
            <v>139绿南线</v>
          </cell>
          <cell r="D807">
            <v>0</v>
          </cell>
          <cell r="E807" t="str">
            <v>LGJ-185/30</v>
          </cell>
          <cell r="F807">
            <v>1.0329060000000001</v>
          </cell>
          <cell r="G807">
            <v>0</v>
          </cell>
          <cell r="H807" t="str">
            <v>县级</v>
          </cell>
          <cell r="I807">
            <v>1</v>
          </cell>
          <cell r="J807">
            <v>0</v>
          </cell>
          <cell r="M807">
            <v>2E-3</v>
          </cell>
          <cell r="N807">
            <v>0</v>
          </cell>
          <cell r="O807">
            <v>0</v>
          </cell>
          <cell r="P807">
            <v>2015</v>
          </cell>
          <cell r="Q807">
            <v>3</v>
          </cell>
          <cell r="R807">
            <v>0</v>
          </cell>
          <cell r="S807">
            <v>0</v>
          </cell>
          <cell r="T807">
            <v>0</v>
          </cell>
          <cell r="V807" t="str">
            <v>配变_绿地E区1#变</v>
          </cell>
          <cell r="W807">
            <v>20.658111999999999</v>
          </cell>
          <cell r="X807">
            <v>5</v>
          </cell>
        </row>
        <row r="808">
          <cell r="A808" t="str">
            <v>绿南线路18</v>
          </cell>
          <cell r="B808" t="str">
            <v>10kV</v>
          </cell>
          <cell r="C808" t="str">
            <v>139绿南线</v>
          </cell>
          <cell r="D808">
            <v>0</v>
          </cell>
          <cell r="E808" t="str">
            <v>LGJ-185/30</v>
          </cell>
          <cell r="F808">
            <v>0.87658599999999998</v>
          </cell>
          <cell r="G808">
            <v>0</v>
          </cell>
          <cell r="H808" t="str">
            <v>县级</v>
          </cell>
          <cell r="I808">
            <v>0</v>
          </cell>
          <cell r="J808">
            <v>0</v>
          </cell>
          <cell r="M808">
            <v>2E-3</v>
          </cell>
          <cell r="N808">
            <v>0</v>
          </cell>
          <cell r="O808">
            <v>0</v>
          </cell>
          <cell r="P808">
            <v>2015</v>
          </cell>
          <cell r="Q808">
            <v>1</v>
          </cell>
          <cell r="R808">
            <v>0</v>
          </cell>
          <cell r="S808">
            <v>0</v>
          </cell>
          <cell r="T808">
            <v>0</v>
          </cell>
          <cell r="V808" t="str">
            <v>配变_绿地D区11#变</v>
          </cell>
          <cell r="W808">
            <v>17.531727</v>
          </cell>
          <cell r="X808">
            <v>6</v>
          </cell>
        </row>
        <row r="809">
          <cell r="A809" t="str">
            <v>绿南线路19</v>
          </cell>
          <cell r="B809" t="str">
            <v>10kV</v>
          </cell>
          <cell r="C809" t="str">
            <v>139绿南线</v>
          </cell>
          <cell r="D809">
            <v>0</v>
          </cell>
          <cell r="E809" t="str">
            <v>LGJ-185/30</v>
          </cell>
          <cell r="F809">
            <v>0.21041299999999999</v>
          </cell>
          <cell r="G809">
            <v>0</v>
          </cell>
          <cell r="H809" t="str">
            <v>县级</v>
          </cell>
          <cell r="I809">
            <v>1</v>
          </cell>
          <cell r="J809">
            <v>0</v>
          </cell>
          <cell r="M809">
            <v>2E-3</v>
          </cell>
          <cell r="N809">
            <v>0</v>
          </cell>
          <cell r="O809">
            <v>0</v>
          </cell>
          <cell r="P809">
            <v>2015</v>
          </cell>
          <cell r="Q809">
            <v>2</v>
          </cell>
          <cell r="R809">
            <v>0</v>
          </cell>
          <cell r="S809">
            <v>0</v>
          </cell>
          <cell r="T809">
            <v>0</v>
          </cell>
          <cell r="V809" t="str">
            <v>配变_绿地D区12#变</v>
          </cell>
          <cell r="W809">
            <v>4.2082610000000003</v>
          </cell>
          <cell r="X809">
            <v>7</v>
          </cell>
        </row>
        <row r="810">
          <cell r="A810" t="str">
            <v>绿南线路20</v>
          </cell>
          <cell r="B810" t="str">
            <v>10kV</v>
          </cell>
          <cell r="C810" t="str">
            <v>139绿南线</v>
          </cell>
          <cell r="D810">
            <v>0</v>
          </cell>
          <cell r="E810" t="str">
            <v>LGJ-185/30</v>
          </cell>
          <cell r="F810">
            <v>0.186419</v>
          </cell>
          <cell r="G810">
            <v>0</v>
          </cell>
          <cell r="H810" t="str">
            <v>县级</v>
          </cell>
          <cell r="I810">
            <v>1</v>
          </cell>
          <cell r="J810">
            <v>0</v>
          </cell>
          <cell r="M810">
            <v>2E-3</v>
          </cell>
          <cell r="N810">
            <v>0</v>
          </cell>
          <cell r="O810">
            <v>0</v>
          </cell>
          <cell r="P810">
            <v>2015</v>
          </cell>
          <cell r="Q810">
            <v>3</v>
          </cell>
          <cell r="R810">
            <v>0</v>
          </cell>
          <cell r="S810">
            <v>0</v>
          </cell>
          <cell r="T810">
            <v>0</v>
          </cell>
          <cell r="V810" t="str">
            <v>配变_绿地D区13#变</v>
          </cell>
          <cell r="W810">
            <v>3.7283840000000001</v>
          </cell>
          <cell r="X810">
            <v>8</v>
          </cell>
        </row>
        <row r="811">
          <cell r="A811" t="str">
            <v>绿南线路21</v>
          </cell>
          <cell r="B811" t="str">
            <v>10kV</v>
          </cell>
          <cell r="C811" t="str">
            <v>139绿南线</v>
          </cell>
          <cell r="D811">
            <v>0</v>
          </cell>
          <cell r="E811" t="str">
            <v>LGJ-185/30</v>
          </cell>
          <cell r="F811">
            <v>0.235014</v>
          </cell>
          <cell r="G811">
            <v>0</v>
          </cell>
          <cell r="H811" t="str">
            <v>县级</v>
          </cell>
          <cell r="I811">
            <v>0</v>
          </cell>
          <cell r="J811">
            <v>0</v>
          </cell>
          <cell r="M811">
            <v>2E-3</v>
          </cell>
          <cell r="N811">
            <v>0</v>
          </cell>
          <cell r="O811">
            <v>0</v>
          </cell>
          <cell r="P811">
            <v>2015</v>
          </cell>
          <cell r="Q811">
            <v>1</v>
          </cell>
          <cell r="R811">
            <v>0</v>
          </cell>
          <cell r="S811">
            <v>0</v>
          </cell>
          <cell r="T811">
            <v>0</v>
          </cell>
          <cell r="V811" t="str">
            <v>配变_绿地D区14#变</v>
          </cell>
          <cell r="W811">
            <v>4.7002839999999999</v>
          </cell>
          <cell r="X811">
            <v>0</v>
          </cell>
        </row>
        <row r="812">
          <cell r="A812" t="str">
            <v>绿南线路22</v>
          </cell>
          <cell r="B812" t="str">
            <v>10kV</v>
          </cell>
          <cell r="C812" t="str">
            <v>139绿南线</v>
          </cell>
          <cell r="D812">
            <v>0</v>
          </cell>
          <cell r="E812" t="str">
            <v>LGJ-185/30</v>
          </cell>
          <cell r="F812">
            <v>8.4141999999999995E-2</v>
          </cell>
          <cell r="G812">
            <v>0</v>
          </cell>
          <cell r="H812" t="str">
            <v>县级</v>
          </cell>
          <cell r="I812">
            <v>1</v>
          </cell>
          <cell r="J812">
            <v>0</v>
          </cell>
          <cell r="M812">
            <v>2E-3</v>
          </cell>
          <cell r="N812">
            <v>0</v>
          </cell>
          <cell r="O812">
            <v>0</v>
          </cell>
          <cell r="P812">
            <v>2015</v>
          </cell>
          <cell r="Q812">
            <v>2</v>
          </cell>
          <cell r="R812">
            <v>0</v>
          </cell>
          <cell r="S812">
            <v>0</v>
          </cell>
          <cell r="T812">
            <v>0</v>
          </cell>
          <cell r="V812" t="str">
            <v>配变_绿地E区4#变</v>
          </cell>
          <cell r="W812">
            <v>1.6828460000000001</v>
          </cell>
          <cell r="X812">
            <v>1</v>
          </cell>
        </row>
        <row r="813">
          <cell r="A813" t="str">
            <v>绿南线路23</v>
          </cell>
          <cell r="B813" t="str">
            <v>10kV</v>
          </cell>
          <cell r="C813" t="str">
            <v>139绿南线</v>
          </cell>
          <cell r="D813">
            <v>0</v>
          </cell>
          <cell r="E813" t="str">
            <v>LGJ-185/30</v>
          </cell>
          <cell r="F813">
            <v>8.3726999999999996E-2</v>
          </cell>
          <cell r="G813">
            <v>0</v>
          </cell>
          <cell r="H813" t="str">
            <v>县级</v>
          </cell>
          <cell r="I813">
            <v>1</v>
          </cell>
          <cell r="J813">
            <v>0</v>
          </cell>
          <cell r="M813">
            <v>2E-3</v>
          </cell>
          <cell r="N813">
            <v>0</v>
          </cell>
          <cell r="O813">
            <v>0</v>
          </cell>
          <cell r="P813">
            <v>2015</v>
          </cell>
          <cell r="Q813">
            <v>3</v>
          </cell>
          <cell r="R813">
            <v>0</v>
          </cell>
          <cell r="S813">
            <v>0</v>
          </cell>
          <cell r="T813">
            <v>0</v>
          </cell>
          <cell r="V813" t="str">
            <v>配变_绿地E区5#变</v>
          </cell>
          <cell r="W813">
            <v>1.6745380000000001</v>
          </cell>
          <cell r="X813">
            <v>2</v>
          </cell>
        </row>
        <row r="814">
          <cell r="A814" t="str">
            <v>绿南线路24</v>
          </cell>
          <cell r="B814" t="str">
            <v>10kV</v>
          </cell>
          <cell r="C814" t="str">
            <v>139绿南线</v>
          </cell>
          <cell r="D814">
            <v>0</v>
          </cell>
          <cell r="E814" t="str">
            <v>LGJ-185/30</v>
          </cell>
          <cell r="F814">
            <v>7.7440999999999996E-2</v>
          </cell>
          <cell r="G814">
            <v>0</v>
          </cell>
          <cell r="H814" t="str">
            <v>县级</v>
          </cell>
          <cell r="I814">
            <v>0</v>
          </cell>
          <cell r="J814">
            <v>0</v>
          </cell>
          <cell r="M814">
            <v>2E-3</v>
          </cell>
          <cell r="N814">
            <v>0</v>
          </cell>
          <cell r="O814">
            <v>0</v>
          </cell>
          <cell r="P814">
            <v>2015</v>
          </cell>
          <cell r="Q814">
            <v>1</v>
          </cell>
          <cell r="R814">
            <v>0</v>
          </cell>
          <cell r="S814">
            <v>0</v>
          </cell>
          <cell r="T814">
            <v>0</v>
          </cell>
          <cell r="V814" t="str">
            <v>配变_绿地E区3#变</v>
          </cell>
          <cell r="W814">
            <v>1.5488120000000001</v>
          </cell>
          <cell r="X814">
            <v>3</v>
          </cell>
        </row>
        <row r="815">
          <cell r="A815" t="str">
            <v>绿南线路25</v>
          </cell>
          <cell r="B815" t="str">
            <v>10kV</v>
          </cell>
          <cell r="C815" t="str">
            <v>139绿南线</v>
          </cell>
          <cell r="D815">
            <v>0</v>
          </cell>
          <cell r="E815" t="str">
            <v>LGJ-185/30</v>
          </cell>
          <cell r="F815">
            <v>2.124E-3</v>
          </cell>
          <cell r="G815">
            <v>0</v>
          </cell>
          <cell r="H815" t="str">
            <v>县级</v>
          </cell>
          <cell r="I815">
            <v>1</v>
          </cell>
          <cell r="J815">
            <v>0</v>
          </cell>
          <cell r="M815">
            <v>2E-3</v>
          </cell>
          <cell r="N815">
            <v>0</v>
          </cell>
          <cell r="O815">
            <v>0</v>
          </cell>
          <cell r="P815">
            <v>2015</v>
          </cell>
          <cell r="Q815">
            <v>2</v>
          </cell>
          <cell r="R815">
            <v>0</v>
          </cell>
          <cell r="S815">
            <v>0</v>
          </cell>
          <cell r="T815">
            <v>0</v>
          </cell>
          <cell r="V815" t="str">
            <v>配变_绿地置业D区26#变</v>
          </cell>
          <cell r="W815">
            <v>4.2472000000000003E-2</v>
          </cell>
          <cell r="X815">
            <v>4</v>
          </cell>
        </row>
        <row r="816">
          <cell r="A816" t="str">
            <v>绿南线路26</v>
          </cell>
          <cell r="B816" t="str">
            <v>10kV</v>
          </cell>
          <cell r="C816" t="str">
            <v>139绿南线</v>
          </cell>
          <cell r="D816">
            <v>1</v>
          </cell>
          <cell r="E816" t="str">
            <v>YJV22-3×120</v>
          </cell>
          <cell r="F816">
            <v>5.6670000000000002E-3</v>
          </cell>
          <cell r="G816">
            <v>0</v>
          </cell>
          <cell r="H816" t="str">
            <v>县级</v>
          </cell>
          <cell r="I816">
            <v>1</v>
          </cell>
          <cell r="J816">
            <v>0</v>
          </cell>
          <cell r="M816">
            <v>2E-3</v>
          </cell>
          <cell r="N816">
            <v>0</v>
          </cell>
          <cell r="O816">
            <v>0</v>
          </cell>
          <cell r="P816">
            <v>2015</v>
          </cell>
          <cell r="Q816">
            <v>3</v>
          </cell>
          <cell r="R816">
            <v>0</v>
          </cell>
          <cell r="S816">
            <v>0</v>
          </cell>
          <cell r="T816">
            <v>0</v>
          </cell>
          <cell r="V816" t="str">
            <v>配变_绿地置业D区19#变</v>
          </cell>
          <cell r="W816">
            <v>0.34002399999999999</v>
          </cell>
          <cell r="X816">
            <v>5</v>
          </cell>
        </row>
        <row r="817">
          <cell r="A817" t="str">
            <v>绿南线路28</v>
          </cell>
          <cell r="B817" t="str">
            <v>10kV</v>
          </cell>
          <cell r="C817" t="str">
            <v>139绿南线</v>
          </cell>
          <cell r="D817">
            <v>1</v>
          </cell>
          <cell r="E817" t="str">
            <v>YJV22-3×120</v>
          </cell>
          <cell r="F817">
            <v>0.14633299999999999</v>
          </cell>
          <cell r="G817">
            <v>0</v>
          </cell>
          <cell r="H817" t="str">
            <v>县级</v>
          </cell>
          <cell r="I817">
            <v>0</v>
          </cell>
          <cell r="J817">
            <v>0</v>
          </cell>
          <cell r="M817">
            <v>2E-3</v>
          </cell>
          <cell r="N817">
            <v>0</v>
          </cell>
          <cell r="O817">
            <v>0</v>
          </cell>
          <cell r="P817">
            <v>2015</v>
          </cell>
          <cell r="Q817">
            <v>1</v>
          </cell>
          <cell r="R817">
            <v>0</v>
          </cell>
          <cell r="S817">
            <v>0</v>
          </cell>
          <cell r="T817">
            <v>0</v>
          </cell>
          <cell r="V817" t="str">
            <v>配变_绿地置业D区16#变</v>
          </cell>
          <cell r="W817">
            <v>8.7800049999999992</v>
          </cell>
          <cell r="X817">
            <v>6</v>
          </cell>
        </row>
        <row r="818">
          <cell r="A818" t="str">
            <v>绿南线路29</v>
          </cell>
          <cell r="B818" t="str">
            <v>10kV</v>
          </cell>
          <cell r="C818" t="str">
            <v>139绿南线</v>
          </cell>
          <cell r="D818">
            <v>1</v>
          </cell>
          <cell r="E818" t="str">
            <v>YJV22-3×120</v>
          </cell>
          <cell r="F818">
            <v>5.3410000000000003E-3</v>
          </cell>
          <cell r="G818">
            <v>0</v>
          </cell>
          <cell r="H818" t="str">
            <v>县级</v>
          </cell>
          <cell r="I818">
            <v>1</v>
          </cell>
          <cell r="J818">
            <v>0</v>
          </cell>
          <cell r="M818">
            <v>2E-3</v>
          </cell>
          <cell r="N818">
            <v>0</v>
          </cell>
          <cell r="O818">
            <v>0</v>
          </cell>
          <cell r="P818">
            <v>2015</v>
          </cell>
          <cell r="Q818">
            <v>2</v>
          </cell>
          <cell r="R818">
            <v>0</v>
          </cell>
          <cell r="S818">
            <v>0</v>
          </cell>
          <cell r="T818">
            <v>0</v>
          </cell>
          <cell r="V818" t="str">
            <v>配变_绿地置业D区6#变</v>
          </cell>
          <cell r="W818">
            <v>0.32045000000000001</v>
          </cell>
          <cell r="X818">
            <v>7</v>
          </cell>
        </row>
        <row r="819">
          <cell r="A819" t="str">
            <v>绿南线路31</v>
          </cell>
          <cell r="B819" t="str">
            <v>10kV</v>
          </cell>
          <cell r="C819" t="str">
            <v>139绿南线</v>
          </cell>
          <cell r="D819">
            <v>1</v>
          </cell>
          <cell r="E819" t="str">
            <v>YJV22-3×120</v>
          </cell>
          <cell r="F819">
            <v>5.62E-3</v>
          </cell>
          <cell r="G819">
            <v>0</v>
          </cell>
          <cell r="H819" t="str">
            <v>县级</v>
          </cell>
          <cell r="I819">
            <v>1</v>
          </cell>
          <cell r="J819">
            <v>0</v>
          </cell>
          <cell r="M819">
            <v>2E-3</v>
          </cell>
          <cell r="N819">
            <v>0</v>
          </cell>
          <cell r="O819">
            <v>0</v>
          </cell>
          <cell r="P819">
            <v>2015</v>
          </cell>
          <cell r="Q819">
            <v>3</v>
          </cell>
          <cell r="R819">
            <v>0</v>
          </cell>
          <cell r="S819">
            <v>0</v>
          </cell>
          <cell r="T819">
            <v>0</v>
          </cell>
          <cell r="V819" t="str">
            <v>配变_绿地置业D区7#变</v>
          </cell>
          <cell r="W819">
            <v>0.33722099999999999</v>
          </cell>
          <cell r="X819">
            <v>8</v>
          </cell>
        </row>
        <row r="820">
          <cell r="A820" t="str">
            <v>绿南线路32</v>
          </cell>
          <cell r="B820" t="str">
            <v>10kV</v>
          </cell>
          <cell r="C820" t="str">
            <v>139绿南线</v>
          </cell>
          <cell r="D820">
            <v>0</v>
          </cell>
          <cell r="E820" t="str">
            <v>LGJ-185/30</v>
          </cell>
          <cell r="F820">
            <v>4.9639999999999997E-3</v>
          </cell>
          <cell r="G820">
            <v>0</v>
          </cell>
          <cell r="H820" t="str">
            <v>县级</v>
          </cell>
          <cell r="I820">
            <v>0</v>
          </cell>
          <cell r="J820">
            <v>0</v>
          </cell>
          <cell r="M820">
            <v>2E-3</v>
          </cell>
          <cell r="N820">
            <v>0</v>
          </cell>
          <cell r="O820">
            <v>0</v>
          </cell>
          <cell r="P820">
            <v>2015</v>
          </cell>
          <cell r="Q820">
            <v>1</v>
          </cell>
          <cell r="R820">
            <v>0</v>
          </cell>
          <cell r="S820">
            <v>0</v>
          </cell>
          <cell r="T820">
            <v>0</v>
          </cell>
          <cell r="V820" t="str">
            <v>配变_绿地E区3#变</v>
          </cell>
          <cell r="W820">
            <v>9.9273E-2</v>
          </cell>
          <cell r="X820">
            <v>0</v>
          </cell>
        </row>
        <row r="821">
          <cell r="A821" t="str">
            <v>中泰线路1</v>
          </cell>
          <cell r="B821" t="str">
            <v>10kV</v>
          </cell>
          <cell r="C821" t="str">
            <v>136中泰线</v>
          </cell>
          <cell r="D821">
            <v>0</v>
          </cell>
          <cell r="E821" t="str">
            <v>LGJ-185/30</v>
          </cell>
          <cell r="F821">
            <v>8.4914000000000003E-2</v>
          </cell>
          <cell r="G821">
            <v>0</v>
          </cell>
          <cell r="H821" t="str">
            <v>县级</v>
          </cell>
          <cell r="I821">
            <v>1</v>
          </cell>
          <cell r="J821">
            <v>0</v>
          </cell>
          <cell r="M821">
            <v>2E-3</v>
          </cell>
          <cell r="N821">
            <v>0</v>
          </cell>
          <cell r="O821">
            <v>0</v>
          </cell>
          <cell r="P821">
            <v>2015</v>
          </cell>
          <cell r="Q821">
            <v>2</v>
          </cell>
          <cell r="R821">
            <v>0</v>
          </cell>
          <cell r="S821">
            <v>0</v>
          </cell>
          <cell r="T821">
            <v>0</v>
          </cell>
          <cell r="V821" t="str">
            <v>分支箱_集善壹号配</v>
          </cell>
          <cell r="W821">
            <v>1.6982839999999999</v>
          </cell>
          <cell r="X821">
            <v>1</v>
          </cell>
        </row>
        <row r="822">
          <cell r="A822" t="str">
            <v>中泰线路2</v>
          </cell>
          <cell r="B822" t="str">
            <v>10kV</v>
          </cell>
          <cell r="C822" t="str">
            <v>136中泰线</v>
          </cell>
          <cell r="D822">
            <v>0</v>
          </cell>
          <cell r="E822" t="str">
            <v>LGJ-185/30</v>
          </cell>
          <cell r="F822">
            <v>0.126716</v>
          </cell>
          <cell r="G822">
            <v>0</v>
          </cell>
          <cell r="H822" t="str">
            <v>县级</v>
          </cell>
          <cell r="I822">
            <v>1</v>
          </cell>
          <cell r="J822">
            <v>0</v>
          </cell>
          <cell r="M822">
            <v>2E-3</v>
          </cell>
          <cell r="N822">
            <v>0</v>
          </cell>
          <cell r="O822">
            <v>0</v>
          </cell>
          <cell r="P822">
            <v>2015</v>
          </cell>
          <cell r="Q822">
            <v>3</v>
          </cell>
          <cell r="R822">
            <v>0</v>
          </cell>
          <cell r="S822">
            <v>0</v>
          </cell>
          <cell r="T822">
            <v>0</v>
          </cell>
          <cell r="V822" t="str">
            <v>8796088717152</v>
          </cell>
          <cell r="W822">
            <v>2.5343279999999999</v>
          </cell>
          <cell r="X822">
            <v>2</v>
          </cell>
        </row>
        <row r="823">
          <cell r="A823" t="str">
            <v>中泰线路3</v>
          </cell>
          <cell r="B823" t="str">
            <v>10kV</v>
          </cell>
          <cell r="C823" t="str">
            <v>136中泰线</v>
          </cell>
          <cell r="D823">
            <v>0</v>
          </cell>
          <cell r="E823" t="str">
            <v>LGJ-185/30</v>
          </cell>
          <cell r="F823">
            <v>0.120841</v>
          </cell>
          <cell r="G823">
            <v>0</v>
          </cell>
          <cell r="H823" t="str">
            <v>县级</v>
          </cell>
          <cell r="I823">
            <v>0</v>
          </cell>
          <cell r="J823">
            <v>0</v>
          </cell>
          <cell r="M823">
            <v>2E-3</v>
          </cell>
          <cell r="N823">
            <v>0</v>
          </cell>
          <cell r="O823">
            <v>0</v>
          </cell>
          <cell r="P823">
            <v>2015</v>
          </cell>
          <cell r="Q823">
            <v>1</v>
          </cell>
          <cell r="R823">
            <v>0</v>
          </cell>
          <cell r="S823">
            <v>0</v>
          </cell>
          <cell r="T823">
            <v>0</v>
          </cell>
          <cell r="V823" t="str">
            <v>8796088717168</v>
          </cell>
          <cell r="W823">
            <v>2.4168150000000002</v>
          </cell>
          <cell r="X823">
            <v>3</v>
          </cell>
        </row>
        <row r="824">
          <cell r="A824" t="str">
            <v>中泰线路4</v>
          </cell>
          <cell r="B824" t="str">
            <v>10kV</v>
          </cell>
          <cell r="C824" t="str">
            <v>136中泰线</v>
          </cell>
          <cell r="D824">
            <v>0</v>
          </cell>
          <cell r="E824" t="str">
            <v>LGJ-185/30</v>
          </cell>
          <cell r="F824">
            <v>6.2449999999999997E-3</v>
          </cell>
          <cell r="G824">
            <v>0</v>
          </cell>
          <cell r="H824" t="str">
            <v>县级</v>
          </cell>
          <cell r="I824">
            <v>1</v>
          </cell>
          <cell r="J824">
            <v>0</v>
          </cell>
          <cell r="M824">
            <v>2E-3</v>
          </cell>
          <cell r="N824">
            <v>0</v>
          </cell>
          <cell r="O824">
            <v>0</v>
          </cell>
          <cell r="P824">
            <v>2015</v>
          </cell>
          <cell r="Q824">
            <v>2</v>
          </cell>
          <cell r="R824">
            <v>0</v>
          </cell>
          <cell r="S824">
            <v>0</v>
          </cell>
          <cell r="T824">
            <v>0</v>
          </cell>
          <cell r="V824" t="str">
            <v>配变_中金花桥置业（棕榈湾花园#4临变）</v>
          </cell>
          <cell r="W824">
            <v>0.124907</v>
          </cell>
          <cell r="X824">
            <v>4</v>
          </cell>
        </row>
        <row r="825">
          <cell r="A825" t="str">
            <v>中泰线路5</v>
          </cell>
          <cell r="B825" t="str">
            <v>10kV</v>
          </cell>
          <cell r="C825" t="str">
            <v>136中泰线</v>
          </cell>
          <cell r="D825">
            <v>0</v>
          </cell>
          <cell r="E825" t="str">
            <v>LGJ-185/30</v>
          </cell>
          <cell r="F825">
            <v>8.3742999999999998E-2</v>
          </cell>
          <cell r="G825">
            <v>0</v>
          </cell>
          <cell r="H825" t="str">
            <v>县级</v>
          </cell>
          <cell r="I825">
            <v>1</v>
          </cell>
          <cell r="J825">
            <v>0</v>
          </cell>
          <cell r="M825">
            <v>2E-3</v>
          </cell>
          <cell r="N825">
            <v>0</v>
          </cell>
          <cell r="O825">
            <v>0</v>
          </cell>
          <cell r="P825">
            <v>2015</v>
          </cell>
          <cell r="Q825">
            <v>3</v>
          </cell>
          <cell r="R825">
            <v>0</v>
          </cell>
          <cell r="S825">
            <v>0</v>
          </cell>
          <cell r="T825">
            <v>0</v>
          </cell>
          <cell r="V825" t="str">
            <v>配变_中金</v>
          </cell>
          <cell r="W825">
            <v>1.674858</v>
          </cell>
          <cell r="X825">
            <v>5</v>
          </cell>
        </row>
        <row r="826">
          <cell r="A826" t="str">
            <v>中泰线路6</v>
          </cell>
          <cell r="B826" t="str">
            <v>10kV</v>
          </cell>
          <cell r="C826" t="str">
            <v>136中泰线</v>
          </cell>
          <cell r="D826">
            <v>0</v>
          </cell>
          <cell r="E826" t="str">
            <v>LGJ-185/30</v>
          </cell>
          <cell r="F826">
            <v>0.329266</v>
          </cell>
          <cell r="G826">
            <v>0</v>
          </cell>
          <cell r="H826" t="str">
            <v>县级</v>
          </cell>
          <cell r="I826">
            <v>0</v>
          </cell>
          <cell r="J826">
            <v>0</v>
          </cell>
          <cell r="M826">
            <v>2E-3</v>
          </cell>
          <cell r="N826">
            <v>0</v>
          </cell>
          <cell r="O826">
            <v>0</v>
          </cell>
          <cell r="P826">
            <v>2015</v>
          </cell>
          <cell r="Q826">
            <v>1</v>
          </cell>
          <cell r="R826">
            <v>0</v>
          </cell>
          <cell r="S826">
            <v>0</v>
          </cell>
          <cell r="T826">
            <v>0</v>
          </cell>
          <cell r="V826" t="str">
            <v>8796088717376</v>
          </cell>
          <cell r="W826">
            <v>6.5853250000000001</v>
          </cell>
          <cell r="X826">
            <v>6</v>
          </cell>
        </row>
        <row r="827">
          <cell r="A827" t="str">
            <v>中泰线路7</v>
          </cell>
          <cell r="B827" t="str">
            <v>10kV</v>
          </cell>
          <cell r="C827" t="str">
            <v>136中泰线</v>
          </cell>
          <cell r="D827">
            <v>0</v>
          </cell>
          <cell r="E827" t="str">
            <v>LGJ-185/30</v>
          </cell>
          <cell r="F827">
            <v>0.116091</v>
          </cell>
          <cell r="G827">
            <v>0</v>
          </cell>
          <cell r="H827" t="str">
            <v>县级</v>
          </cell>
          <cell r="I827">
            <v>1</v>
          </cell>
          <cell r="J827">
            <v>0</v>
          </cell>
          <cell r="M827">
            <v>2E-3</v>
          </cell>
          <cell r="N827">
            <v>0</v>
          </cell>
          <cell r="O827">
            <v>0</v>
          </cell>
          <cell r="P827">
            <v>2015</v>
          </cell>
          <cell r="Q827">
            <v>2</v>
          </cell>
          <cell r="R827">
            <v>0</v>
          </cell>
          <cell r="S827">
            <v>0</v>
          </cell>
          <cell r="T827">
            <v>0</v>
          </cell>
          <cell r="V827" t="str">
            <v>配变_中金花桥置业（中金花园2#变）</v>
          </cell>
          <cell r="W827">
            <v>2.321815</v>
          </cell>
          <cell r="X827">
            <v>7</v>
          </cell>
        </row>
        <row r="828">
          <cell r="A828" t="str">
            <v>中泰线路8</v>
          </cell>
          <cell r="B828" t="str">
            <v>10kV</v>
          </cell>
          <cell r="C828" t="str">
            <v>136中泰线</v>
          </cell>
          <cell r="D828">
            <v>0</v>
          </cell>
          <cell r="E828" t="str">
            <v>LGJ-185/30</v>
          </cell>
          <cell r="F828">
            <v>9.2062000000000005E-2</v>
          </cell>
          <cell r="G828">
            <v>0</v>
          </cell>
          <cell r="H828" t="str">
            <v>县级</v>
          </cell>
          <cell r="I828">
            <v>1</v>
          </cell>
          <cell r="J828">
            <v>0</v>
          </cell>
          <cell r="M828">
            <v>2E-3</v>
          </cell>
          <cell r="N828">
            <v>0</v>
          </cell>
          <cell r="O828">
            <v>0</v>
          </cell>
          <cell r="P828">
            <v>2015</v>
          </cell>
          <cell r="Q828">
            <v>3</v>
          </cell>
          <cell r="R828">
            <v>0</v>
          </cell>
          <cell r="S828">
            <v>0</v>
          </cell>
          <cell r="T828">
            <v>0</v>
          </cell>
          <cell r="V828" t="str">
            <v>8796088749152</v>
          </cell>
          <cell r="W828">
            <v>1.8412440000000001</v>
          </cell>
          <cell r="X828">
            <v>8</v>
          </cell>
        </row>
        <row r="829">
          <cell r="A829" t="str">
            <v>中泰线路9</v>
          </cell>
          <cell r="B829" t="str">
            <v>10kV</v>
          </cell>
          <cell r="C829" t="str">
            <v>136中泰线</v>
          </cell>
          <cell r="D829">
            <v>0</v>
          </cell>
          <cell r="E829" t="str">
            <v>LGJ-185/30</v>
          </cell>
          <cell r="F829">
            <v>1.6818E-2</v>
          </cell>
          <cell r="G829">
            <v>0</v>
          </cell>
          <cell r="H829" t="str">
            <v>县级</v>
          </cell>
          <cell r="I829">
            <v>0</v>
          </cell>
          <cell r="J829">
            <v>0</v>
          </cell>
          <cell r="M829">
            <v>2E-3</v>
          </cell>
          <cell r="N829">
            <v>0</v>
          </cell>
          <cell r="O829">
            <v>0</v>
          </cell>
          <cell r="P829">
            <v>2015</v>
          </cell>
          <cell r="Q829">
            <v>1</v>
          </cell>
          <cell r="R829">
            <v>0</v>
          </cell>
          <cell r="S829">
            <v>0</v>
          </cell>
          <cell r="T829">
            <v>0</v>
          </cell>
          <cell r="V829" t="str">
            <v>配变_常发置业1-1</v>
          </cell>
          <cell r="W829">
            <v>0.33636899999999997</v>
          </cell>
          <cell r="X829">
            <v>0</v>
          </cell>
        </row>
        <row r="830">
          <cell r="A830" t="str">
            <v>中泰线路10</v>
          </cell>
          <cell r="B830" t="str">
            <v>10kV</v>
          </cell>
          <cell r="C830" t="str">
            <v>136中泰线</v>
          </cell>
          <cell r="D830">
            <v>0</v>
          </cell>
          <cell r="E830" t="str">
            <v>LGJ-185/30</v>
          </cell>
          <cell r="F830">
            <v>0.22753200000000001</v>
          </cell>
          <cell r="G830">
            <v>0</v>
          </cell>
          <cell r="H830" t="str">
            <v>县级</v>
          </cell>
          <cell r="I830">
            <v>1</v>
          </cell>
          <cell r="J830">
            <v>0</v>
          </cell>
          <cell r="M830">
            <v>2E-3</v>
          </cell>
          <cell r="N830">
            <v>0</v>
          </cell>
          <cell r="O830">
            <v>0</v>
          </cell>
          <cell r="P830">
            <v>2015</v>
          </cell>
          <cell r="Q830">
            <v>2</v>
          </cell>
          <cell r="R830">
            <v>0</v>
          </cell>
          <cell r="S830">
            <v>0</v>
          </cell>
          <cell r="T830">
            <v>0</v>
          </cell>
          <cell r="V830" t="str">
            <v>8796088717488</v>
          </cell>
          <cell r="W830">
            <v>4.5506460000000004</v>
          </cell>
          <cell r="X830">
            <v>1</v>
          </cell>
        </row>
        <row r="831">
          <cell r="A831" t="str">
            <v>中泰线路11</v>
          </cell>
          <cell r="B831" t="str">
            <v>10kV</v>
          </cell>
          <cell r="C831" t="str">
            <v>136中泰线</v>
          </cell>
          <cell r="D831">
            <v>0</v>
          </cell>
          <cell r="E831" t="str">
            <v>LGJ-185/30</v>
          </cell>
          <cell r="F831">
            <v>5.3769999999999998E-3</v>
          </cell>
          <cell r="G831">
            <v>0</v>
          </cell>
          <cell r="H831" t="str">
            <v>县级</v>
          </cell>
          <cell r="I831">
            <v>1</v>
          </cell>
          <cell r="J831">
            <v>0</v>
          </cell>
          <cell r="M831">
            <v>2E-3</v>
          </cell>
          <cell r="N831">
            <v>0</v>
          </cell>
          <cell r="O831">
            <v>0</v>
          </cell>
          <cell r="P831">
            <v>2015</v>
          </cell>
          <cell r="Q831">
            <v>3</v>
          </cell>
          <cell r="R831">
            <v>0</v>
          </cell>
          <cell r="S831">
            <v>0</v>
          </cell>
          <cell r="T831">
            <v>0</v>
          </cell>
          <cell r="V831" t="str">
            <v>配变_常发置业1-2</v>
          </cell>
          <cell r="W831">
            <v>0.10754</v>
          </cell>
          <cell r="X831">
            <v>2</v>
          </cell>
        </row>
        <row r="832">
          <cell r="A832" t="str">
            <v>中泰线路12</v>
          </cell>
          <cell r="B832" t="str">
            <v>10kV</v>
          </cell>
          <cell r="C832" t="str">
            <v>136中泰线</v>
          </cell>
          <cell r="D832">
            <v>0</v>
          </cell>
          <cell r="E832" t="str">
            <v>LGJ-185/30</v>
          </cell>
          <cell r="F832">
            <v>0.44863599999999998</v>
          </cell>
          <cell r="G832">
            <v>0</v>
          </cell>
          <cell r="H832" t="str">
            <v>县级</v>
          </cell>
          <cell r="I832">
            <v>0</v>
          </cell>
          <cell r="J832">
            <v>0</v>
          </cell>
          <cell r="M832">
            <v>2E-3</v>
          </cell>
          <cell r="N832">
            <v>0</v>
          </cell>
          <cell r="O832">
            <v>0</v>
          </cell>
          <cell r="P832">
            <v>2015</v>
          </cell>
          <cell r="Q832">
            <v>1</v>
          </cell>
          <cell r="R832">
            <v>0</v>
          </cell>
          <cell r="S832">
            <v>0</v>
          </cell>
          <cell r="T832">
            <v>0</v>
          </cell>
          <cell r="V832" t="str">
            <v>分支箱_中泰配</v>
          </cell>
          <cell r="W832">
            <v>8.9727130000000006</v>
          </cell>
          <cell r="X832">
            <v>3</v>
          </cell>
        </row>
        <row r="833">
          <cell r="A833" t="str">
            <v>中泰线路14</v>
          </cell>
          <cell r="B833" t="str">
            <v>10kV</v>
          </cell>
          <cell r="C833" t="str">
            <v>136中泰线</v>
          </cell>
          <cell r="D833">
            <v>0</v>
          </cell>
          <cell r="E833" t="str">
            <v>LGJ-185/30</v>
          </cell>
          <cell r="F833">
            <v>4.4104999999999998E-2</v>
          </cell>
          <cell r="G833">
            <v>0</v>
          </cell>
          <cell r="H833" t="str">
            <v>市辖</v>
          </cell>
          <cell r="I833">
            <v>1</v>
          </cell>
          <cell r="J833">
            <v>0</v>
          </cell>
          <cell r="M833">
            <v>2E-3</v>
          </cell>
          <cell r="N833">
            <v>0</v>
          </cell>
          <cell r="O833">
            <v>0</v>
          </cell>
          <cell r="P833">
            <v>2015</v>
          </cell>
          <cell r="Q833">
            <v>2</v>
          </cell>
          <cell r="R833">
            <v>0</v>
          </cell>
          <cell r="S833">
            <v>0</v>
          </cell>
          <cell r="T833">
            <v>0</v>
          </cell>
          <cell r="V833" t="str">
            <v>配变_中泰置业1-1</v>
          </cell>
          <cell r="W833">
            <v>0.88210900000000003</v>
          </cell>
          <cell r="X833">
            <v>4</v>
          </cell>
        </row>
        <row r="834">
          <cell r="A834" t="str">
            <v>中泰线路15</v>
          </cell>
          <cell r="B834" t="str">
            <v>10kV</v>
          </cell>
          <cell r="C834" t="str">
            <v>136中泰线</v>
          </cell>
          <cell r="D834">
            <v>0</v>
          </cell>
          <cell r="E834" t="str">
            <v>LGJ-185/30</v>
          </cell>
          <cell r="F834">
            <v>7.6054999999999998E-2</v>
          </cell>
          <cell r="G834">
            <v>0</v>
          </cell>
          <cell r="H834" t="str">
            <v>市辖</v>
          </cell>
          <cell r="I834">
            <v>1</v>
          </cell>
          <cell r="J834">
            <v>0</v>
          </cell>
          <cell r="M834">
            <v>2E-3</v>
          </cell>
          <cell r="N834">
            <v>0</v>
          </cell>
          <cell r="O834">
            <v>0</v>
          </cell>
          <cell r="P834">
            <v>2015</v>
          </cell>
          <cell r="Q834">
            <v>3</v>
          </cell>
          <cell r="R834">
            <v>0</v>
          </cell>
          <cell r="S834">
            <v>0</v>
          </cell>
          <cell r="T834">
            <v>0</v>
          </cell>
          <cell r="V834" t="str">
            <v>8796088716256</v>
          </cell>
          <cell r="W834">
            <v>1.521107</v>
          </cell>
          <cell r="X834">
            <v>5</v>
          </cell>
        </row>
        <row r="835">
          <cell r="A835" t="str">
            <v>中泰线路16</v>
          </cell>
          <cell r="B835" t="str">
            <v>10kV</v>
          </cell>
          <cell r="C835" t="str">
            <v>136中泰线</v>
          </cell>
          <cell r="D835">
            <v>0</v>
          </cell>
          <cell r="E835" t="str">
            <v>LGJ-185/30</v>
          </cell>
          <cell r="F835">
            <v>6.6244999999999998E-2</v>
          </cell>
          <cell r="G835">
            <v>0</v>
          </cell>
          <cell r="H835" t="str">
            <v>市辖</v>
          </cell>
          <cell r="I835">
            <v>0</v>
          </cell>
          <cell r="J835">
            <v>0</v>
          </cell>
          <cell r="M835">
            <v>2E-3</v>
          </cell>
          <cell r="N835">
            <v>0</v>
          </cell>
          <cell r="O835">
            <v>0</v>
          </cell>
          <cell r="P835">
            <v>2015</v>
          </cell>
          <cell r="Q835">
            <v>1</v>
          </cell>
          <cell r="R835">
            <v>0</v>
          </cell>
          <cell r="S835">
            <v>0</v>
          </cell>
          <cell r="T835">
            <v>0</v>
          </cell>
          <cell r="V835" t="str">
            <v>8796088716272</v>
          </cell>
          <cell r="W835">
            <v>1.3249040000000001</v>
          </cell>
          <cell r="X835">
            <v>6</v>
          </cell>
        </row>
        <row r="836">
          <cell r="A836" t="str">
            <v>中泰线路17</v>
          </cell>
          <cell r="B836" t="str">
            <v>10kV</v>
          </cell>
          <cell r="C836" t="str">
            <v>136中泰线</v>
          </cell>
          <cell r="D836">
            <v>0</v>
          </cell>
          <cell r="E836" t="str">
            <v>LGJ-185/30</v>
          </cell>
          <cell r="F836">
            <v>0.229603</v>
          </cell>
          <cell r="G836">
            <v>0</v>
          </cell>
          <cell r="H836" t="str">
            <v>市辖</v>
          </cell>
          <cell r="I836">
            <v>1</v>
          </cell>
          <cell r="J836">
            <v>0</v>
          </cell>
          <cell r="M836">
            <v>2E-3</v>
          </cell>
          <cell r="N836">
            <v>0</v>
          </cell>
          <cell r="O836">
            <v>0</v>
          </cell>
          <cell r="P836">
            <v>2015</v>
          </cell>
          <cell r="Q836">
            <v>2</v>
          </cell>
          <cell r="R836">
            <v>0</v>
          </cell>
          <cell r="S836">
            <v>0</v>
          </cell>
          <cell r="T836">
            <v>0</v>
          </cell>
          <cell r="V836" t="str">
            <v>8796088715776</v>
          </cell>
          <cell r="W836">
            <v>4.5920649999999998</v>
          </cell>
          <cell r="X836">
            <v>7</v>
          </cell>
        </row>
        <row r="837">
          <cell r="A837" t="str">
            <v>中泰线路18</v>
          </cell>
          <cell r="B837" t="str">
            <v>10kV</v>
          </cell>
          <cell r="C837" t="str">
            <v>136中泰线</v>
          </cell>
          <cell r="D837">
            <v>0</v>
          </cell>
          <cell r="E837" t="str">
            <v>LGJ-185/30</v>
          </cell>
          <cell r="F837">
            <v>7.0235000000000006E-2</v>
          </cell>
          <cell r="G837">
            <v>0</v>
          </cell>
          <cell r="H837" t="str">
            <v>市辖</v>
          </cell>
          <cell r="I837">
            <v>1</v>
          </cell>
          <cell r="J837">
            <v>0</v>
          </cell>
          <cell r="M837">
            <v>2E-3</v>
          </cell>
          <cell r="N837">
            <v>0</v>
          </cell>
          <cell r="O837">
            <v>0</v>
          </cell>
          <cell r="P837">
            <v>2015</v>
          </cell>
          <cell r="Q837">
            <v>3</v>
          </cell>
          <cell r="R837">
            <v>0</v>
          </cell>
          <cell r="S837">
            <v>0</v>
          </cell>
          <cell r="T837">
            <v>0</v>
          </cell>
          <cell r="V837" t="str">
            <v>8796088715792</v>
          </cell>
          <cell r="W837">
            <v>1.4047000000000001</v>
          </cell>
          <cell r="X837">
            <v>8</v>
          </cell>
        </row>
        <row r="838">
          <cell r="A838" t="str">
            <v>中泰线路19</v>
          </cell>
          <cell r="B838" t="str">
            <v>10kV</v>
          </cell>
          <cell r="C838" t="str">
            <v>136中泰线</v>
          </cell>
          <cell r="D838">
            <v>0</v>
          </cell>
          <cell r="E838" t="str">
            <v>LGJ-185/30</v>
          </cell>
          <cell r="F838">
            <v>5.6731999999999998E-2</v>
          </cell>
          <cell r="G838">
            <v>0</v>
          </cell>
          <cell r="H838" t="str">
            <v>市辖</v>
          </cell>
          <cell r="I838">
            <v>0</v>
          </cell>
          <cell r="J838">
            <v>0</v>
          </cell>
          <cell r="M838">
            <v>2E-3</v>
          </cell>
          <cell r="N838">
            <v>0</v>
          </cell>
          <cell r="O838">
            <v>0</v>
          </cell>
          <cell r="P838">
            <v>2015</v>
          </cell>
          <cell r="Q838">
            <v>1</v>
          </cell>
          <cell r="R838">
            <v>0</v>
          </cell>
          <cell r="S838">
            <v>0</v>
          </cell>
          <cell r="T838">
            <v>0</v>
          </cell>
          <cell r="V838" t="str">
            <v>8796088715760</v>
          </cell>
          <cell r="W838">
            <v>1.134636</v>
          </cell>
          <cell r="X838">
            <v>0</v>
          </cell>
        </row>
        <row r="839">
          <cell r="A839" t="str">
            <v>中泰线路20</v>
          </cell>
          <cell r="B839" t="str">
            <v>10kV</v>
          </cell>
          <cell r="C839" t="str">
            <v>136中泰线</v>
          </cell>
          <cell r="D839">
            <v>0</v>
          </cell>
          <cell r="E839" t="str">
            <v>LGJ-185/30</v>
          </cell>
          <cell r="F839">
            <v>7.0315000000000003E-2</v>
          </cell>
          <cell r="G839">
            <v>0</v>
          </cell>
          <cell r="H839" t="str">
            <v>市辖</v>
          </cell>
          <cell r="I839">
            <v>1</v>
          </cell>
          <cell r="J839">
            <v>0</v>
          </cell>
          <cell r="M839">
            <v>2E-3</v>
          </cell>
          <cell r="N839">
            <v>0</v>
          </cell>
          <cell r="O839">
            <v>0</v>
          </cell>
          <cell r="P839">
            <v>2015</v>
          </cell>
          <cell r="Q839">
            <v>2</v>
          </cell>
          <cell r="R839">
            <v>0</v>
          </cell>
          <cell r="S839">
            <v>0</v>
          </cell>
          <cell r="T839">
            <v>0</v>
          </cell>
          <cell r="V839" t="str">
            <v>配变_花桥鸡鸣塘东排涝站</v>
          </cell>
          <cell r="W839">
            <v>1.4062920000000001</v>
          </cell>
          <cell r="X839">
            <v>1</v>
          </cell>
        </row>
        <row r="840">
          <cell r="A840" t="str">
            <v>中泰线路21</v>
          </cell>
          <cell r="B840" t="str">
            <v>10kV</v>
          </cell>
          <cell r="C840" t="str">
            <v>136中泰线</v>
          </cell>
          <cell r="D840">
            <v>0</v>
          </cell>
          <cell r="E840" t="str">
            <v>LGJ-185/30</v>
          </cell>
          <cell r="F840">
            <v>0.164961</v>
          </cell>
          <cell r="G840">
            <v>0</v>
          </cell>
          <cell r="H840" t="str">
            <v>市辖</v>
          </cell>
          <cell r="I840">
            <v>1</v>
          </cell>
          <cell r="J840">
            <v>0</v>
          </cell>
          <cell r="M840">
            <v>2E-3</v>
          </cell>
          <cell r="N840">
            <v>0</v>
          </cell>
          <cell r="O840">
            <v>0</v>
          </cell>
          <cell r="P840">
            <v>2015</v>
          </cell>
          <cell r="Q840">
            <v>3</v>
          </cell>
          <cell r="R840">
            <v>0</v>
          </cell>
          <cell r="S840">
            <v>0</v>
          </cell>
          <cell r="T840">
            <v>0</v>
          </cell>
          <cell r="V840" t="str">
            <v>8796088715744</v>
          </cell>
          <cell r="W840">
            <v>3.2992270000000001</v>
          </cell>
          <cell r="X840">
            <v>2</v>
          </cell>
        </row>
        <row r="841">
          <cell r="A841" t="str">
            <v>中泰线路22</v>
          </cell>
          <cell r="B841" t="str">
            <v>10kV</v>
          </cell>
          <cell r="C841" t="str">
            <v>136中泰线</v>
          </cell>
          <cell r="D841">
            <v>0</v>
          </cell>
          <cell r="E841" t="str">
            <v>LGJ-185/30</v>
          </cell>
          <cell r="F841">
            <v>3.8399000000000003E-2</v>
          </cell>
          <cell r="G841">
            <v>0</v>
          </cell>
          <cell r="H841" t="str">
            <v>市辖</v>
          </cell>
          <cell r="I841">
            <v>0</v>
          </cell>
          <cell r="J841">
            <v>0</v>
          </cell>
          <cell r="M841">
            <v>2E-3</v>
          </cell>
          <cell r="N841">
            <v>0</v>
          </cell>
          <cell r="O841">
            <v>0</v>
          </cell>
          <cell r="P841">
            <v>2015</v>
          </cell>
          <cell r="Q841">
            <v>1</v>
          </cell>
          <cell r="R841">
            <v>0</v>
          </cell>
          <cell r="S841">
            <v>0</v>
          </cell>
          <cell r="T841">
            <v>0</v>
          </cell>
          <cell r="V841" t="str">
            <v>配变_国际商务城</v>
          </cell>
          <cell r="W841">
            <v>0.76797800000000005</v>
          </cell>
          <cell r="X841">
            <v>3</v>
          </cell>
        </row>
        <row r="842">
          <cell r="A842" t="str">
            <v>中泰线路23</v>
          </cell>
          <cell r="B842" t="str">
            <v>10kV</v>
          </cell>
          <cell r="C842" t="str">
            <v>136中泰线</v>
          </cell>
          <cell r="D842">
            <v>0</v>
          </cell>
          <cell r="E842" t="str">
            <v>LGJ-185/30</v>
          </cell>
          <cell r="F842">
            <v>5.4584000000000001E-2</v>
          </cell>
          <cell r="G842">
            <v>0</v>
          </cell>
          <cell r="H842" t="str">
            <v>市辖</v>
          </cell>
          <cell r="I842">
            <v>1</v>
          </cell>
          <cell r="J842">
            <v>0</v>
          </cell>
          <cell r="M842">
            <v>2E-3</v>
          </cell>
          <cell r="N842">
            <v>0</v>
          </cell>
          <cell r="O842">
            <v>0</v>
          </cell>
          <cell r="P842">
            <v>2015</v>
          </cell>
          <cell r="Q842">
            <v>2</v>
          </cell>
          <cell r="R842">
            <v>0</v>
          </cell>
          <cell r="S842">
            <v>0</v>
          </cell>
          <cell r="T842">
            <v>0</v>
          </cell>
          <cell r="V842" t="str">
            <v>8796088715728</v>
          </cell>
          <cell r="W842">
            <v>1.0916790000000001</v>
          </cell>
          <cell r="X842">
            <v>4</v>
          </cell>
        </row>
        <row r="843">
          <cell r="A843" t="str">
            <v>中泰线路24</v>
          </cell>
          <cell r="B843" t="str">
            <v>10kV</v>
          </cell>
          <cell r="C843" t="str">
            <v>136中泰线</v>
          </cell>
          <cell r="D843">
            <v>0</v>
          </cell>
          <cell r="E843" t="str">
            <v>LGJ-185/30</v>
          </cell>
          <cell r="F843">
            <v>4.228E-3</v>
          </cell>
          <cell r="G843">
            <v>0</v>
          </cell>
          <cell r="H843" t="str">
            <v/>
          </cell>
          <cell r="I843">
            <v>1</v>
          </cell>
          <cell r="J843">
            <v>0</v>
          </cell>
          <cell r="M843">
            <v>2E-3</v>
          </cell>
          <cell r="N843">
            <v>0</v>
          </cell>
          <cell r="O843">
            <v>0</v>
          </cell>
          <cell r="P843">
            <v>2015</v>
          </cell>
          <cell r="Q843">
            <v>3</v>
          </cell>
          <cell r="R843">
            <v>0</v>
          </cell>
          <cell r="S843">
            <v>0</v>
          </cell>
          <cell r="T843">
            <v>0</v>
          </cell>
          <cell r="V843" t="str">
            <v>配变_商务城周径5期1#变</v>
          </cell>
          <cell r="W843">
            <v>8.4567000000000003E-2</v>
          </cell>
          <cell r="X843">
            <v>5</v>
          </cell>
        </row>
        <row r="844">
          <cell r="A844" t="str">
            <v>中泰线路25</v>
          </cell>
          <cell r="B844" t="str">
            <v>10kV</v>
          </cell>
          <cell r="C844" t="str">
            <v>136中泰线</v>
          </cell>
          <cell r="D844">
            <v>0</v>
          </cell>
          <cell r="E844" t="str">
            <v>LGJ-185/30</v>
          </cell>
          <cell r="F844">
            <v>0.10972800000000001</v>
          </cell>
          <cell r="G844">
            <v>0</v>
          </cell>
          <cell r="H844" t="str">
            <v/>
          </cell>
          <cell r="I844">
            <v>0</v>
          </cell>
          <cell r="J844">
            <v>0</v>
          </cell>
          <cell r="M844">
            <v>2E-3</v>
          </cell>
          <cell r="N844">
            <v>0</v>
          </cell>
          <cell r="O844">
            <v>0</v>
          </cell>
          <cell r="P844">
            <v>2015</v>
          </cell>
          <cell r="Q844">
            <v>1</v>
          </cell>
          <cell r="R844">
            <v>0</v>
          </cell>
          <cell r="S844">
            <v>0</v>
          </cell>
          <cell r="T844">
            <v>0</v>
          </cell>
          <cell r="V844" t="str">
            <v>8796088715712</v>
          </cell>
          <cell r="W844">
            <v>2.1945619999999999</v>
          </cell>
          <cell r="X844">
            <v>6</v>
          </cell>
        </row>
        <row r="845">
          <cell r="A845" t="str">
            <v>中泰线路26</v>
          </cell>
          <cell r="B845" t="str">
            <v>10kV</v>
          </cell>
          <cell r="C845" t="str">
            <v>136中泰线</v>
          </cell>
          <cell r="D845">
            <v>0</v>
          </cell>
          <cell r="E845" t="str">
            <v>LGJ-185/30</v>
          </cell>
          <cell r="F845">
            <v>7.1113999999999997E-2</v>
          </cell>
          <cell r="G845">
            <v>0</v>
          </cell>
          <cell r="H845" t="str">
            <v/>
          </cell>
          <cell r="I845">
            <v>1</v>
          </cell>
          <cell r="J845">
            <v>0</v>
          </cell>
          <cell r="M845">
            <v>2E-3</v>
          </cell>
          <cell r="N845">
            <v>0</v>
          </cell>
          <cell r="O845">
            <v>0</v>
          </cell>
          <cell r="P845">
            <v>2015</v>
          </cell>
          <cell r="Q845">
            <v>2</v>
          </cell>
          <cell r="R845">
            <v>0</v>
          </cell>
          <cell r="S845">
            <v>0</v>
          </cell>
          <cell r="T845">
            <v>0</v>
          </cell>
          <cell r="V845" t="str">
            <v>配变_周径鸡鸣塘变</v>
          </cell>
          <cell r="W845">
            <v>1.422288</v>
          </cell>
          <cell r="X845">
            <v>7</v>
          </cell>
        </row>
        <row r="846">
          <cell r="A846" t="str">
            <v>中泰线路27</v>
          </cell>
          <cell r="B846" t="str">
            <v>10kV</v>
          </cell>
          <cell r="C846" t="str">
            <v>136中泰线</v>
          </cell>
          <cell r="D846">
            <v>0</v>
          </cell>
          <cell r="E846" t="str">
            <v>LGJ-185/30</v>
          </cell>
          <cell r="F846">
            <v>5.6633999999999997E-2</v>
          </cell>
          <cell r="G846">
            <v>0</v>
          </cell>
          <cell r="H846" t="str">
            <v/>
          </cell>
          <cell r="I846">
            <v>1</v>
          </cell>
          <cell r="J846">
            <v>0</v>
          </cell>
          <cell r="M846">
            <v>2E-3</v>
          </cell>
          <cell r="N846">
            <v>0</v>
          </cell>
          <cell r="O846">
            <v>0</v>
          </cell>
          <cell r="P846">
            <v>2015</v>
          </cell>
          <cell r="Q846">
            <v>3</v>
          </cell>
          <cell r="R846">
            <v>0</v>
          </cell>
          <cell r="S846">
            <v>0</v>
          </cell>
          <cell r="T846">
            <v>0</v>
          </cell>
          <cell r="V846" t="str">
            <v>8796088715696</v>
          </cell>
          <cell r="W846">
            <v>1.1326750000000001</v>
          </cell>
          <cell r="X846">
            <v>8</v>
          </cell>
        </row>
        <row r="847">
          <cell r="A847" t="str">
            <v>中泰线路28</v>
          </cell>
          <cell r="B847" t="str">
            <v>10kV</v>
          </cell>
          <cell r="C847" t="str">
            <v>136中泰线</v>
          </cell>
          <cell r="D847">
            <v>0</v>
          </cell>
          <cell r="E847" t="str">
            <v>LGJ-185/30</v>
          </cell>
          <cell r="F847">
            <v>0.114607</v>
          </cell>
          <cell r="G847">
            <v>0</v>
          </cell>
          <cell r="H847" t="str">
            <v/>
          </cell>
          <cell r="I847">
            <v>0</v>
          </cell>
          <cell r="J847">
            <v>0</v>
          </cell>
          <cell r="M847">
            <v>2E-3</v>
          </cell>
          <cell r="N847">
            <v>0</v>
          </cell>
          <cell r="O847">
            <v>0</v>
          </cell>
          <cell r="P847">
            <v>2015</v>
          </cell>
          <cell r="Q847">
            <v>1</v>
          </cell>
          <cell r="R847">
            <v>0</v>
          </cell>
          <cell r="S847">
            <v>0</v>
          </cell>
          <cell r="T847">
            <v>0</v>
          </cell>
          <cell r="V847" t="str">
            <v>8796088715680</v>
          </cell>
          <cell r="W847">
            <v>2.2921480000000001</v>
          </cell>
          <cell r="X847">
            <v>0</v>
          </cell>
        </row>
        <row r="848">
          <cell r="A848" t="str">
            <v>中泰线路30</v>
          </cell>
          <cell r="B848" t="str">
            <v>10kV</v>
          </cell>
          <cell r="C848" t="str">
            <v>136中泰线</v>
          </cell>
          <cell r="D848">
            <v>0</v>
          </cell>
          <cell r="E848" t="str">
            <v>LGJ-185/30</v>
          </cell>
          <cell r="F848">
            <v>9.2175000000000007E-2</v>
          </cell>
          <cell r="G848">
            <v>0</v>
          </cell>
          <cell r="H848" t="str">
            <v/>
          </cell>
          <cell r="I848">
            <v>1</v>
          </cell>
          <cell r="J848">
            <v>0</v>
          </cell>
          <cell r="M848">
            <v>2E-3</v>
          </cell>
          <cell r="N848">
            <v>0</v>
          </cell>
          <cell r="O848">
            <v>0</v>
          </cell>
          <cell r="P848">
            <v>2015</v>
          </cell>
          <cell r="Q848">
            <v>2</v>
          </cell>
          <cell r="R848">
            <v>0</v>
          </cell>
          <cell r="S848">
            <v>0</v>
          </cell>
          <cell r="T848">
            <v>0</v>
          </cell>
          <cell r="V848" t="str">
            <v>配变_绿地90项目2#临变</v>
          </cell>
          <cell r="W848">
            <v>1.8435060000000001</v>
          </cell>
          <cell r="X848">
            <v>1</v>
          </cell>
        </row>
        <row r="849">
          <cell r="A849" t="str">
            <v>中泰线路31</v>
          </cell>
          <cell r="B849" t="str">
            <v>10kV</v>
          </cell>
          <cell r="C849" t="str">
            <v>136中泰线</v>
          </cell>
          <cell r="D849">
            <v>0</v>
          </cell>
          <cell r="E849" t="str">
            <v>LGJ-185/30</v>
          </cell>
          <cell r="F849">
            <v>3.2309999999999999E-3</v>
          </cell>
          <cell r="G849">
            <v>0</v>
          </cell>
          <cell r="H849" t="str">
            <v/>
          </cell>
          <cell r="I849">
            <v>1</v>
          </cell>
          <cell r="J849">
            <v>0</v>
          </cell>
          <cell r="M849">
            <v>2E-3</v>
          </cell>
          <cell r="N849">
            <v>0</v>
          </cell>
          <cell r="O849">
            <v>0</v>
          </cell>
          <cell r="P849">
            <v>2015</v>
          </cell>
          <cell r="Q849">
            <v>3</v>
          </cell>
          <cell r="R849">
            <v>0</v>
          </cell>
          <cell r="S849">
            <v>0</v>
          </cell>
          <cell r="T849">
            <v>0</v>
          </cell>
          <cell r="V849" t="str">
            <v>配变_周径村村民委员会</v>
          </cell>
          <cell r="W849">
            <v>6.4628000000000005E-2</v>
          </cell>
          <cell r="X849">
            <v>2</v>
          </cell>
        </row>
        <row r="850">
          <cell r="A850" t="str">
            <v>中泰线路32</v>
          </cell>
          <cell r="B850" t="str">
            <v>10kV</v>
          </cell>
          <cell r="C850" t="str">
            <v>136中泰线</v>
          </cell>
          <cell r="D850">
            <v>0</v>
          </cell>
          <cell r="E850" t="str">
            <v>LGJ-185/30</v>
          </cell>
          <cell r="F850">
            <v>4.3319999999999997E-2</v>
          </cell>
          <cell r="G850">
            <v>0</v>
          </cell>
          <cell r="H850" t="str">
            <v/>
          </cell>
          <cell r="I850">
            <v>0</v>
          </cell>
          <cell r="J850">
            <v>0</v>
          </cell>
          <cell r="M850">
            <v>2E-3</v>
          </cell>
          <cell r="N850">
            <v>0</v>
          </cell>
          <cell r="O850">
            <v>0</v>
          </cell>
          <cell r="P850">
            <v>2015</v>
          </cell>
          <cell r="Q850">
            <v>1</v>
          </cell>
          <cell r="R850">
            <v>0</v>
          </cell>
          <cell r="S850">
            <v>0</v>
          </cell>
          <cell r="T850">
            <v>0</v>
          </cell>
          <cell r="V850" t="str">
            <v>配变_聚杨村南浜变</v>
          </cell>
          <cell r="W850">
            <v>0.866394</v>
          </cell>
          <cell r="X850">
            <v>3</v>
          </cell>
        </row>
        <row r="851">
          <cell r="A851" t="str">
            <v>中泰线路33</v>
          </cell>
          <cell r="B851" t="str">
            <v>10kV</v>
          </cell>
          <cell r="C851" t="str">
            <v>136中泰线</v>
          </cell>
          <cell r="D851">
            <v>0</v>
          </cell>
          <cell r="E851" t="str">
            <v>LGJ-185/30</v>
          </cell>
          <cell r="F851">
            <v>2.7067000000000001E-2</v>
          </cell>
          <cell r="G851">
            <v>0</v>
          </cell>
          <cell r="H851" t="str">
            <v>市辖</v>
          </cell>
          <cell r="I851">
            <v>1</v>
          </cell>
          <cell r="J851">
            <v>0</v>
          </cell>
          <cell r="M851">
            <v>2E-3</v>
          </cell>
          <cell r="N851">
            <v>0</v>
          </cell>
          <cell r="O851">
            <v>0</v>
          </cell>
          <cell r="P851">
            <v>2015</v>
          </cell>
          <cell r="Q851">
            <v>2</v>
          </cell>
          <cell r="R851">
            <v>0</v>
          </cell>
          <cell r="S851">
            <v>0</v>
          </cell>
          <cell r="T851">
            <v>0</v>
          </cell>
          <cell r="V851" t="str">
            <v>配变_小学幼儿园</v>
          </cell>
          <cell r="W851">
            <v>0.54133799999999999</v>
          </cell>
          <cell r="X851">
            <v>4</v>
          </cell>
        </row>
        <row r="852">
          <cell r="A852" t="str">
            <v>中泰线路34</v>
          </cell>
          <cell r="B852" t="str">
            <v>10kV</v>
          </cell>
          <cell r="C852" t="str">
            <v>136中泰线</v>
          </cell>
          <cell r="D852">
            <v>0</v>
          </cell>
          <cell r="E852" t="str">
            <v>LGJ-185/30</v>
          </cell>
          <cell r="F852">
            <v>0.131357</v>
          </cell>
          <cell r="G852">
            <v>0</v>
          </cell>
          <cell r="H852" t="str">
            <v>市辖</v>
          </cell>
          <cell r="I852">
            <v>1</v>
          </cell>
          <cell r="J852">
            <v>0</v>
          </cell>
          <cell r="M852">
            <v>2E-3</v>
          </cell>
          <cell r="N852">
            <v>0</v>
          </cell>
          <cell r="O852">
            <v>0</v>
          </cell>
          <cell r="P852">
            <v>2015</v>
          </cell>
          <cell r="Q852">
            <v>3</v>
          </cell>
          <cell r="R852">
            <v>0</v>
          </cell>
          <cell r="S852">
            <v>0</v>
          </cell>
          <cell r="T852">
            <v>0</v>
          </cell>
          <cell r="V852" t="str">
            <v>8796088715952</v>
          </cell>
          <cell r="W852">
            <v>2.6271339999999999</v>
          </cell>
          <cell r="X852">
            <v>5</v>
          </cell>
        </row>
        <row r="853">
          <cell r="A853" t="str">
            <v>中泰线路35</v>
          </cell>
          <cell r="B853" t="str">
            <v>10kV</v>
          </cell>
          <cell r="C853" t="str">
            <v>136中泰线</v>
          </cell>
          <cell r="D853">
            <v>0</v>
          </cell>
          <cell r="E853" t="str">
            <v>LGJ-185/30</v>
          </cell>
          <cell r="F853">
            <v>2.725E-3</v>
          </cell>
          <cell r="G853">
            <v>0</v>
          </cell>
          <cell r="H853" t="str">
            <v>市辖</v>
          </cell>
          <cell r="I853">
            <v>0</v>
          </cell>
          <cell r="J853">
            <v>0</v>
          </cell>
          <cell r="M853">
            <v>2E-3</v>
          </cell>
          <cell r="N853">
            <v>0</v>
          </cell>
          <cell r="O853">
            <v>0</v>
          </cell>
          <cell r="P853">
            <v>2015</v>
          </cell>
          <cell r="Q853">
            <v>1</v>
          </cell>
          <cell r="R853">
            <v>0</v>
          </cell>
          <cell r="S853">
            <v>0</v>
          </cell>
          <cell r="T853">
            <v>0</v>
          </cell>
          <cell r="V853" t="str">
            <v>配变_供电所老街变</v>
          </cell>
          <cell r="W853">
            <v>5.45E-2</v>
          </cell>
          <cell r="X853">
            <v>6</v>
          </cell>
        </row>
        <row r="854">
          <cell r="A854" t="str">
            <v>中泰线路36</v>
          </cell>
          <cell r="B854" t="str">
            <v>10kV</v>
          </cell>
          <cell r="C854" t="str">
            <v>136中泰线</v>
          </cell>
          <cell r="D854">
            <v>0</v>
          </cell>
          <cell r="E854" t="str">
            <v>LGJ-185/30</v>
          </cell>
          <cell r="F854">
            <v>0.15077499999999999</v>
          </cell>
          <cell r="G854">
            <v>0</v>
          </cell>
          <cell r="H854" t="str">
            <v>市辖</v>
          </cell>
          <cell r="I854">
            <v>1</v>
          </cell>
          <cell r="J854">
            <v>0</v>
          </cell>
          <cell r="M854">
            <v>2E-3</v>
          </cell>
          <cell r="N854">
            <v>0</v>
          </cell>
          <cell r="O854">
            <v>0</v>
          </cell>
          <cell r="P854">
            <v>2015</v>
          </cell>
          <cell r="Q854">
            <v>2</v>
          </cell>
          <cell r="R854">
            <v>0</v>
          </cell>
          <cell r="S854">
            <v>0</v>
          </cell>
          <cell r="T854">
            <v>0</v>
          </cell>
          <cell r="V854" t="str">
            <v>配变_供电所老街1#变</v>
          </cell>
          <cell r="W854">
            <v>3.0154960000000002</v>
          </cell>
          <cell r="X854">
            <v>7</v>
          </cell>
        </row>
        <row r="855">
          <cell r="A855" t="str">
            <v>中泰线路37</v>
          </cell>
          <cell r="B855" t="str">
            <v>10kV</v>
          </cell>
          <cell r="C855" t="str">
            <v>136中泰线</v>
          </cell>
          <cell r="D855">
            <v>0</v>
          </cell>
          <cell r="E855" t="str">
            <v>LGJ-185/30</v>
          </cell>
          <cell r="F855">
            <v>0.10448399999999999</v>
          </cell>
          <cell r="G855">
            <v>0</v>
          </cell>
          <cell r="H855" t="str">
            <v>市辖</v>
          </cell>
          <cell r="I855">
            <v>1</v>
          </cell>
          <cell r="J855">
            <v>0</v>
          </cell>
          <cell r="M855">
            <v>2E-3</v>
          </cell>
          <cell r="N855">
            <v>0</v>
          </cell>
          <cell r="O855">
            <v>0</v>
          </cell>
          <cell r="P855">
            <v>2015</v>
          </cell>
          <cell r="Q855">
            <v>3</v>
          </cell>
          <cell r="R855">
            <v>0</v>
          </cell>
          <cell r="S855">
            <v>0</v>
          </cell>
          <cell r="T855">
            <v>0</v>
          </cell>
          <cell r="V855" t="str">
            <v>8796088715968</v>
          </cell>
          <cell r="W855">
            <v>2.0896759999999999</v>
          </cell>
          <cell r="X855">
            <v>8</v>
          </cell>
        </row>
        <row r="856">
          <cell r="A856" t="str">
            <v>中泰线路38</v>
          </cell>
          <cell r="B856" t="str">
            <v>10kV</v>
          </cell>
          <cell r="C856" t="str">
            <v>136中泰线</v>
          </cell>
          <cell r="D856">
            <v>0</v>
          </cell>
          <cell r="E856" t="str">
            <v>LGJ-185/30</v>
          </cell>
          <cell r="F856">
            <v>4.5239000000000001E-2</v>
          </cell>
          <cell r="G856">
            <v>0</v>
          </cell>
          <cell r="H856" t="str">
            <v>市辖</v>
          </cell>
          <cell r="I856">
            <v>0</v>
          </cell>
          <cell r="J856">
            <v>0</v>
          </cell>
          <cell r="M856">
            <v>2E-3</v>
          </cell>
          <cell r="N856">
            <v>0</v>
          </cell>
          <cell r="O856">
            <v>0</v>
          </cell>
          <cell r="P856">
            <v>2015</v>
          </cell>
          <cell r="Q856">
            <v>1</v>
          </cell>
          <cell r="R856">
            <v>0</v>
          </cell>
          <cell r="S856">
            <v>0</v>
          </cell>
          <cell r="T856">
            <v>0</v>
          </cell>
          <cell r="V856" t="str">
            <v>配变_花石宅变</v>
          </cell>
          <cell r="W856">
            <v>0.90478999999999998</v>
          </cell>
          <cell r="X856">
            <v>0</v>
          </cell>
        </row>
        <row r="857">
          <cell r="A857" t="str">
            <v>中泰线路39</v>
          </cell>
          <cell r="B857" t="str">
            <v>10kV</v>
          </cell>
          <cell r="C857" t="str">
            <v>136中泰线</v>
          </cell>
          <cell r="D857">
            <v>0</v>
          </cell>
          <cell r="E857" t="str">
            <v>LGJ-185/30</v>
          </cell>
          <cell r="F857">
            <v>1.7228E-2</v>
          </cell>
          <cell r="G857">
            <v>0</v>
          </cell>
          <cell r="H857" t="str">
            <v>市辖</v>
          </cell>
          <cell r="I857">
            <v>1</v>
          </cell>
          <cell r="J857">
            <v>0</v>
          </cell>
          <cell r="M857">
            <v>2E-3</v>
          </cell>
          <cell r="N857">
            <v>0</v>
          </cell>
          <cell r="O857">
            <v>0</v>
          </cell>
          <cell r="P857">
            <v>2015</v>
          </cell>
          <cell r="Q857">
            <v>2</v>
          </cell>
          <cell r="R857">
            <v>0</v>
          </cell>
          <cell r="S857">
            <v>0</v>
          </cell>
          <cell r="T857">
            <v>0</v>
          </cell>
          <cell r="V857" t="str">
            <v>8796088715984</v>
          </cell>
          <cell r="W857">
            <v>0.34455400000000003</v>
          </cell>
          <cell r="X857">
            <v>1</v>
          </cell>
        </row>
        <row r="858">
          <cell r="A858" t="str">
            <v>中泰线路40</v>
          </cell>
          <cell r="B858" t="str">
            <v>10kV</v>
          </cell>
          <cell r="C858" t="str">
            <v>136中泰线</v>
          </cell>
          <cell r="D858">
            <v>0</v>
          </cell>
          <cell r="E858" t="str">
            <v>LGJ-185/30</v>
          </cell>
          <cell r="F858">
            <v>0.17680000000000001</v>
          </cell>
          <cell r="G858">
            <v>0</v>
          </cell>
          <cell r="H858" t="str">
            <v>市辖</v>
          </cell>
          <cell r="I858">
            <v>1</v>
          </cell>
          <cell r="J858">
            <v>0</v>
          </cell>
          <cell r="M858">
            <v>2E-3</v>
          </cell>
          <cell r="N858">
            <v>0</v>
          </cell>
          <cell r="O858">
            <v>0</v>
          </cell>
          <cell r="P858">
            <v>2015</v>
          </cell>
          <cell r="Q858">
            <v>3</v>
          </cell>
          <cell r="R858">
            <v>0</v>
          </cell>
          <cell r="S858">
            <v>0</v>
          </cell>
          <cell r="T858">
            <v>0</v>
          </cell>
          <cell r="V858" t="str">
            <v>8796088716336</v>
          </cell>
          <cell r="W858">
            <v>3.5360019999999999</v>
          </cell>
          <cell r="X858">
            <v>2</v>
          </cell>
        </row>
        <row r="859">
          <cell r="A859" t="str">
            <v>中泰线路41</v>
          </cell>
          <cell r="B859" t="str">
            <v>10kV</v>
          </cell>
          <cell r="C859" t="str">
            <v>136中泰线</v>
          </cell>
          <cell r="D859">
            <v>0</v>
          </cell>
          <cell r="E859" t="str">
            <v>LGJ-185/30</v>
          </cell>
          <cell r="F859">
            <v>2.4316000000000001E-2</v>
          </cell>
          <cell r="G859">
            <v>0</v>
          </cell>
          <cell r="H859" t="str">
            <v>市辖</v>
          </cell>
          <cell r="I859">
            <v>0</v>
          </cell>
          <cell r="J859">
            <v>0</v>
          </cell>
          <cell r="M859">
            <v>2E-3</v>
          </cell>
          <cell r="N859">
            <v>0</v>
          </cell>
          <cell r="O859">
            <v>0</v>
          </cell>
          <cell r="P859">
            <v>2015</v>
          </cell>
          <cell r="Q859">
            <v>1</v>
          </cell>
          <cell r="R859">
            <v>0</v>
          </cell>
          <cell r="S859">
            <v>0</v>
          </cell>
          <cell r="T859">
            <v>0</v>
          </cell>
          <cell r="V859" t="str">
            <v>配变_花桥供电所花都变</v>
          </cell>
          <cell r="W859">
            <v>0.48631099999999999</v>
          </cell>
          <cell r="X859">
            <v>3</v>
          </cell>
        </row>
        <row r="860">
          <cell r="A860" t="str">
            <v>中泰线路42</v>
          </cell>
          <cell r="B860" t="str">
            <v>10kV</v>
          </cell>
          <cell r="C860" t="str">
            <v>136中泰线</v>
          </cell>
          <cell r="D860">
            <v>0</v>
          </cell>
          <cell r="E860" t="str">
            <v>LGJ-185/30</v>
          </cell>
          <cell r="F860">
            <v>4.241E-3</v>
          </cell>
          <cell r="G860">
            <v>0</v>
          </cell>
          <cell r="H860" t="str">
            <v>市辖</v>
          </cell>
          <cell r="I860">
            <v>1</v>
          </cell>
          <cell r="J860">
            <v>0</v>
          </cell>
          <cell r="M860">
            <v>2E-3</v>
          </cell>
          <cell r="N860">
            <v>0</v>
          </cell>
          <cell r="O860">
            <v>0</v>
          </cell>
          <cell r="P860">
            <v>2015</v>
          </cell>
          <cell r="Q860">
            <v>2</v>
          </cell>
          <cell r="R860">
            <v>0</v>
          </cell>
          <cell r="S860">
            <v>0</v>
          </cell>
          <cell r="T860">
            <v>0</v>
          </cell>
          <cell r="V860" t="str">
            <v>配变_电力站3#变</v>
          </cell>
          <cell r="W860">
            <v>8.4813E-2</v>
          </cell>
          <cell r="X860">
            <v>4</v>
          </cell>
        </row>
        <row r="861">
          <cell r="A861" t="str">
            <v>中泰线路43</v>
          </cell>
          <cell r="B861" t="str">
            <v>10kV</v>
          </cell>
          <cell r="C861" t="str">
            <v>136中泰线</v>
          </cell>
          <cell r="D861">
            <v>0</v>
          </cell>
          <cell r="E861" t="str">
            <v>LGJ-185/30</v>
          </cell>
          <cell r="F861">
            <v>6.7424999999999999E-2</v>
          </cell>
          <cell r="G861">
            <v>0</v>
          </cell>
          <cell r="H861" t="str">
            <v>市辖</v>
          </cell>
          <cell r="I861">
            <v>1</v>
          </cell>
          <cell r="J861">
            <v>0</v>
          </cell>
          <cell r="M861">
            <v>2E-3</v>
          </cell>
          <cell r="N861">
            <v>0</v>
          </cell>
          <cell r="O861">
            <v>0</v>
          </cell>
          <cell r="P861">
            <v>2015</v>
          </cell>
          <cell r="Q861">
            <v>3</v>
          </cell>
          <cell r="R861">
            <v>0</v>
          </cell>
          <cell r="S861">
            <v>0</v>
          </cell>
          <cell r="T861">
            <v>0</v>
          </cell>
          <cell r="V861" t="str">
            <v>8796088716032</v>
          </cell>
          <cell r="W861">
            <v>1.348509</v>
          </cell>
          <cell r="X861">
            <v>5</v>
          </cell>
        </row>
        <row r="862">
          <cell r="A862" t="str">
            <v>中泰线路44</v>
          </cell>
          <cell r="B862" t="str">
            <v>10kV</v>
          </cell>
          <cell r="C862" t="str">
            <v>136中泰线</v>
          </cell>
          <cell r="D862">
            <v>0</v>
          </cell>
          <cell r="E862" t="str">
            <v>LGJ-185/30</v>
          </cell>
          <cell r="F862">
            <v>3.4372E-2</v>
          </cell>
          <cell r="G862">
            <v>0</v>
          </cell>
          <cell r="H862" t="str">
            <v>市辖</v>
          </cell>
          <cell r="I862">
            <v>0</v>
          </cell>
          <cell r="J862">
            <v>0</v>
          </cell>
          <cell r="M862">
            <v>2E-3</v>
          </cell>
          <cell r="N862">
            <v>0</v>
          </cell>
          <cell r="O862">
            <v>0</v>
          </cell>
          <cell r="P862">
            <v>2015</v>
          </cell>
          <cell r="Q862">
            <v>1</v>
          </cell>
          <cell r="R862">
            <v>0</v>
          </cell>
          <cell r="S862">
            <v>0</v>
          </cell>
          <cell r="T862">
            <v>0</v>
          </cell>
          <cell r="V862" t="str">
            <v>8796088716064</v>
          </cell>
          <cell r="W862">
            <v>0.68743100000000001</v>
          </cell>
          <cell r="X862">
            <v>6</v>
          </cell>
        </row>
        <row r="863">
          <cell r="A863" t="str">
            <v>中泰线路45</v>
          </cell>
          <cell r="B863" t="str">
            <v>10kV</v>
          </cell>
          <cell r="C863" t="str">
            <v>136中泰线</v>
          </cell>
          <cell r="D863">
            <v>0</v>
          </cell>
          <cell r="E863" t="str">
            <v>LGJ-185/30</v>
          </cell>
          <cell r="F863">
            <v>4.4920000000000003E-3</v>
          </cell>
          <cell r="G863">
            <v>0</v>
          </cell>
          <cell r="H863" t="str">
            <v>市辖</v>
          </cell>
          <cell r="I863">
            <v>1</v>
          </cell>
          <cell r="J863">
            <v>0</v>
          </cell>
          <cell r="M863">
            <v>2E-3</v>
          </cell>
          <cell r="N863">
            <v>0</v>
          </cell>
          <cell r="O863">
            <v>0</v>
          </cell>
          <cell r="P863">
            <v>2015</v>
          </cell>
          <cell r="Q863">
            <v>2</v>
          </cell>
          <cell r="R863">
            <v>0</v>
          </cell>
          <cell r="S863">
            <v>0</v>
          </cell>
          <cell r="T863">
            <v>0</v>
          </cell>
          <cell r="V863" t="str">
            <v>配变_供电所花溪生活变</v>
          </cell>
          <cell r="W863">
            <v>8.9846999999999996E-2</v>
          </cell>
          <cell r="X863">
            <v>7</v>
          </cell>
        </row>
        <row r="864">
          <cell r="A864" t="str">
            <v>中泰线路46</v>
          </cell>
          <cell r="B864" t="str">
            <v>10kV</v>
          </cell>
          <cell r="C864" t="str">
            <v>136中泰线</v>
          </cell>
          <cell r="D864">
            <v>0</v>
          </cell>
          <cell r="E864" t="str">
            <v>LGJ-185/30</v>
          </cell>
          <cell r="F864">
            <v>5.4067999999999998E-2</v>
          </cell>
          <cell r="G864">
            <v>0</v>
          </cell>
          <cell r="H864" t="str">
            <v>市辖</v>
          </cell>
          <cell r="I864">
            <v>1</v>
          </cell>
          <cell r="J864">
            <v>0</v>
          </cell>
          <cell r="M864">
            <v>2E-3</v>
          </cell>
          <cell r="N864">
            <v>0</v>
          </cell>
          <cell r="O864">
            <v>0</v>
          </cell>
          <cell r="P864">
            <v>2015</v>
          </cell>
          <cell r="Q864">
            <v>3</v>
          </cell>
          <cell r="R864">
            <v>0</v>
          </cell>
          <cell r="S864">
            <v>0</v>
          </cell>
          <cell r="T864">
            <v>0</v>
          </cell>
          <cell r="V864" t="str">
            <v>8796088716192</v>
          </cell>
          <cell r="W864">
            <v>1.081351</v>
          </cell>
          <cell r="X864">
            <v>8</v>
          </cell>
        </row>
        <row r="865">
          <cell r="A865" t="str">
            <v>中泰线路47</v>
          </cell>
          <cell r="B865" t="str">
            <v>10kV</v>
          </cell>
          <cell r="C865" t="str">
            <v>136中泰线</v>
          </cell>
          <cell r="D865">
            <v>0</v>
          </cell>
          <cell r="E865" t="str">
            <v>LGJ-185/30</v>
          </cell>
          <cell r="F865">
            <v>3.0911999999999999E-2</v>
          </cell>
          <cell r="G865">
            <v>0</v>
          </cell>
          <cell r="H865" t="str">
            <v>市辖</v>
          </cell>
          <cell r="I865">
            <v>0</v>
          </cell>
          <cell r="J865">
            <v>0</v>
          </cell>
          <cell r="M865">
            <v>2E-3</v>
          </cell>
          <cell r="N865">
            <v>0</v>
          </cell>
          <cell r="O865">
            <v>0</v>
          </cell>
          <cell r="P865">
            <v>2015</v>
          </cell>
          <cell r="Q865">
            <v>1</v>
          </cell>
          <cell r="R865">
            <v>0</v>
          </cell>
          <cell r="S865">
            <v>0</v>
          </cell>
          <cell r="T865">
            <v>0</v>
          </cell>
          <cell r="V865" t="str">
            <v>配变_花溪生活1#变</v>
          </cell>
          <cell r="W865">
            <v>0.61823600000000001</v>
          </cell>
          <cell r="X865">
            <v>0</v>
          </cell>
        </row>
        <row r="866">
          <cell r="A866" t="str">
            <v>中泰线路48</v>
          </cell>
          <cell r="B866" t="str">
            <v>10kV</v>
          </cell>
          <cell r="C866" t="str">
            <v>136中泰线</v>
          </cell>
          <cell r="D866">
            <v>0</v>
          </cell>
          <cell r="E866" t="str">
            <v>LGJ-185/30</v>
          </cell>
          <cell r="F866">
            <v>7.3302999999999993E-2</v>
          </cell>
          <cell r="G866">
            <v>0</v>
          </cell>
          <cell r="H866" t="str">
            <v>市辖</v>
          </cell>
          <cell r="I866">
            <v>1</v>
          </cell>
          <cell r="J866">
            <v>0</v>
          </cell>
          <cell r="M866">
            <v>2E-3</v>
          </cell>
          <cell r="N866">
            <v>0</v>
          </cell>
          <cell r="O866">
            <v>0</v>
          </cell>
          <cell r="P866">
            <v>2015</v>
          </cell>
          <cell r="Q866">
            <v>2</v>
          </cell>
          <cell r="R866">
            <v>0</v>
          </cell>
          <cell r="S866">
            <v>0</v>
          </cell>
          <cell r="T866">
            <v>0</v>
          </cell>
          <cell r="V866" t="str">
            <v>8796088716176</v>
          </cell>
          <cell r="W866">
            <v>1.4660569999999999</v>
          </cell>
          <cell r="X866">
            <v>1</v>
          </cell>
        </row>
        <row r="867">
          <cell r="A867" t="str">
            <v>中泰线路49</v>
          </cell>
          <cell r="B867" t="str">
            <v>10kV</v>
          </cell>
          <cell r="C867" t="str">
            <v>136中泰线</v>
          </cell>
          <cell r="D867">
            <v>0</v>
          </cell>
          <cell r="E867" t="str">
            <v>LGJ-185/30</v>
          </cell>
          <cell r="F867">
            <v>2.547E-2</v>
          </cell>
          <cell r="G867">
            <v>0</v>
          </cell>
          <cell r="H867" t="str">
            <v>市辖</v>
          </cell>
          <cell r="I867">
            <v>1</v>
          </cell>
          <cell r="J867">
            <v>0</v>
          </cell>
          <cell r="M867">
            <v>2E-3</v>
          </cell>
          <cell r="N867">
            <v>0</v>
          </cell>
          <cell r="O867">
            <v>0</v>
          </cell>
          <cell r="P867">
            <v>2015</v>
          </cell>
          <cell r="Q867">
            <v>3</v>
          </cell>
          <cell r="R867">
            <v>0</v>
          </cell>
          <cell r="S867">
            <v>0</v>
          </cell>
          <cell r="T867">
            <v>0</v>
          </cell>
          <cell r="V867" t="str">
            <v>配变_机关1#变</v>
          </cell>
          <cell r="W867">
            <v>0.50939900000000005</v>
          </cell>
          <cell r="X867">
            <v>2</v>
          </cell>
        </row>
        <row r="868">
          <cell r="A868" t="str">
            <v>中泰线路50</v>
          </cell>
          <cell r="B868" t="str">
            <v>10kV</v>
          </cell>
          <cell r="C868" t="str">
            <v>136中泰线</v>
          </cell>
          <cell r="D868">
            <v>0</v>
          </cell>
          <cell r="E868" t="str">
            <v>LGJ-185/30</v>
          </cell>
          <cell r="F868">
            <v>2.1482000000000001E-2</v>
          </cell>
          <cell r="G868">
            <v>0</v>
          </cell>
          <cell r="H868" t="str">
            <v>市辖</v>
          </cell>
          <cell r="I868">
            <v>0</v>
          </cell>
          <cell r="J868">
            <v>0</v>
          </cell>
          <cell r="M868">
            <v>2E-3</v>
          </cell>
          <cell r="N868">
            <v>0</v>
          </cell>
          <cell r="O868">
            <v>0</v>
          </cell>
          <cell r="P868">
            <v>2015</v>
          </cell>
          <cell r="Q868">
            <v>1</v>
          </cell>
          <cell r="R868">
            <v>0</v>
          </cell>
          <cell r="S868">
            <v>0</v>
          </cell>
          <cell r="T868">
            <v>0</v>
          </cell>
          <cell r="V868" t="str">
            <v>配变_供电所机关变</v>
          </cell>
          <cell r="W868">
            <v>0.42963200000000001</v>
          </cell>
          <cell r="X868">
            <v>3</v>
          </cell>
        </row>
        <row r="869">
          <cell r="A869" t="str">
            <v>中泰线路51</v>
          </cell>
          <cell r="B869" t="str">
            <v>10kV</v>
          </cell>
          <cell r="C869" t="str">
            <v>136中泰线</v>
          </cell>
          <cell r="D869">
            <v>0</v>
          </cell>
          <cell r="E869" t="str">
            <v>LGJ-185/30</v>
          </cell>
          <cell r="F869">
            <v>3.1659E-2</v>
          </cell>
          <cell r="G869">
            <v>0</v>
          </cell>
          <cell r="H869" t="str">
            <v>市辖</v>
          </cell>
          <cell r="I869">
            <v>1</v>
          </cell>
          <cell r="J869">
            <v>0</v>
          </cell>
          <cell r="M869">
            <v>2E-3</v>
          </cell>
          <cell r="N869">
            <v>0</v>
          </cell>
          <cell r="O869">
            <v>0</v>
          </cell>
          <cell r="P869">
            <v>2015</v>
          </cell>
          <cell r="Q869">
            <v>2</v>
          </cell>
          <cell r="R869">
            <v>0</v>
          </cell>
          <cell r="S869">
            <v>0</v>
          </cell>
          <cell r="T869">
            <v>0</v>
          </cell>
          <cell r="V869" t="str">
            <v>开闭所_中泰线开闭所1-1</v>
          </cell>
          <cell r="W869">
            <v>0.63317000000000001</v>
          </cell>
          <cell r="X869">
            <v>4</v>
          </cell>
        </row>
        <row r="870">
          <cell r="A870" t="str">
            <v>中泰线路52</v>
          </cell>
          <cell r="B870" t="str">
            <v>10kV</v>
          </cell>
          <cell r="C870" t="str">
            <v>136中泰线</v>
          </cell>
          <cell r="D870">
            <v>0</v>
          </cell>
          <cell r="E870" t="str">
            <v>LGJ-185/30</v>
          </cell>
          <cell r="F870">
            <v>2.8996000000000001E-2</v>
          </cell>
          <cell r="G870">
            <v>0</v>
          </cell>
          <cell r="H870" t="str">
            <v>市辖</v>
          </cell>
          <cell r="I870">
            <v>1</v>
          </cell>
          <cell r="J870">
            <v>0</v>
          </cell>
          <cell r="M870">
            <v>2E-3</v>
          </cell>
          <cell r="N870">
            <v>0</v>
          </cell>
          <cell r="O870">
            <v>0</v>
          </cell>
          <cell r="P870">
            <v>2015</v>
          </cell>
          <cell r="Q870">
            <v>3</v>
          </cell>
          <cell r="R870">
            <v>0</v>
          </cell>
          <cell r="S870">
            <v>0</v>
          </cell>
          <cell r="T870">
            <v>0</v>
          </cell>
          <cell r="V870" t="str">
            <v>配变_光明小区1#变</v>
          </cell>
          <cell r="W870">
            <v>0.57991499999999996</v>
          </cell>
          <cell r="X870">
            <v>5</v>
          </cell>
        </row>
        <row r="871">
          <cell r="A871" t="str">
            <v>中泰线路53</v>
          </cell>
          <cell r="B871" t="str">
            <v>10kV</v>
          </cell>
          <cell r="C871" t="str">
            <v>136中泰线</v>
          </cell>
          <cell r="D871">
            <v>0</v>
          </cell>
          <cell r="E871" t="str">
            <v>LGJ-185/30</v>
          </cell>
          <cell r="F871">
            <v>0.22631699999999999</v>
          </cell>
          <cell r="G871">
            <v>0</v>
          </cell>
          <cell r="H871" t="str">
            <v>市辖</v>
          </cell>
          <cell r="I871">
            <v>0</v>
          </cell>
          <cell r="J871">
            <v>0</v>
          </cell>
          <cell r="M871">
            <v>2E-3</v>
          </cell>
          <cell r="N871">
            <v>0</v>
          </cell>
          <cell r="O871">
            <v>0</v>
          </cell>
          <cell r="P871">
            <v>2015</v>
          </cell>
          <cell r="Q871">
            <v>1</v>
          </cell>
          <cell r="R871">
            <v>0</v>
          </cell>
          <cell r="S871">
            <v>0</v>
          </cell>
          <cell r="T871">
            <v>0</v>
          </cell>
          <cell r="V871" t="str">
            <v>配变_光明小区2#变</v>
          </cell>
          <cell r="W871">
            <v>4.5263350000000004</v>
          </cell>
          <cell r="X871">
            <v>6</v>
          </cell>
        </row>
        <row r="872">
          <cell r="A872" t="str">
            <v>中泰线路54</v>
          </cell>
          <cell r="B872" t="str">
            <v>10kV</v>
          </cell>
          <cell r="C872" t="str">
            <v>136中泰线</v>
          </cell>
          <cell r="D872">
            <v>0</v>
          </cell>
          <cell r="E872" t="str">
            <v>LGJ-185/30</v>
          </cell>
          <cell r="F872">
            <v>0.23519399999999999</v>
          </cell>
          <cell r="G872">
            <v>0</v>
          </cell>
          <cell r="H872" t="str">
            <v>市辖</v>
          </cell>
          <cell r="I872">
            <v>1</v>
          </cell>
          <cell r="J872">
            <v>0</v>
          </cell>
          <cell r="M872">
            <v>2E-3</v>
          </cell>
          <cell r="N872">
            <v>0</v>
          </cell>
          <cell r="O872">
            <v>0</v>
          </cell>
          <cell r="P872">
            <v>2015</v>
          </cell>
          <cell r="Q872">
            <v>2</v>
          </cell>
          <cell r="R872">
            <v>0</v>
          </cell>
          <cell r="S872">
            <v>0</v>
          </cell>
          <cell r="T872">
            <v>0</v>
          </cell>
          <cell r="V872" t="str">
            <v>配变_光明小区3#变</v>
          </cell>
          <cell r="W872">
            <v>4.7038760000000002</v>
          </cell>
          <cell r="X872">
            <v>7</v>
          </cell>
        </row>
        <row r="873">
          <cell r="A873" t="str">
            <v>中泰线路55</v>
          </cell>
          <cell r="B873" t="str">
            <v>10kV</v>
          </cell>
          <cell r="C873" t="str">
            <v>136中泰线</v>
          </cell>
          <cell r="D873">
            <v>0</v>
          </cell>
          <cell r="E873" t="str">
            <v>LGJ-185/30</v>
          </cell>
          <cell r="F873">
            <v>0.13211600000000001</v>
          </cell>
          <cell r="G873">
            <v>0</v>
          </cell>
          <cell r="H873" t="str">
            <v>市辖</v>
          </cell>
          <cell r="I873">
            <v>1</v>
          </cell>
          <cell r="J873">
            <v>0</v>
          </cell>
          <cell r="M873">
            <v>2E-3</v>
          </cell>
          <cell r="N873">
            <v>0</v>
          </cell>
          <cell r="O873">
            <v>0</v>
          </cell>
          <cell r="P873">
            <v>2015</v>
          </cell>
          <cell r="Q873">
            <v>3</v>
          </cell>
          <cell r="R873">
            <v>0</v>
          </cell>
          <cell r="S873">
            <v>0</v>
          </cell>
          <cell r="T873">
            <v>0</v>
          </cell>
          <cell r="V873" t="str">
            <v>配变_光明小区4#变</v>
          </cell>
          <cell r="W873">
            <v>2.6423230000000002</v>
          </cell>
          <cell r="X873">
            <v>8</v>
          </cell>
        </row>
        <row r="874">
          <cell r="A874" t="str">
            <v>中泰线路56</v>
          </cell>
          <cell r="B874" t="str">
            <v>10kV</v>
          </cell>
          <cell r="C874" t="str">
            <v>136中泰线</v>
          </cell>
          <cell r="D874">
            <v>0</v>
          </cell>
          <cell r="E874" t="str">
            <v>LGJ-185/30</v>
          </cell>
          <cell r="F874">
            <v>0.19462099999999999</v>
          </cell>
          <cell r="G874">
            <v>0</v>
          </cell>
          <cell r="H874" t="str">
            <v>市辖</v>
          </cell>
          <cell r="I874">
            <v>0</v>
          </cell>
          <cell r="J874">
            <v>0</v>
          </cell>
          <cell r="M874">
            <v>2E-3</v>
          </cell>
          <cell r="N874">
            <v>0</v>
          </cell>
          <cell r="O874">
            <v>0</v>
          </cell>
          <cell r="P874">
            <v>2015</v>
          </cell>
          <cell r="Q874">
            <v>1</v>
          </cell>
          <cell r="R874">
            <v>0</v>
          </cell>
          <cell r="S874">
            <v>0</v>
          </cell>
          <cell r="T874">
            <v>0</v>
          </cell>
          <cell r="V874" t="str">
            <v>8796088716368</v>
          </cell>
          <cell r="W874">
            <v>3.8924259999999999</v>
          </cell>
          <cell r="X874">
            <v>0</v>
          </cell>
        </row>
        <row r="875">
          <cell r="A875" t="str">
            <v>中泰线路57</v>
          </cell>
          <cell r="B875" t="str">
            <v>10kV</v>
          </cell>
          <cell r="C875" t="str">
            <v>136中泰线</v>
          </cell>
          <cell r="D875">
            <v>0</v>
          </cell>
          <cell r="E875" t="str">
            <v>LGJ-185/30</v>
          </cell>
          <cell r="F875">
            <v>0.173176</v>
          </cell>
          <cell r="G875">
            <v>0</v>
          </cell>
          <cell r="H875" t="str">
            <v>市辖</v>
          </cell>
          <cell r="I875">
            <v>1</v>
          </cell>
          <cell r="J875">
            <v>0</v>
          </cell>
          <cell r="M875">
            <v>2E-3</v>
          </cell>
          <cell r="N875">
            <v>0</v>
          </cell>
          <cell r="O875">
            <v>0</v>
          </cell>
          <cell r="P875">
            <v>2015</v>
          </cell>
          <cell r="Q875">
            <v>2</v>
          </cell>
          <cell r="R875">
            <v>0</v>
          </cell>
          <cell r="S875">
            <v>0</v>
          </cell>
          <cell r="T875">
            <v>0</v>
          </cell>
          <cell r="V875" t="str">
            <v>配变_石头村田肚变</v>
          </cell>
          <cell r="W875">
            <v>3.4635159999999998</v>
          </cell>
          <cell r="X875">
            <v>1</v>
          </cell>
        </row>
        <row r="876">
          <cell r="A876" t="str">
            <v>中泰线路58</v>
          </cell>
          <cell r="B876" t="str">
            <v>10kV</v>
          </cell>
          <cell r="C876" t="str">
            <v>136中泰线</v>
          </cell>
          <cell r="D876">
            <v>0</v>
          </cell>
          <cell r="E876" t="str">
            <v>LGJ-185/30</v>
          </cell>
          <cell r="F876">
            <v>0.104864</v>
          </cell>
          <cell r="G876">
            <v>0</v>
          </cell>
          <cell r="H876" t="str">
            <v>市辖</v>
          </cell>
          <cell r="I876">
            <v>1</v>
          </cell>
          <cell r="J876">
            <v>0</v>
          </cell>
          <cell r="M876">
            <v>2E-3</v>
          </cell>
          <cell r="N876">
            <v>0</v>
          </cell>
          <cell r="O876">
            <v>0</v>
          </cell>
          <cell r="P876">
            <v>2015</v>
          </cell>
          <cell r="Q876">
            <v>3</v>
          </cell>
          <cell r="R876">
            <v>0</v>
          </cell>
          <cell r="S876">
            <v>0</v>
          </cell>
          <cell r="T876">
            <v>0</v>
          </cell>
          <cell r="V876" t="str">
            <v>8796088716448</v>
          </cell>
          <cell r="W876">
            <v>2.0972870000000001</v>
          </cell>
          <cell r="X876">
            <v>2</v>
          </cell>
        </row>
        <row r="877">
          <cell r="A877" t="str">
            <v>中泰线路59</v>
          </cell>
          <cell r="B877" t="str">
            <v>10kV</v>
          </cell>
          <cell r="C877" t="str">
            <v>136中泰线</v>
          </cell>
          <cell r="D877">
            <v>0</v>
          </cell>
          <cell r="E877" t="str">
            <v>LGJ-185/30</v>
          </cell>
          <cell r="F877">
            <v>3.3205999999999999E-2</v>
          </cell>
          <cell r="G877">
            <v>0</v>
          </cell>
          <cell r="H877" t="str">
            <v>市辖</v>
          </cell>
          <cell r="I877">
            <v>0</v>
          </cell>
          <cell r="J877">
            <v>0</v>
          </cell>
          <cell r="M877">
            <v>2E-3</v>
          </cell>
          <cell r="N877">
            <v>0</v>
          </cell>
          <cell r="O877">
            <v>0</v>
          </cell>
          <cell r="P877">
            <v>2015</v>
          </cell>
          <cell r="Q877">
            <v>1</v>
          </cell>
          <cell r="R877">
            <v>0</v>
          </cell>
          <cell r="S877">
            <v>0</v>
          </cell>
          <cell r="T877">
            <v>0</v>
          </cell>
          <cell r="V877" t="str">
            <v>配变_建安公司</v>
          </cell>
          <cell r="W877">
            <v>0.66411399999999998</v>
          </cell>
          <cell r="X877">
            <v>3</v>
          </cell>
        </row>
        <row r="878">
          <cell r="A878" t="str">
            <v>中泰线路60</v>
          </cell>
          <cell r="B878" t="str">
            <v>10kV</v>
          </cell>
          <cell r="C878" t="str">
            <v>136中泰线</v>
          </cell>
          <cell r="D878">
            <v>0</v>
          </cell>
          <cell r="E878" t="str">
            <v>LGJ-185/30</v>
          </cell>
          <cell r="F878">
            <v>8.6782999999999999E-2</v>
          </cell>
          <cell r="G878">
            <v>0</v>
          </cell>
          <cell r="H878" t="str">
            <v>市辖</v>
          </cell>
          <cell r="I878">
            <v>1</v>
          </cell>
          <cell r="J878">
            <v>0</v>
          </cell>
          <cell r="M878">
            <v>2E-3</v>
          </cell>
          <cell r="N878">
            <v>0</v>
          </cell>
          <cell r="O878">
            <v>0</v>
          </cell>
          <cell r="P878">
            <v>2015</v>
          </cell>
          <cell r="Q878">
            <v>2</v>
          </cell>
          <cell r="R878">
            <v>0</v>
          </cell>
          <cell r="S878">
            <v>0</v>
          </cell>
          <cell r="T878">
            <v>0</v>
          </cell>
          <cell r="V878" t="str">
            <v>配变_花桥粮管所</v>
          </cell>
          <cell r="W878">
            <v>1.7356609999999999</v>
          </cell>
          <cell r="X878">
            <v>4</v>
          </cell>
        </row>
        <row r="879">
          <cell r="A879" t="str">
            <v>中泰线路61</v>
          </cell>
          <cell r="B879" t="str">
            <v>10kV</v>
          </cell>
          <cell r="C879" t="str">
            <v>136中泰线</v>
          </cell>
          <cell r="D879">
            <v>0</v>
          </cell>
          <cell r="E879" t="str">
            <v>LGJ-185/30</v>
          </cell>
          <cell r="F879">
            <v>0.23206199999999999</v>
          </cell>
          <cell r="G879">
            <v>0</v>
          </cell>
          <cell r="H879" t="str">
            <v>市辖</v>
          </cell>
          <cell r="I879">
            <v>1</v>
          </cell>
          <cell r="J879">
            <v>0</v>
          </cell>
          <cell r="M879">
            <v>2E-3</v>
          </cell>
          <cell r="N879">
            <v>0</v>
          </cell>
          <cell r="O879">
            <v>0</v>
          </cell>
          <cell r="P879">
            <v>2015</v>
          </cell>
          <cell r="Q879">
            <v>3</v>
          </cell>
          <cell r="R879">
            <v>0</v>
          </cell>
          <cell r="S879">
            <v>0</v>
          </cell>
          <cell r="T879">
            <v>0</v>
          </cell>
          <cell r="V879" t="str">
            <v>8796088718464</v>
          </cell>
          <cell r="W879">
            <v>4.6412409999999999</v>
          </cell>
          <cell r="X879">
            <v>5</v>
          </cell>
        </row>
        <row r="880">
          <cell r="A880" t="str">
            <v>中泰线路62</v>
          </cell>
          <cell r="B880" t="str">
            <v>10kV</v>
          </cell>
          <cell r="C880" t="str">
            <v>136中泰线</v>
          </cell>
          <cell r="D880">
            <v>0</v>
          </cell>
          <cell r="E880" t="str">
            <v>LGJ-185/30</v>
          </cell>
          <cell r="F880">
            <v>0.440857</v>
          </cell>
          <cell r="G880">
            <v>0</v>
          </cell>
          <cell r="H880" t="str">
            <v>市辖</v>
          </cell>
          <cell r="I880">
            <v>0</v>
          </cell>
          <cell r="J880">
            <v>0</v>
          </cell>
          <cell r="M880">
            <v>2E-3</v>
          </cell>
          <cell r="N880">
            <v>0</v>
          </cell>
          <cell r="O880">
            <v>0</v>
          </cell>
          <cell r="P880">
            <v>2015</v>
          </cell>
          <cell r="Q880">
            <v>1</v>
          </cell>
          <cell r="R880">
            <v>0</v>
          </cell>
          <cell r="S880">
            <v>0</v>
          </cell>
          <cell r="T880">
            <v>0</v>
          </cell>
          <cell r="V880" t="str">
            <v>分支箱_天福苑配</v>
          </cell>
          <cell r="W880">
            <v>8.8171370000000007</v>
          </cell>
          <cell r="X880">
            <v>6</v>
          </cell>
        </row>
        <row r="881">
          <cell r="A881" t="str">
            <v>中泰线路63</v>
          </cell>
          <cell r="B881" t="str">
            <v>10kV</v>
          </cell>
          <cell r="C881" t="str">
            <v>136中泰线</v>
          </cell>
          <cell r="D881">
            <v>0</v>
          </cell>
          <cell r="E881" t="str">
            <v>LGJ-185/30</v>
          </cell>
          <cell r="F881">
            <v>0.34835700000000003</v>
          </cell>
          <cell r="G881">
            <v>0</v>
          </cell>
          <cell r="H881" t="str">
            <v>市辖</v>
          </cell>
          <cell r="I881">
            <v>1</v>
          </cell>
          <cell r="J881">
            <v>0</v>
          </cell>
          <cell r="M881">
            <v>2E-3</v>
          </cell>
          <cell r="N881">
            <v>0</v>
          </cell>
          <cell r="O881">
            <v>0</v>
          </cell>
          <cell r="P881">
            <v>2015</v>
          </cell>
          <cell r="Q881">
            <v>2</v>
          </cell>
          <cell r="R881">
            <v>0</v>
          </cell>
          <cell r="S881">
            <v>0</v>
          </cell>
          <cell r="T881">
            <v>0</v>
          </cell>
          <cell r="V881" t="str">
            <v>分支箱_梅苑南配</v>
          </cell>
          <cell r="W881">
            <v>6.967136</v>
          </cell>
          <cell r="X881">
            <v>7</v>
          </cell>
        </row>
        <row r="882">
          <cell r="A882" t="str">
            <v>中泰线路64</v>
          </cell>
          <cell r="B882" t="str">
            <v>10kV</v>
          </cell>
          <cell r="C882" t="str">
            <v>136中泰线</v>
          </cell>
          <cell r="D882">
            <v>0</v>
          </cell>
          <cell r="E882" t="str">
            <v>LGJ-185/30</v>
          </cell>
          <cell r="F882">
            <v>0.13333900000000001</v>
          </cell>
          <cell r="G882">
            <v>0</v>
          </cell>
          <cell r="H882" t="str">
            <v>市辖</v>
          </cell>
          <cell r="I882">
            <v>1</v>
          </cell>
          <cell r="J882">
            <v>0</v>
          </cell>
          <cell r="M882">
            <v>2E-3</v>
          </cell>
          <cell r="N882">
            <v>0</v>
          </cell>
          <cell r="O882">
            <v>0</v>
          </cell>
          <cell r="P882">
            <v>2015</v>
          </cell>
          <cell r="Q882">
            <v>3</v>
          </cell>
          <cell r="R882">
            <v>0</v>
          </cell>
          <cell r="S882">
            <v>0</v>
          </cell>
          <cell r="T882">
            <v>0</v>
          </cell>
          <cell r="V882" t="str">
            <v>配变_梅苑里T1-1</v>
          </cell>
          <cell r="W882">
            <v>2.666776</v>
          </cell>
          <cell r="X882">
            <v>8</v>
          </cell>
        </row>
        <row r="883">
          <cell r="A883" t="str">
            <v>中泰线路65</v>
          </cell>
          <cell r="B883" t="str">
            <v>10kV</v>
          </cell>
          <cell r="C883" t="str">
            <v>136中泰线</v>
          </cell>
          <cell r="D883">
            <v>0</v>
          </cell>
          <cell r="E883" t="str">
            <v>LGJ-185/30</v>
          </cell>
          <cell r="F883">
            <v>0.14291000000000001</v>
          </cell>
          <cell r="G883">
            <v>0</v>
          </cell>
          <cell r="H883" t="str">
            <v>市辖</v>
          </cell>
          <cell r="I883">
            <v>0</v>
          </cell>
          <cell r="J883">
            <v>0</v>
          </cell>
          <cell r="M883">
            <v>2E-3</v>
          </cell>
          <cell r="N883">
            <v>0</v>
          </cell>
          <cell r="O883">
            <v>0</v>
          </cell>
          <cell r="P883">
            <v>2015</v>
          </cell>
          <cell r="Q883">
            <v>1</v>
          </cell>
          <cell r="R883">
            <v>0</v>
          </cell>
          <cell r="S883">
            <v>0</v>
          </cell>
          <cell r="T883">
            <v>0</v>
          </cell>
          <cell r="V883" t="str">
            <v>配变_梅苑里T3-1</v>
          </cell>
          <cell r="W883">
            <v>2.8582000000000001</v>
          </cell>
          <cell r="X883">
            <v>0</v>
          </cell>
        </row>
        <row r="884">
          <cell r="A884" t="str">
            <v>中泰线路66</v>
          </cell>
          <cell r="B884" t="str">
            <v>10kV</v>
          </cell>
          <cell r="C884" t="str">
            <v>136中泰线</v>
          </cell>
          <cell r="D884">
            <v>0</v>
          </cell>
          <cell r="E884" t="str">
            <v>LGJ-185/30</v>
          </cell>
          <cell r="F884">
            <v>0.12767200000000001</v>
          </cell>
          <cell r="G884">
            <v>0</v>
          </cell>
          <cell r="H884" t="str">
            <v>市辖</v>
          </cell>
          <cell r="I884">
            <v>1</v>
          </cell>
          <cell r="J884">
            <v>0</v>
          </cell>
          <cell r="M884">
            <v>2E-3</v>
          </cell>
          <cell r="N884">
            <v>0</v>
          </cell>
          <cell r="O884">
            <v>0</v>
          </cell>
          <cell r="P884">
            <v>2015</v>
          </cell>
          <cell r="Q884">
            <v>2</v>
          </cell>
          <cell r="R884">
            <v>0</v>
          </cell>
          <cell r="S884">
            <v>0</v>
          </cell>
          <cell r="T884">
            <v>0</v>
          </cell>
          <cell r="V884" t="str">
            <v>配变_梅苑里T2</v>
          </cell>
          <cell r="W884">
            <v>2.5534319999999999</v>
          </cell>
          <cell r="X884">
            <v>1</v>
          </cell>
        </row>
        <row r="885">
          <cell r="A885" t="str">
            <v>中泰线路67</v>
          </cell>
          <cell r="B885" t="str">
            <v>10kV</v>
          </cell>
          <cell r="C885" t="str">
            <v>136中泰线</v>
          </cell>
          <cell r="D885">
            <v>0</v>
          </cell>
          <cell r="E885" t="str">
            <v>LGJ-185/30</v>
          </cell>
          <cell r="F885">
            <v>0.34623500000000001</v>
          </cell>
          <cell r="G885">
            <v>0</v>
          </cell>
          <cell r="H885" t="str">
            <v>市辖</v>
          </cell>
          <cell r="I885">
            <v>1</v>
          </cell>
          <cell r="J885">
            <v>0</v>
          </cell>
          <cell r="M885">
            <v>2E-3</v>
          </cell>
          <cell r="N885">
            <v>0</v>
          </cell>
          <cell r="O885">
            <v>0</v>
          </cell>
          <cell r="P885">
            <v>2015</v>
          </cell>
          <cell r="Q885">
            <v>3</v>
          </cell>
          <cell r="R885">
            <v>0</v>
          </cell>
          <cell r="S885">
            <v>0</v>
          </cell>
          <cell r="T885">
            <v>0</v>
          </cell>
          <cell r="V885" t="str">
            <v>配变_花桥鑫隆广场1#变</v>
          </cell>
          <cell r="W885">
            <v>6.9247030000000001</v>
          </cell>
          <cell r="X885">
            <v>2</v>
          </cell>
        </row>
        <row r="886">
          <cell r="A886" t="str">
            <v>中泰线路68</v>
          </cell>
          <cell r="B886" t="str">
            <v>10kV</v>
          </cell>
          <cell r="C886" t="str">
            <v>136中泰线</v>
          </cell>
          <cell r="D886">
            <v>0</v>
          </cell>
          <cell r="E886" t="str">
            <v>LGJ-185/30</v>
          </cell>
          <cell r="F886">
            <v>0.38329000000000002</v>
          </cell>
          <cell r="G886">
            <v>0</v>
          </cell>
          <cell r="H886" t="str">
            <v>市辖</v>
          </cell>
          <cell r="I886">
            <v>0</v>
          </cell>
          <cell r="J886">
            <v>0</v>
          </cell>
          <cell r="M886">
            <v>2E-3</v>
          </cell>
          <cell r="N886">
            <v>0</v>
          </cell>
          <cell r="O886">
            <v>0</v>
          </cell>
          <cell r="P886">
            <v>2015</v>
          </cell>
          <cell r="Q886">
            <v>1</v>
          </cell>
          <cell r="R886">
            <v>0</v>
          </cell>
          <cell r="S886">
            <v>0</v>
          </cell>
          <cell r="T886">
            <v>0</v>
          </cell>
          <cell r="V886" t="str">
            <v>配变_花桥鑫隆广场7#变</v>
          </cell>
          <cell r="W886">
            <v>7.6657989999999998</v>
          </cell>
          <cell r="X886">
            <v>3</v>
          </cell>
        </row>
        <row r="887">
          <cell r="A887" t="str">
            <v>中泰线路69</v>
          </cell>
          <cell r="B887" t="str">
            <v>10kV</v>
          </cell>
          <cell r="C887" t="str">
            <v>136中泰线</v>
          </cell>
          <cell r="D887">
            <v>0</v>
          </cell>
          <cell r="E887" t="str">
            <v>LGJ-185/30</v>
          </cell>
          <cell r="F887">
            <v>8.9097999999999997E-2</v>
          </cell>
          <cell r="G887">
            <v>0</v>
          </cell>
          <cell r="H887" t="str">
            <v>市辖</v>
          </cell>
          <cell r="I887">
            <v>1</v>
          </cell>
          <cell r="J887">
            <v>0</v>
          </cell>
          <cell r="M887">
            <v>2E-3</v>
          </cell>
          <cell r="N887">
            <v>0</v>
          </cell>
          <cell r="O887">
            <v>0</v>
          </cell>
          <cell r="P887">
            <v>2015</v>
          </cell>
          <cell r="Q887">
            <v>2</v>
          </cell>
          <cell r="R887">
            <v>0</v>
          </cell>
          <cell r="S887">
            <v>0</v>
          </cell>
          <cell r="T887">
            <v>0</v>
          </cell>
          <cell r="V887" t="str">
            <v>配变_花桥鑫隆广场转变</v>
          </cell>
          <cell r="W887">
            <v>1.7819670000000001</v>
          </cell>
          <cell r="X887">
            <v>4</v>
          </cell>
        </row>
        <row r="888">
          <cell r="A888" t="str">
            <v>中泰线路70</v>
          </cell>
          <cell r="B888" t="str">
            <v>10kV</v>
          </cell>
          <cell r="C888" t="str">
            <v>136中泰线</v>
          </cell>
          <cell r="D888">
            <v>0</v>
          </cell>
          <cell r="E888" t="str">
            <v>LGJ-185/30</v>
          </cell>
          <cell r="F888">
            <v>0.48622100000000001</v>
          </cell>
          <cell r="G888">
            <v>0</v>
          </cell>
          <cell r="H888" t="str">
            <v>县级</v>
          </cell>
          <cell r="I888">
            <v>1</v>
          </cell>
          <cell r="J888">
            <v>0</v>
          </cell>
          <cell r="M888">
            <v>2E-3</v>
          </cell>
          <cell r="N888">
            <v>0</v>
          </cell>
          <cell r="O888">
            <v>0</v>
          </cell>
          <cell r="P888">
            <v>2015</v>
          </cell>
          <cell r="Q888">
            <v>3</v>
          </cell>
          <cell r="R888">
            <v>0</v>
          </cell>
          <cell r="S888">
            <v>0</v>
          </cell>
          <cell r="T888">
            <v>0</v>
          </cell>
          <cell r="V888" t="str">
            <v>断路器_中泰线绿地大厦F1</v>
          </cell>
          <cell r="W888">
            <v>9.7244189999999993</v>
          </cell>
          <cell r="X888">
            <v>5</v>
          </cell>
        </row>
        <row r="889">
          <cell r="A889" t="str">
            <v>中泰线路71</v>
          </cell>
          <cell r="B889" t="str">
            <v>10kV</v>
          </cell>
          <cell r="C889" t="str">
            <v>136中泰线</v>
          </cell>
          <cell r="D889">
            <v>0</v>
          </cell>
          <cell r="E889" t="str">
            <v>LGJ-185/30</v>
          </cell>
          <cell r="F889">
            <v>0.34104200000000001</v>
          </cell>
          <cell r="G889">
            <v>0</v>
          </cell>
          <cell r="H889" t="str">
            <v>县级</v>
          </cell>
          <cell r="I889">
            <v>0</v>
          </cell>
          <cell r="J889">
            <v>0</v>
          </cell>
          <cell r="M889">
            <v>2E-3</v>
          </cell>
          <cell r="N889">
            <v>0</v>
          </cell>
          <cell r="O889">
            <v>0</v>
          </cell>
          <cell r="P889">
            <v>2015</v>
          </cell>
          <cell r="Q889">
            <v>1</v>
          </cell>
          <cell r="R889">
            <v>0</v>
          </cell>
          <cell r="S889">
            <v>0</v>
          </cell>
          <cell r="T889">
            <v>0</v>
          </cell>
          <cell r="V889" t="str">
            <v>分支箱_中泰线绿地大厦F2</v>
          </cell>
          <cell r="W889">
            <v>6.820837</v>
          </cell>
          <cell r="X889">
            <v>6</v>
          </cell>
        </row>
        <row r="890">
          <cell r="A890" t="str">
            <v>中泰线路72</v>
          </cell>
          <cell r="B890" t="str">
            <v>10kV</v>
          </cell>
          <cell r="C890" t="str">
            <v>136中泰线</v>
          </cell>
          <cell r="D890">
            <v>0</v>
          </cell>
          <cell r="E890" t="str">
            <v>LGJ-185/30</v>
          </cell>
          <cell r="F890">
            <v>0.45555299999999999</v>
          </cell>
          <cell r="G890">
            <v>0</v>
          </cell>
          <cell r="H890" t="str">
            <v>县级</v>
          </cell>
          <cell r="I890">
            <v>1</v>
          </cell>
          <cell r="J890">
            <v>0</v>
          </cell>
          <cell r="M890">
            <v>2E-3</v>
          </cell>
          <cell r="N890">
            <v>0</v>
          </cell>
          <cell r="O890">
            <v>0</v>
          </cell>
          <cell r="P890">
            <v>2015</v>
          </cell>
          <cell r="Q890">
            <v>2</v>
          </cell>
          <cell r="R890">
            <v>0</v>
          </cell>
          <cell r="S890">
            <v>0</v>
          </cell>
          <cell r="T890">
            <v>0</v>
          </cell>
          <cell r="V890" t="str">
            <v>分支箱_中泰线绿地大厦F3</v>
          </cell>
          <cell r="W890">
            <v>9.1110589999999991</v>
          </cell>
          <cell r="X890">
            <v>7</v>
          </cell>
        </row>
        <row r="891">
          <cell r="A891" t="str">
            <v>中泰线路73</v>
          </cell>
          <cell r="B891" t="str">
            <v>10kV</v>
          </cell>
          <cell r="C891" t="str">
            <v>136中泰线</v>
          </cell>
          <cell r="D891">
            <v>0</v>
          </cell>
          <cell r="E891" t="str">
            <v>LGJ-185/30</v>
          </cell>
          <cell r="F891">
            <v>1.08768</v>
          </cell>
          <cell r="G891">
            <v>0</v>
          </cell>
          <cell r="H891" t="str">
            <v>县级</v>
          </cell>
          <cell r="I891">
            <v>1</v>
          </cell>
          <cell r="J891">
            <v>0</v>
          </cell>
          <cell r="M891">
            <v>2E-3</v>
          </cell>
          <cell r="N891">
            <v>0</v>
          </cell>
          <cell r="O891">
            <v>0</v>
          </cell>
          <cell r="P891">
            <v>2015</v>
          </cell>
          <cell r="Q891">
            <v>3</v>
          </cell>
          <cell r="R891">
            <v>0</v>
          </cell>
          <cell r="S891">
            <v>0</v>
          </cell>
          <cell r="T891">
            <v>0</v>
          </cell>
          <cell r="V891" t="str">
            <v>分支箱_集善贰号配</v>
          </cell>
          <cell r="W891">
            <v>21.753606999999999</v>
          </cell>
          <cell r="X891">
            <v>8</v>
          </cell>
        </row>
        <row r="892">
          <cell r="A892" t="str">
            <v>中泰线路74</v>
          </cell>
          <cell r="B892" t="str">
            <v>10kV</v>
          </cell>
          <cell r="C892" t="str">
            <v>136中泰线</v>
          </cell>
          <cell r="D892">
            <v>0</v>
          </cell>
          <cell r="E892" t="str">
            <v>LGJ-185/30</v>
          </cell>
          <cell r="F892">
            <v>0.35494700000000001</v>
          </cell>
          <cell r="G892">
            <v>0</v>
          </cell>
          <cell r="H892" t="str">
            <v>县级</v>
          </cell>
          <cell r="I892">
            <v>0</v>
          </cell>
          <cell r="J892">
            <v>0</v>
          </cell>
          <cell r="M892">
            <v>2E-3</v>
          </cell>
          <cell r="N892">
            <v>0</v>
          </cell>
          <cell r="O892">
            <v>0</v>
          </cell>
          <cell r="P892">
            <v>2015</v>
          </cell>
          <cell r="Q892">
            <v>1</v>
          </cell>
          <cell r="R892">
            <v>0</v>
          </cell>
          <cell r="S892">
            <v>0</v>
          </cell>
          <cell r="T892">
            <v>0</v>
          </cell>
          <cell r="V892" t="str">
            <v>分支箱_国际华城分支开关</v>
          </cell>
          <cell r="W892">
            <v>7.0989409999999999</v>
          </cell>
          <cell r="X892">
            <v>0</v>
          </cell>
        </row>
        <row r="893">
          <cell r="A893" t="str">
            <v>中泰线路75</v>
          </cell>
          <cell r="B893" t="str">
            <v>10kV</v>
          </cell>
          <cell r="C893" t="str">
            <v>136中泰线</v>
          </cell>
          <cell r="D893">
            <v>0</v>
          </cell>
          <cell r="E893" t="str">
            <v>LGJ-185/30</v>
          </cell>
          <cell r="F893">
            <v>0.12900200000000001</v>
          </cell>
          <cell r="G893">
            <v>0</v>
          </cell>
          <cell r="H893" t="str">
            <v>县级</v>
          </cell>
          <cell r="I893">
            <v>1</v>
          </cell>
          <cell r="J893">
            <v>0</v>
          </cell>
          <cell r="M893">
            <v>2E-3</v>
          </cell>
          <cell r="N893">
            <v>0</v>
          </cell>
          <cell r="O893">
            <v>0</v>
          </cell>
          <cell r="P893">
            <v>2015</v>
          </cell>
          <cell r="Q893">
            <v>2</v>
          </cell>
          <cell r="R893">
            <v>0</v>
          </cell>
          <cell r="S893">
            <v>0</v>
          </cell>
          <cell r="T893">
            <v>0</v>
          </cell>
          <cell r="V893" t="str">
            <v>配变_国际华城1#变</v>
          </cell>
          <cell r="W893">
            <v>2.5800299999999998</v>
          </cell>
          <cell r="X893">
            <v>1</v>
          </cell>
        </row>
        <row r="894">
          <cell r="A894" t="str">
            <v>中泰线路76</v>
          </cell>
          <cell r="B894" t="str">
            <v>10kV</v>
          </cell>
          <cell r="C894" t="str">
            <v>136中泰线</v>
          </cell>
          <cell r="D894">
            <v>0</v>
          </cell>
          <cell r="E894" t="str">
            <v>LGJ-185/30</v>
          </cell>
          <cell r="F894">
            <v>0.31171300000000002</v>
          </cell>
          <cell r="G894">
            <v>0</v>
          </cell>
          <cell r="H894" t="str">
            <v>县级</v>
          </cell>
          <cell r="I894">
            <v>1</v>
          </cell>
          <cell r="J894">
            <v>0</v>
          </cell>
          <cell r="M894">
            <v>2E-3</v>
          </cell>
          <cell r="N894">
            <v>0</v>
          </cell>
          <cell r="O894">
            <v>0</v>
          </cell>
          <cell r="P894">
            <v>2015</v>
          </cell>
          <cell r="Q894">
            <v>3</v>
          </cell>
          <cell r="R894">
            <v>0</v>
          </cell>
          <cell r="S894">
            <v>0</v>
          </cell>
          <cell r="T894">
            <v>0</v>
          </cell>
          <cell r="V894" t="str">
            <v>配变_国际华城2#变</v>
          </cell>
          <cell r="W894">
            <v>6.2342599999999999</v>
          </cell>
          <cell r="X894">
            <v>2</v>
          </cell>
        </row>
        <row r="895">
          <cell r="A895" t="str">
            <v>中泰线路77</v>
          </cell>
          <cell r="B895" t="str">
            <v>10kV</v>
          </cell>
          <cell r="C895" t="str">
            <v>136中泰线</v>
          </cell>
          <cell r="D895">
            <v>0</v>
          </cell>
          <cell r="E895" t="str">
            <v>LGJ-185/30</v>
          </cell>
          <cell r="F895">
            <v>3.9091000000000001E-2</v>
          </cell>
          <cell r="G895">
            <v>0</v>
          </cell>
          <cell r="H895" t="str">
            <v>县级</v>
          </cell>
          <cell r="I895">
            <v>0</v>
          </cell>
          <cell r="J895">
            <v>0</v>
          </cell>
          <cell r="M895">
            <v>2E-3</v>
          </cell>
          <cell r="N895">
            <v>0</v>
          </cell>
          <cell r="O895">
            <v>0</v>
          </cell>
          <cell r="P895">
            <v>2015</v>
          </cell>
          <cell r="Q895">
            <v>1</v>
          </cell>
          <cell r="R895">
            <v>0</v>
          </cell>
          <cell r="S895">
            <v>0</v>
          </cell>
          <cell r="T895">
            <v>0</v>
          </cell>
          <cell r="V895" t="str">
            <v>配变_国际华城3#变</v>
          </cell>
          <cell r="W895">
            <v>0.78182499999999999</v>
          </cell>
          <cell r="X895">
            <v>3</v>
          </cell>
        </row>
        <row r="896">
          <cell r="A896" t="str">
            <v>中泰线路78</v>
          </cell>
          <cell r="B896" t="str">
            <v>10kV</v>
          </cell>
          <cell r="C896" t="str">
            <v>136中泰线</v>
          </cell>
          <cell r="D896">
            <v>0</v>
          </cell>
          <cell r="E896" t="str">
            <v>LGJ-185/30</v>
          </cell>
          <cell r="F896">
            <v>8.5905999999999996E-2</v>
          </cell>
          <cell r="G896">
            <v>0</v>
          </cell>
          <cell r="H896" t="str">
            <v>县级</v>
          </cell>
          <cell r="I896">
            <v>1</v>
          </cell>
          <cell r="J896">
            <v>0</v>
          </cell>
          <cell r="M896">
            <v>2E-3</v>
          </cell>
          <cell r="N896">
            <v>0</v>
          </cell>
          <cell r="O896">
            <v>0</v>
          </cell>
          <cell r="P896">
            <v>2015</v>
          </cell>
          <cell r="Q896">
            <v>2</v>
          </cell>
          <cell r="R896">
            <v>0</v>
          </cell>
          <cell r="S896">
            <v>0</v>
          </cell>
          <cell r="T896">
            <v>0</v>
          </cell>
          <cell r="V896" t="str">
            <v>配变_国际家园综合楼</v>
          </cell>
          <cell r="W896">
            <v>1.7181139999999999</v>
          </cell>
          <cell r="X896">
            <v>4</v>
          </cell>
        </row>
        <row r="897">
          <cell r="A897" t="str">
            <v>中泰线路79</v>
          </cell>
          <cell r="B897" t="str">
            <v>10kV</v>
          </cell>
          <cell r="C897" t="str">
            <v>136中泰线</v>
          </cell>
          <cell r="D897">
            <v>0</v>
          </cell>
          <cell r="E897" t="str">
            <v>LGJ-185/30</v>
          </cell>
          <cell r="F897">
            <v>1.7352320000000001</v>
          </cell>
          <cell r="G897">
            <v>0</v>
          </cell>
          <cell r="H897" t="str">
            <v>县级</v>
          </cell>
          <cell r="I897">
            <v>1</v>
          </cell>
          <cell r="J897">
            <v>0</v>
          </cell>
          <cell r="M897">
            <v>2E-3</v>
          </cell>
          <cell r="N897">
            <v>0</v>
          </cell>
          <cell r="O897">
            <v>0</v>
          </cell>
          <cell r="P897">
            <v>2015</v>
          </cell>
          <cell r="Q897">
            <v>3</v>
          </cell>
          <cell r="R897">
            <v>0</v>
          </cell>
          <cell r="S897">
            <v>0</v>
          </cell>
          <cell r="T897">
            <v>0</v>
          </cell>
          <cell r="V897" t="str">
            <v>8796088717120</v>
          </cell>
          <cell r="W897">
            <v>34.704642999999997</v>
          </cell>
          <cell r="X897">
            <v>5</v>
          </cell>
        </row>
        <row r="898">
          <cell r="A898" t="str">
            <v>中泰线路81</v>
          </cell>
          <cell r="B898" t="str">
            <v>10kV</v>
          </cell>
          <cell r="C898" t="str">
            <v>136中泰线</v>
          </cell>
          <cell r="D898">
            <v>0</v>
          </cell>
          <cell r="E898" t="str">
            <v>LGJ-185/30</v>
          </cell>
          <cell r="F898">
            <v>9.955E-2</v>
          </cell>
          <cell r="G898">
            <v>0</v>
          </cell>
          <cell r="H898" t="str">
            <v>县级</v>
          </cell>
          <cell r="I898">
            <v>0</v>
          </cell>
          <cell r="J898">
            <v>0</v>
          </cell>
          <cell r="M898">
            <v>2E-3</v>
          </cell>
          <cell r="N898">
            <v>0</v>
          </cell>
          <cell r="O898">
            <v>0</v>
          </cell>
          <cell r="P898">
            <v>2015</v>
          </cell>
          <cell r="Q898">
            <v>1</v>
          </cell>
          <cell r="R898">
            <v>0</v>
          </cell>
          <cell r="S898">
            <v>0</v>
          </cell>
          <cell r="T898">
            <v>0</v>
          </cell>
          <cell r="V898" t="str">
            <v>8796088717408</v>
          </cell>
          <cell r="W898">
            <v>1.990999</v>
          </cell>
          <cell r="X898">
            <v>6</v>
          </cell>
        </row>
        <row r="899">
          <cell r="A899" t="str">
            <v>中泰线路82</v>
          </cell>
          <cell r="B899" t="str">
            <v>10kV</v>
          </cell>
          <cell r="C899" t="str">
            <v>136中泰线</v>
          </cell>
          <cell r="D899">
            <v>0</v>
          </cell>
          <cell r="E899" t="str">
            <v>LGJ-185/30</v>
          </cell>
          <cell r="F899">
            <v>3.6359999999999999E-3</v>
          </cell>
          <cell r="G899">
            <v>0</v>
          </cell>
          <cell r="H899" t="str">
            <v>县级</v>
          </cell>
          <cell r="I899">
            <v>1</v>
          </cell>
          <cell r="J899">
            <v>0</v>
          </cell>
          <cell r="M899">
            <v>2E-3</v>
          </cell>
          <cell r="N899">
            <v>0</v>
          </cell>
          <cell r="O899">
            <v>0</v>
          </cell>
          <cell r="P899">
            <v>2015</v>
          </cell>
          <cell r="Q899">
            <v>2</v>
          </cell>
          <cell r="R899">
            <v>0</v>
          </cell>
          <cell r="S899">
            <v>0</v>
          </cell>
          <cell r="T899">
            <v>0</v>
          </cell>
          <cell r="V899" t="str">
            <v>配变_中金1</v>
          </cell>
          <cell r="W899">
            <v>7.2727E-2</v>
          </cell>
          <cell r="X899">
            <v>7</v>
          </cell>
        </row>
        <row r="900">
          <cell r="A900" t="str">
            <v>中泰线路83</v>
          </cell>
          <cell r="B900" t="str">
            <v>10kV</v>
          </cell>
          <cell r="C900" t="str">
            <v>136中泰线</v>
          </cell>
          <cell r="D900">
            <v>0</v>
          </cell>
          <cell r="E900" t="str">
            <v>LGJ-185/30</v>
          </cell>
          <cell r="F900">
            <v>2.3614E-2</v>
          </cell>
          <cell r="G900">
            <v>0</v>
          </cell>
          <cell r="H900" t="str">
            <v>县级</v>
          </cell>
          <cell r="I900">
            <v>1</v>
          </cell>
          <cell r="J900">
            <v>0</v>
          </cell>
          <cell r="M900">
            <v>2E-3</v>
          </cell>
          <cell r="N900">
            <v>0</v>
          </cell>
          <cell r="O900">
            <v>0</v>
          </cell>
          <cell r="P900">
            <v>2015</v>
          </cell>
          <cell r="Q900">
            <v>3</v>
          </cell>
          <cell r="R900">
            <v>0</v>
          </cell>
          <cell r="S900">
            <v>0</v>
          </cell>
          <cell r="T900">
            <v>0</v>
          </cell>
          <cell r="V900" t="str">
            <v>分支箱_商务人才西配</v>
          </cell>
          <cell r="W900">
            <v>0.47228900000000001</v>
          </cell>
          <cell r="X900">
            <v>8</v>
          </cell>
        </row>
        <row r="901">
          <cell r="A901" t="str">
            <v>中泰线路84</v>
          </cell>
          <cell r="B901" t="str">
            <v>10kV</v>
          </cell>
          <cell r="C901" t="str">
            <v>136中泰线</v>
          </cell>
          <cell r="D901">
            <v>0</v>
          </cell>
          <cell r="E901" t="str">
            <v>LGJ-185/30</v>
          </cell>
          <cell r="F901">
            <v>0.20537900000000001</v>
          </cell>
          <cell r="G901">
            <v>0</v>
          </cell>
          <cell r="H901" t="str">
            <v>县级</v>
          </cell>
          <cell r="I901">
            <v>0</v>
          </cell>
          <cell r="J901">
            <v>0</v>
          </cell>
          <cell r="M901">
            <v>2E-3</v>
          </cell>
          <cell r="N901">
            <v>0</v>
          </cell>
          <cell r="O901">
            <v>0</v>
          </cell>
          <cell r="P901">
            <v>2015</v>
          </cell>
          <cell r="Q901">
            <v>1</v>
          </cell>
          <cell r="R901">
            <v>0</v>
          </cell>
          <cell r="S901">
            <v>0</v>
          </cell>
          <cell r="T901">
            <v>0</v>
          </cell>
          <cell r="V901" t="str">
            <v>开闭所_人才公寓开闭所</v>
          </cell>
          <cell r="W901">
            <v>4.1075819999999998</v>
          </cell>
          <cell r="X901">
            <v>0</v>
          </cell>
        </row>
        <row r="902">
          <cell r="A902" t="str">
            <v>中泰线路85</v>
          </cell>
          <cell r="B902" t="str">
            <v>10kV</v>
          </cell>
          <cell r="C902" t="str">
            <v>136中泰线</v>
          </cell>
          <cell r="D902">
            <v>0</v>
          </cell>
          <cell r="E902" t="str">
            <v>LGJ-185/30</v>
          </cell>
          <cell r="F902">
            <v>8.0355999999999997E-2</v>
          </cell>
          <cell r="G902">
            <v>0</v>
          </cell>
          <cell r="H902" t="str">
            <v>县级</v>
          </cell>
          <cell r="I902">
            <v>1</v>
          </cell>
          <cell r="J902">
            <v>0</v>
          </cell>
          <cell r="M902">
            <v>2E-3</v>
          </cell>
          <cell r="N902">
            <v>0</v>
          </cell>
          <cell r="O902">
            <v>0</v>
          </cell>
          <cell r="P902">
            <v>2015</v>
          </cell>
          <cell r="Q902">
            <v>2</v>
          </cell>
          <cell r="R902">
            <v>0</v>
          </cell>
          <cell r="S902">
            <v>0</v>
          </cell>
          <cell r="T902">
            <v>0</v>
          </cell>
          <cell r="V902" t="str">
            <v>配变_人才公寓1</v>
          </cell>
          <cell r="W902">
            <v>1.6071120000000001</v>
          </cell>
          <cell r="X902">
            <v>1</v>
          </cell>
        </row>
        <row r="903">
          <cell r="A903" t="str">
            <v>中泰线路87</v>
          </cell>
          <cell r="B903" t="str">
            <v>10kV</v>
          </cell>
          <cell r="C903" t="str">
            <v>136中泰线</v>
          </cell>
          <cell r="D903">
            <v>0</v>
          </cell>
          <cell r="E903" t="str">
            <v>LGJ-185/30</v>
          </cell>
          <cell r="F903">
            <v>0.121068</v>
          </cell>
          <cell r="G903">
            <v>0</v>
          </cell>
          <cell r="H903" t="str">
            <v>县级</v>
          </cell>
          <cell r="I903">
            <v>1</v>
          </cell>
          <cell r="J903">
            <v>0</v>
          </cell>
          <cell r="M903">
            <v>2E-3</v>
          </cell>
          <cell r="N903">
            <v>0</v>
          </cell>
          <cell r="O903">
            <v>0</v>
          </cell>
          <cell r="P903">
            <v>2015</v>
          </cell>
          <cell r="Q903">
            <v>3</v>
          </cell>
          <cell r="R903">
            <v>0</v>
          </cell>
          <cell r="S903">
            <v>0</v>
          </cell>
          <cell r="T903">
            <v>0</v>
          </cell>
          <cell r="V903" t="str">
            <v>分支箱_国际家园D2区分支开关</v>
          </cell>
          <cell r="W903">
            <v>2.4213640000000001</v>
          </cell>
          <cell r="X903">
            <v>2</v>
          </cell>
        </row>
        <row r="904">
          <cell r="A904" t="str">
            <v>中泰线路88</v>
          </cell>
          <cell r="B904" t="str">
            <v>10kV</v>
          </cell>
          <cell r="C904" t="str">
            <v>136中泰线</v>
          </cell>
          <cell r="D904">
            <v>0</v>
          </cell>
          <cell r="E904" t="str">
            <v>LGJ-185/30</v>
          </cell>
          <cell r="F904">
            <v>1.4840000000000001E-3</v>
          </cell>
          <cell r="G904">
            <v>0</v>
          </cell>
          <cell r="H904" t="str">
            <v>县级</v>
          </cell>
          <cell r="I904">
            <v>0</v>
          </cell>
          <cell r="J904">
            <v>0</v>
          </cell>
          <cell r="M904">
            <v>2E-3</v>
          </cell>
          <cell r="N904">
            <v>0</v>
          </cell>
          <cell r="O904">
            <v>0</v>
          </cell>
          <cell r="P904">
            <v>2015</v>
          </cell>
          <cell r="Q904">
            <v>1</v>
          </cell>
          <cell r="R904">
            <v>0</v>
          </cell>
          <cell r="S904">
            <v>0</v>
          </cell>
          <cell r="T904">
            <v>0</v>
          </cell>
          <cell r="V904" t="str">
            <v>配变_国际华城4#变</v>
          </cell>
          <cell r="W904">
            <v>2.9686000000000001E-2</v>
          </cell>
          <cell r="X904">
            <v>3</v>
          </cell>
        </row>
        <row r="905">
          <cell r="A905" t="str">
            <v>中泰线路89</v>
          </cell>
          <cell r="B905" t="str">
            <v>10kV</v>
          </cell>
          <cell r="C905" t="str">
            <v>136中泰线</v>
          </cell>
          <cell r="D905">
            <v>0</v>
          </cell>
          <cell r="E905" t="str">
            <v>LGJ-185/30</v>
          </cell>
          <cell r="F905">
            <v>3.441E-3</v>
          </cell>
          <cell r="G905">
            <v>0</v>
          </cell>
          <cell r="H905" t="str">
            <v>县级</v>
          </cell>
          <cell r="I905">
            <v>1</v>
          </cell>
          <cell r="J905">
            <v>0</v>
          </cell>
          <cell r="M905">
            <v>2E-3</v>
          </cell>
          <cell r="N905">
            <v>0</v>
          </cell>
          <cell r="O905">
            <v>0</v>
          </cell>
          <cell r="P905">
            <v>2015</v>
          </cell>
          <cell r="Q905">
            <v>2</v>
          </cell>
          <cell r="R905">
            <v>0</v>
          </cell>
          <cell r="S905">
            <v>0</v>
          </cell>
          <cell r="T905">
            <v>0</v>
          </cell>
          <cell r="V905" t="str">
            <v>配变_国际华城5#变</v>
          </cell>
          <cell r="W905">
            <v>6.8811999999999998E-2</v>
          </cell>
          <cell r="X905">
            <v>4</v>
          </cell>
        </row>
        <row r="906">
          <cell r="A906" t="str">
            <v>中泰线路90</v>
          </cell>
          <cell r="B906" t="str">
            <v>10kV</v>
          </cell>
          <cell r="C906" t="str">
            <v>136中泰线</v>
          </cell>
          <cell r="D906">
            <v>0</v>
          </cell>
          <cell r="E906" t="str">
            <v>LGJ-185/30</v>
          </cell>
          <cell r="F906">
            <v>7.9699999999999997E-4</v>
          </cell>
          <cell r="G906">
            <v>0</v>
          </cell>
          <cell r="H906" t="str">
            <v>市辖</v>
          </cell>
          <cell r="I906">
            <v>1</v>
          </cell>
          <cell r="J906">
            <v>0</v>
          </cell>
          <cell r="M906">
            <v>2E-3</v>
          </cell>
          <cell r="N906">
            <v>0</v>
          </cell>
          <cell r="O906">
            <v>0</v>
          </cell>
          <cell r="P906">
            <v>2015</v>
          </cell>
          <cell r="Q906">
            <v>3</v>
          </cell>
          <cell r="R906">
            <v>0</v>
          </cell>
          <cell r="S906">
            <v>0</v>
          </cell>
          <cell r="T906">
            <v>0</v>
          </cell>
          <cell r="V906" t="str">
            <v>配变_中泰置业1-2</v>
          </cell>
          <cell r="W906">
            <v>1.5932000000000002E-2</v>
          </cell>
          <cell r="X906">
            <v>5</v>
          </cell>
        </row>
        <row r="907">
          <cell r="A907" t="str">
            <v>中泰线路91</v>
          </cell>
          <cell r="B907" t="str">
            <v>10kV</v>
          </cell>
          <cell r="C907" t="str">
            <v>136中泰线</v>
          </cell>
          <cell r="D907">
            <v>0</v>
          </cell>
          <cell r="E907" t="str">
            <v>LGJ-185/30</v>
          </cell>
          <cell r="F907">
            <v>2.202E-3</v>
          </cell>
          <cell r="G907">
            <v>0</v>
          </cell>
          <cell r="H907" t="str">
            <v>市辖</v>
          </cell>
          <cell r="I907">
            <v>0</v>
          </cell>
          <cell r="J907">
            <v>0</v>
          </cell>
          <cell r="M907">
            <v>2E-3</v>
          </cell>
          <cell r="N907">
            <v>0</v>
          </cell>
          <cell r="O907">
            <v>0</v>
          </cell>
          <cell r="P907">
            <v>2015</v>
          </cell>
          <cell r="Q907">
            <v>1</v>
          </cell>
          <cell r="R907">
            <v>0</v>
          </cell>
          <cell r="S907">
            <v>0</v>
          </cell>
          <cell r="T907">
            <v>0</v>
          </cell>
          <cell r="V907" t="str">
            <v>配变_花桥鑫隆广场5#变</v>
          </cell>
          <cell r="W907">
            <v>4.4046000000000002E-2</v>
          </cell>
          <cell r="X907">
            <v>6</v>
          </cell>
        </row>
        <row r="908">
          <cell r="A908" t="str">
            <v>中泰线路93</v>
          </cell>
          <cell r="B908" t="str">
            <v>10kV</v>
          </cell>
          <cell r="C908" t="str">
            <v>136中泰线</v>
          </cell>
          <cell r="D908">
            <v>0</v>
          </cell>
          <cell r="E908" t="str">
            <v>LGJ-185/30</v>
          </cell>
          <cell r="F908">
            <v>1.9965E-2</v>
          </cell>
          <cell r="G908">
            <v>0</v>
          </cell>
          <cell r="H908" t="str">
            <v>市辖</v>
          </cell>
          <cell r="I908">
            <v>1</v>
          </cell>
          <cell r="J908">
            <v>0</v>
          </cell>
          <cell r="M908">
            <v>2E-3</v>
          </cell>
          <cell r="N908">
            <v>0</v>
          </cell>
          <cell r="O908">
            <v>0</v>
          </cell>
          <cell r="P908">
            <v>2015</v>
          </cell>
          <cell r="Q908">
            <v>2</v>
          </cell>
          <cell r="R908">
            <v>0</v>
          </cell>
          <cell r="S908">
            <v>0</v>
          </cell>
          <cell r="T908">
            <v>0</v>
          </cell>
          <cell r="V908" t="str">
            <v>配变_梅苑里T1-2</v>
          </cell>
          <cell r="W908">
            <v>0.39930300000000002</v>
          </cell>
          <cell r="X908">
            <v>7</v>
          </cell>
        </row>
        <row r="909">
          <cell r="A909" t="str">
            <v>中泰线路94</v>
          </cell>
          <cell r="B909" t="str">
            <v>10kV</v>
          </cell>
          <cell r="C909" t="str">
            <v>136中泰线</v>
          </cell>
          <cell r="D909">
            <v>0</v>
          </cell>
          <cell r="E909" t="str">
            <v>LGJ-185/30</v>
          </cell>
          <cell r="F909">
            <v>1.2409999999999999E-2</v>
          </cell>
          <cell r="G909">
            <v>0</v>
          </cell>
          <cell r="H909" t="str">
            <v>市辖</v>
          </cell>
          <cell r="I909">
            <v>1</v>
          </cell>
          <cell r="J909">
            <v>0</v>
          </cell>
          <cell r="M909">
            <v>2E-3</v>
          </cell>
          <cell r="N909">
            <v>0</v>
          </cell>
          <cell r="O909">
            <v>0</v>
          </cell>
          <cell r="P909">
            <v>2015</v>
          </cell>
          <cell r="Q909">
            <v>3</v>
          </cell>
          <cell r="R909">
            <v>0</v>
          </cell>
          <cell r="S909">
            <v>0</v>
          </cell>
          <cell r="T909">
            <v>0</v>
          </cell>
          <cell r="V909" t="str">
            <v>配变_梅苑里T3-2</v>
          </cell>
          <cell r="W909">
            <v>0.24820900000000001</v>
          </cell>
          <cell r="X909">
            <v>8</v>
          </cell>
        </row>
        <row r="910">
          <cell r="A910" t="str">
            <v>中泰线路95</v>
          </cell>
          <cell r="B910" t="str">
            <v>10kV</v>
          </cell>
          <cell r="C910" t="str">
            <v>136中泰线</v>
          </cell>
          <cell r="D910">
            <v>0</v>
          </cell>
          <cell r="E910" t="str">
            <v>LGJ-185/30</v>
          </cell>
          <cell r="F910">
            <v>1.1093E-2</v>
          </cell>
          <cell r="G910">
            <v>0</v>
          </cell>
          <cell r="H910" t="str">
            <v>市辖</v>
          </cell>
          <cell r="I910">
            <v>0</v>
          </cell>
          <cell r="J910">
            <v>0</v>
          </cell>
          <cell r="M910">
            <v>2E-3</v>
          </cell>
          <cell r="N910">
            <v>0</v>
          </cell>
          <cell r="O910">
            <v>0</v>
          </cell>
          <cell r="P910">
            <v>2015</v>
          </cell>
          <cell r="Q910">
            <v>1</v>
          </cell>
          <cell r="R910">
            <v>0</v>
          </cell>
          <cell r="S910">
            <v>0</v>
          </cell>
          <cell r="T910">
            <v>0</v>
          </cell>
          <cell r="V910" t="str">
            <v>配变_梅苑里T3-3</v>
          </cell>
          <cell r="W910">
            <v>0.22184999999999999</v>
          </cell>
          <cell r="X910">
            <v>0</v>
          </cell>
        </row>
        <row r="911">
          <cell r="A911" t="str">
            <v>中泰线路96</v>
          </cell>
          <cell r="B911" t="str">
            <v>10kV</v>
          </cell>
          <cell r="C911" t="str">
            <v>136中泰线</v>
          </cell>
          <cell r="D911">
            <v>0</v>
          </cell>
          <cell r="E911" t="str">
            <v>LGJ-185/30</v>
          </cell>
          <cell r="F911">
            <v>8.7554000000000007E-2</v>
          </cell>
          <cell r="G911">
            <v>0</v>
          </cell>
          <cell r="H911" t="str">
            <v>市辖</v>
          </cell>
          <cell r="I911">
            <v>1</v>
          </cell>
          <cell r="J911">
            <v>0</v>
          </cell>
          <cell r="M911">
            <v>2E-3</v>
          </cell>
          <cell r="N911">
            <v>0</v>
          </cell>
          <cell r="O911">
            <v>0</v>
          </cell>
          <cell r="P911">
            <v>2015</v>
          </cell>
          <cell r="Q911">
            <v>2</v>
          </cell>
          <cell r="R911">
            <v>0</v>
          </cell>
          <cell r="S911">
            <v>0</v>
          </cell>
          <cell r="T911">
            <v>0</v>
          </cell>
          <cell r="V911" t="str">
            <v>8796088718976</v>
          </cell>
          <cell r="W911">
            <v>1.7510760000000001</v>
          </cell>
          <cell r="X911">
            <v>1</v>
          </cell>
        </row>
        <row r="912">
          <cell r="A912" t="str">
            <v>中泰线路97</v>
          </cell>
          <cell r="B912" t="str">
            <v>10kV</v>
          </cell>
          <cell r="C912" t="str">
            <v>136中泰线</v>
          </cell>
          <cell r="D912">
            <v>0</v>
          </cell>
          <cell r="E912" t="str">
            <v>LGJ-185/30</v>
          </cell>
          <cell r="F912">
            <v>7.8077999999999995E-2</v>
          </cell>
          <cell r="G912">
            <v>0</v>
          </cell>
          <cell r="H912" t="str">
            <v>市辖</v>
          </cell>
          <cell r="I912">
            <v>1</v>
          </cell>
          <cell r="J912">
            <v>0</v>
          </cell>
          <cell r="M912">
            <v>2E-3</v>
          </cell>
          <cell r="N912">
            <v>0</v>
          </cell>
          <cell r="O912">
            <v>0</v>
          </cell>
          <cell r="P912">
            <v>2015</v>
          </cell>
          <cell r="Q912">
            <v>3</v>
          </cell>
          <cell r="R912">
            <v>0</v>
          </cell>
          <cell r="S912">
            <v>0</v>
          </cell>
          <cell r="T912">
            <v>0</v>
          </cell>
          <cell r="V912" t="str">
            <v>配变_巷浦住宅7#变</v>
          </cell>
          <cell r="W912">
            <v>1.5615559999999999</v>
          </cell>
          <cell r="X912">
            <v>2</v>
          </cell>
        </row>
        <row r="913">
          <cell r="A913" t="str">
            <v>中泰线路98</v>
          </cell>
          <cell r="B913" t="str">
            <v>10kV</v>
          </cell>
          <cell r="C913" t="str">
            <v>136中泰线</v>
          </cell>
          <cell r="D913">
            <v>0</v>
          </cell>
          <cell r="E913" t="str">
            <v>LGJ-185/30</v>
          </cell>
          <cell r="F913">
            <v>3.7320000000000001E-3</v>
          </cell>
          <cell r="G913">
            <v>0</v>
          </cell>
          <cell r="H913" t="str">
            <v>市辖</v>
          </cell>
          <cell r="I913">
            <v>0</v>
          </cell>
          <cell r="J913">
            <v>0</v>
          </cell>
          <cell r="M913">
            <v>2E-3</v>
          </cell>
          <cell r="N913">
            <v>0</v>
          </cell>
          <cell r="O913">
            <v>0</v>
          </cell>
          <cell r="P913">
            <v>2015</v>
          </cell>
          <cell r="Q913">
            <v>1</v>
          </cell>
          <cell r="R913">
            <v>0</v>
          </cell>
          <cell r="S913">
            <v>0</v>
          </cell>
          <cell r="T913">
            <v>0</v>
          </cell>
          <cell r="V913" t="str">
            <v>配变_金属塑料变</v>
          </cell>
          <cell r="W913">
            <v>7.4648000000000006E-2</v>
          </cell>
          <cell r="X913">
            <v>3</v>
          </cell>
        </row>
        <row r="914">
          <cell r="A914" t="str">
            <v>安肆线路1</v>
          </cell>
          <cell r="B914" t="str">
            <v>10kV</v>
          </cell>
          <cell r="C914" t="str">
            <v>144安肆线</v>
          </cell>
          <cell r="D914">
            <v>0</v>
          </cell>
          <cell r="E914" t="str">
            <v>LGJ-185/30</v>
          </cell>
          <cell r="F914">
            <v>1.2285000000000001E-2</v>
          </cell>
          <cell r="G914">
            <v>0</v>
          </cell>
          <cell r="H914" t="str">
            <v>市辖</v>
          </cell>
          <cell r="I914">
            <v>1</v>
          </cell>
          <cell r="J914">
            <v>0</v>
          </cell>
          <cell r="M914">
            <v>2E-3</v>
          </cell>
          <cell r="N914">
            <v>0</v>
          </cell>
          <cell r="O914">
            <v>0</v>
          </cell>
          <cell r="P914">
            <v>2015</v>
          </cell>
          <cell r="Q914">
            <v>2</v>
          </cell>
          <cell r="R914">
            <v>0</v>
          </cell>
          <cell r="S914">
            <v>0</v>
          </cell>
          <cell r="T914">
            <v>0</v>
          </cell>
          <cell r="V914" t="str">
            <v>分支箱_安肆配</v>
          </cell>
          <cell r="W914">
            <v>0.24570900000000001</v>
          </cell>
          <cell r="X914">
            <v>4</v>
          </cell>
        </row>
        <row r="915">
          <cell r="A915" t="str">
            <v>安肆线路2</v>
          </cell>
          <cell r="B915" t="str">
            <v>10kV</v>
          </cell>
          <cell r="C915" t="str">
            <v>144安肆线</v>
          </cell>
          <cell r="D915">
            <v>0</v>
          </cell>
          <cell r="E915" t="str">
            <v>LGJ-185/30</v>
          </cell>
          <cell r="F915">
            <v>1.246014</v>
          </cell>
          <cell r="G915">
            <v>0</v>
          </cell>
          <cell r="H915" t="str">
            <v>市辖</v>
          </cell>
          <cell r="I915">
            <v>1</v>
          </cell>
          <cell r="J915">
            <v>0</v>
          </cell>
          <cell r="M915">
            <v>2E-3</v>
          </cell>
          <cell r="N915">
            <v>0</v>
          </cell>
          <cell r="O915">
            <v>0</v>
          </cell>
          <cell r="P915">
            <v>2015</v>
          </cell>
          <cell r="Q915">
            <v>3</v>
          </cell>
          <cell r="R915">
            <v>0</v>
          </cell>
          <cell r="S915">
            <v>0</v>
          </cell>
          <cell r="T915">
            <v>0</v>
          </cell>
          <cell r="V915" t="str">
            <v>分支箱_安肆线安青分支开关</v>
          </cell>
          <cell r="W915">
            <v>24.920275</v>
          </cell>
          <cell r="X915">
            <v>5</v>
          </cell>
        </row>
        <row r="916">
          <cell r="A916" t="str">
            <v>安肆线路3</v>
          </cell>
          <cell r="B916" t="str">
            <v>10kV</v>
          </cell>
          <cell r="C916" t="str">
            <v>144安肆线</v>
          </cell>
          <cell r="D916">
            <v>0</v>
          </cell>
          <cell r="E916" t="str">
            <v>LGJ-185/30</v>
          </cell>
          <cell r="F916">
            <v>0.69331500000000001</v>
          </cell>
          <cell r="G916">
            <v>0</v>
          </cell>
          <cell r="H916" t="str">
            <v>市辖</v>
          </cell>
          <cell r="I916">
            <v>0</v>
          </cell>
          <cell r="J916">
            <v>0</v>
          </cell>
          <cell r="M916">
            <v>2E-3</v>
          </cell>
          <cell r="N916">
            <v>0</v>
          </cell>
          <cell r="O916">
            <v>0</v>
          </cell>
          <cell r="P916">
            <v>2015</v>
          </cell>
          <cell r="Q916">
            <v>1</v>
          </cell>
          <cell r="R916">
            <v>0</v>
          </cell>
          <cell r="S916">
            <v>0</v>
          </cell>
          <cell r="T916">
            <v>0</v>
          </cell>
          <cell r="V916" t="str">
            <v>8796088719216</v>
          </cell>
          <cell r="W916">
            <v>13.866301</v>
          </cell>
          <cell r="X916">
            <v>6</v>
          </cell>
        </row>
        <row r="917">
          <cell r="A917" t="str">
            <v>安肆线路4</v>
          </cell>
          <cell r="B917" t="str">
            <v>10kV</v>
          </cell>
          <cell r="C917" t="str">
            <v>144安肆线</v>
          </cell>
          <cell r="D917">
            <v>0</v>
          </cell>
          <cell r="E917" t="str">
            <v>LGJ-185/30</v>
          </cell>
          <cell r="F917">
            <v>0.54659100000000005</v>
          </cell>
          <cell r="G917">
            <v>0</v>
          </cell>
          <cell r="H917" t="str">
            <v>市辖</v>
          </cell>
          <cell r="I917">
            <v>1</v>
          </cell>
          <cell r="J917">
            <v>0</v>
          </cell>
          <cell r="M917">
            <v>2E-3</v>
          </cell>
          <cell r="N917">
            <v>0</v>
          </cell>
          <cell r="O917">
            <v>0</v>
          </cell>
          <cell r="P917">
            <v>2015</v>
          </cell>
          <cell r="Q917">
            <v>2</v>
          </cell>
          <cell r="R917">
            <v>0</v>
          </cell>
          <cell r="S917">
            <v>0</v>
          </cell>
          <cell r="T917">
            <v>0</v>
          </cell>
          <cell r="V917" t="str">
            <v>分支箱_安肆线安启分支开关</v>
          </cell>
          <cell r="W917">
            <v>10.931827999999999</v>
          </cell>
          <cell r="X917">
            <v>7</v>
          </cell>
        </row>
        <row r="918">
          <cell r="A918" t="str">
            <v>安肆线路5</v>
          </cell>
          <cell r="B918" t="str">
            <v>10kV</v>
          </cell>
          <cell r="C918" t="str">
            <v>144安肆线</v>
          </cell>
          <cell r="D918">
            <v>0</v>
          </cell>
          <cell r="E918" t="str">
            <v>LGJ-185/30</v>
          </cell>
          <cell r="F918">
            <v>0.188807</v>
          </cell>
          <cell r="G918">
            <v>0</v>
          </cell>
          <cell r="H918" t="str">
            <v>市辖</v>
          </cell>
          <cell r="I918">
            <v>1</v>
          </cell>
          <cell r="J918">
            <v>0</v>
          </cell>
          <cell r="M918">
            <v>2E-3</v>
          </cell>
          <cell r="N918">
            <v>0</v>
          </cell>
          <cell r="O918">
            <v>0</v>
          </cell>
          <cell r="P918">
            <v>2015</v>
          </cell>
          <cell r="Q918">
            <v>3</v>
          </cell>
          <cell r="R918">
            <v>0</v>
          </cell>
          <cell r="S918">
            <v>0</v>
          </cell>
          <cell r="T918">
            <v>0</v>
          </cell>
          <cell r="V918" t="str">
            <v>配变_人才公寓</v>
          </cell>
          <cell r="W918">
            <v>3.7761459999999998</v>
          </cell>
          <cell r="X918">
            <v>8</v>
          </cell>
        </row>
        <row r="919">
          <cell r="A919" t="str">
            <v>安肆线路6</v>
          </cell>
          <cell r="B919" t="str">
            <v>10kV</v>
          </cell>
          <cell r="C919" t="str">
            <v>144安肆线</v>
          </cell>
          <cell r="D919">
            <v>0</v>
          </cell>
          <cell r="E919" t="str">
            <v>LGJ-185/30</v>
          </cell>
          <cell r="F919">
            <v>0.68114600000000003</v>
          </cell>
          <cell r="G919">
            <v>0</v>
          </cell>
          <cell r="H919" t="str">
            <v>市辖</v>
          </cell>
          <cell r="I919">
            <v>0</v>
          </cell>
          <cell r="J919">
            <v>0</v>
          </cell>
          <cell r="M919">
            <v>2E-3</v>
          </cell>
          <cell r="N919">
            <v>0</v>
          </cell>
          <cell r="O919">
            <v>0</v>
          </cell>
          <cell r="P919">
            <v>2015</v>
          </cell>
          <cell r="Q919">
            <v>1</v>
          </cell>
          <cell r="R919">
            <v>0</v>
          </cell>
          <cell r="S919">
            <v>0</v>
          </cell>
          <cell r="T919">
            <v>0</v>
          </cell>
          <cell r="V919" t="str">
            <v>分支箱_安肆线启航社北分支开关</v>
          </cell>
          <cell r="W919">
            <v>13.622916999999999</v>
          </cell>
          <cell r="X919">
            <v>0</v>
          </cell>
        </row>
        <row r="920">
          <cell r="A920" t="str">
            <v>安肆线路7</v>
          </cell>
          <cell r="B920" t="str">
            <v>10kV</v>
          </cell>
          <cell r="C920" t="str">
            <v>144安肆线</v>
          </cell>
          <cell r="D920">
            <v>0</v>
          </cell>
          <cell r="E920" t="str">
            <v>LGJ-185/30</v>
          </cell>
          <cell r="F920">
            <v>1.1528510000000001</v>
          </cell>
          <cell r="G920">
            <v>0</v>
          </cell>
          <cell r="H920" t="str">
            <v>市辖</v>
          </cell>
          <cell r="I920">
            <v>1</v>
          </cell>
          <cell r="J920">
            <v>0</v>
          </cell>
          <cell r="M920">
            <v>2E-3</v>
          </cell>
          <cell r="N920">
            <v>0</v>
          </cell>
          <cell r="O920">
            <v>0</v>
          </cell>
          <cell r="P920">
            <v>2015</v>
          </cell>
          <cell r="Q920">
            <v>2</v>
          </cell>
          <cell r="R920">
            <v>0</v>
          </cell>
          <cell r="S920">
            <v>0</v>
          </cell>
          <cell r="T920">
            <v>0</v>
          </cell>
          <cell r="V920" t="str">
            <v>分支箱_青年城东配</v>
          </cell>
          <cell r="W920">
            <v>23.057023999999998</v>
          </cell>
          <cell r="X920">
            <v>1</v>
          </cell>
        </row>
        <row r="921">
          <cell r="A921" t="str">
            <v>安肆线路8</v>
          </cell>
          <cell r="B921" t="str">
            <v>10kV</v>
          </cell>
          <cell r="C921" t="str">
            <v>144安肆线</v>
          </cell>
          <cell r="D921">
            <v>0</v>
          </cell>
          <cell r="E921" t="str">
            <v>LGJ-185/30</v>
          </cell>
          <cell r="F921">
            <v>0.124248</v>
          </cell>
          <cell r="G921">
            <v>0</v>
          </cell>
          <cell r="H921" t="str">
            <v>市辖</v>
          </cell>
          <cell r="I921">
            <v>1</v>
          </cell>
          <cell r="J921">
            <v>0</v>
          </cell>
          <cell r="M921">
            <v>2E-3</v>
          </cell>
          <cell r="N921">
            <v>0</v>
          </cell>
          <cell r="O921">
            <v>0</v>
          </cell>
          <cell r="P921">
            <v>2015</v>
          </cell>
          <cell r="Q921">
            <v>3</v>
          </cell>
          <cell r="R921">
            <v>0</v>
          </cell>
          <cell r="S921">
            <v>0</v>
          </cell>
          <cell r="T921">
            <v>0</v>
          </cell>
          <cell r="V921" t="str">
            <v>配变_中信花桥产业园</v>
          </cell>
          <cell r="W921">
            <v>2.4849670000000001</v>
          </cell>
          <cell r="X921">
            <v>2</v>
          </cell>
        </row>
        <row r="922">
          <cell r="A922" t="str">
            <v>安肆线路9</v>
          </cell>
          <cell r="B922" t="str">
            <v>10kV</v>
          </cell>
          <cell r="C922" t="str">
            <v>144安肆线</v>
          </cell>
          <cell r="D922">
            <v>0</v>
          </cell>
          <cell r="E922" t="str">
            <v>LGJ-185/30</v>
          </cell>
          <cell r="F922">
            <v>0.109166</v>
          </cell>
          <cell r="G922">
            <v>0</v>
          </cell>
          <cell r="H922" t="str">
            <v>市辖</v>
          </cell>
          <cell r="I922">
            <v>0</v>
          </cell>
          <cell r="J922">
            <v>0</v>
          </cell>
          <cell r="M922">
            <v>2E-3</v>
          </cell>
          <cell r="N922">
            <v>0</v>
          </cell>
          <cell r="O922">
            <v>0</v>
          </cell>
          <cell r="P922">
            <v>2015</v>
          </cell>
          <cell r="Q922">
            <v>1</v>
          </cell>
          <cell r="R922">
            <v>0</v>
          </cell>
          <cell r="S922">
            <v>0</v>
          </cell>
          <cell r="T922">
            <v>0</v>
          </cell>
          <cell r="V922" t="str">
            <v>分支箱_中信科技东配</v>
          </cell>
          <cell r="W922">
            <v>2.1833170000000002</v>
          </cell>
          <cell r="X922">
            <v>3</v>
          </cell>
        </row>
        <row r="923">
          <cell r="A923" t="str">
            <v>安肆线路10</v>
          </cell>
          <cell r="B923" t="str">
            <v>10kV</v>
          </cell>
          <cell r="C923" t="str">
            <v>144安肆线</v>
          </cell>
          <cell r="D923">
            <v>0</v>
          </cell>
          <cell r="E923" t="str">
            <v>LGJ-185/30</v>
          </cell>
          <cell r="F923">
            <v>8.6891999999999997E-2</v>
          </cell>
          <cell r="G923">
            <v>0</v>
          </cell>
          <cell r="H923" t="str">
            <v>市辖</v>
          </cell>
          <cell r="I923">
            <v>1</v>
          </cell>
          <cell r="J923">
            <v>0</v>
          </cell>
          <cell r="M923">
            <v>2E-3</v>
          </cell>
          <cell r="N923">
            <v>0</v>
          </cell>
          <cell r="O923">
            <v>0</v>
          </cell>
          <cell r="P923">
            <v>2015</v>
          </cell>
          <cell r="Q923">
            <v>2</v>
          </cell>
          <cell r="R923">
            <v>0</v>
          </cell>
          <cell r="S923">
            <v>0</v>
          </cell>
          <cell r="T923">
            <v>0</v>
          </cell>
          <cell r="V923" t="str">
            <v>分支箱_安肆线安青分支开关</v>
          </cell>
          <cell r="W923">
            <v>1.7378309999999999</v>
          </cell>
          <cell r="X923">
            <v>4</v>
          </cell>
        </row>
        <row r="924">
          <cell r="A924" t="str">
            <v>安肆线路11</v>
          </cell>
          <cell r="B924" t="str">
            <v>10kV</v>
          </cell>
          <cell r="C924" t="str">
            <v>144安肆线</v>
          </cell>
          <cell r="D924">
            <v>0</v>
          </cell>
          <cell r="E924" t="str">
            <v>LGJ-185/30</v>
          </cell>
          <cell r="F924">
            <v>4.9747E-2</v>
          </cell>
          <cell r="G924">
            <v>0</v>
          </cell>
          <cell r="H924" t="str">
            <v>市辖</v>
          </cell>
          <cell r="I924">
            <v>1</v>
          </cell>
          <cell r="J924">
            <v>0</v>
          </cell>
          <cell r="M924">
            <v>2E-3</v>
          </cell>
          <cell r="N924">
            <v>0</v>
          </cell>
          <cell r="O924">
            <v>0</v>
          </cell>
          <cell r="P924">
            <v>2015</v>
          </cell>
          <cell r="Q924">
            <v>3</v>
          </cell>
          <cell r="R924">
            <v>0</v>
          </cell>
          <cell r="S924">
            <v>0</v>
          </cell>
          <cell r="T924">
            <v>0</v>
          </cell>
          <cell r="V924" t="str">
            <v>配变_中信科技</v>
          </cell>
          <cell r="W924">
            <v>0.99494400000000005</v>
          </cell>
          <cell r="X924">
            <v>5</v>
          </cell>
        </row>
        <row r="925">
          <cell r="A925" t="str">
            <v>安肆线路12</v>
          </cell>
          <cell r="B925" t="str">
            <v>10kV</v>
          </cell>
          <cell r="C925" t="str">
            <v>144安肆线</v>
          </cell>
          <cell r="D925">
            <v>0</v>
          </cell>
          <cell r="E925" t="str">
            <v>LGJ-185/30</v>
          </cell>
          <cell r="F925">
            <v>0.31779400000000002</v>
          </cell>
          <cell r="G925">
            <v>0</v>
          </cell>
          <cell r="H925" t="str">
            <v>市辖</v>
          </cell>
          <cell r="I925">
            <v>0</v>
          </cell>
          <cell r="J925">
            <v>0</v>
          </cell>
          <cell r="M925">
            <v>2E-3</v>
          </cell>
          <cell r="N925">
            <v>0</v>
          </cell>
          <cell r="O925">
            <v>0</v>
          </cell>
          <cell r="P925">
            <v>2015</v>
          </cell>
          <cell r="Q925">
            <v>1</v>
          </cell>
          <cell r="R925">
            <v>0</v>
          </cell>
          <cell r="S925">
            <v>0</v>
          </cell>
          <cell r="T925">
            <v>0</v>
          </cell>
          <cell r="V925" t="str">
            <v>分支箱_苏豪北配</v>
          </cell>
          <cell r="W925">
            <v>6.3558880000000002</v>
          </cell>
          <cell r="X925">
            <v>6</v>
          </cell>
        </row>
        <row r="926">
          <cell r="A926" t="str">
            <v>安肆线路13</v>
          </cell>
          <cell r="B926" t="str">
            <v>10kV</v>
          </cell>
          <cell r="C926" t="str">
            <v>144安肆线</v>
          </cell>
          <cell r="D926">
            <v>0</v>
          </cell>
          <cell r="E926" t="str">
            <v>LGJ-185/30</v>
          </cell>
          <cell r="F926">
            <v>5.2077999999999999E-2</v>
          </cell>
          <cell r="G926">
            <v>0</v>
          </cell>
          <cell r="H926" t="str">
            <v>市辖</v>
          </cell>
          <cell r="I926">
            <v>1</v>
          </cell>
          <cell r="J926">
            <v>0</v>
          </cell>
          <cell r="M926">
            <v>2E-3</v>
          </cell>
          <cell r="N926">
            <v>0</v>
          </cell>
          <cell r="O926">
            <v>0</v>
          </cell>
          <cell r="P926">
            <v>2015</v>
          </cell>
          <cell r="Q926">
            <v>2</v>
          </cell>
          <cell r="R926">
            <v>0</v>
          </cell>
          <cell r="S926">
            <v>0</v>
          </cell>
          <cell r="T926">
            <v>0</v>
          </cell>
          <cell r="V926" t="str">
            <v>配变_苏豪投资1-1</v>
          </cell>
          <cell r="W926">
            <v>1.041566</v>
          </cell>
          <cell r="X926">
            <v>7</v>
          </cell>
        </row>
        <row r="927">
          <cell r="A927" t="str">
            <v>安肆线路14</v>
          </cell>
          <cell r="B927" t="str">
            <v>10kV</v>
          </cell>
          <cell r="C927" t="str">
            <v>144安肆线</v>
          </cell>
          <cell r="D927">
            <v>0</v>
          </cell>
          <cell r="E927" t="str">
            <v>LGJ-185/30</v>
          </cell>
          <cell r="F927">
            <v>0.16061400000000001</v>
          </cell>
          <cell r="G927">
            <v>0</v>
          </cell>
          <cell r="H927" t="str">
            <v>市辖</v>
          </cell>
          <cell r="I927">
            <v>1</v>
          </cell>
          <cell r="J927">
            <v>0</v>
          </cell>
          <cell r="M927">
            <v>2E-3</v>
          </cell>
          <cell r="N927">
            <v>0</v>
          </cell>
          <cell r="O927">
            <v>0</v>
          </cell>
          <cell r="P927">
            <v>2015</v>
          </cell>
          <cell r="Q927">
            <v>3</v>
          </cell>
          <cell r="R927">
            <v>0</v>
          </cell>
          <cell r="S927">
            <v>0</v>
          </cell>
          <cell r="T927">
            <v>0</v>
          </cell>
          <cell r="V927" t="str">
            <v>配变_裕花园2#变</v>
          </cell>
          <cell r="W927">
            <v>3.2122869999999999</v>
          </cell>
          <cell r="X927">
            <v>8</v>
          </cell>
        </row>
        <row r="928">
          <cell r="A928" t="str">
            <v>安肆线路15</v>
          </cell>
          <cell r="B928" t="str">
            <v>10kV</v>
          </cell>
          <cell r="C928" t="str">
            <v>144安肆线</v>
          </cell>
          <cell r="D928">
            <v>0</v>
          </cell>
          <cell r="E928" t="str">
            <v>LGJ-185/30</v>
          </cell>
          <cell r="F928">
            <v>0.10256700000000001</v>
          </cell>
          <cell r="G928">
            <v>0</v>
          </cell>
          <cell r="H928" t="str">
            <v>市辖</v>
          </cell>
          <cell r="I928">
            <v>0</v>
          </cell>
          <cell r="J928">
            <v>0</v>
          </cell>
          <cell r="M928">
            <v>2E-3</v>
          </cell>
          <cell r="N928">
            <v>0</v>
          </cell>
          <cell r="O928">
            <v>0</v>
          </cell>
          <cell r="P928">
            <v>2015</v>
          </cell>
          <cell r="Q928">
            <v>1</v>
          </cell>
          <cell r="R928">
            <v>0</v>
          </cell>
          <cell r="S928">
            <v>0</v>
          </cell>
          <cell r="T928">
            <v>0</v>
          </cell>
          <cell r="V928" t="str">
            <v>配变_裕花园8#变</v>
          </cell>
          <cell r="W928">
            <v>2.051336</v>
          </cell>
          <cell r="X928">
            <v>0</v>
          </cell>
        </row>
        <row r="929">
          <cell r="A929" t="str">
            <v>安肆线路16</v>
          </cell>
          <cell r="B929" t="str">
            <v>10kV</v>
          </cell>
          <cell r="C929" t="str">
            <v>144安肆线</v>
          </cell>
          <cell r="D929">
            <v>0</v>
          </cell>
          <cell r="E929" t="str">
            <v>LGJ-185/30</v>
          </cell>
          <cell r="F929">
            <v>8.3432999999999993E-2</v>
          </cell>
          <cell r="G929">
            <v>0</v>
          </cell>
          <cell r="H929" t="str">
            <v>市辖</v>
          </cell>
          <cell r="I929">
            <v>1</v>
          </cell>
          <cell r="J929">
            <v>0</v>
          </cell>
          <cell r="M929">
            <v>2E-3</v>
          </cell>
          <cell r="N929">
            <v>0</v>
          </cell>
          <cell r="O929">
            <v>0</v>
          </cell>
          <cell r="P929">
            <v>2015</v>
          </cell>
          <cell r="Q929">
            <v>2</v>
          </cell>
          <cell r="R929">
            <v>0</v>
          </cell>
          <cell r="S929">
            <v>0</v>
          </cell>
          <cell r="T929">
            <v>0</v>
          </cell>
          <cell r="V929" t="str">
            <v>配变_裕花园10#变</v>
          </cell>
          <cell r="W929">
            <v>1.668666</v>
          </cell>
          <cell r="X929">
            <v>1</v>
          </cell>
        </row>
        <row r="930">
          <cell r="A930" t="str">
            <v>安肆线路17</v>
          </cell>
          <cell r="B930" t="str">
            <v>10kV</v>
          </cell>
          <cell r="C930" t="str">
            <v>144安肆线</v>
          </cell>
          <cell r="D930">
            <v>0</v>
          </cell>
          <cell r="E930" t="str">
            <v>LGJ-185/30</v>
          </cell>
          <cell r="F930">
            <v>5.5211000000000003E-2</v>
          </cell>
          <cell r="G930">
            <v>0</v>
          </cell>
          <cell r="H930" t="str">
            <v>市辖</v>
          </cell>
          <cell r="I930">
            <v>1</v>
          </cell>
          <cell r="J930">
            <v>0</v>
          </cell>
          <cell r="M930">
            <v>2E-3</v>
          </cell>
          <cell r="N930">
            <v>0</v>
          </cell>
          <cell r="O930">
            <v>0</v>
          </cell>
          <cell r="P930">
            <v>2015</v>
          </cell>
          <cell r="Q930">
            <v>3</v>
          </cell>
          <cell r="R930">
            <v>0</v>
          </cell>
          <cell r="S930">
            <v>0</v>
          </cell>
          <cell r="T930">
            <v>0</v>
          </cell>
          <cell r="V930" t="str">
            <v>配变_商铺</v>
          </cell>
          <cell r="W930">
            <v>1.104222</v>
          </cell>
          <cell r="X930">
            <v>2</v>
          </cell>
        </row>
        <row r="931">
          <cell r="A931" t="str">
            <v>安肆线路23</v>
          </cell>
          <cell r="B931" t="str">
            <v>10kV</v>
          </cell>
          <cell r="C931" t="str">
            <v>144安肆线</v>
          </cell>
          <cell r="D931">
            <v>1</v>
          </cell>
          <cell r="E931" t="str">
            <v>YJV22-3×400</v>
          </cell>
          <cell r="F931">
            <v>0.33917399999999998</v>
          </cell>
          <cell r="G931">
            <v>0</v>
          </cell>
          <cell r="H931" t="str">
            <v>市辖</v>
          </cell>
          <cell r="I931">
            <v>0</v>
          </cell>
          <cell r="J931">
            <v>0</v>
          </cell>
          <cell r="M931">
            <v>2E-3</v>
          </cell>
          <cell r="N931">
            <v>0</v>
          </cell>
          <cell r="O931">
            <v>0</v>
          </cell>
          <cell r="P931">
            <v>2015</v>
          </cell>
          <cell r="Q931">
            <v>1</v>
          </cell>
          <cell r="R931">
            <v>0</v>
          </cell>
          <cell r="S931">
            <v>0</v>
          </cell>
          <cell r="T931">
            <v>0</v>
          </cell>
          <cell r="V931" t="str">
            <v>配变_启航社3#变</v>
          </cell>
          <cell r="W931">
            <v>27.133956999999999</v>
          </cell>
          <cell r="X931">
            <v>3</v>
          </cell>
        </row>
        <row r="932">
          <cell r="A932" t="str">
            <v>安肆线路24</v>
          </cell>
          <cell r="B932" t="str">
            <v>10kV</v>
          </cell>
          <cell r="C932" t="str">
            <v>144安肆线</v>
          </cell>
          <cell r="D932">
            <v>1</v>
          </cell>
          <cell r="E932" t="str">
            <v>YJV22-3×120</v>
          </cell>
          <cell r="F932">
            <v>0.107573</v>
          </cell>
          <cell r="G932">
            <v>0</v>
          </cell>
          <cell r="H932" t="str">
            <v>市辖</v>
          </cell>
          <cell r="I932">
            <v>1</v>
          </cell>
          <cell r="J932">
            <v>0</v>
          </cell>
          <cell r="M932">
            <v>2E-3</v>
          </cell>
          <cell r="N932">
            <v>0</v>
          </cell>
          <cell r="O932">
            <v>0</v>
          </cell>
          <cell r="P932">
            <v>2015</v>
          </cell>
          <cell r="Q932">
            <v>2</v>
          </cell>
          <cell r="R932">
            <v>0</v>
          </cell>
          <cell r="S932">
            <v>0</v>
          </cell>
          <cell r="T932">
            <v>0</v>
          </cell>
          <cell r="V932" t="str">
            <v>配变_启航社12#变</v>
          </cell>
          <cell r="W932">
            <v>6.4543670000000004</v>
          </cell>
          <cell r="X932">
            <v>4</v>
          </cell>
        </row>
        <row r="933">
          <cell r="A933" t="str">
            <v>安肆线路25</v>
          </cell>
          <cell r="B933" t="str">
            <v>10kV</v>
          </cell>
          <cell r="C933" t="str">
            <v>144安肆线</v>
          </cell>
          <cell r="D933">
            <v>0</v>
          </cell>
          <cell r="E933" t="str">
            <v>LGJ-185/30</v>
          </cell>
          <cell r="F933">
            <v>0.57669800000000004</v>
          </cell>
          <cell r="G933">
            <v>0</v>
          </cell>
          <cell r="H933" t="str">
            <v>市辖</v>
          </cell>
          <cell r="I933">
            <v>1</v>
          </cell>
          <cell r="J933">
            <v>0</v>
          </cell>
          <cell r="M933">
            <v>2E-3</v>
          </cell>
          <cell r="N933">
            <v>0</v>
          </cell>
          <cell r="O933">
            <v>0</v>
          </cell>
          <cell r="P933">
            <v>2015</v>
          </cell>
          <cell r="Q933">
            <v>3</v>
          </cell>
          <cell r="R933">
            <v>0</v>
          </cell>
          <cell r="S933">
            <v>0</v>
          </cell>
          <cell r="T933">
            <v>0</v>
          </cell>
          <cell r="V933" t="str">
            <v>配变_启航社18#变</v>
          </cell>
          <cell r="W933">
            <v>11.533967000000001</v>
          </cell>
          <cell r="X933">
            <v>5</v>
          </cell>
        </row>
        <row r="934">
          <cell r="A934" t="str">
            <v>安肆线路26</v>
          </cell>
          <cell r="B934" t="str">
            <v>10kV</v>
          </cell>
          <cell r="C934" t="str">
            <v>144安肆线</v>
          </cell>
          <cell r="D934">
            <v>1</v>
          </cell>
          <cell r="E934" t="str">
            <v>YJV22-3×120</v>
          </cell>
          <cell r="F934">
            <v>0.45805600000000002</v>
          </cell>
          <cell r="G934">
            <v>0</v>
          </cell>
          <cell r="H934" t="str">
            <v>市辖</v>
          </cell>
          <cell r="I934">
            <v>0</v>
          </cell>
          <cell r="J934">
            <v>0</v>
          </cell>
          <cell r="M934">
            <v>2E-3</v>
          </cell>
          <cell r="N934">
            <v>0</v>
          </cell>
          <cell r="O934">
            <v>0</v>
          </cell>
          <cell r="P934">
            <v>2015</v>
          </cell>
          <cell r="Q934">
            <v>1</v>
          </cell>
          <cell r="R934">
            <v>0</v>
          </cell>
          <cell r="S934">
            <v>0</v>
          </cell>
          <cell r="T934">
            <v>0</v>
          </cell>
          <cell r="V934" t="str">
            <v>配变_启航社23#变</v>
          </cell>
          <cell r="W934">
            <v>27.483345</v>
          </cell>
          <cell r="X934">
            <v>6</v>
          </cell>
        </row>
        <row r="935">
          <cell r="A935" t="str">
            <v>安肆线路27</v>
          </cell>
          <cell r="B935" t="str">
            <v>10kV</v>
          </cell>
          <cell r="C935" t="str">
            <v>144安肆线</v>
          </cell>
          <cell r="D935">
            <v>1</v>
          </cell>
          <cell r="E935" t="str">
            <v>YJV22-3×120</v>
          </cell>
          <cell r="F935">
            <v>0.33788600000000002</v>
          </cell>
          <cell r="G935">
            <v>0</v>
          </cell>
          <cell r="H935" t="str">
            <v>市辖</v>
          </cell>
          <cell r="I935">
            <v>1</v>
          </cell>
          <cell r="J935">
            <v>0</v>
          </cell>
          <cell r="M935">
            <v>2E-3</v>
          </cell>
          <cell r="N935">
            <v>0</v>
          </cell>
          <cell r="O935">
            <v>0</v>
          </cell>
          <cell r="P935">
            <v>2015</v>
          </cell>
          <cell r="Q935">
            <v>2</v>
          </cell>
          <cell r="R935">
            <v>0</v>
          </cell>
          <cell r="S935">
            <v>0</v>
          </cell>
          <cell r="T935">
            <v>0</v>
          </cell>
          <cell r="V935" t="str">
            <v>配变_启航社15#变</v>
          </cell>
          <cell r="W935">
            <v>20.273167000000001</v>
          </cell>
          <cell r="X935">
            <v>7</v>
          </cell>
        </row>
        <row r="936">
          <cell r="A936" t="str">
            <v>安肆线路28</v>
          </cell>
          <cell r="B936" t="str">
            <v>10kV</v>
          </cell>
          <cell r="C936" t="str">
            <v>144安肆线</v>
          </cell>
          <cell r="D936">
            <v>1</v>
          </cell>
          <cell r="E936" t="str">
            <v>YJV22-3×120</v>
          </cell>
          <cell r="F936">
            <v>0.20405499999999999</v>
          </cell>
          <cell r="G936">
            <v>0</v>
          </cell>
          <cell r="H936" t="str">
            <v>市辖</v>
          </cell>
          <cell r="I936">
            <v>1</v>
          </cell>
          <cell r="J936">
            <v>0</v>
          </cell>
          <cell r="M936">
            <v>2E-3</v>
          </cell>
          <cell r="N936">
            <v>0</v>
          </cell>
          <cell r="O936">
            <v>0</v>
          </cell>
          <cell r="P936">
            <v>2015</v>
          </cell>
          <cell r="Q936">
            <v>3</v>
          </cell>
          <cell r="R936">
            <v>0</v>
          </cell>
          <cell r="S936">
            <v>0</v>
          </cell>
          <cell r="T936">
            <v>0</v>
          </cell>
          <cell r="V936" t="str">
            <v>配变_启航社6#变</v>
          </cell>
          <cell r="W936">
            <v>12.243283</v>
          </cell>
          <cell r="X936">
            <v>8</v>
          </cell>
        </row>
        <row r="937">
          <cell r="A937" t="str">
            <v>安肆线路29</v>
          </cell>
          <cell r="B937" t="str">
            <v>10kV</v>
          </cell>
          <cell r="C937" t="str">
            <v>144安肆线</v>
          </cell>
          <cell r="D937">
            <v>0</v>
          </cell>
          <cell r="E937" t="str">
            <v>LGJ-185/30</v>
          </cell>
          <cell r="F937">
            <v>3.5379999999999999E-3</v>
          </cell>
          <cell r="G937">
            <v>0</v>
          </cell>
          <cell r="H937" t="str">
            <v>市辖</v>
          </cell>
          <cell r="I937">
            <v>0</v>
          </cell>
          <cell r="J937">
            <v>0</v>
          </cell>
          <cell r="M937">
            <v>2E-3</v>
          </cell>
          <cell r="N937">
            <v>0</v>
          </cell>
          <cell r="O937">
            <v>0</v>
          </cell>
          <cell r="P937">
            <v>2015</v>
          </cell>
          <cell r="Q937">
            <v>1</v>
          </cell>
          <cell r="R937">
            <v>0</v>
          </cell>
          <cell r="S937">
            <v>0</v>
          </cell>
          <cell r="T937">
            <v>0</v>
          </cell>
          <cell r="V937" t="str">
            <v>配变_联合商业</v>
          </cell>
          <cell r="W937">
            <v>7.0755999999999999E-2</v>
          </cell>
          <cell r="X937">
            <v>0</v>
          </cell>
        </row>
        <row r="938">
          <cell r="A938" t="str">
            <v>安肆线路30</v>
          </cell>
          <cell r="B938" t="str">
            <v>10kV</v>
          </cell>
          <cell r="C938" t="str">
            <v>144安肆线</v>
          </cell>
          <cell r="D938">
            <v>0</v>
          </cell>
          <cell r="E938" t="str">
            <v>LGJ-185/30</v>
          </cell>
          <cell r="F938">
            <v>3.3779999999999999E-3</v>
          </cell>
          <cell r="G938">
            <v>0</v>
          </cell>
          <cell r="H938" t="str">
            <v>市辖</v>
          </cell>
          <cell r="I938">
            <v>1</v>
          </cell>
          <cell r="J938">
            <v>0</v>
          </cell>
          <cell r="M938">
            <v>2E-3</v>
          </cell>
          <cell r="N938">
            <v>0</v>
          </cell>
          <cell r="O938">
            <v>0</v>
          </cell>
          <cell r="P938">
            <v>2015</v>
          </cell>
          <cell r="Q938">
            <v>2</v>
          </cell>
          <cell r="R938">
            <v>0</v>
          </cell>
          <cell r="S938">
            <v>0</v>
          </cell>
          <cell r="T938">
            <v>0</v>
          </cell>
          <cell r="V938" t="str">
            <v>配变_绿地家世界8#变</v>
          </cell>
          <cell r="W938">
            <v>6.7569000000000004E-2</v>
          </cell>
          <cell r="X938">
            <v>1</v>
          </cell>
        </row>
        <row r="939">
          <cell r="A939" t="str">
            <v>安肆线路31</v>
          </cell>
          <cell r="B939" t="str">
            <v>10kV</v>
          </cell>
          <cell r="C939" t="str">
            <v>144安肆线</v>
          </cell>
          <cell r="D939">
            <v>0</v>
          </cell>
          <cell r="E939" t="str">
            <v>LGJ-185/30</v>
          </cell>
          <cell r="F939">
            <v>3.6219999999999998E-3</v>
          </cell>
          <cell r="G939">
            <v>0</v>
          </cell>
          <cell r="H939" t="str">
            <v>市辖</v>
          </cell>
          <cell r="I939">
            <v>1</v>
          </cell>
          <cell r="J939">
            <v>0</v>
          </cell>
          <cell r="M939">
            <v>2E-3</v>
          </cell>
          <cell r="N939">
            <v>0</v>
          </cell>
          <cell r="O939">
            <v>0</v>
          </cell>
          <cell r="P939">
            <v>2015</v>
          </cell>
          <cell r="Q939">
            <v>3</v>
          </cell>
          <cell r="R939">
            <v>0</v>
          </cell>
          <cell r="S939">
            <v>0</v>
          </cell>
          <cell r="T939">
            <v>0</v>
          </cell>
          <cell r="V939" t="str">
            <v>配变_绿地家世界6#变</v>
          </cell>
          <cell r="W939">
            <v>7.2442999999999994E-2</v>
          </cell>
          <cell r="X939">
            <v>2</v>
          </cell>
        </row>
        <row r="940">
          <cell r="A940" t="str">
            <v>安肆线路32</v>
          </cell>
          <cell r="B940" t="str">
            <v>10kV</v>
          </cell>
          <cell r="C940" t="str">
            <v>144安肆线</v>
          </cell>
          <cell r="D940">
            <v>1</v>
          </cell>
          <cell r="E940" t="str">
            <v>YJV22-3×120</v>
          </cell>
          <cell r="F940">
            <v>2.7290000000000001E-3</v>
          </cell>
          <cell r="G940">
            <v>0</v>
          </cell>
          <cell r="H940" t="str">
            <v>市辖</v>
          </cell>
          <cell r="I940">
            <v>0</v>
          </cell>
          <cell r="J940">
            <v>0</v>
          </cell>
          <cell r="M940">
            <v>2E-3</v>
          </cell>
          <cell r="N940">
            <v>0</v>
          </cell>
          <cell r="O940">
            <v>0</v>
          </cell>
          <cell r="P940">
            <v>2015</v>
          </cell>
          <cell r="Q940">
            <v>1</v>
          </cell>
          <cell r="R940">
            <v>0</v>
          </cell>
          <cell r="S940">
            <v>0</v>
          </cell>
          <cell r="T940">
            <v>0</v>
          </cell>
          <cell r="V940" t="str">
            <v>配变_启航社10#变</v>
          </cell>
          <cell r="W940">
            <v>0.16376199999999999</v>
          </cell>
          <cell r="X940">
            <v>3</v>
          </cell>
        </row>
        <row r="941">
          <cell r="A941" t="str">
            <v>安肆线路33</v>
          </cell>
          <cell r="B941" t="str">
            <v>10kV</v>
          </cell>
          <cell r="C941" t="str">
            <v>144安肆线</v>
          </cell>
          <cell r="D941">
            <v>1</v>
          </cell>
          <cell r="E941" t="str">
            <v>YJV22-3×120</v>
          </cell>
          <cell r="F941">
            <v>4.875E-3</v>
          </cell>
          <cell r="G941">
            <v>0</v>
          </cell>
          <cell r="H941" t="str">
            <v/>
          </cell>
          <cell r="I941">
            <v>1</v>
          </cell>
          <cell r="J941">
            <v>0</v>
          </cell>
          <cell r="M941">
            <v>2E-3</v>
          </cell>
          <cell r="N941">
            <v>0</v>
          </cell>
          <cell r="O941">
            <v>0</v>
          </cell>
          <cell r="P941">
            <v>2015</v>
          </cell>
          <cell r="Q941">
            <v>2</v>
          </cell>
          <cell r="R941">
            <v>0</v>
          </cell>
          <cell r="S941">
            <v>0</v>
          </cell>
          <cell r="T941">
            <v>0</v>
          </cell>
          <cell r="V941" t="str">
            <v>配变_启航社16#变</v>
          </cell>
          <cell r="W941">
            <v>0.29251199999999999</v>
          </cell>
          <cell r="X941">
            <v>4</v>
          </cell>
        </row>
        <row r="942">
          <cell r="A942" t="str">
            <v>安肆线路34</v>
          </cell>
          <cell r="B942" t="str">
            <v>10kV</v>
          </cell>
          <cell r="C942" t="str">
            <v>144安肆线</v>
          </cell>
          <cell r="D942">
            <v>1</v>
          </cell>
          <cell r="E942" t="str">
            <v>YJV22-3×120</v>
          </cell>
          <cell r="F942">
            <v>5.0410000000000003E-3</v>
          </cell>
          <cell r="G942">
            <v>0</v>
          </cell>
          <cell r="H942" t="str">
            <v>市辖</v>
          </cell>
          <cell r="I942">
            <v>1</v>
          </cell>
          <cell r="J942">
            <v>0</v>
          </cell>
          <cell r="M942">
            <v>2E-3</v>
          </cell>
          <cell r="N942">
            <v>0</v>
          </cell>
          <cell r="O942">
            <v>0</v>
          </cell>
          <cell r="P942">
            <v>2015</v>
          </cell>
          <cell r="Q942">
            <v>3</v>
          </cell>
          <cell r="R942">
            <v>0</v>
          </cell>
          <cell r="S942">
            <v>0</v>
          </cell>
          <cell r="T942">
            <v>0</v>
          </cell>
          <cell r="V942" t="str">
            <v>配变_启航社23#变</v>
          </cell>
          <cell r="W942">
            <v>0.30243199999999998</v>
          </cell>
          <cell r="X942">
            <v>5</v>
          </cell>
        </row>
        <row r="943">
          <cell r="A943" t="str">
            <v>安肆线路35</v>
          </cell>
          <cell r="B943" t="str">
            <v>10kV</v>
          </cell>
          <cell r="C943" t="str">
            <v>144安肆线</v>
          </cell>
          <cell r="D943">
            <v>1</v>
          </cell>
          <cell r="E943" t="str">
            <v>YJV22-3×120</v>
          </cell>
          <cell r="F943">
            <v>4.6230000000000004E-3</v>
          </cell>
          <cell r="G943">
            <v>0</v>
          </cell>
          <cell r="H943" t="str">
            <v>市辖</v>
          </cell>
          <cell r="I943">
            <v>0</v>
          </cell>
          <cell r="J943">
            <v>0</v>
          </cell>
          <cell r="M943">
            <v>2E-3</v>
          </cell>
          <cell r="N943">
            <v>0</v>
          </cell>
          <cell r="O943">
            <v>0</v>
          </cell>
          <cell r="P943">
            <v>2015</v>
          </cell>
          <cell r="Q943">
            <v>1</v>
          </cell>
          <cell r="R943">
            <v>0</v>
          </cell>
          <cell r="S943">
            <v>0</v>
          </cell>
          <cell r="T943">
            <v>0</v>
          </cell>
          <cell r="V943" t="str">
            <v>配变_启航社19#变</v>
          </cell>
          <cell r="W943">
            <v>0.277362</v>
          </cell>
          <cell r="X943">
            <v>6</v>
          </cell>
        </row>
        <row r="944">
          <cell r="A944" t="str">
            <v>安肆线路36</v>
          </cell>
          <cell r="B944" t="str">
            <v>10kV</v>
          </cell>
          <cell r="C944" t="str">
            <v>144安肆线</v>
          </cell>
          <cell r="D944">
            <v>1</v>
          </cell>
          <cell r="E944" t="str">
            <v>YJV22-3×120</v>
          </cell>
          <cell r="F944">
            <v>5.0790000000000002E-3</v>
          </cell>
          <cell r="G944">
            <v>0</v>
          </cell>
          <cell r="H944" t="str">
            <v/>
          </cell>
          <cell r="I944">
            <v>1</v>
          </cell>
          <cell r="J944">
            <v>0</v>
          </cell>
          <cell r="M944">
            <v>2E-3</v>
          </cell>
          <cell r="N944">
            <v>0</v>
          </cell>
          <cell r="O944">
            <v>0</v>
          </cell>
          <cell r="P944">
            <v>2015</v>
          </cell>
          <cell r="Q944">
            <v>2</v>
          </cell>
          <cell r="R944">
            <v>0</v>
          </cell>
          <cell r="S944">
            <v>0</v>
          </cell>
          <cell r="T944">
            <v>0</v>
          </cell>
          <cell r="V944" t="str">
            <v>配变_启航社6#变</v>
          </cell>
          <cell r="W944">
            <v>0.30476799999999998</v>
          </cell>
          <cell r="X944">
            <v>7</v>
          </cell>
        </row>
        <row r="945">
          <cell r="A945" t="str">
            <v>安伍线路1</v>
          </cell>
          <cell r="B945" t="str">
            <v>10kV</v>
          </cell>
          <cell r="C945" t="str">
            <v>145安伍线</v>
          </cell>
          <cell r="D945">
            <v>0</v>
          </cell>
          <cell r="E945" t="str">
            <v>LGJ-185/30</v>
          </cell>
          <cell r="F945">
            <v>1.8225000000000002E-2</v>
          </cell>
          <cell r="G945">
            <v>0</v>
          </cell>
          <cell r="H945" t="str">
            <v>市辖</v>
          </cell>
          <cell r="I945">
            <v>1</v>
          </cell>
          <cell r="J945">
            <v>0</v>
          </cell>
          <cell r="M945">
            <v>2E-3</v>
          </cell>
          <cell r="N945">
            <v>0</v>
          </cell>
          <cell r="O945">
            <v>0</v>
          </cell>
          <cell r="P945">
            <v>2015</v>
          </cell>
          <cell r="Q945">
            <v>3</v>
          </cell>
          <cell r="R945">
            <v>0</v>
          </cell>
          <cell r="S945">
            <v>0</v>
          </cell>
          <cell r="T945">
            <v>0</v>
          </cell>
          <cell r="V945" t="str">
            <v>分支箱_安伍配</v>
          </cell>
          <cell r="W945">
            <v>0.36449100000000001</v>
          </cell>
          <cell r="X945">
            <v>8</v>
          </cell>
        </row>
        <row r="946">
          <cell r="A946" t="str">
            <v>安伍线路2</v>
          </cell>
          <cell r="B946" t="str">
            <v>10kV</v>
          </cell>
          <cell r="C946" t="str">
            <v>145安伍线</v>
          </cell>
          <cell r="D946">
            <v>0</v>
          </cell>
          <cell r="E946" t="str">
            <v>LGJ-185/30</v>
          </cell>
          <cell r="F946">
            <v>0.57805499999999999</v>
          </cell>
          <cell r="G946">
            <v>0</v>
          </cell>
          <cell r="H946" t="str">
            <v>市辖</v>
          </cell>
          <cell r="I946">
            <v>0</v>
          </cell>
          <cell r="J946">
            <v>0</v>
          </cell>
          <cell r="M946">
            <v>2E-3</v>
          </cell>
          <cell r="N946">
            <v>0</v>
          </cell>
          <cell r="O946">
            <v>0</v>
          </cell>
          <cell r="P946">
            <v>2015</v>
          </cell>
          <cell r="Q946">
            <v>1</v>
          </cell>
          <cell r="R946">
            <v>0</v>
          </cell>
          <cell r="S946">
            <v>0</v>
          </cell>
          <cell r="T946">
            <v>0</v>
          </cell>
          <cell r="V946" t="str">
            <v>分支箱_安伍线F2</v>
          </cell>
          <cell r="W946">
            <v>11.561097</v>
          </cell>
          <cell r="X946">
            <v>0</v>
          </cell>
        </row>
        <row r="947">
          <cell r="A947" t="str">
            <v>安伍线路3</v>
          </cell>
          <cell r="B947" t="str">
            <v>10kV</v>
          </cell>
          <cell r="C947" t="str">
            <v>145安伍线</v>
          </cell>
          <cell r="D947">
            <v>0</v>
          </cell>
          <cell r="E947" t="str">
            <v>LGJ-185/30</v>
          </cell>
          <cell r="F947">
            <v>0.18071799999999999</v>
          </cell>
          <cell r="G947">
            <v>0</v>
          </cell>
          <cell r="H947" t="str">
            <v>市辖</v>
          </cell>
          <cell r="I947">
            <v>1</v>
          </cell>
          <cell r="J947">
            <v>0</v>
          </cell>
          <cell r="M947">
            <v>2E-3</v>
          </cell>
          <cell r="N947">
            <v>0</v>
          </cell>
          <cell r="O947">
            <v>0</v>
          </cell>
          <cell r="P947">
            <v>2015</v>
          </cell>
          <cell r="Q947">
            <v>2</v>
          </cell>
          <cell r="R947">
            <v>0</v>
          </cell>
          <cell r="S947">
            <v>0</v>
          </cell>
          <cell r="T947">
            <v>0</v>
          </cell>
          <cell r="V947" t="str">
            <v>分支箱_安伍线F3</v>
          </cell>
          <cell r="W947">
            <v>3.6143689999999999</v>
          </cell>
          <cell r="X947">
            <v>1</v>
          </cell>
        </row>
        <row r="948">
          <cell r="A948" t="str">
            <v>安伍线路4</v>
          </cell>
          <cell r="B948" t="str">
            <v>10kV</v>
          </cell>
          <cell r="C948" t="str">
            <v>145安伍线</v>
          </cell>
          <cell r="D948">
            <v>0</v>
          </cell>
          <cell r="E948" t="str">
            <v>LGJ-185/30</v>
          </cell>
          <cell r="F948">
            <v>1.120314</v>
          </cell>
          <cell r="G948">
            <v>0</v>
          </cell>
          <cell r="H948" t="str">
            <v>市辖</v>
          </cell>
          <cell r="I948">
            <v>1</v>
          </cell>
          <cell r="J948">
            <v>0</v>
          </cell>
          <cell r="M948">
            <v>2E-3</v>
          </cell>
          <cell r="N948">
            <v>0</v>
          </cell>
          <cell r="O948">
            <v>0</v>
          </cell>
          <cell r="P948">
            <v>2015</v>
          </cell>
          <cell r="Q948">
            <v>3</v>
          </cell>
          <cell r="R948">
            <v>0</v>
          </cell>
          <cell r="S948">
            <v>0</v>
          </cell>
          <cell r="T948">
            <v>0</v>
          </cell>
          <cell r="V948" t="str">
            <v>分支箱_安伍线F5</v>
          </cell>
          <cell r="W948">
            <v>22.406288</v>
          </cell>
          <cell r="X948">
            <v>2</v>
          </cell>
        </row>
        <row r="949">
          <cell r="A949" t="str">
            <v>安伍线路5</v>
          </cell>
          <cell r="B949" t="str">
            <v>10kV</v>
          </cell>
          <cell r="C949" t="str">
            <v>145安伍线</v>
          </cell>
          <cell r="D949">
            <v>0</v>
          </cell>
          <cell r="E949" t="str">
            <v>LGJ-185/30</v>
          </cell>
          <cell r="F949">
            <v>0.23638999999999999</v>
          </cell>
          <cell r="G949">
            <v>0</v>
          </cell>
          <cell r="H949" t="str">
            <v>市辖</v>
          </cell>
          <cell r="I949">
            <v>0</v>
          </cell>
          <cell r="J949">
            <v>0</v>
          </cell>
          <cell r="M949">
            <v>2E-3</v>
          </cell>
          <cell r="N949">
            <v>0</v>
          </cell>
          <cell r="O949">
            <v>0</v>
          </cell>
          <cell r="P949">
            <v>2015</v>
          </cell>
          <cell r="Q949">
            <v>1</v>
          </cell>
          <cell r="R949">
            <v>0</v>
          </cell>
          <cell r="S949">
            <v>0</v>
          </cell>
          <cell r="T949">
            <v>0</v>
          </cell>
          <cell r="V949" t="str">
            <v>分支箱_安伍线F6</v>
          </cell>
          <cell r="W949">
            <v>4.7277909999999999</v>
          </cell>
          <cell r="X949">
            <v>3</v>
          </cell>
        </row>
        <row r="950">
          <cell r="A950" t="str">
            <v>安伍线路6</v>
          </cell>
          <cell r="B950" t="str">
            <v>10kV</v>
          </cell>
          <cell r="C950" t="str">
            <v>145安伍线</v>
          </cell>
          <cell r="D950">
            <v>0</v>
          </cell>
          <cell r="E950" t="str">
            <v>LGJ-185/30</v>
          </cell>
          <cell r="F950">
            <v>0.548315</v>
          </cell>
          <cell r="G950">
            <v>0</v>
          </cell>
          <cell r="H950" t="str">
            <v>市辖</v>
          </cell>
          <cell r="I950">
            <v>1</v>
          </cell>
          <cell r="J950">
            <v>0</v>
          </cell>
          <cell r="M950">
            <v>2E-3</v>
          </cell>
          <cell r="N950">
            <v>0</v>
          </cell>
          <cell r="O950">
            <v>0</v>
          </cell>
          <cell r="P950">
            <v>2015</v>
          </cell>
          <cell r="Q950">
            <v>2</v>
          </cell>
          <cell r="R950">
            <v>0</v>
          </cell>
          <cell r="S950">
            <v>0</v>
          </cell>
          <cell r="T950">
            <v>0</v>
          </cell>
          <cell r="V950" t="str">
            <v>分支箱_安伍线F7</v>
          </cell>
          <cell r="W950">
            <v>10.966305</v>
          </cell>
          <cell r="X950">
            <v>4</v>
          </cell>
        </row>
        <row r="951">
          <cell r="A951" t="str">
            <v>安伍线路7</v>
          </cell>
          <cell r="B951" t="str">
            <v>10kV</v>
          </cell>
          <cell r="C951" t="str">
            <v>145安伍线</v>
          </cell>
          <cell r="D951">
            <v>0</v>
          </cell>
          <cell r="E951" t="str">
            <v>LGJ-185/30</v>
          </cell>
          <cell r="F951">
            <v>0.26480700000000001</v>
          </cell>
          <cell r="G951">
            <v>0</v>
          </cell>
          <cell r="H951" t="str">
            <v>市辖</v>
          </cell>
          <cell r="I951">
            <v>1</v>
          </cell>
          <cell r="J951">
            <v>0</v>
          </cell>
          <cell r="M951">
            <v>2E-3</v>
          </cell>
          <cell r="N951">
            <v>0</v>
          </cell>
          <cell r="O951">
            <v>0</v>
          </cell>
          <cell r="P951">
            <v>2015</v>
          </cell>
          <cell r="Q951">
            <v>3</v>
          </cell>
          <cell r="R951">
            <v>0</v>
          </cell>
          <cell r="S951">
            <v>0</v>
          </cell>
          <cell r="T951">
            <v>0</v>
          </cell>
          <cell r="V951" t="str">
            <v>分支箱_鑫苑西配</v>
          </cell>
          <cell r="W951">
            <v>5.2961309999999999</v>
          </cell>
          <cell r="X951">
            <v>5</v>
          </cell>
        </row>
        <row r="952">
          <cell r="A952" t="str">
            <v>安伍线路8</v>
          </cell>
          <cell r="B952" t="str">
            <v>10kV</v>
          </cell>
          <cell r="C952" t="str">
            <v>145安伍线</v>
          </cell>
          <cell r="D952">
            <v>0</v>
          </cell>
          <cell r="E952" t="str">
            <v>LGJ-185/30</v>
          </cell>
          <cell r="F952">
            <v>0.50507400000000002</v>
          </cell>
          <cell r="G952">
            <v>0</v>
          </cell>
          <cell r="H952" t="str">
            <v>市辖</v>
          </cell>
          <cell r="I952">
            <v>0</v>
          </cell>
          <cell r="J952">
            <v>0</v>
          </cell>
          <cell r="M952">
            <v>2E-3</v>
          </cell>
          <cell r="N952">
            <v>0</v>
          </cell>
          <cell r="O952">
            <v>0</v>
          </cell>
          <cell r="P952">
            <v>2015</v>
          </cell>
          <cell r="Q952">
            <v>1</v>
          </cell>
          <cell r="R952">
            <v>0</v>
          </cell>
          <cell r="S952">
            <v>0</v>
          </cell>
          <cell r="T952">
            <v>0</v>
          </cell>
          <cell r="V952" t="str">
            <v>分支箱_启航西配</v>
          </cell>
          <cell r="W952">
            <v>10.101478999999999</v>
          </cell>
          <cell r="X952">
            <v>6</v>
          </cell>
        </row>
        <row r="953">
          <cell r="A953" t="str">
            <v>安伍线路9</v>
          </cell>
          <cell r="B953" t="str">
            <v>10kV</v>
          </cell>
          <cell r="C953" t="str">
            <v>145安伍线</v>
          </cell>
          <cell r="D953">
            <v>0</v>
          </cell>
          <cell r="E953" t="str">
            <v>LGJ-185/30</v>
          </cell>
          <cell r="F953">
            <v>0.715781</v>
          </cell>
          <cell r="G953">
            <v>0</v>
          </cell>
          <cell r="H953" t="str">
            <v>市辖</v>
          </cell>
          <cell r="I953">
            <v>1</v>
          </cell>
          <cell r="J953">
            <v>0</v>
          </cell>
          <cell r="M953">
            <v>2E-3</v>
          </cell>
          <cell r="N953">
            <v>0</v>
          </cell>
          <cell r="O953">
            <v>0</v>
          </cell>
          <cell r="P953">
            <v>2015</v>
          </cell>
          <cell r="Q953">
            <v>2</v>
          </cell>
          <cell r="R953">
            <v>0</v>
          </cell>
          <cell r="S953">
            <v>0</v>
          </cell>
          <cell r="T953">
            <v>0</v>
          </cell>
          <cell r="V953" t="str">
            <v>8796088723024</v>
          </cell>
          <cell r="W953">
            <v>14.315613000000001</v>
          </cell>
          <cell r="X953">
            <v>7</v>
          </cell>
        </row>
        <row r="954">
          <cell r="A954" t="str">
            <v>安伍线路10</v>
          </cell>
          <cell r="B954" t="str">
            <v>10kV</v>
          </cell>
          <cell r="C954" t="str">
            <v>145安伍线</v>
          </cell>
          <cell r="D954">
            <v>0</v>
          </cell>
          <cell r="E954" t="str">
            <v>LGJ-185/30</v>
          </cell>
          <cell r="F954">
            <v>7.0329000000000003E-2</v>
          </cell>
          <cell r="G954">
            <v>0</v>
          </cell>
          <cell r="H954" t="str">
            <v>市辖</v>
          </cell>
          <cell r="I954">
            <v>1</v>
          </cell>
          <cell r="J954">
            <v>0</v>
          </cell>
          <cell r="M954">
            <v>2E-3</v>
          </cell>
          <cell r="N954">
            <v>0</v>
          </cell>
          <cell r="O954">
            <v>0</v>
          </cell>
          <cell r="P954">
            <v>2015</v>
          </cell>
          <cell r="Q954">
            <v>3</v>
          </cell>
          <cell r="R954">
            <v>0</v>
          </cell>
          <cell r="S954">
            <v>0</v>
          </cell>
          <cell r="T954">
            <v>0</v>
          </cell>
          <cell r="V954" t="str">
            <v>配变_花桥国际商务城</v>
          </cell>
          <cell r="W954">
            <v>1.40659</v>
          </cell>
          <cell r="X954">
            <v>8</v>
          </cell>
        </row>
        <row r="955">
          <cell r="A955" t="str">
            <v>安伍线路11</v>
          </cell>
          <cell r="B955" t="str">
            <v>10kV</v>
          </cell>
          <cell r="C955" t="str">
            <v>145安伍线</v>
          </cell>
          <cell r="D955">
            <v>0</v>
          </cell>
          <cell r="E955" t="str">
            <v>LGJ-185/30</v>
          </cell>
          <cell r="F955">
            <v>1.2395499999999999</v>
          </cell>
          <cell r="G955">
            <v>0</v>
          </cell>
          <cell r="H955" t="str">
            <v>市辖</v>
          </cell>
          <cell r="I955">
            <v>0</v>
          </cell>
          <cell r="J955">
            <v>0</v>
          </cell>
          <cell r="M955">
            <v>2E-3</v>
          </cell>
          <cell r="N955">
            <v>0</v>
          </cell>
          <cell r="O955">
            <v>0</v>
          </cell>
          <cell r="P955">
            <v>2015</v>
          </cell>
          <cell r="Q955">
            <v>1</v>
          </cell>
          <cell r="R955">
            <v>0</v>
          </cell>
          <cell r="S955">
            <v>0</v>
          </cell>
          <cell r="T955">
            <v>0</v>
          </cell>
          <cell r="V955" t="str">
            <v>8796088723168</v>
          </cell>
          <cell r="W955">
            <v>24.790994999999999</v>
          </cell>
          <cell r="X955">
            <v>0</v>
          </cell>
        </row>
        <row r="956">
          <cell r="A956" t="str">
            <v>安伍线路13</v>
          </cell>
          <cell r="B956" t="str">
            <v>10kV</v>
          </cell>
          <cell r="C956" t="str">
            <v>145安伍线</v>
          </cell>
          <cell r="D956">
            <v>0</v>
          </cell>
          <cell r="E956" t="str">
            <v>LGJ-185/30</v>
          </cell>
          <cell r="F956">
            <v>0.15972500000000001</v>
          </cell>
          <cell r="G956">
            <v>0</v>
          </cell>
          <cell r="H956" t="str">
            <v>市辖</v>
          </cell>
          <cell r="I956">
            <v>1</v>
          </cell>
          <cell r="J956">
            <v>0</v>
          </cell>
          <cell r="M956">
            <v>2E-3</v>
          </cell>
          <cell r="N956">
            <v>0</v>
          </cell>
          <cell r="O956">
            <v>0</v>
          </cell>
          <cell r="P956">
            <v>2015</v>
          </cell>
          <cell r="Q956">
            <v>2</v>
          </cell>
          <cell r="R956">
            <v>0</v>
          </cell>
          <cell r="S956">
            <v>0</v>
          </cell>
          <cell r="T956">
            <v>0</v>
          </cell>
          <cell r="V956" t="str">
            <v>8796088723232</v>
          </cell>
          <cell r="W956">
            <v>3.1945060000000001</v>
          </cell>
          <cell r="X956">
            <v>1</v>
          </cell>
        </row>
        <row r="957">
          <cell r="A957" t="str">
            <v>安肆线路14-1</v>
          </cell>
          <cell r="B957" t="str">
            <v>10kV</v>
          </cell>
          <cell r="C957" t="str">
            <v>144安肆线</v>
          </cell>
          <cell r="D957">
            <v>0</v>
          </cell>
          <cell r="E957" t="str">
            <v>LGJ-185/30</v>
          </cell>
          <cell r="F957">
            <v>1.7700000000000001E-3</v>
          </cell>
          <cell r="G957">
            <v>0</v>
          </cell>
          <cell r="H957" t="str">
            <v>市辖</v>
          </cell>
          <cell r="I957">
            <v>1</v>
          </cell>
          <cell r="J957">
            <v>0</v>
          </cell>
          <cell r="M957">
            <v>2E-3</v>
          </cell>
          <cell r="N957">
            <v>0</v>
          </cell>
          <cell r="O957">
            <v>0</v>
          </cell>
          <cell r="P957">
            <v>2015</v>
          </cell>
          <cell r="Q957">
            <v>3</v>
          </cell>
          <cell r="R957">
            <v>0</v>
          </cell>
          <cell r="S957">
            <v>0</v>
          </cell>
          <cell r="T957">
            <v>0</v>
          </cell>
          <cell r="V957" t="str">
            <v>配变_裕花园6#变</v>
          </cell>
          <cell r="W957">
            <v>3.5400000000000001E-2</v>
          </cell>
          <cell r="X957">
            <v>2</v>
          </cell>
        </row>
        <row r="958">
          <cell r="A958" t="str">
            <v>安肆线路7-1</v>
          </cell>
          <cell r="B958" t="str">
            <v>10kV</v>
          </cell>
          <cell r="C958" t="str">
            <v>144安肆线</v>
          </cell>
          <cell r="D958">
            <v>0</v>
          </cell>
          <cell r="E958" t="str">
            <v>LGJ-185/30</v>
          </cell>
          <cell r="F958">
            <v>1.799E-3</v>
          </cell>
          <cell r="G958">
            <v>0</v>
          </cell>
          <cell r="H958" t="str">
            <v>市辖</v>
          </cell>
          <cell r="I958">
            <v>0</v>
          </cell>
          <cell r="J958">
            <v>0</v>
          </cell>
          <cell r="M958">
            <v>2E-3</v>
          </cell>
          <cell r="N958">
            <v>0</v>
          </cell>
          <cell r="O958">
            <v>0</v>
          </cell>
          <cell r="P958">
            <v>2015</v>
          </cell>
          <cell r="Q958">
            <v>1</v>
          </cell>
          <cell r="R958">
            <v>0</v>
          </cell>
          <cell r="S958">
            <v>0</v>
          </cell>
          <cell r="T958">
            <v>0</v>
          </cell>
          <cell r="V958" t="str">
            <v>配变_裕花园4#变</v>
          </cell>
          <cell r="W958">
            <v>3.5983000000000001E-2</v>
          </cell>
          <cell r="X958">
            <v>3</v>
          </cell>
        </row>
        <row r="959">
          <cell r="A959" t="str">
            <v>安肆线路16-1</v>
          </cell>
          <cell r="B959" t="str">
            <v>10kV</v>
          </cell>
          <cell r="C959" t="str">
            <v>144安肆线</v>
          </cell>
          <cell r="D959">
            <v>0</v>
          </cell>
          <cell r="E959" t="str">
            <v>LGJ-185/30</v>
          </cell>
          <cell r="F959">
            <v>1.1100000000000001E-3</v>
          </cell>
          <cell r="G959">
            <v>0</v>
          </cell>
          <cell r="H959" t="str">
            <v>市辖</v>
          </cell>
          <cell r="I959">
            <v>1</v>
          </cell>
          <cell r="J959">
            <v>0</v>
          </cell>
          <cell r="M959">
            <v>2E-3</v>
          </cell>
          <cell r="N959">
            <v>0</v>
          </cell>
          <cell r="O959">
            <v>0</v>
          </cell>
          <cell r="P959">
            <v>2015</v>
          </cell>
          <cell r="Q959">
            <v>2</v>
          </cell>
          <cell r="R959">
            <v>0</v>
          </cell>
          <cell r="S959">
            <v>0</v>
          </cell>
          <cell r="T959">
            <v>0</v>
          </cell>
          <cell r="V959" t="str">
            <v>配变_裕花园12#变</v>
          </cell>
          <cell r="W959">
            <v>2.2192E-2</v>
          </cell>
          <cell r="X959">
            <v>4</v>
          </cell>
        </row>
        <row r="960">
          <cell r="A960" t="str">
            <v>安伍线路14</v>
          </cell>
          <cell r="B960" t="str">
            <v>10kV</v>
          </cell>
          <cell r="C960" t="str">
            <v>145安伍线</v>
          </cell>
          <cell r="D960">
            <v>0</v>
          </cell>
          <cell r="E960" t="str">
            <v>LGJ-185/30</v>
          </cell>
          <cell r="F960">
            <v>6.0137999999999997E-2</v>
          </cell>
          <cell r="G960">
            <v>0</v>
          </cell>
          <cell r="H960" t="str">
            <v>市辖</v>
          </cell>
          <cell r="I960">
            <v>1</v>
          </cell>
          <cell r="J960">
            <v>0</v>
          </cell>
          <cell r="M960">
            <v>2E-3</v>
          </cell>
          <cell r="N960">
            <v>0</v>
          </cell>
          <cell r="O960">
            <v>0</v>
          </cell>
          <cell r="P960">
            <v>2015</v>
          </cell>
          <cell r="Q960">
            <v>3</v>
          </cell>
          <cell r="R960">
            <v>0</v>
          </cell>
          <cell r="S960">
            <v>0</v>
          </cell>
          <cell r="T960">
            <v>0</v>
          </cell>
          <cell r="V960" t="str">
            <v>8796088723184</v>
          </cell>
          <cell r="W960">
            <v>1.2027639999999999</v>
          </cell>
          <cell r="X960">
            <v>5</v>
          </cell>
        </row>
        <row r="961">
          <cell r="A961" t="str">
            <v>安伍线路15</v>
          </cell>
          <cell r="B961" t="str">
            <v>10kV</v>
          </cell>
          <cell r="C961" t="str">
            <v>145安伍线</v>
          </cell>
          <cell r="D961">
            <v>0</v>
          </cell>
          <cell r="E961" t="str">
            <v>LGJ-185/30</v>
          </cell>
          <cell r="F961">
            <v>3.6350000000000002E-3</v>
          </cell>
          <cell r="G961">
            <v>0</v>
          </cell>
          <cell r="H961" t="str">
            <v>市辖</v>
          </cell>
          <cell r="I961">
            <v>0</v>
          </cell>
          <cell r="J961">
            <v>0</v>
          </cell>
          <cell r="M961">
            <v>2E-3</v>
          </cell>
          <cell r="N961">
            <v>0</v>
          </cell>
          <cell r="O961">
            <v>0</v>
          </cell>
          <cell r="P961">
            <v>2015</v>
          </cell>
          <cell r="Q961">
            <v>1</v>
          </cell>
          <cell r="R961">
            <v>0</v>
          </cell>
          <cell r="S961">
            <v>0</v>
          </cell>
          <cell r="T961">
            <v>0</v>
          </cell>
          <cell r="V961" t="str">
            <v>配变_城开锦亭置业</v>
          </cell>
          <cell r="W961">
            <v>7.2696999999999998E-2</v>
          </cell>
          <cell r="X961">
            <v>6</v>
          </cell>
        </row>
        <row r="962">
          <cell r="A962" t="str">
            <v>安伍线路16</v>
          </cell>
          <cell r="B962" t="str">
            <v>10kV</v>
          </cell>
          <cell r="C962" t="str">
            <v>145安伍线</v>
          </cell>
          <cell r="D962">
            <v>0</v>
          </cell>
          <cell r="E962" t="str">
            <v>LGJ-185/30</v>
          </cell>
          <cell r="F962">
            <v>7.3508000000000004E-2</v>
          </cell>
          <cell r="G962">
            <v>0</v>
          </cell>
          <cell r="H962" t="str">
            <v>市辖</v>
          </cell>
          <cell r="I962">
            <v>1</v>
          </cell>
          <cell r="J962">
            <v>0</v>
          </cell>
          <cell r="M962">
            <v>2E-3</v>
          </cell>
          <cell r="N962">
            <v>0</v>
          </cell>
          <cell r="O962">
            <v>0</v>
          </cell>
          <cell r="P962">
            <v>2015</v>
          </cell>
          <cell r="Q962">
            <v>2</v>
          </cell>
          <cell r="R962">
            <v>0</v>
          </cell>
          <cell r="S962">
            <v>0</v>
          </cell>
          <cell r="T962">
            <v>0</v>
          </cell>
          <cell r="V962" t="str">
            <v>配变_国瑞置业</v>
          </cell>
          <cell r="W962">
            <v>1.4701580000000001</v>
          </cell>
          <cell r="X962">
            <v>7</v>
          </cell>
        </row>
        <row r="963">
          <cell r="A963" t="str">
            <v>安伍线路17</v>
          </cell>
          <cell r="B963" t="str">
            <v>10kV</v>
          </cell>
          <cell r="C963" t="str">
            <v>145安伍线</v>
          </cell>
          <cell r="D963">
            <v>1</v>
          </cell>
          <cell r="E963" t="str">
            <v>YJV22-3×185</v>
          </cell>
          <cell r="F963">
            <v>0.50301600000000002</v>
          </cell>
          <cell r="G963">
            <v>0</v>
          </cell>
          <cell r="H963" t="str">
            <v>市辖</v>
          </cell>
          <cell r="I963">
            <v>1</v>
          </cell>
          <cell r="J963">
            <v>0</v>
          </cell>
          <cell r="M963">
            <v>2E-3</v>
          </cell>
          <cell r="N963">
            <v>0</v>
          </cell>
          <cell r="O963">
            <v>0</v>
          </cell>
          <cell r="P963">
            <v>2015</v>
          </cell>
          <cell r="Q963">
            <v>3</v>
          </cell>
          <cell r="R963">
            <v>0</v>
          </cell>
          <cell r="S963">
            <v>0</v>
          </cell>
          <cell r="T963">
            <v>0</v>
          </cell>
          <cell r="V963" t="str">
            <v>配变_惠鑫商业发展高配室1-1</v>
          </cell>
          <cell r="W963">
            <v>32.696049000000002</v>
          </cell>
          <cell r="X963">
            <v>8</v>
          </cell>
        </row>
        <row r="964">
          <cell r="A964" t="str">
            <v>安伍线路18</v>
          </cell>
          <cell r="B964" t="str">
            <v>10kV</v>
          </cell>
          <cell r="C964" t="str">
            <v>145安伍线</v>
          </cell>
          <cell r="D964">
            <v>0</v>
          </cell>
          <cell r="E964" t="str">
            <v>LGJ-185/30</v>
          </cell>
          <cell r="F964">
            <v>0.21576799999999999</v>
          </cell>
          <cell r="G964">
            <v>0</v>
          </cell>
          <cell r="H964" t="str">
            <v>市辖</v>
          </cell>
          <cell r="I964">
            <v>0</v>
          </cell>
          <cell r="J964">
            <v>0</v>
          </cell>
          <cell r="M964">
            <v>2E-3</v>
          </cell>
          <cell r="N964">
            <v>0</v>
          </cell>
          <cell r="O964">
            <v>0</v>
          </cell>
          <cell r="P964">
            <v>2015</v>
          </cell>
          <cell r="Q964">
            <v>1</v>
          </cell>
          <cell r="R964">
            <v>0</v>
          </cell>
          <cell r="S964">
            <v>0</v>
          </cell>
          <cell r="T964">
            <v>0</v>
          </cell>
          <cell r="V964" t="str">
            <v>8796088723248</v>
          </cell>
          <cell r="W964">
            <v>4.315353</v>
          </cell>
          <cell r="X964">
            <v>0</v>
          </cell>
        </row>
        <row r="965">
          <cell r="A965" t="str">
            <v>安伍线路19</v>
          </cell>
          <cell r="B965" t="str">
            <v>10kV</v>
          </cell>
          <cell r="C965" t="str">
            <v>145安伍线</v>
          </cell>
          <cell r="D965">
            <v>1</v>
          </cell>
          <cell r="E965" t="str">
            <v>YJV-3×95</v>
          </cell>
          <cell r="F965">
            <v>1.2827E-2</v>
          </cell>
          <cell r="G965">
            <v>0</v>
          </cell>
          <cell r="H965" t="str">
            <v>市辖</v>
          </cell>
          <cell r="I965">
            <v>1</v>
          </cell>
          <cell r="J965">
            <v>0</v>
          </cell>
          <cell r="M965">
            <v>2E-3</v>
          </cell>
          <cell r="N965">
            <v>0</v>
          </cell>
          <cell r="O965">
            <v>0</v>
          </cell>
          <cell r="P965">
            <v>2015</v>
          </cell>
          <cell r="Q965">
            <v>2</v>
          </cell>
          <cell r="R965">
            <v>0</v>
          </cell>
          <cell r="S965">
            <v>0</v>
          </cell>
          <cell r="T965">
            <v>0</v>
          </cell>
          <cell r="V965" t="str">
            <v>配变_安伍路灯变</v>
          </cell>
          <cell r="W965">
            <v>0.61567499999999997</v>
          </cell>
          <cell r="X965">
            <v>1</v>
          </cell>
        </row>
        <row r="966">
          <cell r="A966" t="str">
            <v>安伍线路20</v>
          </cell>
          <cell r="B966" t="str">
            <v>10kV</v>
          </cell>
          <cell r="C966" t="str">
            <v>145安伍线</v>
          </cell>
          <cell r="D966">
            <v>0</v>
          </cell>
          <cell r="E966" t="str">
            <v>LGJ-185/30</v>
          </cell>
          <cell r="F966">
            <v>0.36932599999999999</v>
          </cell>
          <cell r="G966">
            <v>0</v>
          </cell>
          <cell r="H966" t="str">
            <v>市辖</v>
          </cell>
          <cell r="I966">
            <v>1</v>
          </cell>
          <cell r="J966">
            <v>0</v>
          </cell>
          <cell r="M966">
            <v>2E-3</v>
          </cell>
          <cell r="N966">
            <v>0</v>
          </cell>
          <cell r="O966">
            <v>0</v>
          </cell>
          <cell r="P966">
            <v>2015</v>
          </cell>
          <cell r="Q966">
            <v>3</v>
          </cell>
          <cell r="R966">
            <v>0</v>
          </cell>
          <cell r="S966">
            <v>0</v>
          </cell>
          <cell r="T966">
            <v>0</v>
          </cell>
          <cell r="V966" t="str">
            <v>8796088749184</v>
          </cell>
          <cell r="W966">
            <v>7.3865280000000002</v>
          </cell>
          <cell r="X966">
            <v>2</v>
          </cell>
        </row>
        <row r="967">
          <cell r="A967" t="str">
            <v>安伍线路21</v>
          </cell>
          <cell r="B967" t="str">
            <v>10kV</v>
          </cell>
          <cell r="C967" t="str">
            <v>145安伍线</v>
          </cell>
          <cell r="D967">
            <v>0</v>
          </cell>
          <cell r="E967" t="str">
            <v>LGJ-185/30</v>
          </cell>
          <cell r="F967">
            <v>3.0533999999999999E-2</v>
          </cell>
          <cell r="G967">
            <v>0</v>
          </cell>
          <cell r="H967" t="str">
            <v>市辖</v>
          </cell>
          <cell r="I967">
            <v>0</v>
          </cell>
          <cell r="J967">
            <v>0</v>
          </cell>
          <cell r="M967">
            <v>2E-3</v>
          </cell>
          <cell r="N967">
            <v>0</v>
          </cell>
          <cell r="O967">
            <v>0</v>
          </cell>
          <cell r="P967">
            <v>2015</v>
          </cell>
          <cell r="Q967">
            <v>1</v>
          </cell>
          <cell r="R967">
            <v>0</v>
          </cell>
          <cell r="S967">
            <v>0</v>
          </cell>
          <cell r="T967">
            <v>0</v>
          </cell>
          <cell r="V967" t="str">
            <v>8796088723456</v>
          </cell>
          <cell r="W967">
            <v>0.61067499999999997</v>
          </cell>
          <cell r="X967">
            <v>3</v>
          </cell>
        </row>
        <row r="968">
          <cell r="A968" t="str">
            <v>安伍线路22</v>
          </cell>
          <cell r="B968" t="str">
            <v>10kV</v>
          </cell>
          <cell r="C968" t="str">
            <v>145安伍线</v>
          </cell>
          <cell r="D968">
            <v>0</v>
          </cell>
          <cell r="E968" t="str">
            <v>LGJ-185/30</v>
          </cell>
          <cell r="F968">
            <v>6.2828999999999996E-2</v>
          </cell>
          <cell r="G968">
            <v>0</v>
          </cell>
          <cell r="H968" t="str">
            <v>市辖</v>
          </cell>
          <cell r="I968">
            <v>1</v>
          </cell>
          <cell r="J968">
            <v>0</v>
          </cell>
          <cell r="M968">
            <v>2E-3</v>
          </cell>
          <cell r="N968">
            <v>0</v>
          </cell>
          <cell r="O968">
            <v>0</v>
          </cell>
          <cell r="P968">
            <v>2015</v>
          </cell>
          <cell r="Q968">
            <v>2</v>
          </cell>
          <cell r="R968">
            <v>0</v>
          </cell>
          <cell r="S968">
            <v>0</v>
          </cell>
          <cell r="T968">
            <v>0</v>
          </cell>
          <cell r="V968" t="str">
            <v>8796088721984</v>
          </cell>
          <cell r="W968">
            <v>1.256588</v>
          </cell>
          <cell r="X968">
            <v>4</v>
          </cell>
        </row>
        <row r="969">
          <cell r="A969" t="str">
            <v>安伍线路23</v>
          </cell>
          <cell r="B969" t="str">
            <v>10kV</v>
          </cell>
          <cell r="C969" t="str">
            <v>145安伍线</v>
          </cell>
          <cell r="D969">
            <v>0</v>
          </cell>
          <cell r="E969" t="str">
            <v>LGJ-185/30</v>
          </cell>
          <cell r="F969">
            <v>3.3679999999999999E-3</v>
          </cell>
          <cell r="G969">
            <v>0</v>
          </cell>
          <cell r="H969" t="str">
            <v>市辖</v>
          </cell>
          <cell r="I969">
            <v>1</v>
          </cell>
          <cell r="J969">
            <v>0</v>
          </cell>
          <cell r="M969">
            <v>2E-3</v>
          </cell>
          <cell r="N969">
            <v>0</v>
          </cell>
          <cell r="O969">
            <v>0</v>
          </cell>
          <cell r="P969">
            <v>2015</v>
          </cell>
          <cell r="Q969">
            <v>3</v>
          </cell>
          <cell r="R969">
            <v>0</v>
          </cell>
          <cell r="S969">
            <v>0</v>
          </cell>
          <cell r="T969">
            <v>0</v>
          </cell>
          <cell r="V969" t="str">
            <v>配变_绿地集团</v>
          </cell>
          <cell r="W969">
            <v>6.7361000000000004E-2</v>
          </cell>
          <cell r="X969">
            <v>5</v>
          </cell>
        </row>
        <row r="970">
          <cell r="A970" t="str">
            <v>安伍线路24</v>
          </cell>
          <cell r="B970" t="str">
            <v>10kV</v>
          </cell>
          <cell r="C970" t="str">
            <v>145安伍线</v>
          </cell>
          <cell r="D970">
            <v>0</v>
          </cell>
          <cell r="E970" t="str">
            <v>LGJ-185/30</v>
          </cell>
          <cell r="F970">
            <v>0.225471</v>
          </cell>
          <cell r="G970">
            <v>0</v>
          </cell>
          <cell r="H970" t="str">
            <v>市辖</v>
          </cell>
          <cell r="I970">
            <v>0</v>
          </cell>
          <cell r="J970">
            <v>0</v>
          </cell>
          <cell r="M970">
            <v>2E-3</v>
          </cell>
          <cell r="N970">
            <v>0</v>
          </cell>
          <cell r="O970">
            <v>0</v>
          </cell>
          <cell r="P970">
            <v>2015</v>
          </cell>
          <cell r="Q970">
            <v>1</v>
          </cell>
          <cell r="R970">
            <v>0</v>
          </cell>
          <cell r="S970">
            <v>0</v>
          </cell>
          <cell r="T970">
            <v>0</v>
          </cell>
          <cell r="V970" t="str">
            <v>8796088723504</v>
          </cell>
          <cell r="W970">
            <v>4.5094130000000003</v>
          </cell>
          <cell r="X970">
            <v>6</v>
          </cell>
        </row>
        <row r="971">
          <cell r="A971" t="str">
            <v>安伍线路25</v>
          </cell>
          <cell r="B971" t="str">
            <v>10kV</v>
          </cell>
          <cell r="C971" t="str">
            <v>145安伍线</v>
          </cell>
          <cell r="D971">
            <v>0</v>
          </cell>
          <cell r="E971" t="str">
            <v>LGJ-185/30</v>
          </cell>
          <cell r="F971">
            <v>1.9139999999999999E-3</v>
          </cell>
          <cell r="G971">
            <v>0</v>
          </cell>
          <cell r="H971" t="str">
            <v>市辖</v>
          </cell>
          <cell r="I971">
            <v>1</v>
          </cell>
          <cell r="J971">
            <v>0</v>
          </cell>
          <cell r="M971">
            <v>2E-3</v>
          </cell>
          <cell r="N971">
            <v>0</v>
          </cell>
          <cell r="O971">
            <v>0</v>
          </cell>
          <cell r="P971">
            <v>2015</v>
          </cell>
          <cell r="Q971">
            <v>2</v>
          </cell>
          <cell r="R971">
            <v>0</v>
          </cell>
          <cell r="S971">
            <v>0</v>
          </cell>
          <cell r="T971">
            <v>0</v>
          </cell>
          <cell r="V971" t="str">
            <v>配变_绿地集团（临）</v>
          </cell>
          <cell r="W971">
            <v>3.8272E-2</v>
          </cell>
          <cell r="X971">
            <v>7</v>
          </cell>
        </row>
        <row r="972">
          <cell r="A972" t="str">
            <v>安伍线路26</v>
          </cell>
          <cell r="B972" t="str">
            <v>10kV</v>
          </cell>
          <cell r="C972" t="str">
            <v>145安伍线</v>
          </cell>
          <cell r="D972">
            <v>0</v>
          </cell>
          <cell r="E972" t="str">
            <v>LGJ-185/30</v>
          </cell>
          <cell r="F972">
            <v>0.362875</v>
          </cell>
          <cell r="G972">
            <v>0</v>
          </cell>
          <cell r="H972" t="str">
            <v>市辖</v>
          </cell>
          <cell r="I972">
            <v>1</v>
          </cell>
          <cell r="J972">
            <v>0</v>
          </cell>
          <cell r="M972">
            <v>2E-3</v>
          </cell>
          <cell r="N972">
            <v>0</v>
          </cell>
          <cell r="O972">
            <v>0</v>
          </cell>
          <cell r="P972">
            <v>2015</v>
          </cell>
          <cell r="Q972">
            <v>3</v>
          </cell>
          <cell r="R972">
            <v>0</v>
          </cell>
          <cell r="S972">
            <v>0</v>
          </cell>
          <cell r="T972">
            <v>0</v>
          </cell>
          <cell r="V972" t="str">
            <v>8796088723536</v>
          </cell>
          <cell r="W972">
            <v>7.2574959999999997</v>
          </cell>
          <cell r="X972">
            <v>8</v>
          </cell>
        </row>
        <row r="973">
          <cell r="A973" t="str">
            <v>安伍线路27</v>
          </cell>
          <cell r="B973" t="str">
            <v>10kV</v>
          </cell>
          <cell r="C973" t="str">
            <v>145安伍线</v>
          </cell>
          <cell r="D973">
            <v>0</v>
          </cell>
          <cell r="E973" t="str">
            <v>LGJ-185/30</v>
          </cell>
          <cell r="F973">
            <v>0.16857800000000001</v>
          </cell>
          <cell r="G973">
            <v>0</v>
          </cell>
          <cell r="H973" t="str">
            <v>市辖</v>
          </cell>
          <cell r="I973">
            <v>0</v>
          </cell>
          <cell r="J973">
            <v>0</v>
          </cell>
          <cell r="M973">
            <v>2E-3</v>
          </cell>
          <cell r="N973">
            <v>0</v>
          </cell>
          <cell r="O973">
            <v>0</v>
          </cell>
          <cell r="P973">
            <v>2015</v>
          </cell>
          <cell r="Q973">
            <v>1</v>
          </cell>
          <cell r="R973">
            <v>0</v>
          </cell>
          <cell r="S973">
            <v>0</v>
          </cell>
          <cell r="T973">
            <v>0</v>
          </cell>
          <cell r="V973" t="str">
            <v>8796088723520</v>
          </cell>
          <cell r="W973">
            <v>3.3715679999999999</v>
          </cell>
          <cell r="X973">
            <v>0</v>
          </cell>
        </row>
        <row r="974">
          <cell r="A974" t="str">
            <v>安伍线路28</v>
          </cell>
          <cell r="B974" t="str">
            <v>10kV</v>
          </cell>
          <cell r="C974" t="str">
            <v>145安伍线</v>
          </cell>
          <cell r="D974">
            <v>0</v>
          </cell>
          <cell r="E974" t="str">
            <v>LGJ-185/30</v>
          </cell>
          <cell r="F974">
            <v>0.13266700000000001</v>
          </cell>
          <cell r="G974">
            <v>0</v>
          </cell>
          <cell r="H974" t="str">
            <v/>
          </cell>
          <cell r="I974">
            <v>1</v>
          </cell>
          <cell r="J974">
            <v>0</v>
          </cell>
          <cell r="M974">
            <v>2E-3</v>
          </cell>
          <cell r="N974">
            <v>0</v>
          </cell>
          <cell r="O974">
            <v>0</v>
          </cell>
          <cell r="P974">
            <v>2015</v>
          </cell>
          <cell r="Q974">
            <v>2</v>
          </cell>
          <cell r="R974">
            <v>0</v>
          </cell>
          <cell r="S974">
            <v>0</v>
          </cell>
          <cell r="T974">
            <v>0</v>
          </cell>
          <cell r="V974" t="str">
            <v>8796088723552</v>
          </cell>
          <cell r="W974">
            <v>2.6533470000000001</v>
          </cell>
          <cell r="X974">
            <v>1</v>
          </cell>
        </row>
        <row r="975">
          <cell r="A975" t="str">
            <v>安伍线路29</v>
          </cell>
          <cell r="B975" t="str">
            <v>10kV</v>
          </cell>
          <cell r="C975" t="str">
            <v>145安伍线</v>
          </cell>
          <cell r="D975">
            <v>0</v>
          </cell>
          <cell r="E975" t="str">
            <v>LGJ-185/30</v>
          </cell>
          <cell r="F975">
            <v>3.4970000000000001E-3</v>
          </cell>
          <cell r="G975">
            <v>0</v>
          </cell>
          <cell r="H975" t="str">
            <v/>
          </cell>
          <cell r="I975">
            <v>1</v>
          </cell>
          <cell r="J975">
            <v>0</v>
          </cell>
          <cell r="M975">
            <v>2E-3</v>
          </cell>
          <cell r="N975">
            <v>0</v>
          </cell>
          <cell r="O975">
            <v>0</v>
          </cell>
          <cell r="P975">
            <v>2015</v>
          </cell>
          <cell r="Q975">
            <v>3</v>
          </cell>
          <cell r="R975">
            <v>0</v>
          </cell>
          <cell r="S975">
            <v>0</v>
          </cell>
          <cell r="T975">
            <v>0</v>
          </cell>
          <cell r="V975" t="str">
            <v>配变_鑫苑置业6#</v>
          </cell>
          <cell r="W975">
            <v>6.9931999999999994E-2</v>
          </cell>
          <cell r="X975">
            <v>2</v>
          </cell>
        </row>
        <row r="976">
          <cell r="A976" t="str">
            <v>安伍线路30</v>
          </cell>
          <cell r="B976" t="str">
            <v>10kV</v>
          </cell>
          <cell r="C976" t="str">
            <v>145安伍线</v>
          </cell>
          <cell r="D976">
            <v>0</v>
          </cell>
          <cell r="E976" t="str">
            <v>LGJ-185/30</v>
          </cell>
          <cell r="F976">
            <v>3.5813999999999999E-2</v>
          </cell>
          <cell r="G976">
            <v>0</v>
          </cell>
          <cell r="H976" t="str">
            <v/>
          </cell>
          <cell r="I976">
            <v>0</v>
          </cell>
          <cell r="J976">
            <v>0</v>
          </cell>
          <cell r="M976">
            <v>2E-3</v>
          </cell>
          <cell r="N976">
            <v>0</v>
          </cell>
          <cell r="O976">
            <v>0</v>
          </cell>
          <cell r="P976">
            <v>2015</v>
          </cell>
          <cell r="Q976">
            <v>1</v>
          </cell>
          <cell r="R976">
            <v>0</v>
          </cell>
          <cell r="S976">
            <v>0</v>
          </cell>
          <cell r="T976">
            <v>0</v>
          </cell>
          <cell r="V976" t="str">
            <v>8796088723584</v>
          </cell>
          <cell r="W976">
            <v>0.716275</v>
          </cell>
          <cell r="X976">
            <v>3</v>
          </cell>
        </row>
        <row r="977">
          <cell r="A977" t="str">
            <v>安伍线路31</v>
          </cell>
          <cell r="B977" t="str">
            <v>10kV</v>
          </cell>
          <cell r="C977" t="str">
            <v>145安伍线</v>
          </cell>
          <cell r="D977">
            <v>0</v>
          </cell>
          <cell r="E977" t="str">
            <v>LGJ-185/30</v>
          </cell>
          <cell r="F977">
            <v>2.3519999999999999E-3</v>
          </cell>
          <cell r="G977">
            <v>0</v>
          </cell>
          <cell r="H977" t="str">
            <v/>
          </cell>
          <cell r="I977">
            <v>1</v>
          </cell>
          <cell r="J977">
            <v>0</v>
          </cell>
          <cell r="M977">
            <v>2E-3</v>
          </cell>
          <cell r="N977">
            <v>0</v>
          </cell>
          <cell r="O977">
            <v>0</v>
          </cell>
          <cell r="P977">
            <v>2015</v>
          </cell>
          <cell r="Q977">
            <v>2</v>
          </cell>
          <cell r="R977">
            <v>0</v>
          </cell>
          <cell r="S977">
            <v>0</v>
          </cell>
          <cell r="T977">
            <v>0</v>
          </cell>
          <cell r="V977" t="str">
            <v>配变_鑫苑置业5#变</v>
          </cell>
          <cell r="W977">
            <v>4.7032999999999998E-2</v>
          </cell>
          <cell r="X977">
            <v>4</v>
          </cell>
        </row>
        <row r="978">
          <cell r="A978" t="str">
            <v>安伍线路32</v>
          </cell>
          <cell r="B978" t="str">
            <v>10kV</v>
          </cell>
          <cell r="C978" t="str">
            <v>145安伍线</v>
          </cell>
          <cell r="D978">
            <v>0</v>
          </cell>
          <cell r="E978" t="str">
            <v>LGJ-185/30</v>
          </cell>
          <cell r="F978">
            <v>6.4589999999999995E-2</v>
          </cell>
          <cell r="G978">
            <v>0</v>
          </cell>
          <cell r="H978" t="str">
            <v/>
          </cell>
          <cell r="I978">
            <v>1</v>
          </cell>
          <cell r="J978">
            <v>0</v>
          </cell>
          <cell r="M978">
            <v>2E-3</v>
          </cell>
          <cell r="N978">
            <v>0</v>
          </cell>
          <cell r="O978">
            <v>0</v>
          </cell>
          <cell r="P978">
            <v>2015</v>
          </cell>
          <cell r="Q978">
            <v>3</v>
          </cell>
          <cell r="R978">
            <v>0</v>
          </cell>
          <cell r="S978">
            <v>0</v>
          </cell>
          <cell r="T978">
            <v>0</v>
          </cell>
          <cell r="V978" t="str">
            <v>配变_鑫苑置业4#</v>
          </cell>
          <cell r="W978">
            <v>1.2918019999999999</v>
          </cell>
          <cell r="X978">
            <v>5</v>
          </cell>
        </row>
        <row r="979">
          <cell r="A979" t="str">
            <v>安伍线路33</v>
          </cell>
          <cell r="B979" t="str">
            <v>10kV</v>
          </cell>
          <cell r="C979" t="str">
            <v>145安伍线</v>
          </cell>
          <cell r="D979">
            <v>0</v>
          </cell>
          <cell r="E979" t="str">
            <v>LGJ-185/30</v>
          </cell>
          <cell r="F979">
            <v>0.104143</v>
          </cell>
          <cell r="G979">
            <v>0</v>
          </cell>
          <cell r="H979" t="str">
            <v>市辖</v>
          </cell>
          <cell r="I979">
            <v>0</v>
          </cell>
          <cell r="J979">
            <v>0</v>
          </cell>
          <cell r="M979">
            <v>2E-3</v>
          </cell>
          <cell r="N979">
            <v>0</v>
          </cell>
          <cell r="O979">
            <v>0</v>
          </cell>
          <cell r="P979">
            <v>2015</v>
          </cell>
          <cell r="Q979">
            <v>1</v>
          </cell>
          <cell r="R979">
            <v>0</v>
          </cell>
          <cell r="S979">
            <v>0</v>
          </cell>
          <cell r="T979">
            <v>0</v>
          </cell>
          <cell r="V979" t="str">
            <v>开闭所_安伍线开闭所K1</v>
          </cell>
          <cell r="W979">
            <v>2.0828570000000002</v>
          </cell>
          <cell r="X979">
            <v>6</v>
          </cell>
        </row>
        <row r="980">
          <cell r="A980" t="str">
            <v>安伍线路34</v>
          </cell>
          <cell r="B980" t="str">
            <v>10kV</v>
          </cell>
          <cell r="C980" t="str">
            <v>145安伍线</v>
          </cell>
          <cell r="D980">
            <v>0</v>
          </cell>
          <cell r="E980" t="str">
            <v>LGJ-185/30</v>
          </cell>
          <cell r="F980">
            <v>0.113202</v>
          </cell>
          <cell r="G980">
            <v>0</v>
          </cell>
          <cell r="H980" t="str">
            <v>市辖</v>
          </cell>
          <cell r="I980">
            <v>1</v>
          </cell>
          <cell r="J980">
            <v>0</v>
          </cell>
          <cell r="M980">
            <v>2E-3</v>
          </cell>
          <cell r="N980">
            <v>0</v>
          </cell>
          <cell r="O980">
            <v>0</v>
          </cell>
          <cell r="P980">
            <v>2015</v>
          </cell>
          <cell r="Q980">
            <v>2</v>
          </cell>
          <cell r="R980">
            <v>0</v>
          </cell>
          <cell r="S980">
            <v>0</v>
          </cell>
          <cell r="T980">
            <v>0</v>
          </cell>
          <cell r="V980" t="str">
            <v>配变_鑫苑国际7#变</v>
          </cell>
          <cell r="W980">
            <v>2.2640380000000002</v>
          </cell>
          <cell r="X980">
            <v>7</v>
          </cell>
        </row>
        <row r="981">
          <cell r="A981" t="str">
            <v>安伍线路35</v>
          </cell>
          <cell r="B981" t="str">
            <v>10kV</v>
          </cell>
          <cell r="C981" t="str">
            <v>145安伍线</v>
          </cell>
          <cell r="D981">
            <v>0</v>
          </cell>
          <cell r="E981" t="str">
            <v>LGJ-185/30</v>
          </cell>
          <cell r="F981">
            <v>0.134543</v>
          </cell>
          <cell r="G981">
            <v>0</v>
          </cell>
          <cell r="H981" t="str">
            <v/>
          </cell>
          <cell r="I981">
            <v>1</v>
          </cell>
          <cell r="J981">
            <v>0</v>
          </cell>
          <cell r="M981">
            <v>2E-3</v>
          </cell>
          <cell r="N981">
            <v>0</v>
          </cell>
          <cell r="O981">
            <v>0</v>
          </cell>
          <cell r="P981">
            <v>2015</v>
          </cell>
          <cell r="Q981">
            <v>3</v>
          </cell>
          <cell r="R981">
            <v>0</v>
          </cell>
          <cell r="S981">
            <v>0</v>
          </cell>
          <cell r="T981">
            <v>0</v>
          </cell>
          <cell r="V981" t="str">
            <v>配变_鑫苑国际9#变</v>
          </cell>
          <cell r="W981">
            <v>2.690868</v>
          </cell>
          <cell r="X981">
            <v>8</v>
          </cell>
        </row>
        <row r="982">
          <cell r="A982" t="str">
            <v>安伍线路36</v>
          </cell>
          <cell r="B982" t="str">
            <v>10kV</v>
          </cell>
          <cell r="C982" t="str">
            <v>145安伍线</v>
          </cell>
          <cell r="D982">
            <v>0</v>
          </cell>
          <cell r="E982" t="str">
            <v>LGJ-185/30</v>
          </cell>
          <cell r="F982">
            <v>4.8746999999999999E-2</v>
          </cell>
          <cell r="G982">
            <v>0</v>
          </cell>
          <cell r="H982" t="str">
            <v/>
          </cell>
          <cell r="I982">
            <v>0</v>
          </cell>
          <cell r="J982">
            <v>0</v>
          </cell>
          <cell r="M982">
            <v>2E-3</v>
          </cell>
          <cell r="N982">
            <v>0</v>
          </cell>
          <cell r="O982">
            <v>0</v>
          </cell>
          <cell r="P982">
            <v>2015</v>
          </cell>
          <cell r="Q982">
            <v>1</v>
          </cell>
          <cell r="R982">
            <v>0</v>
          </cell>
          <cell r="S982">
            <v>0</v>
          </cell>
          <cell r="T982">
            <v>0</v>
          </cell>
          <cell r="V982" t="str">
            <v>配变_地库会所</v>
          </cell>
          <cell r="W982">
            <v>0.97493099999999999</v>
          </cell>
          <cell r="X982">
            <v>0</v>
          </cell>
        </row>
        <row r="983">
          <cell r="A983" t="str">
            <v>安伍线路37</v>
          </cell>
          <cell r="B983" t="str">
            <v>10kV</v>
          </cell>
          <cell r="C983" t="str">
            <v>145安伍线</v>
          </cell>
          <cell r="D983">
            <v>0</v>
          </cell>
          <cell r="E983" t="str">
            <v>LGJ-185/30</v>
          </cell>
          <cell r="F983">
            <v>0.13262199999999999</v>
          </cell>
          <cell r="G983">
            <v>0</v>
          </cell>
          <cell r="H983" t="str">
            <v/>
          </cell>
          <cell r="I983">
            <v>1</v>
          </cell>
          <cell r="J983">
            <v>0</v>
          </cell>
          <cell r="M983">
            <v>2E-3</v>
          </cell>
          <cell r="N983">
            <v>0</v>
          </cell>
          <cell r="O983">
            <v>0</v>
          </cell>
          <cell r="P983">
            <v>2015</v>
          </cell>
          <cell r="Q983">
            <v>2</v>
          </cell>
          <cell r="R983">
            <v>0</v>
          </cell>
          <cell r="S983">
            <v>0</v>
          </cell>
          <cell r="T983">
            <v>0</v>
          </cell>
          <cell r="V983" t="str">
            <v>配变_鑫苑国际21#变</v>
          </cell>
          <cell r="W983">
            <v>2.6524450000000002</v>
          </cell>
          <cell r="X983">
            <v>1</v>
          </cell>
        </row>
        <row r="984">
          <cell r="A984" t="str">
            <v>安伍线路38</v>
          </cell>
          <cell r="B984" t="str">
            <v>10kV</v>
          </cell>
          <cell r="C984" t="str">
            <v>145安伍线</v>
          </cell>
          <cell r="D984">
            <v>0</v>
          </cell>
          <cell r="E984" t="str">
            <v>LGJ-185/30</v>
          </cell>
          <cell r="F984">
            <v>0.26411400000000002</v>
          </cell>
          <cell r="G984">
            <v>0</v>
          </cell>
          <cell r="H984" t="str">
            <v/>
          </cell>
          <cell r="I984">
            <v>1</v>
          </cell>
          <cell r="J984">
            <v>0</v>
          </cell>
          <cell r="M984">
            <v>2E-3</v>
          </cell>
          <cell r="N984">
            <v>0</v>
          </cell>
          <cell r="O984">
            <v>0</v>
          </cell>
          <cell r="P984">
            <v>2015</v>
          </cell>
          <cell r="Q984">
            <v>3</v>
          </cell>
          <cell r="R984">
            <v>0</v>
          </cell>
          <cell r="S984">
            <v>0</v>
          </cell>
          <cell r="T984">
            <v>0</v>
          </cell>
          <cell r="V984" t="str">
            <v>开闭所_安伍线开闭所K2</v>
          </cell>
          <cell r="W984">
            <v>5.2822820000000004</v>
          </cell>
          <cell r="X984">
            <v>2</v>
          </cell>
        </row>
        <row r="985">
          <cell r="A985" t="str">
            <v>安伍线路39</v>
          </cell>
          <cell r="B985" t="str">
            <v>10kV</v>
          </cell>
          <cell r="C985" t="str">
            <v>145安伍线</v>
          </cell>
          <cell r="D985">
            <v>0</v>
          </cell>
          <cell r="E985" t="str">
            <v>LGJ-185/30</v>
          </cell>
          <cell r="F985">
            <v>0.184202</v>
          </cell>
          <cell r="G985">
            <v>0</v>
          </cell>
          <cell r="H985" t="str">
            <v/>
          </cell>
          <cell r="I985">
            <v>0</v>
          </cell>
          <cell r="J985">
            <v>0</v>
          </cell>
          <cell r="M985">
            <v>2E-3</v>
          </cell>
          <cell r="N985">
            <v>0</v>
          </cell>
          <cell r="O985">
            <v>0</v>
          </cell>
          <cell r="P985">
            <v>2015</v>
          </cell>
          <cell r="Q985">
            <v>1</v>
          </cell>
          <cell r="R985">
            <v>0</v>
          </cell>
          <cell r="S985">
            <v>0</v>
          </cell>
          <cell r="T985">
            <v>0</v>
          </cell>
          <cell r="V985" t="str">
            <v>配变_鑫苑国际17#变</v>
          </cell>
          <cell r="W985">
            <v>3.6840480000000002</v>
          </cell>
          <cell r="X985">
            <v>3</v>
          </cell>
        </row>
        <row r="986">
          <cell r="A986" t="str">
            <v>安伍线路40</v>
          </cell>
          <cell r="B986" t="str">
            <v>10kV</v>
          </cell>
          <cell r="C986" t="str">
            <v>145安伍线</v>
          </cell>
          <cell r="D986">
            <v>0</v>
          </cell>
          <cell r="E986" t="str">
            <v>LGJ-185/30</v>
          </cell>
          <cell r="F986">
            <v>0.12903400000000001</v>
          </cell>
          <cell r="G986">
            <v>0</v>
          </cell>
          <cell r="H986" t="str">
            <v/>
          </cell>
          <cell r="I986">
            <v>1</v>
          </cell>
          <cell r="J986">
            <v>0</v>
          </cell>
          <cell r="M986">
            <v>2E-3</v>
          </cell>
          <cell r="N986">
            <v>0</v>
          </cell>
          <cell r="O986">
            <v>0</v>
          </cell>
          <cell r="P986">
            <v>2015</v>
          </cell>
          <cell r="Q986">
            <v>2</v>
          </cell>
          <cell r="R986">
            <v>0</v>
          </cell>
          <cell r="S986">
            <v>0</v>
          </cell>
          <cell r="T986">
            <v>0</v>
          </cell>
          <cell r="V986" t="str">
            <v>配变_鑫苑国际19#变</v>
          </cell>
          <cell r="W986">
            <v>2.5806770000000001</v>
          </cell>
          <cell r="X986">
            <v>4</v>
          </cell>
        </row>
        <row r="987">
          <cell r="A987" t="str">
            <v>安伍线路41</v>
          </cell>
          <cell r="B987" t="str">
            <v>10kV</v>
          </cell>
          <cell r="C987" t="str">
            <v>145安伍线</v>
          </cell>
          <cell r="D987">
            <v>0</v>
          </cell>
          <cell r="E987" t="str">
            <v>LGJ-185/30</v>
          </cell>
          <cell r="F987">
            <v>0.122209</v>
          </cell>
          <cell r="G987">
            <v>0</v>
          </cell>
          <cell r="H987" t="str">
            <v/>
          </cell>
          <cell r="I987">
            <v>1</v>
          </cell>
          <cell r="J987">
            <v>0</v>
          </cell>
          <cell r="M987">
            <v>2E-3</v>
          </cell>
          <cell r="N987">
            <v>0</v>
          </cell>
          <cell r="O987">
            <v>0</v>
          </cell>
          <cell r="P987">
            <v>2015</v>
          </cell>
          <cell r="Q987">
            <v>3</v>
          </cell>
          <cell r="R987">
            <v>0</v>
          </cell>
          <cell r="S987">
            <v>0</v>
          </cell>
          <cell r="T987">
            <v>0</v>
          </cell>
          <cell r="V987" t="str">
            <v>配变_鑫苑国际13#变</v>
          </cell>
          <cell r="W987">
            <v>2.4441760000000001</v>
          </cell>
          <cell r="X987">
            <v>5</v>
          </cell>
        </row>
        <row r="988">
          <cell r="A988" t="str">
            <v>安伍线路42</v>
          </cell>
          <cell r="B988" t="str">
            <v>10kV</v>
          </cell>
          <cell r="C988" t="str">
            <v>145安伍线</v>
          </cell>
          <cell r="D988">
            <v>0</v>
          </cell>
          <cell r="E988" t="str">
            <v>LGJ-185/30</v>
          </cell>
          <cell r="F988">
            <v>0.12452000000000001</v>
          </cell>
          <cell r="G988">
            <v>0</v>
          </cell>
          <cell r="H988" t="str">
            <v>市辖</v>
          </cell>
          <cell r="I988">
            <v>0</v>
          </cell>
          <cell r="J988">
            <v>0</v>
          </cell>
          <cell r="M988">
            <v>2E-3</v>
          </cell>
          <cell r="N988">
            <v>0</v>
          </cell>
          <cell r="O988">
            <v>0</v>
          </cell>
          <cell r="P988">
            <v>2015</v>
          </cell>
          <cell r="Q988">
            <v>1</v>
          </cell>
          <cell r="R988">
            <v>0</v>
          </cell>
          <cell r="S988">
            <v>0</v>
          </cell>
          <cell r="T988">
            <v>0</v>
          </cell>
          <cell r="V988" t="str">
            <v>8796085691680</v>
          </cell>
          <cell r="W988">
            <v>2.4903919999999999</v>
          </cell>
          <cell r="X988">
            <v>6</v>
          </cell>
        </row>
        <row r="989">
          <cell r="A989" t="str">
            <v>安伍线路43</v>
          </cell>
          <cell r="B989" t="str">
            <v>10kV</v>
          </cell>
          <cell r="C989" t="str">
            <v>145安伍线</v>
          </cell>
          <cell r="D989">
            <v>0</v>
          </cell>
          <cell r="E989" t="str">
            <v>LGJ-185/30</v>
          </cell>
          <cell r="F989">
            <v>0.10609</v>
          </cell>
          <cell r="G989">
            <v>0</v>
          </cell>
          <cell r="H989" t="str">
            <v/>
          </cell>
          <cell r="I989">
            <v>1</v>
          </cell>
          <cell r="J989">
            <v>0</v>
          </cell>
          <cell r="M989">
            <v>2E-3</v>
          </cell>
          <cell r="N989">
            <v>0</v>
          </cell>
          <cell r="O989">
            <v>0</v>
          </cell>
          <cell r="P989">
            <v>2015</v>
          </cell>
          <cell r="Q989">
            <v>2</v>
          </cell>
          <cell r="R989">
            <v>0</v>
          </cell>
          <cell r="S989">
            <v>0</v>
          </cell>
          <cell r="T989">
            <v>0</v>
          </cell>
          <cell r="V989" t="str">
            <v>配变_启航社43#变</v>
          </cell>
          <cell r="W989">
            <v>2.121794</v>
          </cell>
          <cell r="X989">
            <v>7</v>
          </cell>
        </row>
        <row r="990">
          <cell r="A990" t="str">
            <v>安伍线路44</v>
          </cell>
          <cell r="B990" t="str">
            <v>10kV</v>
          </cell>
          <cell r="C990" t="str">
            <v>145安伍线</v>
          </cell>
          <cell r="D990">
            <v>0</v>
          </cell>
          <cell r="E990" t="str">
            <v>LGJ-185/30</v>
          </cell>
          <cell r="F990">
            <v>0.27398099999999997</v>
          </cell>
          <cell r="G990">
            <v>0</v>
          </cell>
          <cell r="H990" t="str">
            <v/>
          </cell>
          <cell r="I990">
            <v>1</v>
          </cell>
          <cell r="J990">
            <v>0</v>
          </cell>
          <cell r="M990">
            <v>2E-3</v>
          </cell>
          <cell r="N990">
            <v>0</v>
          </cell>
          <cell r="O990">
            <v>0</v>
          </cell>
          <cell r="P990">
            <v>2015</v>
          </cell>
          <cell r="Q990">
            <v>3</v>
          </cell>
          <cell r="R990">
            <v>0</v>
          </cell>
          <cell r="S990">
            <v>0</v>
          </cell>
          <cell r="T990">
            <v>0</v>
          </cell>
          <cell r="V990" t="str">
            <v>配变_启航社47#变</v>
          </cell>
          <cell r="W990">
            <v>5.4796149999999999</v>
          </cell>
          <cell r="X990">
            <v>8</v>
          </cell>
        </row>
        <row r="991">
          <cell r="A991" t="str">
            <v>安伍线路45</v>
          </cell>
          <cell r="B991" t="str">
            <v>10kV</v>
          </cell>
          <cell r="C991" t="str">
            <v>145安伍线</v>
          </cell>
          <cell r="D991">
            <v>0</v>
          </cell>
          <cell r="E991" t="str">
            <v>LGJ-185/30</v>
          </cell>
          <cell r="F991">
            <v>0.31390699999999999</v>
          </cell>
          <cell r="G991">
            <v>0</v>
          </cell>
          <cell r="H991" t="str">
            <v/>
          </cell>
          <cell r="I991">
            <v>0</v>
          </cell>
          <cell r="J991">
            <v>0</v>
          </cell>
          <cell r="M991">
            <v>2E-3</v>
          </cell>
          <cell r="N991">
            <v>0</v>
          </cell>
          <cell r="O991">
            <v>0</v>
          </cell>
          <cell r="P991">
            <v>2015</v>
          </cell>
          <cell r="Q991">
            <v>1</v>
          </cell>
          <cell r="R991">
            <v>0</v>
          </cell>
          <cell r="S991">
            <v>0</v>
          </cell>
          <cell r="T991">
            <v>0</v>
          </cell>
          <cell r="V991" t="str">
            <v>配变_启航社37#变</v>
          </cell>
          <cell r="W991">
            <v>6.2781409999999997</v>
          </cell>
          <cell r="X991">
            <v>0</v>
          </cell>
        </row>
        <row r="992">
          <cell r="A992" t="str">
            <v>安伍线路46</v>
          </cell>
          <cell r="B992" t="str">
            <v>10kV</v>
          </cell>
          <cell r="C992" t="str">
            <v>145安伍线</v>
          </cell>
          <cell r="D992">
            <v>0</v>
          </cell>
          <cell r="E992" t="str">
            <v>LGJ-185/30</v>
          </cell>
          <cell r="F992">
            <v>0.13925999999999999</v>
          </cell>
          <cell r="G992">
            <v>0</v>
          </cell>
          <cell r="H992" t="str">
            <v/>
          </cell>
          <cell r="I992">
            <v>1</v>
          </cell>
          <cell r="J992">
            <v>0</v>
          </cell>
          <cell r="M992">
            <v>2E-3</v>
          </cell>
          <cell r="N992">
            <v>0</v>
          </cell>
          <cell r="O992">
            <v>0</v>
          </cell>
          <cell r="P992">
            <v>2015</v>
          </cell>
          <cell r="Q992">
            <v>2</v>
          </cell>
          <cell r="R992">
            <v>0</v>
          </cell>
          <cell r="S992">
            <v>0</v>
          </cell>
          <cell r="T992">
            <v>0</v>
          </cell>
          <cell r="V992" t="str">
            <v>配变_启航社33#变</v>
          </cell>
          <cell r="W992">
            <v>2.7851919999999999</v>
          </cell>
          <cell r="X992">
            <v>1</v>
          </cell>
        </row>
        <row r="993">
          <cell r="A993" t="str">
            <v>安伍线路47</v>
          </cell>
          <cell r="B993" t="str">
            <v>10kV</v>
          </cell>
          <cell r="C993" t="str">
            <v>145安伍线</v>
          </cell>
          <cell r="D993">
            <v>0</v>
          </cell>
          <cell r="E993" t="str">
            <v>LGJ-185/30</v>
          </cell>
          <cell r="F993">
            <v>0.116998</v>
          </cell>
          <cell r="G993">
            <v>0</v>
          </cell>
          <cell r="H993" t="str">
            <v/>
          </cell>
          <cell r="I993">
            <v>1</v>
          </cell>
          <cell r="J993">
            <v>0</v>
          </cell>
          <cell r="M993">
            <v>2E-3</v>
          </cell>
          <cell r="N993">
            <v>0</v>
          </cell>
          <cell r="O993">
            <v>0</v>
          </cell>
          <cell r="P993">
            <v>2015</v>
          </cell>
          <cell r="Q993">
            <v>3</v>
          </cell>
          <cell r="R993">
            <v>0</v>
          </cell>
          <cell r="S993">
            <v>0</v>
          </cell>
          <cell r="T993">
            <v>0</v>
          </cell>
          <cell r="V993" t="str">
            <v>配变_启航社35#变</v>
          </cell>
          <cell r="W993">
            <v>2.3399670000000001</v>
          </cell>
          <cell r="X993">
            <v>2</v>
          </cell>
        </row>
        <row r="994">
          <cell r="A994" t="str">
            <v>安伍线路48</v>
          </cell>
          <cell r="B994" t="str">
            <v>10kV</v>
          </cell>
          <cell r="C994" t="str">
            <v>145安伍线</v>
          </cell>
          <cell r="D994">
            <v>0</v>
          </cell>
          <cell r="E994" t="str">
            <v>LGJ-185/30</v>
          </cell>
          <cell r="F994">
            <v>0.116496</v>
          </cell>
          <cell r="G994">
            <v>0</v>
          </cell>
          <cell r="H994" t="str">
            <v/>
          </cell>
          <cell r="I994">
            <v>0</v>
          </cell>
          <cell r="J994">
            <v>0</v>
          </cell>
          <cell r="M994">
            <v>2E-3</v>
          </cell>
          <cell r="N994">
            <v>0</v>
          </cell>
          <cell r="O994">
            <v>0</v>
          </cell>
          <cell r="P994">
            <v>2015</v>
          </cell>
          <cell r="Q994">
            <v>1</v>
          </cell>
          <cell r="R994">
            <v>0</v>
          </cell>
          <cell r="S994">
            <v>0</v>
          </cell>
          <cell r="T994">
            <v>0</v>
          </cell>
          <cell r="V994" t="str">
            <v>配变_启航社29#变</v>
          </cell>
          <cell r="W994">
            <v>2.3299270000000001</v>
          </cell>
          <cell r="X994">
            <v>3</v>
          </cell>
        </row>
        <row r="995">
          <cell r="A995" t="str">
            <v>安伍线路49</v>
          </cell>
          <cell r="B995" t="str">
            <v>10kV</v>
          </cell>
          <cell r="C995" t="str">
            <v>145安伍线</v>
          </cell>
          <cell r="D995">
            <v>0</v>
          </cell>
          <cell r="E995" t="str">
            <v>LGJ-185/30</v>
          </cell>
          <cell r="F995">
            <v>0.13683999999999999</v>
          </cell>
          <cell r="G995">
            <v>0</v>
          </cell>
          <cell r="H995" t="str">
            <v/>
          </cell>
          <cell r="I995">
            <v>1</v>
          </cell>
          <cell r="J995">
            <v>0</v>
          </cell>
          <cell r="M995">
            <v>2E-3</v>
          </cell>
          <cell r="N995">
            <v>0</v>
          </cell>
          <cell r="O995">
            <v>0</v>
          </cell>
          <cell r="P995">
            <v>2015</v>
          </cell>
          <cell r="Q995">
            <v>2</v>
          </cell>
          <cell r="R995">
            <v>0</v>
          </cell>
          <cell r="S995">
            <v>0</v>
          </cell>
          <cell r="T995">
            <v>0</v>
          </cell>
          <cell r="V995" t="str">
            <v>配变_鑫苑国际27#变</v>
          </cell>
          <cell r="W995">
            <v>2.7367900000000001</v>
          </cell>
          <cell r="X995">
            <v>4</v>
          </cell>
        </row>
        <row r="996">
          <cell r="A996" t="str">
            <v>安伍线路50</v>
          </cell>
          <cell r="B996" t="str">
            <v>10kV</v>
          </cell>
          <cell r="C996" t="str">
            <v>145安伍线</v>
          </cell>
          <cell r="D996">
            <v>0</v>
          </cell>
          <cell r="E996" t="str">
            <v>LGJ-185/30</v>
          </cell>
          <cell r="F996">
            <v>0.22067000000000001</v>
          </cell>
          <cell r="G996">
            <v>0</v>
          </cell>
          <cell r="H996" t="str">
            <v/>
          </cell>
          <cell r="I996">
            <v>1</v>
          </cell>
          <cell r="J996">
            <v>0</v>
          </cell>
          <cell r="M996">
            <v>2E-3</v>
          </cell>
          <cell r="N996">
            <v>0</v>
          </cell>
          <cell r="O996">
            <v>0</v>
          </cell>
          <cell r="P996">
            <v>2015</v>
          </cell>
          <cell r="Q996">
            <v>3</v>
          </cell>
          <cell r="R996">
            <v>0</v>
          </cell>
          <cell r="S996">
            <v>0</v>
          </cell>
          <cell r="T996">
            <v>0</v>
          </cell>
          <cell r="V996" t="str">
            <v>配变_鑫苑国际31#变</v>
          </cell>
          <cell r="W996">
            <v>4.4134080000000004</v>
          </cell>
          <cell r="X996">
            <v>5</v>
          </cell>
        </row>
        <row r="997">
          <cell r="A997" t="str">
            <v>安伍线路51</v>
          </cell>
          <cell r="B997" t="str">
            <v>10kV</v>
          </cell>
          <cell r="C997" t="str">
            <v>145安伍线</v>
          </cell>
          <cell r="D997">
            <v>0</v>
          </cell>
          <cell r="E997" t="str">
            <v>LGJ-185/30</v>
          </cell>
          <cell r="F997">
            <v>0.227294</v>
          </cell>
          <cell r="G997">
            <v>0</v>
          </cell>
          <cell r="H997" t="str">
            <v/>
          </cell>
          <cell r="I997">
            <v>0</v>
          </cell>
          <cell r="J997">
            <v>0</v>
          </cell>
          <cell r="M997">
            <v>2E-3</v>
          </cell>
          <cell r="N997">
            <v>0</v>
          </cell>
          <cell r="O997">
            <v>0</v>
          </cell>
          <cell r="P997">
            <v>2015</v>
          </cell>
          <cell r="Q997">
            <v>1</v>
          </cell>
          <cell r="R997">
            <v>0</v>
          </cell>
          <cell r="S997">
            <v>0</v>
          </cell>
          <cell r="T997">
            <v>0</v>
          </cell>
          <cell r="V997" t="str">
            <v>配变_鑫苑国际33#变</v>
          </cell>
          <cell r="W997">
            <v>4.5458829999999999</v>
          </cell>
          <cell r="X997">
            <v>6</v>
          </cell>
        </row>
        <row r="998">
          <cell r="A998" t="str">
            <v>安伍线路52</v>
          </cell>
          <cell r="B998" t="str">
            <v>10kV</v>
          </cell>
          <cell r="C998" t="str">
            <v>145安伍线</v>
          </cell>
          <cell r="D998">
            <v>0</v>
          </cell>
          <cell r="E998" t="str">
            <v>LGJ-185/30</v>
          </cell>
          <cell r="F998">
            <v>0.25761099999999998</v>
          </cell>
          <cell r="G998">
            <v>0</v>
          </cell>
          <cell r="H998" t="str">
            <v/>
          </cell>
          <cell r="I998">
            <v>1</v>
          </cell>
          <cell r="J998">
            <v>0</v>
          </cell>
          <cell r="M998">
            <v>2E-3</v>
          </cell>
          <cell r="N998">
            <v>0</v>
          </cell>
          <cell r="O998">
            <v>0</v>
          </cell>
          <cell r="P998">
            <v>2015</v>
          </cell>
          <cell r="Q998">
            <v>2</v>
          </cell>
          <cell r="R998">
            <v>0</v>
          </cell>
          <cell r="S998">
            <v>0</v>
          </cell>
          <cell r="T998">
            <v>0</v>
          </cell>
          <cell r="V998" t="str">
            <v>配变_鑫苑国际37#变</v>
          </cell>
          <cell r="W998">
            <v>5.1522220000000001</v>
          </cell>
          <cell r="X998">
            <v>7</v>
          </cell>
        </row>
        <row r="999">
          <cell r="A999" t="str">
            <v>安伍线路53</v>
          </cell>
          <cell r="B999" t="str">
            <v>10kV</v>
          </cell>
          <cell r="C999" t="str">
            <v>145安伍线</v>
          </cell>
          <cell r="D999">
            <v>0</v>
          </cell>
          <cell r="E999" t="str">
            <v>LGJ-185/30</v>
          </cell>
          <cell r="F999">
            <v>4.8216000000000002E-2</v>
          </cell>
          <cell r="G999">
            <v>0</v>
          </cell>
          <cell r="H999" t="str">
            <v>市辖</v>
          </cell>
          <cell r="I999">
            <v>1</v>
          </cell>
          <cell r="J999">
            <v>0</v>
          </cell>
          <cell r="M999">
            <v>2E-3</v>
          </cell>
          <cell r="N999">
            <v>0</v>
          </cell>
          <cell r="O999">
            <v>0</v>
          </cell>
          <cell r="P999">
            <v>2015</v>
          </cell>
          <cell r="Q999">
            <v>3</v>
          </cell>
          <cell r="R999">
            <v>0</v>
          </cell>
          <cell r="S999">
            <v>0</v>
          </cell>
          <cell r="T999">
            <v>0</v>
          </cell>
          <cell r="V999" t="str">
            <v>配变_梅浦新村2#变</v>
          </cell>
          <cell r="W999">
            <v>0.96432300000000004</v>
          </cell>
          <cell r="X999">
            <v>8</v>
          </cell>
        </row>
        <row r="1000">
          <cell r="A1000" t="str">
            <v>安伍线路54</v>
          </cell>
          <cell r="B1000" t="str">
            <v>10kV</v>
          </cell>
          <cell r="C1000" t="str">
            <v>145安伍线</v>
          </cell>
          <cell r="D1000">
            <v>0</v>
          </cell>
          <cell r="E1000" t="str">
            <v>LGJ-185/30</v>
          </cell>
          <cell r="F1000">
            <v>7.2444999999999996E-2</v>
          </cell>
          <cell r="G1000">
            <v>0</v>
          </cell>
          <cell r="H1000" t="str">
            <v>市辖</v>
          </cell>
          <cell r="I1000">
            <v>0</v>
          </cell>
          <cell r="J1000">
            <v>0</v>
          </cell>
          <cell r="M1000">
            <v>2E-3</v>
          </cell>
          <cell r="N1000">
            <v>0</v>
          </cell>
          <cell r="O1000">
            <v>0</v>
          </cell>
          <cell r="P1000">
            <v>2015</v>
          </cell>
          <cell r="Q1000">
            <v>1</v>
          </cell>
          <cell r="R1000">
            <v>0</v>
          </cell>
          <cell r="S1000">
            <v>0</v>
          </cell>
          <cell r="T1000">
            <v>0</v>
          </cell>
          <cell r="V1000" t="str">
            <v>8796088723152</v>
          </cell>
          <cell r="W1000">
            <v>1.4488970000000001</v>
          </cell>
          <cell r="X1000">
            <v>0</v>
          </cell>
        </row>
        <row r="1001">
          <cell r="A1001" t="str">
            <v>安伍线路55</v>
          </cell>
          <cell r="B1001" t="str">
            <v>10kV</v>
          </cell>
          <cell r="C1001" t="str">
            <v>145安伍线</v>
          </cell>
          <cell r="D1001">
            <v>0</v>
          </cell>
          <cell r="E1001" t="str">
            <v>LGJ-185/30</v>
          </cell>
          <cell r="F1001">
            <v>1.841E-3</v>
          </cell>
          <cell r="G1001">
            <v>0</v>
          </cell>
          <cell r="H1001" t="str">
            <v>市辖</v>
          </cell>
          <cell r="I1001">
            <v>1</v>
          </cell>
          <cell r="J1001">
            <v>0</v>
          </cell>
          <cell r="M1001">
            <v>2E-3</v>
          </cell>
          <cell r="N1001">
            <v>0</v>
          </cell>
          <cell r="O1001">
            <v>0</v>
          </cell>
          <cell r="P1001">
            <v>2015</v>
          </cell>
          <cell r="Q1001">
            <v>2</v>
          </cell>
          <cell r="R1001">
            <v>0</v>
          </cell>
          <cell r="S1001">
            <v>0</v>
          </cell>
          <cell r="T1001">
            <v>0</v>
          </cell>
          <cell r="V1001" t="str">
            <v>配变_梅浦新村4#变</v>
          </cell>
          <cell r="W1001">
            <v>3.6811999999999998E-2</v>
          </cell>
          <cell r="X1001">
            <v>1</v>
          </cell>
        </row>
        <row r="1002">
          <cell r="A1002" t="str">
            <v>安伍线路56</v>
          </cell>
          <cell r="B1002" t="str">
            <v>10kV</v>
          </cell>
          <cell r="C1002" t="str">
            <v>145安伍线</v>
          </cell>
          <cell r="D1002">
            <v>1</v>
          </cell>
          <cell r="E1002" t="str">
            <v>YJV22-3×185</v>
          </cell>
          <cell r="F1002">
            <v>3.2650000000000001E-3</v>
          </cell>
          <cell r="G1002">
            <v>0</v>
          </cell>
          <cell r="H1002" t="str">
            <v>市辖</v>
          </cell>
          <cell r="I1002">
            <v>1</v>
          </cell>
          <cell r="J1002">
            <v>0</v>
          </cell>
          <cell r="M1002">
            <v>2E-3</v>
          </cell>
          <cell r="N1002">
            <v>0</v>
          </cell>
          <cell r="O1002">
            <v>0</v>
          </cell>
          <cell r="P1002">
            <v>2015</v>
          </cell>
          <cell r="Q1002">
            <v>3</v>
          </cell>
          <cell r="R1002">
            <v>0</v>
          </cell>
          <cell r="S1002">
            <v>0</v>
          </cell>
          <cell r="T1002">
            <v>0</v>
          </cell>
          <cell r="V1002" t="str">
            <v>配变_惠鑫商业发展高配室1-1</v>
          </cell>
          <cell r="W1002">
            <v>0.212255</v>
          </cell>
          <cell r="X1002">
            <v>2</v>
          </cell>
        </row>
        <row r="1003">
          <cell r="A1003" t="str">
            <v>安伍线路57</v>
          </cell>
          <cell r="B1003" t="str">
            <v>10kV</v>
          </cell>
          <cell r="C1003" t="str">
            <v>145安伍线</v>
          </cell>
          <cell r="D1003">
            <v>0</v>
          </cell>
          <cell r="E1003" t="str">
            <v>LGJ-185/30</v>
          </cell>
          <cell r="F1003">
            <v>2.666E-3</v>
          </cell>
          <cell r="G1003">
            <v>0</v>
          </cell>
          <cell r="H1003" t="str">
            <v>市辖</v>
          </cell>
          <cell r="I1003">
            <v>0</v>
          </cell>
          <cell r="J1003">
            <v>0</v>
          </cell>
          <cell r="M1003">
            <v>2E-3</v>
          </cell>
          <cell r="N1003">
            <v>0</v>
          </cell>
          <cell r="O1003">
            <v>0</v>
          </cell>
          <cell r="P1003">
            <v>2015</v>
          </cell>
          <cell r="Q1003">
            <v>1</v>
          </cell>
          <cell r="R1003">
            <v>0</v>
          </cell>
          <cell r="S1003">
            <v>0</v>
          </cell>
          <cell r="T1003">
            <v>0</v>
          </cell>
          <cell r="V1003" t="str">
            <v>配变_鑫苑国际4#变</v>
          </cell>
          <cell r="W1003">
            <v>5.3312999999999999E-2</v>
          </cell>
          <cell r="X1003">
            <v>3</v>
          </cell>
        </row>
        <row r="1004">
          <cell r="A1004" t="str">
            <v>安伍线路58</v>
          </cell>
          <cell r="B1004" t="str">
            <v>10kV</v>
          </cell>
          <cell r="C1004" t="str">
            <v>145安伍线</v>
          </cell>
          <cell r="D1004">
            <v>0</v>
          </cell>
          <cell r="E1004" t="str">
            <v>LGJ-185/30</v>
          </cell>
          <cell r="F1004">
            <v>2.967E-3</v>
          </cell>
          <cell r="G1004">
            <v>0</v>
          </cell>
          <cell r="H1004" t="str">
            <v>市辖</v>
          </cell>
          <cell r="I1004">
            <v>1</v>
          </cell>
          <cell r="J1004">
            <v>0</v>
          </cell>
          <cell r="M1004">
            <v>2E-3</v>
          </cell>
          <cell r="N1004">
            <v>0</v>
          </cell>
          <cell r="O1004">
            <v>0</v>
          </cell>
          <cell r="P1004">
            <v>2015</v>
          </cell>
          <cell r="Q1004">
            <v>2</v>
          </cell>
          <cell r="R1004">
            <v>0</v>
          </cell>
          <cell r="S1004">
            <v>0</v>
          </cell>
          <cell r="T1004">
            <v>0</v>
          </cell>
          <cell r="V1004" t="str">
            <v>配变_鑫苑国际7#变</v>
          </cell>
          <cell r="W1004">
            <v>5.9331000000000002E-2</v>
          </cell>
          <cell r="X1004">
            <v>4</v>
          </cell>
        </row>
        <row r="1005">
          <cell r="A1005" t="str">
            <v>安伍线路59</v>
          </cell>
          <cell r="B1005" t="str">
            <v>10kV</v>
          </cell>
          <cell r="C1005" t="str">
            <v>145安伍线</v>
          </cell>
          <cell r="D1005">
            <v>0</v>
          </cell>
          <cell r="E1005" t="str">
            <v>LGJ-185/30</v>
          </cell>
          <cell r="F1005">
            <v>2.1770000000000001E-3</v>
          </cell>
          <cell r="G1005">
            <v>0</v>
          </cell>
          <cell r="H1005" t="str">
            <v/>
          </cell>
          <cell r="I1005">
            <v>1</v>
          </cell>
          <cell r="J1005">
            <v>0</v>
          </cell>
          <cell r="M1005">
            <v>2E-3</v>
          </cell>
          <cell r="N1005">
            <v>0</v>
          </cell>
          <cell r="O1005">
            <v>0</v>
          </cell>
          <cell r="P1005">
            <v>2015</v>
          </cell>
          <cell r="Q1005">
            <v>3</v>
          </cell>
          <cell r="R1005">
            <v>0</v>
          </cell>
          <cell r="S1005">
            <v>0</v>
          </cell>
          <cell r="T1005">
            <v>0</v>
          </cell>
          <cell r="V1005" t="str">
            <v>配变_鑫苑国际2#变</v>
          </cell>
          <cell r="W1005">
            <v>4.3533000000000002E-2</v>
          </cell>
          <cell r="X1005">
            <v>5</v>
          </cell>
        </row>
        <row r="1006">
          <cell r="A1006" t="str">
            <v>安伍线路60</v>
          </cell>
          <cell r="B1006" t="str">
            <v>10kV</v>
          </cell>
          <cell r="C1006" t="str">
            <v>145安伍线</v>
          </cell>
          <cell r="D1006">
            <v>0</v>
          </cell>
          <cell r="E1006" t="str">
            <v>LGJ-185/30</v>
          </cell>
          <cell r="F1006">
            <v>3.7209999999999999E-3</v>
          </cell>
          <cell r="G1006">
            <v>0</v>
          </cell>
          <cell r="H1006" t="str">
            <v/>
          </cell>
          <cell r="I1006">
            <v>0</v>
          </cell>
          <cell r="J1006">
            <v>0</v>
          </cell>
          <cell r="M1006">
            <v>2E-3</v>
          </cell>
          <cell r="N1006">
            <v>0</v>
          </cell>
          <cell r="O1006">
            <v>0</v>
          </cell>
          <cell r="P1006">
            <v>2015</v>
          </cell>
          <cell r="Q1006">
            <v>1</v>
          </cell>
          <cell r="R1006">
            <v>0</v>
          </cell>
          <cell r="S1006">
            <v>0</v>
          </cell>
          <cell r="T1006">
            <v>0</v>
          </cell>
          <cell r="V1006" t="str">
            <v>配变_鑫苑国际9#变</v>
          </cell>
          <cell r="W1006">
            <v>7.4411000000000005E-2</v>
          </cell>
          <cell r="X1006">
            <v>6</v>
          </cell>
        </row>
        <row r="1007">
          <cell r="A1007" t="str">
            <v>安伍线路61</v>
          </cell>
          <cell r="B1007" t="str">
            <v>10kV</v>
          </cell>
          <cell r="C1007" t="str">
            <v>145安伍线</v>
          </cell>
          <cell r="D1007">
            <v>0</v>
          </cell>
          <cell r="E1007" t="str">
            <v>LGJ-185/30</v>
          </cell>
          <cell r="F1007">
            <v>3.8189999999999999E-3</v>
          </cell>
          <cell r="G1007">
            <v>0</v>
          </cell>
          <cell r="H1007" t="str">
            <v/>
          </cell>
          <cell r="I1007">
            <v>1</v>
          </cell>
          <cell r="J1007">
            <v>0</v>
          </cell>
          <cell r="M1007">
            <v>2E-3</v>
          </cell>
          <cell r="N1007">
            <v>0</v>
          </cell>
          <cell r="O1007">
            <v>0</v>
          </cell>
          <cell r="P1007">
            <v>2015</v>
          </cell>
          <cell r="Q1007">
            <v>2</v>
          </cell>
          <cell r="R1007">
            <v>0</v>
          </cell>
          <cell r="S1007">
            <v>0</v>
          </cell>
          <cell r="T1007">
            <v>0</v>
          </cell>
          <cell r="V1007" t="str">
            <v>配变_鑫苑国际31#变</v>
          </cell>
          <cell r="W1007">
            <v>7.6384999999999995E-2</v>
          </cell>
          <cell r="X1007">
            <v>7</v>
          </cell>
        </row>
        <row r="1008">
          <cell r="A1008" t="str">
            <v>安伍线路62</v>
          </cell>
          <cell r="B1008" t="str">
            <v>10kV</v>
          </cell>
          <cell r="C1008" t="str">
            <v>145安伍线</v>
          </cell>
          <cell r="D1008">
            <v>0</v>
          </cell>
          <cell r="E1008" t="str">
            <v>LGJ-185/30</v>
          </cell>
          <cell r="F1008">
            <v>4.3949999999999996E-3</v>
          </cell>
          <cell r="G1008">
            <v>0</v>
          </cell>
          <cell r="H1008" t="str">
            <v/>
          </cell>
          <cell r="I1008">
            <v>1</v>
          </cell>
          <cell r="J1008">
            <v>0</v>
          </cell>
          <cell r="M1008">
            <v>2E-3</v>
          </cell>
          <cell r="N1008">
            <v>0</v>
          </cell>
          <cell r="O1008">
            <v>0</v>
          </cell>
          <cell r="P1008">
            <v>2015</v>
          </cell>
          <cell r="Q1008">
            <v>3</v>
          </cell>
          <cell r="R1008">
            <v>0</v>
          </cell>
          <cell r="S1008">
            <v>0</v>
          </cell>
          <cell r="T1008">
            <v>0</v>
          </cell>
          <cell r="V1008" t="str">
            <v>配变_鑫苑国际25#变</v>
          </cell>
          <cell r="W1008">
            <v>8.7905999999999998E-2</v>
          </cell>
          <cell r="X1008">
            <v>8</v>
          </cell>
        </row>
        <row r="1009">
          <cell r="A1009" t="str">
            <v>安伍线路63</v>
          </cell>
          <cell r="B1009" t="str">
            <v>10kV</v>
          </cell>
          <cell r="C1009" t="str">
            <v>145安伍线</v>
          </cell>
          <cell r="D1009">
            <v>0</v>
          </cell>
          <cell r="E1009" t="str">
            <v>LGJ-185/30</v>
          </cell>
          <cell r="F1009">
            <v>2.8370000000000001E-3</v>
          </cell>
          <cell r="G1009">
            <v>0</v>
          </cell>
          <cell r="H1009" t="str">
            <v/>
          </cell>
          <cell r="I1009">
            <v>0</v>
          </cell>
          <cell r="J1009">
            <v>0</v>
          </cell>
          <cell r="M1009">
            <v>2E-3</v>
          </cell>
          <cell r="N1009">
            <v>0</v>
          </cell>
          <cell r="O1009">
            <v>0</v>
          </cell>
          <cell r="P1009">
            <v>2015</v>
          </cell>
          <cell r="Q1009">
            <v>1</v>
          </cell>
          <cell r="R1009">
            <v>0</v>
          </cell>
          <cell r="S1009">
            <v>0</v>
          </cell>
          <cell r="T1009">
            <v>0</v>
          </cell>
          <cell r="V1009" t="str">
            <v>配变_鑫苑国际23#变</v>
          </cell>
          <cell r="W1009">
            <v>5.6736000000000002E-2</v>
          </cell>
          <cell r="X1009">
            <v>0</v>
          </cell>
        </row>
        <row r="1010">
          <cell r="A1010" t="str">
            <v>安伍线路64</v>
          </cell>
          <cell r="B1010" t="str">
            <v>10kV</v>
          </cell>
          <cell r="C1010" t="str">
            <v>145安伍线</v>
          </cell>
          <cell r="D1010">
            <v>0</v>
          </cell>
          <cell r="E1010" t="str">
            <v>LGJ-185/30</v>
          </cell>
          <cell r="F1010">
            <v>2.7980000000000001E-3</v>
          </cell>
          <cell r="G1010">
            <v>0</v>
          </cell>
          <cell r="H1010" t="str">
            <v/>
          </cell>
          <cell r="I1010">
            <v>1</v>
          </cell>
          <cell r="J1010">
            <v>0</v>
          </cell>
          <cell r="M1010">
            <v>2E-3</v>
          </cell>
          <cell r="N1010">
            <v>0</v>
          </cell>
          <cell r="O1010">
            <v>0</v>
          </cell>
          <cell r="P1010">
            <v>2015</v>
          </cell>
          <cell r="Q1010">
            <v>2</v>
          </cell>
          <cell r="R1010">
            <v>0</v>
          </cell>
          <cell r="S1010">
            <v>0</v>
          </cell>
          <cell r="T1010">
            <v>0</v>
          </cell>
          <cell r="V1010" t="str">
            <v>配变_鑫苑国际37#变</v>
          </cell>
          <cell r="W1010">
            <v>5.595E-2</v>
          </cell>
          <cell r="X1010">
            <v>1</v>
          </cell>
        </row>
        <row r="1011">
          <cell r="A1011" t="str">
            <v>安伍线路65</v>
          </cell>
          <cell r="B1011" t="str">
            <v>10kV</v>
          </cell>
          <cell r="C1011" t="str">
            <v>145安伍线</v>
          </cell>
          <cell r="D1011">
            <v>0</v>
          </cell>
          <cell r="E1011" t="str">
            <v>LGJ-185/30</v>
          </cell>
          <cell r="F1011">
            <v>2.6770000000000001E-3</v>
          </cell>
          <cell r="G1011">
            <v>0</v>
          </cell>
          <cell r="H1011" t="str">
            <v/>
          </cell>
          <cell r="I1011">
            <v>1</v>
          </cell>
          <cell r="J1011">
            <v>0</v>
          </cell>
          <cell r="M1011">
            <v>2E-3</v>
          </cell>
          <cell r="N1011">
            <v>0</v>
          </cell>
          <cell r="O1011">
            <v>0</v>
          </cell>
          <cell r="P1011">
            <v>2015</v>
          </cell>
          <cell r="Q1011">
            <v>3</v>
          </cell>
          <cell r="R1011">
            <v>0</v>
          </cell>
          <cell r="S1011">
            <v>0</v>
          </cell>
          <cell r="T1011">
            <v>0</v>
          </cell>
          <cell r="V1011" t="str">
            <v>配变_启航社43#变</v>
          </cell>
          <cell r="W1011">
            <v>5.3539000000000003E-2</v>
          </cell>
          <cell r="X1011">
            <v>2</v>
          </cell>
        </row>
        <row r="1012">
          <cell r="A1012" t="str">
            <v>安伍线路66</v>
          </cell>
          <cell r="B1012" t="str">
            <v>10kV</v>
          </cell>
          <cell r="C1012" t="str">
            <v>145安伍线</v>
          </cell>
          <cell r="D1012">
            <v>0</v>
          </cell>
          <cell r="E1012" t="str">
            <v>LGJ-185/30</v>
          </cell>
          <cell r="F1012">
            <v>9.7160000000000007E-3</v>
          </cell>
          <cell r="G1012">
            <v>0</v>
          </cell>
          <cell r="H1012" t="str">
            <v/>
          </cell>
          <cell r="I1012">
            <v>0</v>
          </cell>
          <cell r="J1012">
            <v>0</v>
          </cell>
          <cell r="M1012">
            <v>2E-3</v>
          </cell>
          <cell r="N1012">
            <v>0</v>
          </cell>
          <cell r="O1012">
            <v>0</v>
          </cell>
          <cell r="P1012">
            <v>2015</v>
          </cell>
          <cell r="Q1012">
            <v>1</v>
          </cell>
          <cell r="R1012">
            <v>0</v>
          </cell>
          <cell r="S1012">
            <v>0</v>
          </cell>
          <cell r="T1012">
            <v>0</v>
          </cell>
          <cell r="V1012" t="str">
            <v>配变_启航社25#变</v>
          </cell>
          <cell r="W1012">
            <v>0.194329</v>
          </cell>
          <cell r="X1012">
            <v>3</v>
          </cell>
        </row>
        <row r="1013">
          <cell r="A1013" t="str">
            <v>安伍线路67</v>
          </cell>
          <cell r="B1013" t="str">
            <v>10kV</v>
          </cell>
          <cell r="C1013" t="str">
            <v>145安伍线</v>
          </cell>
          <cell r="D1013">
            <v>0</v>
          </cell>
          <cell r="E1013" t="str">
            <v>LGJ-185/30</v>
          </cell>
          <cell r="F1013">
            <v>1.2711999999999999E-2</v>
          </cell>
          <cell r="G1013">
            <v>0</v>
          </cell>
          <cell r="H1013" t="str">
            <v/>
          </cell>
          <cell r="I1013">
            <v>1</v>
          </cell>
          <cell r="J1013">
            <v>0</v>
          </cell>
          <cell r="M1013">
            <v>2E-3</v>
          </cell>
          <cell r="N1013">
            <v>0</v>
          </cell>
          <cell r="O1013">
            <v>0</v>
          </cell>
          <cell r="P1013">
            <v>2015</v>
          </cell>
          <cell r="Q1013">
            <v>2</v>
          </cell>
          <cell r="R1013">
            <v>0</v>
          </cell>
          <cell r="S1013">
            <v>0</v>
          </cell>
          <cell r="T1013">
            <v>0</v>
          </cell>
          <cell r="V1013" t="str">
            <v>配变_启航社27#变</v>
          </cell>
          <cell r="W1013">
            <v>0.254249</v>
          </cell>
          <cell r="X1013">
            <v>4</v>
          </cell>
        </row>
        <row r="1014">
          <cell r="A1014" t="str">
            <v>安伍线路68</v>
          </cell>
          <cell r="B1014" t="str">
            <v>10kV</v>
          </cell>
          <cell r="C1014" t="str">
            <v>145安伍线</v>
          </cell>
          <cell r="D1014">
            <v>0</v>
          </cell>
          <cell r="E1014" t="str">
            <v>LGJ-185/30</v>
          </cell>
          <cell r="F1014">
            <v>2.774E-3</v>
          </cell>
          <cell r="G1014">
            <v>0</v>
          </cell>
          <cell r="H1014" t="str">
            <v/>
          </cell>
          <cell r="I1014">
            <v>1</v>
          </cell>
          <cell r="J1014">
            <v>0</v>
          </cell>
          <cell r="M1014">
            <v>2E-3</v>
          </cell>
          <cell r="N1014">
            <v>0</v>
          </cell>
          <cell r="O1014">
            <v>0</v>
          </cell>
          <cell r="P1014">
            <v>2015</v>
          </cell>
          <cell r="Q1014">
            <v>3</v>
          </cell>
          <cell r="R1014">
            <v>0</v>
          </cell>
          <cell r="S1014">
            <v>0</v>
          </cell>
          <cell r="T1014">
            <v>0</v>
          </cell>
          <cell r="V1014" t="str">
            <v>配变_启航社31#变</v>
          </cell>
          <cell r="W1014">
            <v>5.5480000000000002E-2</v>
          </cell>
          <cell r="X1014">
            <v>5</v>
          </cell>
        </row>
        <row r="1015">
          <cell r="A1015" t="str">
            <v>安伍线路69</v>
          </cell>
          <cell r="B1015" t="str">
            <v>10kV</v>
          </cell>
          <cell r="C1015" t="str">
            <v>145安伍线</v>
          </cell>
          <cell r="D1015">
            <v>0</v>
          </cell>
          <cell r="E1015" t="str">
            <v>LGJ-185/30</v>
          </cell>
          <cell r="F1015">
            <v>3.8539999999999998E-3</v>
          </cell>
          <cell r="G1015">
            <v>0</v>
          </cell>
          <cell r="H1015" t="str">
            <v/>
          </cell>
          <cell r="I1015">
            <v>0</v>
          </cell>
          <cell r="J1015">
            <v>0</v>
          </cell>
          <cell r="M1015">
            <v>2E-3</v>
          </cell>
          <cell r="N1015">
            <v>0</v>
          </cell>
          <cell r="O1015">
            <v>0</v>
          </cell>
          <cell r="P1015">
            <v>2015</v>
          </cell>
          <cell r="Q1015">
            <v>1</v>
          </cell>
          <cell r="R1015">
            <v>0</v>
          </cell>
          <cell r="S1015">
            <v>0</v>
          </cell>
          <cell r="T1015">
            <v>0</v>
          </cell>
          <cell r="V1015" t="str">
            <v>配变_启航社39#变</v>
          </cell>
          <cell r="W1015">
            <v>7.7078999999999995E-2</v>
          </cell>
          <cell r="X1015">
            <v>6</v>
          </cell>
        </row>
        <row r="1016">
          <cell r="A1016" t="str">
            <v>安伍线路70</v>
          </cell>
          <cell r="B1016" t="str">
            <v>10kV</v>
          </cell>
          <cell r="C1016" t="str">
            <v>145安伍线</v>
          </cell>
          <cell r="D1016">
            <v>0</v>
          </cell>
          <cell r="E1016" t="str">
            <v>LGJ-185/30</v>
          </cell>
          <cell r="F1016">
            <v>1.8749999999999999E-3</v>
          </cell>
          <cell r="G1016">
            <v>0</v>
          </cell>
          <cell r="H1016" t="str">
            <v/>
          </cell>
          <cell r="I1016">
            <v>1</v>
          </cell>
          <cell r="J1016">
            <v>0</v>
          </cell>
          <cell r="M1016">
            <v>2E-3</v>
          </cell>
          <cell r="N1016">
            <v>0</v>
          </cell>
          <cell r="O1016">
            <v>0</v>
          </cell>
          <cell r="P1016">
            <v>2015</v>
          </cell>
          <cell r="Q1016">
            <v>2</v>
          </cell>
          <cell r="R1016">
            <v>0</v>
          </cell>
          <cell r="S1016">
            <v>0</v>
          </cell>
          <cell r="T1016">
            <v>0</v>
          </cell>
          <cell r="V1016" t="str">
            <v>配变_鑫苑国际13#变</v>
          </cell>
          <cell r="W1016">
            <v>3.7495000000000001E-2</v>
          </cell>
          <cell r="X1016">
            <v>7</v>
          </cell>
        </row>
        <row r="1017">
          <cell r="A1017" t="str">
            <v>创业线路1</v>
          </cell>
          <cell r="B1017" t="str">
            <v>10kV</v>
          </cell>
          <cell r="C1017" t="str">
            <v>135创业线</v>
          </cell>
          <cell r="D1017">
            <v>0</v>
          </cell>
          <cell r="E1017" t="str">
            <v>LGJ-185/30</v>
          </cell>
          <cell r="F1017">
            <v>1.5178799999999999</v>
          </cell>
          <cell r="G1017">
            <v>0</v>
          </cell>
          <cell r="H1017" t="str">
            <v>市辖</v>
          </cell>
          <cell r="I1017">
            <v>1</v>
          </cell>
          <cell r="J1017">
            <v>0</v>
          </cell>
          <cell r="M1017">
            <v>2E-3</v>
          </cell>
          <cell r="N1017">
            <v>0</v>
          </cell>
          <cell r="O1017">
            <v>0</v>
          </cell>
          <cell r="P1017">
            <v>2015</v>
          </cell>
          <cell r="Q1017">
            <v>3</v>
          </cell>
          <cell r="R1017">
            <v>0</v>
          </cell>
          <cell r="S1017">
            <v>0</v>
          </cell>
          <cell r="T1017">
            <v>0</v>
          </cell>
          <cell r="V1017" t="str">
            <v>8796088725648</v>
          </cell>
          <cell r="W1017">
            <v>30.357592</v>
          </cell>
          <cell r="X1017">
            <v>8</v>
          </cell>
        </row>
        <row r="1018">
          <cell r="A1018" t="str">
            <v>创业线路2</v>
          </cell>
          <cell r="B1018" t="str">
            <v>10kV</v>
          </cell>
          <cell r="C1018" t="str">
            <v>135创业线</v>
          </cell>
          <cell r="D1018">
            <v>0</v>
          </cell>
          <cell r="E1018" t="str">
            <v>LGJ-185/30</v>
          </cell>
          <cell r="F1018">
            <v>2.2131000000000001E-2</v>
          </cell>
          <cell r="G1018">
            <v>0</v>
          </cell>
          <cell r="H1018" t="str">
            <v>市辖</v>
          </cell>
          <cell r="I1018">
            <v>0</v>
          </cell>
          <cell r="J1018">
            <v>0</v>
          </cell>
          <cell r="M1018">
            <v>2E-3</v>
          </cell>
          <cell r="N1018">
            <v>0</v>
          </cell>
          <cell r="O1018">
            <v>0</v>
          </cell>
          <cell r="P1018">
            <v>2015</v>
          </cell>
          <cell r="Q1018">
            <v>1</v>
          </cell>
          <cell r="R1018">
            <v>0</v>
          </cell>
          <cell r="S1018">
            <v>0</v>
          </cell>
          <cell r="T1018">
            <v>0</v>
          </cell>
          <cell r="V1018" t="str">
            <v>配变_新浜站</v>
          </cell>
          <cell r="W1018">
            <v>0.44261400000000001</v>
          </cell>
          <cell r="X1018">
            <v>0</v>
          </cell>
        </row>
        <row r="1019">
          <cell r="A1019" t="str">
            <v>创业线路3</v>
          </cell>
          <cell r="B1019" t="str">
            <v>10kV</v>
          </cell>
          <cell r="C1019" t="str">
            <v>135创业线</v>
          </cell>
          <cell r="D1019">
            <v>0</v>
          </cell>
          <cell r="E1019" t="str">
            <v>LGJ-185/30</v>
          </cell>
          <cell r="F1019">
            <v>6.4887E-2</v>
          </cell>
          <cell r="G1019">
            <v>0</v>
          </cell>
          <cell r="H1019" t="str">
            <v>市辖</v>
          </cell>
          <cell r="I1019">
            <v>1</v>
          </cell>
          <cell r="J1019">
            <v>0</v>
          </cell>
          <cell r="M1019">
            <v>2E-3</v>
          </cell>
          <cell r="N1019">
            <v>0</v>
          </cell>
          <cell r="O1019">
            <v>0</v>
          </cell>
          <cell r="P1019">
            <v>2015</v>
          </cell>
          <cell r="Q1019">
            <v>2</v>
          </cell>
          <cell r="R1019">
            <v>0</v>
          </cell>
          <cell r="S1019">
            <v>0</v>
          </cell>
          <cell r="T1019">
            <v>0</v>
          </cell>
          <cell r="V1019" t="str">
            <v>8796088725680</v>
          </cell>
          <cell r="W1019">
            <v>1.2977380000000001</v>
          </cell>
          <cell r="X1019">
            <v>1</v>
          </cell>
        </row>
        <row r="1020">
          <cell r="A1020" t="str">
            <v>创业线路4</v>
          </cell>
          <cell r="B1020" t="str">
            <v>10kV</v>
          </cell>
          <cell r="C1020" t="str">
            <v>135创业线</v>
          </cell>
          <cell r="D1020">
            <v>0</v>
          </cell>
          <cell r="E1020" t="str">
            <v>LGJ-185/30</v>
          </cell>
          <cell r="F1020">
            <v>2.5853999999999999E-2</v>
          </cell>
          <cell r="G1020">
            <v>0</v>
          </cell>
          <cell r="H1020" t="str">
            <v>市辖</v>
          </cell>
          <cell r="I1020">
            <v>1</v>
          </cell>
          <cell r="J1020">
            <v>0</v>
          </cell>
          <cell r="M1020">
            <v>2E-3</v>
          </cell>
          <cell r="N1020">
            <v>0</v>
          </cell>
          <cell r="O1020">
            <v>0</v>
          </cell>
          <cell r="P1020">
            <v>2015</v>
          </cell>
          <cell r="Q1020">
            <v>3</v>
          </cell>
          <cell r="R1020">
            <v>0</v>
          </cell>
          <cell r="S1020">
            <v>0</v>
          </cell>
          <cell r="T1020">
            <v>0</v>
          </cell>
          <cell r="V1020" t="str">
            <v>配变_森珑机械</v>
          </cell>
          <cell r="W1020">
            <v>0.51708200000000004</v>
          </cell>
          <cell r="X1020">
            <v>2</v>
          </cell>
        </row>
        <row r="1021">
          <cell r="A1021" t="str">
            <v>创业线路5</v>
          </cell>
          <cell r="B1021" t="str">
            <v>10kV</v>
          </cell>
          <cell r="C1021" t="str">
            <v>135创业线</v>
          </cell>
          <cell r="D1021">
            <v>0</v>
          </cell>
          <cell r="E1021" t="str">
            <v>LGJ-185/30</v>
          </cell>
          <cell r="F1021">
            <v>2.1524999999999999E-2</v>
          </cell>
          <cell r="G1021">
            <v>0</v>
          </cell>
          <cell r="H1021" t="str">
            <v>市辖</v>
          </cell>
          <cell r="I1021">
            <v>0</v>
          </cell>
          <cell r="J1021">
            <v>0</v>
          </cell>
          <cell r="M1021">
            <v>2E-3</v>
          </cell>
          <cell r="N1021">
            <v>0</v>
          </cell>
          <cell r="O1021">
            <v>0</v>
          </cell>
          <cell r="P1021">
            <v>2015</v>
          </cell>
          <cell r="Q1021">
            <v>1</v>
          </cell>
          <cell r="R1021">
            <v>0</v>
          </cell>
          <cell r="S1021">
            <v>0</v>
          </cell>
          <cell r="T1021">
            <v>0</v>
          </cell>
          <cell r="V1021" t="str">
            <v>配变_进洋食品机械</v>
          </cell>
          <cell r="W1021">
            <v>0.43049300000000001</v>
          </cell>
          <cell r="X1021">
            <v>3</v>
          </cell>
        </row>
        <row r="1022">
          <cell r="A1022" t="str">
            <v>创业线路6</v>
          </cell>
          <cell r="B1022" t="str">
            <v>10kV</v>
          </cell>
          <cell r="C1022" t="str">
            <v>135创业线</v>
          </cell>
          <cell r="D1022">
            <v>0</v>
          </cell>
          <cell r="E1022" t="str">
            <v>LGJ-185/30</v>
          </cell>
          <cell r="F1022">
            <v>0.22569600000000001</v>
          </cell>
          <cell r="G1022">
            <v>0</v>
          </cell>
          <cell r="H1022" t="str">
            <v>市辖</v>
          </cell>
          <cell r="I1022">
            <v>1</v>
          </cell>
          <cell r="J1022">
            <v>0</v>
          </cell>
          <cell r="M1022">
            <v>2E-3</v>
          </cell>
          <cell r="N1022">
            <v>0</v>
          </cell>
          <cell r="O1022">
            <v>0</v>
          </cell>
          <cell r="P1022">
            <v>2015</v>
          </cell>
          <cell r="Q1022">
            <v>2</v>
          </cell>
          <cell r="R1022">
            <v>0</v>
          </cell>
          <cell r="S1022">
            <v>0</v>
          </cell>
          <cell r="T1022">
            <v>0</v>
          </cell>
          <cell r="V1022" t="str">
            <v>8796088725824</v>
          </cell>
          <cell r="W1022">
            <v>4.5139120000000004</v>
          </cell>
          <cell r="X1022">
            <v>4</v>
          </cell>
        </row>
        <row r="1023">
          <cell r="A1023" t="str">
            <v>创业线路7</v>
          </cell>
          <cell r="B1023" t="str">
            <v>10kV</v>
          </cell>
          <cell r="C1023" t="str">
            <v>135创业线</v>
          </cell>
          <cell r="D1023">
            <v>0</v>
          </cell>
          <cell r="E1023" t="str">
            <v>LGJ-185/30</v>
          </cell>
          <cell r="F1023">
            <v>0.39810499999999999</v>
          </cell>
          <cell r="G1023">
            <v>0</v>
          </cell>
          <cell r="H1023" t="str">
            <v>市辖</v>
          </cell>
          <cell r="I1023">
            <v>1</v>
          </cell>
          <cell r="J1023">
            <v>0</v>
          </cell>
          <cell r="M1023">
            <v>2E-3</v>
          </cell>
          <cell r="N1023">
            <v>0</v>
          </cell>
          <cell r="O1023">
            <v>0</v>
          </cell>
          <cell r="P1023">
            <v>2015</v>
          </cell>
          <cell r="Q1023">
            <v>3</v>
          </cell>
          <cell r="R1023">
            <v>0</v>
          </cell>
          <cell r="S1023">
            <v>0</v>
          </cell>
          <cell r="T1023">
            <v>0</v>
          </cell>
          <cell r="V1023" t="str">
            <v>8796088725952</v>
          </cell>
          <cell r="W1023">
            <v>7.9621069999999996</v>
          </cell>
          <cell r="X1023">
            <v>5</v>
          </cell>
        </row>
        <row r="1024">
          <cell r="A1024" t="str">
            <v>创业线路8</v>
          </cell>
          <cell r="B1024" t="str">
            <v>10kV</v>
          </cell>
          <cell r="C1024" t="str">
            <v>135创业线</v>
          </cell>
          <cell r="D1024">
            <v>0</v>
          </cell>
          <cell r="E1024" t="str">
            <v>LGJ-185/30</v>
          </cell>
          <cell r="F1024">
            <v>3.3495999999999998E-2</v>
          </cell>
          <cell r="G1024">
            <v>0</v>
          </cell>
          <cell r="H1024" t="str">
            <v>市辖</v>
          </cell>
          <cell r="I1024">
            <v>0</v>
          </cell>
          <cell r="J1024">
            <v>0</v>
          </cell>
          <cell r="M1024">
            <v>2E-3</v>
          </cell>
          <cell r="N1024">
            <v>0</v>
          </cell>
          <cell r="O1024">
            <v>0</v>
          </cell>
          <cell r="P1024">
            <v>2015</v>
          </cell>
          <cell r="Q1024">
            <v>1</v>
          </cell>
          <cell r="R1024">
            <v>0</v>
          </cell>
          <cell r="S1024">
            <v>0</v>
          </cell>
          <cell r="T1024">
            <v>0</v>
          </cell>
          <cell r="V1024" t="str">
            <v>配变_联兴金属</v>
          </cell>
          <cell r="W1024">
            <v>0.66991500000000004</v>
          </cell>
          <cell r="X1024">
            <v>6</v>
          </cell>
        </row>
        <row r="1025">
          <cell r="A1025" t="str">
            <v>创业线路9</v>
          </cell>
          <cell r="B1025" t="str">
            <v>10kV</v>
          </cell>
          <cell r="C1025" t="str">
            <v>135创业线</v>
          </cell>
          <cell r="D1025">
            <v>0</v>
          </cell>
          <cell r="E1025" t="str">
            <v>LGJ-185/30</v>
          </cell>
          <cell r="F1025">
            <v>3.4521999999999997E-2</v>
          </cell>
          <cell r="G1025">
            <v>0</v>
          </cell>
          <cell r="H1025" t="str">
            <v>市辖</v>
          </cell>
          <cell r="I1025">
            <v>1</v>
          </cell>
          <cell r="J1025">
            <v>0</v>
          </cell>
          <cell r="M1025">
            <v>2E-3</v>
          </cell>
          <cell r="N1025">
            <v>0</v>
          </cell>
          <cell r="O1025">
            <v>0</v>
          </cell>
          <cell r="P1025">
            <v>2015</v>
          </cell>
          <cell r="Q1025">
            <v>2</v>
          </cell>
          <cell r="R1025">
            <v>0</v>
          </cell>
          <cell r="S1025">
            <v>0</v>
          </cell>
          <cell r="T1025">
            <v>0</v>
          </cell>
          <cell r="V1025" t="str">
            <v>8796088725968</v>
          </cell>
          <cell r="W1025">
            <v>0.69043699999999997</v>
          </cell>
          <cell r="X1025">
            <v>7</v>
          </cell>
        </row>
        <row r="1026">
          <cell r="A1026" t="str">
            <v>创业线路10</v>
          </cell>
          <cell r="B1026" t="str">
            <v>10kV</v>
          </cell>
          <cell r="C1026" t="str">
            <v>135创业线</v>
          </cell>
          <cell r="D1026">
            <v>0</v>
          </cell>
          <cell r="E1026" t="str">
            <v>LGJ-185/30</v>
          </cell>
          <cell r="F1026">
            <v>0.127058</v>
          </cell>
          <cell r="G1026">
            <v>0</v>
          </cell>
          <cell r="H1026" t="str">
            <v>市辖</v>
          </cell>
          <cell r="I1026">
            <v>1</v>
          </cell>
          <cell r="J1026">
            <v>0</v>
          </cell>
          <cell r="M1026">
            <v>2E-3</v>
          </cell>
          <cell r="N1026">
            <v>0</v>
          </cell>
          <cell r="O1026">
            <v>0</v>
          </cell>
          <cell r="P1026">
            <v>2015</v>
          </cell>
          <cell r="Q1026">
            <v>3</v>
          </cell>
          <cell r="R1026">
            <v>0</v>
          </cell>
          <cell r="S1026">
            <v>0</v>
          </cell>
          <cell r="T1026">
            <v>0</v>
          </cell>
          <cell r="V1026" t="str">
            <v>8796088725984</v>
          </cell>
          <cell r="W1026">
            <v>2.5411670000000002</v>
          </cell>
          <cell r="X1026">
            <v>8</v>
          </cell>
        </row>
        <row r="1027">
          <cell r="A1027" t="str">
            <v>创业线路11</v>
          </cell>
          <cell r="B1027" t="str">
            <v>10kV</v>
          </cell>
          <cell r="C1027" t="str">
            <v>135创业线</v>
          </cell>
          <cell r="D1027">
            <v>0</v>
          </cell>
          <cell r="E1027" t="str">
            <v>LGJ-185/30</v>
          </cell>
          <cell r="F1027">
            <v>3.3409000000000001E-2</v>
          </cell>
          <cell r="G1027">
            <v>0</v>
          </cell>
          <cell r="H1027" t="str">
            <v>市辖</v>
          </cell>
          <cell r="I1027">
            <v>0</v>
          </cell>
          <cell r="J1027">
            <v>0</v>
          </cell>
          <cell r="M1027">
            <v>2E-3</v>
          </cell>
          <cell r="N1027">
            <v>0</v>
          </cell>
          <cell r="O1027">
            <v>0</v>
          </cell>
          <cell r="P1027">
            <v>2015</v>
          </cell>
          <cell r="Q1027">
            <v>1</v>
          </cell>
          <cell r="R1027">
            <v>0</v>
          </cell>
          <cell r="S1027">
            <v>0</v>
          </cell>
          <cell r="T1027">
            <v>0</v>
          </cell>
          <cell r="V1027" t="str">
            <v>配变_良智塑料2</v>
          </cell>
          <cell r="W1027">
            <v>0.66818599999999995</v>
          </cell>
          <cell r="X1027">
            <v>0</v>
          </cell>
        </row>
        <row r="1028">
          <cell r="A1028" t="str">
            <v>创业线路12</v>
          </cell>
          <cell r="B1028" t="str">
            <v>10kV</v>
          </cell>
          <cell r="C1028" t="str">
            <v>135创业线</v>
          </cell>
          <cell r="D1028">
            <v>0</v>
          </cell>
          <cell r="E1028" t="str">
            <v>LGJ-185/30</v>
          </cell>
          <cell r="F1028">
            <v>0.210976</v>
          </cell>
          <cell r="G1028">
            <v>0</v>
          </cell>
          <cell r="H1028" t="str">
            <v>市辖</v>
          </cell>
          <cell r="I1028">
            <v>1</v>
          </cell>
          <cell r="J1028">
            <v>0</v>
          </cell>
          <cell r="M1028">
            <v>2E-3</v>
          </cell>
          <cell r="N1028">
            <v>0</v>
          </cell>
          <cell r="O1028">
            <v>0</v>
          </cell>
          <cell r="P1028">
            <v>2015</v>
          </cell>
          <cell r="Q1028">
            <v>2</v>
          </cell>
          <cell r="R1028">
            <v>0</v>
          </cell>
          <cell r="S1028">
            <v>0</v>
          </cell>
          <cell r="T1028">
            <v>0</v>
          </cell>
          <cell r="V1028" t="str">
            <v>8796085691808</v>
          </cell>
          <cell r="W1028">
            <v>4.219525</v>
          </cell>
          <cell r="X1028">
            <v>1</v>
          </cell>
        </row>
        <row r="1029">
          <cell r="A1029" t="str">
            <v>创业线路13</v>
          </cell>
          <cell r="B1029" t="str">
            <v>10kV</v>
          </cell>
          <cell r="C1029" t="str">
            <v>135创业线</v>
          </cell>
          <cell r="D1029">
            <v>0</v>
          </cell>
          <cell r="E1029" t="str">
            <v>LGJ-185/30</v>
          </cell>
          <cell r="F1029">
            <v>8.5739999999999997E-2</v>
          </cell>
          <cell r="G1029">
            <v>0</v>
          </cell>
          <cell r="H1029" t="str">
            <v>市辖</v>
          </cell>
          <cell r="I1029">
            <v>1</v>
          </cell>
          <cell r="J1029">
            <v>0</v>
          </cell>
          <cell r="M1029">
            <v>2E-3</v>
          </cell>
          <cell r="N1029">
            <v>0</v>
          </cell>
          <cell r="O1029">
            <v>0</v>
          </cell>
          <cell r="P1029">
            <v>2015</v>
          </cell>
          <cell r="Q1029">
            <v>3</v>
          </cell>
          <cell r="R1029">
            <v>0</v>
          </cell>
          <cell r="S1029">
            <v>0</v>
          </cell>
          <cell r="T1029">
            <v>0</v>
          </cell>
          <cell r="V1029" t="str">
            <v>配变_万道金属1-2</v>
          </cell>
          <cell r="W1029">
            <v>1.7147920000000001</v>
          </cell>
          <cell r="X1029">
            <v>2</v>
          </cell>
        </row>
        <row r="1030">
          <cell r="A1030" t="str">
            <v>创业线路14</v>
          </cell>
          <cell r="B1030" t="str">
            <v>10kV</v>
          </cell>
          <cell r="C1030" t="str">
            <v>135创业线</v>
          </cell>
          <cell r="D1030">
            <v>0</v>
          </cell>
          <cell r="E1030" t="str">
            <v>LGJ-185/30</v>
          </cell>
          <cell r="F1030">
            <v>2.506E-3</v>
          </cell>
          <cell r="G1030">
            <v>0</v>
          </cell>
          <cell r="H1030" t="str">
            <v>市辖</v>
          </cell>
          <cell r="I1030">
            <v>0</v>
          </cell>
          <cell r="J1030">
            <v>0</v>
          </cell>
          <cell r="M1030">
            <v>2E-3</v>
          </cell>
          <cell r="N1030">
            <v>0</v>
          </cell>
          <cell r="O1030">
            <v>0</v>
          </cell>
          <cell r="P1030">
            <v>2015</v>
          </cell>
          <cell r="Q1030">
            <v>1</v>
          </cell>
          <cell r="R1030">
            <v>0</v>
          </cell>
          <cell r="S1030">
            <v>0</v>
          </cell>
          <cell r="T1030">
            <v>0</v>
          </cell>
          <cell r="V1030" t="str">
            <v>配变_创业线路灯变</v>
          </cell>
          <cell r="W1030">
            <v>5.0118000000000003E-2</v>
          </cell>
          <cell r="X1030">
            <v>3</v>
          </cell>
        </row>
        <row r="1031">
          <cell r="A1031" t="str">
            <v>创业线路15</v>
          </cell>
          <cell r="B1031" t="str">
            <v>10kV</v>
          </cell>
          <cell r="C1031" t="str">
            <v>135创业线</v>
          </cell>
          <cell r="D1031">
            <v>0</v>
          </cell>
          <cell r="E1031" t="str">
            <v>LGJ-185/30</v>
          </cell>
          <cell r="F1031">
            <v>3.2294999999999997E-2</v>
          </cell>
          <cell r="G1031">
            <v>0</v>
          </cell>
          <cell r="H1031" t="str">
            <v>市辖</v>
          </cell>
          <cell r="I1031">
            <v>1</v>
          </cell>
          <cell r="J1031">
            <v>0</v>
          </cell>
          <cell r="M1031">
            <v>2E-3</v>
          </cell>
          <cell r="N1031">
            <v>0</v>
          </cell>
          <cell r="O1031">
            <v>0</v>
          </cell>
          <cell r="P1031">
            <v>2015</v>
          </cell>
          <cell r="Q1031">
            <v>2</v>
          </cell>
          <cell r="R1031">
            <v>0</v>
          </cell>
          <cell r="S1031">
            <v>0</v>
          </cell>
          <cell r="T1031">
            <v>0</v>
          </cell>
          <cell r="V1031" t="str">
            <v>8796088725856</v>
          </cell>
          <cell r="W1031">
            <v>0.64590700000000001</v>
          </cell>
          <cell r="X1031">
            <v>4</v>
          </cell>
        </row>
        <row r="1032">
          <cell r="A1032" t="str">
            <v>创业线路16</v>
          </cell>
          <cell r="B1032" t="str">
            <v>10kV</v>
          </cell>
          <cell r="C1032" t="str">
            <v>135创业线</v>
          </cell>
          <cell r="D1032">
            <v>0</v>
          </cell>
          <cell r="E1032" t="str">
            <v>LGJ-185/30</v>
          </cell>
          <cell r="F1032">
            <v>1.2486000000000001E-2</v>
          </cell>
          <cell r="G1032">
            <v>0</v>
          </cell>
          <cell r="H1032" t="str">
            <v>市辖</v>
          </cell>
          <cell r="I1032">
            <v>1</v>
          </cell>
          <cell r="J1032">
            <v>0</v>
          </cell>
          <cell r="M1032">
            <v>2E-3</v>
          </cell>
          <cell r="N1032">
            <v>0</v>
          </cell>
          <cell r="O1032">
            <v>0</v>
          </cell>
          <cell r="P1032">
            <v>2015</v>
          </cell>
          <cell r="Q1032">
            <v>3</v>
          </cell>
          <cell r="R1032">
            <v>0</v>
          </cell>
          <cell r="S1032">
            <v>0</v>
          </cell>
          <cell r="T1032">
            <v>0</v>
          </cell>
          <cell r="V1032" t="str">
            <v>配变_天迈电子</v>
          </cell>
          <cell r="W1032">
            <v>0.249723</v>
          </cell>
          <cell r="X1032">
            <v>5</v>
          </cell>
        </row>
        <row r="1033">
          <cell r="A1033" t="str">
            <v>创业线路17</v>
          </cell>
          <cell r="B1033" t="str">
            <v>10kV</v>
          </cell>
          <cell r="C1033" t="str">
            <v>135创业线</v>
          </cell>
          <cell r="D1033">
            <v>0</v>
          </cell>
          <cell r="E1033" t="str">
            <v>LGJ-185/30</v>
          </cell>
          <cell r="F1033">
            <v>4.7953000000000003E-2</v>
          </cell>
          <cell r="G1033">
            <v>0</v>
          </cell>
          <cell r="H1033" t="str">
            <v>市辖</v>
          </cell>
          <cell r="I1033">
            <v>0</v>
          </cell>
          <cell r="J1033">
            <v>0</v>
          </cell>
          <cell r="M1033">
            <v>2E-3</v>
          </cell>
          <cell r="N1033">
            <v>0</v>
          </cell>
          <cell r="O1033">
            <v>0</v>
          </cell>
          <cell r="P1033">
            <v>2015</v>
          </cell>
          <cell r="Q1033">
            <v>1</v>
          </cell>
          <cell r="R1033">
            <v>0</v>
          </cell>
          <cell r="S1033">
            <v>0</v>
          </cell>
          <cell r="T1033">
            <v>0</v>
          </cell>
          <cell r="V1033" t="str">
            <v>8796088725888</v>
          </cell>
          <cell r="W1033">
            <v>0.95906499999999995</v>
          </cell>
          <cell r="X1033">
            <v>6</v>
          </cell>
        </row>
        <row r="1034">
          <cell r="A1034" t="str">
            <v>创业线路18</v>
          </cell>
          <cell r="B1034" t="str">
            <v>10kV</v>
          </cell>
          <cell r="C1034" t="str">
            <v>135创业线</v>
          </cell>
          <cell r="D1034">
            <v>0</v>
          </cell>
          <cell r="E1034" t="str">
            <v>LGJ-185/30</v>
          </cell>
          <cell r="F1034">
            <v>1.7392999999999999E-2</v>
          </cell>
          <cell r="G1034">
            <v>0</v>
          </cell>
          <cell r="H1034" t="str">
            <v>市辖</v>
          </cell>
          <cell r="I1034">
            <v>1</v>
          </cell>
          <cell r="J1034">
            <v>0</v>
          </cell>
          <cell r="M1034">
            <v>2E-3</v>
          </cell>
          <cell r="N1034">
            <v>0</v>
          </cell>
          <cell r="O1034">
            <v>0</v>
          </cell>
          <cell r="P1034">
            <v>2015</v>
          </cell>
          <cell r="Q1034">
            <v>2</v>
          </cell>
          <cell r="R1034">
            <v>0</v>
          </cell>
          <cell r="S1034">
            <v>0</v>
          </cell>
          <cell r="T1034">
            <v>0</v>
          </cell>
          <cell r="V1034" t="str">
            <v>配变_中大建设</v>
          </cell>
          <cell r="W1034">
            <v>0.34786400000000001</v>
          </cell>
          <cell r="X1034">
            <v>7</v>
          </cell>
        </row>
        <row r="1035">
          <cell r="A1035" t="str">
            <v>创业线路19</v>
          </cell>
          <cell r="B1035" t="str">
            <v>10kV</v>
          </cell>
          <cell r="C1035" t="str">
            <v>135创业线</v>
          </cell>
          <cell r="D1035">
            <v>0</v>
          </cell>
          <cell r="E1035" t="str">
            <v>LGJ-185/30</v>
          </cell>
          <cell r="F1035">
            <v>5.5589E-2</v>
          </cell>
          <cell r="G1035">
            <v>0</v>
          </cell>
          <cell r="H1035" t="str">
            <v>市辖</v>
          </cell>
          <cell r="I1035">
            <v>1</v>
          </cell>
          <cell r="J1035">
            <v>0</v>
          </cell>
          <cell r="M1035">
            <v>2E-3</v>
          </cell>
          <cell r="N1035">
            <v>0</v>
          </cell>
          <cell r="O1035">
            <v>0</v>
          </cell>
          <cell r="P1035">
            <v>2015</v>
          </cell>
          <cell r="Q1035">
            <v>3</v>
          </cell>
          <cell r="R1035">
            <v>0</v>
          </cell>
          <cell r="S1035">
            <v>0</v>
          </cell>
          <cell r="T1035">
            <v>0</v>
          </cell>
          <cell r="V1035" t="str">
            <v>8796088725904</v>
          </cell>
          <cell r="W1035">
            <v>1.111788</v>
          </cell>
          <cell r="X1035">
            <v>8</v>
          </cell>
        </row>
        <row r="1036">
          <cell r="A1036" t="str">
            <v>创业线路20</v>
          </cell>
          <cell r="B1036" t="str">
            <v>10kV</v>
          </cell>
          <cell r="C1036" t="str">
            <v>135创业线</v>
          </cell>
          <cell r="D1036">
            <v>0</v>
          </cell>
          <cell r="E1036" t="str">
            <v>LGJ-185/30</v>
          </cell>
          <cell r="F1036">
            <v>0.14984500000000001</v>
          </cell>
          <cell r="G1036">
            <v>0</v>
          </cell>
          <cell r="H1036" t="str">
            <v>市辖</v>
          </cell>
          <cell r="I1036">
            <v>0</v>
          </cell>
          <cell r="J1036">
            <v>0</v>
          </cell>
          <cell r="M1036">
            <v>2E-3</v>
          </cell>
          <cell r="N1036">
            <v>0</v>
          </cell>
          <cell r="O1036">
            <v>0</v>
          </cell>
          <cell r="P1036">
            <v>2015</v>
          </cell>
          <cell r="Q1036">
            <v>1</v>
          </cell>
          <cell r="R1036">
            <v>0</v>
          </cell>
          <cell r="S1036">
            <v>0</v>
          </cell>
          <cell r="T1036">
            <v>0</v>
          </cell>
          <cell r="V1036" t="str">
            <v>配变_宏光投资</v>
          </cell>
          <cell r="W1036">
            <v>2.996909</v>
          </cell>
          <cell r="X1036">
            <v>0</v>
          </cell>
        </row>
        <row r="1037">
          <cell r="A1037" t="str">
            <v>创业线路21</v>
          </cell>
          <cell r="B1037" t="str">
            <v>10kV</v>
          </cell>
          <cell r="C1037" t="str">
            <v>135创业线</v>
          </cell>
          <cell r="D1037">
            <v>0</v>
          </cell>
          <cell r="E1037" t="str">
            <v>LGJ-185/30</v>
          </cell>
          <cell r="F1037">
            <v>8.3903000000000005E-2</v>
          </cell>
          <cell r="G1037">
            <v>0</v>
          </cell>
          <cell r="H1037" t="str">
            <v>市辖</v>
          </cell>
          <cell r="I1037">
            <v>1</v>
          </cell>
          <cell r="J1037">
            <v>0</v>
          </cell>
          <cell r="M1037">
            <v>2E-3</v>
          </cell>
          <cell r="N1037">
            <v>0</v>
          </cell>
          <cell r="O1037">
            <v>0</v>
          </cell>
          <cell r="P1037">
            <v>2015</v>
          </cell>
          <cell r="Q1037">
            <v>2</v>
          </cell>
          <cell r="R1037">
            <v>0</v>
          </cell>
          <cell r="S1037">
            <v>0</v>
          </cell>
          <cell r="T1037">
            <v>0</v>
          </cell>
          <cell r="V1037" t="str">
            <v>配变_佳展电子</v>
          </cell>
          <cell r="W1037">
            <v>1.678053</v>
          </cell>
          <cell r="X1037">
            <v>1</v>
          </cell>
        </row>
        <row r="1038">
          <cell r="A1038" t="str">
            <v>创业线路22</v>
          </cell>
          <cell r="B1038" t="str">
            <v>10kV</v>
          </cell>
          <cell r="C1038" t="str">
            <v>135创业线</v>
          </cell>
          <cell r="D1038">
            <v>0</v>
          </cell>
          <cell r="E1038" t="str">
            <v>LGJ-185/30</v>
          </cell>
          <cell r="F1038">
            <v>0.33846799999999999</v>
          </cell>
          <cell r="G1038">
            <v>0</v>
          </cell>
          <cell r="H1038" t="str">
            <v>市辖</v>
          </cell>
          <cell r="I1038">
            <v>1</v>
          </cell>
          <cell r="J1038">
            <v>0</v>
          </cell>
          <cell r="M1038">
            <v>2E-3</v>
          </cell>
          <cell r="N1038">
            <v>0</v>
          </cell>
          <cell r="O1038">
            <v>0</v>
          </cell>
          <cell r="P1038">
            <v>2015</v>
          </cell>
          <cell r="Q1038">
            <v>3</v>
          </cell>
          <cell r="R1038">
            <v>0</v>
          </cell>
          <cell r="S1038">
            <v>0</v>
          </cell>
          <cell r="T1038">
            <v>0</v>
          </cell>
          <cell r="V1038" t="str">
            <v>8796088725920</v>
          </cell>
          <cell r="W1038">
            <v>6.7693690000000002</v>
          </cell>
          <cell r="X1038">
            <v>2</v>
          </cell>
        </row>
        <row r="1039">
          <cell r="A1039" t="str">
            <v>创业线路23</v>
          </cell>
          <cell r="B1039" t="str">
            <v>10kV</v>
          </cell>
          <cell r="C1039" t="str">
            <v>135创业线</v>
          </cell>
          <cell r="D1039">
            <v>0</v>
          </cell>
          <cell r="E1039" t="str">
            <v>LGJ-185/30</v>
          </cell>
          <cell r="F1039">
            <v>1.4171E-2</v>
          </cell>
          <cell r="G1039">
            <v>0</v>
          </cell>
          <cell r="H1039" t="str">
            <v>市辖</v>
          </cell>
          <cell r="I1039">
            <v>0</v>
          </cell>
          <cell r="J1039">
            <v>0</v>
          </cell>
          <cell r="M1039">
            <v>2E-3</v>
          </cell>
          <cell r="N1039">
            <v>0</v>
          </cell>
          <cell r="O1039">
            <v>0</v>
          </cell>
          <cell r="P1039">
            <v>2015</v>
          </cell>
          <cell r="Q1039">
            <v>1</v>
          </cell>
          <cell r="R1039">
            <v>0</v>
          </cell>
          <cell r="S1039">
            <v>0</v>
          </cell>
          <cell r="T1039">
            <v>0</v>
          </cell>
          <cell r="V1039" t="str">
            <v>8796088725936</v>
          </cell>
          <cell r="W1039">
            <v>0.28342200000000001</v>
          </cell>
          <cell r="X1039">
            <v>3</v>
          </cell>
        </row>
        <row r="1040">
          <cell r="A1040" t="str">
            <v>创业线路24</v>
          </cell>
          <cell r="B1040" t="str">
            <v>10kV</v>
          </cell>
          <cell r="C1040" t="str">
            <v>135创业线</v>
          </cell>
          <cell r="D1040">
            <v>0</v>
          </cell>
          <cell r="E1040" t="str">
            <v>LGJ-185/30</v>
          </cell>
          <cell r="F1040">
            <v>1.4751999999999999E-2</v>
          </cell>
          <cell r="G1040">
            <v>0</v>
          </cell>
          <cell r="H1040" t="str">
            <v>市辖</v>
          </cell>
          <cell r="I1040">
            <v>1</v>
          </cell>
          <cell r="J1040">
            <v>0</v>
          </cell>
          <cell r="M1040">
            <v>2E-3</v>
          </cell>
          <cell r="N1040">
            <v>0</v>
          </cell>
          <cell r="O1040">
            <v>0</v>
          </cell>
          <cell r="P1040">
            <v>2015</v>
          </cell>
          <cell r="Q1040">
            <v>2</v>
          </cell>
          <cell r="R1040">
            <v>0</v>
          </cell>
          <cell r="S1040">
            <v>0</v>
          </cell>
          <cell r="T1040">
            <v>0</v>
          </cell>
          <cell r="V1040" t="str">
            <v>配变_金龙纺织品</v>
          </cell>
          <cell r="W1040">
            <v>0.295043</v>
          </cell>
          <cell r="X1040">
            <v>4</v>
          </cell>
        </row>
        <row r="1041">
          <cell r="A1041" t="str">
            <v>创业线路25</v>
          </cell>
          <cell r="B1041" t="str">
            <v>10kV</v>
          </cell>
          <cell r="C1041" t="str">
            <v>135创业线</v>
          </cell>
          <cell r="D1041">
            <v>0</v>
          </cell>
          <cell r="E1041" t="str">
            <v>LGJ-185/30</v>
          </cell>
          <cell r="F1041">
            <v>2.8180000000000002E-3</v>
          </cell>
          <cell r="G1041">
            <v>0</v>
          </cell>
          <cell r="H1041" t="str">
            <v>市辖</v>
          </cell>
          <cell r="I1041">
            <v>1</v>
          </cell>
          <cell r="J1041">
            <v>0</v>
          </cell>
          <cell r="M1041">
            <v>2E-3</v>
          </cell>
          <cell r="N1041">
            <v>0</v>
          </cell>
          <cell r="O1041">
            <v>0</v>
          </cell>
          <cell r="P1041">
            <v>2015</v>
          </cell>
          <cell r="Q1041">
            <v>3</v>
          </cell>
          <cell r="R1041">
            <v>0</v>
          </cell>
          <cell r="S1041">
            <v>0</v>
          </cell>
          <cell r="T1041">
            <v>0</v>
          </cell>
          <cell r="V1041" t="str">
            <v>配变_御林1-2</v>
          </cell>
          <cell r="W1041">
            <v>5.636E-2</v>
          </cell>
          <cell r="X1041">
            <v>5</v>
          </cell>
        </row>
        <row r="1042">
          <cell r="A1042" t="str">
            <v>创业线路26</v>
          </cell>
          <cell r="B1042" t="str">
            <v>10kV</v>
          </cell>
          <cell r="C1042" t="str">
            <v>135创业线</v>
          </cell>
          <cell r="D1042">
            <v>0</v>
          </cell>
          <cell r="E1042" t="str">
            <v>LGJ-185/30</v>
          </cell>
          <cell r="F1042">
            <v>8.9619000000000004E-2</v>
          </cell>
          <cell r="G1042">
            <v>0</v>
          </cell>
          <cell r="H1042" t="str">
            <v>市辖</v>
          </cell>
          <cell r="I1042">
            <v>0</v>
          </cell>
          <cell r="J1042">
            <v>0</v>
          </cell>
          <cell r="M1042">
            <v>2E-3</v>
          </cell>
          <cell r="N1042">
            <v>0</v>
          </cell>
          <cell r="O1042">
            <v>0</v>
          </cell>
          <cell r="P1042">
            <v>2015</v>
          </cell>
          <cell r="Q1042">
            <v>1</v>
          </cell>
          <cell r="R1042">
            <v>0</v>
          </cell>
          <cell r="S1042">
            <v>0</v>
          </cell>
          <cell r="T1042">
            <v>0</v>
          </cell>
          <cell r="V1042" t="str">
            <v>配变_创业线加油站</v>
          </cell>
          <cell r="W1042">
            <v>1.792381</v>
          </cell>
          <cell r="X1042">
            <v>6</v>
          </cell>
        </row>
        <row r="1043">
          <cell r="A1043" t="str">
            <v>创业线路27</v>
          </cell>
          <cell r="B1043" t="str">
            <v>10kV</v>
          </cell>
          <cell r="C1043" t="str">
            <v>135创业线</v>
          </cell>
          <cell r="D1043">
            <v>0</v>
          </cell>
          <cell r="E1043" t="str">
            <v>LGJ-185/30</v>
          </cell>
          <cell r="F1043">
            <v>0.105819</v>
          </cell>
          <cell r="G1043">
            <v>0</v>
          </cell>
          <cell r="H1043" t="str">
            <v>市辖</v>
          </cell>
          <cell r="I1043">
            <v>1</v>
          </cell>
          <cell r="J1043">
            <v>0</v>
          </cell>
          <cell r="M1043">
            <v>2E-3</v>
          </cell>
          <cell r="N1043">
            <v>0</v>
          </cell>
          <cell r="O1043">
            <v>0</v>
          </cell>
          <cell r="P1043">
            <v>2015</v>
          </cell>
          <cell r="Q1043">
            <v>2</v>
          </cell>
          <cell r="R1043">
            <v>0</v>
          </cell>
          <cell r="S1043">
            <v>0</v>
          </cell>
          <cell r="T1043">
            <v>0</v>
          </cell>
          <cell r="V1043" t="str">
            <v>8796088725872</v>
          </cell>
          <cell r="W1043">
            <v>2.1163820000000002</v>
          </cell>
          <cell r="X1043">
            <v>7</v>
          </cell>
        </row>
        <row r="1044">
          <cell r="A1044" t="str">
            <v>创业线路28</v>
          </cell>
          <cell r="B1044" t="str">
            <v>10kV</v>
          </cell>
          <cell r="C1044" t="str">
            <v>135创业线</v>
          </cell>
          <cell r="D1044">
            <v>0</v>
          </cell>
          <cell r="E1044" t="str">
            <v>LGJ-185/30</v>
          </cell>
          <cell r="F1044">
            <v>1.0666E-2</v>
          </cell>
          <cell r="G1044">
            <v>0</v>
          </cell>
          <cell r="H1044" t="str">
            <v>市辖</v>
          </cell>
          <cell r="I1044">
            <v>1</v>
          </cell>
          <cell r="J1044">
            <v>0</v>
          </cell>
          <cell r="M1044">
            <v>2E-3</v>
          </cell>
          <cell r="N1044">
            <v>0</v>
          </cell>
          <cell r="O1044">
            <v>0</v>
          </cell>
          <cell r="P1044">
            <v>2015</v>
          </cell>
          <cell r="Q1044">
            <v>3</v>
          </cell>
          <cell r="R1044">
            <v>0</v>
          </cell>
          <cell r="S1044">
            <v>0</v>
          </cell>
          <cell r="T1044">
            <v>0</v>
          </cell>
          <cell r="V1044" t="str">
            <v>配变_雷城兴业机械</v>
          </cell>
          <cell r="W1044">
            <v>0.213313</v>
          </cell>
          <cell r="X1044">
            <v>8</v>
          </cell>
        </row>
        <row r="1045">
          <cell r="A1045" t="str">
            <v>创业线路29</v>
          </cell>
          <cell r="B1045" t="str">
            <v>10kV</v>
          </cell>
          <cell r="C1045" t="str">
            <v>135创业线</v>
          </cell>
          <cell r="D1045">
            <v>0</v>
          </cell>
          <cell r="E1045" t="str">
            <v>LGJ-185/30</v>
          </cell>
          <cell r="F1045">
            <v>2.0600000000000002E-3</v>
          </cell>
          <cell r="G1045">
            <v>0</v>
          </cell>
          <cell r="H1045" t="str">
            <v>市辖</v>
          </cell>
          <cell r="I1045">
            <v>0</v>
          </cell>
          <cell r="J1045">
            <v>0</v>
          </cell>
          <cell r="M1045">
            <v>2E-3</v>
          </cell>
          <cell r="N1045">
            <v>0</v>
          </cell>
          <cell r="O1045">
            <v>0</v>
          </cell>
          <cell r="P1045">
            <v>2015</v>
          </cell>
          <cell r="Q1045">
            <v>1</v>
          </cell>
          <cell r="R1045">
            <v>0</v>
          </cell>
          <cell r="S1045">
            <v>0</v>
          </cell>
          <cell r="T1045">
            <v>0</v>
          </cell>
          <cell r="V1045" t="str">
            <v>配变_御林1-2</v>
          </cell>
          <cell r="W1045">
            <v>4.1191999999999999E-2</v>
          </cell>
          <cell r="X1045">
            <v>0</v>
          </cell>
        </row>
        <row r="1046">
          <cell r="A1046" t="str">
            <v>创业线路30</v>
          </cell>
          <cell r="B1046" t="str">
            <v>10kV</v>
          </cell>
          <cell r="C1046" t="str">
            <v>135创业线</v>
          </cell>
          <cell r="D1046">
            <v>0</v>
          </cell>
          <cell r="E1046" t="str">
            <v>LGJ-185/30</v>
          </cell>
          <cell r="F1046">
            <v>2.2539999999999999E-3</v>
          </cell>
          <cell r="G1046">
            <v>0</v>
          </cell>
          <cell r="H1046" t="str">
            <v>市辖</v>
          </cell>
          <cell r="I1046">
            <v>1</v>
          </cell>
          <cell r="J1046">
            <v>0</v>
          </cell>
          <cell r="M1046">
            <v>2E-3</v>
          </cell>
          <cell r="N1046">
            <v>0</v>
          </cell>
          <cell r="O1046">
            <v>0</v>
          </cell>
          <cell r="P1046">
            <v>2015</v>
          </cell>
          <cell r="Q1046">
            <v>2</v>
          </cell>
          <cell r="R1046">
            <v>0</v>
          </cell>
          <cell r="S1046">
            <v>0</v>
          </cell>
          <cell r="T1046">
            <v>0</v>
          </cell>
          <cell r="V1046" t="str">
            <v>配变_万道金属1-2</v>
          </cell>
          <cell r="W1046">
            <v>4.5088999999999997E-2</v>
          </cell>
          <cell r="X1046">
            <v>1</v>
          </cell>
        </row>
        <row r="1047">
          <cell r="A1047" t="str">
            <v>创业线路31</v>
          </cell>
          <cell r="B1047" t="str">
            <v>10kV</v>
          </cell>
          <cell r="C1047" t="str">
            <v>135创业线</v>
          </cell>
          <cell r="D1047">
            <v>0</v>
          </cell>
          <cell r="E1047" t="str">
            <v>LGJ-185/30</v>
          </cell>
          <cell r="F1047">
            <v>2.287E-3</v>
          </cell>
          <cell r="G1047">
            <v>0</v>
          </cell>
          <cell r="H1047" t="str">
            <v>市辖</v>
          </cell>
          <cell r="I1047">
            <v>1</v>
          </cell>
          <cell r="J1047">
            <v>0</v>
          </cell>
          <cell r="M1047">
            <v>2E-3</v>
          </cell>
          <cell r="N1047">
            <v>0</v>
          </cell>
          <cell r="O1047">
            <v>0</v>
          </cell>
          <cell r="P1047">
            <v>2015</v>
          </cell>
          <cell r="Q1047">
            <v>3</v>
          </cell>
          <cell r="R1047">
            <v>0</v>
          </cell>
          <cell r="S1047">
            <v>0</v>
          </cell>
          <cell r="T1047">
            <v>0</v>
          </cell>
          <cell r="V1047" t="str">
            <v>配变_万道金属1-3</v>
          </cell>
          <cell r="W1047">
            <v>4.5740000000000003E-2</v>
          </cell>
          <cell r="X1047">
            <v>2</v>
          </cell>
        </row>
        <row r="1048">
          <cell r="A1048" t="str">
            <v>创业线路32</v>
          </cell>
          <cell r="B1048" t="str">
            <v>10kV</v>
          </cell>
          <cell r="C1048" t="str">
            <v>135创业线</v>
          </cell>
          <cell r="D1048">
            <v>0</v>
          </cell>
          <cell r="E1048" t="str">
            <v>LGJ-185/30</v>
          </cell>
          <cell r="F1048">
            <v>3.0612E-2</v>
          </cell>
          <cell r="G1048">
            <v>0</v>
          </cell>
          <cell r="H1048" t="str">
            <v>市辖</v>
          </cell>
          <cell r="I1048">
            <v>0</v>
          </cell>
          <cell r="J1048">
            <v>0</v>
          </cell>
          <cell r="M1048">
            <v>2E-3</v>
          </cell>
          <cell r="N1048">
            <v>0</v>
          </cell>
          <cell r="O1048">
            <v>0</v>
          </cell>
          <cell r="P1048">
            <v>2015</v>
          </cell>
          <cell r="Q1048">
            <v>1</v>
          </cell>
          <cell r="R1048">
            <v>0</v>
          </cell>
          <cell r="S1048">
            <v>0</v>
          </cell>
          <cell r="T1048">
            <v>0</v>
          </cell>
          <cell r="V1048" t="str">
            <v>配变_良智塑料1</v>
          </cell>
          <cell r="W1048">
            <v>0.61224100000000004</v>
          </cell>
          <cell r="X1048">
            <v>3</v>
          </cell>
        </row>
        <row r="1049">
          <cell r="A1049" t="str">
            <v>浦项线路1</v>
          </cell>
          <cell r="B1049" t="str">
            <v>10kV</v>
          </cell>
          <cell r="C1049" t="str">
            <v>136浦项线</v>
          </cell>
          <cell r="D1049">
            <v>0</v>
          </cell>
          <cell r="E1049" t="str">
            <v>LGJ-185/30</v>
          </cell>
          <cell r="F1049">
            <v>0.236147</v>
          </cell>
          <cell r="G1049">
            <v>0</v>
          </cell>
          <cell r="H1049" t="str">
            <v>市辖</v>
          </cell>
          <cell r="I1049">
            <v>1</v>
          </cell>
          <cell r="J1049">
            <v>0</v>
          </cell>
          <cell r="M1049">
            <v>2E-3</v>
          </cell>
          <cell r="N1049">
            <v>0</v>
          </cell>
          <cell r="O1049">
            <v>0</v>
          </cell>
          <cell r="P1049">
            <v>2015</v>
          </cell>
          <cell r="Q1049">
            <v>2</v>
          </cell>
          <cell r="R1049">
            <v>0</v>
          </cell>
          <cell r="S1049">
            <v>0</v>
          </cell>
          <cell r="T1049">
            <v>0</v>
          </cell>
          <cell r="V1049" t="str">
            <v>8796088729648</v>
          </cell>
          <cell r="W1049">
            <v>4.7229409999999996</v>
          </cell>
          <cell r="X1049">
            <v>4</v>
          </cell>
        </row>
        <row r="1050">
          <cell r="A1050" t="str">
            <v>浦项线路2</v>
          </cell>
          <cell r="B1050" t="str">
            <v>10kV</v>
          </cell>
          <cell r="C1050" t="str">
            <v>136浦项线</v>
          </cell>
          <cell r="D1050">
            <v>0</v>
          </cell>
          <cell r="E1050" t="str">
            <v>LGJ-185/30</v>
          </cell>
          <cell r="F1050">
            <v>5.8430000000000001E-3</v>
          </cell>
          <cell r="G1050">
            <v>0</v>
          </cell>
          <cell r="H1050" t="str">
            <v>市辖</v>
          </cell>
          <cell r="I1050">
            <v>1</v>
          </cell>
          <cell r="J1050">
            <v>0</v>
          </cell>
          <cell r="M1050">
            <v>2E-3</v>
          </cell>
          <cell r="N1050">
            <v>0</v>
          </cell>
          <cell r="O1050">
            <v>0</v>
          </cell>
          <cell r="P1050">
            <v>2015</v>
          </cell>
          <cell r="Q1050">
            <v>3</v>
          </cell>
          <cell r="R1050">
            <v>0</v>
          </cell>
          <cell r="S1050">
            <v>0</v>
          </cell>
          <cell r="T1050">
            <v>0</v>
          </cell>
          <cell r="V1050" t="str">
            <v>8796088729360</v>
          </cell>
          <cell r="W1050">
            <v>0.116864</v>
          </cell>
          <cell r="X1050">
            <v>5</v>
          </cell>
        </row>
        <row r="1051">
          <cell r="A1051" t="str">
            <v>浦项线路3</v>
          </cell>
          <cell r="B1051" t="str">
            <v>10kV</v>
          </cell>
          <cell r="C1051" t="str">
            <v>136浦项线</v>
          </cell>
          <cell r="D1051">
            <v>0</v>
          </cell>
          <cell r="E1051" t="str">
            <v>LGJ-185/30</v>
          </cell>
          <cell r="F1051">
            <v>6.7329E-2</v>
          </cell>
          <cell r="G1051">
            <v>0</v>
          </cell>
          <cell r="H1051" t="str">
            <v>市辖</v>
          </cell>
          <cell r="I1051">
            <v>0</v>
          </cell>
          <cell r="J1051">
            <v>0</v>
          </cell>
          <cell r="M1051">
            <v>2E-3</v>
          </cell>
          <cell r="N1051">
            <v>0</v>
          </cell>
          <cell r="O1051">
            <v>0</v>
          </cell>
          <cell r="P1051">
            <v>2015</v>
          </cell>
          <cell r="Q1051">
            <v>1</v>
          </cell>
          <cell r="R1051">
            <v>0</v>
          </cell>
          <cell r="S1051">
            <v>0</v>
          </cell>
          <cell r="T1051">
            <v>0</v>
          </cell>
          <cell r="V1051" t="str">
            <v>8796088728544</v>
          </cell>
          <cell r="W1051">
            <v>1.3465750000000001</v>
          </cell>
          <cell r="X1051">
            <v>6</v>
          </cell>
        </row>
        <row r="1052">
          <cell r="A1052" t="str">
            <v>浦项线路4</v>
          </cell>
          <cell r="B1052" t="str">
            <v>10kV</v>
          </cell>
          <cell r="C1052" t="str">
            <v>136浦项线</v>
          </cell>
          <cell r="D1052">
            <v>0</v>
          </cell>
          <cell r="E1052" t="str">
            <v>LGJ-185/30</v>
          </cell>
          <cell r="F1052">
            <v>3.0287999999999999E-2</v>
          </cell>
          <cell r="G1052">
            <v>0</v>
          </cell>
          <cell r="H1052" t="str">
            <v>市辖</v>
          </cell>
          <cell r="I1052">
            <v>1</v>
          </cell>
          <cell r="J1052">
            <v>0</v>
          </cell>
          <cell r="M1052">
            <v>2E-3</v>
          </cell>
          <cell r="N1052">
            <v>0</v>
          </cell>
          <cell r="O1052">
            <v>0</v>
          </cell>
          <cell r="P1052">
            <v>2015</v>
          </cell>
          <cell r="Q1052">
            <v>2</v>
          </cell>
          <cell r="R1052">
            <v>0</v>
          </cell>
          <cell r="S1052">
            <v>0</v>
          </cell>
          <cell r="T1052">
            <v>0</v>
          </cell>
          <cell r="V1052" t="str">
            <v>配变_江海饭店</v>
          </cell>
          <cell r="W1052">
            <v>0.605769</v>
          </cell>
          <cell r="X1052">
            <v>7</v>
          </cell>
        </row>
        <row r="1053">
          <cell r="A1053" t="str">
            <v>浦项线路5</v>
          </cell>
          <cell r="B1053" t="str">
            <v>10kV</v>
          </cell>
          <cell r="C1053" t="str">
            <v>136浦项线</v>
          </cell>
          <cell r="D1053">
            <v>0</v>
          </cell>
          <cell r="E1053" t="str">
            <v>LGJ-185/30</v>
          </cell>
          <cell r="F1053">
            <v>8.1713999999999995E-2</v>
          </cell>
          <cell r="G1053">
            <v>0</v>
          </cell>
          <cell r="H1053" t="str">
            <v>市辖</v>
          </cell>
          <cell r="I1053">
            <v>1</v>
          </cell>
          <cell r="J1053">
            <v>0</v>
          </cell>
          <cell r="M1053">
            <v>2E-3</v>
          </cell>
          <cell r="N1053">
            <v>0</v>
          </cell>
          <cell r="O1053">
            <v>0</v>
          </cell>
          <cell r="P1053">
            <v>2015</v>
          </cell>
          <cell r="Q1053">
            <v>3</v>
          </cell>
          <cell r="R1053">
            <v>0</v>
          </cell>
          <cell r="S1053">
            <v>0</v>
          </cell>
          <cell r="T1053">
            <v>0</v>
          </cell>
          <cell r="V1053" t="str">
            <v>8796088728560</v>
          </cell>
          <cell r="W1053">
            <v>1.6342749999999999</v>
          </cell>
          <cell r="X1053">
            <v>8</v>
          </cell>
        </row>
        <row r="1054">
          <cell r="A1054" t="str">
            <v>浦项线路6</v>
          </cell>
          <cell r="B1054" t="str">
            <v>10kV</v>
          </cell>
          <cell r="C1054" t="str">
            <v>136浦项线</v>
          </cell>
          <cell r="D1054">
            <v>0</v>
          </cell>
          <cell r="E1054" t="str">
            <v>LGJ-185/30</v>
          </cell>
          <cell r="F1054">
            <v>2.2932999999999999E-2</v>
          </cell>
          <cell r="G1054">
            <v>0</v>
          </cell>
          <cell r="H1054" t="str">
            <v>市辖</v>
          </cell>
          <cell r="I1054">
            <v>0</v>
          </cell>
          <cell r="J1054">
            <v>0</v>
          </cell>
          <cell r="M1054">
            <v>2E-3</v>
          </cell>
          <cell r="N1054">
            <v>0</v>
          </cell>
          <cell r="O1054">
            <v>0</v>
          </cell>
          <cell r="P1054">
            <v>2015</v>
          </cell>
          <cell r="Q1054">
            <v>1</v>
          </cell>
          <cell r="R1054">
            <v>0</v>
          </cell>
          <cell r="S1054">
            <v>0</v>
          </cell>
          <cell r="T1054">
            <v>0</v>
          </cell>
          <cell r="V1054" t="str">
            <v>配变_二水厂2#</v>
          </cell>
          <cell r="W1054">
            <v>0.45866699999999999</v>
          </cell>
          <cell r="X1054">
            <v>0</v>
          </cell>
        </row>
        <row r="1055">
          <cell r="A1055" t="str">
            <v>浦项线路7</v>
          </cell>
          <cell r="B1055" t="str">
            <v>10kV</v>
          </cell>
          <cell r="C1055" t="str">
            <v>136浦项线</v>
          </cell>
          <cell r="D1055">
            <v>0</v>
          </cell>
          <cell r="E1055" t="str">
            <v>LGJ-185/30</v>
          </cell>
          <cell r="F1055">
            <v>3.5985000000000003E-2</v>
          </cell>
          <cell r="G1055">
            <v>0</v>
          </cell>
          <cell r="H1055" t="str">
            <v>市辖</v>
          </cell>
          <cell r="I1055">
            <v>1</v>
          </cell>
          <cell r="J1055">
            <v>0</v>
          </cell>
          <cell r="M1055">
            <v>2E-3</v>
          </cell>
          <cell r="N1055">
            <v>0</v>
          </cell>
          <cell r="O1055">
            <v>0</v>
          </cell>
          <cell r="P1055">
            <v>2015</v>
          </cell>
          <cell r="Q1055">
            <v>2</v>
          </cell>
          <cell r="R1055">
            <v>0</v>
          </cell>
          <cell r="S1055">
            <v>0</v>
          </cell>
          <cell r="T1055">
            <v>0</v>
          </cell>
          <cell r="V1055" t="str">
            <v>8796088728576</v>
          </cell>
          <cell r="W1055">
            <v>0.71969799999999995</v>
          </cell>
          <cell r="X1055">
            <v>1</v>
          </cell>
        </row>
        <row r="1056">
          <cell r="A1056" t="str">
            <v>浦项线路8</v>
          </cell>
          <cell r="B1056" t="str">
            <v>10kV</v>
          </cell>
          <cell r="C1056" t="str">
            <v>136浦项线</v>
          </cell>
          <cell r="D1056">
            <v>0</v>
          </cell>
          <cell r="E1056" t="str">
            <v>LGJ-185/30</v>
          </cell>
          <cell r="F1056">
            <v>4.086E-2</v>
          </cell>
          <cell r="G1056">
            <v>0</v>
          </cell>
          <cell r="H1056" t="str">
            <v>市辖</v>
          </cell>
          <cell r="I1056">
            <v>1</v>
          </cell>
          <cell r="J1056">
            <v>0</v>
          </cell>
          <cell r="M1056">
            <v>2E-3</v>
          </cell>
          <cell r="N1056">
            <v>0</v>
          </cell>
          <cell r="O1056">
            <v>0</v>
          </cell>
          <cell r="P1056">
            <v>2015</v>
          </cell>
          <cell r="Q1056">
            <v>3</v>
          </cell>
          <cell r="R1056">
            <v>0</v>
          </cell>
          <cell r="S1056">
            <v>0</v>
          </cell>
          <cell r="T1056">
            <v>0</v>
          </cell>
          <cell r="V1056" t="str">
            <v>配变_二水厂</v>
          </cell>
          <cell r="W1056">
            <v>0.817191</v>
          </cell>
          <cell r="X1056">
            <v>2</v>
          </cell>
        </row>
        <row r="1057">
          <cell r="A1057" t="str">
            <v>浦项线路9</v>
          </cell>
          <cell r="B1057" t="str">
            <v>10kV</v>
          </cell>
          <cell r="C1057" t="str">
            <v>136浦项线</v>
          </cell>
          <cell r="D1057">
            <v>0</v>
          </cell>
          <cell r="E1057" t="str">
            <v>LGJ-185/30</v>
          </cell>
          <cell r="F1057">
            <v>0.63504000000000005</v>
          </cell>
          <cell r="G1057">
            <v>0</v>
          </cell>
          <cell r="H1057" t="str">
            <v>市辖</v>
          </cell>
          <cell r="I1057">
            <v>0</v>
          </cell>
          <cell r="J1057">
            <v>0</v>
          </cell>
          <cell r="M1057">
            <v>2E-3</v>
          </cell>
          <cell r="N1057">
            <v>0</v>
          </cell>
          <cell r="O1057">
            <v>0</v>
          </cell>
          <cell r="P1057">
            <v>2015</v>
          </cell>
          <cell r="Q1057">
            <v>1</v>
          </cell>
          <cell r="R1057">
            <v>0</v>
          </cell>
          <cell r="S1057">
            <v>0</v>
          </cell>
          <cell r="T1057">
            <v>0</v>
          </cell>
          <cell r="V1057" t="str">
            <v>8796088728592</v>
          </cell>
          <cell r="W1057">
            <v>12.700809</v>
          </cell>
          <cell r="X1057">
            <v>3</v>
          </cell>
        </row>
        <row r="1058">
          <cell r="A1058" t="str">
            <v>浦项线路10</v>
          </cell>
          <cell r="B1058" t="str">
            <v>10kV</v>
          </cell>
          <cell r="C1058" t="str">
            <v>136浦项线</v>
          </cell>
          <cell r="D1058">
            <v>0</v>
          </cell>
          <cell r="E1058" t="str">
            <v>LGJ-185/30</v>
          </cell>
          <cell r="F1058">
            <v>2.5016E-2</v>
          </cell>
          <cell r="G1058">
            <v>0</v>
          </cell>
          <cell r="H1058" t="str">
            <v>市辖</v>
          </cell>
          <cell r="I1058">
            <v>1</v>
          </cell>
          <cell r="J1058">
            <v>0</v>
          </cell>
          <cell r="M1058">
            <v>2E-3</v>
          </cell>
          <cell r="N1058">
            <v>0</v>
          </cell>
          <cell r="O1058">
            <v>0</v>
          </cell>
          <cell r="P1058">
            <v>2015</v>
          </cell>
          <cell r="Q1058">
            <v>2</v>
          </cell>
          <cell r="R1058">
            <v>0</v>
          </cell>
          <cell r="S1058">
            <v>0</v>
          </cell>
          <cell r="T1058">
            <v>0</v>
          </cell>
          <cell r="V1058" t="str">
            <v>配变_古南收费站</v>
          </cell>
          <cell r="W1058">
            <v>0.50032100000000002</v>
          </cell>
          <cell r="X1058">
            <v>4</v>
          </cell>
        </row>
        <row r="1059">
          <cell r="A1059" t="str">
            <v>浦项线路11</v>
          </cell>
          <cell r="B1059" t="str">
            <v>10kV</v>
          </cell>
          <cell r="C1059" t="str">
            <v>136浦项线</v>
          </cell>
          <cell r="D1059">
            <v>0</v>
          </cell>
          <cell r="E1059" t="str">
            <v>LGJ-185/30</v>
          </cell>
          <cell r="F1059">
            <v>0.10562000000000001</v>
          </cell>
          <cell r="G1059">
            <v>0</v>
          </cell>
          <cell r="H1059" t="str">
            <v>市辖</v>
          </cell>
          <cell r="I1059">
            <v>1</v>
          </cell>
          <cell r="J1059">
            <v>0</v>
          </cell>
          <cell r="M1059">
            <v>2E-3</v>
          </cell>
          <cell r="N1059">
            <v>0</v>
          </cell>
          <cell r="O1059">
            <v>0</v>
          </cell>
          <cell r="P1059">
            <v>2015</v>
          </cell>
          <cell r="Q1059">
            <v>3</v>
          </cell>
          <cell r="R1059">
            <v>0</v>
          </cell>
          <cell r="S1059">
            <v>0</v>
          </cell>
          <cell r="T1059">
            <v>0</v>
          </cell>
          <cell r="V1059" t="str">
            <v>8796088728608</v>
          </cell>
          <cell r="W1059">
            <v>2.1124010000000002</v>
          </cell>
          <cell r="X1059">
            <v>5</v>
          </cell>
        </row>
        <row r="1060">
          <cell r="A1060" t="str">
            <v>浦项线路12</v>
          </cell>
          <cell r="B1060" t="str">
            <v>10kV</v>
          </cell>
          <cell r="C1060" t="str">
            <v>136浦项线</v>
          </cell>
          <cell r="D1060">
            <v>0</v>
          </cell>
          <cell r="E1060" t="str">
            <v>LGJ-185/30</v>
          </cell>
          <cell r="F1060">
            <v>6.8469999999999998E-3</v>
          </cell>
          <cell r="G1060">
            <v>0</v>
          </cell>
          <cell r="H1060" t="str">
            <v>市辖</v>
          </cell>
          <cell r="I1060">
            <v>0</v>
          </cell>
          <cell r="J1060">
            <v>0</v>
          </cell>
          <cell r="M1060">
            <v>2E-3</v>
          </cell>
          <cell r="N1060">
            <v>0</v>
          </cell>
          <cell r="O1060">
            <v>0</v>
          </cell>
          <cell r="P1060">
            <v>2015</v>
          </cell>
          <cell r="Q1060">
            <v>1</v>
          </cell>
          <cell r="R1060">
            <v>0</v>
          </cell>
          <cell r="S1060">
            <v>0</v>
          </cell>
          <cell r="T1060">
            <v>0</v>
          </cell>
          <cell r="V1060" t="str">
            <v>配变_星浜村马泾变</v>
          </cell>
          <cell r="W1060">
            <v>0.13694700000000001</v>
          </cell>
          <cell r="X1060">
            <v>6</v>
          </cell>
        </row>
        <row r="1061">
          <cell r="A1061" t="str">
            <v>浦项线路14</v>
          </cell>
          <cell r="B1061" t="str">
            <v>10kV</v>
          </cell>
          <cell r="C1061" t="str">
            <v>136浦项线</v>
          </cell>
          <cell r="D1061">
            <v>0</v>
          </cell>
          <cell r="E1061" t="str">
            <v>LGJ-185/30</v>
          </cell>
          <cell r="F1061">
            <v>5.7895000000000002E-2</v>
          </cell>
          <cell r="G1061">
            <v>0</v>
          </cell>
          <cell r="H1061" t="str">
            <v>市辖</v>
          </cell>
          <cell r="I1061">
            <v>1</v>
          </cell>
          <cell r="J1061">
            <v>0</v>
          </cell>
          <cell r="M1061">
            <v>2E-3</v>
          </cell>
          <cell r="N1061">
            <v>0</v>
          </cell>
          <cell r="O1061">
            <v>0</v>
          </cell>
          <cell r="P1061">
            <v>2015</v>
          </cell>
          <cell r="Q1061">
            <v>2</v>
          </cell>
          <cell r="R1061">
            <v>0</v>
          </cell>
          <cell r="S1061">
            <v>0</v>
          </cell>
          <cell r="T1061">
            <v>0</v>
          </cell>
          <cell r="V1061" t="str">
            <v>8796088728624</v>
          </cell>
          <cell r="W1061">
            <v>1.1578930000000001</v>
          </cell>
          <cell r="X1061">
            <v>7</v>
          </cell>
        </row>
        <row r="1062">
          <cell r="A1062" t="str">
            <v>浦项线路15</v>
          </cell>
          <cell r="B1062" t="str">
            <v>10kV</v>
          </cell>
          <cell r="C1062" t="str">
            <v>136浦项线</v>
          </cell>
          <cell r="D1062">
            <v>0</v>
          </cell>
          <cell r="E1062" t="str">
            <v>LGJ-185/30</v>
          </cell>
          <cell r="F1062">
            <v>1.5834999999999998E-2</v>
          </cell>
          <cell r="G1062">
            <v>0</v>
          </cell>
          <cell r="H1062" t="str">
            <v>市辖</v>
          </cell>
          <cell r="I1062">
            <v>1</v>
          </cell>
          <cell r="J1062">
            <v>0</v>
          </cell>
          <cell r="M1062">
            <v>2E-3</v>
          </cell>
          <cell r="N1062">
            <v>0</v>
          </cell>
          <cell r="O1062">
            <v>0</v>
          </cell>
          <cell r="P1062">
            <v>2015</v>
          </cell>
          <cell r="Q1062">
            <v>3</v>
          </cell>
          <cell r="R1062">
            <v>0</v>
          </cell>
          <cell r="S1062">
            <v>0</v>
          </cell>
          <cell r="T1062">
            <v>0</v>
          </cell>
          <cell r="V1062" t="str">
            <v>配变_大鸿运房产</v>
          </cell>
          <cell r="W1062">
            <v>0.31670700000000002</v>
          </cell>
          <cell r="X1062">
            <v>8</v>
          </cell>
        </row>
        <row r="1063">
          <cell r="A1063" t="str">
            <v>浦项线路16</v>
          </cell>
          <cell r="B1063" t="str">
            <v>10kV</v>
          </cell>
          <cell r="C1063" t="str">
            <v>136浦项线</v>
          </cell>
          <cell r="D1063">
            <v>0</v>
          </cell>
          <cell r="E1063" t="str">
            <v>LGJ-185/30</v>
          </cell>
          <cell r="F1063">
            <v>0.19886100000000001</v>
          </cell>
          <cell r="G1063">
            <v>0</v>
          </cell>
          <cell r="H1063" t="str">
            <v>市辖</v>
          </cell>
          <cell r="I1063">
            <v>0</v>
          </cell>
          <cell r="J1063">
            <v>0</v>
          </cell>
          <cell r="M1063">
            <v>2E-3</v>
          </cell>
          <cell r="N1063">
            <v>0</v>
          </cell>
          <cell r="O1063">
            <v>0</v>
          </cell>
          <cell r="P1063">
            <v>2015</v>
          </cell>
          <cell r="Q1063">
            <v>1</v>
          </cell>
          <cell r="R1063">
            <v>0</v>
          </cell>
          <cell r="S1063">
            <v>0</v>
          </cell>
          <cell r="T1063">
            <v>0</v>
          </cell>
          <cell r="V1063" t="str">
            <v>8796088728640</v>
          </cell>
          <cell r="W1063">
            <v>3.9772219999999998</v>
          </cell>
          <cell r="X1063">
            <v>0</v>
          </cell>
        </row>
        <row r="1064">
          <cell r="A1064" t="str">
            <v>浦项线路17</v>
          </cell>
          <cell r="B1064" t="str">
            <v>10kV</v>
          </cell>
          <cell r="C1064" t="str">
            <v>136浦项线</v>
          </cell>
          <cell r="D1064">
            <v>0</v>
          </cell>
          <cell r="E1064" t="str">
            <v>LGJ-185/30</v>
          </cell>
          <cell r="F1064">
            <v>0.48757499999999998</v>
          </cell>
          <cell r="G1064">
            <v>0</v>
          </cell>
          <cell r="H1064" t="str">
            <v>市辖</v>
          </cell>
          <cell r="I1064">
            <v>1</v>
          </cell>
          <cell r="J1064">
            <v>0</v>
          </cell>
          <cell r="M1064">
            <v>2E-3</v>
          </cell>
          <cell r="N1064">
            <v>0</v>
          </cell>
          <cell r="O1064">
            <v>0</v>
          </cell>
          <cell r="P1064">
            <v>2015</v>
          </cell>
          <cell r="Q1064">
            <v>2</v>
          </cell>
          <cell r="R1064">
            <v>0</v>
          </cell>
          <cell r="S1064">
            <v>0</v>
          </cell>
          <cell r="T1064">
            <v>0</v>
          </cell>
          <cell r="V1064" t="str">
            <v>8796088730288</v>
          </cell>
          <cell r="W1064">
            <v>9.7514990000000008</v>
          </cell>
          <cell r="X1064">
            <v>1</v>
          </cell>
        </row>
        <row r="1065">
          <cell r="A1065" t="str">
            <v>浦项线路18</v>
          </cell>
          <cell r="B1065" t="str">
            <v>10kV</v>
          </cell>
          <cell r="C1065" t="str">
            <v>136浦项线</v>
          </cell>
          <cell r="D1065">
            <v>0</v>
          </cell>
          <cell r="E1065" t="str">
            <v>LGJ-185/30</v>
          </cell>
          <cell r="F1065">
            <v>0.33830900000000003</v>
          </cell>
          <cell r="G1065">
            <v>0</v>
          </cell>
          <cell r="H1065" t="str">
            <v>市辖</v>
          </cell>
          <cell r="I1065">
            <v>1</v>
          </cell>
          <cell r="J1065">
            <v>0</v>
          </cell>
          <cell r="M1065">
            <v>2E-3</v>
          </cell>
          <cell r="N1065">
            <v>0</v>
          </cell>
          <cell r="O1065">
            <v>0</v>
          </cell>
          <cell r="P1065">
            <v>2015</v>
          </cell>
          <cell r="Q1065">
            <v>3</v>
          </cell>
          <cell r="R1065">
            <v>0</v>
          </cell>
          <cell r="S1065">
            <v>0</v>
          </cell>
          <cell r="T1065">
            <v>0</v>
          </cell>
          <cell r="V1065" t="str">
            <v>8796088728672</v>
          </cell>
          <cell r="W1065">
            <v>6.7661860000000003</v>
          </cell>
          <cell r="X1065">
            <v>2</v>
          </cell>
        </row>
        <row r="1066">
          <cell r="A1066" t="str">
            <v>浦项线路19</v>
          </cell>
          <cell r="B1066" t="str">
            <v>10kV</v>
          </cell>
          <cell r="C1066" t="str">
            <v>136浦项线</v>
          </cell>
          <cell r="D1066">
            <v>0</v>
          </cell>
          <cell r="E1066" t="str">
            <v>LGJ-185/30</v>
          </cell>
          <cell r="F1066">
            <v>1.072E-2</v>
          </cell>
          <cell r="G1066">
            <v>0</v>
          </cell>
          <cell r="H1066" t="str">
            <v>市辖</v>
          </cell>
          <cell r="I1066">
            <v>0</v>
          </cell>
          <cell r="J1066">
            <v>0</v>
          </cell>
          <cell r="M1066">
            <v>2E-3</v>
          </cell>
          <cell r="N1066">
            <v>0</v>
          </cell>
          <cell r="O1066">
            <v>0</v>
          </cell>
          <cell r="P1066">
            <v>2015</v>
          </cell>
          <cell r="Q1066">
            <v>1</v>
          </cell>
          <cell r="R1066">
            <v>0</v>
          </cell>
          <cell r="S1066">
            <v>0</v>
          </cell>
          <cell r="T1066">
            <v>0</v>
          </cell>
          <cell r="V1066" t="str">
            <v>配变_星浜村新村变</v>
          </cell>
          <cell r="W1066">
            <v>0.21439</v>
          </cell>
          <cell r="X1066">
            <v>3</v>
          </cell>
        </row>
        <row r="1067">
          <cell r="A1067" t="str">
            <v>浦项线路20</v>
          </cell>
          <cell r="B1067" t="str">
            <v>10kV</v>
          </cell>
          <cell r="C1067" t="str">
            <v>136浦项线</v>
          </cell>
          <cell r="D1067">
            <v>0</v>
          </cell>
          <cell r="E1067" t="str">
            <v>LGJ-185/30</v>
          </cell>
          <cell r="F1067">
            <v>2.7147000000000001E-2</v>
          </cell>
          <cell r="G1067">
            <v>0</v>
          </cell>
          <cell r="H1067" t="str">
            <v>市辖</v>
          </cell>
          <cell r="I1067">
            <v>1</v>
          </cell>
          <cell r="J1067">
            <v>0</v>
          </cell>
          <cell r="M1067">
            <v>2E-3</v>
          </cell>
          <cell r="N1067">
            <v>0</v>
          </cell>
          <cell r="O1067">
            <v>0</v>
          </cell>
          <cell r="P1067">
            <v>2015</v>
          </cell>
          <cell r="Q1067">
            <v>2</v>
          </cell>
          <cell r="R1067">
            <v>0</v>
          </cell>
          <cell r="S1067">
            <v>0</v>
          </cell>
          <cell r="T1067">
            <v>0</v>
          </cell>
          <cell r="V1067" t="str">
            <v>8796088728656</v>
          </cell>
          <cell r="W1067">
            <v>0.54293499999999995</v>
          </cell>
          <cell r="X1067">
            <v>4</v>
          </cell>
        </row>
        <row r="1068">
          <cell r="A1068" t="str">
            <v>浦项线路21</v>
          </cell>
          <cell r="B1068" t="str">
            <v>10kV</v>
          </cell>
          <cell r="C1068" t="str">
            <v>136浦项线</v>
          </cell>
          <cell r="D1068">
            <v>0</v>
          </cell>
          <cell r="E1068" t="str">
            <v>LGJ-185/30</v>
          </cell>
          <cell r="F1068">
            <v>2.9399000000000002E-2</v>
          </cell>
          <cell r="G1068">
            <v>0</v>
          </cell>
          <cell r="H1068" t="str">
            <v>市辖</v>
          </cell>
          <cell r="I1068">
            <v>1</v>
          </cell>
          <cell r="J1068">
            <v>0</v>
          </cell>
          <cell r="M1068">
            <v>2E-3</v>
          </cell>
          <cell r="N1068">
            <v>0</v>
          </cell>
          <cell r="O1068">
            <v>0</v>
          </cell>
          <cell r="P1068">
            <v>2015</v>
          </cell>
          <cell r="Q1068">
            <v>3</v>
          </cell>
          <cell r="R1068">
            <v>0</v>
          </cell>
          <cell r="S1068">
            <v>0</v>
          </cell>
          <cell r="T1068">
            <v>0</v>
          </cell>
          <cell r="V1068" t="str">
            <v>配变_花桥镇星浜置业合作社</v>
          </cell>
          <cell r="W1068">
            <v>0.58799000000000001</v>
          </cell>
          <cell r="X1068">
            <v>5</v>
          </cell>
        </row>
        <row r="1069">
          <cell r="A1069" t="str">
            <v>浦项线路22</v>
          </cell>
          <cell r="B1069" t="str">
            <v>10kV</v>
          </cell>
          <cell r="C1069" t="str">
            <v>136浦项线</v>
          </cell>
          <cell r="D1069">
            <v>0</v>
          </cell>
          <cell r="E1069" t="str">
            <v>LGJ-185/30</v>
          </cell>
          <cell r="F1069">
            <v>8.8706999999999994E-2</v>
          </cell>
          <cell r="G1069">
            <v>0</v>
          </cell>
          <cell r="H1069" t="str">
            <v>市辖</v>
          </cell>
          <cell r="I1069">
            <v>0</v>
          </cell>
          <cell r="J1069">
            <v>0</v>
          </cell>
          <cell r="M1069">
            <v>2E-3</v>
          </cell>
          <cell r="N1069">
            <v>0</v>
          </cell>
          <cell r="O1069">
            <v>0</v>
          </cell>
          <cell r="P1069">
            <v>2015</v>
          </cell>
          <cell r="Q1069">
            <v>1</v>
          </cell>
          <cell r="R1069">
            <v>0</v>
          </cell>
          <cell r="S1069">
            <v>0</v>
          </cell>
          <cell r="T1069">
            <v>0</v>
          </cell>
          <cell r="V1069" t="str">
            <v>8796088728688</v>
          </cell>
          <cell r="W1069">
            <v>1.7741439999999999</v>
          </cell>
          <cell r="X1069">
            <v>6</v>
          </cell>
        </row>
        <row r="1070">
          <cell r="A1070" t="str">
            <v>浦项线路23</v>
          </cell>
          <cell r="B1070" t="str">
            <v>10kV</v>
          </cell>
          <cell r="C1070" t="str">
            <v>136浦项线</v>
          </cell>
          <cell r="D1070">
            <v>0</v>
          </cell>
          <cell r="E1070" t="str">
            <v>LGJ-185/30</v>
          </cell>
          <cell r="F1070">
            <v>4.3400000000000001E-3</v>
          </cell>
          <cell r="G1070">
            <v>0</v>
          </cell>
          <cell r="H1070" t="str">
            <v>市辖</v>
          </cell>
          <cell r="I1070">
            <v>1</v>
          </cell>
          <cell r="J1070">
            <v>0</v>
          </cell>
          <cell r="M1070">
            <v>2E-3</v>
          </cell>
          <cell r="N1070">
            <v>0</v>
          </cell>
          <cell r="O1070">
            <v>0</v>
          </cell>
          <cell r="P1070">
            <v>2015</v>
          </cell>
          <cell r="Q1070">
            <v>2</v>
          </cell>
          <cell r="R1070">
            <v>0</v>
          </cell>
          <cell r="S1070">
            <v>0</v>
          </cell>
          <cell r="T1070">
            <v>0</v>
          </cell>
          <cell r="V1070" t="str">
            <v>配变_星浜村漕塘变</v>
          </cell>
          <cell r="W1070">
            <v>8.6793999999999996E-2</v>
          </cell>
          <cell r="X1070">
            <v>7</v>
          </cell>
        </row>
        <row r="1071">
          <cell r="A1071" t="str">
            <v>浦项线路24</v>
          </cell>
          <cell r="B1071" t="str">
            <v>10kV</v>
          </cell>
          <cell r="C1071" t="str">
            <v>136浦项线</v>
          </cell>
          <cell r="D1071">
            <v>0</v>
          </cell>
          <cell r="E1071" t="str">
            <v>LGJ-185/30</v>
          </cell>
          <cell r="F1071">
            <v>0.103601</v>
          </cell>
          <cell r="G1071">
            <v>0</v>
          </cell>
          <cell r="H1071" t="str">
            <v>市辖</v>
          </cell>
          <cell r="I1071">
            <v>1</v>
          </cell>
          <cell r="J1071">
            <v>0</v>
          </cell>
          <cell r="M1071">
            <v>2E-3</v>
          </cell>
          <cell r="N1071">
            <v>0</v>
          </cell>
          <cell r="O1071">
            <v>0</v>
          </cell>
          <cell r="P1071">
            <v>2015</v>
          </cell>
          <cell r="Q1071">
            <v>3</v>
          </cell>
          <cell r="R1071">
            <v>0</v>
          </cell>
          <cell r="S1071">
            <v>0</v>
          </cell>
          <cell r="T1071">
            <v>0</v>
          </cell>
          <cell r="V1071" t="str">
            <v>8796088728704</v>
          </cell>
          <cell r="W1071">
            <v>2.0720149999999999</v>
          </cell>
          <cell r="X1071">
            <v>8</v>
          </cell>
        </row>
        <row r="1072">
          <cell r="A1072" t="str">
            <v>浦项线路25</v>
          </cell>
          <cell r="B1072" t="str">
            <v>10kV</v>
          </cell>
          <cell r="C1072" t="str">
            <v>136浦项线</v>
          </cell>
          <cell r="D1072">
            <v>0</v>
          </cell>
          <cell r="E1072" t="str">
            <v>LGJ-185/30</v>
          </cell>
          <cell r="F1072">
            <v>3.7366999999999997E-2</v>
          </cell>
          <cell r="G1072">
            <v>0</v>
          </cell>
          <cell r="H1072" t="str">
            <v>市辖</v>
          </cell>
          <cell r="I1072">
            <v>0</v>
          </cell>
          <cell r="J1072">
            <v>0</v>
          </cell>
          <cell r="M1072">
            <v>2E-3</v>
          </cell>
          <cell r="N1072">
            <v>0</v>
          </cell>
          <cell r="O1072">
            <v>0</v>
          </cell>
          <cell r="P1072">
            <v>2015</v>
          </cell>
          <cell r="Q1072">
            <v>1</v>
          </cell>
          <cell r="R1072">
            <v>0</v>
          </cell>
          <cell r="S1072">
            <v>0</v>
          </cell>
          <cell r="T1072">
            <v>0</v>
          </cell>
          <cell r="V1072" t="str">
            <v>8796088728720</v>
          </cell>
          <cell r="W1072">
            <v>0.74733799999999995</v>
          </cell>
          <cell r="X1072">
            <v>0</v>
          </cell>
        </row>
        <row r="1073">
          <cell r="A1073" t="str">
            <v>浦项线路26</v>
          </cell>
          <cell r="B1073" t="str">
            <v>10kV</v>
          </cell>
          <cell r="C1073" t="str">
            <v>136浦项线</v>
          </cell>
          <cell r="D1073">
            <v>0</v>
          </cell>
          <cell r="E1073" t="str">
            <v>LGJ-185/30</v>
          </cell>
          <cell r="F1073">
            <v>4.0915E-2</v>
          </cell>
          <cell r="G1073">
            <v>0</v>
          </cell>
          <cell r="H1073" t="str">
            <v>市辖</v>
          </cell>
          <cell r="I1073">
            <v>1</v>
          </cell>
          <cell r="J1073">
            <v>0</v>
          </cell>
          <cell r="M1073">
            <v>2E-3</v>
          </cell>
          <cell r="N1073">
            <v>0</v>
          </cell>
          <cell r="O1073">
            <v>0</v>
          </cell>
          <cell r="P1073">
            <v>2015</v>
          </cell>
          <cell r="Q1073">
            <v>2</v>
          </cell>
          <cell r="R1073">
            <v>0</v>
          </cell>
          <cell r="S1073">
            <v>0</v>
          </cell>
          <cell r="T1073">
            <v>0</v>
          </cell>
          <cell r="V1073" t="str">
            <v>配变_陈华金属</v>
          </cell>
          <cell r="W1073">
            <v>0.81829099999999999</v>
          </cell>
          <cell r="X1073">
            <v>1</v>
          </cell>
        </row>
        <row r="1074">
          <cell r="A1074" t="str">
            <v>浦项线路27</v>
          </cell>
          <cell r="B1074" t="str">
            <v>10kV</v>
          </cell>
          <cell r="C1074" t="str">
            <v>136浦项线</v>
          </cell>
          <cell r="D1074">
            <v>0</v>
          </cell>
          <cell r="E1074" t="str">
            <v>LGJ-185/30</v>
          </cell>
          <cell r="F1074">
            <v>4.0847000000000001E-2</v>
          </cell>
          <cell r="G1074">
            <v>0</v>
          </cell>
          <cell r="H1074" t="str">
            <v>市辖</v>
          </cell>
          <cell r="I1074">
            <v>1</v>
          </cell>
          <cell r="J1074">
            <v>0</v>
          </cell>
          <cell r="M1074">
            <v>2E-3</v>
          </cell>
          <cell r="N1074">
            <v>0</v>
          </cell>
          <cell r="O1074">
            <v>0</v>
          </cell>
          <cell r="P1074">
            <v>2015</v>
          </cell>
          <cell r="Q1074">
            <v>3</v>
          </cell>
          <cell r="R1074">
            <v>0</v>
          </cell>
          <cell r="S1074">
            <v>0</v>
          </cell>
          <cell r="T1074">
            <v>0</v>
          </cell>
          <cell r="V1074" t="str">
            <v>8796088728736</v>
          </cell>
          <cell r="W1074">
            <v>0.81694900000000004</v>
          </cell>
          <cell r="X1074">
            <v>2</v>
          </cell>
        </row>
        <row r="1075">
          <cell r="A1075" t="str">
            <v>浦项线路28</v>
          </cell>
          <cell r="B1075" t="str">
            <v>10kV</v>
          </cell>
          <cell r="C1075" t="str">
            <v>136浦项线</v>
          </cell>
          <cell r="D1075">
            <v>0</v>
          </cell>
          <cell r="E1075" t="str">
            <v>LGJ-185/30</v>
          </cell>
          <cell r="F1075">
            <v>4.3959999999999997E-3</v>
          </cell>
          <cell r="G1075">
            <v>0</v>
          </cell>
          <cell r="H1075" t="str">
            <v>市辖</v>
          </cell>
          <cell r="I1075">
            <v>0</v>
          </cell>
          <cell r="J1075">
            <v>0</v>
          </cell>
          <cell r="M1075">
            <v>2E-3</v>
          </cell>
          <cell r="N1075">
            <v>0</v>
          </cell>
          <cell r="O1075">
            <v>0</v>
          </cell>
          <cell r="P1075">
            <v>2015</v>
          </cell>
          <cell r="Q1075">
            <v>1</v>
          </cell>
          <cell r="R1075">
            <v>0</v>
          </cell>
          <cell r="S1075">
            <v>0</v>
          </cell>
          <cell r="T1075">
            <v>0</v>
          </cell>
          <cell r="V1075" t="str">
            <v>配变_钱家泾变</v>
          </cell>
          <cell r="W1075">
            <v>8.7923000000000001E-2</v>
          </cell>
          <cell r="X1075">
            <v>3</v>
          </cell>
        </row>
        <row r="1076">
          <cell r="A1076" t="str">
            <v>浦项线路29</v>
          </cell>
          <cell r="B1076" t="str">
            <v>10kV</v>
          </cell>
          <cell r="C1076" t="str">
            <v>136浦项线</v>
          </cell>
          <cell r="D1076">
            <v>0</v>
          </cell>
          <cell r="E1076" t="str">
            <v>LGJ-185/30</v>
          </cell>
          <cell r="F1076">
            <v>1.4456E-2</v>
          </cell>
          <cell r="G1076">
            <v>0</v>
          </cell>
          <cell r="H1076" t="str">
            <v>市辖</v>
          </cell>
          <cell r="I1076">
            <v>1</v>
          </cell>
          <cell r="J1076">
            <v>0</v>
          </cell>
          <cell r="M1076">
            <v>2E-3</v>
          </cell>
          <cell r="N1076">
            <v>0</v>
          </cell>
          <cell r="O1076">
            <v>0</v>
          </cell>
          <cell r="P1076">
            <v>2015</v>
          </cell>
          <cell r="Q1076">
            <v>2</v>
          </cell>
          <cell r="R1076">
            <v>0</v>
          </cell>
          <cell r="S1076">
            <v>0</v>
          </cell>
          <cell r="T1076">
            <v>0</v>
          </cell>
          <cell r="V1076" t="str">
            <v>8796088728752</v>
          </cell>
          <cell r="W1076">
            <v>0.28912100000000002</v>
          </cell>
          <cell r="X1076">
            <v>4</v>
          </cell>
        </row>
        <row r="1077">
          <cell r="A1077" t="str">
            <v>浦项线路30</v>
          </cell>
          <cell r="B1077" t="str">
            <v>10kV</v>
          </cell>
          <cell r="C1077" t="str">
            <v>136浦项线</v>
          </cell>
          <cell r="D1077">
            <v>0</v>
          </cell>
          <cell r="E1077" t="str">
            <v>LGJ-185/30</v>
          </cell>
          <cell r="F1077">
            <v>3.222E-3</v>
          </cell>
          <cell r="G1077">
            <v>0</v>
          </cell>
          <cell r="H1077" t="str">
            <v>市辖</v>
          </cell>
          <cell r="I1077">
            <v>1</v>
          </cell>
          <cell r="J1077">
            <v>0</v>
          </cell>
          <cell r="M1077">
            <v>2E-3</v>
          </cell>
          <cell r="N1077">
            <v>0</v>
          </cell>
          <cell r="O1077">
            <v>0</v>
          </cell>
          <cell r="P1077">
            <v>2015</v>
          </cell>
          <cell r="Q1077">
            <v>3</v>
          </cell>
          <cell r="R1077">
            <v>0</v>
          </cell>
          <cell r="S1077">
            <v>0</v>
          </cell>
          <cell r="T1077">
            <v>0</v>
          </cell>
          <cell r="V1077" t="str">
            <v>配变_浦项线移动</v>
          </cell>
          <cell r="W1077">
            <v>6.4435000000000006E-2</v>
          </cell>
          <cell r="X1077">
            <v>5</v>
          </cell>
        </row>
        <row r="1078">
          <cell r="A1078" t="str">
            <v>浦项线路31</v>
          </cell>
          <cell r="B1078" t="str">
            <v>10kV</v>
          </cell>
          <cell r="C1078" t="str">
            <v>136浦项线</v>
          </cell>
          <cell r="D1078">
            <v>0</v>
          </cell>
          <cell r="E1078" t="str">
            <v>LGJ-185/30</v>
          </cell>
          <cell r="F1078">
            <v>1.146E-2</v>
          </cell>
          <cell r="G1078">
            <v>0</v>
          </cell>
          <cell r="H1078" t="str">
            <v>市辖</v>
          </cell>
          <cell r="I1078">
            <v>0</v>
          </cell>
          <cell r="J1078">
            <v>0</v>
          </cell>
          <cell r="M1078">
            <v>2E-3</v>
          </cell>
          <cell r="N1078">
            <v>0</v>
          </cell>
          <cell r="O1078">
            <v>0</v>
          </cell>
          <cell r="P1078">
            <v>2015</v>
          </cell>
          <cell r="Q1078">
            <v>1</v>
          </cell>
          <cell r="R1078">
            <v>0</v>
          </cell>
          <cell r="S1078">
            <v>0</v>
          </cell>
          <cell r="T1078">
            <v>0</v>
          </cell>
          <cell r="V1078" t="str">
            <v>配变_浦项线联通</v>
          </cell>
          <cell r="W1078">
            <v>0.22919900000000001</v>
          </cell>
          <cell r="X1078">
            <v>6</v>
          </cell>
        </row>
        <row r="1079">
          <cell r="A1079" t="str">
            <v>浦项线路32</v>
          </cell>
          <cell r="B1079" t="str">
            <v>10kV</v>
          </cell>
          <cell r="C1079" t="str">
            <v>136浦项线</v>
          </cell>
          <cell r="D1079">
            <v>0</v>
          </cell>
          <cell r="E1079" t="str">
            <v>LGJ-185/30</v>
          </cell>
          <cell r="F1079">
            <v>6.1685999999999998E-2</v>
          </cell>
          <cell r="G1079">
            <v>0</v>
          </cell>
          <cell r="H1079" t="str">
            <v>市辖</v>
          </cell>
          <cell r="I1079">
            <v>1</v>
          </cell>
          <cell r="J1079">
            <v>0</v>
          </cell>
          <cell r="M1079">
            <v>2E-3</v>
          </cell>
          <cell r="N1079">
            <v>0</v>
          </cell>
          <cell r="O1079">
            <v>0</v>
          </cell>
          <cell r="P1079">
            <v>2015</v>
          </cell>
          <cell r="Q1079">
            <v>2</v>
          </cell>
          <cell r="R1079">
            <v>0</v>
          </cell>
          <cell r="S1079">
            <v>0</v>
          </cell>
          <cell r="T1079">
            <v>0</v>
          </cell>
          <cell r="V1079" t="str">
            <v>配变_花桥精艺有色金属</v>
          </cell>
          <cell r="W1079">
            <v>1.233716</v>
          </cell>
          <cell r="X1079">
            <v>7</v>
          </cell>
        </row>
        <row r="1080">
          <cell r="A1080" t="str">
            <v>浦项线路33</v>
          </cell>
          <cell r="B1080" t="str">
            <v>10kV</v>
          </cell>
          <cell r="C1080" t="str">
            <v>136浦项线</v>
          </cell>
          <cell r="D1080">
            <v>0</v>
          </cell>
          <cell r="E1080" t="str">
            <v>LGJ-185/30</v>
          </cell>
          <cell r="F1080">
            <v>1.333E-2</v>
          </cell>
          <cell r="G1080">
            <v>0</v>
          </cell>
          <cell r="H1080" t="str">
            <v>市辖</v>
          </cell>
          <cell r="I1080">
            <v>1</v>
          </cell>
          <cell r="J1080">
            <v>0</v>
          </cell>
          <cell r="M1080">
            <v>2E-3</v>
          </cell>
          <cell r="N1080">
            <v>0</v>
          </cell>
          <cell r="O1080">
            <v>0</v>
          </cell>
          <cell r="P1080">
            <v>2015</v>
          </cell>
          <cell r="Q1080">
            <v>3</v>
          </cell>
          <cell r="R1080">
            <v>0</v>
          </cell>
          <cell r="S1080">
            <v>0</v>
          </cell>
          <cell r="T1080">
            <v>0</v>
          </cell>
          <cell r="V1080" t="str">
            <v>配变_浦项汽车配件</v>
          </cell>
          <cell r="W1080">
            <v>0.26660699999999998</v>
          </cell>
          <cell r="X1080">
            <v>8</v>
          </cell>
        </row>
        <row r="1081">
          <cell r="A1081" t="str">
            <v>浦项线路34</v>
          </cell>
          <cell r="B1081" t="str">
            <v>10kV</v>
          </cell>
          <cell r="C1081" t="str">
            <v>136浦项线</v>
          </cell>
          <cell r="D1081">
            <v>0</v>
          </cell>
          <cell r="E1081" t="str">
            <v>LGJ-185/30</v>
          </cell>
          <cell r="F1081">
            <v>9.9030000000000003E-3</v>
          </cell>
          <cell r="G1081">
            <v>0</v>
          </cell>
          <cell r="H1081" t="str">
            <v>市辖</v>
          </cell>
          <cell r="I1081">
            <v>0</v>
          </cell>
          <cell r="J1081">
            <v>0</v>
          </cell>
          <cell r="M1081">
            <v>2E-3</v>
          </cell>
          <cell r="N1081">
            <v>0</v>
          </cell>
          <cell r="O1081">
            <v>0</v>
          </cell>
          <cell r="P1081">
            <v>2015</v>
          </cell>
          <cell r="Q1081">
            <v>1</v>
          </cell>
          <cell r="R1081">
            <v>0</v>
          </cell>
          <cell r="S1081">
            <v>0</v>
          </cell>
          <cell r="T1081">
            <v>0</v>
          </cell>
          <cell r="V1081" t="str">
            <v>配变_浦项配变1</v>
          </cell>
          <cell r="W1081">
            <v>0.19806399999999999</v>
          </cell>
          <cell r="X1081">
            <v>0</v>
          </cell>
        </row>
        <row r="1082">
          <cell r="A1082" t="str">
            <v>浦项线路35</v>
          </cell>
          <cell r="B1082" t="str">
            <v>10kV</v>
          </cell>
          <cell r="C1082" t="str">
            <v>136浦项线</v>
          </cell>
          <cell r="D1082">
            <v>0</v>
          </cell>
          <cell r="E1082" t="str">
            <v>LGJ-185/30</v>
          </cell>
          <cell r="F1082">
            <v>0.19003200000000001</v>
          </cell>
          <cell r="G1082">
            <v>0</v>
          </cell>
          <cell r="I1082">
            <v>1</v>
          </cell>
          <cell r="J1082">
            <v>0</v>
          </cell>
          <cell r="M1082">
            <v>2E-3</v>
          </cell>
          <cell r="N1082">
            <v>0</v>
          </cell>
          <cell r="O1082">
            <v>0</v>
          </cell>
          <cell r="P1082">
            <v>2015</v>
          </cell>
          <cell r="Q1082">
            <v>2</v>
          </cell>
          <cell r="R1082">
            <v>0</v>
          </cell>
          <cell r="S1082">
            <v>0</v>
          </cell>
          <cell r="T1082">
            <v>0</v>
          </cell>
          <cell r="V1082" t="str">
            <v>8796088728784</v>
          </cell>
          <cell r="W1082">
            <v>3.8006380000000002</v>
          </cell>
          <cell r="X1082">
            <v>1</v>
          </cell>
        </row>
        <row r="1083">
          <cell r="A1083" t="str">
            <v>浦项线路36</v>
          </cell>
          <cell r="B1083" t="str">
            <v>10kV</v>
          </cell>
          <cell r="C1083" t="str">
            <v>136浦项线</v>
          </cell>
          <cell r="D1083">
            <v>0</v>
          </cell>
          <cell r="E1083" t="str">
            <v>LGJ-185/30</v>
          </cell>
          <cell r="F1083">
            <v>5.1152000000000003E-2</v>
          </cell>
          <cell r="G1083">
            <v>0</v>
          </cell>
          <cell r="I1083">
            <v>1</v>
          </cell>
          <cell r="J1083">
            <v>0</v>
          </cell>
          <cell r="M1083">
            <v>2E-3</v>
          </cell>
          <cell r="N1083">
            <v>0</v>
          </cell>
          <cell r="O1083">
            <v>0</v>
          </cell>
          <cell r="P1083">
            <v>2015</v>
          </cell>
          <cell r="Q1083">
            <v>3</v>
          </cell>
          <cell r="R1083">
            <v>0</v>
          </cell>
          <cell r="S1083">
            <v>0</v>
          </cell>
          <cell r="T1083">
            <v>0</v>
          </cell>
          <cell r="V1083" t="str">
            <v>8796088728816</v>
          </cell>
          <cell r="W1083">
            <v>1.0230300000000001</v>
          </cell>
          <cell r="X1083">
            <v>2</v>
          </cell>
        </row>
        <row r="1084">
          <cell r="A1084" t="str">
            <v>浦项线路37</v>
          </cell>
          <cell r="B1084" t="str">
            <v>10kV</v>
          </cell>
          <cell r="C1084" t="str">
            <v>136浦项线</v>
          </cell>
          <cell r="D1084">
            <v>0</v>
          </cell>
          <cell r="E1084" t="str">
            <v>LGJ-185/30</v>
          </cell>
          <cell r="F1084">
            <v>0.153363</v>
          </cell>
          <cell r="G1084">
            <v>0</v>
          </cell>
          <cell r="I1084">
            <v>0</v>
          </cell>
          <cell r="J1084">
            <v>0</v>
          </cell>
          <cell r="M1084">
            <v>2E-3</v>
          </cell>
          <cell r="N1084">
            <v>0</v>
          </cell>
          <cell r="O1084">
            <v>0</v>
          </cell>
          <cell r="P1084">
            <v>2015</v>
          </cell>
          <cell r="Q1084">
            <v>1</v>
          </cell>
          <cell r="R1084">
            <v>0</v>
          </cell>
          <cell r="S1084">
            <v>0</v>
          </cell>
          <cell r="T1084">
            <v>0</v>
          </cell>
          <cell r="V1084" t="str">
            <v>8796088728800</v>
          </cell>
          <cell r="W1084">
            <v>3.0672579999999998</v>
          </cell>
          <cell r="X1084">
            <v>3</v>
          </cell>
        </row>
        <row r="1085">
          <cell r="A1085" t="str">
            <v>浦项线路38</v>
          </cell>
          <cell r="B1085" t="str">
            <v>10kV</v>
          </cell>
          <cell r="C1085" t="str">
            <v>136浦项线</v>
          </cell>
          <cell r="D1085">
            <v>0</v>
          </cell>
          <cell r="E1085" t="str">
            <v>LGJ-185/30</v>
          </cell>
          <cell r="F1085">
            <v>3.362E-3</v>
          </cell>
          <cell r="G1085">
            <v>0</v>
          </cell>
          <cell r="I1085">
            <v>1</v>
          </cell>
          <cell r="J1085">
            <v>0</v>
          </cell>
          <cell r="M1085">
            <v>2E-3</v>
          </cell>
          <cell r="N1085">
            <v>0</v>
          </cell>
          <cell r="O1085">
            <v>0</v>
          </cell>
          <cell r="P1085">
            <v>2015</v>
          </cell>
          <cell r="Q1085">
            <v>2</v>
          </cell>
          <cell r="R1085">
            <v>0</v>
          </cell>
          <cell r="S1085">
            <v>0</v>
          </cell>
          <cell r="T1085">
            <v>0</v>
          </cell>
          <cell r="V1085" t="str">
            <v>配变_野鸡庵排</v>
          </cell>
          <cell r="W1085">
            <v>6.7238999999999993E-2</v>
          </cell>
          <cell r="X1085">
            <v>4</v>
          </cell>
        </row>
        <row r="1086">
          <cell r="A1086" t="str">
            <v>浦项线路39</v>
          </cell>
          <cell r="B1086" t="str">
            <v>10kV</v>
          </cell>
          <cell r="C1086" t="str">
            <v>136浦项线</v>
          </cell>
          <cell r="D1086">
            <v>0</v>
          </cell>
          <cell r="E1086" t="str">
            <v>LGJ-185/30</v>
          </cell>
          <cell r="F1086">
            <v>3.7476000000000002E-2</v>
          </cell>
          <cell r="G1086">
            <v>0</v>
          </cell>
          <cell r="I1086">
            <v>1</v>
          </cell>
          <cell r="J1086">
            <v>0</v>
          </cell>
          <cell r="M1086">
            <v>2E-3</v>
          </cell>
          <cell r="N1086">
            <v>0</v>
          </cell>
          <cell r="O1086">
            <v>0</v>
          </cell>
          <cell r="P1086">
            <v>2015</v>
          </cell>
          <cell r="Q1086">
            <v>3</v>
          </cell>
          <cell r="R1086">
            <v>0</v>
          </cell>
          <cell r="S1086">
            <v>0</v>
          </cell>
          <cell r="T1086">
            <v>0</v>
          </cell>
          <cell r="V1086" t="str">
            <v>配变_华之辰电器</v>
          </cell>
          <cell r="W1086">
            <v>0.74952700000000005</v>
          </cell>
          <cell r="X1086">
            <v>5</v>
          </cell>
        </row>
        <row r="1087">
          <cell r="A1087" t="str">
            <v>浦项线路40</v>
          </cell>
          <cell r="B1087" t="str">
            <v>10kV</v>
          </cell>
          <cell r="C1087" t="str">
            <v>136浦项线</v>
          </cell>
          <cell r="D1087">
            <v>1</v>
          </cell>
          <cell r="E1087" t="str">
            <v>YJV22-3×70</v>
          </cell>
          <cell r="F1087">
            <v>0.17683099999999999</v>
          </cell>
          <cell r="G1087">
            <v>0</v>
          </cell>
          <cell r="I1087">
            <v>0</v>
          </cell>
          <cell r="J1087">
            <v>0</v>
          </cell>
          <cell r="M1087">
            <v>2E-3</v>
          </cell>
          <cell r="N1087">
            <v>0</v>
          </cell>
          <cell r="O1087">
            <v>0</v>
          </cell>
          <cell r="P1087">
            <v>2015</v>
          </cell>
          <cell r="Q1087">
            <v>1</v>
          </cell>
          <cell r="R1087">
            <v>0</v>
          </cell>
          <cell r="S1087">
            <v>0</v>
          </cell>
          <cell r="T1087">
            <v>0</v>
          </cell>
          <cell r="V1087" t="str">
            <v>配变_大宏机电配电间</v>
          </cell>
          <cell r="W1087">
            <v>9.725714</v>
          </cell>
          <cell r="X1087">
            <v>6</v>
          </cell>
        </row>
        <row r="1088">
          <cell r="A1088" t="str">
            <v>浦项线路41</v>
          </cell>
          <cell r="B1088" t="str">
            <v>10kV</v>
          </cell>
          <cell r="C1088" t="str">
            <v>136浦项线</v>
          </cell>
          <cell r="D1088">
            <v>0</v>
          </cell>
          <cell r="E1088" t="str">
            <v>LGJ-185/30</v>
          </cell>
          <cell r="F1088">
            <v>0.155193</v>
          </cell>
          <cell r="G1088">
            <v>0</v>
          </cell>
          <cell r="I1088">
            <v>1</v>
          </cell>
          <cell r="J1088">
            <v>0</v>
          </cell>
          <cell r="M1088">
            <v>2E-3</v>
          </cell>
          <cell r="N1088">
            <v>0</v>
          </cell>
          <cell r="O1088">
            <v>0</v>
          </cell>
          <cell r="P1088">
            <v>2015</v>
          </cell>
          <cell r="Q1088">
            <v>2</v>
          </cell>
          <cell r="R1088">
            <v>0</v>
          </cell>
          <cell r="S1088">
            <v>0</v>
          </cell>
          <cell r="T1088">
            <v>0</v>
          </cell>
          <cell r="V1088" t="str">
            <v>8796088728832</v>
          </cell>
          <cell r="W1088">
            <v>3.1038589999999999</v>
          </cell>
          <cell r="X1088">
            <v>7</v>
          </cell>
        </row>
        <row r="1089">
          <cell r="A1089" t="str">
            <v>浦项线路42</v>
          </cell>
          <cell r="B1089" t="str">
            <v>10kV</v>
          </cell>
          <cell r="C1089" t="str">
            <v>136浦项线</v>
          </cell>
          <cell r="D1089">
            <v>0</v>
          </cell>
          <cell r="E1089" t="str">
            <v>LGJ-185/30</v>
          </cell>
          <cell r="F1089">
            <v>0.61362300000000003</v>
          </cell>
          <cell r="G1089">
            <v>0</v>
          </cell>
          <cell r="H1089" t="str">
            <v>市辖</v>
          </cell>
          <cell r="I1089">
            <v>1</v>
          </cell>
          <cell r="J1089">
            <v>0</v>
          </cell>
          <cell r="M1089">
            <v>2E-3</v>
          </cell>
          <cell r="N1089">
            <v>0</v>
          </cell>
          <cell r="O1089">
            <v>0</v>
          </cell>
          <cell r="P1089">
            <v>2015</v>
          </cell>
          <cell r="Q1089">
            <v>3</v>
          </cell>
          <cell r="R1089">
            <v>0</v>
          </cell>
          <cell r="S1089">
            <v>0</v>
          </cell>
          <cell r="T1089">
            <v>0</v>
          </cell>
          <cell r="V1089" t="str">
            <v>8796088728880</v>
          </cell>
          <cell r="W1089">
            <v>12.272459</v>
          </cell>
          <cell r="X1089">
            <v>8</v>
          </cell>
        </row>
        <row r="1090">
          <cell r="A1090" t="str">
            <v>浦项线路43</v>
          </cell>
          <cell r="B1090" t="str">
            <v>10kV</v>
          </cell>
          <cell r="C1090" t="str">
            <v>136浦项线</v>
          </cell>
          <cell r="D1090">
            <v>0</v>
          </cell>
          <cell r="E1090" t="str">
            <v>LGJ-185/30</v>
          </cell>
          <cell r="F1090">
            <v>3.2016999999999997E-2</v>
          </cell>
          <cell r="G1090">
            <v>0</v>
          </cell>
          <cell r="I1090">
            <v>0</v>
          </cell>
          <cell r="J1090">
            <v>0</v>
          </cell>
          <cell r="M1090">
            <v>2E-3</v>
          </cell>
          <cell r="N1090">
            <v>0</v>
          </cell>
          <cell r="O1090">
            <v>0</v>
          </cell>
          <cell r="P1090">
            <v>2015</v>
          </cell>
          <cell r="Q1090">
            <v>1</v>
          </cell>
          <cell r="R1090">
            <v>0</v>
          </cell>
          <cell r="S1090">
            <v>0</v>
          </cell>
          <cell r="T1090">
            <v>0</v>
          </cell>
          <cell r="V1090" t="str">
            <v>8796088728848</v>
          </cell>
          <cell r="W1090">
            <v>0.64033899999999999</v>
          </cell>
          <cell r="X1090">
            <v>0</v>
          </cell>
        </row>
        <row r="1091">
          <cell r="A1091" t="str">
            <v>浦项线路44</v>
          </cell>
          <cell r="B1091" t="str">
            <v>10kV</v>
          </cell>
          <cell r="C1091" t="str">
            <v>136浦项线</v>
          </cell>
          <cell r="D1091">
            <v>0</v>
          </cell>
          <cell r="E1091" t="str">
            <v>LGJ-185/30</v>
          </cell>
          <cell r="F1091">
            <v>2.0752E-2</v>
          </cell>
          <cell r="G1091">
            <v>0</v>
          </cell>
          <cell r="I1091">
            <v>1</v>
          </cell>
          <cell r="J1091">
            <v>0</v>
          </cell>
          <cell r="M1091">
            <v>2E-3</v>
          </cell>
          <cell r="N1091">
            <v>0</v>
          </cell>
          <cell r="O1091">
            <v>0</v>
          </cell>
          <cell r="P1091">
            <v>2015</v>
          </cell>
          <cell r="Q1091">
            <v>2</v>
          </cell>
          <cell r="R1091">
            <v>0</v>
          </cell>
          <cell r="S1091">
            <v>0</v>
          </cell>
          <cell r="T1091">
            <v>0</v>
          </cell>
          <cell r="V1091" t="str">
            <v>配变_金运汽配</v>
          </cell>
          <cell r="W1091">
            <v>0.41504099999999999</v>
          </cell>
          <cell r="X1091">
            <v>1</v>
          </cell>
        </row>
        <row r="1092">
          <cell r="A1092" t="str">
            <v>浦项线路45</v>
          </cell>
          <cell r="B1092" t="str">
            <v>10kV</v>
          </cell>
          <cell r="C1092" t="str">
            <v>136浦项线</v>
          </cell>
          <cell r="D1092">
            <v>0</v>
          </cell>
          <cell r="E1092" t="str">
            <v>LGJ-185/30</v>
          </cell>
          <cell r="F1092">
            <v>1.644E-2</v>
          </cell>
          <cell r="G1092">
            <v>0</v>
          </cell>
          <cell r="I1092">
            <v>1</v>
          </cell>
          <cell r="J1092">
            <v>0</v>
          </cell>
          <cell r="M1092">
            <v>2E-3</v>
          </cell>
          <cell r="N1092">
            <v>0</v>
          </cell>
          <cell r="O1092">
            <v>0</v>
          </cell>
          <cell r="P1092">
            <v>2015</v>
          </cell>
          <cell r="Q1092">
            <v>3</v>
          </cell>
          <cell r="R1092">
            <v>0</v>
          </cell>
          <cell r="S1092">
            <v>0</v>
          </cell>
          <cell r="T1092">
            <v>0</v>
          </cell>
          <cell r="V1092" t="str">
            <v>8796088728864</v>
          </cell>
          <cell r="W1092">
            <v>0.32880999999999999</v>
          </cell>
          <cell r="X1092">
            <v>2</v>
          </cell>
        </row>
        <row r="1093">
          <cell r="A1093" t="str">
            <v>浦项线路46</v>
          </cell>
          <cell r="B1093" t="str">
            <v>10kV</v>
          </cell>
          <cell r="C1093" t="str">
            <v>136浦项线</v>
          </cell>
          <cell r="D1093">
            <v>0</v>
          </cell>
          <cell r="E1093" t="str">
            <v>LGJ-185/30</v>
          </cell>
          <cell r="F1093">
            <v>1.8026E-2</v>
          </cell>
          <cell r="G1093">
            <v>0</v>
          </cell>
          <cell r="I1093">
            <v>0</v>
          </cell>
          <cell r="J1093">
            <v>0</v>
          </cell>
          <cell r="M1093">
            <v>2E-3</v>
          </cell>
          <cell r="N1093">
            <v>0</v>
          </cell>
          <cell r="O1093">
            <v>0</v>
          </cell>
          <cell r="P1093">
            <v>2015</v>
          </cell>
          <cell r="Q1093">
            <v>1</v>
          </cell>
          <cell r="R1093">
            <v>0</v>
          </cell>
          <cell r="S1093">
            <v>0</v>
          </cell>
          <cell r="T1093">
            <v>0</v>
          </cell>
          <cell r="V1093" t="str">
            <v>配变_海立服饰</v>
          </cell>
          <cell r="W1093">
            <v>0.36051699999999998</v>
          </cell>
          <cell r="X1093">
            <v>3</v>
          </cell>
        </row>
        <row r="1094">
          <cell r="A1094" t="str">
            <v>浦项线路47</v>
          </cell>
          <cell r="B1094" t="str">
            <v>10kV</v>
          </cell>
          <cell r="C1094" t="str">
            <v>136浦项线</v>
          </cell>
          <cell r="D1094">
            <v>0</v>
          </cell>
          <cell r="E1094" t="str">
            <v>LGJ-185/30</v>
          </cell>
          <cell r="F1094">
            <v>0.78695700000000002</v>
          </cell>
          <cell r="G1094">
            <v>0</v>
          </cell>
          <cell r="H1094" t="str">
            <v>市辖</v>
          </cell>
          <cell r="I1094">
            <v>1</v>
          </cell>
          <cell r="J1094">
            <v>0</v>
          </cell>
          <cell r="M1094">
            <v>2E-3</v>
          </cell>
          <cell r="N1094">
            <v>0</v>
          </cell>
          <cell r="O1094">
            <v>0</v>
          </cell>
          <cell r="P1094">
            <v>2015</v>
          </cell>
          <cell r="Q1094">
            <v>2</v>
          </cell>
          <cell r="R1094">
            <v>0</v>
          </cell>
          <cell r="S1094">
            <v>0</v>
          </cell>
          <cell r="T1094">
            <v>0</v>
          </cell>
          <cell r="V1094" t="str">
            <v>8796088728896</v>
          </cell>
          <cell r="W1094">
            <v>15.739148999999999</v>
          </cell>
          <cell r="X1094">
            <v>4</v>
          </cell>
        </row>
        <row r="1095">
          <cell r="A1095" t="str">
            <v>浦项线路48</v>
          </cell>
          <cell r="B1095" t="str">
            <v>10kV</v>
          </cell>
          <cell r="C1095" t="str">
            <v>136浦项线</v>
          </cell>
          <cell r="D1095">
            <v>0</v>
          </cell>
          <cell r="E1095" t="str">
            <v>LGJ-185/30</v>
          </cell>
          <cell r="F1095">
            <v>1.8870000000000001E-2</v>
          </cell>
          <cell r="G1095">
            <v>0</v>
          </cell>
          <cell r="H1095" t="str">
            <v>市辖</v>
          </cell>
          <cell r="I1095">
            <v>1</v>
          </cell>
          <cell r="J1095">
            <v>0</v>
          </cell>
          <cell r="M1095">
            <v>2E-3</v>
          </cell>
          <cell r="N1095">
            <v>0</v>
          </cell>
          <cell r="O1095">
            <v>0</v>
          </cell>
          <cell r="P1095">
            <v>2015</v>
          </cell>
          <cell r="Q1095">
            <v>3</v>
          </cell>
          <cell r="R1095">
            <v>0</v>
          </cell>
          <cell r="S1095">
            <v>0</v>
          </cell>
          <cell r="T1095">
            <v>0</v>
          </cell>
          <cell r="V1095" t="str">
            <v>配变_华燕五金</v>
          </cell>
          <cell r="W1095">
            <v>0.37739400000000001</v>
          </cell>
          <cell r="X1095">
            <v>5</v>
          </cell>
        </row>
        <row r="1096">
          <cell r="A1096" t="str">
            <v>浦项线路49</v>
          </cell>
          <cell r="B1096" t="str">
            <v>10kV</v>
          </cell>
          <cell r="C1096" t="str">
            <v>136浦项线</v>
          </cell>
          <cell r="D1096">
            <v>0</v>
          </cell>
          <cell r="E1096" t="str">
            <v>LGJ-185/30</v>
          </cell>
          <cell r="F1096">
            <v>0.13294700000000001</v>
          </cell>
          <cell r="G1096">
            <v>0</v>
          </cell>
          <cell r="H1096" t="str">
            <v>市辖</v>
          </cell>
          <cell r="I1096">
            <v>0</v>
          </cell>
          <cell r="J1096">
            <v>0</v>
          </cell>
          <cell r="M1096">
            <v>2E-3</v>
          </cell>
          <cell r="N1096">
            <v>0</v>
          </cell>
          <cell r="O1096">
            <v>0</v>
          </cell>
          <cell r="P1096">
            <v>2015</v>
          </cell>
          <cell r="Q1096">
            <v>1</v>
          </cell>
          <cell r="R1096">
            <v>0</v>
          </cell>
          <cell r="S1096">
            <v>0</v>
          </cell>
          <cell r="T1096">
            <v>0</v>
          </cell>
          <cell r="V1096" t="str">
            <v>8796088728912</v>
          </cell>
          <cell r="W1096">
            <v>2.6589360000000002</v>
          </cell>
          <cell r="X1096">
            <v>6</v>
          </cell>
        </row>
        <row r="1097">
          <cell r="A1097" t="str">
            <v>浦项线路50</v>
          </cell>
          <cell r="B1097" t="str">
            <v>10kV</v>
          </cell>
          <cell r="C1097" t="str">
            <v>136浦项线</v>
          </cell>
          <cell r="D1097">
            <v>0</v>
          </cell>
          <cell r="E1097" t="str">
            <v>LGJ-185/30</v>
          </cell>
          <cell r="F1097">
            <v>4.6420999999999997E-2</v>
          </cell>
          <cell r="G1097">
            <v>0</v>
          </cell>
          <cell r="H1097" t="str">
            <v>市辖</v>
          </cell>
          <cell r="I1097">
            <v>1</v>
          </cell>
          <cell r="J1097">
            <v>0</v>
          </cell>
          <cell r="M1097">
            <v>2E-3</v>
          </cell>
          <cell r="N1097">
            <v>0</v>
          </cell>
          <cell r="O1097">
            <v>0</v>
          </cell>
          <cell r="P1097">
            <v>2015</v>
          </cell>
          <cell r="Q1097">
            <v>2</v>
          </cell>
          <cell r="R1097">
            <v>0</v>
          </cell>
          <cell r="S1097">
            <v>0</v>
          </cell>
          <cell r="T1097">
            <v>0</v>
          </cell>
          <cell r="V1097" t="str">
            <v>8796088728944</v>
          </cell>
          <cell r="W1097">
            <v>0.92841399999999996</v>
          </cell>
          <cell r="X1097">
            <v>7</v>
          </cell>
        </row>
        <row r="1098">
          <cell r="A1098" t="str">
            <v>浦项线路51</v>
          </cell>
          <cell r="B1098" t="str">
            <v>10kV</v>
          </cell>
          <cell r="C1098" t="str">
            <v>136浦项线</v>
          </cell>
          <cell r="D1098">
            <v>0</v>
          </cell>
          <cell r="E1098" t="str">
            <v>LGJ-185/30</v>
          </cell>
          <cell r="F1098">
            <v>2.2540000000000001E-2</v>
          </cell>
          <cell r="G1098">
            <v>0</v>
          </cell>
          <cell r="H1098" t="str">
            <v>市辖</v>
          </cell>
          <cell r="I1098">
            <v>1</v>
          </cell>
          <cell r="J1098">
            <v>0</v>
          </cell>
          <cell r="M1098">
            <v>2E-3</v>
          </cell>
          <cell r="N1098">
            <v>0</v>
          </cell>
          <cell r="O1098">
            <v>0</v>
          </cell>
          <cell r="P1098">
            <v>2015</v>
          </cell>
          <cell r="Q1098">
            <v>3</v>
          </cell>
          <cell r="R1098">
            <v>0</v>
          </cell>
          <cell r="S1098">
            <v>0</v>
          </cell>
          <cell r="T1098">
            <v>0</v>
          </cell>
          <cell r="V1098" t="str">
            <v>配变_花桥商务城</v>
          </cell>
          <cell r="W1098">
            <v>0.45080799999999999</v>
          </cell>
          <cell r="X1098">
            <v>8</v>
          </cell>
        </row>
        <row r="1099">
          <cell r="A1099" t="str">
            <v>浦项线路52</v>
          </cell>
          <cell r="B1099" t="str">
            <v>10kV</v>
          </cell>
          <cell r="C1099" t="str">
            <v>136浦项线</v>
          </cell>
          <cell r="D1099">
            <v>0</v>
          </cell>
          <cell r="E1099" t="str">
            <v>LGJ-185/30</v>
          </cell>
          <cell r="F1099">
            <v>0.26596599999999998</v>
          </cell>
          <cell r="G1099">
            <v>0</v>
          </cell>
          <cell r="H1099" t="str">
            <v>市辖</v>
          </cell>
          <cell r="I1099">
            <v>0</v>
          </cell>
          <cell r="J1099">
            <v>0</v>
          </cell>
          <cell r="M1099">
            <v>2E-3</v>
          </cell>
          <cell r="N1099">
            <v>0</v>
          </cell>
          <cell r="O1099">
            <v>0</v>
          </cell>
          <cell r="P1099">
            <v>2015</v>
          </cell>
          <cell r="Q1099">
            <v>1</v>
          </cell>
          <cell r="R1099">
            <v>0</v>
          </cell>
          <cell r="S1099">
            <v>0</v>
          </cell>
          <cell r="T1099">
            <v>0</v>
          </cell>
          <cell r="V1099" t="str">
            <v>8796088728976</v>
          </cell>
          <cell r="W1099">
            <v>5.3193260000000002</v>
          </cell>
          <cell r="X1099">
            <v>0</v>
          </cell>
        </row>
        <row r="1100">
          <cell r="A1100" t="str">
            <v>浦项线路53</v>
          </cell>
          <cell r="B1100" t="str">
            <v>10kV</v>
          </cell>
          <cell r="C1100" t="str">
            <v>136浦项线</v>
          </cell>
          <cell r="D1100">
            <v>0</v>
          </cell>
          <cell r="E1100" t="str">
            <v>LGJ-185/30</v>
          </cell>
          <cell r="F1100">
            <v>4.0268999999999999E-2</v>
          </cell>
          <cell r="G1100">
            <v>0</v>
          </cell>
          <cell r="H1100" t="str">
            <v>市辖</v>
          </cell>
          <cell r="I1100">
            <v>1</v>
          </cell>
          <cell r="J1100">
            <v>0</v>
          </cell>
          <cell r="M1100">
            <v>2E-3</v>
          </cell>
          <cell r="N1100">
            <v>0</v>
          </cell>
          <cell r="O1100">
            <v>0</v>
          </cell>
          <cell r="P1100">
            <v>2015</v>
          </cell>
          <cell r="Q1100">
            <v>2</v>
          </cell>
          <cell r="R1100">
            <v>0</v>
          </cell>
          <cell r="S1100">
            <v>0</v>
          </cell>
          <cell r="T1100">
            <v>0</v>
          </cell>
          <cell r="V1100" t="str">
            <v>8796088728928</v>
          </cell>
          <cell r="W1100">
            <v>0.80537400000000003</v>
          </cell>
          <cell r="X1100">
            <v>1</v>
          </cell>
        </row>
        <row r="1101">
          <cell r="A1101" t="str">
            <v>浦项线路54</v>
          </cell>
          <cell r="B1101" t="str">
            <v>10kV</v>
          </cell>
          <cell r="C1101" t="str">
            <v>136浦项线</v>
          </cell>
          <cell r="D1101">
            <v>0</v>
          </cell>
          <cell r="E1101" t="str">
            <v>LGJ-185/30</v>
          </cell>
          <cell r="F1101">
            <v>3.4650000000000002E-3</v>
          </cell>
          <cell r="G1101">
            <v>0</v>
          </cell>
          <cell r="H1101" t="str">
            <v>市辖</v>
          </cell>
          <cell r="I1101">
            <v>1</v>
          </cell>
          <cell r="J1101">
            <v>0</v>
          </cell>
          <cell r="M1101">
            <v>2E-3</v>
          </cell>
          <cell r="N1101">
            <v>0</v>
          </cell>
          <cell r="O1101">
            <v>0</v>
          </cell>
          <cell r="P1101">
            <v>2015</v>
          </cell>
          <cell r="Q1101">
            <v>3</v>
          </cell>
          <cell r="R1101">
            <v>0</v>
          </cell>
          <cell r="S1101">
            <v>0</v>
          </cell>
          <cell r="T1101">
            <v>0</v>
          </cell>
          <cell r="V1101" t="str">
            <v>配变_陆家墩变</v>
          </cell>
          <cell r="W1101">
            <v>6.9305000000000005E-2</v>
          </cell>
          <cell r="X1101">
            <v>2</v>
          </cell>
        </row>
        <row r="1102">
          <cell r="A1102" t="str">
            <v>浦项线路55</v>
          </cell>
          <cell r="B1102" t="str">
            <v>10kV</v>
          </cell>
          <cell r="C1102" t="str">
            <v>136浦项线</v>
          </cell>
          <cell r="D1102">
            <v>0</v>
          </cell>
          <cell r="E1102" t="str">
            <v>LGJ-185/30</v>
          </cell>
          <cell r="F1102">
            <v>1.5291000000000001E-2</v>
          </cell>
          <cell r="G1102">
            <v>0</v>
          </cell>
          <cell r="H1102" t="str">
            <v>市辖</v>
          </cell>
          <cell r="I1102">
            <v>0</v>
          </cell>
          <cell r="J1102">
            <v>0</v>
          </cell>
          <cell r="M1102">
            <v>2E-3</v>
          </cell>
          <cell r="N1102">
            <v>0</v>
          </cell>
          <cell r="O1102">
            <v>0</v>
          </cell>
          <cell r="P1102">
            <v>2015</v>
          </cell>
          <cell r="Q1102">
            <v>1</v>
          </cell>
          <cell r="R1102">
            <v>0</v>
          </cell>
          <cell r="S1102">
            <v>0</v>
          </cell>
          <cell r="T1102">
            <v>0</v>
          </cell>
          <cell r="V1102" t="str">
            <v>8796088730864</v>
          </cell>
          <cell r="W1102">
            <v>0.30581599999999998</v>
          </cell>
          <cell r="X1102">
            <v>3</v>
          </cell>
        </row>
        <row r="1103">
          <cell r="A1103" t="str">
            <v>浦项线路56</v>
          </cell>
          <cell r="B1103" t="str">
            <v>10kV</v>
          </cell>
          <cell r="C1103" t="str">
            <v>136浦项线</v>
          </cell>
          <cell r="D1103">
            <v>0</v>
          </cell>
          <cell r="E1103" t="str">
            <v>LGJ-185/30</v>
          </cell>
          <cell r="F1103">
            <v>0.32843499999999998</v>
          </cell>
          <cell r="G1103">
            <v>0</v>
          </cell>
          <cell r="H1103" t="str">
            <v>市辖</v>
          </cell>
          <cell r="I1103">
            <v>1</v>
          </cell>
          <cell r="J1103">
            <v>0</v>
          </cell>
          <cell r="M1103">
            <v>2E-3</v>
          </cell>
          <cell r="N1103">
            <v>0</v>
          </cell>
          <cell r="O1103">
            <v>0</v>
          </cell>
          <cell r="P1103">
            <v>2015</v>
          </cell>
          <cell r="Q1103">
            <v>2</v>
          </cell>
          <cell r="R1103">
            <v>0</v>
          </cell>
          <cell r="S1103">
            <v>0</v>
          </cell>
          <cell r="T1103">
            <v>0</v>
          </cell>
          <cell r="V1103" t="str">
            <v>8796088728960</v>
          </cell>
          <cell r="W1103">
            <v>6.568708</v>
          </cell>
          <cell r="X1103">
            <v>4</v>
          </cell>
        </row>
        <row r="1104">
          <cell r="A1104" t="str">
            <v>浦项线路57</v>
          </cell>
          <cell r="B1104" t="str">
            <v>10kV</v>
          </cell>
          <cell r="C1104" t="str">
            <v>136浦项线</v>
          </cell>
          <cell r="D1104">
            <v>1</v>
          </cell>
          <cell r="E1104" t="str">
            <v>YJV22-3×185</v>
          </cell>
          <cell r="F1104">
            <v>3.0301000000000002E-2</v>
          </cell>
          <cell r="G1104">
            <v>0</v>
          </cell>
          <cell r="H1104" t="str">
            <v>市辖</v>
          </cell>
          <cell r="I1104">
            <v>1</v>
          </cell>
          <cell r="J1104">
            <v>0</v>
          </cell>
          <cell r="M1104">
            <v>2E-3</v>
          </cell>
          <cell r="N1104">
            <v>0</v>
          </cell>
          <cell r="O1104">
            <v>0</v>
          </cell>
          <cell r="P1104">
            <v>2015</v>
          </cell>
          <cell r="Q1104">
            <v>3</v>
          </cell>
          <cell r="R1104">
            <v>0</v>
          </cell>
          <cell r="S1104">
            <v>0</v>
          </cell>
          <cell r="T1104">
            <v>0</v>
          </cell>
          <cell r="V1104" t="str">
            <v>配变_松普科技</v>
          </cell>
          <cell r="W1104">
            <v>1.969595</v>
          </cell>
          <cell r="X1104">
            <v>5</v>
          </cell>
        </row>
        <row r="1105">
          <cell r="A1105" t="str">
            <v>浦项线路58</v>
          </cell>
          <cell r="B1105" t="str">
            <v>10kV</v>
          </cell>
          <cell r="C1105" t="str">
            <v>136浦项线</v>
          </cell>
          <cell r="D1105">
            <v>1</v>
          </cell>
          <cell r="E1105" t="str">
            <v>YJV22-3×95</v>
          </cell>
          <cell r="F1105">
            <v>7.8865000000000005E-2</v>
          </cell>
          <cell r="G1105">
            <v>0</v>
          </cell>
          <cell r="H1105" t="str">
            <v>市辖</v>
          </cell>
          <cell r="I1105">
            <v>0</v>
          </cell>
          <cell r="J1105">
            <v>0</v>
          </cell>
          <cell r="M1105">
            <v>2E-3</v>
          </cell>
          <cell r="N1105">
            <v>0</v>
          </cell>
          <cell r="O1105">
            <v>0</v>
          </cell>
          <cell r="P1105">
            <v>2015</v>
          </cell>
          <cell r="Q1105">
            <v>1</v>
          </cell>
          <cell r="R1105">
            <v>0</v>
          </cell>
          <cell r="S1105">
            <v>0</v>
          </cell>
          <cell r="T1105">
            <v>0</v>
          </cell>
          <cell r="V1105" t="str">
            <v>配变_汇能模具钢</v>
          </cell>
          <cell r="W1105">
            <v>4.4953200000000004</v>
          </cell>
          <cell r="X1105">
            <v>6</v>
          </cell>
        </row>
        <row r="1106">
          <cell r="A1106" t="str">
            <v>浦项线路59</v>
          </cell>
          <cell r="B1106" t="str">
            <v>10kV</v>
          </cell>
          <cell r="C1106" t="str">
            <v>136浦项线</v>
          </cell>
          <cell r="D1106">
            <v>0</v>
          </cell>
          <cell r="E1106" t="str">
            <v>LGJ-185/30</v>
          </cell>
          <cell r="F1106">
            <v>3.295E-2</v>
          </cell>
          <cell r="G1106">
            <v>0</v>
          </cell>
          <cell r="H1106" t="str">
            <v>市辖</v>
          </cell>
          <cell r="I1106">
            <v>1</v>
          </cell>
          <cell r="J1106">
            <v>0</v>
          </cell>
          <cell r="M1106">
            <v>2E-3</v>
          </cell>
          <cell r="N1106">
            <v>0</v>
          </cell>
          <cell r="O1106">
            <v>0</v>
          </cell>
          <cell r="P1106">
            <v>2015</v>
          </cell>
          <cell r="Q1106">
            <v>2</v>
          </cell>
          <cell r="R1106">
            <v>0</v>
          </cell>
          <cell r="S1106">
            <v>0</v>
          </cell>
          <cell r="T1106">
            <v>0</v>
          </cell>
          <cell r="V1106" t="str">
            <v>8796088729008</v>
          </cell>
          <cell r="W1106">
            <v>0.65900000000000003</v>
          </cell>
          <cell r="X1106">
            <v>7</v>
          </cell>
        </row>
        <row r="1107">
          <cell r="A1107" t="str">
            <v>浦项线路60</v>
          </cell>
          <cell r="B1107" t="str">
            <v>10kV</v>
          </cell>
          <cell r="C1107" t="str">
            <v>136浦项线</v>
          </cell>
          <cell r="D1107">
            <v>0</v>
          </cell>
          <cell r="E1107" t="str">
            <v>LGJ-185/30</v>
          </cell>
          <cell r="F1107">
            <v>3.5471000000000003E-2</v>
          </cell>
          <cell r="G1107">
            <v>0</v>
          </cell>
          <cell r="H1107" t="str">
            <v>市辖</v>
          </cell>
          <cell r="I1107">
            <v>1</v>
          </cell>
          <cell r="J1107">
            <v>0</v>
          </cell>
          <cell r="M1107">
            <v>2E-3</v>
          </cell>
          <cell r="N1107">
            <v>0</v>
          </cell>
          <cell r="O1107">
            <v>0</v>
          </cell>
          <cell r="P1107">
            <v>2015</v>
          </cell>
          <cell r="Q1107">
            <v>3</v>
          </cell>
          <cell r="R1107">
            <v>0</v>
          </cell>
          <cell r="S1107">
            <v>0</v>
          </cell>
          <cell r="T1107">
            <v>0</v>
          </cell>
          <cell r="V1107" t="str">
            <v>配变_日进塑胶</v>
          </cell>
          <cell r="W1107">
            <v>0.70941399999999999</v>
          </cell>
          <cell r="X1107">
            <v>8</v>
          </cell>
        </row>
        <row r="1108">
          <cell r="A1108" t="str">
            <v>浦项线路61</v>
          </cell>
          <cell r="B1108" t="str">
            <v>10kV</v>
          </cell>
          <cell r="C1108" t="str">
            <v>136浦项线</v>
          </cell>
          <cell r="D1108">
            <v>0</v>
          </cell>
          <cell r="E1108" t="str">
            <v>LGJ-185/30</v>
          </cell>
          <cell r="F1108">
            <v>3.9066999999999998E-2</v>
          </cell>
          <cell r="G1108">
            <v>0</v>
          </cell>
          <cell r="H1108" t="str">
            <v>市辖</v>
          </cell>
          <cell r="I1108">
            <v>0</v>
          </cell>
          <cell r="J1108">
            <v>0</v>
          </cell>
          <cell r="M1108">
            <v>2E-3</v>
          </cell>
          <cell r="N1108">
            <v>0</v>
          </cell>
          <cell r="O1108">
            <v>0</v>
          </cell>
          <cell r="P1108">
            <v>2015</v>
          </cell>
          <cell r="Q1108">
            <v>1</v>
          </cell>
          <cell r="R1108">
            <v>0</v>
          </cell>
          <cell r="S1108">
            <v>0</v>
          </cell>
          <cell r="T1108">
            <v>0</v>
          </cell>
          <cell r="V1108" t="str">
            <v>配变_山巨泰电子</v>
          </cell>
          <cell r="W1108">
            <v>0.78133399999999997</v>
          </cell>
          <cell r="X1108">
            <v>0</v>
          </cell>
        </row>
        <row r="1109">
          <cell r="A1109" t="str">
            <v>浦项线路62</v>
          </cell>
          <cell r="B1109" t="str">
            <v>10kV</v>
          </cell>
          <cell r="C1109" t="str">
            <v>136浦项线</v>
          </cell>
          <cell r="D1109">
            <v>0</v>
          </cell>
          <cell r="E1109" t="str">
            <v>LGJ-185/30</v>
          </cell>
          <cell r="F1109">
            <v>0.13458600000000001</v>
          </cell>
          <cell r="G1109">
            <v>0</v>
          </cell>
          <cell r="H1109" t="str">
            <v>市辖</v>
          </cell>
          <cell r="I1109">
            <v>1</v>
          </cell>
          <cell r="J1109">
            <v>0</v>
          </cell>
          <cell r="M1109">
            <v>2E-3</v>
          </cell>
          <cell r="N1109">
            <v>0</v>
          </cell>
          <cell r="O1109">
            <v>0</v>
          </cell>
          <cell r="P1109">
            <v>2015</v>
          </cell>
          <cell r="Q1109">
            <v>2</v>
          </cell>
          <cell r="R1109">
            <v>0</v>
          </cell>
          <cell r="S1109">
            <v>0</v>
          </cell>
          <cell r="T1109">
            <v>0</v>
          </cell>
          <cell r="V1109" t="str">
            <v>8796088729024</v>
          </cell>
          <cell r="W1109">
            <v>2.691716</v>
          </cell>
          <cell r="X1109">
            <v>1</v>
          </cell>
        </row>
        <row r="1110">
          <cell r="A1110" t="str">
            <v>浦项线路63</v>
          </cell>
          <cell r="B1110" t="str">
            <v>10kV</v>
          </cell>
          <cell r="C1110" t="str">
            <v>136浦项线</v>
          </cell>
          <cell r="D1110">
            <v>0</v>
          </cell>
          <cell r="E1110" t="str">
            <v>LGJ-185/30</v>
          </cell>
          <cell r="F1110">
            <v>3.4437000000000002E-2</v>
          </cell>
          <cell r="G1110">
            <v>0</v>
          </cell>
          <cell r="H1110" t="str">
            <v>市辖</v>
          </cell>
          <cell r="I1110">
            <v>1</v>
          </cell>
          <cell r="J1110">
            <v>0</v>
          </cell>
          <cell r="M1110">
            <v>2E-3</v>
          </cell>
          <cell r="N1110">
            <v>0</v>
          </cell>
          <cell r="O1110">
            <v>0</v>
          </cell>
          <cell r="P1110">
            <v>2015</v>
          </cell>
          <cell r="Q1110">
            <v>3</v>
          </cell>
          <cell r="R1110">
            <v>0</v>
          </cell>
          <cell r="S1110">
            <v>0</v>
          </cell>
          <cell r="T1110">
            <v>0</v>
          </cell>
          <cell r="V1110" t="str">
            <v>配变_浦项汽车配件2</v>
          </cell>
          <cell r="W1110">
            <v>0.68874400000000002</v>
          </cell>
          <cell r="X1110">
            <v>2</v>
          </cell>
        </row>
        <row r="1111">
          <cell r="A1111" t="str">
            <v>浦项线路64</v>
          </cell>
          <cell r="B1111" t="str">
            <v>10kV</v>
          </cell>
          <cell r="C1111" t="str">
            <v>136浦项线</v>
          </cell>
          <cell r="D1111">
            <v>0</v>
          </cell>
          <cell r="E1111" t="str">
            <v>LGJ-185/30</v>
          </cell>
          <cell r="F1111">
            <v>0.20167299999999999</v>
          </cell>
          <cell r="G1111">
            <v>0</v>
          </cell>
          <cell r="H1111" t="str">
            <v>市辖</v>
          </cell>
          <cell r="I1111">
            <v>0</v>
          </cell>
          <cell r="J1111">
            <v>0</v>
          </cell>
          <cell r="M1111">
            <v>2E-3</v>
          </cell>
          <cell r="N1111">
            <v>0</v>
          </cell>
          <cell r="O1111">
            <v>0</v>
          </cell>
          <cell r="P1111">
            <v>2015</v>
          </cell>
          <cell r="Q1111">
            <v>1</v>
          </cell>
          <cell r="R1111">
            <v>0</v>
          </cell>
          <cell r="S1111">
            <v>0</v>
          </cell>
          <cell r="T1111">
            <v>0</v>
          </cell>
          <cell r="V1111" t="str">
            <v>8796088729040</v>
          </cell>
          <cell r="W1111">
            <v>4.0334589999999997</v>
          </cell>
          <cell r="X1111">
            <v>3</v>
          </cell>
        </row>
        <row r="1112">
          <cell r="A1112" t="str">
            <v>浦项线路65</v>
          </cell>
          <cell r="B1112" t="str">
            <v>10kV</v>
          </cell>
          <cell r="C1112" t="str">
            <v>136浦项线</v>
          </cell>
          <cell r="D1112">
            <v>0</v>
          </cell>
          <cell r="E1112" t="str">
            <v>LGJ-185/30</v>
          </cell>
          <cell r="F1112">
            <v>0.15794800000000001</v>
          </cell>
          <cell r="G1112">
            <v>0</v>
          </cell>
          <cell r="H1112" t="str">
            <v>市辖</v>
          </cell>
          <cell r="I1112">
            <v>1</v>
          </cell>
          <cell r="J1112">
            <v>0</v>
          </cell>
          <cell r="M1112">
            <v>2E-3</v>
          </cell>
          <cell r="N1112">
            <v>0</v>
          </cell>
          <cell r="O1112">
            <v>0</v>
          </cell>
          <cell r="P1112">
            <v>2015</v>
          </cell>
          <cell r="Q1112">
            <v>2</v>
          </cell>
          <cell r="R1112">
            <v>0</v>
          </cell>
          <cell r="S1112">
            <v>0</v>
          </cell>
          <cell r="T1112">
            <v>0</v>
          </cell>
          <cell r="V1112" t="str">
            <v>配变_浦项引富拉</v>
          </cell>
          <cell r="W1112">
            <v>3.1589580000000002</v>
          </cell>
          <cell r="X1112">
            <v>4</v>
          </cell>
        </row>
        <row r="1113">
          <cell r="A1113" t="str">
            <v>浦项线路66</v>
          </cell>
          <cell r="B1113" t="str">
            <v>10kV</v>
          </cell>
          <cell r="C1113" t="str">
            <v>136浦项线</v>
          </cell>
          <cell r="D1113">
            <v>0</v>
          </cell>
          <cell r="E1113" t="str">
            <v>LGJ-185/30</v>
          </cell>
          <cell r="F1113">
            <v>9.8513000000000003E-2</v>
          </cell>
          <cell r="G1113">
            <v>0</v>
          </cell>
          <cell r="H1113" t="str">
            <v>市辖</v>
          </cell>
          <cell r="I1113">
            <v>1</v>
          </cell>
          <cell r="J1113">
            <v>0</v>
          </cell>
          <cell r="M1113">
            <v>2E-3</v>
          </cell>
          <cell r="N1113">
            <v>0</v>
          </cell>
          <cell r="O1113">
            <v>0</v>
          </cell>
          <cell r="P1113">
            <v>2015</v>
          </cell>
          <cell r="Q1113">
            <v>3</v>
          </cell>
          <cell r="R1113">
            <v>0</v>
          </cell>
          <cell r="S1113">
            <v>0</v>
          </cell>
          <cell r="T1113">
            <v>0</v>
          </cell>
          <cell r="V1113" t="str">
            <v>8796088729056</v>
          </cell>
          <cell r="W1113">
            <v>1.9702500000000001</v>
          </cell>
          <cell r="X1113">
            <v>5</v>
          </cell>
        </row>
        <row r="1114">
          <cell r="A1114" t="str">
            <v>浦项线路67</v>
          </cell>
          <cell r="B1114" t="str">
            <v>10kV</v>
          </cell>
          <cell r="C1114" t="str">
            <v>136浦项线</v>
          </cell>
          <cell r="D1114">
            <v>0</v>
          </cell>
          <cell r="E1114" t="str">
            <v>LGJ-185/30</v>
          </cell>
          <cell r="F1114">
            <v>3.0470000000000001E-2</v>
          </cell>
          <cell r="G1114">
            <v>0</v>
          </cell>
          <cell r="H1114" t="str">
            <v>市辖</v>
          </cell>
          <cell r="I1114">
            <v>0</v>
          </cell>
          <cell r="J1114">
            <v>0</v>
          </cell>
          <cell r="M1114">
            <v>2E-3</v>
          </cell>
          <cell r="N1114">
            <v>0</v>
          </cell>
          <cell r="O1114">
            <v>0</v>
          </cell>
          <cell r="P1114">
            <v>2015</v>
          </cell>
          <cell r="Q1114">
            <v>1</v>
          </cell>
          <cell r="R1114">
            <v>0</v>
          </cell>
          <cell r="S1114">
            <v>0</v>
          </cell>
          <cell r="T1114">
            <v>0</v>
          </cell>
          <cell r="V1114" t="str">
            <v>8796088729072</v>
          </cell>
          <cell r="W1114">
            <v>0.60940899999999998</v>
          </cell>
          <cell r="X1114">
            <v>6</v>
          </cell>
        </row>
        <row r="1115">
          <cell r="A1115" t="str">
            <v>浦项线路68</v>
          </cell>
          <cell r="B1115" t="str">
            <v>10kV</v>
          </cell>
          <cell r="C1115" t="str">
            <v>136浦项线</v>
          </cell>
          <cell r="D1115">
            <v>0</v>
          </cell>
          <cell r="E1115" t="str">
            <v>LGJ-185/30</v>
          </cell>
          <cell r="F1115">
            <v>0.59874799999999995</v>
          </cell>
          <cell r="G1115">
            <v>0</v>
          </cell>
          <cell r="H1115" t="str">
            <v>市辖</v>
          </cell>
          <cell r="I1115">
            <v>1</v>
          </cell>
          <cell r="J1115">
            <v>0</v>
          </cell>
          <cell r="M1115">
            <v>2E-3</v>
          </cell>
          <cell r="N1115">
            <v>0</v>
          </cell>
          <cell r="O1115">
            <v>0</v>
          </cell>
          <cell r="P1115">
            <v>2015</v>
          </cell>
          <cell r="Q1115">
            <v>2</v>
          </cell>
          <cell r="R1115">
            <v>0</v>
          </cell>
          <cell r="S1115">
            <v>0</v>
          </cell>
          <cell r="T1115">
            <v>0</v>
          </cell>
          <cell r="V1115" t="str">
            <v>8796088729088</v>
          </cell>
          <cell r="W1115">
            <v>11.974959</v>
          </cell>
          <cell r="X1115">
            <v>7</v>
          </cell>
        </row>
        <row r="1116">
          <cell r="A1116" t="str">
            <v>浦项线路69</v>
          </cell>
          <cell r="B1116" t="str">
            <v>10kV</v>
          </cell>
          <cell r="C1116" t="str">
            <v>136浦项线</v>
          </cell>
          <cell r="D1116">
            <v>0</v>
          </cell>
          <cell r="E1116" t="str">
            <v>LGJ-185/30</v>
          </cell>
          <cell r="F1116">
            <v>3.4423000000000002E-2</v>
          </cell>
          <cell r="G1116">
            <v>0</v>
          </cell>
          <cell r="H1116" t="str">
            <v>市辖</v>
          </cell>
          <cell r="I1116">
            <v>1</v>
          </cell>
          <cell r="J1116">
            <v>0</v>
          </cell>
          <cell r="M1116">
            <v>2E-3</v>
          </cell>
          <cell r="N1116">
            <v>0</v>
          </cell>
          <cell r="O1116">
            <v>0</v>
          </cell>
          <cell r="P1116">
            <v>2015</v>
          </cell>
          <cell r="Q1116">
            <v>3</v>
          </cell>
          <cell r="R1116">
            <v>0</v>
          </cell>
          <cell r="S1116">
            <v>0</v>
          </cell>
          <cell r="T1116">
            <v>0</v>
          </cell>
          <cell r="V1116" t="str">
            <v>配变_富莱德仓储</v>
          </cell>
          <cell r="W1116">
            <v>0.68845299999999998</v>
          </cell>
          <cell r="X1116">
            <v>8</v>
          </cell>
        </row>
        <row r="1117">
          <cell r="A1117" t="str">
            <v>浦项线路70</v>
          </cell>
          <cell r="B1117" t="str">
            <v>10kV</v>
          </cell>
          <cell r="C1117" t="str">
            <v>136浦项线</v>
          </cell>
          <cell r="D1117">
            <v>0</v>
          </cell>
          <cell r="E1117" t="str">
            <v>LGJ-185/30</v>
          </cell>
          <cell r="F1117">
            <v>0.227908</v>
          </cell>
          <cell r="G1117">
            <v>0</v>
          </cell>
          <cell r="H1117" t="str">
            <v>市辖</v>
          </cell>
          <cell r="I1117">
            <v>0</v>
          </cell>
          <cell r="J1117">
            <v>0</v>
          </cell>
          <cell r="M1117">
            <v>2E-3</v>
          </cell>
          <cell r="N1117">
            <v>0</v>
          </cell>
          <cell r="O1117">
            <v>0</v>
          </cell>
          <cell r="P1117">
            <v>2015</v>
          </cell>
          <cell r="Q1117">
            <v>1</v>
          </cell>
          <cell r="R1117">
            <v>0</v>
          </cell>
          <cell r="S1117">
            <v>0</v>
          </cell>
          <cell r="T1117">
            <v>0</v>
          </cell>
          <cell r="V1117" t="str">
            <v>8796088729104</v>
          </cell>
          <cell r="W1117">
            <v>4.5581500000000004</v>
          </cell>
          <cell r="X1117">
            <v>0</v>
          </cell>
        </row>
        <row r="1118">
          <cell r="A1118" t="str">
            <v>浦项线路71</v>
          </cell>
          <cell r="B1118" t="str">
            <v>10kV</v>
          </cell>
          <cell r="C1118" t="str">
            <v>136浦项线</v>
          </cell>
          <cell r="D1118">
            <v>0</v>
          </cell>
          <cell r="E1118" t="str">
            <v>LGJ-185/30</v>
          </cell>
          <cell r="F1118">
            <v>6.5805000000000002E-2</v>
          </cell>
          <cell r="G1118">
            <v>0</v>
          </cell>
          <cell r="H1118" t="str">
            <v>市辖</v>
          </cell>
          <cell r="I1118">
            <v>1</v>
          </cell>
          <cell r="J1118">
            <v>0</v>
          </cell>
          <cell r="M1118">
            <v>2E-3</v>
          </cell>
          <cell r="N1118">
            <v>0</v>
          </cell>
          <cell r="O1118">
            <v>0</v>
          </cell>
          <cell r="P1118">
            <v>2015</v>
          </cell>
          <cell r="Q1118">
            <v>2</v>
          </cell>
          <cell r="R1118">
            <v>0</v>
          </cell>
          <cell r="S1118">
            <v>0</v>
          </cell>
          <cell r="T1118">
            <v>0</v>
          </cell>
          <cell r="V1118" t="str">
            <v>8796088729120</v>
          </cell>
          <cell r="W1118">
            <v>1.3160970000000001</v>
          </cell>
          <cell r="X1118">
            <v>1</v>
          </cell>
        </row>
        <row r="1119">
          <cell r="A1119" t="str">
            <v>浦项线路72</v>
          </cell>
          <cell r="B1119" t="str">
            <v>10kV</v>
          </cell>
          <cell r="C1119" t="str">
            <v>136浦项线</v>
          </cell>
          <cell r="D1119">
            <v>0</v>
          </cell>
          <cell r="E1119" t="str">
            <v>LGJ-185/30</v>
          </cell>
          <cell r="F1119">
            <v>0.20732900000000001</v>
          </cell>
          <cell r="G1119">
            <v>0</v>
          </cell>
          <cell r="H1119" t="str">
            <v>市辖</v>
          </cell>
          <cell r="I1119">
            <v>1</v>
          </cell>
          <cell r="J1119">
            <v>0</v>
          </cell>
          <cell r="M1119">
            <v>2E-3</v>
          </cell>
          <cell r="N1119">
            <v>0</v>
          </cell>
          <cell r="O1119">
            <v>0</v>
          </cell>
          <cell r="P1119">
            <v>2015</v>
          </cell>
          <cell r="Q1119">
            <v>3</v>
          </cell>
          <cell r="R1119">
            <v>0</v>
          </cell>
          <cell r="S1119">
            <v>0</v>
          </cell>
          <cell r="T1119">
            <v>0</v>
          </cell>
          <cell r="V1119" t="str">
            <v>8796088729152</v>
          </cell>
          <cell r="W1119">
            <v>4.1465860000000001</v>
          </cell>
          <cell r="X1119">
            <v>2</v>
          </cell>
        </row>
        <row r="1120">
          <cell r="A1120" t="str">
            <v>浦项线路73</v>
          </cell>
          <cell r="B1120" t="str">
            <v>10kV</v>
          </cell>
          <cell r="C1120" t="str">
            <v>136浦项线</v>
          </cell>
          <cell r="D1120">
            <v>0</v>
          </cell>
          <cell r="E1120" t="str">
            <v>LGJ-185/30</v>
          </cell>
          <cell r="F1120">
            <v>2.9687000000000002E-2</v>
          </cell>
          <cell r="G1120">
            <v>0</v>
          </cell>
          <cell r="H1120" t="str">
            <v>市辖</v>
          </cell>
          <cell r="I1120">
            <v>0</v>
          </cell>
          <cell r="J1120">
            <v>0</v>
          </cell>
          <cell r="M1120">
            <v>2E-3</v>
          </cell>
          <cell r="N1120">
            <v>0</v>
          </cell>
          <cell r="O1120">
            <v>0</v>
          </cell>
          <cell r="P1120">
            <v>2015</v>
          </cell>
          <cell r="Q1120">
            <v>1</v>
          </cell>
          <cell r="R1120">
            <v>0</v>
          </cell>
          <cell r="S1120">
            <v>0</v>
          </cell>
          <cell r="T1120">
            <v>0</v>
          </cell>
          <cell r="V1120" t="str">
            <v>8796088729136</v>
          </cell>
          <cell r="W1120">
            <v>0.59373500000000001</v>
          </cell>
          <cell r="X1120">
            <v>3</v>
          </cell>
        </row>
        <row r="1121">
          <cell r="A1121" t="str">
            <v>浦项线路74</v>
          </cell>
          <cell r="B1121" t="str">
            <v>10kV</v>
          </cell>
          <cell r="C1121" t="str">
            <v>136浦项线</v>
          </cell>
          <cell r="D1121">
            <v>0</v>
          </cell>
          <cell r="E1121" t="str">
            <v>LGJ-185/30</v>
          </cell>
          <cell r="F1121">
            <v>3.6824999999999997E-2</v>
          </cell>
          <cell r="G1121">
            <v>0</v>
          </cell>
          <cell r="H1121" t="str">
            <v>市辖</v>
          </cell>
          <cell r="I1121">
            <v>1</v>
          </cell>
          <cell r="J1121">
            <v>0</v>
          </cell>
          <cell r="M1121">
            <v>2E-3</v>
          </cell>
          <cell r="N1121">
            <v>0</v>
          </cell>
          <cell r="O1121">
            <v>0</v>
          </cell>
          <cell r="P1121">
            <v>2015</v>
          </cell>
          <cell r="Q1121">
            <v>2</v>
          </cell>
          <cell r="R1121">
            <v>0</v>
          </cell>
          <cell r="S1121">
            <v>0</v>
          </cell>
          <cell r="T1121">
            <v>0</v>
          </cell>
          <cell r="V1121" t="str">
            <v>配变_毅昌辐照科技</v>
          </cell>
          <cell r="W1121">
            <v>0.73649600000000004</v>
          </cell>
          <cell r="X1121">
            <v>4</v>
          </cell>
        </row>
        <row r="1122">
          <cell r="A1122" t="str">
            <v>浦项线路75</v>
          </cell>
          <cell r="B1122" t="str">
            <v>10kV</v>
          </cell>
          <cell r="C1122" t="str">
            <v>136浦项线</v>
          </cell>
          <cell r="D1122">
            <v>0</v>
          </cell>
          <cell r="E1122" t="str">
            <v>LGJ-185/30</v>
          </cell>
          <cell r="F1122">
            <v>3.1383000000000001E-2</v>
          </cell>
          <cell r="G1122">
            <v>0</v>
          </cell>
          <cell r="H1122" t="str">
            <v>市辖</v>
          </cell>
          <cell r="I1122">
            <v>1</v>
          </cell>
          <cell r="J1122">
            <v>0</v>
          </cell>
          <cell r="M1122">
            <v>2E-3</v>
          </cell>
          <cell r="N1122">
            <v>0</v>
          </cell>
          <cell r="O1122">
            <v>0</v>
          </cell>
          <cell r="P1122">
            <v>2015</v>
          </cell>
          <cell r="Q1122">
            <v>3</v>
          </cell>
          <cell r="R1122">
            <v>0</v>
          </cell>
          <cell r="S1122">
            <v>0</v>
          </cell>
          <cell r="T1122">
            <v>0</v>
          </cell>
          <cell r="V1122" t="str">
            <v>8796088729168</v>
          </cell>
          <cell r="W1122">
            <v>0.62765400000000005</v>
          </cell>
          <cell r="X1122">
            <v>5</v>
          </cell>
        </row>
        <row r="1123">
          <cell r="A1123" t="str">
            <v>浦项线路76</v>
          </cell>
          <cell r="B1123" t="str">
            <v>10kV</v>
          </cell>
          <cell r="C1123" t="str">
            <v>136浦项线</v>
          </cell>
          <cell r="D1123">
            <v>0</v>
          </cell>
          <cell r="E1123" t="str">
            <v>LGJ-185/30</v>
          </cell>
          <cell r="F1123">
            <v>0.11949700000000001</v>
          </cell>
          <cell r="G1123">
            <v>0</v>
          </cell>
          <cell r="H1123" t="str">
            <v>市辖</v>
          </cell>
          <cell r="I1123">
            <v>0</v>
          </cell>
          <cell r="J1123">
            <v>0</v>
          </cell>
          <cell r="M1123">
            <v>2E-3</v>
          </cell>
          <cell r="N1123">
            <v>0</v>
          </cell>
          <cell r="O1123">
            <v>0</v>
          </cell>
          <cell r="P1123">
            <v>2015</v>
          </cell>
          <cell r="Q1123">
            <v>1</v>
          </cell>
          <cell r="R1123">
            <v>0</v>
          </cell>
          <cell r="S1123">
            <v>0</v>
          </cell>
          <cell r="T1123">
            <v>0</v>
          </cell>
          <cell r="V1123" t="str">
            <v>8796088729216</v>
          </cell>
          <cell r="W1123">
            <v>2.3899430000000002</v>
          </cell>
          <cell r="X1123">
            <v>6</v>
          </cell>
        </row>
        <row r="1124">
          <cell r="A1124" t="str">
            <v>浦项线路77</v>
          </cell>
          <cell r="B1124" t="str">
            <v>10kV</v>
          </cell>
          <cell r="C1124" t="str">
            <v>136浦项线</v>
          </cell>
          <cell r="D1124">
            <v>0</v>
          </cell>
          <cell r="E1124" t="str">
            <v>LGJ-185/30</v>
          </cell>
          <cell r="F1124">
            <v>2.5843999999999999E-2</v>
          </cell>
          <cell r="G1124">
            <v>0</v>
          </cell>
          <cell r="H1124" t="str">
            <v>市辖</v>
          </cell>
          <cell r="I1124">
            <v>1</v>
          </cell>
          <cell r="J1124">
            <v>0</v>
          </cell>
          <cell r="M1124">
            <v>2E-3</v>
          </cell>
          <cell r="N1124">
            <v>0</v>
          </cell>
          <cell r="O1124">
            <v>0</v>
          </cell>
          <cell r="P1124">
            <v>2015</v>
          </cell>
          <cell r="Q1124">
            <v>2</v>
          </cell>
          <cell r="R1124">
            <v>0</v>
          </cell>
          <cell r="S1124">
            <v>0</v>
          </cell>
          <cell r="T1124">
            <v>0</v>
          </cell>
          <cell r="V1124" t="str">
            <v>8796088729184</v>
          </cell>
          <cell r="W1124">
            <v>0.51688800000000001</v>
          </cell>
          <cell r="X1124">
            <v>7</v>
          </cell>
        </row>
        <row r="1125">
          <cell r="A1125" t="str">
            <v>浦项线路78</v>
          </cell>
          <cell r="B1125" t="str">
            <v>10kV</v>
          </cell>
          <cell r="C1125" t="str">
            <v>136浦项线</v>
          </cell>
          <cell r="D1125">
            <v>0</v>
          </cell>
          <cell r="E1125" t="str">
            <v>LGJ-185/30</v>
          </cell>
          <cell r="F1125">
            <v>3.9150999999999998E-2</v>
          </cell>
          <cell r="G1125">
            <v>0</v>
          </cell>
          <cell r="H1125" t="str">
            <v>市辖</v>
          </cell>
          <cell r="I1125">
            <v>1</v>
          </cell>
          <cell r="J1125">
            <v>0</v>
          </cell>
          <cell r="M1125">
            <v>2E-3</v>
          </cell>
          <cell r="N1125">
            <v>0</v>
          </cell>
          <cell r="O1125">
            <v>0</v>
          </cell>
          <cell r="P1125">
            <v>2015</v>
          </cell>
          <cell r="Q1125">
            <v>3</v>
          </cell>
          <cell r="R1125">
            <v>0</v>
          </cell>
          <cell r="S1125">
            <v>0</v>
          </cell>
          <cell r="T1125">
            <v>0</v>
          </cell>
          <cell r="V1125" t="str">
            <v>配变_聚光电子</v>
          </cell>
          <cell r="W1125">
            <v>0.78301399999999999</v>
          </cell>
          <cell r="X1125">
            <v>8</v>
          </cell>
        </row>
        <row r="1126">
          <cell r="A1126" t="str">
            <v>浦项线路79</v>
          </cell>
          <cell r="B1126" t="str">
            <v>10kV</v>
          </cell>
          <cell r="C1126" t="str">
            <v>136浦项线</v>
          </cell>
          <cell r="D1126">
            <v>0</v>
          </cell>
          <cell r="E1126" t="str">
            <v>LGJ-185/30</v>
          </cell>
          <cell r="F1126">
            <v>5.4517000000000003E-2</v>
          </cell>
          <cell r="G1126">
            <v>0</v>
          </cell>
          <cell r="H1126" t="str">
            <v>市辖</v>
          </cell>
          <cell r="I1126">
            <v>0</v>
          </cell>
          <cell r="J1126">
            <v>0</v>
          </cell>
          <cell r="M1126">
            <v>2E-3</v>
          </cell>
          <cell r="N1126">
            <v>0</v>
          </cell>
          <cell r="O1126">
            <v>0</v>
          </cell>
          <cell r="P1126">
            <v>2015</v>
          </cell>
          <cell r="Q1126">
            <v>1</v>
          </cell>
          <cell r="R1126">
            <v>0</v>
          </cell>
          <cell r="S1126">
            <v>0</v>
          </cell>
          <cell r="T1126">
            <v>0</v>
          </cell>
          <cell r="V1126" t="str">
            <v>8796088729200</v>
          </cell>
          <cell r="W1126">
            <v>1.0903449999999999</v>
          </cell>
          <cell r="X1126">
            <v>0</v>
          </cell>
        </row>
        <row r="1127">
          <cell r="A1127" t="str">
            <v>浦项线路80</v>
          </cell>
          <cell r="B1127" t="str">
            <v>10kV</v>
          </cell>
          <cell r="C1127" t="str">
            <v>136浦项线</v>
          </cell>
          <cell r="D1127">
            <v>0</v>
          </cell>
          <cell r="E1127" t="str">
            <v>LGJ-185/30</v>
          </cell>
          <cell r="F1127">
            <v>1.1546000000000001E-2</v>
          </cell>
          <cell r="G1127">
            <v>0</v>
          </cell>
          <cell r="H1127" t="str">
            <v>市辖</v>
          </cell>
          <cell r="I1127">
            <v>1</v>
          </cell>
          <cell r="J1127">
            <v>0</v>
          </cell>
          <cell r="M1127">
            <v>2E-3</v>
          </cell>
          <cell r="N1127">
            <v>0</v>
          </cell>
          <cell r="O1127">
            <v>0</v>
          </cell>
          <cell r="P1127">
            <v>2015</v>
          </cell>
          <cell r="Q1127">
            <v>2</v>
          </cell>
          <cell r="R1127">
            <v>0</v>
          </cell>
          <cell r="S1127">
            <v>0</v>
          </cell>
          <cell r="T1127">
            <v>0</v>
          </cell>
          <cell r="V1127" t="str">
            <v>8796088729232</v>
          </cell>
          <cell r="W1127">
            <v>0.23092399999999999</v>
          </cell>
          <cell r="X1127">
            <v>1</v>
          </cell>
        </row>
        <row r="1128">
          <cell r="A1128" t="str">
            <v>浦项线路81</v>
          </cell>
          <cell r="B1128" t="str">
            <v>10kV</v>
          </cell>
          <cell r="C1128" t="str">
            <v>136浦项线</v>
          </cell>
          <cell r="D1128">
            <v>0</v>
          </cell>
          <cell r="E1128" t="str">
            <v>LGJ-185/30</v>
          </cell>
          <cell r="F1128">
            <v>2.8830000000000001E-3</v>
          </cell>
          <cell r="G1128">
            <v>0</v>
          </cell>
          <cell r="H1128" t="str">
            <v>市辖</v>
          </cell>
          <cell r="I1128">
            <v>1</v>
          </cell>
          <cell r="J1128">
            <v>0</v>
          </cell>
          <cell r="M1128">
            <v>2E-3</v>
          </cell>
          <cell r="N1128">
            <v>0</v>
          </cell>
          <cell r="O1128">
            <v>0</v>
          </cell>
          <cell r="P1128">
            <v>2015</v>
          </cell>
          <cell r="Q1128">
            <v>3</v>
          </cell>
          <cell r="R1128">
            <v>0</v>
          </cell>
          <cell r="S1128">
            <v>0</v>
          </cell>
          <cell r="T1128">
            <v>0</v>
          </cell>
          <cell r="V1128" t="str">
            <v>配变_大安工控</v>
          </cell>
          <cell r="W1128">
            <v>5.7665000000000001E-2</v>
          </cell>
          <cell r="X1128">
            <v>2</v>
          </cell>
        </row>
        <row r="1129">
          <cell r="A1129" t="str">
            <v>浦项线路82</v>
          </cell>
          <cell r="B1129" t="str">
            <v>10kV</v>
          </cell>
          <cell r="C1129" t="str">
            <v>136浦项线</v>
          </cell>
          <cell r="D1129">
            <v>0</v>
          </cell>
          <cell r="E1129" t="str">
            <v>LGJ-185/30</v>
          </cell>
          <cell r="F1129">
            <v>4.0021000000000001E-2</v>
          </cell>
          <cell r="G1129">
            <v>0</v>
          </cell>
          <cell r="H1129" t="str">
            <v>市辖</v>
          </cell>
          <cell r="I1129">
            <v>0</v>
          </cell>
          <cell r="J1129">
            <v>0</v>
          </cell>
          <cell r="M1129">
            <v>2E-3</v>
          </cell>
          <cell r="N1129">
            <v>0</v>
          </cell>
          <cell r="O1129">
            <v>0</v>
          </cell>
          <cell r="P1129">
            <v>2015</v>
          </cell>
          <cell r="Q1129">
            <v>1</v>
          </cell>
          <cell r="R1129">
            <v>0</v>
          </cell>
          <cell r="S1129">
            <v>0</v>
          </cell>
          <cell r="T1129">
            <v>0</v>
          </cell>
          <cell r="V1129" t="str">
            <v>配变_正鑫模具</v>
          </cell>
          <cell r="W1129">
            <v>0.80041899999999999</v>
          </cell>
          <cell r="X1129">
            <v>3</v>
          </cell>
        </row>
        <row r="1130">
          <cell r="A1130" t="str">
            <v>浦项线路83</v>
          </cell>
          <cell r="B1130" t="str">
            <v>10kV</v>
          </cell>
          <cell r="C1130" t="str">
            <v>136浦项线</v>
          </cell>
          <cell r="D1130">
            <v>0</v>
          </cell>
          <cell r="E1130" t="str">
            <v>LGJ-185/30</v>
          </cell>
          <cell r="F1130">
            <v>6.0997999999999997E-2</v>
          </cell>
          <cell r="G1130">
            <v>0</v>
          </cell>
          <cell r="H1130" t="str">
            <v>市辖</v>
          </cell>
          <cell r="I1130">
            <v>1</v>
          </cell>
          <cell r="J1130">
            <v>0</v>
          </cell>
          <cell r="M1130">
            <v>2E-3</v>
          </cell>
          <cell r="N1130">
            <v>0</v>
          </cell>
          <cell r="O1130">
            <v>0</v>
          </cell>
          <cell r="P1130">
            <v>2015</v>
          </cell>
          <cell r="Q1130">
            <v>2</v>
          </cell>
          <cell r="R1130">
            <v>0</v>
          </cell>
          <cell r="S1130">
            <v>0</v>
          </cell>
          <cell r="T1130">
            <v>0</v>
          </cell>
          <cell r="V1130" t="str">
            <v>8796088729248</v>
          </cell>
          <cell r="W1130">
            <v>1.219956</v>
          </cell>
          <cell r="X1130">
            <v>4</v>
          </cell>
        </row>
        <row r="1131">
          <cell r="A1131" t="str">
            <v>浦项线路84</v>
          </cell>
          <cell r="B1131" t="str">
            <v>10kV</v>
          </cell>
          <cell r="C1131" t="str">
            <v>136浦项线</v>
          </cell>
          <cell r="D1131">
            <v>0</v>
          </cell>
          <cell r="E1131" t="str">
            <v>LGJ-185/30</v>
          </cell>
          <cell r="F1131">
            <v>4.2012000000000001E-2</v>
          </cell>
          <cell r="G1131">
            <v>0</v>
          </cell>
          <cell r="H1131" t="str">
            <v>市辖</v>
          </cell>
          <cell r="I1131">
            <v>1</v>
          </cell>
          <cell r="J1131">
            <v>0</v>
          </cell>
          <cell r="M1131">
            <v>2E-3</v>
          </cell>
          <cell r="N1131">
            <v>0</v>
          </cell>
          <cell r="O1131">
            <v>0</v>
          </cell>
          <cell r="P1131">
            <v>2015</v>
          </cell>
          <cell r="Q1131">
            <v>3</v>
          </cell>
          <cell r="R1131">
            <v>0</v>
          </cell>
          <cell r="S1131">
            <v>0</v>
          </cell>
          <cell r="T1131">
            <v>0</v>
          </cell>
          <cell r="V1131" t="str">
            <v>配变_新联建筑</v>
          </cell>
          <cell r="W1131">
            <v>0.84024200000000004</v>
          </cell>
          <cell r="X1131">
            <v>5</v>
          </cell>
        </row>
        <row r="1132">
          <cell r="A1132" t="str">
            <v>浦项线路85</v>
          </cell>
          <cell r="B1132" t="str">
            <v>10kV</v>
          </cell>
          <cell r="C1132" t="str">
            <v>136浦项线</v>
          </cell>
          <cell r="D1132">
            <v>0</v>
          </cell>
          <cell r="E1132" t="str">
            <v>LGJ-185/30</v>
          </cell>
          <cell r="F1132">
            <v>8.7787000000000004E-2</v>
          </cell>
          <cell r="G1132">
            <v>0</v>
          </cell>
          <cell r="H1132" t="str">
            <v>市辖</v>
          </cell>
          <cell r="I1132">
            <v>0</v>
          </cell>
          <cell r="J1132">
            <v>0</v>
          </cell>
          <cell r="M1132">
            <v>2E-3</v>
          </cell>
          <cell r="N1132">
            <v>0</v>
          </cell>
          <cell r="O1132">
            <v>0</v>
          </cell>
          <cell r="P1132">
            <v>2015</v>
          </cell>
          <cell r="Q1132">
            <v>1</v>
          </cell>
          <cell r="R1132">
            <v>0</v>
          </cell>
          <cell r="S1132">
            <v>0</v>
          </cell>
          <cell r="T1132">
            <v>0</v>
          </cell>
          <cell r="V1132" t="str">
            <v>配变_项项金属</v>
          </cell>
          <cell r="W1132">
            <v>1.755735</v>
          </cell>
          <cell r="X1132">
            <v>6</v>
          </cell>
        </row>
        <row r="1133">
          <cell r="A1133" t="str">
            <v>浦项线路86</v>
          </cell>
          <cell r="B1133" t="str">
            <v>10kV</v>
          </cell>
          <cell r="C1133" t="str">
            <v>136浦项线</v>
          </cell>
          <cell r="D1133">
            <v>0</v>
          </cell>
          <cell r="E1133" t="str">
            <v>LGJ-185/30</v>
          </cell>
          <cell r="F1133">
            <v>2.3682000000000002E-2</v>
          </cell>
          <cell r="G1133">
            <v>0</v>
          </cell>
          <cell r="H1133" t="str">
            <v>市辖</v>
          </cell>
          <cell r="I1133">
            <v>1</v>
          </cell>
          <cell r="J1133">
            <v>0</v>
          </cell>
          <cell r="M1133">
            <v>2E-3</v>
          </cell>
          <cell r="N1133">
            <v>0</v>
          </cell>
          <cell r="O1133">
            <v>0</v>
          </cell>
          <cell r="P1133">
            <v>2015</v>
          </cell>
          <cell r="Q1133">
            <v>2</v>
          </cell>
          <cell r="R1133">
            <v>0</v>
          </cell>
          <cell r="S1133">
            <v>0</v>
          </cell>
          <cell r="T1133">
            <v>0</v>
          </cell>
          <cell r="V1133" t="str">
            <v>配变_徐公桥社区居委</v>
          </cell>
          <cell r="W1133">
            <v>0.47363499999999997</v>
          </cell>
          <cell r="X1133">
            <v>7</v>
          </cell>
        </row>
        <row r="1134">
          <cell r="A1134" t="str">
            <v>浦项线路87</v>
          </cell>
          <cell r="B1134" t="str">
            <v>10kV</v>
          </cell>
          <cell r="C1134" t="str">
            <v>136浦项线</v>
          </cell>
          <cell r="D1134">
            <v>0</v>
          </cell>
          <cell r="E1134" t="str">
            <v>LGJ-185/30</v>
          </cell>
          <cell r="F1134">
            <v>0.112386</v>
          </cell>
          <cell r="G1134">
            <v>0</v>
          </cell>
          <cell r="H1134" t="str">
            <v>市辖</v>
          </cell>
          <cell r="I1134">
            <v>1</v>
          </cell>
          <cell r="J1134">
            <v>0</v>
          </cell>
          <cell r="M1134">
            <v>2E-3</v>
          </cell>
          <cell r="N1134">
            <v>0</v>
          </cell>
          <cell r="O1134">
            <v>0</v>
          </cell>
          <cell r="P1134">
            <v>2015</v>
          </cell>
          <cell r="Q1134">
            <v>3</v>
          </cell>
          <cell r="R1134">
            <v>0</v>
          </cell>
          <cell r="S1134">
            <v>0</v>
          </cell>
          <cell r="T1134">
            <v>0</v>
          </cell>
          <cell r="V1134" t="str">
            <v>配变_金都起重</v>
          </cell>
          <cell r="W1134">
            <v>2.2477209999999999</v>
          </cell>
          <cell r="X1134">
            <v>8</v>
          </cell>
        </row>
        <row r="1135">
          <cell r="A1135" t="str">
            <v>浦项线路88</v>
          </cell>
          <cell r="B1135" t="str">
            <v>10kV</v>
          </cell>
          <cell r="C1135" t="str">
            <v>136浦项线</v>
          </cell>
          <cell r="D1135">
            <v>0</v>
          </cell>
          <cell r="E1135" t="str">
            <v>LGJ-185/30</v>
          </cell>
          <cell r="F1135">
            <v>2.1644E-2</v>
          </cell>
          <cell r="G1135">
            <v>0</v>
          </cell>
          <cell r="H1135" t="str">
            <v>市辖</v>
          </cell>
          <cell r="I1135">
            <v>0</v>
          </cell>
          <cell r="J1135">
            <v>0</v>
          </cell>
          <cell r="M1135">
            <v>2E-3</v>
          </cell>
          <cell r="N1135">
            <v>0</v>
          </cell>
          <cell r="O1135">
            <v>0</v>
          </cell>
          <cell r="P1135">
            <v>2015</v>
          </cell>
          <cell r="Q1135">
            <v>1</v>
          </cell>
          <cell r="R1135">
            <v>0</v>
          </cell>
          <cell r="S1135">
            <v>0</v>
          </cell>
          <cell r="T1135">
            <v>0</v>
          </cell>
          <cell r="V1135" t="str">
            <v>配变_浦项线新众机械</v>
          </cell>
          <cell r="W1135">
            <v>0.43287599999999998</v>
          </cell>
          <cell r="X1135">
            <v>0</v>
          </cell>
        </row>
        <row r="1136">
          <cell r="A1136" t="str">
            <v>浦项线路89</v>
          </cell>
          <cell r="B1136" t="str">
            <v>10kV</v>
          </cell>
          <cell r="C1136" t="str">
            <v>136浦项线</v>
          </cell>
          <cell r="D1136">
            <v>0</v>
          </cell>
          <cell r="E1136" t="str">
            <v>LGJ-185/30</v>
          </cell>
          <cell r="F1136">
            <v>6.3835000000000003E-2</v>
          </cell>
          <cell r="G1136">
            <v>0</v>
          </cell>
          <cell r="H1136" t="str">
            <v>市辖</v>
          </cell>
          <cell r="I1136">
            <v>1</v>
          </cell>
          <cell r="J1136">
            <v>0</v>
          </cell>
          <cell r="M1136">
            <v>2E-3</v>
          </cell>
          <cell r="N1136">
            <v>0</v>
          </cell>
          <cell r="O1136">
            <v>0</v>
          </cell>
          <cell r="P1136">
            <v>2015</v>
          </cell>
          <cell r="Q1136">
            <v>2</v>
          </cell>
          <cell r="R1136">
            <v>0</v>
          </cell>
          <cell r="S1136">
            <v>0</v>
          </cell>
          <cell r="T1136">
            <v>0</v>
          </cell>
          <cell r="V1136" t="str">
            <v>8796088728528</v>
          </cell>
          <cell r="W1136">
            <v>1.2766900000000001</v>
          </cell>
          <cell r="X1136">
            <v>1</v>
          </cell>
        </row>
        <row r="1137">
          <cell r="A1137" t="str">
            <v>浦项线路90</v>
          </cell>
          <cell r="B1137" t="str">
            <v>10kV</v>
          </cell>
          <cell r="C1137" t="str">
            <v>136浦项线</v>
          </cell>
          <cell r="D1137">
            <v>0</v>
          </cell>
          <cell r="E1137" t="str">
            <v>LGJ-185/30</v>
          </cell>
          <cell r="F1137">
            <v>7.1203000000000002E-2</v>
          </cell>
          <cell r="G1137">
            <v>0</v>
          </cell>
          <cell r="H1137" t="str">
            <v>市辖</v>
          </cell>
          <cell r="I1137">
            <v>1</v>
          </cell>
          <cell r="J1137">
            <v>0</v>
          </cell>
          <cell r="M1137">
            <v>2E-3</v>
          </cell>
          <cell r="N1137">
            <v>0</v>
          </cell>
          <cell r="O1137">
            <v>0</v>
          </cell>
          <cell r="P1137">
            <v>2015</v>
          </cell>
          <cell r="Q1137">
            <v>3</v>
          </cell>
          <cell r="R1137">
            <v>0</v>
          </cell>
          <cell r="S1137">
            <v>0</v>
          </cell>
          <cell r="T1137">
            <v>0</v>
          </cell>
          <cell r="V1137" t="str">
            <v>8796088729664</v>
          </cell>
          <cell r="W1137">
            <v>1.424056</v>
          </cell>
          <cell r="X1137">
            <v>2</v>
          </cell>
        </row>
        <row r="1138">
          <cell r="A1138" t="str">
            <v>浦项线路91</v>
          </cell>
          <cell r="B1138" t="str">
            <v>10kV</v>
          </cell>
          <cell r="C1138" t="str">
            <v>136浦项线</v>
          </cell>
          <cell r="D1138">
            <v>0</v>
          </cell>
          <cell r="E1138" t="str">
            <v>LGJ-185/30</v>
          </cell>
          <cell r="F1138">
            <v>1.9837E-2</v>
          </cell>
          <cell r="G1138">
            <v>0</v>
          </cell>
          <cell r="H1138" t="str">
            <v>市辖</v>
          </cell>
          <cell r="I1138">
            <v>0</v>
          </cell>
          <cell r="J1138">
            <v>0</v>
          </cell>
          <cell r="M1138">
            <v>2E-3</v>
          </cell>
          <cell r="N1138">
            <v>0</v>
          </cell>
          <cell r="O1138">
            <v>0</v>
          </cell>
          <cell r="P1138">
            <v>2015</v>
          </cell>
          <cell r="Q1138">
            <v>1</v>
          </cell>
          <cell r="R1138">
            <v>0</v>
          </cell>
          <cell r="S1138">
            <v>0</v>
          </cell>
          <cell r="T1138">
            <v>0</v>
          </cell>
          <cell r="V1138" t="str">
            <v>配变_珍兴鞋业1-1</v>
          </cell>
          <cell r="W1138">
            <v>0.396733</v>
          </cell>
          <cell r="X1138">
            <v>3</v>
          </cell>
        </row>
        <row r="1139">
          <cell r="A1139" t="str">
            <v>浦项线路92</v>
          </cell>
          <cell r="B1139" t="str">
            <v>10kV</v>
          </cell>
          <cell r="C1139" t="str">
            <v>136浦项线</v>
          </cell>
          <cell r="D1139">
            <v>0</v>
          </cell>
          <cell r="E1139" t="str">
            <v>LGJ-185/30</v>
          </cell>
          <cell r="F1139">
            <v>0.22092000000000001</v>
          </cell>
          <cell r="G1139">
            <v>0</v>
          </cell>
          <cell r="H1139" t="str">
            <v>市辖</v>
          </cell>
          <cell r="I1139">
            <v>1</v>
          </cell>
          <cell r="J1139">
            <v>0</v>
          </cell>
          <cell r="M1139">
            <v>2E-3</v>
          </cell>
          <cell r="N1139">
            <v>0</v>
          </cell>
          <cell r="O1139">
            <v>0</v>
          </cell>
          <cell r="P1139">
            <v>2015</v>
          </cell>
          <cell r="Q1139">
            <v>2</v>
          </cell>
          <cell r="R1139">
            <v>0</v>
          </cell>
          <cell r="S1139">
            <v>0</v>
          </cell>
          <cell r="T1139">
            <v>0</v>
          </cell>
          <cell r="V1139" t="str">
            <v>8796088729680</v>
          </cell>
          <cell r="W1139">
            <v>4.4183899999999996</v>
          </cell>
          <cell r="X1139">
            <v>4</v>
          </cell>
        </row>
        <row r="1140">
          <cell r="A1140" t="str">
            <v>浦项线路93</v>
          </cell>
          <cell r="B1140" t="str">
            <v>10kV</v>
          </cell>
          <cell r="C1140" t="str">
            <v>136浦项线</v>
          </cell>
          <cell r="D1140">
            <v>0</v>
          </cell>
          <cell r="E1140" t="str">
            <v>LGJ-185/30</v>
          </cell>
          <cell r="F1140">
            <v>1.2983E-2</v>
          </cell>
          <cell r="G1140">
            <v>0</v>
          </cell>
          <cell r="H1140" t="str">
            <v>市辖</v>
          </cell>
          <cell r="I1140">
            <v>1</v>
          </cell>
          <cell r="J1140">
            <v>0</v>
          </cell>
          <cell r="M1140">
            <v>2E-3</v>
          </cell>
          <cell r="N1140">
            <v>0</v>
          </cell>
          <cell r="O1140">
            <v>0</v>
          </cell>
          <cell r="P1140">
            <v>2015</v>
          </cell>
          <cell r="Q1140">
            <v>3</v>
          </cell>
          <cell r="R1140">
            <v>0</v>
          </cell>
          <cell r="S1140">
            <v>0</v>
          </cell>
          <cell r="T1140">
            <v>0</v>
          </cell>
          <cell r="V1140" t="str">
            <v>配变_盈桥房地产1</v>
          </cell>
          <cell r="W1140">
            <v>0.25966099999999998</v>
          </cell>
          <cell r="X1140">
            <v>5</v>
          </cell>
        </row>
        <row r="1141">
          <cell r="A1141" t="str">
            <v>浦项线路94</v>
          </cell>
          <cell r="B1141" t="str">
            <v>10kV</v>
          </cell>
          <cell r="C1141" t="str">
            <v>136浦项线</v>
          </cell>
          <cell r="D1141">
            <v>0</v>
          </cell>
          <cell r="E1141" t="str">
            <v>LGJ-185/30</v>
          </cell>
          <cell r="F1141">
            <v>1.0245000000000001E-2</v>
          </cell>
          <cell r="G1141">
            <v>0</v>
          </cell>
          <cell r="H1141" t="str">
            <v>市辖</v>
          </cell>
          <cell r="I1141">
            <v>0</v>
          </cell>
          <cell r="J1141">
            <v>0</v>
          </cell>
          <cell r="M1141">
            <v>2E-3</v>
          </cell>
          <cell r="N1141">
            <v>0</v>
          </cell>
          <cell r="O1141">
            <v>0</v>
          </cell>
          <cell r="P1141">
            <v>2015</v>
          </cell>
          <cell r="Q1141">
            <v>1</v>
          </cell>
          <cell r="R1141">
            <v>0</v>
          </cell>
          <cell r="S1141">
            <v>0</v>
          </cell>
          <cell r="T1141">
            <v>0</v>
          </cell>
          <cell r="V1141" t="str">
            <v>配变_盈桥房地产3</v>
          </cell>
          <cell r="W1141">
            <v>0.204897</v>
          </cell>
          <cell r="X1141">
            <v>6</v>
          </cell>
        </row>
        <row r="1142">
          <cell r="A1142" t="str">
            <v>浦项线路95</v>
          </cell>
          <cell r="B1142" t="str">
            <v>10kV</v>
          </cell>
          <cell r="C1142" t="str">
            <v>136浦项线</v>
          </cell>
          <cell r="D1142">
            <v>0</v>
          </cell>
          <cell r="E1142" t="str">
            <v>LGJ-185/30</v>
          </cell>
          <cell r="F1142">
            <v>2.3592999999999999E-2</v>
          </cell>
          <cell r="G1142">
            <v>0</v>
          </cell>
          <cell r="H1142" t="str">
            <v>市辖</v>
          </cell>
          <cell r="I1142">
            <v>1</v>
          </cell>
          <cell r="J1142">
            <v>0</v>
          </cell>
          <cell r="M1142">
            <v>2E-3</v>
          </cell>
          <cell r="N1142">
            <v>0</v>
          </cell>
          <cell r="O1142">
            <v>0</v>
          </cell>
          <cell r="P1142">
            <v>2015</v>
          </cell>
          <cell r="Q1142">
            <v>2</v>
          </cell>
          <cell r="R1142">
            <v>0</v>
          </cell>
          <cell r="S1142">
            <v>0</v>
          </cell>
          <cell r="T1142">
            <v>0</v>
          </cell>
          <cell r="V1142" t="str">
            <v>配变_盈桥房地产2</v>
          </cell>
          <cell r="W1142">
            <v>0.471856</v>
          </cell>
          <cell r="X1142">
            <v>7</v>
          </cell>
        </row>
        <row r="1143">
          <cell r="A1143" t="str">
            <v>浦项线路96</v>
          </cell>
          <cell r="B1143" t="str">
            <v>10kV</v>
          </cell>
          <cell r="C1143" t="str">
            <v>136浦项线</v>
          </cell>
          <cell r="D1143">
            <v>0</v>
          </cell>
          <cell r="E1143" t="str">
            <v>LGJ-185/30</v>
          </cell>
          <cell r="F1143">
            <v>2.7169999999999998E-3</v>
          </cell>
          <cell r="G1143">
            <v>0</v>
          </cell>
          <cell r="H1143" t="str">
            <v>市辖</v>
          </cell>
          <cell r="I1143">
            <v>1</v>
          </cell>
          <cell r="J1143">
            <v>0</v>
          </cell>
          <cell r="M1143">
            <v>2E-3</v>
          </cell>
          <cell r="N1143">
            <v>0</v>
          </cell>
          <cell r="O1143">
            <v>0</v>
          </cell>
          <cell r="P1143">
            <v>2015</v>
          </cell>
          <cell r="Q1143">
            <v>3</v>
          </cell>
          <cell r="R1143">
            <v>0</v>
          </cell>
          <cell r="S1143">
            <v>0</v>
          </cell>
          <cell r="T1143">
            <v>0</v>
          </cell>
          <cell r="V1143" t="str">
            <v>配变_珍兴鞋业1-2</v>
          </cell>
          <cell r="W1143">
            <v>5.4330999999999997E-2</v>
          </cell>
          <cell r="X1143">
            <v>8</v>
          </cell>
        </row>
        <row r="1144">
          <cell r="A1144" t="str">
            <v>浦项线路97</v>
          </cell>
          <cell r="B1144" t="str">
            <v>10kV</v>
          </cell>
          <cell r="C1144" t="str">
            <v>136浦项线</v>
          </cell>
          <cell r="D1144">
            <v>0</v>
          </cell>
          <cell r="E1144" t="str">
            <v>LGJ-185/30</v>
          </cell>
          <cell r="F1144">
            <v>1.0071E-2</v>
          </cell>
          <cell r="G1144">
            <v>0</v>
          </cell>
          <cell r="H1144" t="str">
            <v>市辖</v>
          </cell>
          <cell r="I1144">
            <v>0</v>
          </cell>
          <cell r="J1144">
            <v>0</v>
          </cell>
          <cell r="M1144">
            <v>2E-3</v>
          </cell>
          <cell r="N1144">
            <v>0</v>
          </cell>
          <cell r="O1144">
            <v>0</v>
          </cell>
          <cell r="P1144">
            <v>2015</v>
          </cell>
          <cell r="Q1144">
            <v>1</v>
          </cell>
          <cell r="R1144">
            <v>0</v>
          </cell>
          <cell r="S1144">
            <v>0</v>
          </cell>
          <cell r="T1144">
            <v>0</v>
          </cell>
          <cell r="V1144" t="str">
            <v>8796088728768</v>
          </cell>
          <cell r="W1144">
            <v>0.20142499999999999</v>
          </cell>
          <cell r="X1144">
            <v>0</v>
          </cell>
        </row>
        <row r="1145">
          <cell r="A1145" t="str">
            <v>浦项线路98</v>
          </cell>
          <cell r="B1145" t="str">
            <v>10kV</v>
          </cell>
          <cell r="C1145" t="str">
            <v>136浦项线</v>
          </cell>
          <cell r="D1145">
            <v>0</v>
          </cell>
          <cell r="E1145" t="str">
            <v>LGJ-185/30</v>
          </cell>
          <cell r="F1145">
            <v>5.0063999999999997E-2</v>
          </cell>
          <cell r="G1145">
            <v>0</v>
          </cell>
          <cell r="H1145" t="str">
            <v>市辖</v>
          </cell>
          <cell r="I1145">
            <v>1</v>
          </cell>
          <cell r="J1145">
            <v>0</v>
          </cell>
          <cell r="M1145">
            <v>2E-3</v>
          </cell>
          <cell r="N1145">
            <v>0</v>
          </cell>
          <cell r="O1145">
            <v>0</v>
          </cell>
          <cell r="P1145">
            <v>2015</v>
          </cell>
          <cell r="Q1145">
            <v>2</v>
          </cell>
          <cell r="R1145">
            <v>0</v>
          </cell>
          <cell r="S1145">
            <v>0</v>
          </cell>
          <cell r="T1145">
            <v>0</v>
          </cell>
          <cell r="V1145" t="str">
            <v>配变_尚普电子</v>
          </cell>
          <cell r="W1145">
            <v>1.001271</v>
          </cell>
          <cell r="X1145">
            <v>1</v>
          </cell>
        </row>
        <row r="1146">
          <cell r="A1146" t="str">
            <v>浦项线路99</v>
          </cell>
          <cell r="B1146" t="str">
            <v>10kV</v>
          </cell>
          <cell r="C1146" t="str">
            <v>136浦项线</v>
          </cell>
          <cell r="D1146">
            <v>0</v>
          </cell>
          <cell r="E1146" t="str">
            <v>LGJ-185/30</v>
          </cell>
          <cell r="F1146">
            <v>0.15382999999999999</v>
          </cell>
          <cell r="G1146">
            <v>0</v>
          </cell>
          <cell r="H1146" t="str">
            <v>市辖</v>
          </cell>
          <cell r="I1146">
            <v>1</v>
          </cell>
          <cell r="J1146">
            <v>0</v>
          </cell>
          <cell r="M1146">
            <v>2E-3</v>
          </cell>
          <cell r="N1146">
            <v>0</v>
          </cell>
          <cell r="O1146">
            <v>0</v>
          </cell>
          <cell r="P1146">
            <v>2015</v>
          </cell>
          <cell r="Q1146">
            <v>3</v>
          </cell>
          <cell r="R1146">
            <v>0</v>
          </cell>
          <cell r="S1146">
            <v>0</v>
          </cell>
          <cell r="T1146">
            <v>0</v>
          </cell>
          <cell r="V1146" t="str">
            <v>8796088730496</v>
          </cell>
          <cell r="W1146">
            <v>3.0765959999999999</v>
          </cell>
          <cell r="X1146">
            <v>2</v>
          </cell>
        </row>
        <row r="1147">
          <cell r="A1147" t="str">
            <v>浦项线路100</v>
          </cell>
          <cell r="B1147" t="str">
            <v>10kV</v>
          </cell>
          <cell r="C1147" t="str">
            <v>136浦项线</v>
          </cell>
          <cell r="D1147">
            <v>0</v>
          </cell>
          <cell r="E1147" t="str">
            <v>LGJ-185/30</v>
          </cell>
          <cell r="F1147">
            <v>1.9772999999999999E-2</v>
          </cell>
          <cell r="G1147">
            <v>0</v>
          </cell>
          <cell r="I1147">
            <v>0</v>
          </cell>
          <cell r="J1147">
            <v>0</v>
          </cell>
          <cell r="M1147">
            <v>2E-3</v>
          </cell>
          <cell r="N1147">
            <v>0</v>
          </cell>
          <cell r="O1147">
            <v>0</v>
          </cell>
          <cell r="P1147">
            <v>2015</v>
          </cell>
          <cell r="Q1147">
            <v>1</v>
          </cell>
          <cell r="R1147">
            <v>0</v>
          </cell>
          <cell r="S1147">
            <v>0</v>
          </cell>
          <cell r="T1147">
            <v>0</v>
          </cell>
          <cell r="V1147" t="str">
            <v>配变_高信能量</v>
          </cell>
          <cell r="W1147">
            <v>0.39546500000000001</v>
          </cell>
          <cell r="X1147">
            <v>3</v>
          </cell>
        </row>
        <row r="1148">
          <cell r="A1148" t="str">
            <v>浦项线路101</v>
          </cell>
          <cell r="B1148" t="str">
            <v>10kV</v>
          </cell>
          <cell r="C1148" t="str">
            <v>136浦项线</v>
          </cell>
          <cell r="D1148">
            <v>1</v>
          </cell>
          <cell r="E1148" t="str">
            <v>YJV22-3×95</v>
          </cell>
          <cell r="F1148">
            <v>3.4759999999999999E-3</v>
          </cell>
          <cell r="G1148">
            <v>0</v>
          </cell>
          <cell r="H1148" t="str">
            <v>市辖</v>
          </cell>
          <cell r="I1148">
            <v>1</v>
          </cell>
          <cell r="J1148">
            <v>0</v>
          </cell>
          <cell r="M1148">
            <v>2E-3</v>
          </cell>
          <cell r="N1148">
            <v>0</v>
          </cell>
          <cell r="O1148">
            <v>0</v>
          </cell>
          <cell r="P1148">
            <v>2015</v>
          </cell>
          <cell r="Q1148">
            <v>2</v>
          </cell>
          <cell r="R1148">
            <v>0</v>
          </cell>
          <cell r="S1148">
            <v>0</v>
          </cell>
          <cell r="T1148">
            <v>0</v>
          </cell>
          <cell r="V1148" t="str">
            <v>配变_欣邦五金</v>
          </cell>
          <cell r="W1148">
            <v>0.198157</v>
          </cell>
          <cell r="X1148">
            <v>4</v>
          </cell>
        </row>
        <row r="1149">
          <cell r="A1149" t="str">
            <v>安贰线路1</v>
          </cell>
          <cell r="B1149" t="str">
            <v>10kV</v>
          </cell>
          <cell r="C1149" t="str">
            <v>142安贰线</v>
          </cell>
          <cell r="D1149">
            <v>1</v>
          </cell>
          <cell r="E1149" t="str">
            <v>YJV22-3×70</v>
          </cell>
          <cell r="F1149">
            <v>6.8609999999999999E-3</v>
          </cell>
          <cell r="G1149">
            <v>0</v>
          </cell>
          <cell r="H1149" t="str">
            <v>市辖</v>
          </cell>
          <cell r="I1149">
            <v>1</v>
          </cell>
          <cell r="J1149">
            <v>0</v>
          </cell>
          <cell r="M1149">
            <v>2E-3</v>
          </cell>
          <cell r="N1149">
            <v>0</v>
          </cell>
          <cell r="O1149">
            <v>0</v>
          </cell>
          <cell r="P1149">
            <v>2015</v>
          </cell>
          <cell r="Q1149">
            <v>3</v>
          </cell>
          <cell r="R1149">
            <v>0</v>
          </cell>
          <cell r="S1149">
            <v>0</v>
          </cell>
          <cell r="T1149">
            <v>0</v>
          </cell>
          <cell r="V1149" t="str">
            <v>分支箱_安贰配</v>
          </cell>
          <cell r="W1149">
            <v>0.377332</v>
          </cell>
          <cell r="X1149">
            <v>5</v>
          </cell>
        </row>
        <row r="1150">
          <cell r="A1150" t="str">
            <v>安贰线路2</v>
          </cell>
          <cell r="B1150" t="str">
            <v>10kV</v>
          </cell>
          <cell r="C1150" t="str">
            <v>142安贰线</v>
          </cell>
          <cell r="D1150">
            <v>1</v>
          </cell>
          <cell r="E1150" t="str">
            <v>YJV22-3×70</v>
          </cell>
          <cell r="F1150">
            <v>0.85982000000000003</v>
          </cell>
          <cell r="G1150">
            <v>0</v>
          </cell>
          <cell r="H1150" t="str">
            <v>市辖</v>
          </cell>
          <cell r="I1150">
            <v>0</v>
          </cell>
          <cell r="J1150">
            <v>0</v>
          </cell>
          <cell r="M1150">
            <v>2E-3</v>
          </cell>
          <cell r="N1150">
            <v>0</v>
          </cell>
          <cell r="O1150">
            <v>0</v>
          </cell>
          <cell r="P1150">
            <v>2015</v>
          </cell>
          <cell r="Q1150">
            <v>1</v>
          </cell>
          <cell r="R1150">
            <v>0</v>
          </cell>
          <cell r="S1150">
            <v>0</v>
          </cell>
          <cell r="T1150">
            <v>0</v>
          </cell>
          <cell r="V1150" t="str">
            <v>8796088732672</v>
          </cell>
          <cell r="W1150">
            <v>47.290107999999996</v>
          </cell>
          <cell r="X1150">
            <v>6</v>
          </cell>
        </row>
        <row r="1151">
          <cell r="A1151" t="str">
            <v>安贰线路3</v>
          </cell>
          <cell r="B1151" t="str">
            <v>10kV</v>
          </cell>
          <cell r="C1151" t="str">
            <v>142安贰线</v>
          </cell>
          <cell r="D1151">
            <v>1</v>
          </cell>
          <cell r="E1151" t="str">
            <v>YJV22-3×70</v>
          </cell>
          <cell r="F1151">
            <v>3.8360999999999999E-2</v>
          </cell>
          <cell r="G1151">
            <v>0</v>
          </cell>
          <cell r="H1151" t="str">
            <v>市辖</v>
          </cell>
          <cell r="I1151">
            <v>1</v>
          </cell>
          <cell r="J1151">
            <v>0</v>
          </cell>
          <cell r="M1151">
            <v>2E-3</v>
          </cell>
          <cell r="N1151">
            <v>0</v>
          </cell>
          <cell r="O1151">
            <v>0</v>
          </cell>
          <cell r="P1151">
            <v>2015</v>
          </cell>
          <cell r="Q1151">
            <v>2</v>
          </cell>
          <cell r="R1151">
            <v>0</v>
          </cell>
          <cell r="S1151">
            <v>0</v>
          </cell>
          <cell r="T1151">
            <v>0</v>
          </cell>
          <cell r="V1151" t="str">
            <v>8796088732688</v>
          </cell>
          <cell r="W1151">
            <v>2.109829</v>
          </cell>
          <cell r="X1151">
            <v>7</v>
          </cell>
        </row>
        <row r="1152">
          <cell r="A1152" t="str">
            <v>安贰线路4</v>
          </cell>
          <cell r="B1152" t="str">
            <v>10kV</v>
          </cell>
          <cell r="C1152" t="str">
            <v>142安贰线</v>
          </cell>
          <cell r="D1152">
            <v>1</v>
          </cell>
          <cell r="E1152" t="str">
            <v>YJV22-3×70</v>
          </cell>
          <cell r="F1152">
            <v>0.10101300000000001</v>
          </cell>
          <cell r="G1152">
            <v>0</v>
          </cell>
          <cell r="H1152" t="str">
            <v>市辖</v>
          </cell>
          <cell r="I1152">
            <v>1</v>
          </cell>
          <cell r="J1152">
            <v>0</v>
          </cell>
          <cell r="M1152">
            <v>2E-3</v>
          </cell>
          <cell r="N1152">
            <v>0</v>
          </cell>
          <cell r="O1152">
            <v>0</v>
          </cell>
          <cell r="P1152">
            <v>2015</v>
          </cell>
          <cell r="Q1152">
            <v>3</v>
          </cell>
          <cell r="R1152">
            <v>0</v>
          </cell>
          <cell r="S1152">
            <v>0</v>
          </cell>
          <cell r="T1152">
            <v>0</v>
          </cell>
          <cell r="V1152" t="str">
            <v>配变_曹安村杨家库站</v>
          </cell>
          <cell r="W1152">
            <v>5.5557309999999998</v>
          </cell>
          <cell r="X1152">
            <v>8</v>
          </cell>
        </row>
        <row r="1153">
          <cell r="A1153" t="str">
            <v>安贰线路5</v>
          </cell>
          <cell r="B1153" t="str">
            <v>10kV</v>
          </cell>
          <cell r="C1153" t="str">
            <v>142安贰线</v>
          </cell>
          <cell r="D1153">
            <v>1</v>
          </cell>
          <cell r="E1153" t="str">
            <v>YJV22-3×70</v>
          </cell>
          <cell r="F1153">
            <v>0.100817</v>
          </cell>
          <cell r="G1153">
            <v>0</v>
          </cell>
          <cell r="H1153" t="str">
            <v>市辖</v>
          </cell>
          <cell r="I1153">
            <v>0</v>
          </cell>
          <cell r="J1153">
            <v>0</v>
          </cell>
          <cell r="M1153">
            <v>2E-3</v>
          </cell>
          <cell r="N1153">
            <v>0</v>
          </cell>
          <cell r="O1153">
            <v>0</v>
          </cell>
          <cell r="P1153">
            <v>2015</v>
          </cell>
          <cell r="Q1153">
            <v>1</v>
          </cell>
          <cell r="R1153">
            <v>0</v>
          </cell>
          <cell r="S1153">
            <v>0</v>
          </cell>
          <cell r="T1153">
            <v>0</v>
          </cell>
          <cell r="V1153" t="str">
            <v>8796088732704</v>
          </cell>
          <cell r="W1153">
            <v>5.5449229999999998</v>
          </cell>
          <cell r="X1153">
            <v>0</v>
          </cell>
        </row>
        <row r="1154">
          <cell r="A1154" t="str">
            <v>安贰线路6</v>
          </cell>
          <cell r="B1154" t="str">
            <v>10kV</v>
          </cell>
          <cell r="C1154" t="str">
            <v>142安贰线</v>
          </cell>
          <cell r="D1154">
            <v>0</v>
          </cell>
          <cell r="E1154" t="str">
            <v>LGJ-185/30</v>
          </cell>
          <cell r="F1154">
            <v>0.11412700000000001</v>
          </cell>
          <cell r="G1154">
            <v>0</v>
          </cell>
          <cell r="H1154" t="str">
            <v>市辖</v>
          </cell>
          <cell r="I1154">
            <v>1</v>
          </cell>
          <cell r="J1154">
            <v>0</v>
          </cell>
          <cell r="M1154">
            <v>2E-3</v>
          </cell>
          <cell r="N1154">
            <v>0</v>
          </cell>
          <cell r="O1154">
            <v>0</v>
          </cell>
          <cell r="P1154">
            <v>2015</v>
          </cell>
          <cell r="Q1154">
            <v>2</v>
          </cell>
          <cell r="R1154">
            <v>0</v>
          </cell>
          <cell r="S1154">
            <v>0</v>
          </cell>
          <cell r="T1154">
            <v>0</v>
          </cell>
          <cell r="V1154" t="str">
            <v>配变_海鸥</v>
          </cell>
          <cell r="W1154">
            <v>2.2825319999999998</v>
          </cell>
          <cell r="X1154">
            <v>1</v>
          </cell>
        </row>
        <row r="1155">
          <cell r="A1155" t="str">
            <v>安贰线路7</v>
          </cell>
          <cell r="B1155" t="str">
            <v>10kV</v>
          </cell>
          <cell r="C1155" t="str">
            <v>142安贰线</v>
          </cell>
          <cell r="D1155">
            <v>0</v>
          </cell>
          <cell r="E1155" t="str">
            <v>LGJ-185/30</v>
          </cell>
          <cell r="F1155">
            <v>0.27051799999999998</v>
          </cell>
          <cell r="G1155">
            <v>0</v>
          </cell>
          <cell r="H1155" t="str">
            <v>市辖</v>
          </cell>
          <cell r="I1155">
            <v>1</v>
          </cell>
          <cell r="J1155">
            <v>0</v>
          </cell>
          <cell r="M1155">
            <v>2E-3</v>
          </cell>
          <cell r="N1155">
            <v>0</v>
          </cell>
          <cell r="O1155">
            <v>0</v>
          </cell>
          <cell r="P1155">
            <v>2015</v>
          </cell>
          <cell r="Q1155">
            <v>3</v>
          </cell>
          <cell r="R1155">
            <v>0</v>
          </cell>
          <cell r="S1155">
            <v>0</v>
          </cell>
          <cell r="T1155">
            <v>0</v>
          </cell>
          <cell r="V1155" t="str">
            <v>8796088732720</v>
          </cell>
          <cell r="W1155">
            <v>5.4103579999999996</v>
          </cell>
          <cell r="X1155">
            <v>2</v>
          </cell>
        </row>
        <row r="1156">
          <cell r="A1156" t="str">
            <v>安贰线路8</v>
          </cell>
          <cell r="B1156" t="str">
            <v>10kV</v>
          </cell>
          <cell r="C1156" t="str">
            <v>142安贰线</v>
          </cell>
          <cell r="D1156">
            <v>0</v>
          </cell>
          <cell r="E1156" t="str">
            <v>LGJ-185/30</v>
          </cell>
          <cell r="F1156">
            <v>0.13001399999999999</v>
          </cell>
          <cell r="G1156">
            <v>0</v>
          </cell>
          <cell r="H1156" t="str">
            <v>市辖</v>
          </cell>
          <cell r="I1156">
            <v>0</v>
          </cell>
          <cell r="J1156">
            <v>0</v>
          </cell>
          <cell r="M1156">
            <v>2E-3</v>
          </cell>
          <cell r="N1156">
            <v>0</v>
          </cell>
          <cell r="O1156">
            <v>0</v>
          </cell>
          <cell r="P1156">
            <v>2015</v>
          </cell>
          <cell r="Q1156">
            <v>1</v>
          </cell>
          <cell r="R1156">
            <v>0</v>
          </cell>
          <cell r="S1156">
            <v>0</v>
          </cell>
          <cell r="T1156">
            <v>0</v>
          </cell>
          <cell r="V1156" t="str">
            <v>配变_新景家园1#变</v>
          </cell>
          <cell r="W1156">
            <v>2.6002730000000001</v>
          </cell>
          <cell r="X1156">
            <v>3</v>
          </cell>
        </row>
        <row r="1157">
          <cell r="A1157" t="str">
            <v>安贰线路9</v>
          </cell>
          <cell r="B1157" t="str">
            <v>10kV</v>
          </cell>
          <cell r="C1157" t="str">
            <v>142安贰线</v>
          </cell>
          <cell r="D1157">
            <v>0</v>
          </cell>
          <cell r="E1157" t="str">
            <v>LGJ-185/30</v>
          </cell>
          <cell r="F1157">
            <v>1.4215999999999999E-2</v>
          </cell>
          <cell r="G1157">
            <v>0</v>
          </cell>
          <cell r="H1157" t="str">
            <v>市辖</v>
          </cell>
          <cell r="I1157">
            <v>1</v>
          </cell>
          <cell r="J1157">
            <v>0</v>
          </cell>
          <cell r="M1157">
            <v>2E-3</v>
          </cell>
          <cell r="N1157">
            <v>0</v>
          </cell>
          <cell r="O1157">
            <v>0</v>
          </cell>
          <cell r="P1157">
            <v>2015</v>
          </cell>
          <cell r="Q1157">
            <v>2</v>
          </cell>
          <cell r="R1157">
            <v>0</v>
          </cell>
          <cell r="S1157">
            <v>0</v>
          </cell>
          <cell r="T1157">
            <v>0</v>
          </cell>
          <cell r="V1157" t="str">
            <v>配变_新景家园3#变</v>
          </cell>
          <cell r="W1157">
            <v>0.28431899999999999</v>
          </cell>
          <cell r="X1157">
            <v>4</v>
          </cell>
        </row>
        <row r="1158">
          <cell r="A1158" t="str">
            <v>安贰线路10</v>
          </cell>
          <cell r="B1158" t="str">
            <v>10kV</v>
          </cell>
          <cell r="C1158" t="str">
            <v>142安贰线</v>
          </cell>
          <cell r="D1158">
            <v>0</v>
          </cell>
          <cell r="E1158" t="str">
            <v>LGJ-185/30</v>
          </cell>
          <cell r="F1158">
            <v>0.357709</v>
          </cell>
          <cell r="G1158">
            <v>0</v>
          </cell>
          <cell r="H1158" t="str">
            <v>市辖</v>
          </cell>
          <cell r="I1158">
            <v>1</v>
          </cell>
          <cell r="J1158">
            <v>0</v>
          </cell>
          <cell r="M1158">
            <v>2E-3</v>
          </cell>
          <cell r="N1158">
            <v>0</v>
          </cell>
          <cell r="O1158">
            <v>0</v>
          </cell>
          <cell r="P1158">
            <v>2015</v>
          </cell>
          <cell r="Q1158">
            <v>3</v>
          </cell>
          <cell r="R1158">
            <v>0</v>
          </cell>
          <cell r="S1158">
            <v>0</v>
          </cell>
          <cell r="T1158">
            <v>0</v>
          </cell>
          <cell r="V1158" t="str">
            <v>8796088732736</v>
          </cell>
          <cell r="W1158">
            <v>7.1541860000000002</v>
          </cell>
          <cell r="X1158">
            <v>5</v>
          </cell>
        </row>
        <row r="1159">
          <cell r="A1159" t="str">
            <v>安贰线路11</v>
          </cell>
          <cell r="B1159" t="str">
            <v>10kV</v>
          </cell>
          <cell r="C1159" t="str">
            <v>142安贰线</v>
          </cell>
          <cell r="D1159">
            <v>0</v>
          </cell>
          <cell r="E1159" t="str">
            <v>LGJ-185/30</v>
          </cell>
          <cell r="F1159">
            <v>0.10485800000000001</v>
          </cell>
          <cell r="G1159">
            <v>0</v>
          </cell>
          <cell r="H1159" t="str">
            <v>市辖</v>
          </cell>
          <cell r="I1159">
            <v>0</v>
          </cell>
          <cell r="J1159">
            <v>0</v>
          </cell>
          <cell r="M1159">
            <v>2E-3</v>
          </cell>
          <cell r="N1159">
            <v>0</v>
          </cell>
          <cell r="O1159">
            <v>0</v>
          </cell>
          <cell r="P1159">
            <v>2015</v>
          </cell>
          <cell r="Q1159">
            <v>1</v>
          </cell>
          <cell r="R1159">
            <v>0</v>
          </cell>
          <cell r="S1159">
            <v>0</v>
          </cell>
          <cell r="T1159">
            <v>0</v>
          </cell>
          <cell r="V1159" t="str">
            <v>配变_曹安供销</v>
          </cell>
          <cell r="W1159">
            <v>2.0971540000000002</v>
          </cell>
          <cell r="X1159">
            <v>6</v>
          </cell>
        </row>
        <row r="1160">
          <cell r="A1160" t="str">
            <v>安贰线路12</v>
          </cell>
          <cell r="B1160" t="str">
            <v>10kV</v>
          </cell>
          <cell r="C1160" t="str">
            <v>142安贰线</v>
          </cell>
          <cell r="D1160">
            <v>0</v>
          </cell>
          <cell r="E1160" t="str">
            <v>LGJ-185/30</v>
          </cell>
          <cell r="F1160">
            <v>7.6258999999999993E-2</v>
          </cell>
          <cell r="G1160">
            <v>0</v>
          </cell>
          <cell r="H1160" t="str">
            <v>市辖</v>
          </cell>
          <cell r="I1160">
            <v>1</v>
          </cell>
          <cell r="J1160">
            <v>0</v>
          </cell>
          <cell r="M1160">
            <v>2E-3</v>
          </cell>
          <cell r="N1160">
            <v>0</v>
          </cell>
          <cell r="O1160">
            <v>0</v>
          </cell>
          <cell r="P1160">
            <v>2015</v>
          </cell>
          <cell r="Q1160">
            <v>2</v>
          </cell>
          <cell r="R1160">
            <v>0</v>
          </cell>
          <cell r="S1160">
            <v>0</v>
          </cell>
          <cell r="T1160">
            <v>0</v>
          </cell>
          <cell r="V1160" t="str">
            <v>8796088732944</v>
          </cell>
          <cell r="W1160">
            <v>1.525177</v>
          </cell>
          <cell r="X1160">
            <v>7</v>
          </cell>
        </row>
        <row r="1161">
          <cell r="A1161" t="str">
            <v>安贰线路13</v>
          </cell>
          <cell r="B1161" t="str">
            <v>10kV</v>
          </cell>
          <cell r="C1161" t="str">
            <v>142安贰线</v>
          </cell>
          <cell r="D1161">
            <v>0</v>
          </cell>
          <cell r="E1161" t="str">
            <v>LGJ-185/30</v>
          </cell>
          <cell r="F1161">
            <v>1.4312279999999999</v>
          </cell>
          <cell r="G1161">
            <v>0</v>
          </cell>
          <cell r="H1161" t="str">
            <v>市辖</v>
          </cell>
          <cell r="I1161">
            <v>1</v>
          </cell>
          <cell r="J1161">
            <v>0</v>
          </cell>
          <cell r="M1161">
            <v>2E-3</v>
          </cell>
          <cell r="N1161">
            <v>0</v>
          </cell>
          <cell r="O1161">
            <v>0</v>
          </cell>
          <cell r="P1161">
            <v>2015</v>
          </cell>
          <cell r="Q1161">
            <v>3</v>
          </cell>
          <cell r="R1161">
            <v>0</v>
          </cell>
          <cell r="S1161">
            <v>0</v>
          </cell>
          <cell r="T1161">
            <v>0</v>
          </cell>
          <cell r="V1161" t="str">
            <v>分支箱_安贰线宏图实业分支开关</v>
          </cell>
          <cell r="W1161">
            <v>28.624565</v>
          </cell>
          <cell r="X1161">
            <v>8</v>
          </cell>
        </row>
        <row r="1162">
          <cell r="A1162" t="str">
            <v>安贰线路15</v>
          </cell>
          <cell r="B1162" t="str">
            <v>10kV</v>
          </cell>
          <cell r="C1162" t="str">
            <v>142安贰线</v>
          </cell>
          <cell r="D1162">
            <v>0</v>
          </cell>
          <cell r="E1162" t="str">
            <v>LGJ-185/30</v>
          </cell>
          <cell r="F1162">
            <v>0.227548</v>
          </cell>
          <cell r="G1162">
            <v>0</v>
          </cell>
          <cell r="H1162" t="str">
            <v>市辖</v>
          </cell>
          <cell r="I1162">
            <v>0</v>
          </cell>
          <cell r="J1162">
            <v>0</v>
          </cell>
          <cell r="M1162">
            <v>2E-3</v>
          </cell>
          <cell r="N1162">
            <v>0</v>
          </cell>
          <cell r="O1162">
            <v>0</v>
          </cell>
          <cell r="P1162">
            <v>2015</v>
          </cell>
          <cell r="Q1162">
            <v>1</v>
          </cell>
          <cell r="R1162">
            <v>0</v>
          </cell>
          <cell r="S1162">
            <v>0</v>
          </cell>
          <cell r="T1162">
            <v>0</v>
          </cell>
          <cell r="V1162" t="str">
            <v>配变_好望角商住楼3#变</v>
          </cell>
          <cell r="W1162">
            <v>4.5509560000000002</v>
          </cell>
          <cell r="X1162">
            <v>0</v>
          </cell>
        </row>
        <row r="1163">
          <cell r="A1163" t="str">
            <v>安贰线路16</v>
          </cell>
          <cell r="B1163" t="str">
            <v>10kV</v>
          </cell>
          <cell r="C1163" t="str">
            <v>142安贰线</v>
          </cell>
          <cell r="D1163">
            <v>0</v>
          </cell>
          <cell r="E1163" t="str">
            <v>LGJ-185/30</v>
          </cell>
          <cell r="F1163">
            <v>2.7352000000000001E-2</v>
          </cell>
          <cell r="G1163">
            <v>0</v>
          </cell>
          <cell r="H1163" t="str">
            <v>市辖</v>
          </cell>
          <cell r="I1163">
            <v>1</v>
          </cell>
          <cell r="J1163">
            <v>0</v>
          </cell>
          <cell r="M1163">
            <v>2E-3</v>
          </cell>
          <cell r="N1163">
            <v>0</v>
          </cell>
          <cell r="O1163">
            <v>0</v>
          </cell>
          <cell r="P1163">
            <v>2015</v>
          </cell>
          <cell r="Q1163">
            <v>2</v>
          </cell>
          <cell r="R1163">
            <v>0</v>
          </cell>
          <cell r="S1163">
            <v>0</v>
          </cell>
          <cell r="T1163">
            <v>0</v>
          </cell>
          <cell r="V1163" t="str">
            <v>配变_B1</v>
          </cell>
          <cell r="W1163">
            <v>0.54704799999999998</v>
          </cell>
          <cell r="X1163">
            <v>1</v>
          </cell>
        </row>
        <row r="1164">
          <cell r="A1164" t="str">
            <v>安贰线路17</v>
          </cell>
          <cell r="B1164" t="str">
            <v>10kV</v>
          </cell>
          <cell r="C1164" t="str">
            <v>142安贰线</v>
          </cell>
          <cell r="D1164">
            <v>0</v>
          </cell>
          <cell r="E1164" t="str">
            <v>LGJ-185/30</v>
          </cell>
          <cell r="F1164">
            <v>0.70877900000000005</v>
          </cell>
          <cell r="G1164">
            <v>0</v>
          </cell>
          <cell r="H1164" t="str">
            <v>市辖</v>
          </cell>
          <cell r="I1164">
            <v>1</v>
          </cell>
          <cell r="J1164">
            <v>0</v>
          </cell>
          <cell r="M1164">
            <v>2E-3</v>
          </cell>
          <cell r="N1164">
            <v>0</v>
          </cell>
          <cell r="O1164">
            <v>0</v>
          </cell>
          <cell r="P1164">
            <v>2015</v>
          </cell>
          <cell r="Q1164">
            <v>3</v>
          </cell>
          <cell r="R1164">
            <v>0</v>
          </cell>
          <cell r="S1164">
            <v>0</v>
          </cell>
          <cell r="T1164">
            <v>0</v>
          </cell>
          <cell r="V1164" t="str">
            <v>配变_清竹苑5#变</v>
          </cell>
          <cell r="W1164">
            <v>14.175580999999999</v>
          </cell>
          <cell r="X1164">
            <v>2</v>
          </cell>
        </row>
        <row r="1165">
          <cell r="A1165" t="str">
            <v>安贰线路18</v>
          </cell>
          <cell r="B1165" t="str">
            <v>10kV</v>
          </cell>
          <cell r="C1165" t="str">
            <v>142安贰线</v>
          </cell>
          <cell r="D1165">
            <v>0</v>
          </cell>
          <cell r="E1165" t="str">
            <v>LGJ-185/30</v>
          </cell>
          <cell r="F1165">
            <v>0.13330900000000001</v>
          </cell>
          <cell r="G1165">
            <v>0</v>
          </cell>
          <cell r="H1165" t="str">
            <v>市辖</v>
          </cell>
          <cell r="I1165">
            <v>0</v>
          </cell>
          <cell r="J1165">
            <v>0</v>
          </cell>
          <cell r="M1165">
            <v>2E-3</v>
          </cell>
          <cell r="N1165">
            <v>0</v>
          </cell>
          <cell r="O1165">
            <v>0</v>
          </cell>
          <cell r="P1165">
            <v>2015</v>
          </cell>
          <cell r="Q1165">
            <v>1</v>
          </cell>
          <cell r="R1165">
            <v>0</v>
          </cell>
          <cell r="S1165">
            <v>0</v>
          </cell>
          <cell r="T1165">
            <v>0</v>
          </cell>
          <cell r="V1165" t="str">
            <v>配变_清竹苑9#变</v>
          </cell>
          <cell r="W1165">
            <v>2.6661760000000001</v>
          </cell>
          <cell r="X1165">
            <v>3</v>
          </cell>
        </row>
        <row r="1166">
          <cell r="A1166" t="str">
            <v>安贰线路19</v>
          </cell>
          <cell r="B1166" t="str">
            <v>10kV</v>
          </cell>
          <cell r="C1166" t="str">
            <v>142安贰线</v>
          </cell>
          <cell r="D1166">
            <v>0</v>
          </cell>
          <cell r="E1166" t="str">
            <v>LGJ-185/30</v>
          </cell>
          <cell r="F1166">
            <v>0.18604399999999999</v>
          </cell>
          <cell r="G1166">
            <v>0</v>
          </cell>
          <cell r="H1166" t="str">
            <v>市辖</v>
          </cell>
          <cell r="I1166">
            <v>1</v>
          </cell>
          <cell r="J1166">
            <v>0</v>
          </cell>
          <cell r="M1166">
            <v>2E-3</v>
          </cell>
          <cell r="N1166">
            <v>0</v>
          </cell>
          <cell r="O1166">
            <v>0</v>
          </cell>
          <cell r="P1166">
            <v>2015</v>
          </cell>
          <cell r="Q1166">
            <v>2</v>
          </cell>
          <cell r="R1166">
            <v>0</v>
          </cell>
          <cell r="S1166">
            <v>0</v>
          </cell>
          <cell r="T1166">
            <v>0</v>
          </cell>
          <cell r="V1166" t="str">
            <v>配变_清竹苑3#变</v>
          </cell>
          <cell r="W1166">
            <v>3.7208770000000002</v>
          </cell>
          <cell r="X1166">
            <v>4</v>
          </cell>
        </row>
        <row r="1167">
          <cell r="A1167" t="str">
            <v>安贰线路20</v>
          </cell>
          <cell r="B1167" t="str">
            <v>10kV</v>
          </cell>
          <cell r="C1167" t="str">
            <v>142安贰线</v>
          </cell>
          <cell r="D1167">
            <v>0</v>
          </cell>
          <cell r="E1167" t="str">
            <v>LGJ-185/30</v>
          </cell>
          <cell r="F1167">
            <v>0.105808</v>
          </cell>
          <cell r="G1167">
            <v>0</v>
          </cell>
          <cell r="H1167" t="str">
            <v>市辖</v>
          </cell>
          <cell r="I1167">
            <v>1</v>
          </cell>
          <cell r="J1167">
            <v>0</v>
          </cell>
          <cell r="M1167">
            <v>2E-3</v>
          </cell>
          <cell r="N1167">
            <v>0</v>
          </cell>
          <cell r="O1167">
            <v>0</v>
          </cell>
          <cell r="P1167">
            <v>2015</v>
          </cell>
          <cell r="Q1167">
            <v>3</v>
          </cell>
          <cell r="R1167">
            <v>0</v>
          </cell>
          <cell r="S1167">
            <v>0</v>
          </cell>
          <cell r="T1167">
            <v>0</v>
          </cell>
          <cell r="V1167" t="str">
            <v>配变_盈桥竹源居1#变</v>
          </cell>
          <cell r="W1167">
            <v>2.1161690000000002</v>
          </cell>
          <cell r="X1167">
            <v>5</v>
          </cell>
        </row>
        <row r="1168">
          <cell r="A1168" t="str">
            <v>安贰线路21</v>
          </cell>
          <cell r="B1168" t="str">
            <v>10kV</v>
          </cell>
          <cell r="C1168" t="str">
            <v>142安贰线</v>
          </cell>
          <cell r="D1168">
            <v>1</v>
          </cell>
          <cell r="E1168" t="str">
            <v>YJV22-3×120</v>
          </cell>
          <cell r="F1168">
            <v>0.53028699999999995</v>
          </cell>
          <cell r="G1168">
            <v>0</v>
          </cell>
          <cell r="H1168" t="str">
            <v>市辖</v>
          </cell>
          <cell r="I1168">
            <v>0</v>
          </cell>
          <cell r="J1168">
            <v>0</v>
          </cell>
          <cell r="M1168">
            <v>2E-3</v>
          </cell>
          <cell r="N1168">
            <v>0</v>
          </cell>
          <cell r="O1168">
            <v>0</v>
          </cell>
          <cell r="P1168">
            <v>2015</v>
          </cell>
          <cell r="Q1168">
            <v>1</v>
          </cell>
          <cell r="R1168">
            <v>0</v>
          </cell>
          <cell r="S1168">
            <v>0</v>
          </cell>
          <cell r="T1168">
            <v>0</v>
          </cell>
          <cell r="V1168" t="str">
            <v>配变_盈桥竹源居2#变</v>
          </cell>
          <cell r="W1168">
            <v>31.817243999999999</v>
          </cell>
          <cell r="X1168">
            <v>6</v>
          </cell>
        </row>
        <row r="1169">
          <cell r="A1169" t="str">
            <v>安贰线路22</v>
          </cell>
          <cell r="B1169" t="str">
            <v>10kV</v>
          </cell>
          <cell r="C1169" t="str">
            <v>142安贰线</v>
          </cell>
          <cell r="D1169">
            <v>0</v>
          </cell>
          <cell r="E1169" t="str">
            <v>LGJ-185/30</v>
          </cell>
          <cell r="F1169">
            <v>0.34066400000000002</v>
          </cell>
          <cell r="G1169">
            <v>0</v>
          </cell>
          <cell r="H1169" t="str">
            <v>市辖</v>
          </cell>
          <cell r="I1169">
            <v>1</v>
          </cell>
          <cell r="J1169">
            <v>0</v>
          </cell>
          <cell r="M1169">
            <v>2E-3</v>
          </cell>
          <cell r="N1169">
            <v>0</v>
          </cell>
          <cell r="O1169">
            <v>0</v>
          </cell>
          <cell r="P1169">
            <v>2015</v>
          </cell>
          <cell r="Q1169">
            <v>2</v>
          </cell>
          <cell r="R1169">
            <v>0</v>
          </cell>
          <cell r="S1169">
            <v>0</v>
          </cell>
          <cell r="T1169">
            <v>0</v>
          </cell>
          <cell r="V1169" t="str">
            <v>8796085693536</v>
          </cell>
          <cell r="W1169">
            <v>6.8132849999999996</v>
          </cell>
          <cell r="X1169">
            <v>7</v>
          </cell>
        </row>
        <row r="1170">
          <cell r="A1170" t="str">
            <v>安贰线路23</v>
          </cell>
          <cell r="B1170" t="str">
            <v>10kV</v>
          </cell>
          <cell r="C1170" t="str">
            <v>142安贰线</v>
          </cell>
          <cell r="D1170">
            <v>0</v>
          </cell>
          <cell r="E1170" t="str">
            <v>LGJ-185/30</v>
          </cell>
          <cell r="F1170">
            <v>0.279696</v>
          </cell>
          <cell r="G1170">
            <v>0</v>
          </cell>
          <cell r="H1170" t="str">
            <v>市辖</v>
          </cell>
          <cell r="I1170">
            <v>1</v>
          </cell>
          <cell r="J1170">
            <v>0</v>
          </cell>
          <cell r="M1170">
            <v>2E-3</v>
          </cell>
          <cell r="N1170">
            <v>0</v>
          </cell>
          <cell r="O1170">
            <v>0</v>
          </cell>
          <cell r="P1170">
            <v>2015</v>
          </cell>
          <cell r="Q1170">
            <v>3</v>
          </cell>
          <cell r="R1170">
            <v>0</v>
          </cell>
          <cell r="S1170">
            <v>0</v>
          </cell>
          <cell r="T1170">
            <v>0</v>
          </cell>
          <cell r="V1170" t="str">
            <v>开闭所_泗泾线开闭所1</v>
          </cell>
          <cell r="W1170">
            <v>5.5939170000000003</v>
          </cell>
          <cell r="X1170">
            <v>8</v>
          </cell>
        </row>
        <row r="1171">
          <cell r="A1171" t="str">
            <v>安贰线路24</v>
          </cell>
          <cell r="B1171" t="str">
            <v>10kV</v>
          </cell>
          <cell r="C1171" t="str">
            <v>142安贰线</v>
          </cell>
          <cell r="D1171">
            <v>0</v>
          </cell>
          <cell r="E1171" t="str">
            <v>LGJ-185/30</v>
          </cell>
          <cell r="F1171">
            <v>4.2339560000000001</v>
          </cell>
          <cell r="G1171">
            <v>0</v>
          </cell>
          <cell r="H1171" t="str">
            <v>市辖</v>
          </cell>
          <cell r="I1171">
            <v>0</v>
          </cell>
          <cell r="J1171">
            <v>0</v>
          </cell>
          <cell r="M1171">
            <v>2E-3</v>
          </cell>
          <cell r="N1171">
            <v>0</v>
          </cell>
          <cell r="O1171">
            <v>0</v>
          </cell>
          <cell r="P1171">
            <v>2015</v>
          </cell>
          <cell r="Q1171">
            <v>1</v>
          </cell>
          <cell r="R1171">
            <v>0</v>
          </cell>
          <cell r="S1171">
            <v>0</v>
          </cell>
          <cell r="T1171">
            <v>0</v>
          </cell>
          <cell r="V1171" t="str">
            <v>分支箱_蓬星路西配</v>
          </cell>
          <cell r="W1171">
            <v>84.679123000000004</v>
          </cell>
          <cell r="X1171">
            <v>0</v>
          </cell>
        </row>
        <row r="1172">
          <cell r="A1172" t="str">
            <v>安贰线路26</v>
          </cell>
          <cell r="B1172" t="str">
            <v>10kV</v>
          </cell>
          <cell r="C1172" t="str">
            <v>142安贰线</v>
          </cell>
          <cell r="D1172">
            <v>1</v>
          </cell>
          <cell r="E1172" t="str">
            <v>YJV22-3×95</v>
          </cell>
          <cell r="F1172">
            <v>8.8566000000000006E-2</v>
          </cell>
          <cell r="G1172">
            <v>0</v>
          </cell>
          <cell r="H1172" t="str">
            <v>市辖</v>
          </cell>
          <cell r="I1172">
            <v>1</v>
          </cell>
          <cell r="J1172">
            <v>0</v>
          </cell>
          <cell r="M1172">
            <v>2E-3</v>
          </cell>
          <cell r="N1172">
            <v>0</v>
          </cell>
          <cell r="O1172">
            <v>0</v>
          </cell>
          <cell r="P1172">
            <v>2015</v>
          </cell>
          <cell r="Q1172">
            <v>2</v>
          </cell>
          <cell r="R1172">
            <v>0</v>
          </cell>
          <cell r="S1172">
            <v>0</v>
          </cell>
          <cell r="T1172">
            <v>0</v>
          </cell>
          <cell r="V1172" t="str">
            <v>分支箱_安贰线沿沪大道6#支线开关</v>
          </cell>
          <cell r="W1172">
            <v>5.0482500000000003</v>
          </cell>
          <cell r="X1172">
            <v>1</v>
          </cell>
        </row>
        <row r="1173">
          <cell r="A1173" t="str">
            <v>安贰线路27</v>
          </cell>
          <cell r="B1173" t="str">
            <v>10kV</v>
          </cell>
          <cell r="C1173" t="str">
            <v>142安贰线</v>
          </cell>
          <cell r="D1173">
            <v>1</v>
          </cell>
          <cell r="E1173" t="str">
            <v>YJV22-3×95</v>
          </cell>
          <cell r="F1173">
            <v>5.5113000000000002E-2</v>
          </cell>
          <cell r="G1173">
            <v>0</v>
          </cell>
          <cell r="H1173" t="str">
            <v>市辖</v>
          </cell>
          <cell r="I1173">
            <v>1</v>
          </cell>
          <cell r="J1173">
            <v>0</v>
          </cell>
          <cell r="M1173">
            <v>2E-3</v>
          </cell>
          <cell r="N1173">
            <v>0</v>
          </cell>
          <cell r="O1173">
            <v>0</v>
          </cell>
          <cell r="P1173">
            <v>2015</v>
          </cell>
          <cell r="Q1173">
            <v>3</v>
          </cell>
          <cell r="R1173">
            <v>0</v>
          </cell>
          <cell r="S1173">
            <v>0</v>
          </cell>
          <cell r="T1173">
            <v>0</v>
          </cell>
          <cell r="V1173" t="str">
            <v>配变_1385天福变</v>
          </cell>
          <cell r="W1173">
            <v>3.1414620000000002</v>
          </cell>
          <cell r="X1173">
            <v>2</v>
          </cell>
        </row>
        <row r="1174">
          <cell r="A1174" t="str">
            <v>安贰线路28</v>
          </cell>
          <cell r="B1174" t="str">
            <v>10kV</v>
          </cell>
          <cell r="C1174" t="str">
            <v>142安贰线</v>
          </cell>
          <cell r="D1174">
            <v>0</v>
          </cell>
          <cell r="E1174" t="str">
            <v>LGJ-185/30</v>
          </cell>
          <cell r="F1174">
            <v>0.17754900000000001</v>
          </cell>
          <cell r="G1174">
            <v>0</v>
          </cell>
          <cell r="H1174" t="str">
            <v>市辖</v>
          </cell>
          <cell r="I1174">
            <v>0</v>
          </cell>
          <cell r="J1174">
            <v>0</v>
          </cell>
          <cell r="M1174">
            <v>2E-3</v>
          </cell>
          <cell r="N1174">
            <v>0</v>
          </cell>
          <cell r="O1174">
            <v>0</v>
          </cell>
          <cell r="P1174">
            <v>2015</v>
          </cell>
          <cell r="Q1174">
            <v>1</v>
          </cell>
          <cell r="R1174">
            <v>0</v>
          </cell>
          <cell r="S1174">
            <v>0</v>
          </cell>
          <cell r="T1174">
            <v>0</v>
          </cell>
          <cell r="V1174" t="str">
            <v>配变_5912天福变</v>
          </cell>
          <cell r="W1174">
            <v>3.5509849999999998</v>
          </cell>
          <cell r="X1174">
            <v>3</v>
          </cell>
        </row>
        <row r="1175">
          <cell r="A1175" t="str">
            <v>安贰线路29</v>
          </cell>
          <cell r="B1175" t="str">
            <v>10kV</v>
          </cell>
          <cell r="C1175" t="str">
            <v>142安贰线</v>
          </cell>
          <cell r="D1175">
            <v>1</v>
          </cell>
          <cell r="E1175" t="str">
            <v>YJV22-3×400</v>
          </cell>
          <cell r="F1175">
            <v>0.36352899999999999</v>
          </cell>
          <cell r="G1175">
            <v>0</v>
          </cell>
          <cell r="H1175" t="str">
            <v>市辖</v>
          </cell>
          <cell r="I1175">
            <v>1</v>
          </cell>
          <cell r="J1175">
            <v>0</v>
          </cell>
          <cell r="M1175">
            <v>2E-3</v>
          </cell>
          <cell r="N1175">
            <v>0</v>
          </cell>
          <cell r="O1175">
            <v>0</v>
          </cell>
          <cell r="P1175">
            <v>2015</v>
          </cell>
          <cell r="Q1175">
            <v>2</v>
          </cell>
          <cell r="R1175">
            <v>0</v>
          </cell>
          <cell r="S1175">
            <v>0</v>
          </cell>
          <cell r="T1175">
            <v>0</v>
          </cell>
          <cell r="V1175" t="str">
            <v>分支箱_新生路配</v>
          </cell>
          <cell r="W1175">
            <v>29.082318999999998</v>
          </cell>
          <cell r="X1175">
            <v>4</v>
          </cell>
        </row>
        <row r="1176">
          <cell r="A1176" t="str">
            <v>安贰线路30</v>
          </cell>
          <cell r="B1176" t="str">
            <v>10kV</v>
          </cell>
          <cell r="C1176" t="str">
            <v>142安贰线</v>
          </cell>
          <cell r="D1176">
            <v>1</v>
          </cell>
          <cell r="E1176" t="str">
            <v>YJV22-3×400</v>
          </cell>
          <cell r="F1176">
            <v>0.47916199999999998</v>
          </cell>
          <cell r="G1176">
            <v>0</v>
          </cell>
          <cell r="H1176" t="str">
            <v>市辖</v>
          </cell>
          <cell r="I1176">
            <v>1</v>
          </cell>
          <cell r="J1176">
            <v>0</v>
          </cell>
          <cell r="M1176">
            <v>2E-3</v>
          </cell>
          <cell r="N1176">
            <v>0</v>
          </cell>
          <cell r="O1176">
            <v>0</v>
          </cell>
          <cell r="P1176">
            <v>2015</v>
          </cell>
          <cell r="Q1176">
            <v>3</v>
          </cell>
          <cell r="R1176">
            <v>0</v>
          </cell>
          <cell r="S1176">
            <v>0</v>
          </cell>
          <cell r="T1176">
            <v>0</v>
          </cell>
          <cell r="V1176" t="str">
            <v>分支箱_安贰线沿沪大道8#分支开关</v>
          </cell>
          <cell r="W1176">
            <v>38.332943</v>
          </cell>
          <cell r="X1176">
            <v>5</v>
          </cell>
        </row>
        <row r="1177">
          <cell r="A1177" t="str">
            <v>安贰线路31</v>
          </cell>
          <cell r="B1177" t="str">
            <v>10kV</v>
          </cell>
          <cell r="C1177" t="str">
            <v>142安贰线</v>
          </cell>
          <cell r="D1177">
            <v>1</v>
          </cell>
          <cell r="E1177" t="str">
            <v>YJV22-3×120</v>
          </cell>
          <cell r="F1177">
            <v>0.130193</v>
          </cell>
          <cell r="G1177">
            <v>0</v>
          </cell>
          <cell r="H1177" t="str">
            <v>市辖</v>
          </cell>
          <cell r="I1177">
            <v>0</v>
          </cell>
          <cell r="J1177">
            <v>0</v>
          </cell>
          <cell r="M1177">
            <v>2E-3</v>
          </cell>
          <cell r="N1177">
            <v>0</v>
          </cell>
          <cell r="O1177">
            <v>0</v>
          </cell>
          <cell r="P1177">
            <v>2015</v>
          </cell>
          <cell r="Q1177">
            <v>1</v>
          </cell>
          <cell r="R1177">
            <v>0</v>
          </cell>
          <cell r="S1177">
            <v>0</v>
          </cell>
          <cell r="T1177">
            <v>0</v>
          </cell>
          <cell r="V1177" t="str">
            <v>配变_百事达生物材料</v>
          </cell>
          <cell r="W1177">
            <v>7.8115730000000001</v>
          </cell>
          <cell r="X1177">
            <v>6</v>
          </cell>
        </row>
        <row r="1178">
          <cell r="A1178" t="str">
            <v>安贰线路32</v>
          </cell>
          <cell r="B1178" t="str">
            <v>10kV</v>
          </cell>
          <cell r="C1178" t="str">
            <v>142安贰线</v>
          </cell>
          <cell r="D1178">
            <v>1</v>
          </cell>
          <cell r="E1178" t="str">
            <v>YJV22-3×400</v>
          </cell>
          <cell r="F1178">
            <v>0.37812200000000001</v>
          </cell>
          <cell r="G1178">
            <v>0</v>
          </cell>
          <cell r="H1178" t="str">
            <v>市辖</v>
          </cell>
          <cell r="I1178">
            <v>1</v>
          </cell>
          <cell r="J1178">
            <v>0</v>
          </cell>
          <cell r="M1178">
            <v>2E-3</v>
          </cell>
          <cell r="N1178">
            <v>0</v>
          </cell>
          <cell r="O1178">
            <v>0</v>
          </cell>
          <cell r="P1178">
            <v>2015</v>
          </cell>
          <cell r="Q1178">
            <v>2</v>
          </cell>
          <cell r="R1178">
            <v>0</v>
          </cell>
          <cell r="S1178">
            <v>0</v>
          </cell>
          <cell r="T1178">
            <v>0</v>
          </cell>
          <cell r="V1178" t="str">
            <v>8796088734304</v>
          </cell>
          <cell r="W1178">
            <v>30.249763000000002</v>
          </cell>
          <cell r="X1178">
            <v>7</v>
          </cell>
        </row>
        <row r="1179">
          <cell r="A1179" t="str">
            <v>安贰线路33</v>
          </cell>
          <cell r="B1179" t="str">
            <v>10kV</v>
          </cell>
          <cell r="C1179" t="str">
            <v>142安贰线</v>
          </cell>
          <cell r="D1179">
            <v>1</v>
          </cell>
          <cell r="E1179" t="str">
            <v>YJV22-3×400</v>
          </cell>
          <cell r="F1179">
            <v>1.8707999999999999E-2</v>
          </cell>
          <cell r="G1179">
            <v>0</v>
          </cell>
          <cell r="H1179" t="str">
            <v>市辖</v>
          </cell>
          <cell r="I1179">
            <v>1</v>
          </cell>
          <cell r="J1179">
            <v>0</v>
          </cell>
          <cell r="M1179">
            <v>2E-3</v>
          </cell>
          <cell r="N1179">
            <v>0</v>
          </cell>
          <cell r="O1179">
            <v>0</v>
          </cell>
          <cell r="P1179">
            <v>2015</v>
          </cell>
          <cell r="Q1179">
            <v>3</v>
          </cell>
          <cell r="R1179">
            <v>0</v>
          </cell>
          <cell r="S1179">
            <v>0</v>
          </cell>
          <cell r="T1179">
            <v>0</v>
          </cell>
          <cell r="V1179" t="str">
            <v>分支箱_沿沪大道7#支线开关</v>
          </cell>
          <cell r="W1179">
            <v>1.496648</v>
          </cell>
          <cell r="X1179">
            <v>8</v>
          </cell>
        </row>
        <row r="1180">
          <cell r="A1180" t="str">
            <v>安贰线路34</v>
          </cell>
          <cell r="B1180" t="str">
            <v>10kV</v>
          </cell>
          <cell r="C1180" t="str">
            <v>142安贰线</v>
          </cell>
          <cell r="D1180">
            <v>0</v>
          </cell>
          <cell r="E1180" t="str">
            <v>LGJ-185/30</v>
          </cell>
          <cell r="F1180">
            <v>7.5578000000000006E-2</v>
          </cell>
          <cell r="G1180">
            <v>0</v>
          </cell>
          <cell r="H1180" t="str">
            <v>市辖</v>
          </cell>
          <cell r="I1180">
            <v>0</v>
          </cell>
          <cell r="J1180">
            <v>0</v>
          </cell>
          <cell r="M1180">
            <v>2E-3</v>
          </cell>
          <cell r="N1180">
            <v>0</v>
          </cell>
          <cell r="O1180">
            <v>0</v>
          </cell>
          <cell r="P1180">
            <v>2015</v>
          </cell>
          <cell r="Q1180">
            <v>1</v>
          </cell>
          <cell r="R1180">
            <v>0</v>
          </cell>
          <cell r="S1180">
            <v>0</v>
          </cell>
          <cell r="T1180">
            <v>0</v>
          </cell>
          <cell r="V1180" t="str">
            <v>配变_建管所</v>
          </cell>
          <cell r="W1180">
            <v>1.5115590000000001</v>
          </cell>
          <cell r="X1180">
            <v>0</v>
          </cell>
        </row>
        <row r="1181">
          <cell r="A1181" t="str">
            <v>安贰线路35</v>
          </cell>
          <cell r="B1181" t="str">
            <v>10kV</v>
          </cell>
          <cell r="C1181" t="str">
            <v>142安贰线</v>
          </cell>
          <cell r="D1181">
            <v>1</v>
          </cell>
          <cell r="E1181" t="str">
            <v>YJV22-3×95</v>
          </cell>
          <cell r="F1181">
            <v>5.1476000000000001E-2</v>
          </cell>
          <cell r="G1181">
            <v>0</v>
          </cell>
          <cell r="H1181" t="str">
            <v>市辖</v>
          </cell>
          <cell r="I1181">
            <v>1</v>
          </cell>
          <cell r="J1181">
            <v>0</v>
          </cell>
          <cell r="M1181">
            <v>2E-3</v>
          </cell>
          <cell r="N1181">
            <v>0</v>
          </cell>
          <cell r="O1181">
            <v>0</v>
          </cell>
          <cell r="P1181">
            <v>2015</v>
          </cell>
          <cell r="Q1181">
            <v>2</v>
          </cell>
          <cell r="R1181">
            <v>0</v>
          </cell>
          <cell r="S1181">
            <v>0</v>
          </cell>
          <cell r="T1181">
            <v>0</v>
          </cell>
          <cell r="V1181" t="str">
            <v>配变_安贰线沿沪大道路灯变</v>
          </cell>
          <cell r="W1181">
            <v>2.9341210000000002</v>
          </cell>
          <cell r="X1181">
            <v>1</v>
          </cell>
        </row>
        <row r="1182">
          <cell r="A1182" t="str">
            <v>安贰线路36</v>
          </cell>
          <cell r="B1182" t="str">
            <v>10kV</v>
          </cell>
          <cell r="C1182" t="str">
            <v>142安贰线</v>
          </cell>
          <cell r="D1182">
            <v>0</v>
          </cell>
          <cell r="E1182" t="str">
            <v>LGJ-185/30</v>
          </cell>
          <cell r="F1182">
            <v>3.3713E-2</v>
          </cell>
          <cell r="G1182">
            <v>0</v>
          </cell>
          <cell r="H1182" t="str">
            <v>市辖</v>
          </cell>
          <cell r="I1182">
            <v>1</v>
          </cell>
          <cell r="J1182">
            <v>0</v>
          </cell>
          <cell r="M1182">
            <v>2E-3</v>
          </cell>
          <cell r="N1182">
            <v>0</v>
          </cell>
          <cell r="O1182">
            <v>0</v>
          </cell>
          <cell r="P1182">
            <v>2015</v>
          </cell>
          <cell r="Q1182">
            <v>3</v>
          </cell>
          <cell r="R1182">
            <v>0</v>
          </cell>
          <cell r="S1182">
            <v>0</v>
          </cell>
          <cell r="T1182">
            <v>0</v>
          </cell>
          <cell r="V1182" t="str">
            <v>8796088734320</v>
          </cell>
          <cell r="W1182">
            <v>0.67425299999999999</v>
          </cell>
          <cell r="X1182">
            <v>2</v>
          </cell>
        </row>
        <row r="1183">
          <cell r="A1183" t="str">
            <v>安贰线路37</v>
          </cell>
          <cell r="B1183" t="str">
            <v>10kV</v>
          </cell>
          <cell r="C1183" t="str">
            <v>142安贰线</v>
          </cell>
          <cell r="D1183">
            <v>0</v>
          </cell>
          <cell r="E1183" t="str">
            <v>LGJ-185/30</v>
          </cell>
          <cell r="F1183">
            <v>2.3831999999999999E-2</v>
          </cell>
          <cell r="G1183">
            <v>0</v>
          </cell>
          <cell r="H1183" t="str">
            <v>市辖</v>
          </cell>
          <cell r="I1183">
            <v>0</v>
          </cell>
          <cell r="J1183">
            <v>0</v>
          </cell>
          <cell r="M1183">
            <v>2E-3</v>
          </cell>
          <cell r="N1183">
            <v>0</v>
          </cell>
          <cell r="O1183">
            <v>0</v>
          </cell>
          <cell r="P1183">
            <v>2015</v>
          </cell>
          <cell r="Q1183">
            <v>1</v>
          </cell>
          <cell r="R1183">
            <v>0</v>
          </cell>
          <cell r="S1183">
            <v>0</v>
          </cell>
          <cell r="T1183">
            <v>0</v>
          </cell>
          <cell r="V1183" t="str">
            <v>配变_众鑫玻璃</v>
          </cell>
          <cell r="W1183">
            <v>0.47663899999999998</v>
          </cell>
          <cell r="X1183">
            <v>3</v>
          </cell>
        </row>
        <row r="1184">
          <cell r="A1184" t="str">
            <v>安贰线路38</v>
          </cell>
          <cell r="B1184" t="str">
            <v>10kV</v>
          </cell>
          <cell r="C1184" t="str">
            <v>142安贰线</v>
          </cell>
          <cell r="D1184">
            <v>0</v>
          </cell>
          <cell r="E1184" t="str">
            <v>LGJ-185/30</v>
          </cell>
          <cell r="F1184">
            <v>3.3349999999999998E-2</v>
          </cell>
          <cell r="G1184">
            <v>0</v>
          </cell>
          <cell r="H1184" t="str">
            <v>市辖</v>
          </cell>
          <cell r="I1184">
            <v>1</v>
          </cell>
          <cell r="J1184">
            <v>0</v>
          </cell>
          <cell r="M1184">
            <v>2E-3</v>
          </cell>
          <cell r="N1184">
            <v>0</v>
          </cell>
          <cell r="O1184">
            <v>0</v>
          </cell>
          <cell r="P1184">
            <v>2015</v>
          </cell>
          <cell r="Q1184">
            <v>2</v>
          </cell>
          <cell r="R1184">
            <v>0</v>
          </cell>
          <cell r="S1184">
            <v>0</v>
          </cell>
          <cell r="T1184">
            <v>0</v>
          </cell>
          <cell r="V1184" t="str">
            <v>配变_众兴家具</v>
          </cell>
          <cell r="W1184">
            <v>0.66699600000000003</v>
          </cell>
          <cell r="X1184">
            <v>4</v>
          </cell>
        </row>
        <row r="1185">
          <cell r="A1185" t="str">
            <v>安贰线路39</v>
          </cell>
          <cell r="B1185" t="str">
            <v>10kV</v>
          </cell>
          <cell r="C1185" t="str">
            <v>142安贰线</v>
          </cell>
          <cell r="D1185">
            <v>0</v>
          </cell>
          <cell r="E1185" t="str">
            <v>LGJ-185/30</v>
          </cell>
          <cell r="F1185">
            <v>3.8307000000000001E-2</v>
          </cell>
          <cell r="G1185">
            <v>0</v>
          </cell>
          <cell r="H1185" t="str">
            <v>市辖</v>
          </cell>
          <cell r="I1185">
            <v>1</v>
          </cell>
          <cell r="J1185">
            <v>0</v>
          </cell>
          <cell r="M1185">
            <v>2E-3</v>
          </cell>
          <cell r="N1185">
            <v>0</v>
          </cell>
          <cell r="O1185">
            <v>0</v>
          </cell>
          <cell r="P1185">
            <v>2015</v>
          </cell>
          <cell r="Q1185">
            <v>3</v>
          </cell>
          <cell r="R1185">
            <v>0</v>
          </cell>
          <cell r="S1185">
            <v>0</v>
          </cell>
          <cell r="T1185">
            <v>0</v>
          </cell>
          <cell r="V1185" t="str">
            <v>8796088734368</v>
          </cell>
          <cell r="W1185">
            <v>0.76615</v>
          </cell>
          <cell r="X1185">
            <v>5</v>
          </cell>
        </row>
        <row r="1186">
          <cell r="A1186" t="str">
            <v>安贰线路40</v>
          </cell>
          <cell r="B1186" t="str">
            <v>10kV</v>
          </cell>
          <cell r="C1186" t="str">
            <v>142安贰线</v>
          </cell>
          <cell r="D1186">
            <v>0</v>
          </cell>
          <cell r="E1186" t="str">
            <v>LGJ-185/30</v>
          </cell>
          <cell r="F1186">
            <v>3.2522000000000002E-2</v>
          </cell>
          <cell r="G1186">
            <v>0</v>
          </cell>
          <cell r="H1186" t="str">
            <v>市辖</v>
          </cell>
          <cell r="I1186">
            <v>0</v>
          </cell>
          <cell r="J1186">
            <v>0</v>
          </cell>
          <cell r="M1186">
            <v>2E-3</v>
          </cell>
          <cell r="N1186">
            <v>0</v>
          </cell>
          <cell r="O1186">
            <v>0</v>
          </cell>
          <cell r="P1186">
            <v>2015</v>
          </cell>
          <cell r="Q1186">
            <v>1</v>
          </cell>
          <cell r="R1186">
            <v>0</v>
          </cell>
          <cell r="S1186">
            <v>0</v>
          </cell>
          <cell r="T1186">
            <v>0</v>
          </cell>
          <cell r="V1186" t="str">
            <v>配变_沿沪路铁路立交泵站</v>
          </cell>
          <cell r="W1186">
            <v>0.65043899999999999</v>
          </cell>
          <cell r="X1186">
            <v>6</v>
          </cell>
        </row>
        <row r="1187">
          <cell r="A1187" t="str">
            <v>安贰线路41</v>
          </cell>
          <cell r="B1187" t="str">
            <v>10kV</v>
          </cell>
          <cell r="C1187" t="str">
            <v>142安贰线</v>
          </cell>
          <cell r="D1187">
            <v>0</v>
          </cell>
          <cell r="E1187" t="str">
            <v>LGJ-185/30</v>
          </cell>
          <cell r="F1187">
            <v>6.3547999999999993E-2</v>
          </cell>
          <cell r="G1187">
            <v>0</v>
          </cell>
          <cell r="H1187" t="str">
            <v>市辖</v>
          </cell>
          <cell r="I1187">
            <v>1</v>
          </cell>
          <cell r="J1187">
            <v>0</v>
          </cell>
          <cell r="M1187">
            <v>2E-3</v>
          </cell>
          <cell r="N1187">
            <v>0</v>
          </cell>
          <cell r="O1187">
            <v>0</v>
          </cell>
          <cell r="P1187">
            <v>2015</v>
          </cell>
          <cell r="Q1187">
            <v>2</v>
          </cell>
          <cell r="R1187">
            <v>0</v>
          </cell>
          <cell r="S1187">
            <v>0</v>
          </cell>
          <cell r="T1187">
            <v>0</v>
          </cell>
          <cell r="V1187" t="str">
            <v>8796088734432</v>
          </cell>
          <cell r="W1187">
            <v>1.270966</v>
          </cell>
          <cell r="X1187">
            <v>7</v>
          </cell>
        </row>
        <row r="1188">
          <cell r="A1188" t="str">
            <v>安贰线路42</v>
          </cell>
          <cell r="B1188" t="str">
            <v>10kV</v>
          </cell>
          <cell r="C1188" t="str">
            <v>142安贰线</v>
          </cell>
          <cell r="D1188">
            <v>0</v>
          </cell>
          <cell r="E1188" t="str">
            <v>LGJ-185/30</v>
          </cell>
          <cell r="F1188">
            <v>2.5539999999999998E-3</v>
          </cell>
          <cell r="G1188">
            <v>0</v>
          </cell>
          <cell r="H1188" t="str">
            <v>市辖</v>
          </cell>
          <cell r="I1188">
            <v>1</v>
          </cell>
          <cell r="J1188">
            <v>0</v>
          </cell>
          <cell r="M1188">
            <v>2E-3</v>
          </cell>
          <cell r="N1188">
            <v>0</v>
          </cell>
          <cell r="O1188">
            <v>0</v>
          </cell>
          <cell r="P1188">
            <v>2015</v>
          </cell>
          <cell r="Q1188">
            <v>3</v>
          </cell>
          <cell r="R1188">
            <v>0</v>
          </cell>
          <cell r="S1188">
            <v>0</v>
          </cell>
          <cell r="T1188">
            <v>0</v>
          </cell>
          <cell r="V1188" t="str">
            <v>配变_安贰线移动</v>
          </cell>
          <cell r="W1188">
            <v>5.1081000000000001E-2</v>
          </cell>
          <cell r="X1188">
            <v>8</v>
          </cell>
        </row>
        <row r="1189">
          <cell r="A1189" t="str">
            <v>安贰线路43</v>
          </cell>
          <cell r="B1189" t="str">
            <v>10kV</v>
          </cell>
          <cell r="C1189" t="str">
            <v>142安贰线</v>
          </cell>
          <cell r="D1189">
            <v>0</v>
          </cell>
          <cell r="E1189" t="str">
            <v>LGJ-185/30</v>
          </cell>
          <cell r="F1189">
            <v>2.1794999999999998E-2</v>
          </cell>
          <cell r="G1189">
            <v>0</v>
          </cell>
          <cell r="H1189" t="str">
            <v>市辖</v>
          </cell>
          <cell r="I1189">
            <v>0</v>
          </cell>
          <cell r="J1189">
            <v>0</v>
          </cell>
          <cell r="M1189">
            <v>2E-3</v>
          </cell>
          <cell r="N1189">
            <v>0</v>
          </cell>
          <cell r="O1189">
            <v>0</v>
          </cell>
          <cell r="P1189">
            <v>2015</v>
          </cell>
          <cell r="Q1189">
            <v>1</v>
          </cell>
          <cell r="R1189">
            <v>0</v>
          </cell>
          <cell r="S1189">
            <v>0</v>
          </cell>
          <cell r="T1189">
            <v>0</v>
          </cell>
          <cell r="V1189" t="str">
            <v>配变_安贰线联通</v>
          </cell>
          <cell r="W1189">
            <v>0.43590499999999999</v>
          </cell>
          <cell r="X1189">
            <v>0</v>
          </cell>
        </row>
        <row r="1190">
          <cell r="A1190" t="str">
            <v>安贰线路44</v>
          </cell>
          <cell r="B1190" t="str">
            <v>10kV</v>
          </cell>
          <cell r="C1190" t="str">
            <v>142安贰线</v>
          </cell>
          <cell r="D1190">
            <v>0</v>
          </cell>
          <cell r="E1190" t="str">
            <v>LGJ-185/30</v>
          </cell>
          <cell r="F1190">
            <v>1.2977000000000001E-2</v>
          </cell>
          <cell r="G1190">
            <v>0</v>
          </cell>
          <cell r="H1190" t="str">
            <v>市辖</v>
          </cell>
          <cell r="I1190">
            <v>1</v>
          </cell>
          <cell r="J1190">
            <v>0</v>
          </cell>
          <cell r="M1190">
            <v>2E-3</v>
          </cell>
          <cell r="N1190">
            <v>0</v>
          </cell>
          <cell r="O1190">
            <v>0</v>
          </cell>
          <cell r="P1190">
            <v>2015</v>
          </cell>
          <cell r="Q1190">
            <v>2</v>
          </cell>
          <cell r="R1190">
            <v>0</v>
          </cell>
          <cell r="S1190">
            <v>0</v>
          </cell>
          <cell r="T1190">
            <v>0</v>
          </cell>
          <cell r="V1190" t="str">
            <v>分支箱_沿沪南配</v>
          </cell>
          <cell r="W1190">
            <v>0.25953900000000002</v>
          </cell>
          <cell r="X1190">
            <v>1</v>
          </cell>
        </row>
        <row r="1191">
          <cell r="A1191" t="str">
            <v>安贰线路45</v>
          </cell>
          <cell r="B1191" t="str">
            <v>10kV</v>
          </cell>
          <cell r="C1191" t="str">
            <v>142安贰线</v>
          </cell>
          <cell r="D1191">
            <v>0</v>
          </cell>
          <cell r="E1191" t="str">
            <v>LGJ-185/30</v>
          </cell>
          <cell r="F1191">
            <v>6.7707000000000003E-2</v>
          </cell>
          <cell r="G1191">
            <v>0</v>
          </cell>
          <cell r="H1191" t="str">
            <v>市辖</v>
          </cell>
          <cell r="I1191">
            <v>1</v>
          </cell>
          <cell r="J1191">
            <v>0</v>
          </cell>
          <cell r="M1191">
            <v>2E-3</v>
          </cell>
          <cell r="N1191">
            <v>0</v>
          </cell>
          <cell r="O1191">
            <v>0</v>
          </cell>
          <cell r="P1191">
            <v>2015</v>
          </cell>
          <cell r="Q1191">
            <v>3</v>
          </cell>
          <cell r="R1191">
            <v>0</v>
          </cell>
          <cell r="S1191">
            <v>0</v>
          </cell>
          <cell r="T1191">
            <v>0</v>
          </cell>
          <cell r="V1191" t="str">
            <v>配变_富莱德</v>
          </cell>
          <cell r="W1191">
            <v>1.354139</v>
          </cell>
          <cell r="X1191">
            <v>2</v>
          </cell>
        </row>
        <row r="1192">
          <cell r="A1192" t="str">
            <v>安贰线路46</v>
          </cell>
          <cell r="B1192" t="str">
            <v>10kV</v>
          </cell>
          <cell r="C1192" t="str">
            <v>142安贰线</v>
          </cell>
          <cell r="D1192">
            <v>1</v>
          </cell>
          <cell r="E1192" t="str">
            <v>YJV22-3×300</v>
          </cell>
          <cell r="F1192">
            <v>0.210481</v>
          </cell>
          <cell r="G1192">
            <v>0</v>
          </cell>
          <cell r="H1192" t="str">
            <v>市辖</v>
          </cell>
          <cell r="I1192">
            <v>0</v>
          </cell>
          <cell r="J1192">
            <v>0</v>
          </cell>
          <cell r="M1192">
            <v>2E-3</v>
          </cell>
          <cell r="N1192">
            <v>0</v>
          </cell>
          <cell r="O1192">
            <v>0</v>
          </cell>
          <cell r="P1192">
            <v>2015</v>
          </cell>
          <cell r="Q1192">
            <v>1</v>
          </cell>
          <cell r="R1192">
            <v>0</v>
          </cell>
          <cell r="S1192">
            <v>0</v>
          </cell>
          <cell r="T1192">
            <v>0</v>
          </cell>
          <cell r="V1192" t="str">
            <v>分支箱_沿沪大道南配</v>
          </cell>
          <cell r="W1192">
            <v>15.786108</v>
          </cell>
          <cell r="X1192">
            <v>3</v>
          </cell>
        </row>
        <row r="1193">
          <cell r="A1193" t="str">
            <v>安贰线路47</v>
          </cell>
          <cell r="B1193" t="str">
            <v>10kV</v>
          </cell>
          <cell r="C1193" t="str">
            <v>142安贰线</v>
          </cell>
          <cell r="D1193">
            <v>0</v>
          </cell>
          <cell r="E1193" t="str">
            <v>LGJ-185/30</v>
          </cell>
          <cell r="F1193">
            <v>0.38148199999999999</v>
          </cell>
          <cell r="G1193">
            <v>0</v>
          </cell>
          <cell r="H1193" t="str">
            <v>市辖</v>
          </cell>
          <cell r="I1193">
            <v>1</v>
          </cell>
          <cell r="J1193">
            <v>0</v>
          </cell>
          <cell r="M1193">
            <v>2E-3</v>
          </cell>
          <cell r="N1193">
            <v>0</v>
          </cell>
          <cell r="O1193">
            <v>0</v>
          </cell>
          <cell r="P1193">
            <v>2015</v>
          </cell>
          <cell r="Q1193">
            <v>2</v>
          </cell>
          <cell r="R1193">
            <v>0</v>
          </cell>
          <cell r="S1193">
            <v>0</v>
          </cell>
          <cell r="T1193">
            <v>0</v>
          </cell>
          <cell r="V1193" t="str">
            <v>分支箱_生态园配</v>
          </cell>
          <cell r="W1193">
            <v>7.6296439999999999</v>
          </cell>
          <cell r="X1193">
            <v>4</v>
          </cell>
        </row>
        <row r="1194">
          <cell r="A1194" t="str">
            <v>安贰线路48</v>
          </cell>
          <cell r="B1194" t="str">
            <v>10kV</v>
          </cell>
          <cell r="C1194" t="str">
            <v>142安贰线</v>
          </cell>
          <cell r="D1194">
            <v>0</v>
          </cell>
          <cell r="E1194" t="str">
            <v>LGJ-185/30</v>
          </cell>
          <cell r="F1194">
            <v>0.235489</v>
          </cell>
          <cell r="G1194">
            <v>0</v>
          </cell>
          <cell r="H1194" t="str">
            <v>市辖</v>
          </cell>
          <cell r="I1194">
            <v>1</v>
          </cell>
          <cell r="J1194">
            <v>0</v>
          </cell>
          <cell r="M1194">
            <v>2E-3</v>
          </cell>
          <cell r="N1194">
            <v>0</v>
          </cell>
          <cell r="O1194">
            <v>0</v>
          </cell>
          <cell r="P1194">
            <v>2015</v>
          </cell>
          <cell r="Q1194">
            <v>3</v>
          </cell>
          <cell r="R1194">
            <v>0</v>
          </cell>
          <cell r="S1194">
            <v>0</v>
          </cell>
          <cell r="T1194">
            <v>0</v>
          </cell>
          <cell r="V1194" t="str">
            <v>开闭所_生态园开闭所</v>
          </cell>
          <cell r="W1194">
            <v>4.7097769999999999</v>
          </cell>
          <cell r="X1194">
            <v>5</v>
          </cell>
        </row>
        <row r="1195">
          <cell r="A1195" t="str">
            <v>安贰线路49</v>
          </cell>
          <cell r="B1195" t="str">
            <v>10kV</v>
          </cell>
          <cell r="C1195" t="str">
            <v>142安贰线</v>
          </cell>
          <cell r="D1195">
            <v>1</v>
          </cell>
          <cell r="E1195" t="str">
            <v>YJV22-3×95</v>
          </cell>
          <cell r="F1195">
            <v>3.5047000000000002E-2</v>
          </cell>
          <cell r="G1195">
            <v>0</v>
          </cell>
          <cell r="H1195" t="str">
            <v>市辖</v>
          </cell>
          <cell r="I1195">
            <v>0</v>
          </cell>
          <cell r="J1195">
            <v>0</v>
          </cell>
          <cell r="M1195">
            <v>2E-3</v>
          </cell>
          <cell r="N1195">
            <v>0</v>
          </cell>
          <cell r="O1195">
            <v>0</v>
          </cell>
          <cell r="P1195">
            <v>2015</v>
          </cell>
          <cell r="Q1195">
            <v>1</v>
          </cell>
          <cell r="R1195">
            <v>0</v>
          </cell>
          <cell r="S1195">
            <v>0</v>
          </cell>
          <cell r="T1195">
            <v>0</v>
          </cell>
          <cell r="V1195" t="str">
            <v>配变_生态园1#变</v>
          </cell>
          <cell r="W1195">
            <v>1.9976560000000001</v>
          </cell>
          <cell r="X1195">
            <v>6</v>
          </cell>
        </row>
        <row r="1196">
          <cell r="A1196" t="str">
            <v>安贰线路50</v>
          </cell>
          <cell r="B1196" t="str">
            <v>10kV</v>
          </cell>
          <cell r="C1196" t="str">
            <v>142安贰线</v>
          </cell>
          <cell r="D1196">
            <v>0</v>
          </cell>
          <cell r="E1196" t="str">
            <v>LGJ-185/30</v>
          </cell>
          <cell r="F1196">
            <v>0.40515200000000001</v>
          </cell>
          <cell r="G1196">
            <v>0</v>
          </cell>
          <cell r="H1196" t="str">
            <v>市辖</v>
          </cell>
          <cell r="I1196">
            <v>1</v>
          </cell>
          <cell r="J1196">
            <v>0</v>
          </cell>
          <cell r="M1196">
            <v>2E-3</v>
          </cell>
          <cell r="N1196">
            <v>0</v>
          </cell>
          <cell r="O1196">
            <v>0</v>
          </cell>
          <cell r="P1196">
            <v>2015</v>
          </cell>
          <cell r="Q1196">
            <v>2</v>
          </cell>
          <cell r="R1196">
            <v>0</v>
          </cell>
          <cell r="S1196">
            <v>0</v>
          </cell>
          <cell r="T1196">
            <v>0</v>
          </cell>
          <cell r="V1196" t="str">
            <v>分支箱_安贰线生态园F2</v>
          </cell>
          <cell r="W1196">
            <v>8.1030309999999997</v>
          </cell>
          <cell r="X1196">
            <v>7</v>
          </cell>
        </row>
        <row r="1197">
          <cell r="A1197" t="str">
            <v>安贰线路51</v>
          </cell>
          <cell r="B1197" t="str">
            <v>10kV</v>
          </cell>
          <cell r="C1197" t="str">
            <v>142安贰线</v>
          </cell>
          <cell r="D1197">
            <v>1</v>
          </cell>
          <cell r="E1197" t="str">
            <v>YJV22-3×185</v>
          </cell>
          <cell r="F1197">
            <v>0.39301700000000001</v>
          </cell>
          <cell r="G1197">
            <v>0</v>
          </cell>
          <cell r="H1197" t="str">
            <v>市辖</v>
          </cell>
          <cell r="I1197">
            <v>1</v>
          </cell>
          <cell r="J1197">
            <v>0</v>
          </cell>
          <cell r="M1197">
            <v>2E-3</v>
          </cell>
          <cell r="N1197">
            <v>0</v>
          </cell>
          <cell r="O1197">
            <v>0</v>
          </cell>
          <cell r="P1197">
            <v>2015</v>
          </cell>
          <cell r="Q1197">
            <v>3</v>
          </cell>
          <cell r="R1197">
            <v>0</v>
          </cell>
          <cell r="S1197">
            <v>0</v>
          </cell>
          <cell r="T1197">
            <v>0</v>
          </cell>
          <cell r="V1197" t="str">
            <v>分支箱_安贰线生态园F3</v>
          </cell>
          <cell r="W1197">
            <v>25.546130999999999</v>
          </cell>
          <cell r="X1197">
            <v>8</v>
          </cell>
        </row>
        <row r="1198">
          <cell r="A1198" t="str">
            <v>安贰线路52</v>
          </cell>
          <cell r="B1198" t="str">
            <v>10kV</v>
          </cell>
          <cell r="C1198" t="str">
            <v>142安贰线</v>
          </cell>
          <cell r="D1198">
            <v>1</v>
          </cell>
          <cell r="E1198" t="str">
            <v>YJV22-3×185</v>
          </cell>
          <cell r="F1198">
            <v>0.218303</v>
          </cell>
          <cell r="G1198">
            <v>0</v>
          </cell>
          <cell r="I1198">
            <v>0</v>
          </cell>
          <cell r="J1198">
            <v>0</v>
          </cell>
          <cell r="M1198">
            <v>2E-3</v>
          </cell>
          <cell r="N1198">
            <v>0</v>
          </cell>
          <cell r="O1198">
            <v>0</v>
          </cell>
          <cell r="P1198">
            <v>2015</v>
          </cell>
          <cell r="Q1198">
            <v>1</v>
          </cell>
          <cell r="R1198">
            <v>0</v>
          </cell>
          <cell r="S1198">
            <v>0</v>
          </cell>
          <cell r="T1198">
            <v>0</v>
          </cell>
          <cell r="V1198" t="str">
            <v>分支箱_生态园叁配</v>
          </cell>
          <cell r="W1198">
            <v>14.189722</v>
          </cell>
          <cell r="X1198">
            <v>0</v>
          </cell>
        </row>
        <row r="1199">
          <cell r="A1199" t="str">
            <v>安贰线路53</v>
          </cell>
          <cell r="B1199" t="str">
            <v>10kV</v>
          </cell>
          <cell r="C1199" t="str">
            <v>142安贰线</v>
          </cell>
          <cell r="D1199">
            <v>0</v>
          </cell>
          <cell r="E1199" t="str">
            <v>LGJ-185/30</v>
          </cell>
          <cell r="F1199">
            <v>0.368398</v>
          </cell>
          <cell r="G1199">
            <v>0</v>
          </cell>
          <cell r="I1199">
            <v>1</v>
          </cell>
          <cell r="J1199">
            <v>0</v>
          </cell>
          <cell r="M1199">
            <v>2E-3</v>
          </cell>
          <cell r="N1199">
            <v>0</v>
          </cell>
          <cell r="O1199">
            <v>0</v>
          </cell>
          <cell r="P1199">
            <v>2015</v>
          </cell>
          <cell r="Q1199">
            <v>2</v>
          </cell>
          <cell r="R1199">
            <v>0</v>
          </cell>
          <cell r="S1199">
            <v>0</v>
          </cell>
          <cell r="T1199">
            <v>0</v>
          </cell>
          <cell r="V1199" t="str">
            <v>配变_生态园3#变</v>
          </cell>
          <cell r="W1199">
            <v>7.3679699999999997</v>
          </cell>
          <cell r="X1199">
            <v>1</v>
          </cell>
        </row>
        <row r="1200">
          <cell r="A1200" t="str">
            <v>安贰线路54</v>
          </cell>
          <cell r="B1200" t="str">
            <v>10kV</v>
          </cell>
          <cell r="C1200" t="str">
            <v>142安贰线</v>
          </cell>
          <cell r="D1200">
            <v>1</v>
          </cell>
          <cell r="E1200" t="str">
            <v>YJV22-3×95</v>
          </cell>
          <cell r="F1200">
            <v>4.6422999999999999E-2</v>
          </cell>
          <cell r="G1200">
            <v>0</v>
          </cell>
          <cell r="I1200">
            <v>1</v>
          </cell>
          <cell r="J1200">
            <v>0</v>
          </cell>
          <cell r="M1200">
            <v>2E-3</v>
          </cell>
          <cell r="N1200">
            <v>0</v>
          </cell>
          <cell r="O1200">
            <v>0</v>
          </cell>
          <cell r="P1200">
            <v>2015</v>
          </cell>
          <cell r="Q1200">
            <v>3</v>
          </cell>
          <cell r="R1200">
            <v>0</v>
          </cell>
          <cell r="S1200">
            <v>0</v>
          </cell>
          <cell r="T1200">
            <v>0</v>
          </cell>
          <cell r="V1200" t="str">
            <v>配变_生态园会所</v>
          </cell>
          <cell r="W1200">
            <v>2.6461269999999999</v>
          </cell>
          <cell r="X1200">
            <v>2</v>
          </cell>
        </row>
        <row r="1201">
          <cell r="A1201" t="str">
            <v>安贰线路55</v>
          </cell>
          <cell r="B1201" t="str">
            <v>10kV</v>
          </cell>
          <cell r="C1201" t="str">
            <v>142安贰线</v>
          </cell>
          <cell r="D1201">
            <v>0</v>
          </cell>
          <cell r="E1201" t="str">
            <v>LGJ-185/30</v>
          </cell>
          <cell r="F1201">
            <v>3.032E-3</v>
          </cell>
          <cell r="G1201">
            <v>0</v>
          </cell>
          <cell r="H1201" t="str">
            <v>市辖</v>
          </cell>
          <cell r="I1201">
            <v>0</v>
          </cell>
          <cell r="J1201">
            <v>0</v>
          </cell>
          <cell r="M1201">
            <v>2E-3</v>
          </cell>
          <cell r="N1201">
            <v>0</v>
          </cell>
          <cell r="O1201">
            <v>0</v>
          </cell>
          <cell r="P1201">
            <v>2015</v>
          </cell>
          <cell r="Q1201">
            <v>1</v>
          </cell>
          <cell r="R1201">
            <v>0</v>
          </cell>
          <cell r="S1201">
            <v>0</v>
          </cell>
          <cell r="T1201">
            <v>0</v>
          </cell>
          <cell r="V1201" t="str">
            <v>配变_清竹苑7#变</v>
          </cell>
          <cell r="W1201">
            <v>6.0641E-2</v>
          </cell>
          <cell r="X1201">
            <v>3</v>
          </cell>
        </row>
        <row r="1202">
          <cell r="A1202" t="str">
            <v>安柒线路1</v>
          </cell>
          <cell r="B1202" t="str">
            <v>10kV</v>
          </cell>
          <cell r="C1202" t="str">
            <v>147安柒线</v>
          </cell>
          <cell r="D1202">
            <v>0</v>
          </cell>
          <cell r="E1202" t="str">
            <v>LGJ-185/30</v>
          </cell>
          <cell r="F1202">
            <v>0.96268299999999996</v>
          </cell>
          <cell r="G1202">
            <v>0</v>
          </cell>
          <cell r="H1202" t="str">
            <v>市辖</v>
          </cell>
          <cell r="I1202">
            <v>1</v>
          </cell>
          <cell r="J1202">
            <v>0</v>
          </cell>
          <cell r="M1202">
            <v>2E-3</v>
          </cell>
          <cell r="N1202">
            <v>0</v>
          </cell>
          <cell r="O1202">
            <v>0</v>
          </cell>
          <cell r="P1202">
            <v>2015</v>
          </cell>
          <cell r="Q1202">
            <v>2</v>
          </cell>
          <cell r="R1202">
            <v>0</v>
          </cell>
          <cell r="S1202">
            <v>0</v>
          </cell>
          <cell r="T1202">
            <v>0</v>
          </cell>
          <cell r="V1202" t="str">
            <v>8796088734816</v>
          </cell>
          <cell r="W1202">
            <v>19.253665999999999</v>
          </cell>
          <cell r="X1202">
            <v>4</v>
          </cell>
        </row>
        <row r="1203">
          <cell r="A1203" t="str">
            <v>安柒线路2</v>
          </cell>
          <cell r="B1203" t="str">
            <v>10kV</v>
          </cell>
          <cell r="C1203" t="str">
            <v>147安柒线</v>
          </cell>
          <cell r="D1203">
            <v>0</v>
          </cell>
          <cell r="E1203" t="str">
            <v>LGJ-185/30</v>
          </cell>
          <cell r="F1203">
            <v>5.0125999999999997E-2</v>
          </cell>
          <cell r="G1203">
            <v>0</v>
          </cell>
          <cell r="H1203" t="str">
            <v>市辖</v>
          </cell>
          <cell r="I1203">
            <v>1</v>
          </cell>
          <cell r="J1203">
            <v>0</v>
          </cell>
          <cell r="M1203">
            <v>2E-3</v>
          </cell>
          <cell r="N1203">
            <v>0</v>
          </cell>
          <cell r="O1203">
            <v>0</v>
          </cell>
          <cell r="P1203">
            <v>2015</v>
          </cell>
          <cell r="Q1203">
            <v>3</v>
          </cell>
          <cell r="R1203">
            <v>0</v>
          </cell>
          <cell r="S1203">
            <v>0</v>
          </cell>
          <cell r="T1203">
            <v>0</v>
          </cell>
          <cell r="V1203" t="str">
            <v>配变_和椿科技</v>
          </cell>
          <cell r="W1203">
            <v>1.002516</v>
          </cell>
          <cell r="X1203">
            <v>5</v>
          </cell>
        </row>
        <row r="1204">
          <cell r="A1204" t="str">
            <v>安柒线路3</v>
          </cell>
          <cell r="B1204" t="str">
            <v>10kV</v>
          </cell>
          <cell r="C1204" t="str">
            <v>147安柒线</v>
          </cell>
          <cell r="D1204">
            <v>0</v>
          </cell>
          <cell r="E1204" t="str">
            <v>LGJ-185/30</v>
          </cell>
          <cell r="F1204">
            <v>0.41154400000000002</v>
          </cell>
          <cell r="G1204">
            <v>0</v>
          </cell>
          <cell r="H1204" t="str">
            <v>市辖</v>
          </cell>
          <cell r="I1204">
            <v>0</v>
          </cell>
          <cell r="J1204">
            <v>0</v>
          </cell>
          <cell r="M1204">
            <v>2E-3</v>
          </cell>
          <cell r="N1204">
            <v>0</v>
          </cell>
          <cell r="O1204">
            <v>0</v>
          </cell>
          <cell r="P1204">
            <v>2015</v>
          </cell>
          <cell r="Q1204">
            <v>1</v>
          </cell>
          <cell r="R1204">
            <v>0</v>
          </cell>
          <cell r="S1204">
            <v>0</v>
          </cell>
          <cell r="T1204">
            <v>0</v>
          </cell>
          <cell r="V1204" t="str">
            <v>8796088734864</v>
          </cell>
          <cell r="W1204">
            <v>8.2308819999999994</v>
          </cell>
          <cell r="X1204">
            <v>6</v>
          </cell>
        </row>
        <row r="1205">
          <cell r="A1205" t="str">
            <v>安柒线路4</v>
          </cell>
          <cell r="B1205" t="str">
            <v>10kV</v>
          </cell>
          <cell r="C1205" t="str">
            <v>147安柒线</v>
          </cell>
          <cell r="D1205">
            <v>0</v>
          </cell>
          <cell r="E1205" t="str">
            <v>LGJ-185/30</v>
          </cell>
          <cell r="F1205">
            <v>2.5805000000000002E-2</v>
          </cell>
          <cell r="G1205">
            <v>0</v>
          </cell>
          <cell r="H1205" t="str">
            <v>市辖</v>
          </cell>
          <cell r="I1205">
            <v>1</v>
          </cell>
          <cell r="J1205">
            <v>0</v>
          </cell>
          <cell r="M1205">
            <v>2E-3</v>
          </cell>
          <cell r="N1205">
            <v>0</v>
          </cell>
          <cell r="O1205">
            <v>0</v>
          </cell>
          <cell r="P1205">
            <v>2015</v>
          </cell>
          <cell r="Q1205">
            <v>2</v>
          </cell>
          <cell r="R1205">
            <v>0</v>
          </cell>
          <cell r="S1205">
            <v>0</v>
          </cell>
          <cell r="T1205">
            <v>0</v>
          </cell>
          <cell r="V1205" t="str">
            <v>8796088735424</v>
          </cell>
          <cell r="W1205">
            <v>0.51610999999999996</v>
          </cell>
          <cell r="X1205">
            <v>7</v>
          </cell>
        </row>
        <row r="1206">
          <cell r="A1206" t="str">
            <v>安柒线路5</v>
          </cell>
          <cell r="B1206" t="str">
            <v>10kV</v>
          </cell>
          <cell r="C1206" t="str">
            <v>147安柒线</v>
          </cell>
          <cell r="D1206">
            <v>0</v>
          </cell>
          <cell r="E1206" t="str">
            <v>LGJ-185/30</v>
          </cell>
          <cell r="F1206">
            <v>0.101975</v>
          </cell>
          <cell r="G1206">
            <v>0</v>
          </cell>
          <cell r="H1206" t="str">
            <v>市辖</v>
          </cell>
          <cell r="I1206">
            <v>1</v>
          </cell>
          <cell r="J1206">
            <v>0</v>
          </cell>
          <cell r="M1206">
            <v>2E-3</v>
          </cell>
          <cell r="N1206">
            <v>0</v>
          </cell>
          <cell r="O1206">
            <v>0</v>
          </cell>
          <cell r="P1206">
            <v>2015</v>
          </cell>
          <cell r="Q1206">
            <v>3</v>
          </cell>
          <cell r="R1206">
            <v>0</v>
          </cell>
          <cell r="S1206">
            <v>0</v>
          </cell>
          <cell r="T1206">
            <v>0</v>
          </cell>
          <cell r="V1206" t="str">
            <v>8796088726544</v>
          </cell>
          <cell r="W1206">
            <v>2.0394999999999999</v>
          </cell>
          <cell r="X1206">
            <v>8</v>
          </cell>
        </row>
        <row r="1207">
          <cell r="A1207" t="str">
            <v>安柒线路6</v>
          </cell>
          <cell r="B1207" t="str">
            <v>10kV</v>
          </cell>
          <cell r="C1207" t="str">
            <v>147安柒线</v>
          </cell>
          <cell r="D1207">
            <v>1</v>
          </cell>
          <cell r="E1207" t="str">
            <v>YJV22-3×120</v>
          </cell>
          <cell r="F1207">
            <v>3.8772000000000001E-2</v>
          </cell>
          <cell r="G1207">
            <v>0</v>
          </cell>
          <cell r="H1207" t="str">
            <v>市辖</v>
          </cell>
          <cell r="I1207">
            <v>0</v>
          </cell>
          <cell r="J1207">
            <v>0</v>
          </cell>
          <cell r="M1207">
            <v>2E-3</v>
          </cell>
          <cell r="N1207">
            <v>0</v>
          </cell>
          <cell r="O1207">
            <v>0</v>
          </cell>
          <cell r="P1207">
            <v>2015</v>
          </cell>
          <cell r="Q1207">
            <v>1</v>
          </cell>
          <cell r="R1207">
            <v>0</v>
          </cell>
          <cell r="S1207">
            <v>0</v>
          </cell>
          <cell r="T1207">
            <v>0</v>
          </cell>
          <cell r="V1207" t="str">
            <v>8796088734944</v>
          </cell>
          <cell r="W1207">
            <v>2.3263210000000001</v>
          </cell>
          <cell r="X1207">
            <v>0</v>
          </cell>
        </row>
        <row r="1208">
          <cell r="A1208" t="str">
            <v>安柒线路7</v>
          </cell>
          <cell r="B1208" t="str">
            <v>10kV</v>
          </cell>
          <cell r="C1208" t="str">
            <v>147安柒线</v>
          </cell>
          <cell r="D1208">
            <v>0</v>
          </cell>
          <cell r="E1208" t="str">
            <v>LGJ-185/30</v>
          </cell>
          <cell r="F1208">
            <v>0.113722</v>
          </cell>
          <cell r="G1208">
            <v>0</v>
          </cell>
          <cell r="H1208" t="str">
            <v>市辖</v>
          </cell>
          <cell r="I1208">
            <v>1</v>
          </cell>
          <cell r="J1208">
            <v>0</v>
          </cell>
          <cell r="M1208">
            <v>2E-3</v>
          </cell>
          <cell r="N1208">
            <v>0</v>
          </cell>
          <cell r="O1208">
            <v>0</v>
          </cell>
          <cell r="P1208">
            <v>2015</v>
          </cell>
          <cell r="Q1208">
            <v>2</v>
          </cell>
          <cell r="R1208">
            <v>0</v>
          </cell>
          <cell r="S1208">
            <v>0</v>
          </cell>
          <cell r="T1208">
            <v>0</v>
          </cell>
          <cell r="V1208" t="str">
            <v>8796088734928</v>
          </cell>
          <cell r="W1208">
            <v>2.2744469999999999</v>
          </cell>
          <cell r="X1208">
            <v>1</v>
          </cell>
        </row>
        <row r="1209">
          <cell r="A1209" t="str">
            <v>安柒线路8</v>
          </cell>
          <cell r="B1209" t="str">
            <v>10kV</v>
          </cell>
          <cell r="C1209" t="str">
            <v>147安柒线</v>
          </cell>
          <cell r="D1209">
            <v>1</v>
          </cell>
          <cell r="E1209" t="str">
            <v>YJV22-3×120</v>
          </cell>
          <cell r="F1209">
            <v>1.5675000000000001E-2</v>
          </cell>
          <cell r="G1209">
            <v>0</v>
          </cell>
          <cell r="H1209" t="str">
            <v>市辖</v>
          </cell>
          <cell r="I1209">
            <v>1</v>
          </cell>
          <cell r="J1209">
            <v>0</v>
          </cell>
          <cell r="M1209">
            <v>2E-3</v>
          </cell>
          <cell r="N1209">
            <v>0</v>
          </cell>
          <cell r="O1209">
            <v>0</v>
          </cell>
          <cell r="P1209">
            <v>2015</v>
          </cell>
          <cell r="Q1209">
            <v>3</v>
          </cell>
          <cell r="R1209">
            <v>0</v>
          </cell>
          <cell r="S1209">
            <v>0</v>
          </cell>
          <cell r="T1209">
            <v>0</v>
          </cell>
          <cell r="V1209" t="str">
            <v>配变_德勤机械</v>
          </cell>
          <cell r="W1209">
            <v>0.94050100000000003</v>
          </cell>
          <cell r="X1209">
            <v>2</v>
          </cell>
        </row>
        <row r="1210">
          <cell r="A1210" t="str">
            <v>安柒线路9</v>
          </cell>
          <cell r="B1210" t="str">
            <v>10kV</v>
          </cell>
          <cell r="C1210" t="str">
            <v>147安柒线</v>
          </cell>
          <cell r="D1210">
            <v>0</v>
          </cell>
          <cell r="E1210" t="str">
            <v>LGJ-185/30</v>
          </cell>
          <cell r="F1210">
            <v>9.3339000000000005E-2</v>
          </cell>
          <cell r="G1210">
            <v>0</v>
          </cell>
          <cell r="H1210" t="str">
            <v>市辖</v>
          </cell>
          <cell r="I1210">
            <v>0</v>
          </cell>
          <cell r="J1210">
            <v>0</v>
          </cell>
          <cell r="M1210">
            <v>2E-3</v>
          </cell>
          <cell r="N1210">
            <v>0</v>
          </cell>
          <cell r="O1210">
            <v>0</v>
          </cell>
          <cell r="P1210">
            <v>2015</v>
          </cell>
          <cell r="Q1210">
            <v>1</v>
          </cell>
          <cell r="R1210">
            <v>0</v>
          </cell>
          <cell r="S1210">
            <v>0</v>
          </cell>
          <cell r="T1210">
            <v>0</v>
          </cell>
          <cell r="V1210" t="str">
            <v>8796088735040</v>
          </cell>
          <cell r="W1210">
            <v>1.866781</v>
          </cell>
          <cell r="X1210">
            <v>3</v>
          </cell>
        </row>
        <row r="1211">
          <cell r="A1211" t="str">
            <v>安柒线路10</v>
          </cell>
          <cell r="B1211" t="str">
            <v>10kV</v>
          </cell>
          <cell r="C1211" t="str">
            <v>147安柒线</v>
          </cell>
          <cell r="D1211">
            <v>0</v>
          </cell>
          <cell r="E1211" t="str">
            <v>LGJ-185/30</v>
          </cell>
          <cell r="F1211">
            <v>7.5825000000000004E-2</v>
          </cell>
          <cell r="G1211">
            <v>0</v>
          </cell>
          <cell r="H1211" t="str">
            <v>市辖</v>
          </cell>
          <cell r="I1211">
            <v>1</v>
          </cell>
          <cell r="J1211">
            <v>0</v>
          </cell>
          <cell r="M1211">
            <v>2E-3</v>
          </cell>
          <cell r="N1211">
            <v>0</v>
          </cell>
          <cell r="O1211">
            <v>0</v>
          </cell>
          <cell r="P1211">
            <v>2015</v>
          </cell>
          <cell r="Q1211">
            <v>2</v>
          </cell>
          <cell r="R1211">
            <v>0</v>
          </cell>
          <cell r="S1211">
            <v>0</v>
          </cell>
          <cell r="T1211">
            <v>0</v>
          </cell>
          <cell r="V1211" t="str">
            <v>配变_振淮建筑</v>
          </cell>
          <cell r="W1211">
            <v>1.516507</v>
          </cell>
          <cell r="X1211">
            <v>4</v>
          </cell>
        </row>
        <row r="1212">
          <cell r="A1212" t="str">
            <v>安柒线路11</v>
          </cell>
          <cell r="B1212" t="str">
            <v>10kV</v>
          </cell>
          <cell r="C1212" t="str">
            <v>147安柒线</v>
          </cell>
          <cell r="D1212">
            <v>0</v>
          </cell>
          <cell r="E1212" t="str">
            <v>LGJ-185/30</v>
          </cell>
          <cell r="F1212">
            <v>9.0116000000000002E-2</v>
          </cell>
          <cell r="G1212">
            <v>0</v>
          </cell>
          <cell r="H1212" t="str">
            <v>市辖</v>
          </cell>
          <cell r="I1212">
            <v>1</v>
          </cell>
          <cell r="J1212">
            <v>0</v>
          </cell>
          <cell r="M1212">
            <v>2E-3</v>
          </cell>
          <cell r="N1212">
            <v>0</v>
          </cell>
          <cell r="O1212">
            <v>0</v>
          </cell>
          <cell r="P1212">
            <v>2015</v>
          </cell>
          <cell r="Q1212">
            <v>3</v>
          </cell>
          <cell r="R1212">
            <v>0</v>
          </cell>
          <cell r="S1212">
            <v>0</v>
          </cell>
          <cell r="T1212">
            <v>0</v>
          </cell>
          <cell r="V1212" t="str">
            <v>8796088735024</v>
          </cell>
          <cell r="W1212">
            <v>1.8023199999999999</v>
          </cell>
          <cell r="X1212">
            <v>5</v>
          </cell>
        </row>
        <row r="1213">
          <cell r="A1213" t="str">
            <v>安柒线路12</v>
          </cell>
          <cell r="B1213" t="str">
            <v>10kV</v>
          </cell>
          <cell r="C1213" t="str">
            <v>147安柒线</v>
          </cell>
          <cell r="D1213">
            <v>0</v>
          </cell>
          <cell r="E1213" t="str">
            <v>LGJ-185/30</v>
          </cell>
          <cell r="F1213">
            <v>2.8060000000000002E-2</v>
          </cell>
          <cell r="G1213">
            <v>0</v>
          </cell>
          <cell r="H1213" t="str">
            <v>市辖</v>
          </cell>
          <cell r="I1213">
            <v>0</v>
          </cell>
          <cell r="J1213">
            <v>0</v>
          </cell>
          <cell r="M1213">
            <v>2E-3</v>
          </cell>
          <cell r="N1213">
            <v>0</v>
          </cell>
          <cell r="O1213">
            <v>0</v>
          </cell>
          <cell r="P1213">
            <v>2015</v>
          </cell>
          <cell r="Q1213">
            <v>1</v>
          </cell>
          <cell r="R1213">
            <v>0</v>
          </cell>
          <cell r="S1213">
            <v>0</v>
          </cell>
          <cell r="T1213">
            <v>0</v>
          </cell>
          <cell r="V1213" t="str">
            <v>配变_思创服饰</v>
          </cell>
          <cell r="W1213">
            <v>0.56120599999999998</v>
          </cell>
          <cell r="X1213">
            <v>6</v>
          </cell>
        </row>
        <row r="1214">
          <cell r="A1214" t="str">
            <v>安柒线路13</v>
          </cell>
          <cell r="B1214" t="str">
            <v>10kV</v>
          </cell>
          <cell r="C1214" t="str">
            <v>147安柒线</v>
          </cell>
          <cell r="D1214">
            <v>0</v>
          </cell>
          <cell r="E1214" t="str">
            <v>LGJ-185/30</v>
          </cell>
          <cell r="F1214">
            <v>1.4893999999999999E-2</v>
          </cell>
          <cell r="G1214">
            <v>0</v>
          </cell>
          <cell r="H1214" t="str">
            <v>市辖</v>
          </cell>
          <cell r="I1214">
            <v>1</v>
          </cell>
          <cell r="J1214">
            <v>0</v>
          </cell>
          <cell r="M1214">
            <v>2E-3</v>
          </cell>
          <cell r="N1214">
            <v>0</v>
          </cell>
          <cell r="O1214">
            <v>0</v>
          </cell>
          <cell r="P1214">
            <v>2015</v>
          </cell>
          <cell r="Q1214">
            <v>2</v>
          </cell>
          <cell r="R1214">
            <v>0</v>
          </cell>
          <cell r="S1214">
            <v>0</v>
          </cell>
          <cell r="T1214">
            <v>0</v>
          </cell>
          <cell r="V1214" t="str">
            <v>8796088749216</v>
          </cell>
          <cell r="W1214">
            <v>0.297875</v>
          </cell>
          <cell r="X1214">
            <v>7</v>
          </cell>
        </row>
        <row r="1215">
          <cell r="A1215" t="str">
            <v>安柒线路14</v>
          </cell>
          <cell r="B1215" t="str">
            <v>10kV</v>
          </cell>
          <cell r="C1215" t="str">
            <v>147安柒线</v>
          </cell>
          <cell r="D1215">
            <v>1</v>
          </cell>
          <cell r="E1215" t="str">
            <v>YJV22-3×95</v>
          </cell>
          <cell r="F1215">
            <v>1.3195999999999999E-2</v>
          </cell>
          <cell r="G1215">
            <v>0</v>
          </cell>
          <cell r="H1215" t="str">
            <v>市辖</v>
          </cell>
          <cell r="I1215">
            <v>1</v>
          </cell>
          <cell r="J1215">
            <v>0</v>
          </cell>
          <cell r="M1215">
            <v>2E-3</v>
          </cell>
          <cell r="N1215">
            <v>0</v>
          </cell>
          <cell r="O1215">
            <v>0</v>
          </cell>
          <cell r="P1215">
            <v>2015</v>
          </cell>
          <cell r="Q1215">
            <v>3</v>
          </cell>
          <cell r="R1215">
            <v>0</v>
          </cell>
          <cell r="S1215">
            <v>0</v>
          </cell>
          <cell r="T1215">
            <v>0</v>
          </cell>
          <cell r="V1215" t="str">
            <v>配变_濡鑫光电</v>
          </cell>
          <cell r="W1215">
            <v>0.75214499999999995</v>
          </cell>
          <cell r="X1215">
            <v>8</v>
          </cell>
        </row>
        <row r="1216">
          <cell r="A1216" t="str">
            <v>安柒线路15</v>
          </cell>
          <cell r="B1216" t="str">
            <v>10kV</v>
          </cell>
          <cell r="C1216" t="str">
            <v>147安柒线</v>
          </cell>
          <cell r="D1216">
            <v>0</v>
          </cell>
          <cell r="E1216" t="str">
            <v>LGJ-185/30</v>
          </cell>
          <cell r="F1216">
            <v>0.203319</v>
          </cell>
          <cell r="G1216">
            <v>0</v>
          </cell>
          <cell r="H1216" t="str">
            <v>市辖</v>
          </cell>
          <cell r="I1216">
            <v>0</v>
          </cell>
          <cell r="J1216">
            <v>0</v>
          </cell>
          <cell r="M1216">
            <v>2E-3</v>
          </cell>
          <cell r="N1216">
            <v>0</v>
          </cell>
          <cell r="O1216">
            <v>0</v>
          </cell>
          <cell r="P1216">
            <v>2015</v>
          </cell>
          <cell r="Q1216">
            <v>1</v>
          </cell>
          <cell r="R1216">
            <v>0</v>
          </cell>
          <cell r="S1216">
            <v>0</v>
          </cell>
          <cell r="T1216">
            <v>0</v>
          </cell>
          <cell r="V1216" t="str">
            <v>8796088735168</v>
          </cell>
          <cell r="W1216">
            <v>4.0663850000000004</v>
          </cell>
          <cell r="X1216">
            <v>0</v>
          </cell>
        </row>
        <row r="1217">
          <cell r="A1217" t="str">
            <v>安柒线路16</v>
          </cell>
          <cell r="B1217" t="str">
            <v>10kV</v>
          </cell>
          <cell r="C1217" t="str">
            <v>147安柒线</v>
          </cell>
          <cell r="D1217">
            <v>0</v>
          </cell>
          <cell r="E1217" t="str">
            <v>LGJ-185/30</v>
          </cell>
          <cell r="F1217">
            <v>2.3550999999999999E-2</v>
          </cell>
          <cell r="G1217">
            <v>0</v>
          </cell>
          <cell r="H1217" t="str">
            <v>市辖</v>
          </cell>
          <cell r="I1217">
            <v>1</v>
          </cell>
          <cell r="J1217">
            <v>0</v>
          </cell>
          <cell r="M1217">
            <v>2E-3</v>
          </cell>
          <cell r="N1217">
            <v>0</v>
          </cell>
          <cell r="O1217">
            <v>0</v>
          </cell>
          <cell r="P1217">
            <v>2015</v>
          </cell>
          <cell r="Q1217">
            <v>2</v>
          </cell>
          <cell r="R1217">
            <v>0</v>
          </cell>
          <cell r="S1217">
            <v>0</v>
          </cell>
          <cell r="T1217">
            <v>0</v>
          </cell>
          <cell r="V1217" t="str">
            <v>8796088735184</v>
          </cell>
          <cell r="W1217">
            <v>0.47101300000000001</v>
          </cell>
          <cell r="X1217">
            <v>1</v>
          </cell>
        </row>
        <row r="1218">
          <cell r="A1218" t="str">
            <v>安柒线路17</v>
          </cell>
          <cell r="B1218" t="str">
            <v>10kV</v>
          </cell>
          <cell r="C1218" t="str">
            <v>147安柒线</v>
          </cell>
          <cell r="D1218">
            <v>0</v>
          </cell>
          <cell r="E1218" t="str">
            <v>LGJ-185/30</v>
          </cell>
          <cell r="F1218">
            <v>2.6120000000000002E-3</v>
          </cell>
          <cell r="G1218">
            <v>0</v>
          </cell>
          <cell r="H1218" t="str">
            <v>市辖</v>
          </cell>
          <cell r="I1218">
            <v>1</v>
          </cell>
          <cell r="J1218">
            <v>0</v>
          </cell>
          <cell r="M1218">
            <v>2E-3</v>
          </cell>
          <cell r="N1218">
            <v>0</v>
          </cell>
          <cell r="O1218">
            <v>0</v>
          </cell>
          <cell r="P1218">
            <v>2015</v>
          </cell>
          <cell r="Q1218">
            <v>3</v>
          </cell>
          <cell r="R1218">
            <v>0</v>
          </cell>
          <cell r="S1218">
            <v>0</v>
          </cell>
          <cell r="T1218">
            <v>0</v>
          </cell>
          <cell r="V1218" t="str">
            <v>配变_安柒线联通2</v>
          </cell>
          <cell r="W1218">
            <v>5.2231E-2</v>
          </cell>
          <cell r="X1218">
            <v>2</v>
          </cell>
        </row>
        <row r="1219">
          <cell r="A1219" t="str">
            <v>安柒线路18</v>
          </cell>
          <cell r="B1219" t="str">
            <v>10kV</v>
          </cell>
          <cell r="C1219" t="str">
            <v>147安柒线</v>
          </cell>
          <cell r="D1219">
            <v>0</v>
          </cell>
          <cell r="E1219" t="str">
            <v>LGJ-185/30</v>
          </cell>
          <cell r="F1219">
            <v>2.0317999999999999E-2</v>
          </cell>
          <cell r="G1219">
            <v>0</v>
          </cell>
          <cell r="H1219" t="str">
            <v>市辖</v>
          </cell>
          <cell r="I1219">
            <v>0</v>
          </cell>
          <cell r="J1219">
            <v>0</v>
          </cell>
          <cell r="M1219">
            <v>2E-3</v>
          </cell>
          <cell r="N1219">
            <v>0</v>
          </cell>
          <cell r="O1219">
            <v>0</v>
          </cell>
          <cell r="P1219">
            <v>2015</v>
          </cell>
          <cell r="Q1219">
            <v>1</v>
          </cell>
          <cell r="R1219">
            <v>0</v>
          </cell>
          <cell r="S1219">
            <v>0</v>
          </cell>
          <cell r="T1219">
            <v>0</v>
          </cell>
          <cell r="V1219" t="str">
            <v>配变_安柒线移动2</v>
          </cell>
          <cell r="W1219">
            <v>0.40635500000000002</v>
          </cell>
          <cell r="X1219">
            <v>3</v>
          </cell>
        </row>
        <row r="1220">
          <cell r="A1220" t="str">
            <v>安柒线路19</v>
          </cell>
          <cell r="B1220" t="str">
            <v>10kV</v>
          </cell>
          <cell r="C1220" t="str">
            <v>147安柒线</v>
          </cell>
          <cell r="D1220">
            <v>0</v>
          </cell>
          <cell r="E1220" t="str">
            <v>LGJ-185/30</v>
          </cell>
          <cell r="F1220">
            <v>0.14208299999999999</v>
          </cell>
          <cell r="G1220">
            <v>0</v>
          </cell>
          <cell r="H1220" t="str">
            <v>市辖</v>
          </cell>
          <cell r="I1220">
            <v>1</v>
          </cell>
          <cell r="J1220">
            <v>0</v>
          </cell>
          <cell r="M1220">
            <v>2E-3</v>
          </cell>
          <cell r="N1220">
            <v>0</v>
          </cell>
          <cell r="O1220">
            <v>0</v>
          </cell>
          <cell r="P1220">
            <v>2015</v>
          </cell>
          <cell r="Q1220">
            <v>2</v>
          </cell>
          <cell r="R1220">
            <v>0</v>
          </cell>
          <cell r="S1220">
            <v>0</v>
          </cell>
          <cell r="T1220">
            <v>0</v>
          </cell>
          <cell r="V1220" t="str">
            <v>8796088735408</v>
          </cell>
          <cell r="W1220">
            <v>2.841656</v>
          </cell>
          <cell r="X1220">
            <v>4</v>
          </cell>
        </row>
        <row r="1221">
          <cell r="A1221" t="str">
            <v>安柒线路20</v>
          </cell>
          <cell r="B1221" t="str">
            <v>10kV</v>
          </cell>
          <cell r="C1221" t="str">
            <v>147安柒线</v>
          </cell>
          <cell r="D1221">
            <v>0</v>
          </cell>
          <cell r="E1221" t="str">
            <v>LGJ-185/30</v>
          </cell>
          <cell r="F1221">
            <v>1.5407000000000001E-2</v>
          </cell>
          <cell r="G1221">
            <v>0</v>
          </cell>
          <cell r="H1221" t="str">
            <v>市辖</v>
          </cell>
          <cell r="I1221">
            <v>1</v>
          </cell>
          <cell r="J1221">
            <v>0</v>
          </cell>
          <cell r="M1221">
            <v>2E-3</v>
          </cell>
          <cell r="N1221">
            <v>0</v>
          </cell>
          <cell r="O1221">
            <v>0</v>
          </cell>
          <cell r="P1221">
            <v>2015</v>
          </cell>
          <cell r="Q1221">
            <v>3</v>
          </cell>
          <cell r="R1221">
            <v>0</v>
          </cell>
          <cell r="S1221">
            <v>0</v>
          </cell>
          <cell r="T1221">
            <v>0</v>
          </cell>
          <cell r="V1221" t="str">
            <v>配变_孙磊</v>
          </cell>
          <cell r="W1221">
            <v>0.30813499999999999</v>
          </cell>
          <cell r="X1221">
            <v>5</v>
          </cell>
        </row>
        <row r="1222">
          <cell r="A1222" t="str">
            <v>安柒线路21</v>
          </cell>
          <cell r="B1222" t="str">
            <v>10kV</v>
          </cell>
          <cell r="C1222" t="str">
            <v>147安柒线</v>
          </cell>
          <cell r="D1222">
            <v>0</v>
          </cell>
          <cell r="E1222" t="str">
            <v>LGJ-185/30</v>
          </cell>
          <cell r="F1222">
            <v>0.120158</v>
          </cell>
          <cell r="G1222">
            <v>0</v>
          </cell>
          <cell r="H1222" t="str">
            <v>市辖</v>
          </cell>
          <cell r="I1222">
            <v>0</v>
          </cell>
          <cell r="J1222">
            <v>0</v>
          </cell>
          <cell r="M1222">
            <v>2E-3</v>
          </cell>
          <cell r="N1222">
            <v>0</v>
          </cell>
          <cell r="O1222">
            <v>0</v>
          </cell>
          <cell r="P1222">
            <v>2015</v>
          </cell>
          <cell r="Q1222">
            <v>1</v>
          </cell>
          <cell r="R1222">
            <v>0</v>
          </cell>
          <cell r="S1222">
            <v>0</v>
          </cell>
          <cell r="T1222">
            <v>0</v>
          </cell>
          <cell r="V1222" t="str">
            <v>8796088735376</v>
          </cell>
          <cell r="W1222">
            <v>2.4031539999999998</v>
          </cell>
          <cell r="X1222">
            <v>6</v>
          </cell>
        </row>
        <row r="1223">
          <cell r="A1223" t="str">
            <v>安柒线路22</v>
          </cell>
          <cell r="B1223" t="str">
            <v>10kV</v>
          </cell>
          <cell r="C1223" t="str">
            <v>147安柒线</v>
          </cell>
          <cell r="D1223">
            <v>0</v>
          </cell>
          <cell r="E1223" t="str">
            <v>LGJ-185/30</v>
          </cell>
          <cell r="F1223">
            <v>8.26E-3</v>
          </cell>
          <cell r="G1223">
            <v>0</v>
          </cell>
          <cell r="H1223" t="str">
            <v>市辖</v>
          </cell>
          <cell r="I1223">
            <v>1</v>
          </cell>
          <cell r="J1223">
            <v>0</v>
          </cell>
          <cell r="M1223">
            <v>2E-3</v>
          </cell>
          <cell r="N1223">
            <v>0</v>
          </cell>
          <cell r="O1223">
            <v>0</v>
          </cell>
          <cell r="P1223">
            <v>2015</v>
          </cell>
          <cell r="Q1223">
            <v>2</v>
          </cell>
          <cell r="R1223">
            <v>0</v>
          </cell>
          <cell r="S1223">
            <v>0</v>
          </cell>
          <cell r="T1223">
            <v>0</v>
          </cell>
          <cell r="V1223" t="str">
            <v>8796088735392</v>
          </cell>
          <cell r="W1223">
            <v>0.16521</v>
          </cell>
          <cell r="X1223">
            <v>7</v>
          </cell>
        </row>
        <row r="1224">
          <cell r="A1224" t="str">
            <v>安柒线路25</v>
          </cell>
          <cell r="B1224" t="str">
            <v>10kV</v>
          </cell>
          <cell r="C1224" t="str">
            <v>147安柒线</v>
          </cell>
          <cell r="D1224">
            <v>0</v>
          </cell>
          <cell r="E1224" t="str">
            <v>LGJ-185/30</v>
          </cell>
          <cell r="F1224">
            <v>8.9767E-2</v>
          </cell>
          <cell r="G1224">
            <v>0</v>
          </cell>
          <cell r="H1224" t="str">
            <v>市辖</v>
          </cell>
          <cell r="I1224">
            <v>1</v>
          </cell>
          <cell r="J1224">
            <v>0</v>
          </cell>
          <cell r="M1224">
            <v>2E-3</v>
          </cell>
          <cell r="N1224">
            <v>0</v>
          </cell>
          <cell r="O1224">
            <v>0</v>
          </cell>
          <cell r="P1224">
            <v>2015</v>
          </cell>
          <cell r="Q1224">
            <v>3</v>
          </cell>
          <cell r="R1224">
            <v>0</v>
          </cell>
          <cell r="S1224">
            <v>0</v>
          </cell>
          <cell r="T1224">
            <v>0</v>
          </cell>
          <cell r="V1224" t="str">
            <v>8796088735360</v>
          </cell>
          <cell r="W1224">
            <v>1.795347</v>
          </cell>
          <cell r="X1224">
            <v>8</v>
          </cell>
        </row>
        <row r="1225">
          <cell r="A1225" t="str">
            <v>安柒线路26</v>
          </cell>
          <cell r="B1225" t="str">
            <v>10kV</v>
          </cell>
          <cell r="C1225" t="str">
            <v>147安柒线</v>
          </cell>
          <cell r="D1225">
            <v>0</v>
          </cell>
          <cell r="E1225" t="str">
            <v>LGJ-185/30</v>
          </cell>
          <cell r="F1225">
            <v>1.1381E-2</v>
          </cell>
          <cell r="G1225">
            <v>0</v>
          </cell>
          <cell r="H1225" t="str">
            <v>市辖</v>
          </cell>
          <cell r="I1225">
            <v>0</v>
          </cell>
          <cell r="J1225">
            <v>0</v>
          </cell>
          <cell r="M1225">
            <v>2E-3</v>
          </cell>
          <cell r="N1225">
            <v>0</v>
          </cell>
          <cell r="O1225">
            <v>0</v>
          </cell>
          <cell r="P1225">
            <v>2015</v>
          </cell>
          <cell r="Q1225">
            <v>1</v>
          </cell>
          <cell r="R1225">
            <v>0</v>
          </cell>
          <cell r="S1225">
            <v>0</v>
          </cell>
          <cell r="T1225">
            <v>0</v>
          </cell>
          <cell r="V1225" t="str">
            <v>配变_航剪机械</v>
          </cell>
          <cell r="W1225">
            <v>0.227629</v>
          </cell>
          <cell r="X1225">
            <v>0</v>
          </cell>
        </row>
        <row r="1226">
          <cell r="A1226" t="str">
            <v>安柒线路27</v>
          </cell>
          <cell r="B1226" t="str">
            <v>10kV</v>
          </cell>
          <cell r="C1226" t="str">
            <v>147安柒线</v>
          </cell>
          <cell r="D1226">
            <v>0</v>
          </cell>
          <cell r="E1226" t="str">
            <v>LGJ-185/30</v>
          </cell>
          <cell r="F1226">
            <v>0.123755</v>
          </cell>
          <cell r="G1226">
            <v>0</v>
          </cell>
          <cell r="H1226" t="str">
            <v>市辖</v>
          </cell>
          <cell r="I1226">
            <v>1</v>
          </cell>
          <cell r="J1226">
            <v>0</v>
          </cell>
          <cell r="M1226">
            <v>2E-3</v>
          </cell>
          <cell r="N1226">
            <v>0</v>
          </cell>
          <cell r="O1226">
            <v>0</v>
          </cell>
          <cell r="P1226">
            <v>2015</v>
          </cell>
          <cell r="Q1226">
            <v>2</v>
          </cell>
          <cell r="R1226">
            <v>0</v>
          </cell>
          <cell r="S1226">
            <v>0</v>
          </cell>
          <cell r="T1226">
            <v>0</v>
          </cell>
          <cell r="V1226" t="str">
            <v>配变_江苏美乐地仓储</v>
          </cell>
          <cell r="W1226">
            <v>2.4751050000000001</v>
          </cell>
          <cell r="X1226">
            <v>1</v>
          </cell>
        </row>
        <row r="1227">
          <cell r="A1227" t="str">
            <v>安柒线路28</v>
          </cell>
          <cell r="B1227" t="str">
            <v>10kV</v>
          </cell>
          <cell r="C1227" t="str">
            <v>147安柒线</v>
          </cell>
          <cell r="D1227">
            <v>0</v>
          </cell>
          <cell r="E1227" t="str">
            <v>LGJ-185/30</v>
          </cell>
          <cell r="F1227">
            <v>3.3654999999999997E-2</v>
          </cell>
          <cell r="G1227">
            <v>0</v>
          </cell>
          <cell r="H1227" t="str">
            <v>市辖</v>
          </cell>
          <cell r="I1227">
            <v>1</v>
          </cell>
          <cell r="J1227">
            <v>0</v>
          </cell>
          <cell r="M1227">
            <v>2E-3</v>
          </cell>
          <cell r="N1227">
            <v>0</v>
          </cell>
          <cell r="O1227">
            <v>0</v>
          </cell>
          <cell r="P1227">
            <v>2015</v>
          </cell>
          <cell r="Q1227">
            <v>3</v>
          </cell>
          <cell r="R1227">
            <v>0</v>
          </cell>
          <cell r="S1227">
            <v>0</v>
          </cell>
          <cell r="T1227">
            <v>0</v>
          </cell>
          <cell r="V1227" t="str">
            <v>8796088735456</v>
          </cell>
          <cell r="W1227">
            <v>0.67310899999999996</v>
          </cell>
          <cell r="X1227">
            <v>2</v>
          </cell>
        </row>
        <row r="1228">
          <cell r="A1228" t="str">
            <v>安柒线路29</v>
          </cell>
          <cell r="B1228" t="str">
            <v>10kV</v>
          </cell>
          <cell r="C1228" t="str">
            <v>147安柒线</v>
          </cell>
          <cell r="D1228">
            <v>1</v>
          </cell>
          <cell r="E1228" t="str">
            <v>YJV22-3×95</v>
          </cell>
          <cell r="F1228">
            <v>1.2869E-2</v>
          </cell>
          <cell r="G1228">
            <v>0</v>
          </cell>
          <cell r="H1228" t="str">
            <v>市辖</v>
          </cell>
          <cell r="I1228">
            <v>0</v>
          </cell>
          <cell r="J1228">
            <v>0</v>
          </cell>
          <cell r="M1228">
            <v>2E-3</v>
          </cell>
          <cell r="N1228">
            <v>0</v>
          </cell>
          <cell r="O1228">
            <v>0</v>
          </cell>
          <cell r="P1228">
            <v>2015</v>
          </cell>
          <cell r="Q1228">
            <v>1</v>
          </cell>
          <cell r="R1228">
            <v>0</v>
          </cell>
          <cell r="S1228">
            <v>0</v>
          </cell>
          <cell r="T1228">
            <v>0</v>
          </cell>
          <cell r="V1228" t="str">
            <v>配变_顺昌涂料</v>
          </cell>
          <cell r="W1228">
            <v>0.73351500000000003</v>
          </cell>
          <cell r="X1228">
            <v>3</v>
          </cell>
        </row>
        <row r="1229">
          <cell r="A1229" t="str">
            <v>安柒线路30</v>
          </cell>
          <cell r="B1229" t="str">
            <v>10kV</v>
          </cell>
          <cell r="C1229" t="str">
            <v>147安柒线</v>
          </cell>
          <cell r="D1229">
            <v>0</v>
          </cell>
          <cell r="E1229" t="str">
            <v>LGJ-185/30</v>
          </cell>
          <cell r="F1229">
            <v>5.4776999999999999E-2</v>
          </cell>
          <cell r="G1229">
            <v>0</v>
          </cell>
          <cell r="H1229" t="str">
            <v>市辖</v>
          </cell>
          <cell r="I1229">
            <v>1</v>
          </cell>
          <cell r="J1229">
            <v>0</v>
          </cell>
          <cell r="M1229">
            <v>2E-3</v>
          </cell>
          <cell r="N1229">
            <v>0</v>
          </cell>
          <cell r="O1229">
            <v>0</v>
          </cell>
          <cell r="P1229">
            <v>2015</v>
          </cell>
          <cell r="Q1229">
            <v>2</v>
          </cell>
          <cell r="R1229">
            <v>0</v>
          </cell>
          <cell r="S1229">
            <v>0</v>
          </cell>
          <cell r="T1229">
            <v>0</v>
          </cell>
          <cell r="V1229" t="str">
            <v>8796088735536</v>
          </cell>
          <cell r="W1229">
            <v>1.0955330000000001</v>
          </cell>
          <cell r="X1229">
            <v>4</v>
          </cell>
        </row>
        <row r="1230">
          <cell r="A1230" t="str">
            <v>安柒线路31</v>
          </cell>
          <cell r="B1230" t="str">
            <v>10kV</v>
          </cell>
          <cell r="C1230" t="str">
            <v>147安柒线</v>
          </cell>
          <cell r="D1230">
            <v>0</v>
          </cell>
          <cell r="E1230" t="str">
            <v>LGJ-185/30</v>
          </cell>
          <cell r="F1230">
            <v>1.9939999999999999E-2</v>
          </cell>
          <cell r="G1230">
            <v>0</v>
          </cell>
          <cell r="H1230" t="str">
            <v>市辖</v>
          </cell>
          <cell r="I1230">
            <v>1</v>
          </cell>
          <cell r="J1230">
            <v>0</v>
          </cell>
          <cell r="M1230">
            <v>2E-3</v>
          </cell>
          <cell r="N1230">
            <v>0</v>
          </cell>
          <cell r="O1230">
            <v>0</v>
          </cell>
          <cell r="P1230">
            <v>2015</v>
          </cell>
          <cell r="Q1230">
            <v>3</v>
          </cell>
          <cell r="R1230">
            <v>0</v>
          </cell>
          <cell r="S1230">
            <v>0</v>
          </cell>
          <cell r="T1230">
            <v>0</v>
          </cell>
          <cell r="V1230" t="str">
            <v>配变_五力机电</v>
          </cell>
          <cell r="W1230">
            <v>0.39879500000000001</v>
          </cell>
          <cell r="X1230">
            <v>5</v>
          </cell>
        </row>
        <row r="1231">
          <cell r="A1231" t="str">
            <v>安柒线路32</v>
          </cell>
          <cell r="B1231" t="str">
            <v>10kV</v>
          </cell>
          <cell r="C1231" t="str">
            <v>147安柒线</v>
          </cell>
          <cell r="D1231">
            <v>0</v>
          </cell>
          <cell r="E1231" t="str">
            <v>LGJ-185/30</v>
          </cell>
          <cell r="F1231">
            <v>0.15396000000000001</v>
          </cell>
          <cell r="G1231">
            <v>0</v>
          </cell>
          <cell r="H1231" t="str">
            <v>市辖</v>
          </cell>
          <cell r="I1231">
            <v>0</v>
          </cell>
          <cell r="J1231">
            <v>0</v>
          </cell>
          <cell r="M1231">
            <v>2E-3</v>
          </cell>
          <cell r="N1231">
            <v>0</v>
          </cell>
          <cell r="O1231">
            <v>0</v>
          </cell>
          <cell r="P1231">
            <v>2015</v>
          </cell>
          <cell r="Q1231">
            <v>1</v>
          </cell>
          <cell r="R1231">
            <v>0</v>
          </cell>
          <cell r="S1231">
            <v>0</v>
          </cell>
          <cell r="T1231">
            <v>0</v>
          </cell>
          <cell r="V1231" t="str">
            <v>8796088735552</v>
          </cell>
          <cell r="W1231">
            <v>3.0792030000000001</v>
          </cell>
          <cell r="X1231">
            <v>6</v>
          </cell>
        </row>
        <row r="1232">
          <cell r="A1232" t="str">
            <v>安柒线路33</v>
          </cell>
          <cell r="B1232" t="str">
            <v>10kV</v>
          </cell>
          <cell r="C1232" t="str">
            <v>147安柒线</v>
          </cell>
          <cell r="D1232">
            <v>0</v>
          </cell>
          <cell r="E1232" t="str">
            <v>LGJ-185/30</v>
          </cell>
          <cell r="F1232">
            <v>8.3604999999999999E-2</v>
          </cell>
          <cell r="G1232">
            <v>0</v>
          </cell>
          <cell r="H1232" t="str">
            <v>市辖</v>
          </cell>
          <cell r="I1232">
            <v>1</v>
          </cell>
          <cell r="J1232">
            <v>0</v>
          </cell>
          <cell r="M1232">
            <v>2E-3</v>
          </cell>
          <cell r="N1232">
            <v>0</v>
          </cell>
          <cell r="O1232">
            <v>0</v>
          </cell>
          <cell r="P1232">
            <v>2015</v>
          </cell>
          <cell r="Q1232">
            <v>2</v>
          </cell>
          <cell r="R1232">
            <v>0</v>
          </cell>
          <cell r="S1232">
            <v>0</v>
          </cell>
          <cell r="T1232">
            <v>0</v>
          </cell>
          <cell r="V1232" t="str">
            <v>配变_金山纺织</v>
          </cell>
          <cell r="W1232">
            <v>1.672104</v>
          </cell>
          <cell r="X1232">
            <v>7</v>
          </cell>
        </row>
        <row r="1233">
          <cell r="A1233" t="str">
            <v>安柒线路34</v>
          </cell>
          <cell r="B1233" t="str">
            <v>10kV</v>
          </cell>
          <cell r="C1233" t="str">
            <v>147安柒线</v>
          </cell>
          <cell r="D1233">
            <v>0</v>
          </cell>
          <cell r="E1233" t="str">
            <v>LGJ-185/30</v>
          </cell>
          <cell r="F1233">
            <v>0.52645500000000001</v>
          </cell>
          <cell r="G1233">
            <v>0</v>
          </cell>
          <cell r="H1233" t="str">
            <v>市辖</v>
          </cell>
          <cell r="I1233">
            <v>1</v>
          </cell>
          <cell r="J1233">
            <v>0</v>
          </cell>
          <cell r="M1233">
            <v>2E-3</v>
          </cell>
          <cell r="N1233">
            <v>0</v>
          </cell>
          <cell r="O1233">
            <v>0</v>
          </cell>
          <cell r="P1233">
            <v>2015</v>
          </cell>
          <cell r="Q1233">
            <v>3</v>
          </cell>
          <cell r="R1233">
            <v>0</v>
          </cell>
          <cell r="S1233">
            <v>0</v>
          </cell>
          <cell r="T1233">
            <v>0</v>
          </cell>
          <cell r="V1233" t="str">
            <v>8796088735808</v>
          </cell>
          <cell r="W1233">
            <v>10.529093</v>
          </cell>
          <cell r="X1233">
            <v>8</v>
          </cell>
        </row>
        <row r="1234">
          <cell r="A1234" t="str">
            <v>安柒线路35</v>
          </cell>
          <cell r="B1234" t="str">
            <v>10kV</v>
          </cell>
          <cell r="C1234" t="str">
            <v>147安柒线</v>
          </cell>
          <cell r="D1234">
            <v>0</v>
          </cell>
          <cell r="E1234" t="str">
            <v>LGJ-185/30</v>
          </cell>
          <cell r="F1234">
            <v>6.7684999999999995E-2</v>
          </cell>
          <cell r="G1234">
            <v>0</v>
          </cell>
          <cell r="H1234" t="str">
            <v>市辖</v>
          </cell>
          <cell r="I1234">
            <v>0</v>
          </cell>
          <cell r="J1234">
            <v>0</v>
          </cell>
          <cell r="M1234">
            <v>2E-3</v>
          </cell>
          <cell r="N1234">
            <v>0</v>
          </cell>
          <cell r="O1234">
            <v>0</v>
          </cell>
          <cell r="P1234">
            <v>2015</v>
          </cell>
          <cell r="Q1234">
            <v>1</v>
          </cell>
          <cell r="R1234">
            <v>0</v>
          </cell>
          <cell r="S1234">
            <v>0</v>
          </cell>
          <cell r="T1234">
            <v>0</v>
          </cell>
          <cell r="V1234" t="str">
            <v>8796088735824</v>
          </cell>
          <cell r="W1234">
            <v>1.3537090000000001</v>
          </cell>
          <cell r="X1234">
            <v>0</v>
          </cell>
        </row>
        <row r="1235">
          <cell r="A1235" t="str">
            <v>安柒线路36</v>
          </cell>
          <cell r="B1235" t="str">
            <v>10kV</v>
          </cell>
          <cell r="C1235" t="str">
            <v>147安柒线</v>
          </cell>
          <cell r="D1235">
            <v>0</v>
          </cell>
          <cell r="E1235" t="str">
            <v>LGJ-185/30</v>
          </cell>
          <cell r="F1235">
            <v>2.5739999999999999E-2</v>
          </cell>
          <cell r="G1235">
            <v>0</v>
          </cell>
          <cell r="H1235" t="str">
            <v>市辖</v>
          </cell>
          <cell r="I1235">
            <v>1</v>
          </cell>
          <cell r="J1235">
            <v>0</v>
          </cell>
          <cell r="M1235">
            <v>2E-3</v>
          </cell>
          <cell r="N1235">
            <v>0</v>
          </cell>
          <cell r="O1235">
            <v>0</v>
          </cell>
          <cell r="P1235">
            <v>2015</v>
          </cell>
          <cell r="Q1235">
            <v>2</v>
          </cell>
          <cell r="R1235">
            <v>0</v>
          </cell>
          <cell r="S1235">
            <v>0</v>
          </cell>
          <cell r="T1235">
            <v>0</v>
          </cell>
          <cell r="V1235" t="str">
            <v>配变_中钢结构1-2</v>
          </cell>
          <cell r="W1235">
            <v>0.51480800000000004</v>
          </cell>
          <cell r="X1235">
            <v>1</v>
          </cell>
        </row>
        <row r="1236">
          <cell r="A1236" t="str">
            <v>安柒线路37</v>
          </cell>
          <cell r="B1236" t="str">
            <v>10kV</v>
          </cell>
          <cell r="C1236" t="str">
            <v>147安柒线</v>
          </cell>
          <cell r="D1236">
            <v>0</v>
          </cell>
          <cell r="E1236" t="str">
            <v>LGJ-185/30</v>
          </cell>
          <cell r="F1236">
            <v>1.8017999999999999E-2</v>
          </cell>
          <cell r="G1236">
            <v>0</v>
          </cell>
          <cell r="H1236" t="str">
            <v>市辖</v>
          </cell>
          <cell r="I1236">
            <v>1</v>
          </cell>
          <cell r="J1236">
            <v>0</v>
          </cell>
          <cell r="M1236">
            <v>2E-3</v>
          </cell>
          <cell r="N1236">
            <v>0</v>
          </cell>
          <cell r="O1236">
            <v>0</v>
          </cell>
          <cell r="P1236">
            <v>2015</v>
          </cell>
          <cell r="Q1236">
            <v>3</v>
          </cell>
          <cell r="R1236">
            <v>0</v>
          </cell>
          <cell r="S1236">
            <v>0</v>
          </cell>
          <cell r="T1236">
            <v>0</v>
          </cell>
          <cell r="V1236" t="str">
            <v>配变_安柒线配变2</v>
          </cell>
          <cell r="W1236">
            <v>0.36035699999999998</v>
          </cell>
          <cell r="X1236">
            <v>2</v>
          </cell>
        </row>
        <row r="1237">
          <cell r="A1237" t="str">
            <v>安柒线路38</v>
          </cell>
          <cell r="B1237" t="str">
            <v>10kV</v>
          </cell>
          <cell r="C1237" t="str">
            <v>147安柒线</v>
          </cell>
          <cell r="D1237">
            <v>0</v>
          </cell>
          <cell r="E1237" t="str">
            <v>LGJ-185/30</v>
          </cell>
          <cell r="F1237">
            <v>0.19916900000000001</v>
          </cell>
          <cell r="G1237">
            <v>0</v>
          </cell>
          <cell r="H1237" t="str">
            <v>市辖</v>
          </cell>
          <cell r="I1237">
            <v>0</v>
          </cell>
          <cell r="J1237">
            <v>0</v>
          </cell>
          <cell r="M1237">
            <v>2E-3</v>
          </cell>
          <cell r="N1237">
            <v>0</v>
          </cell>
          <cell r="O1237">
            <v>0</v>
          </cell>
          <cell r="P1237">
            <v>2015</v>
          </cell>
          <cell r="Q1237">
            <v>1</v>
          </cell>
          <cell r="R1237">
            <v>0</v>
          </cell>
          <cell r="S1237">
            <v>0</v>
          </cell>
          <cell r="T1237">
            <v>0</v>
          </cell>
          <cell r="V1237" t="str">
            <v>8796088735984</v>
          </cell>
          <cell r="W1237">
            <v>3.9833769999999999</v>
          </cell>
          <cell r="X1237">
            <v>3</v>
          </cell>
        </row>
        <row r="1238">
          <cell r="A1238" t="str">
            <v>安柒线路39</v>
          </cell>
          <cell r="B1238" t="str">
            <v>10kV</v>
          </cell>
          <cell r="C1238" t="str">
            <v>147安柒线</v>
          </cell>
          <cell r="D1238">
            <v>0</v>
          </cell>
          <cell r="E1238" t="str">
            <v>LGJ-185/30</v>
          </cell>
          <cell r="F1238">
            <v>0.18670800000000001</v>
          </cell>
          <cell r="G1238">
            <v>0</v>
          </cell>
          <cell r="H1238" t="str">
            <v>市辖</v>
          </cell>
          <cell r="I1238">
            <v>1</v>
          </cell>
          <cell r="J1238">
            <v>0</v>
          </cell>
          <cell r="M1238">
            <v>2E-3</v>
          </cell>
          <cell r="N1238">
            <v>0</v>
          </cell>
          <cell r="O1238">
            <v>0</v>
          </cell>
          <cell r="P1238">
            <v>2015</v>
          </cell>
          <cell r="Q1238">
            <v>2</v>
          </cell>
          <cell r="R1238">
            <v>0</v>
          </cell>
          <cell r="S1238">
            <v>0</v>
          </cell>
          <cell r="T1238">
            <v>0</v>
          </cell>
          <cell r="V1238" t="str">
            <v>8796088735968</v>
          </cell>
          <cell r="W1238">
            <v>3.7341549999999999</v>
          </cell>
          <cell r="X1238">
            <v>4</v>
          </cell>
        </row>
        <row r="1239">
          <cell r="A1239" t="str">
            <v>安柒线路40</v>
          </cell>
          <cell r="B1239" t="str">
            <v>10kV</v>
          </cell>
          <cell r="C1239" t="str">
            <v>147安柒线</v>
          </cell>
          <cell r="D1239">
            <v>0</v>
          </cell>
          <cell r="E1239" t="str">
            <v>LGJ-185/30</v>
          </cell>
          <cell r="F1239">
            <v>2.2987E-2</v>
          </cell>
          <cell r="G1239">
            <v>0</v>
          </cell>
          <cell r="H1239" t="str">
            <v>市辖</v>
          </cell>
          <cell r="I1239">
            <v>1</v>
          </cell>
          <cell r="J1239">
            <v>0</v>
          </cell>
          <cell r="M1239">
            <v>2E-3</v>
          </cell>
          <cell r="N1239">
            <v>0</v>
          </cell>
          <cell r="O1239">
            <v>0</v>
          </cell>
          <cell r="P1239">
            <v>2015</v>
          </cell>
          <cell r="Q1239">
            <v>3</v>
          </cell>
          <cell r="R1239">
            <v>0</v>
          </cell>
          <cell r="S1239">
            <v>0</v>
          </cell>
          <cell r="T1239">
            <v>0</v>
          </cell>
          <cell r="V1239" t="str">
            <v>配变_珠翠村曹家宅变</v>
          </cell>
          <cell r="W1239">
            <v>0.459733</v>
          </cell>
          <cell r="X1239">
            <v>5</v>
          </cell>
        </row>
        <row r="1240">
          <cell r="A1240" t="str">
            <v>安柒线路41</v>
          </cell>
          <cell r="B1240" t="str">
            <v>10kV</v>
          </cell>
          <cell r="C1240" t="str">
            <v>147安柒线</v>
          </cell>
          <cell r="D1240">
            <v>0</v>
          </cell>
          <cell r="E1240" t="str">
            <v>LGJ-185/30</v>
          </cell>
          <cell r="F1240">
            <v>5.1700000000000003E-2</v>
          </cell>
          <cell r="G1240">
            <v>0</v>
          </cell>
          <cell r="H1240" t="str">
            <v>市辖</v>
          </cell>
          <cell r="I1240">
            <v>0</v>
          </cell>
          <cell r="J1240">
            <v>0</v>
          </cell>
          <cell r="M1240">
            <v>2E-3</v>
          </cell>
          <cell r="N1240">
            <v>0</v>
          </cell>
          <cell r="O1240">
            <v>0</v>
          </cell>
          <cell r="P1240">
            <v>2015</v>
          </cell>
          <cell r="Q1240">
            <v>1</v>
          </cell>
          <cell r="R1240">
            <v>0</v>
          </cell>
          <cell r="S1240">
            <v>0</v>
          </cell>
          <cell r="T1240">
            <v>0</v>
          </cell>
          <cell r="V1240" t="str">
            <v>8796088735936</v>
          </cell>
          <cell r="W1240">
            <v>1.0340009999999999</v>
          </cell>
          <cell r="X1240">
            <v>6</v>
          </cell>
        </row>
        <row r="1241">
          <cell r="A1241" t="str">
            <v>安柒线路42</v>
          </cell>
          <cell r="B1241" t="str">
            <v>10kV</v>
          </cell>
          <cell r="C1241" t="str">
            <v>147安柒线</v>
          </cell>
          <cell r="D1241">
            <v>0</v>
          </cell>
          <cell r="E1241" t="str">
            <v>LGJ-185/30</v>
          </cell>
          <cell r="F1241">
            <v>1.4860999999999999E-2</v>
          </cell>
          <cell r="G1241">
            <v>0</v>
          </cell>
          <cell r="H1241" t="str">
            <v>市辖</v>
          </cell>
          <cell r="I1241">
            <v>1</v>
          </cell>
          <cell r="J1241">
            <v>0</v>
          </cell>
          <cell r="M1241">
            <v>2E-3</v>
          </cell>
          <cell r="N1241">
            <v>0</v>
          </cell>
          <cell r="O1241">
            <v>0</v>
          </cell>
          <cell r="P1241">
            <v>2015</v>
          </cell>
          <cell r="Q1241">
            <v>2</v>
          </cell>
          <cell r="R1241">
            <v>0</v>
          </cell>
          <cell r="S1241">
            <v>0</v>
          </cell>
          <cell r="T1241">
            <v>0</v>
          </cell>
          <cell r="V1241" t="str">
            <v>8796088735952</v>
          </cell>
          <cell r="W1241">
            <v>0.29721900000000001</v>
          </cell>
          <cell r="X1241">
            <v>7</v>
          </cell>
        </row>
        <row r="1242">
          <cell r="A1242" t="str">
            <v>安柒线路43</v>
          </cell>
          <cell r="B1242" t="str">
            <v>10kV</v>
          </cell>
          <cell r="C1242" t="str">
            <v>147安柒线</v>
          </cell>
          <cell r="D1242">
            <v>1</v>
          </cell>
          <cell r="E1242" t="str">
            <v>YJV22-3×95</v>
          </cell>
          <cell r="F1242">
            <v>1.9408999999999999E-2</v>
          </cell>
          <cell r="G1242">
            <v>0</v>
          </cell>
          <cell r="H1242" t="str">
            <v>市辖</v>
          </cell>
          <cell r="I1242">
            <v>1</v>
          </cell>
          <cell r="J1242">
            <v>0</v>
          </cell>
          <cell r="M1242">
            <v>2E-3</v>
          </cell>
          <cell r="N1242">
            <v>0</v>
          </cell>
          <cell r="O1242">
            <v>0</v>
          </cell>
          <cell r="P1242">
            <v>2015</v>
          </cell>
          <cell r="Q1242">
            <v>3</v>
          </cell>
          <cell r="R1242">
            <v>0</v>
          </cell>
          <cell r="S1242">
            <v>0</v>
          </cell>
          <cell r="T1242">
            <v>0</v>
          </cell>
          <cell r="V1242" t="str">
            <v>配变_山力精锻</v>
          </cell>
          <cell r="W1242">
            <v>1.106295</v>
          </cell>
          <cell r="X1242">
            <v>8</v>
          </cell>
        </row>
        <row r="1243">
          <cell r="A1243" t="str">
            <v>安柒线路44</v>
          </cell>
          <cell r="B1243" t="str">
            <v>10kV</v>
          </cell>
          <cell r="C1243" t="str">
            <v>147安柒线</v>
          </cell>
          <cell r="D1243">
            <v>0</v>
          </cell>
          <cell r="E1243" t="str">
            <v>LGJ-185/30</v>
          </cell>
          <cell r="F1243">
            <v>3.0839999999999999E-3</v>
          </cell>
          <cell r="G1243">
            <v>0</v>
          </cell>
          <cell r="H1243" t="str">
            <v>市辖</v>
          </cell>
          <cell r="I1243">
            <v>0</v>
          </cell>
          <cell r="J1243">
            <v>0</v>
          </cell>
          <cell r="M1243">
            <v>2E-3</v>
          </cell>
          <cell r="N1243">
            <v>0</v>
          </cell>
          <cell r="O1243">
            <v>0</v>
          </cell>
          <cell r="P1243">
            <v>2015</v>
          </cell>
          <cell r="Q1243">
            <v>1</v>
          </cell>
          <cell r="R1243">
            <v>0</v>
          </cell>
          <cell r="S1243">
            <v>0</v>
          </cell>
          <cell r="T1243">
            <v>0</v>
          </cell>
          <cell r="V1243" t="str">
            <v>配变_伟瑞机械</v>
          </cell>
          <cell r="W1243">
            <v>6.1684999999999997E-2</v>
          </cell>
          <cell r="X1243">
            <v>0</v>
          </cell>
        </row>
        <row r="1244">
          <cell r="A1244" t="str">
            <v>安柒线路45</v>
          </cell>
          <cell r="B1244" t="str">
            <v>10kV</v>
          </cell>
          <cell r="C1244" t="str">
            <v>147安柒线</v>
          </cell>
          <cell r="D1244">
            <v>0</v>
          </cell>
          <cell r="E1244" t="str">
            <v>LGJ-185/30</v>
          </cell>
          <cell r="F1244">
            <v>6.0297999999999997E-2</v>
          </cell>
          <cell r="G1244">
            <v>0</v>
          </cell>
          <cell r="H1244" t="str">
            <v>市辖</v>
          </cell>
          <cell r="I1244">
            <v>1</v>
          </cell>
          <cell r="J1244">
            <v>0</v>
          </cell>
          <cell r="M1244">
            <v>2E-3</v>
          </cell>
          <cell r="N1244">
            <v>0</v>
          </cell>
          <cell r="O1244">
            <v>0</v>
          </cell>
          <cell r="P1244">
            <v>2015</v>
          </cell>
          <cell r="Q1244">
            <v>2</v>
          </cell>
          <cell r="R1244">
            <v>0</v>
          </cell>
          <cell r="S1244">
            <v>0</v>
          </cell>
          <cell r="T1244">
            <v>0</v>
          </cell>
          <cell r="V1244" t="str">
            <v>配变_安柒线移动</v>
          </cell>
          <cell r="W1244">
            <v>1.2059569999999999</v>
          </cell>
          <cell r="X1244">
            <v>1</v>
          </cell>
        </row>
        <row r="1245">
          <cell r="A1245" t="str">
            <v>安柒线路46</v>
          </cell>
          <cell r="B1245" t="str">
            <v>10kV</v>
          </cell>
          <cell r="C1245" t="str">
            <v>147安柒线</v>
          </cell>
          <cell r="D1245">
            <v>0</v>
          </cell>
          <cell r="E1245" t="str">
            <v>LGJ-185/30</v>
          </cell>
          <cell r="F1245">
            <v>0.103394</v>
          </cell>
          <cell r="G1245">
            <v>0</v>
          </cell>
          <cell r="H1245" t="str">
            <v>市辖</v>
          </cell>
          <cell r="I1245">
            <v>1</v>
          </cell>
          <cell r="J1245">
            <v>0</v>
          </cell>
          <cell r="M1245">
            <v>2E-3</v>
          </cell>
          <cell r="N1245">
            <v>0</v>
          </cell>
          <cell r="O1245">
            <v>0</v>
          </cell>
          <cell r="P1245">
            <v>2015</v>
          </cell>
          <cell r="Q1245">
            <v>3</v>
          </cell>
          <cell r="R1245">
            <v>0</v>
          </cell>
          <cell r="S1245">
            <v>0</v>
          </cell>
          <cell r="T1245">
            <v>0</v>
          </cell>
          <cell r="V1245" t="str">
            <v>8796088736144</v>
          </cell>
          <cell r="W1245">
            <v>2.067879</v>
          </cell>
          <cell r="X1245">
            <v>2</v>
          </cell>
        </row>
        <row r="1246">
          <cell r="A1246" t="str">
            <v>安柒线路47</v>
          </cell>
          <cell r="B1246" t="str">
            <v>10kV</v>
          </cell>
          <cell r="C1246" t="str">
            <v>147安柒线</v>
          </cell>
          <cell r="D1246">
            <v>0</v>
          </cell>
          <cell r="E1246" t="str">
            <v>LGJ-185/30</v>
          </cell>
          <cell r="F1246">
            <v>2.6584E-2</v>
          </cell>
          <cell r="G1246">
            <v>0</v>
          </cell>
          <cell r="H1246" t="str">
            <v>市辖</v>
          </cell>
          <cell r="I1246">
            <v>0</v>
          </cell>
          <cell r="J1246">
            <v>0</v>
          </cell>
          <cell r="M1246">
            <v>2E-3</v>
          </cell>
          <cell r="N1246">
            <v>0</v>
          </cell>
          <cell r="O1246">
            <v>0</v>
          </cell>
          <cell r="P1246">
            <v>2015</v>
          </cell>
          <cell r="Q1246">
            <v>1</v>
          </cell>
          <cell r="R1246">
            <v>0</v>
          </cell>
          <cell r="S1246">
            <v>0</v>
          </cell>
          <cell r="T1246">
            <v>0</v>
          </cell>
          <cell r="V1246" t="str">
            <v>配变_惠丰包装</v>
          </cell>
          <cell r="W1246">
            <v>0.53167600000000004</v>
          </cell>
          <cell r="X1246">
            <v>3</v>
          </cell>
        </row>
        <row r="1247">
          <cell r="A1247" t="str">
            <v>安柒线路48</v>
          </cell>
          <cell r="B1247" t="str">
            <v>10kV</v>
          </cell>
          <cell r="C1247" t="str">
            <v>147安柒线</v>
          </cell>
          <cell r="D1247">
            <v>0</v>
          </cell>
          <cell r="E1247" t="str">
            <v>LGJ-185/30</v>
          </cell>
          <cell r="F1247">
            <v>9.8179000000000002E-2</v>
          </cell>
          <cell r="G1247">
            <v>0</v>
          </cell>
          <cell r="H1247" t="str">
            <v>市辖</v>
          </cell>
          <cell r="I1247">
            <v>1</v>
          </cell>
          <cell r="J1247">
            <v>0</v>
          </cell>
          <cell r="M1247">
            <v>2E-3</v>
          </cell>
          <cell r="N1247">
            <v>0</v>
          </cell>
          <cell r="O1247">
            <v>0</v>
          </cell>
          <cell r="P1247">
            <v>2015</v>
          </cell>
          <cell r="Q1247">
            <v>2</v>
          </cell>
          <cell r="R1247">
            <v>0</v>
          </cell>
          <cell r="S1247">
            <v>0</v>
          </cell>
          <cell r="T1247">
            <v>0</v>
          </cell>
          <cell r="V1247" t="str">
            <v>8796088736128</v>
          </cell>
          <cell r="W1247">
            <v>1.9635880000000001</v>
          </cell>
          <cell r="X1247">
            <v>4</v>
          </cell>
        </row>
        <row r="1248">
          <cell r="A1248" t="str">
            <v>安柒线路49</v>
          </cell>
          <cell r="B1248" t="str">
            <v>10kV</v>
          </cell>
          <cell r="C1248" t="str">
            <v>147安柒线</v>
          </cell>
          <cell r="D1248">
            <v>0</v>
          </cell>
          <cell r="E1248" t="str">
            <v>LGJ-185/30</v>
          </cell>
          <cell r="F1248">
            <v>6.1262999999999998E-2</v>
          </cell>
          <cell r="G1248">
            <v>0</v>
          </cell>
          <cell r="H1248" t="str">
            <v>市辖</v>
          </cell>
          <cell r="I1248">
            <v>1</v>
          </cell>
          <cell r="J1248">
            <v>0</v>
          </cell>
          <cell r="M1248">
            <v>2E-3</v>
          </cell>
          <cell r="N1248">
            <v>0</v>
          </cell>
          <cell r="O1248">
            <v>0</v>
          </cell>
          <cell r="P1248">
            <v>2015</v>
          </cell>
          <cell r="Q1248">
            <v>3</v>
          </cell>
          <cell r="R1248">
            <v>0</v>
          </cell>
          <cell r="S1248">
            <v>0</v>
          </cell>
          <cell r="T1248">
            <v>0</v>
          </cell>
          <cell r="V1248" t="str">
            <v>8796088736112</v>
          </cell>
          <cell r="W1248">
            <v>1.22526</v>
          </cell>
          <cell r="X1248">
            <v>5</v>
          </cell>
        </row>
        <row r="1249">
          <cell r="A1249" t="str">
            <v>安柒线路50</v>
          </cell>
          <cell r="B1249" t="str">
            <v>10kV</v>
          </cell>
          <cell r="C1249" t="str">
            <v>147安柒线</v>
          </cell>
          <cell r="D1249">
            <v>0</v>
          </cell>
          <cell r="E1249" t="str">
            <v>LGJ-185/30</v>
          </cell>
          <cell r="F1249">
            <v>1.915E-3</v>
          </cell>
          <cell r="G1249">
            <v>0</v>
          </cell>
          <cell r="H1249" t="str">
            <v>市辖</v>
          </cell>
          <cell r="I1249">
            <v>0</v>
          </cell>
          <cell r="J1249">
            <v>0</v>
          </cell>
          <cell r="M1249">
            <v>2E-3</v>
          </cell>
          <cell r="N1249">
            <v>0</v>
          </cell>
          <cell r="O1249">
            <v>0</v>
          </cell>
          <cell r="P1249">
            <v>2015</v>
          </cell>
          <cell r="Q1249">
            <v>1</v>
          </cell>
          <cell r="R1249">
            <v>0</v>
          </cell>
          <cell r="S1249">
            <v>0</v>
          </cell>
          <cell r="T1249">
            <v>0</v>
          </cell>
          <cell r="V1249" t="str">
            <v>配变_正富机械（临）</v>
          </cell>
          <cell r="W1249">
            <v>3.8292E-2</v>
          </cell>
          <cell r="X1249">
            <v>6</v>
          </cell>
        </row>
        <row r="1250">
          <cell r="A1250" t="str">
            <v>安柒线路51</v>
          </cell>
          <cell r="B1250" t="str">
            <v>10kV</v>
          </cell>
          <cell r="C1250" t="str">
            <v>147安柒线</v>
          </cell>
          <cell r="D1250">
            <v>1</v>
          </cell>
          <cell r="E1250" t="str">
            <v>YJV22-3×150</v>
          </cell>
          <cell r="F1250">
            <v>2.6117000000000001E-2</v>
          </cell>
          <cell r="G1250">
            <v>0</v>
          </cell>
          <cell r="H1250" t="str">
            <v>市辖</v>
          </cell>
          <cell r="I1250">
            <v>1</v>
          </cell>
          <cell r="J1250">
            <v>0</v>
          </cell>
          <cell r="M1250">
            <v>2E-3</v>
          </cell>
          <cell r="N1250">
            <v>0</v>
          </cell>
          <cell r="O1250">
            <v>0</v>
          </cell>
          <cell r="P1250">
            <v>2015</v>
          </cell>
          <cell r="Q1250">
            <v>2</v>
          </cell>
          <cell r="R1250">
            <v>0</v>
          </cell>
          <cell r="S1250">
            <v>0</v>
          </cell>
          <cell r="T1250">
            <v>0</v>
          </cell>
          <cell r="V1250" t="str">
            <v>配变_正富机械</v>
          </cell>
          <cell r="W1250">
            <v>1.6453709999999999</v>
          </cell>
          <cell r="X1250">
            <v>7</v>
          </cell>
        </row>
        <row r="1251">
          <cell r="A1251" t="str">
            <v>安柒线路52</v>
          </cell>
          <cell r="B1251" t="str">
            <v>10kV</v>
          </cell>
          <cell r="C1251" t="str">
            <v>147安柒线</v>
          </cell>
          <cell r="D1251">
            <v>0</v>
          </cell>
          <cell r="E1251" t="str">
            <v>LGJ-185/30</v>
          </cell>
          <cell r="F1251">
            <v>0.109487</v>
          </cell>
          <cell r="G1251">
            <v>0</v>
          </cell>
          <cell r="H1251" t="str">
            <v>市辖</v>
          </cell>
          <cell r="I1251">
            <v>1</v>
          </cell>
          <cell r="J1251">
            <v>0</v>
          </cell>
          <cell r="M1251">
            <v>2E-3</v>
          </cell>
          <cell r="N1251">
            <v>0</v>
          </cell>
          <cell r="O1251">
            <v>0</v>
          </cell>
          <cell r="P1251">
            <v>2015</v>
          </cell>
          <cell r="Q1251">
            <v>3</v>
          </cell>
          <cell r="R1251">
            <v>0</v>
          </cell>
          <cell r="S1251">
            <v>0</v>
          </cell>
          <cell r="T1251">
            <v>0</v>
          </cell>
          <cell r="V1251" t="str">
            <v>8796088736208</v>
          </cell>
          <cell r="W1251">
            <v>2.1897329999999999</v>
          </cell>
          <cell r="X1251">
            <v>8</v>
          </cell>
        </row>
        <row r="1252">
          <cell r="A1252" t="str">
            <v>安柒线路53</v>
          </cell>
          <cell r="B1252" t="str">
            <v>10kV</v>
          </cell>
          <cell r="C1252" t="str">
            <v>147安柒线</v>
          </cell>
          <cell r="D1252">
            <v>0</v>
          </cell>
          <cell r="E1252" t="str">
            <v>LGJ-185/30</v>
          </cell>
          <cell r="F1252">
            <v>2.1987E-2</v>
          </cell>
          <cell r="G1252">
            <v>0</v>
          </cell>
          <cell r="H1252" t="str">
            <v>市辖</v>
          </cell>
          <cell r="I1252">
            <v>0</v>
          </cell>
          <cell r="J1252">
            <v>0</v>
          </cell>
          <cell r="M1252">
            <v>2E-3</v>
          </cell>
          <cell r="N1252">
            <v>0</v>
          </cell>
          <cell r="O1252">
            <v>0</v>
          </cell>
          <cell r="P1252">
            <v>2015</v>
          </cell>
          <cell r="Q1252">
            <v>1</v>
          </cell>
          <cell r="R1252">
            <v>0</v>
          </cell>
          <cell r="S1252">
            <v>0</v>
          </cell>
          <cell r="T1252">
            <v>0</v>
          </cell>
          <cell r="V1252" t="str">
            <v>配变_华芸锻压</v>
          </cell>
          <cell r="W1252">
            <v>0.43973299999999998</v>
          </cell>
          <cell r="X1252">
            <v>0</v>
          </cell>
        </row>
        <row r="1253">
          <cell r="A1253" t="str">
            <v>安柒线路54</v>
          </cell>
          <cell r="B1253" t="str">
            <v>10kV</v>
          </cell>
          <cell r="C1253" t="str">
            <v>147安柒线</v>
          </cell>
          <cell r="D1253">
            <v>0</v>
          </cell>
          <cell r="E1253" t="str">
            <v>LGJ-185/30</v>
          </cell>
          <cell r="F1253">
            <v>5.4754999999999998E-2</v>
          </cell>
          <cell r="G1253">
            <v>0</v>
          </cell>
          <cell r="H1253" t="str">
            <v>市辖</v>
          </cell>
          <cell r="I1253">
            <v>1</v>
          </cell>
          <cell r="J1253">
            <v>0</v>
          </cell>
          <cell r="M1253">
            <v>2E-3</v>
          </cell>
          <cell r="N1253">
            <v>0</v>
          </cell>
          <cell r="O1253">
            <v>0</v>
          </cell>
          <cell r="P1253">
            <v>2015</v>
          </cell>
          <cell r="Q1253">
            <v>2</v>
          </cell>
          <cell r="R1253">
            <v>0</v>
          </cell>
          <cell r="S1253">
            <v>0</v>
          </cell>
          <cell r="T1253">
            <v>0</v>
          </cell>
          <cell r="V1253" t="str">
            <v>8796088736224</v>
          </cell>
          <cell r="W1253">
            <v>1.095105</v>
          </cell>
          <cell r="X1253">
            <v>1</v>
          </cell>
        </row>
        <row r="1254">
          <cell r="A1254" t="str">
            <v>安柒线路55</v>
          </cell>
          <cell r="B1254" t="str">
            <v>10kV</v>
          </cell>
          <cell r="C1254" t="str">
            <v>147安柒线</v>
          </cell>
          <cell r="D1254">
            <v>0</v>
          </cell>
          <cell r="E1254" t="str">
            <v>LGJ-185/30</v>
          </cell>
          <cell r="F1254">
            <v>6.4533999999999994E-2</v>
          </cell>
          <cell r="G1254">
            <v>0</v>
          </cell>
          <cell r="H1254" t="str">
            <v>市辖</v>
          </cell>
          <cell r="I1254">
            <v>1</v>
          </cell>
          <cell r="J1254">
            <v>0</v>
          </cell>
          <cell r="M1254">
            <v>2E-3</v>
          </cell>
          <cell r="N1254">
            <v>0</v>
          </cell>
          <cell r="O1254">
            <v>0</v>
          </cell>
          <cell r="P1254">
            <v>2015</v>
          </cell>
          <cell r="Q1254">
            <v>3</v>
          </cell>
          <cell r="R1254">
            <v>0</v>
          </cell>
          <cell r="S1254">
            <v>0</v>
          </cell>
          <cell r="T1254">
            <v>0</v>
          </cell>
          <cell r="V1254" t="str">
            <v>8796088736288</v>
          </cell>
          <cell r="W1254">
            <v>1.2906850000000001</v>
          </cell>
          <cell r="X1254">
            <v>2</v>
          </cell>
        </row>
        <row r="1255">
          <cell r="A1255" t="str">
            <v>安柒线路56</v>
          </cell>
          <cell r="B1255" t="str">
            <v>10kV</v>
          </cell>
          <cell r="C1255" t="str">
            <v>147安柒线</v>
          </cell>
          <cell r="D1255">
            <v>0</v>
          </cell>
          <cell r="E1255" t="str">
            <v>LGJ-185/30</v>
          </cell>
          <cell r="F1255">
            <v>2.9060000000000002E-3</v>
          </cell>
          <cell r="G1255">
            <v>0</v>
          </cell>
          <cell r="H1255" t="str">
            <v>市辖</v>
          </cell>
          <cell r="I1255">
            <v>0</v>
          </cell>
          <cell r="J1255">
            <v>0</v>
          </cell>
          <cell r="M1255">
            <v>2E-3</v>
          </cell>
          <cell r="N1255">
            <v>0</v>
          </cell>
          <cell r="O1255">
            <v>0</v>
          </cell>
          <cell r="P1255">
            <v>2015</v>
          </cell>
          <cell r="Q1255">
            <v>1</v>
          </cell>
          <cell r="R1255">
            <v>0</v>
          </cell>
          <cell r="S1255">
            <v>0</v>
          </cell>
          <cell r="T1255">
            <v>0</v>
          </cell>
          <cell r="V1255" t="str">
            <v>配变_安柒线配变1</v>
          </cell>
          <cell r="W1255">
            <v>5.8119999999999998E-2</v>
          </cell>
          <cell r="X1255">
            <v>3</v>
          </cell>
        </row>
        <row r="1256">
          <cell r="A1256" t="str">
            <v>安柒线路57</v>
          </cell>
          <cell r="B1256" t="str">
            <v>10kV</v>
          </cell>
          <cell r="C1256" t="str">
            <v>147安柒线</v>
          </cell>
          <cell r="D1256">
            <v>1</v>
          </cell>
          <cell r="E1256" t="str">
            <v>YJV22-3×95</v>
          </cell>
          <cell r="F1256">
            <v>2.5430000000000001E-2</v>
          </cell>
          <cell r="G1256">
            <v>0</v>
          </cell>
          <cell r="H1256" t="str">
            <v>市辖</v>
          </cell>
          <cell r="I1256">
            <v>1</v>
          </cell>
          <cell r="J1256">
            <v>0</v>
          </cell>
          <cell r="M1256">
            <v>2E-3</v>
          </cell>
          <cell r="N1256">
            <v>0</v>
          </cell>
          <cell r="O1256">
            <v>0</v>
          </cell>
          <cell r="P1256">
            <v>2015</v>
          </cell>
          <cell r="Q1256">
            <v>2</v>
          </cell>
          <cell r="R1256">
            <v>0</v>
          </cell>
          <cell r="S1256">
            <v>0</v>
          </cell>
          <cell r="T1256">
            <v>0</v>
          </cell>
          <cell r="V1256" t="str">
            <v>配变_爱尔福机械</v>
          </cell>
          <cell r="W1256">
            <v>1.449511</v>
          </cell>
          <cell r="X1256">
            <v>4</v>
          </cell>
        </row>
        <row r="1257">
          <cell r="A1257" t="str">
            <v>安柒线路58</v>
          </cell>
          <cell r="B1257" t="str">
            <v>10kV</v>
          </cell>
          <cell r="C1257" t="str">
            <v>147安柒线</v>
          </cell>
          <cell r="D1257">
            <v>0</v>
          </cell>
          <cell r="E1257" t="str">
            <v>LGJ-185/30</v>
          </cell>
          <cell r="F1257">
            <v>0.25839299999999998</v>
          </cell>
          <cell r="G1257">
            <v>0</v>
          </cell>
          <cell r="H1257" t="str">
            <v>市辖</v>
          </cell>
          <cell r="I1257">
            <v>1</v>
          </cell>
          <cell r="J1257">
            <v>0</v>
          </cell>
          <cell r="M1257">
            <v>2E-3</v>
          </cell>
          <cell r="N1257">
            <v>0</v>
          </cell>
          <cell r="O1257">
            <v>0</v>
          </cell>
          <cell r="P1257">
            <v>2015</v>
          </cell>
          <cell r="Q1257">
            <v>3</v>
          </cell>
          <cell r="R1257">
            <v>0</v>
          </cell>
          <cell r="S1257">
            <v>0</v>
          </cell>
          <cell r="T1257">
            <v>0</v>
          </cell>
          <cell r="V1257" t="str">
            <v>8796088736352</v>
          </cell>
          <cell r="W1257">
            <v>5.1678540000000002</v>
          </cell>
          <cell r="X1257">
            <v>5</v>
          </cell>
        </row>
        <row r="1258">
          <cell r="A1258" t="str">
            <v>安柒线路59</v>
          </cell>
          <cell r="B1258" t="str">
            <v>10kV</v>
          </cell>
          <cell r="C1258" t="str">
            <v>147安柒线</v>
          </cell>
          <cell r="D1258">
            <v>0</v>
          </cell>
          <cell r="E1258" t="str">
            <v>LGJ-185/30</v>
          </cell>
          <cell r="F1258">
            <v>7.4984999999999996E-2</v>
          </cell>
          <cell r="G1258">
            <v>0</v>
          </cell>
          <cell r="H1258" t="str">
            <v>市辖</v>
          </cell>
          <cell r="I1258">
            <v>0</v>
          </cell>
          <cell r="J1258">
            <v>0</v>
          </cell>
          <cell r="M1258">
            <v>2E-3</v>
          </cell>
          <cell r="N1258">
            <v>0</v>
          </cell>
          <cell r="O1258">
            <v>0</v>
          </cell>
          <cell r="P1258">
            <v>2015</v>
          </cell>
          <cell r="Q1258">
            <v>1</v>
          </cell>
          <cell r="R1258">
            <v>0</v>
          </cell>
          <cell r="S1258">
            <v>0</v>
          </cell>
          <cell r="T1258">
            <v>0</v>
          </cell>
          <cell r="V1258" t="str">
            <v>配变_芯旺威达</v>
          </cell>
          <cell r="W1258">
            <v>1.499703</v>
          </cell>
          <cell r="X1258">
            <v>6</v>
          </cell>
        </row>
        <row r="1259">
          <cell r="A1259" t="str">
            <v>安柒线路60</v>
          </cell>
          <cell r="B1259" t="str">
            <v>10kV</v>
          </cell>
          <cell r="C1259" t="str">
            <v>147安柒线</v>
          </cell>
          <cell r="D1259">
            <v>1</v>
          </cell>
          <cell r="E1259" t="str">
            <v>YJV22-3×400</v>
          </cell>
          <cell r="F1259">
            <v>0.309087</v>
          </cell>
          <cell r="G1259">
            <v>0</v>
          </cell>
          <cell r="H1259" t="str">
            <v>市辖</v>
          </cell>
          <cell r="I1259">
            <v>1</v>
          </cell>
          <cell r="J1259">
            <v>0</v>
          </cell>
          <cell r="M1259">
            <v>2E-3</v>
          </cell>
          <cell r="N1259">
            <v>0</v>
          </cell>
          <cell r="O1259">
            <v>0</v>
          </cell>
          <cell r="P1259">
            <v>2015</v>
          </cell>
          <cell r="Q1259">
            <v>2</v>
          </cell>
          <cell r="R1259">
            <v>0</v>
          </cell>
          <cell r="S1259">
            <v>0</v>
          </cell>
          <cell r="T1259">
            <v>0</v>
          </cell>
          <cell r="V1259" t="str">
            <v>8796088827424</v>
          </cell>
          <cell r="W1259">
            <v>24.726973999999998</v>
          </cell>
          <cell r="X1259">
            <v>7</v>
          </cell>
        </row>
        <row r="1260">
          <cell r="A1260" t="str">
            <v>安柒线路61</v>
          </cell>
          <cell r="B1260" t="str">
            <v>10kV</v>
          </cell>
          <cell r="C1260" t="str">
            <v>147安柒线</v>
          </cell>
          <cell r="D1260">
            <v>1</v>
          </cell>
          <cell r="E1260" t="str">
            <v>YJV22-3×95</v>
          </cell>
          <cell r="F1260">
            <v>1.763E-3</v>
          </cell>
          <cell r="G1260">
            <v>0</v>
          </cell>
          <cell r="H1260" t="str">
            <v>市辖</v>
          </cell>
          <cell r="I1260">
            <v>1</v>
          </cell>
          <cell r="J1260">
            <v>0</v>
          </cell>
          <cell r="M1260">
            <v>2E-3</v>
          </cell>
          <cell r="N1260">
            <v>0</v>
          </cell>
          <cell r="O1260">
            <v>0</v>
          </cell>
          <cell r="P1260">
            <v>2015</v>
          </cell>
          <cell r="Q1260">
            <v>3</v>
          </cell>
          <cell r="R1260">
            <v>0</v>
          </cell>
          <cell r="S1260">
            <v>0</v>
          </cell>
          <cell r="T1260">
            <v>0</v>
          </cell>
          <cell r="V1260" t="str">
            <v>配变_中钢结构1-2</v>
          </cell>
          <cell r="W1260">
            <v>0.100499</v>
          </cell>
          <cell r="X1260">
            <v>8</v>
          </cell>
        </row>
        <row r="1261">
          <cell r="A1261" t="str">
            <v>安柒线路62</v>
          </cell>
          <cell r="B1261" t="str">
            <v>10kV</v>
          </cell>
          <cell r="C1261" t="str">
            <v>147安柒线</v>
          </cell>
          <cell r="D1261">
            <v>0</v>
          </cell>
          <cell r="E1261" t="str">
            <v>LGJ-185/30</v>
          </cell>
          <cell r="F1261">
            <v>1.1369499999999999</v>
          </cell>
          <cell r="G1261">
            <v>0</v>
          </cell>
          <cell r="H1261" t="str">
            <v>市辖</v>
          </cell>
          <cell r="I1261">
            <v>0</v>
          </cell>
          <cell r="J1261">
            <v>0</v>
          </cell>
          <cell r="M1261">
            <v>2E-3</v>
          </cell>
          <cell r="N1261">
            <v>0</v>
          </cell>
          <cell r="O1261">
            <v>0</v>
          </cell>
          <cell r="P1261">
            <v>2015</v>
          </cell>
          <cell r="Q1261">
            <v>1</v>
          </cell>
          <cell r="R1261">
            <v>0</v>
          </cell>
          <cell r="S1261">
            <v>0</v>
          </cell>
          <cell r="T1261">
            <v>0</v>
          </cell>
          <cell r="V1261" t="str">
            <v>8796088737008</v>
          </cell>
          <cell r="W1261">
            <v>22.738994999999999</v>
          </cell>
          <cell r="X1261">
            <v>0</v>
          </cell>
        </row>
        <row r="1262">
          <cell r="A1262" t="str">
            <v>安柒线路63</v>
          </cell>
          <cell r="B1262" t="str">
            <v>10kV</v>
          </cell>
          <cell r="C1262" t="str">
            <v>147安柒线</v>
          </cell>
          <cell r="D1262">
            <v>1</v>
          </cell>
          <cell r="E1262" t="str">
            <v>YJV22-3×95</v>
          </cell>
          <cell r="F1262">
            <v>0.24371200000000001</v>
          </cell>
          <cell r="G1262">
            <v>0</v>
          </cell>
          <cell r="H1262" t="str">
            <v>市辖</v>
          </cell>
          <cell r="I1262">
            <v>1</v>
          </cell>
          <cell r="J1262">
            <v>0</v>
          </cell>
          <cell r="M1262">
            <v>2E-3</v>
          </cell>
          <cell r="N1262">
            <v>0</v>
          </cell>
          <cell r="O1262">
            <v>0</v>
          </cell>
          <cell r="P1262">
            <v>2015</v>
          </cell>
          <cell r="Q1262">
            <v>2</v>
          </cell>
          <cell r="R1262">
            <v>0</v>
          </cell>
          <cell r="S1262">
            <v>0</v>
          </cell>
          <cell r="T1262">
            <v>0</v>
          </cell>
          <cell r="V1262" t="str">
            <v>8796088737120</v>
          </cell>
          <cell r="W1262">
            <v>13.891560999999999</v>
          </cell>
          <cell r="X1262">
            <v>1</v>
          </cell>
        </row>
        <row r="1263">
          <cell r="A1263" t="str">
            <v>安柒线路64</v>
          </cell>
          <cell r="B1263" t="str">
            <v>10kV</v>
          </cell>
          <cell r="C1263" t="str">
            <v>147安柒线</v>
          </cell>
          <cell r="D1263">
            <v>1</v>
          </cell>
          <cell r="E1263" t="str">
            <v>YJV22-3×95</v>
          </cell>
          <cell r="F1263">
            <v>1.3481E-2</v>
          </cell>
          <cell r="G1263">
            <v>0</v>
          </cell>
          <cell r="H1263" t="str">
            <v>市辖</v>
          </cell>
          <cell r="I1263">
            <v>1</v>
          </cell>
          <cell r="J1263">
            <v>0</v>
          </cell>
          <cell r="M1263">
            <v>2E-3</v>
          </cell>
          <cell r="N1263">
            <v>0</v>
          </cell>
          <cell r="O1263">
            <v>0</v>
          </cell>
          <cell r="P1263">
            <v>2015</v>
          </cell>
          <cell r="Q1263">
            <v>3</v>
          </cell>
          <cell r="R1263">
            <v>0</v>
          </cell>
          <cell r="S1263">
            <v>0</v>
          </cell>
          <cell r="T1263">
            <v>0</v>
          </cell>
          <cell r="V1263" t="str">
            <v>8796088737104</v>
          </cell>
          <cell r="W1263">
            <v>0.76843099999999998</v>
          </cell>
          <cell r="X1263">
            <v>2</v>
          </cell>
        </row>
        <row r="1264">
          <cell r="A1264" t="str">
            <v>安柒线路65</v>
          </cell>
          <cell r="B1264" t="str">
            <v>10kV</v>
          </cell>
          <cell r="C1264" t="str">
            <v>147安柒线</v>
          </cell>
          <cell r="D1264">
            <v>1</v>
          </cell>
          <cell r="E1264" t="str">
            <v>YJV22-3×95</v>
          </cell>
          <cell r="F1264">
            <v>1.9139999999999999E-3</v>
          </cell>
          <cell r="G1264">
            <v>0</v>
          </cell>
          <cell r="H1264" t="str">
            <v>市辖</v>
          </cell>
          <cell r="I1264">
            <v>0</v>
          </cell>
          <cell r="J1264">
            <v>0</v>
          </cell>
          <cell r="M1264">
            <v>2E-3</v>
          </cell>
          <cell r="N1264">
            <v>0</v>
          </cell>
          <cell r="O1264">
            <v>0</v>
          </cell>
          <cell r="P1264">
            <v>2015</v>
          </cell>
          <cell r="Q1264">
            <v>1</v>
          </cell>
          <cell r="R1264">
            <v>0</v>
          </cell>
          <cell r="S1264">
            <v>0</v>
          </cell>
          <cell r="T1264">
            <v>0</v>
          </cell>
          <cell r="V1264" t="str">
            <v>配变_安柒线移动3</v>
          </cell>
          <cell r="W1264">
            <v>0.10907699999999999</v>
          </cell>
          <cell r="X1264">
            <v>3</v>
          </cell>
        </row>
        <row r="1265">
          <cell r="A1265" t="str">
            <v>安柒线路66</v>
          </cell>
          <cell r="B1265" t="str">
            <v>10kV</v>
          </cell>
          <cell r="C1265" t="str">
            <v>147安柒线</v>
          </cell>
          <cell r="D1265">
            <v>1</v>
          </cell>
          <cell r="E1265" t="str">
            <v>YJV22-3×95</v>
          </cell>
          <cell r="F1265">
            <v>1.9987000000000001E-2</v>
          </cell>
          <cell r="G1265">
            <v>0</v>
          </cell>
          <cell r="H1265" t="str">
            <v>市辖</v>
          </cell>
          <cell r="I1265">
            <v>1</v>
          </cell>
          <cell r="J1265">
            <v>0</v>
          </cell>
          <cell r="M1265">
            <v>2E-3</v>
          </cell>
          <cell r="N1265">
            <v>0</v>
          </cell>
          <cell r="O1265">
            <v>0</v>
          </cell>
          <cell r="P1265">
            <v>2015</v>
          </cell>
          <cell r="Q1265">
            <v>2</v>
          </cell>
          <cell r="R1265">
            <v>0</v>
          </cell>
          <cell r="S1265">
            <v>0</v>
          </cell>
          <cell r="T1265">
            <v>0</v>
          </cell>
          <cell r="V1265" t="str">
            <v>配变_安柒线联通3</v>
          </cell>
          <cell r="W1265">
            <v>1.1392450000000001</v>
          </cell>
          <cell r="X1265">
            <v>4</v>
          </cell>
        </row>
        <row r="1266">
          <cell r="A1266" t="str">
            <v>安柒线路67</v>
          </cell>
          <cell r="B1266" t="str">
            <v>10kV</v>
          </cell>
          <cell r="C1266" t="str">
            <v>147安柒线</v>
          </cell>
          <cell r="D1266">
            <v>0</v>
          </cell>
          <cell r="E1266" t="str">
            <v>LGJ-185/30</v>
          </cell>
          <cell r="F1266">
            <v>0.15040899999999999</v>
          </cell>
          <cell r="G1266">
            <v>0</v>
          </cell>
          <cell r="H1266" t="str">
            <v>市辖</v>
          </cell>
          <cell r="I1266">
            <v>1</v>
          </cell>
          <cell r="J1266">
            <v>0</v>
          </cell>
          <cell r="M1266">
            <v>2E-3</v>
          </cell>
          <cell r="N1266">
            <v>0</v>
          </cell>
          <cell r="O1266">
            <v>0</v>
          </cell>
          <cell r="P1266">
            <v>2015</v>
          </cell>
          <cell r="Q1266">
            <v>3</v>
          </cell>
          <cell r="R1266">
            <v>0</v>
          </cell>
          <cell r="S1266">
            <v>0</v>
          </cell>
          <cell r="T1266">
            <v>0</v>
          </cell>
          <cell r="V1266" t="str">
            <v>8796088737168</v>
          </cell>
          <cell r="W1266">
            <v>3.008178</v>
          </cell>
          <cell r="X1266">
            <v>5</v>
          </cell>
        </row>
        <row r="1267">
          <cell r="A1267" t="str">
            <v>安柒线路68</v>
          </cell>
          <cell r="B1267" t="str">
            <v>10kV</v>
          </cell>
          <cell r="C1267" t="str">
            <v>147安柒线</v>
          </cell>
          <cell r="D1267">
            <v>1</v>
          </cell>
          <cell r="E1267" t="str">
            <v>YJV22-3×95</v>
          </cell>
          <cell r="F1267">
            <v>9.9100000000000004E-3</v>
          </cell>
          <cell r="G1267">
            <v>0</v>
          </cell>
          <cell r="H1267" t="str">
            <v>市辖</v>
          </cell>
          <cell r="I1267">
            <v>0</v>
          </cell>
          <cell r="J1267">
            <v>0</v>
          </cell>
          <cell r="M1267">
            <v>2E-3</v>
          </cell>
          <cell r="N1267">
            <v>0</v>
          </cell>
          <cell r="O1267">
            <v>0</v>
          </cell>
          <cell r="P1267">
            <v>2015</v>
          </cell>
          <cell r="Q1267">
            <v>1</v>
          </cell>
          <cell r="R1267">
            <v>0</v>
          </cell>
          <cell r="S1267">
            <v>0</v>
          </cell>
          <cell r="T1267">
            <v>0</v>
          </cell>
          <cell r="V1267" t="str">
            <v>配变_徐工河北口排涝站</v>
          </cell>
          <cell r="W1267">
            <v>0.56487699999999996</v>
          </cell>
          <cell r="X1267">
            <v>6</v>
          </cell>
        </row>
        <row r="1268">
          <cell r="A1268" t="str">
            <v>曹家线路1</v>
          </cell>
          <cell r="B1268" t="str">
            <v>10kV</v>
          </cell>
          <cell r="C1268" t="str">
            <v>137曹家线</v>
          </cell>
          <cell r="D1268">
            <v>0</v>
          </cell>
          <cell r="E1268" t="str">
            <v>LGJ-185/30</v>
          </cell>
          <cell r="F1268">
            <v>0.35382599999999997</v>
          </cell>
          <cell r="G1268">
            <v>0</v>
          </cell>
          <cell r="H1268" t="str">
            <v>市辖</v>
          </cell>
          <cell r="I1268">
            <v>1</v>
          </cell>
          <cell r="J1268">
            <v>0</v>
          </cell>
          <cell r="M1268">
            <v>2E-3</v>
          </cell>
          <cell r="N1268">
            <v>0</v>
          </cell>
          <cell r="O1268">
            <v>0</v>
          </cell>
          <cell r="P1268">
            <v>2015</v>
          </cell>
          <cell r="Q1268">
            <v>2</v>
          </cell>
          <cell r="R1268">
            <v>0</v>
          </cell>
          <cell r="S1268">
            <v>0</v>
          </cell>
          <cell r="T1268">
            <v>0</v>
          </cell>
          <cell r="V1268" t="str">
            <v>8796085691936</v>
          </cell>
          <cell r="W1268">
            <v>7.0765169999999999</v>
          </cell>
          <cell r="X1268">
            <v>7</v>
          </cell>
        </row>
        <row r="1269">
          <cell r="A1269" t="str">
            <v>曹家线路2</v>
          </cell>
          <cell r="B1269" t="str">
            <v>10kV</v>
          </cell>
          <cell r="C1269" t="str">
            <v>137曹家线</v>
          </cell>
          <cell r="D1269">
            <v>1</v>
          </cell>
          <cell r="E1269" t="str">
            <v>YJV22-3×500</v>
          </cell>
          <cell r="F1269">
            <v>1.6363449999999999</v>
          </cell>
          <cell r="G1269">
            <v>0</v>
          </cell>
          <cell r="H1269" t="str">
            <v>市辖</v>
          </cell>
          <cell r="I1269">
            <v>1</v>
          </cell>
          <cell r="J1269">
            <v>0</v>
          </cell>
          <cell r="M1269">
            <v>2E-3</v>
          </cell>
          <cell r="N1269">
            <v>0</v>
          </cell>
          <cell r="O1269">
            <v>0</v>
          </cell>
          <cell r="P1269">
            <v>2015</v>
          </cell>
          <cell r="Q1269">
            <v>3</v>
          </cell>
          <cell r="R1269">
            <v>0</v>
          </cell>
          <cell r="S1269">
            <v>0</v>
          </cell>
          <cell r="T1269">
            <v>0</v>
          </cell>
          <cell r="V1269" t="str">
            <v>8796088741952</v>
          </cell>
          <cell r="W1269">
            <v>147.27108799999999</v>
          </cell>
          <cell r="X1269">
            <v>8</v>
          </cell>
        </row>
        <row r="1270">
          <cell r="A1270" t="str">
            <v>曹家线路3</v>
          </cell>
          <cell r="B1270" t="str">
            <v>10kV</v>
          </cell>
          <cell r="C1270" t="str">
            <v>137曹家线</v>
          </cell>
          <cell r="D1270">
            <v>0</v>
          </cell>
          <cell r="E1270" t="str">
            <v>LGJ-185/30</v>
          </cell>
          <cell r="F1270">
            <v>5.9728000000000003E-2</v>
          </cell>
          <cell r="G1270">
            <v>0</v>
          </cell>
          <cell r="H1270" t="str">
            <v>市辖</v>
          </cell>
          <cell r="I1270">
            <v>0</v>
          </cell>
          <cell r="J1270">
            <v>0</v>
          </cell>
          <cell r="M1270">
            <v>2E-3</v>
          </cell>
          <cell r="N1270">
            <v>0</v>
          </cell>
          <cell r="O1270">
            <v>0</v>
          </cell>
          <cell r="P1270">
            <v>2015</v>
          </cell>
          <cell r="Q1270">
            <v>1</v>
          </cell>
          <cell r="R1270">
            <v>0</v>
          </cell>
          <cell r="S1270">
            <v>0</v>
          </cell>
          <cell r="T1270">
            <v>0</v>
          </cell>
          <cell r="V1270" t="str">
            <v>8796088741936</v>
          </cell>
          <cell r="W1270">
            <v>1.1945570000000001</v>
          </cell>
          <cell r="X1270">
            <v>0</v>
          </cell>
        </row>
        <row r="1271">
          <cell r="A1271" t="str">
            <v>曹家线路4</v>
          </cell>
          <cell r="B1271" t="str">
            <v>10kV</v>
          </cell>
          <cell r="C1271" t="str">
            <v>137曹家线</v>
          </cell>
          <cell r="D1271">
            <v>0</v>
          </cell>
          <cell r="E1271" t="str">
            <v>LGJ-185/30</v>
          </cell>
          <cell r="F1271">
            <v>5.5862000000000002E-2</v>
          </cell>
          <cell r="G1271">
            <v>0</v>
          </cell>
          <cell r="H1271" t="str">
            <v>市辖</v>
          </cell>
          <cell r="I1271">
            <v>1</v>
          </cell>
          <cell r="J1271">
            <v>0</v>
          </cell>
          <cell r="M1271">
            <v>2E-3</v>
          </cell>
          <cell r="N1271">
            <v>0</v>
          </cell>
          <cell r="O1271">
            <v>0</v>
          </cell>
          <cell r="P1271">
            <v>2015</v>
          </cell>
          <cell r="Q1271">
            <v>2</v>
          </cell>
          <cell r="R1271">
            <v>0</v>
          </cell>
          <cell r="S1271">
            <v>0</v>
          </cell>
          <cell r="T1271">
            <v>0</v>
          </cell>
          <cell r="V1271" t="str">
            <v>8796088745072</v>
          </cell>
          <cell r="W1271">
            <v>1.1172439999999999</v>
          </cell>
          <cell r="X1271">
            <v>1</v>
          </cell>
        </row>
        <row r="1272">
          <cell r="A1272" t="str">
            <v>曹家线路5</v>
          </cell>
          <cell r="B1272" t="str">
            <v>10kV</v>
          </cell>
          <cell r="C1272" t="str">
            <v>137曹家线</v>
          </cell>
          <cell r="D1272">
            <v>0</v>
          </cell>
          <cell r="E1272" t="str">
            <v>LGJ-185/30</v>
          </cell>
          <cell r="F1272">
            <v>3.6435000000000002E-2</v>
          </cell>
          <cell r="G1272">
            <v>0</v>
          </cell>
          <cell r="H1272" t="str">
            <v>市辖</v>
          </cell>
          <cell r="I1272">
            <v>1</v>
          </cell>
          <cell r="J1272">
            <v>0</v>
          </cell>
          <cell r="M1272">
            <v>2E-3</v>
          </cell>
          <cell r="N1272">
            <v>0</v>
          </cell>
          <cell r="O1272">
            <v>0</v>
          </cell>
          <cell r="P1272">
            <v>2015</v>
          </cell>
          <cell r="Q1272">
            <v>3</v>
          </cell>
          <cell r="R1272">
            <v>0</v>
          </cell>
          <cell r="S1272">
            <v>0</v>
          </cell>
          <cell r="T1272">
            <v>0</v>
          </cell>
          <cell r="V1272" t="str">
            <v>配变_晟杨模具1-1</v>
          </cell>
          <cell r="W1272">
            <v>0.72868999999999995</v>
          </cell>
          <cell r="X1272">
            <v>2</v>
          </cell>
        </row>
        <row r="1273">
          <cell r="A1273" t="str">
            <v>曹家线路6</v>
          </cell>
          <cell r="B1273" t="str">
            <v>10kV</v>
          </cell>
          <cell r="C1273" t="str">
            <v>137曹家线</v>
          </cell>
          <cell r="D1273">
            <v>0</v>
          </cell>
          <cell r="E1273" t="str">
            <v>LGJ-185/30</v>
          </cell>
          <cell r="F1273">
            <v>2.9748E-2</v>
          </cell>
          <cell r="G1273">
            <v>0</v>
          </cell>
          <cell r="H1273" t="str">
            <v>市辖</v>
          </cell>
          <cell r="I1273">
            <v>0</v>
          </cell>
          <cell r="J1273">
            <v>0</v>
          </cell>
          <cell r="M1273">
            <v>2E-3</v>
          </cell>
          <cell r="N1273">
            <v>0</v>
          </cell>
          <cell r="O1273">
            <v>0</v>
          </cell>
          <cell r="P1273">
            <v>2015</v>
          </cell>
          <cell r="Q1273">
            <v>1</v>
          </cell>
          <cell r="R1273">
            <v>0</v>
          </cell>
          <cell r="S1273">
            <v>0</v>
          </cell>
          <cell r="T1273">
            <v>0</v>
          </cell>
          <cell r="V1273" t="str">
            <v>8796088745504</v>
          </cell>
          <cell r="W1273">
            <v>0.59495600000000004</v>
          </cell>
          <cell r="X1273">
            <v>3</v>
          </cell>
        </row>
        <row r="1274">
          <cell r="A1274" t="str">
            <v>曹家线路7</v>
          </cell>
          <cell r="B1274" t="str">
            <v>10kV</v>
          </cell>
          <cell r="C1274" t="str">
            <v>137曹家线</v>
          </cell>
          <cell r="D1274">
            <v>0</v>
          </cell>
          <cell r="E1274" t="str">
            <v>LGJ-185/30</v>
          </cell>
          <cell r="F1274">
            <v>1.9272999999999998E-2</v>
          </cell>
          <cell r="G1274">
            <v>0</v>
          </cell>
          <cell r="H1274" t="str">
            <v>市辖</v>
          </cell>
          <cell r="I1274">
            <v>1</v>
          </cell>
          <cell r="J1274">
            <v>0</v>
          </cell>
          <cell r="M1274">
            <v>2E-3</v>
          </cell>
          <cell r="N1274">
            <v>0</v>
          </cell>
          <cell r="O1274">
            <v>0</v>
          </cell>
          <cell r="P1274">
            <v>2015</v>
          </cell>
          <cell r="Q1274">
            <v>2</v>
          </cell>
          <cell r="R1274">
            <v>0</v>
          </cell>
          <cell r="S1274">
            <v>0</v>
          </cell>
          <cell r="T1274">
            <v>0</v>
          </cell>
          <cell r="V1274" t="str">
            <v>配变_新源工贸</v>
          </cell>
          <cell r="W1274">
            <v>0.38545000000000001</v>
          </cell>
          <cell r="X1274">
            <v>4</v>
          </cell>
        </row>
        <row r="1275">
          <cell r="A1275" t="str">
            <v>曹家线路8</v>
          </cell>
          <cell r="B1275" t="str">
            <v>10kV</v>
          </cell>
          <cell r="C1275" t="str">
            <v>137曹家线</v>
          </cell>
          <cell r="D1275">
            <v>0</v>
          </cell>
          <cell r="E1275" t="str">
            <v>LGJ-185/30</v>
          </cell>
          <cell r="F1275">
            <v>2.8972999999999999E-2</v>
          </cell>
          <cell r="G1275">
            <v>0</v>
          </cell>
          <cell r="H1275" t="str">
            <v>市辖</v>
          </cell>
          <cell r="I1275">
            <v>1</v>
          </cell>
          <cell r="J1275">
            <v>0</v>
          </cell>
          <cell r="M1275">
            <v>2E-3</v>
          </cell>
          <cell r="N1275">
            <v>0</v>
          </cell>
          <cell r="O1275">
            <v>0</v>
          </cell>
          <cell r="P1275">
            <v>2015</v>
          </cell>
          <cell r="Q1275">
            <v>3</v>
          </cell>
          <cell r="R1275">
            <v>0</v>
          </cell>
          <cell r="S1275">
            <v>0</v>
          </cell>
          <cell r="T1275">
            <v>0</v>
          </cell>
          <cell r="V1275" t="str">
            <v>8796088745488</v>
          </cell>
          <cell r="W1275">
            <v>0.57945400000000002</v>
          </cell>
          <cell r="X1275">
            <v>5</v>
          </cell>
        </row>
        <row r="1276">
          <cell r="A1276" t="str">
            <v>曹家线路9</v>
          </cell>
          <cell r="B1276" t="str">
            <v>10kV</v>
          </cell>
          <cell r="C1276" t="str">
            <v>137曹家线</v>
          </cell>
          <cell r="D1276">
            <v>0</v>
          </cell>
          <cell r="E1276" t="str">
            <v>LGJ-185/30</v>
          </cell>
          <cell r="F1276">
            <v>2.3559E-2</v>
          </cell>
          <cell r="G1276">
            <v>0</v>
          </cell>
          <cell r="H1276" t="str">
            <v>市辖</v>
          </cell>
          <cell r="I1276">
            <v>0</v>
          </cell>
          <cell r="J1276">
            <v>0</v>
          </cell>
          <cell r="M1276">
            <v>2E-3</v>
          </cell>
          <cell r="N1276">
            <v>0</v>
          </cell>
          <cell r="O1276">
            <v>0</v>
          </cell>
          <cell r="P1276">
            <v>2015</v>
          </cell>
          <cell r="Q1276">
            <v>1</v>
          </cell>
          <cell r="R1276">
            <v>0</v>
          </cell>
          <cell r="S1276">
            <v>0</v>
          </cell>
          <cell r="T1276">
            <v>0</v>
          </cell>
          <cell r="V1276" t="str">
            <v>配变_宝阳金属</v>
          </cell>
          <cell r="W1276">
            <v>0.47117399999999998</v>
          </cell>
          <cell r="X1276">
            <v>6</v>
          </cell>
        </row>
        <row r="1277">
          <cell r="A1277" t="str">
            <v>曹家线路10</v>
          </cell>
          <cell r="B1277" t="str">
            <v>10kV</v>
          </cell>
          <cell r="C1277" t="str">
            <v>137曹家线</v>
          </cell>
          <cell r="D1277">
            <v>0</v>
          </cell>
          <cell r="E1277" t="str">
            <v>LGJ-185/30</v>
          </cell>
          <cell r="F1277">
            <v>0.122568</v>
          </cell>
          <cell r="G1277">
            <v>0</v>
          </cell>
          <cell r="H1277" t="str">
            <v>市辖</v>
          </cell>
          <cell r="I1277">
            <v>1</v>
          </cell>
          <cell r="J1277">
            <v>0</v>
          </cell>
          <cell r="M1277">
            <v>2E-3</v>
          </cell>
          <cell r="N1277">
            <v>0</v>
          </cell>
          <cell r="O1277">
            <v>0</v>
          </cell>
          <cell r="P1277">
            <v>2015</v>
          </cell>
          <cell r="Q1277">
            <v>2</v>
          </cell>
          <cell r="R1277">
            <v>0</v>
          </cell>
          <cell r="S1277">
            <v>0</v>
          </cell>
          <cell r="T1277">
            <v>0</v>
          </cell>
          <cell r="V1277" t="str">
            <v>配变_光生铝业1-1</v>
          </cell>
          <cell r="W1277">
            <v>2.4513539999999998</v>
          </cell>
          <cell r="X1277">
            <v>7</v>
          </cell>
        </row>
        <row r="1278">
          <cell r="A1278" t="str">
            <v>曹家线路11</v>
          </cell>
          <cell r="B1278" t="str">
            <v>10kV</v>
          </cell>
          <cell r="C1278" t="str">
            <v>137曹家线</v>
          </cell>
          <cell r="D1278">
            <v>0</v>
          </cell>
          <cell r="E1278" t="str">
            <v>LGJ-185/30</v>
          </cell>
          <cell r="F1278">
            <v>0.229574</v>
          </cell>
          <cell r="G1278">
            <v>0</v>
          </cell>
          <cell r="H1278" t="str">
            <v>市辖</v>
          </cell>
          <cell r="I1278">
            <v>1</v>
          </cell>
          <cell r="J1278">
            <v>0</v>
          </cell>
          <cell r="M1278">
            <v>2E-3</v>
          </cell>
          <cell r="N1278">
            <v>0</v>
          </cell>
          <cell r="O1278">
            <v>0</v>
          </cell>
          <cell r="P1278">
            <v>2015</v>
          </cell>
          <cell r="Q1278">
            <v>3</v>
          </cell>
          <cell r="R1278">
            <v>0</v>
          </cell>
          <cell r="S1278">
            <v>0</v>
          </cell>
          <cell r="T1278">
            <v>0</v>
          </cell>
          <cell r="V1278" t="str">
            <v>8796088745520</v>
          </cell>
          <cell r="W1278">
            <v>4.5914780000000004</v>
          </cell>
          <cell r="X1278">
            <v>8</v>
          </cell>
        </row>
        <row r="1279">
          <cell r="A1279" t="str">
            <v>曹家线路12</v>
          </cell>
          <cell r="B1279" t="str">
            <v>10kV</v>
          </cell>
          <cell r="C1279" t="str">
            <v>137曹家线</v>
          </cell>
          <cell r="D1279">
            <v>0</v>
          </cell>
          <cell r="E1279" t="str">
            <v>LGJ-185/30</v>
          </cell>
          <cell r="F1279">
            <v>2.1181999999999999E-2</v>
          </cell>
          <cell r="G1279">
            <v>0</v>
          </cell>
          <cell r="H1279" t="str">
            <v>市辖</v>
          </cell>
          <cell r="I1279">
            <v>0</v>
          </cell>
          <cell r="J1279">
            <v>0</v>
          </cell>
          <cell r="M1279">
            <v>2E-3</v>
          </cell>
          <cell r="N1279">
            <v>0</v>
          </cell>
          <cell r="O1279">
            <v>0</v>
          </cell>
          <cell r="P1279">
            <v>2015</v>
          </cell>
          <cell r="Q1279">
            <v>1</v>
          </cell>
          <cell r="R1279">
            <v>0</v>
          </cell>
          <cell r="S1279">
            <v>0</v>
          </cell>
          <cell r="T1279">
            <v>0</v>
          </cell>
          <cell r="V1279" t="str">
            <v>配变_华青家具1-1</v>
          </cell>
          <cell r="W1279">
            <v>0.42364800000000002</v>
          </cell>
          <cell r="X1279">
            <v>0</v>
          </cell>
        </row>
        <row r="1280">
          <cell r="A1280" t="str">
            <v>曹家线路13</v>
          </cell>
          <cell r="B1280" t="str">
            <v>10kV</v>
          </cell>
          <cell r="C1280" t="str">
            <v>137曹家线</v>
          </cell>
          <cell r="D1280">
            <v>0</v>
          </cell>
          <cell r="E1280" t="str">
            <v>LGJ-185/30</v>
          </cell>
          <cell r="F1280">
            <v>6.8126000000000006E-2</v>
          </cell>
          <cell r="G1280">
            <v>0</v>
          </cell>
          <cell r="H1280" t="str">
            <v>市辖</v>
          </cell>
          <cell r="I1280">
            <v>1</v>
          </cell>
          <cell r="J1280">
            <v>0</v>
          </cell>
          <cell r="M1280">
            <v>2E-3</v>
          </cell>
          <cell r="N1280">
            <v>0</v>
          </cell>
          <cell r="O1280">
            <v>0</v>
          </cell>
          <cell r="P1280">
            <v>2015</v>
          </cell>
          <cell r="Q1280">
            <v>2</v>
          </cell>
          <cell r="R1280">
            <v>0</v>
          </cell>
          <cell r="S1280">
            <v>0</v>
          </cell>
          <cell r="T1280">
            <v>0</v>
          </cell>
          <cell r="V1280" t="str">
            <v>8796088745616</v>
          </cell>
          <cell r="W1280">
            <v>1.3625229999999999</v>
          </cell>
          <cell r="X1280">
            <v>1</v>
          </cell>
        </row>
        <row r="1281">
          <cell r="A1281" t="str">
            <v>曹家线路14</v>
          </cell>
          <cell r="B1281" t="str">
            <v>10kV</v>
          </cell>
          <cell r="C1281" t="str">
            <v>137曹家线</v>
          </cell>
          <cell r="D1281">
            <v>0</v>
          </cell>
          <cell r="E1281" t="str">
            <v>LGJ-185/30</v>
          </cell>
          <cell r="F1281">
            <v>2.0215E-2</v>
          </cell>
          <cell r="G1281">
            <v>0</v>
          </cell>
          <cell r="H1281" t="str">
            <v>市辖</v>
          </cell>
          <cell r="I1281">
            <v>1</v>
          </cell>
          <cell r="J1281">
            <v>0</v>
          </cell>
          <cell r="M1281">
            <v>2E-3</v>
          </cell>
          <cell r="N1281">
            <v>0</v>
          </cell>
          <cell r="O1281">
            <v>0</v>
          </cell>
          <cell r="P1281">
            <v>2015</v>
          </cell>
          <cell r="Q1281">
            <v>3</v>
          </cell>
          <cell r="R1281">
            <v>0</v>
          </cell>
          <cell r="S1281">
            <v>0</v>
          </cell>
          <cell r="T1281">
            <v>0</v>
          </cell>
          <cell r="V1281" t="str">
            <v>8796088745632</v>
          </cell>
          <cell r="W1281">
            <v>0.40429799999999999</v>
          </cell>
          <cell r="X1281">
            <v>2</v>
          </cell>
        </row>
        <row r="1282">
          <cell r="A1282" t="str">
            <v>曹家线路15</v>
          </cell>
          <cell r="B1282" t="str">
            <v>10kV</v>
          </cell>
          <cell r="C1282" t="str">
            <v>137曹家线</v>
          </cell>
          <cell r="D1282">
            <v>0</v>
          </cell>
          <cell r="E1282" t="str">
            <v>LGJ-185/30</v>
          </cell>
          <cell r="F1282">
            <v>2.4499999999999999E-3</v>
          </cell>
          <cell r="G1282">
            <v>0</v>
          </cell>
          <cell r="H1282" t="str">
            <v>市辖</v>
          </cell>
          <cell r="I1282">
            <v>0</v>
          </cell>
          <cell r="J1282">
            <v>0</v>
          </cell>
          <cell r="M1282">
            <v>2E-3</v>
          </cell>
          <cell r="N1282">
            <v>0</v>
          </cell>
          <cell r="O1282">
            <v>0</v>
          </cell>
          <cell r="P1282">
            <v>2015</v>
          </cell>
          <cell r="Q1282">
            <v>1</v>
          </cell>
          <cell r="R1282">
            <v>0</v>
          </cell>
          <cell r="S1282">
            <v>0</v>
          </cell>
          <cell r="T1282">
            <v>0</v>
          </cell>
          <cell r="V1282" t="str">
            <v>配变_曹家线移动</v>
          </cell>
          <cell r="W1282">
            <v>4.9008000000000003E-2</v>
          </cell>
          <cell r="X1282">
            <v>3</v>
          </cell>
        </row>
        <row r="1283">
          <cell r="A1283" t="str">
            <v>曹家线路16</v>
          </cell>
          <cell r="B1283" t="str">
            <v>10kV</v>
          </cell>
          <cell r="C1283" t="str">
            <v>137曹家线</v>
          </cell>
          <cell r="D1283">
            <v>0</v>
          </cell>
          <cell r="E1283" t="str">
            <v>LGJ-185/30</v>
          </cell>
          <cell r="F1283">
            <v>3.0158000000000001E-2</v>
          </cell>
          <cell r="G1283">
            <v>0</v>
          </cell>
          <cell r="H1283" t="str">
            <v>市辖</v>
          </cell>
          <cell r="I1283">
            <v>1</v>
          </cell>
          <cell r="J1283">
            <v>0</v>
          </cell>
          <cell r="M1283">
            <v>2E-3</v>
          </cell>
          <cell r="N1283">
            <v>0</v>
          </cell>
          <cell r="O1283">
            <v>0</v>
          </cell>
          <cell r="P1283">
            <v>2015</v>
          </cell>
          <cell r="Q1283">
            <v>2</v>
          </cell>
          <cell r="R1283">
            <v>0</v>
          </cell>
          <cell r="S1283">
            <v>0</v>
          </cell>
          <cell r="T1283">
            <v>0</v>
          </cell>
          <cell r="V1283" t="str">
            <v>8796088745648</v>
          </cell>
          <cell r="W1283">
            <v>0.60316000000000003</v>
          </cell>
          <cell r="X1283">
            <v>4</v>
          </cell>
        </row>
        <row r="1284">
          <cell r="A1284" t="str">
            <v>曹家线路17</v>
          </cell>
          <cell r="B1284" t="str">
            <v>10kV</v>
          </cell>
          <cell r="C1284" t="str">
            <v>137曹家线</v>
          </cell>
          <cell r="D1284">
            <v>0</v>
          </cell>
          <cell r="E1284" t="str">
            <v>LGJ-185/30</v>
          </cell>
          <cell r="F1284">
            <v>1.9139999999999999E-3</v>
          </cell>
          <cell r="G1284">
            <v>0</v>
          </cell>
          <cell r="H1284" t="str">
            <v>市辖</v>
          </cell>
          <cell r="I1284">
            <v>1</v>
          </cell>
          <cell r="J1284">
            <v>0</v>
          </cell>
          <cell r="M1284">
            <v>2E-3</v>
          </cell>
          <cell r="N1284">
            <v>0</v>
          </cell>
          <cell r="O1284">
            <v>0</v>
          </cell>
          <cell r="P1284">
            <v>2015</v>
          </cell>
          <cell r="Q1284">
            <v>3</v>
          </cell>
          <cell r="R1284">
            <v>0</v>
          </cell>
          <cell r="S1284">
            <v>0</v>
          </cell>
          <cell r="T1284">
            <v>0</v>
          </cell>
          <cell r="V1284" t="str">
            <v>配变_曹家线联通</v>
          </cell>
          <cell r="W1284">
            <v>3.8272E-2</v>
          </cell>
          <cell r="X1284">
            <v>5</v>
          </cell>
        </row>
        <row r="1285">
          <cell r="A1285" t="str">
            <v>曹家线路18</v>
          </cell>
          <cell r="B1285" t="str">
            <v>10kV</v>
          </cell>
          <cell r="C1285" t="str">
            <v>137曹家线</v>
          </cell>
          <cell r="D1285">
            <v>0</v>
          </cell>
          <cell r="E1285" t="str">
            <v>LGJ-185/30</v>
          </cell>
          <cell r="F1285">
            <v>1.6305E-2</v>
          </cell>
          <cell r="G1285">
            <v>0</v>
          </cell>
          <cell r="H1285" t="str">
            <v>市辖</v>
          </cell>
          <cell r="I1285">
            <v>0</v>
          </cell>
          <cell r="J1285">
            <v>0</v>
          </cell>
          <cell r="M1285">
            <v>2E-3</v>
          </cell>
          <cell r="N1285">
            <v>0</v>
          </cell>
          <cell r="O1285">
            <v>0</v>
          </cell>
          <cell r="P1285">
            <v>2015</v>
          </cell>
          <cell r="Q1285">
            <v>1</v>
          </cell>
          <cell r="R1285">
            <v>0</v>
          </cell>
          <cell r="S1285">
            <v>0</v>
          </cell>
          <cell r="T1285">
            <v>0</v>
          </cell>
          <cell r="V1285" t="str">
            <v>8796088745664</v>
          </cell>
          <cell r="W1285">
            <v>0.32610299999999998</v>
          </cell>
          <cell r="X1285">
            <v>6</v>
          </cell>
        </row>
        <row r="1286">
          <cell r="A1286" t="str">
            <v>曹家线路19</v>
          </cell>
          <cell r="B1286" t="str">
            <v>10kV</v>
          </cell>
          <cell r="C1286" t="str">
            <v>137曹家线</v>
          </cell>
          <cell r="D1286">
            <v>0</v>
          </cell>
          <cell r="E1286" t="str">
            <v>LGJ-185/30</v>
          </cell>
          <cell r="F1286">
            <v>1.9139999999999999E-3</v>
          </cell>
          <cell r="G1286">
            <v>0</v>
          </cell>
          <cell r="H1286" t="str">
            <v>市辖</v>
          </cell>
          <cell r="I1286">
            <v>1</v>
          </cell>
          <cell r="J1286">
            <v>0</v>
          </cell>
          <cell r="M1286">
            <v>2E-3</v>
          </cell>
          <cell r="N1286">
            <v>0</v>
          </cell>
          <cell r="O1286">
            <v>0</v>
          </cell>
          <cell r="P1286">
            <v>2015</v>
          </cell>
          <cell r="Q1286">
            <v>2</v>
          </cell>
          <cell r="R1286">
            <v>0</v>
          </cell>
          <cell r="S1286">
            <v>0</v>
          </cell>
          <cell r="T1286">
            <v>0</v>
          </cell>
          <cell r="V1286" t="str">
            <v>配变_曹家线电信</v>
          </cell>
          <cell r="W1286">
            <v>3.8272E-2</v>
          </cell>
          <cell r="X1286">
            <v>7</v>
          </cell>
        </row>
        <row r="1287">
          <cell r="A1287" t="str">
            <v>曹家线路20</v>
          </cell>
          <cell r="B1287" t="str">
            <v>10kV</v>
          </cell>
          <cell r="C1287" t="str">
            <v>137曹家线</v>
          </cell>
          <cell r="D1287">
            <v>0</v>
          </cell>
          <cell r="E1287" t="str">
            <v>LGJ-185/30</v>
          </cell>
          <cell r="F1287">
            <v>1.9143E-2</v>
          </cell>
          <cell r="G1287">
            <v>0</v>
          </cell>
          <cell r="H1287" t="str">
            <v>市辖</v>
          </cell>
          <cell r="I1287">
            <v>1</v>
          </cell>
          <cell r="J1287">
            <v>0</v>
          </cell>
          <cell r="M1287">
            <v>2E-3</v>
          </cell>
          <cell r="N1287">
            <v>0</v>
          </cell>
          <cell r="O1287">
            <v>0</v>
          </cell>
          <cell r="P1287">
            <v>2015</v>
          </cell>
          <cell r="Q1287">
            <v>3</v>
          </cell>
          <cell r="R1287">
            <v>0</v>
          </cell>
          <cell r="S1287">
            <v>0</v>
          </cell>
          <cell r="T1287">
            <v>0</v>
          </cell>
          <cell r="V1287" t="str">
            <v>配变_曹家线巨霸机电</v>
          </cell>
          <cell r="W1287">
            <v>0.38286300000000001</v>
          </cell>
          <cell r="X1287">
            <v>8</v>
          </cell>
        </row>
        <row r="1288">
          <cell r="A1288" t="str">
            <v>曹家线路21</v>
          </cell>
          <cell r="B1288" t="str">
            <v>10kV</v>
          </cell>
          <cell r="C1288" t="str">
            <v>137曹家线</v>
          </cell>
          <cell r="D1288">
            <v>0</v>
          </cell>
          <cell r="E1288" t="str">
            <v>LGJ-185/30</v>
          </cell>
          <cell r="F1288">
            <v>0.30221500000000001</v>
          </cell>
          <cell r="G1288">
            <v>0</v>
          </cell>
          <cell r="H1288" t="str">
            <v>市辖</v>
          </cell>
          <cell r="I1288">
            <v>0</v>
          </cell>
          <cell r="J1288">
            <v>0</v>
          </cell>
          <cell r="M1288">
            <v>2E-3</v>
          </cell>
          <cell r="N1288">
            <v>0</v>
          </cell>
          <cell r="O1288">
            <v>0</v>
          </cell>
          <cell r="P1288">
            <v>2015</v>
          </cell>
          <cell r="Q1288">
            <v>1</v>
          </cell>
          <cell r="R1288">
            <v>0</v>
          </cell>
          <cell r="S1288">
            <v>0</v>
          </cell>
          <cell r="T1288">
            <v>0</v>
          </cell>
          <cell r="V1288" t="str">
            <v>8796088745760</v>
          </cell>
          <cell r="W1288">
            <v>6.0443049999999996</v>
          </cell>
          <cell r="X1288">
            <v>0</v>
          </cell>
        </row>
        <row r="1289">
          <cell r="A1289" t="str">
            <v>曹家线路22</v>
          </cell>
          <cell r="B1289" t="str">
            <v>10kV</v>
          </cell>
          <cell r="C1289" t="str">
            <v>137曹家线</v>
          </cell>
          <cell r="D1289">
            <v>0</v>
          </cell>
          <cell r="E1289" t="str">
            <v>LGJ-185/30</v>
          </cell>
          <cell r="F1289">
            <v>2.2633E-2</v>
          </cell>
          <cell r="G1289">
            <v>0</v>
          </cell>
          <cell r="H1289" t="str">
            <v>市辖</v>
          </cell>
          <cell r="I1289">
            <v>1</v>
          </cell>
          <cell r="J1289">
            <v>0</v>
          </cell>
          <cell r="M1289">
            <v>2E-3</v>
          </cell>
          <cell r="N1289">
            <v>0</v>
          </cell>
          <cell r="O1289">
            <v>0</v>
          </cell>
          <cell r="P1289">
            <v>2015</v>
          </cell>
          <cell r="Q1289">
            <v>2</v>
          </cell>
          <cell r="R1289">
            <v>0</v>
          </cell>
          <cell r="S1289">
            <v>0</v>
          </cell>
          <cell r="T1289">
            <v>0</v>
          </cell>
          <cell r="V1289" t="str">
            <v>配变_鼎坚五金</v>
          </cell>
          <cell r="W1289">
            <v>0.45266800000000001</v>
          </cell>
          <cell r="X1289">
            <v>1</v>
          </cell>
        </row>
        <row r="1290">
          <cell r="A1290" t="str">
            <v>曹家线路23</v>
          </cell>
          <cell r="B1290" t="str">
            <v>10kV</v>
          </cell>
          <cell r="C1290" t="str">
            <v>137曹家线</v>
          </cell>
          <cell r="D1290">
            <v>0</v>
          </cell>
          <cell r="E1290" t="str">
            <v>LGJ-185/30</v>
          </cell>
          <cell r="F1290">
            <v>1.7909000000000001E-2</v>
          </cell>
          <cell r="G1290">
            <v>0</v>
          </cell>
          <cell r="H1290" t="str">
            <v>市辖</v>
          </cell>
          <cell r="I1290">
            <v>1</v>
          </cell>
          <cell r="J1290">
            <v>0</v>
          </cell>
          <cell r="M1290">
            <v>2E-3</v>
          </cell>
          <cell r="N1290">
            <v>0</v>
          </cell>
          <cell r="O1290">
            <v>0</v>
          </cell>
          <cell r="P1290">
            <v>2015</v>
          </cell>
          <cell r="Q1290">
            <v>3</v>
          </cell>
          <cell r="R1290">
            <v>0</v>
          </cell>
          <cell r="S1290">
            <v>0</v>
          </cell>
          <cell r="T1290">
            <v>0</v>
          </cell>
          <cell r="V1290" t="str">
            <v>8796088745776</v>
          </cell>
          <cell r="W1290">
            <v>0.35818</v>
          </cell>
          <cell r="X1290">
            <v>2</v>
          </cell>
        </row>
        <row r="1291">
          <cell r="A1291" t="str">
            <v>曹家线路24</v>
          </cell>
          <cell r="B1291" t="str">
            <v>10kV</v>
          </cell>
          <cell r="C1291" t="str">
            <v>137曹家线</v>
          </cell>
          <cell r="D1291">
            <v>0</v>
          </cell>
          <cell r="E1291" t="str">
            <v>LGJ-185/30</v>
          </cell>
          <cell r="F1291">
            <v>2.2269000000000001E-2</v>
          </cell>
          <cell r="G1291">
            <v>0</v>
          </cell>
          <cell r="H1291" t="str">
            <v>市辖</v>
          </cell>
          <cell r="I1291">
            <v>0</v>
          </cell>
          <cell r="J1291">
            <v>0</v>
          </cell>
          <cell r="M1291">
            <v>2E-3</v>
          </cell>
          <cell r="N1291">
            <v>0</v>
          </cell>
          <cell r="O1291">
            <v>0</v>
          </cell>
          <cell r="P1291">
            <v>2015</v>
          </cell>
          <cell r="Q1291">
            <v>1</v>
          </cell>
          <cell r="R1291">
            <v>0</v>
          </cell>
          <cell r="S1291">
            <v>0</v>
          </cell>
          <cell r="T1291">
            <v>0</v>
          </cell>
          <cell r="V1291" t="str">
            <v>配变_曹家线宏光投资</v>
          </cell>
          <cell r="W1291">
            <v>0.44537500000000002</v>
          </cell>
          <cell r="X1291">
            <v>3</v>
          </cell>
        </row>
        <row r="1292">
          <cell r="A1292" t="str">
            <v>曹家线路25</v>
          </cell>
          <cell r="B1292" t="str">
            <v>10kV</v>
          </cell>
          <cell r="C1292" t="str">
            <v>137曹家线</v>
          </cell>
          <cell r="D1292">
            <v>0</v>
          </cell>
          <cell r="E1292" t="str">
            <v>LGJ-185/30</v>
          </cell>
          <cell r="F1292">
            <v>3.5743999999999998E-2</v>
          </cell>
          <cell r="G1292">
            <v>0</v>
          </cell>
          <cell r="H1292" t="str">
            <v>市辖</v>
          </cell>
          <cell r="I1292">
            <v>1</v>
          </cell>
          <cell r="J1292">
            <v>0</v>
          </cell>
          <cell r="M1292">
            <v>2E-3</v>
          </cell>
          <cell r="N1292">
            <v>0</v>
          </cell>
          <cell r="O1292">
            <v>0</v>
          </cell>
          <cell r="P1292">
            <v>2015</v>
          </cell>
          <cell r="Q1292">
            <v>2</v>
          </cell>
          <cell r="R1292">
            <v>0</v>
          </cell>
          <cell r="S1292">
            <v>0</v>
          </cell>
          <cell r="T1292">
            <v>0</v>
          </cell>
          <cell r="V1292" t="str">
            <v>8796088742304</v>
          </cell>
          <cell r="W1292">
            <v>0.71488099999999999</v>
          </cell>
          <cell r="X1292">
            <v>4</v>
          </cell>
        </row>
        <row r="1293">
          <cell r="A1293" t="str">
            <v>曹家线路26</v>
          </cell>
          <cell r="B1293" t="str">
            <v>10kV</v>
          </cell>
          <cell r="C1293" t="str">
            <v>137曹家线</v>
          </cell>
          <cell r="D1293">
            <v>1</v>
          </cell>
          <cell r="E1293" t="str">
            <v>YJV22-3×400</v>
          </cell>
          <cell r="F1293">
            <v>0.12695500000000001</v>
          </cell>
          <cell r="G1293">
            <v>0</v>
          </cell>
          <cell r="H1293" t="str">
            <v>市辖</v>
          </cell>
          <cell r="I1293">
            <v>1</v>
          </cell>
          <cell r="J1293">
            <v>0</v>
          </cell>
          <cell r="M1293">
            <v>2E-3</v>
          </cell>
          <cell r="N1293">
            <v>0</v>
          </cell>
          <cell r="O1293">
            <v>0</v>
          </cell>
          <cell r="P1293">
            <v>2015</v>
          </cell>
          <cell r="Q1293">
            <v>3</v>
          </cell>
          <cell r="R1293">
            <v>0</v>
          </cell>
          <cell r="S1293">
            <v>0</v>
          </cell>
          <cell r="T1293">
            <v>0</v>
          </cell>
          <cell r="V1293" t="str">
            <v>分支箱_蓬青路配</v>
          </cell>
          <cell r="W1293">
            <v>10.15643</v>
          </cell>
          <cell r="X1293">
            <v>5</v>
          </cell>
        </row>
        <row r="1294">
          <cell r="A1294" t="str">
            <v>曹家线路27</v>
          </cell>
          <cell r="B1294" t="str">
            <v>10kV</v>
          </cell>
          <cell r="C1294" t="str">
            <v>137曹家线</v>
          </cell>
          <cell r="D1294">
            <v>1</v>
          </cell>
          <cell r="E1294" t="str">
            <v>YJV22-3×400</v>
          </cell>
          <cell r="F1294">
            <v>0.30587500000000001</v>
          </cell>
          <cell r="G1294">
            <v>0</v>
          </cell>
          <cell r="H1294" t="str">
            <v>市辖</v>
          </cell>
          <cell r="I1294">
            <v>0</v>
          </cell>
          <cell r="J1294">
            <v>0</v>
          </cell>
          <cell r="M1294">
            <v>2E-3</v>
          </cell>
          <cell r="N1294">
            <v>0</v>
          </cell>
          <cell r="O1294">
            <v>0</v>
          </cell>
          <cell r="P1294">
            <v>2015</v>
          </cell>
          <cell r="Q1294">
            <v>1</v>
          </cell>
          <cell r="R1294">
            <v>0</v>
          </cell>
          <cell r="S1294">
            <v>0</v>
          </cell>
          <cell r="T1294">
            <v>0</v>
          </cell>
          <cell r="V1294" t="str">
            <v>分支箱_曹家线沿沪大道3#分支开关</v>
          </cell>
          <cell r="W1294">
            <v>24.470032</v>
          </cell>
          <cell r="X1294">
            <v>6</v>
          </cell>
        </row>
        <row r="1295">
          <cell r="A1295" t="str">
            <v>曹家线路28</v>
          </cell>
          <cell r="B1295" t="str">
            <v>10kV</v>
          </cell>
          <cell r="C1295" t="str">
            <v>137曹家线</v>
          </cell>
          <cell r="D1295">
            <v>1</v>
          </cell>
          <cell r="E1295" t="str">
            <v>YJV22-3×400</v>
          </cell>
          <cell r="F1295">
            <v>0.18746399999999999</v>
          </cell>
          <cell r="G1295">
            <v>0</v>
          </cell>
          <cell r="H1295" t="str">
            <v>市辖</v>
          </cell>
          <cell r="I1295">
            <v>1</v>
          </cell>
          <cell r="J1295">
            <v>0</v>
          </cell>
          <cell r="M1295">
            <v>2E-3</v>
          </cell>
          <cell r="N1295">
            <v>0</v>
          </cell>
          <cell r="O1295">
            <v>0</v>
          </cell>
          <cell r="P1295">
            <v>2015</v>
          </cell>
          <cell r="Q1295">
            <v>2</v>
          </cell>
          <cell r="R1295">
            <v>0</v>
          </cell>
          <cell r="S1295">
            <v>0</v>
          </cell>
          <cell r="T1295">
            <v>0</v>
          </cell>
          <cell r="V1295" t="str">
            <v>分支箱_曹家线沿沪大道4#分支开关</v>
          </cell>
          <cell r="W1295">
            <v>14.997114</v>
          </cell>
          <cell r="X1295">
            <v>7</v>
          </cell>
        </row>
        <row r="1296">
          <cell r="A1296" t="str">
            <v>曹家线路29</v>
          </cell>
          <cell r="B1296" t="str">
            <v>10kV</v>
          </cell>
          <cell r="C1296" t="str">
            <v>137曹家线</v>
          </cell>
          <cell r="D1296">
            <v>1</v>
          </cell>
          <cell r="E1296" t="str">
            <v>YJV22-3×400</v>
          </cell>
          <cell r="F1296">
            <v>0.493562</v>
          </cell>
          <cell r="G1296">
            <v>0</v>
          </cell>
          <cell r="H1296" t="str">
            <v>市辖</v>
          </cell>
          <cell r="I1296">
            <v>1</v>
          </cell>
          <cell r="J1296">
            <v>0</v>
          </cell>
          <cell r="M1296">
            <v>2E-3</v>
          </cell>
          <cell r="N1296">
            <v>0</v>
          </cell>
          <cell r="O1296">
            <v>0</v>
          </cell>
          <cell r="P1296">
            <v>2015</v>
          </cell>
          <cell r="Q1296">
            <v>3</v>
          </cell>
          <cell r="R1296">
            <v>0</v>
          </cell>
          <cell r="S1296">
            <v>0</v>
          </cell>
          <cell r="T1296">
            <v>0</v>
          </cell>
          <cell r="V1296" t="str">
            <v>分支箱_曹家线沿沪大道5#分支开关</v>
          </cell>
          <cell r="W1296">
            <v>39.484932000000001</v>
          </cell>
          <cell r="X1296">
            <v>8</v>
          </cell>
        </row>
        <row r="1297">
          <cell r="A1297" t="str">
            <v>曹家线路30</v>
          </cell>
          <cell r="B1297" t="str">
            <v>10kV</v>
          </cell>
          <cell r="C1297" t="str">
            <v>137曹家线</v>
          </cell>
          <cell r="D1297">
            <v>1</v>
          </cell>
          <cell r="E1297" t="str">
            <v>YJV22-3×400</v>
          </cell>
          <cell r="F1297">
            <v>0.35986000000000001</v>
          </cell>
          <cell r="G1297">
            <v>0</v>
          </cell>
          <cell r="H1297" t="str">
            <v>市辖</v>
          </cell>
          <cell r="I1297">
            <v>0</v>
          </cell>
          <cell r="J1297">
            <v>0</v>
          </cell>
          <cell r="M1297">
            <v>2E-3</v>
          </cell>
          <cell r="N1297">
            <v>0</v>
          </cell>
          <cell r="O1297">
            <v>0</v>
          </cell>
          <cell r="P1297">
            <v>2015</v>
          </cell>
          <cell r="Q1297">
            <v>1</v>
          </cell>
          <cell r="R1297">
            <v>0</v>
          </cell>
          <cell r="S1297">
            <v>0</v>
          </cell>
          <cell r="T1297">
            <v>0</v>
          </cell>
          <cell r="V1297" t="str">
            <v>分支箱_蓬星路东配</v>
          </cell>
          <cell r="W1297">
            <v>28.788788</v>
          </cell>
          <cell r="X1297">
            <v>0</v>
          </cell>
        </row>
        <row r="1298">
          <cell r="A1298" t="str">
            <v>曹家线路31</v>
          </cell>
          <cell r="B1298" t="str">
            <v>10kV</v>
          </cell>
          <cell r="C1298" t="str">
            <v>137曹家线</v>
          </cell>
          <cell r="D1298">
            <v>0</v>
          </cell>
          <cell r="E1298" t="str">
            <v>LGJ-185/30</v>
          </cell>
          <cell r="F1298">
            <v>0.64531799999999995</v>
          </cell>
          <cell r="G1298">
            <v>0</v>
          </cell>
          <cell r="H1298" t="str">
            <v>市辖</v>
          </cell>
          <cell r="I1298">
            <v>1</v>
          </cell>
          <cell r="J1298">
            <v>0</v>
          </cell>
          <cell r="M1298">
            <v>2E-3</v>
          </cell>
          <cell r="N1298">
            <v>0</v>
          </cell>
          <cell r="O1298">
            <v>0</v>
          </cell>
          <cell r="P1298">
            <v>2015</v>
          </cell>
          <cell r="Q1298">
            <v>2</v>
          </cell>
          <cell r="R1298">
            <v>0</v>
          </cell>
          <cell r="S1298">
            <v>0</v>
          </cell>
          <cell r="T1298">
            <v>0</v>
          </cell>
          <cell r="V1298" t="str">
            <v>分支箱_曹家线F2</v>
          </cell>
          <cell r="W1298">
            <v>12.906357</v>
          </cell>
          <cell r="X1298">
            <v>1</v>
          </cell>
        </row>
        <row r="1299">
          <cell r="A1299" t="str">
            <v>曹家线路32</v>
          </cell>
          <cell r="B1299" t="str">
            <v>10kV</v>
          </cell>
          <cell r="C1299" t="str">
            <v>137曹家线</v>
          </cell>
          <cell r="D1299">
            <v>1</v>
          </cell>
          <cell r="E1299" t="str">
            <v>YJV22-3×95</v>
          </cell>
          <cell r="F1299">
            <v>4.3027000000000003E-2</v>
          </cell>
          <cell r="G1299">
            <v>0</v>
          </cell>
          <cell r="H1299" t="str">
            <v>市辖</v>
          </cell>
          <cell r="I1299">
            <v>1</v>
          </cell>
          <cell r="J1299">
            <v>0</v>
          </cell>
          <cell r="M1299">
            <v>2E-3</v>
          </cell>
          <cell r="N1299">
            <v>0</v>
          </cell>
          <cell r="O1299">
            <v>0</v>
          </cell>
          <cell r="P1299">
            <v>2015</v>
          </cell>
          <cell r="Q1299">
            <v>3</v>
          </cell>
          <cell r="R1299">
            <v>0</v>
          </cell>
          <cell r="S1299">
            <v>0</v>
          </cell>
          <cell r="T1299">
            <v>0</v>
          </cell>
          <cell r="V1299" t="str">
            <v>配变_利通天然气</v>
          </cell>
          <cell r="W1299">
            <v>2.4525160000000001</v>
          </cell>
          <cell r="X1299">
            <v>2</v>
          </cell>
        </row>
        <row r="1300">
          <cell r="A1300" t="str">
            <v>曹家线路33</v>
          </cell>
          <cell r="B1300" t="str">
            <v>10kV</v>
          </cell>
          <cell r="C1300" t="str">
            <v>137曹家线</v>
          </cell>
          <cell r="D1300">
            <v>0</v>
          </cell>
          <cell r="E1300" t="str">
            <v>LGJ-185/30</v>
          </cell>
          <cell r="F1300">
            <v>2.6852999999999998E-2</v>
          </cell>
          <cell r="G1300">
            <v>0</v>
          </cell>
          <cell r="H1300" t="str">
            <v>市辖</v>
          </cell>
          <cell r="I1300">
            <v>0</v>
          </cell>
          <cell r="J1300">
            <v>0</v>
          </cell>
          <cell r="M1300">
            <v>2E-3</v>
          </cell>
          <cell r="N1300">
            <v>0</v>
          </cell>
          <cell r="O1300">
            <v>0</v>
          </cell>
          <cell r="P1300">
            <v>2015</v>
          </cell>
          <cell r="Q1300">
            <v>1</v>
          </cell>
          <cell r="R1300">
            <v>0</v>
          </cell>
          <cell r="S1300">
            <v>0</v>
          </cell>
          <cell r="T1300">
            <v>0</v>
          </cell>
          <cell r="V1300" t="str">
            <v>配变_国际商务城资产经营</v>
          </cell>
          <cell r="W1300">
            <v>0.53706500000000001</v>
          </cell>
          <cell r="X1300">
            <v>3</v>
          </cell>
        </row>
        <row r="1301">
          <cell r="A1301" t="str">
            <v>曹家线路34</v>
          </cell>
          <cell r="B1301" t="str">
            <v>10kV</v>
          </cell>
          <cell r="C1301" t="str">
            <v>137曹家线</v>
          </cell>
          <cell r="D1301">
            <v>1</v>
          </cell>
          <cell r="E1301" t="str">
            <v>YJV22-3×400</v>
          </cell>
          <cell r="F1301">
            <v>0.133327</v>
          </cell>
          <cell r="G1301">
            <v>0</v>
          </cell>
          <cell r="H1301" t="str">
            <v>市辖</v>
          </cell>
          <cell r="I1301">
            <v>1</v>
          </cell>
          <cell r="J1301">
            <v>0</v>
          </cell>
          <cell r="M1301">
            <v>2E-3</v>
          </cell>
          <cell r="N1301">
            <v>0</v>
          </cell>
          <cell r="O1301">
            <v>0</v>
          </cell>
          <cell r="P1301">
            <v>2015</v>
          </cell>
          <cell r="Q1301">
            <v>2</v>
          </cell>
          <cell r="R1301">
            <v>0</v>
          </cell>
          <cell r="S1301">
            <v>0</v>
          </cell>
          <cell r="T1301">
            <v>0</v>
          </cell>
          <cell r="V1301" t="str">
            <v>8796088742576</v>
          </cell>
          <cell r="W1301">
            <v>10.666161000000001</v>
          </cell>
          <cell r="X1301">
            <v>4</v>
          </cell>
        </row>
        <row r="1302">
          <cell r="A1302" t="str">
            <v>曹家线路35</v>
          </cell>
          <cell r="B1302" t="str">
            <v>10kV</v>
          </cell>
          <cell r="C1302" t="str">
            <v>137曹家线</v>
          </cell>
          <cell r="D1302">
            <v>0</v>
          </cell>
          <cell r="E1302" t="str">
            <v>LGJ-185/30</v>
          </cell>
          <cell r="F1302">
            <v>0.57293300000000003</v>
          </cell>
          <cell r="G1302">
            <v>0</v>
          </cell>
          <cell r="H1302" t="str">
            <v>市辖</v>
          </cell>
          <cell r="I1302">
            <v>1</v>
          </cell>
          <cell r="J1302">
            <v>0</v>
          </cell>
          <cell r="M1302">
            <v>2E-3</v>
          </cell>
          <cell r="N1302">
            <v>0</v>
          </cell>
          <cell r="O1302">
            <v>0</v>
          </cell>
          <cell r="P1302">
            <v>2015</v>
          </cell>
          <cell r="Q1302">
            <v>3</v>
          </cell>
          <cell r="R1302">
            <v>0</v>
          </cell>
          <cell r="S1302">
            <v>0</v>
          </cell>
          <cell r="T1302">
            <v>0</v>
          </cell>
          <cell r="V1302" t="str">
            <v>分支箱_曹家线F1</v>
          </cell>
          <cell r="W1302">
            <v>11.458658</v>
          </cell>
          <cell r="X1302">
            <v>5</v>
          </cell>
        </row>
        <row r="1303">
          <cell r="A1303" t="str">
            <v>曹家线路36</v>
          </cell>
          <cell r="B1303" t="str">
            <v>10kV</v>
          </cell>
          <cell r="C1303" t="str">
            <v>137曹家线</v>
          </cell>
          <cell r="D1303">
            <v>1</v>
          </cell>
          <cell r="E1303" t="str">
            <v>YJV22-3×95</v>
          </cell>
          <cell r="F1303">
            <v>1.9748000000000002E-2</v>
          </cell>
          <cell r="G1303">
            <v>0</v>
          </cell>
          <cell r="H1303" t="str">
            <v>市辖</v>
          </cell>
          <cell r="I1303">
            <v>0</v>
          </cell>
          <cell r="J1303">
            <v>0</v>
          </cell>
          <cell r="M1303">
            <v>2E-3</v>
          </cell>
          <cell r="N1303">
            <v>0</v>
          </cell>
          <cell r="O1303">
            <v>0</v>
          </cell>
          <cell r="P1303">
            <v>2015</v>
          </cell>
          <cell r="Q1303">
            <v>1</v>
          </cell>
          <cell r="R1303">
            <v>0</v>
          </cell>
          <cell r="S1303">
            <v>0</v>
          </cell>
          <cell r="T1303">
            <v>0</v>
          </cell>
          <cell r="V1303" t="str">
            <v>配变_花桥变</v>
          </cell>
          <cell r="W1303">
            <v>1.125645</v>
          </cell>
          <cell r="X1303">
            <v>6</v>
          </cell>
        </row>
        <row r="1304">
          <cell r="A1304" t="str">
            <v>曹家线路37</v>
          </cell>
          <cell r="B1304" t="str">
            <v>10kV</v>
          </cell>
          <cell r="C1304" t="str">
            <v>137曹家线</v>
          </cell>
          <cell r="D1304">
            <v>1</v>
          </cell>
          <cell r="E1304" t="str">
            <v>YJV22-3×95</v>
          </cell>
          <cell r="F1304">
            <v>1.8561000000000001E-2</v>
          </cell>
          <cell r="G1304">
            <v>0</v>
          </cell>
          <cell r="H1304" t="str">
            <v>市辖</v>
          </cell>
          <cell r="I1304">
            <v>1</v>
          </cell>
          <cell r="J1304">
            <v>0</v>
          </cell>
          <cell r="M1304">
            <v>2E-3</v>
          </cell>
          <cell r="N1304">
            <v>0</v>
          </cell>
          <cell r="O1304">
            <v>0</v>
          </cell>
          <cell r="P1304">
            <v>2015</v>
          </cell>
          <cell r="Q1304">
            <v>2</v>
          </cell>
          <cell r="R1304">
            <v>0</v>
          </cell>
          <cell r="S1304">
            <v>0</v>
          </cell>
          <cell r="T1304">
            <v>0</v>
          </cell>
          <cell r="V1304" t="str">
            <v>配变_曹家线天福变</v>
          </cell>
          <cell r="W1304">
            <v>1.0579670000000001</v>
          </cell>
          <cell r="X1304">
            <v>7</v>
          </cell>
        </row>
        <row r="1305">
          <cell r="A1305" t="str">
            <v>曹家线路38</v>
          </cell>
          <cell r="B1305" t="str">
            <v>10kV</v>
          </cell>
          <cell r="C1305" t="str">
            <v>137曹家线</v>
          </cell>
          <cell r="D1305">
            <v>0</v>
          </cell>
          <cell r="E1305" t="str">
            <v>LGJ-185/30</v>
          </cell>
          <cell r="F1305">
            <v>0.32458999999999999</v>
          </cell>
          <cell r="G1305">
            <v>0</v>
          </cell>
          <cell r="H1305" t="str">
            <v>市辖</v>
          </cell>
          <cell r="I1305">
            <v>1</v>
          </cell>
          <cell r="J1305">
            <v>0</v>
          </cell>
          <cell r="M1305">
            <v>2E-3</v>
          </cell>
          <cell r="N1305">
            <v>0</v>
          </cell>
          <cell r="O1305">
            <v>0</v>
          </cell>
          <cell r="P1305">
            <v>2015</v>
          </cell>
          <cell r="Q1305">
            <v>3</v>
          </cell>
          <cell r="R1305">
            <v>0</v>
          </cell>
          <cell r="S1305">
            <v>0</v>
          </cell>
          <cell r="T1305">
            <v>0</v>
          </cell>
          <cell r="V1305" t="str">
            <v>分支箱_沿沪大道北贰配</v>
          </cell>
          <cell r="W1305">
            <v>6.4917930000000004</v>
          </cell>
          <cell r="X1305">
            <v>8</v>
          </cell>
        </row>
        <row r="1306">
          <cell r="A1306" t="str">
            <v>曹家线路39</v>
          </cell>
          <cell r="B1306" t="str">
            <v>10kV</v>
          </cell>
          <cell r="C1306" t="str">
            <v>137曹家线</v>
          </cell>
          <cell r="D1306">
            <v>0</v>
          </cell>
          <cell r="E1306" t="str">
            <v>LGJ-185/30</v>
          </cell>
          <cell r="F1306">
            <v>0.27297399999999999</v>
          </cell>
          <cell r="G1306">
            <v>0</v>
          </cell>
          <cell r="H1306" t="str">
            <v>市辖</v>
          </cell>
          <cell r="I1306">
            <v>0</v>
          </cell>
          <cell r="J1306">
            <v>0</v>
          </cell>
          <cell r="M1306">
            <v>2E-3</v>
          </cell>
          <cell r="N1306">
            <v>0</v>
          </cell>
          <cell r="O1306">
            <v>0</v>
          </cell>
          <cell r="P1306">
            <v>2015</v>
          </cell>
          <cell r="Q1306">
            <v>1</v>
          </cell>
          <cell r="R1306">
            <v>0</v>
          </cell>
          <cell r="S1306">
            <v>0</v>
          </cell>
          <cell r="T1306">
            <v>0</v>
          </cell>
          <cell r="V1306" t="str">
            <v>8796088746944</v>
          </cell>
          <cell r="W1306">
            <v>5.4594860000000001</v>
          </cell>
          <cell r="X1306">
            <v>0</v>
          </cell>
        </row>
        <row r="1307">
          <cell r="A1307" t="str">
            <v>曹家线路40</v>
          </cell>
          <cell r="B1307" t="str">
            <v>10kV</v>
          </cell>
          <cell r="C1307" t="str">
            <v>137曹家线</v>
          </cell>
          <cell r="D1307">
            <v>0</v>
          </cell>
          <cell r="E1307" t="str">
            <v>LGJ-185/30</v>
          </cell>
          <cell r="F1307">
            <v>7.5688000000000005E-2</v>
          </cell>
          <cell r="G1307">
            <v>0</v>
          </cell>
          <cell r="H1307" t="str">
            <v>市辖</v>
          </cell>
          <cell r="I1307">
            <v>1</v>
          </cell>
          <cell r="J1307">
            <v>0</v>
          </cell>
          <cell r="M1307">
            <v>2E-3</v>
          </cell>
          <cell r="N1307">
            <v>0</v>
          </cell>
          <cell r="O1307">
            <v>0</v>
          </cell>
          <cell r="P1307">
            <v>2015</v>
          </cell>
          <cell r="Q1307">
            <v>2</v>
          </cell>
          <cell r="R1307">
            <v>0</v>
          </cell>
          <cell r="S1307">
            <v>0</v>
          </cell>
          <cell r="T1307">
            <v>0</v>
          </cell>
          <cell r="V1307" t="str">
            <v>8796088746800</v>
          </cell>
          <cell r="W1307">
            <v>1.513755</v>
          </cell>
          <cell r="X1307">
            <v>1</v>
          </cell>
        </row>
        <row r="1308">
          <cell r="A1308" t="str">
            <v>曹家线路41</v>
          </cell>
          <cell r="B1308" t="str">
            <v>10kV</v>
          </cell>
          <cell r="C1308" t="str">
            <v>137曹家线</v>
          </cell>
          <cell r="D1308">
            <v>0</v>
          </cell>
          <cell r="E1308" t="str">
            <v>LGJ-185/30</v>
          </cell>
          <cell r="F1308">
            <v>3.4202999999999997E-2</v>
          </cell>
          <cell r="G1308">
            <v>0</v>
          </cell>
          <cell r="H1308" t="str">
            <v>市辖</v>
          </cell>
          <cell r="I1308">
            <v>1</v>
          </cell>
          <cell r="J1308">
            <v>0</v>
          </cell>
          <cell r="M1308">
            <v>2E-3</v>
          </cell>
          <cell r="N1308">
            <v>0</v>
          </cell>
          <cell r="O1308">
            <v>0</v>
          </cell>
          <cell r="P1308">
            <v>2015</v>
          </cell>
          <cell r="Q1308">
            <v>3</v>
          </cell>
          <cell r="R1308">
            <v>0</v>
          </cell>
          <cell r="S1308">
            <v>0</v>
          </cell>
          <cell r="T1308">
            <v>0</v>
          </cell>
          <cell r="V1308" t="str">
            <v>分支箱_沿沪大道北配</v>
          </cell>
          <cell r="W1308">
            <v>0.68405199999999999</v>
          </cell>
          <cell r="X1308">
            <v>2</v>
          </cell>
        </row>
        <row r="1309">
          <cell r="A1309" t="str">
            <v>曹家线路42</v>
          </cell>
          <cell r="B1309" t="str">
            <v>10kV</v>
          </cell>
          <cell r="C1309" t="str">
            <v>137曹家线</v>
          </cell>
          <cell r="D1309">
            <v>0</v>
          </cell>
          <cell r="E1309" t="str">
            <v>LGJ-185/30</v>
          </cell>
          <cell r="F1309">
            <v>0.30357800000000001</v>
          </cell>
          <cell r="G1309">
            <v>0</v>
          </cell>
          <cell r="H1309" t="str">
            <v>市辖</v>
          </cell>
          <cell r="I1309">
            <v>0</v>
          </cell>
          <cell r="J1309">
            <v>0</v>
          </cell>
          <cell r="M1309">
            <v>2E-3</v>
          </cell>
          <cell r="N1309">
            <v>0</v>
          </cell>
          <cell r="O1309">
            <v>0</v>
          </cell>
          <cell r="P1309">
            <v>2015</v>
          </cell>
          <cell r="Q1309">
            <v>1</v>
          </cell>
          <cell r="R1309">
            <v>0</v>
          </cell>
          <cell r="S1309">
            <v>0</v>
          </cell>
          <cell r="T1309">
            <v>0</v>
          </cell>
          <cell r="V1309" t="str">
            <v>分支箱_曹家线生态园分支开关</v>
          </cell>
          <cell r="W1309">
            <v>6.0715659999999998</v>
          </cell>
          <cell r="X1309">
            <v>3</v>
          </cell>
        </row>
        <row r="1310">
          <cell r="A1310" t="str">
            <v>曹家线路43</v>
          </cell>
          <cell r="B1310" t="str">
            <v>10kV</v>
          </cell>
          <cell r="C1310" t="str">
            <v>137曹家线</v>
          </cell>
          <cell r="D1310">
            <v>0</v>
          </cell>
          <cell r="E1310" t="str">
            <v>LGJ-185/30</v>
          </cell>
          <cell r="F1310">
            <v>0.24492800000000001</v>
          </cell>
          <cell r="G1310">
            <v>0</v>
          </cell>
          <cell r="H1310" t="str">
            <v>市辖</v>
          </cell>
          <cell r="I1310">
            <v>1</v>
          </cell>
          <cell r="J1310">
            <v>0</v>
          </cell>
          <cell r="M1310">
            <v>2E-3</v>
          </cell>
          <cell r="N1310">
            <v>0</v>
          </cell>
          <cell r="O1310">
            <v>0</v>
          </cell>
          <cell r="P1310">
            <v>2015</v>
          </cell>
          <cell r="Q1310">
            <v>2</v>
          </cell>
          <cell r="R1310">
            <v>0</v>
          </cell>
          <cell r="S1310">
            <v>0</v>
          </cell>
          <cell r="T1310">
            <v>0</v>
          </cell>
          <cell r="V1310" t="str">
            <v>开闭所_生态园开闭所</v>
          </cell>
          <cell r="W1310">
            <v>4.8985519999999996</v>
          </cell>
          <cell r="X1310">
            <v>4</v>
          </cell>
        </row>
        <row r="1311">
          <cell r="A1311" t="str">
            <v>曹家线路44</v>
          </cell>
          <cell r="B1311" t="str">
            <v>10kV</v>
          </cell>
          <cell r="C1311" t="str">
            <v>137曹家线</v>
          </cell>
          <cell r="D1311">
            <v>0</v>
          </cell>
          <cell r="E1311" t="str">
            <v>LGJ-185/30</v>
          </cell>
          <cell r="F1311">
            <v>0.13785700000000001</v>
          </cell>
          <cell r="G1311">
            <v>0</v>
          </cell>
          <cell r="H1311" t="str">
            <v>市辖</v>
          </cell>
          <cell r="I1311">
            <v>1</v>
          </cell>
          <cell r="J1311">
            <v>0</v>
          </cell>
          <cell r="M1311">
            <v>2E-3</v>
          </cell>
          <cell r="N1311">
            <v>0</v>
          </cell>
          <cell r="O1311">
            <v>0</v>
          </cell>
          <cell r="P1311">
            <v>2015</v>
          </cell>
          <cell r="Q1311">
            <v>3</v>
          </cell>
          <cell r="R1311">
            <v>0</v>
          </cell>
          <cell r="S1311">
            <v>0</v>
          </cell>
          <cell r="T1311">
            <v>0</v>
          </cell>
          <cell r="V1311" t="str">
            <v>分支箱_曹家线生态园F1</v>
          </cell>
          <cell r="W1311">
            <v>2.757142</v>
          </cell>
          <cell r="X1311">
            <v>5</v>
          </cell>
        </row>
        <row r="1312">
          <cell r="A1312" t="str">
            <v>曹家线路45</v>
          </cell>
          <cell r="B1312" t="str">
            <v>10kV</v>
          </cell>
          <cell r="C1312" t="str">
            <v>137曹家线</v>
          </cell>
          <cell r="D1312">
            <v>0</v>
          </cell>
          <cell r="E1312" t="str">
            <v>LGJ-185/30</v>
          </cell>
          <cell r="F1312">
            <v>8.8641999999999999E-2</v>
          </cell>
          <cell r="G1312">
            <v>0</v>
          </cell>
          <cell r="H1312" t="str">
            <v>市辖</v>
          </cell>
          <cell r="I1312">
            <v>0</v>
          </cell>
          <cell r="J1312">
            <v>0</v>
          </cell>
          <cell r="M1312">
            <v>2E-3</v>
          </cell>
          <cell r="N1312">
            <v>0</v>
          </cell>
          <cell r="O1312">
            <v>0</v>
          </cell>
          <cell r="P1312">
            <v>2015</v>
          </cell>
          <cell r="Q1312">
            <v>1</v>
          </cell>
          <cell r="R1312">
            <v>0</v>
          </cell>
          <cell r="S1312">
            <v>0</v>
          </cell>
          <cell r="T1312">
            <v>0</v>
          </cell>
          <cell r="V1312" t="str">
            <v>分支箱_生态园壹配</v>
          </cell>
          <cell r="W1312">
            <v>1.7728459999999999</v>
          </cell>
          <cell r="X1312">
            <v>6</v>
          </cell>
        </row>
        <row r="1313">
          <cell r="A1313" t="str">
            <v>曹家线路46</v>
          </cell>
          <cell r="B1313" t="str">
            <v>10kV</v>
          </cell>
          <cell r="C1313" t="str">
            <v>137曹家线</v>
          </cell>
          <cell r="D1313">
            <v>0</v>
          </cell>
          <cell r="E1313" t="str">
            <v>LGJ-185/30</v>
          </cell>
          <cell r="F1313">
            <v>0.40770600000000001</v>
          </cell>
          <cell r="G1313">
            <v>0</v>
          </cell>
          <cell r="H1313" t="str">
            <v>市辖</v>
          </cell>
          <cell r="I1313">
            <v>1</v>
          </cell>
          <cell r="J1313">
            <v>0</v>
          </cell>
          <cell r="M1313">
            <v>2E-3</v>
          </cell>
          <cell r="N1313">
            <v>0</v>
          </cell>
          <cell r="O1313">
            <v>0</v>
          </cell>
          <cell r="P1313">
            <v>2015</v>
          </cell>
          <cell r="Q1313">
            <v>2</v>
          </cell>
          <cell r="R1313">
            <v>0</v>
          </cell>
          <cell r="S1313">
            <v>0</v>
          </cell>
          <cell r="T1313">
            <v>0</v>
          </cell>
          <cell r="V1313" t="str">
            <v>配变_生态园4#变</v>
          </cell>
          <cell r="W1313">
            <v>8.1541270000000008</v>
          </cell>
          <cell r="X1313">
            <v>7</v>
          </cell>
        </row>
        <row r="1314">
          <cell r="A1314" t="str">
            <v>曹家线路47</v>
          </cell>
          <cell r="B1314" t="str">
            <v>10kV</v>
          </cell>
          <cell r="C1314" t="str">
            <v>137曹家线</v>
          </cell>
          <cell r="D1314">
            <v>0</v>
          </cell>
          <cell r="E1314" t="str">
            <v>LGJ-185/30</v>
          </cell>
          <cell r="F1314">
            <v>0.16208500000000001</v>
          </cell>
          <cell r="G1314">
            <v>0</v>
          </cell>
          <cell r="H1314" t="str">
            <v>市辖</v>
          </cell>
          <cell r="I1314">
            <v>1</v>
          </cell>
          <cell r="J1314">
            <v>0</v>
          </cell>
          <cell r="M1314">
            <v>2E-3</v>
          </cell>
          <cell r="N1314">
            <v>0</v>
          </cell>
          <cell r="O1314">
            <v>0</v>
          </cell>
          <cell r="P1314">
            <v>2015</v>
          </cell>
          <cell r="Q1314">
            <v>3</v>
          </cell>
          <cell r="R1314">
            <v>0</v>
          </cell>
          <cell r="S1314">
            <v>0</v>
          </cell>
          <cell r="T1314">
            <v>0</v>
          </cell>
          <cell r="V1314" t="str">
            <v>分支箱_生态园贰配</v>
          </cell>
          <cell r="W1314">
            <v>3.2416909999999999</v>
          </cell>
          <cell r="X1314">
            <v>8</v>
          </cell>
        </row>
        <row r="1315">
          <cell r="A1315" t="str">
            <v>曹家线路48</v>
          </cell>
          <cell r="B1315" t="str">
            <v>10kV</v>
          </cell>
          <cell r="C1315" t="str">
            <v>137曹家线</v>
          </cell>
          <cell r="D1315">
            <v>0</v>
          </cell>
          <cell r="E1315" t="str">
            <v>LGJ-185/30</v>
          </cell>
          <cell r="F1315">
            <v>0.111942</v>
          </cell>
          <cell r="G1315">
            <v>0</v>
          </cell>
          <cell r="H1315" t="str">
            <v>市辖</v>
          </cell>
          <cell r="I1315">
            <v>0</v>
          </cell>
          <cell r="J1315">
            <v>0</v>
          </cell>
          <cell r="M1315">
            <v>2E-3</v>
          </cell>
          <cell r="N1315">
            <v>0</v>
          </cell>
          <cell r="O1315">
            <v>0</v>
          </cell>
          <cell r="P1315">
            <v>2015</v>
          </cell>
          <cell r="Q1315">
            <v>1</v>
          </cell>
          <cell r="R1315">
            <v>0</v>
          </cell>
          <cell r="S1315">
            <v>0</v>
          </cell>
          <cell r="T1315">
            <v>0</v>
          </cell>
          <cell r="V1315" t="str">
            <v>配变_生态园2#变</v>
          </cell>
          <cell r="W1315">
            <v>2.2388430000000001</v>
          </cell>
          <cell r="X1315">
            <v>0</v>
          </cell>
        </row>
        <row r="1316">
          <cell r="A1316" t="str">
            <v>曹家线路49</v>
          </cell>
          <cell r="B1316" t="str">
            <v>10kV</v>
          </cell>
          <cell r="C1316" t="str">
            <v>137曹家线</v>
          </cell>
          <cell r="D1316">
            <v>0</v>
          </cell>
          <cell r="E1316" t="str">
            <v>LGJ-185/30</v>
          </cell>
          <cell r="F1316">
            <v>0.102439</v>
          </cell>
          <cell r="G1316">
            <v>0</v>
          </cell>
          <cell r="H1316" t="str">
            <v>市辖</v>
          </cell>
          <cell r="I1316">
            <v>1</v>
          </cell>
          <cell r="J1316">
            <v>0</v>
          </cell>
          <cell r="M1316">
            <v>2E-3</v>
          </cell>
          <cell r="N1316">
            <v>0</v>
          </cell>
          <cell r="O1316">
            <v>0</v>
          </cell>
          <cell r="P1316">
            <v>2015</v>
          </cell>
          <cell r="Q1316">
            <v>2</v>
          </cell>
          <cell r="R1316">
            <v>0</v>
          </cell>
          <cell r="S1316">
            <v>0</v>
          </cell>
          <cell r="T1316">
            <v>0</v>
          </cell>
          <cell r="V1316" t="str">
            <v>8796088746960</v>
          </cell>
          <cell r="W1316">
            <v>2.0487899999999999</v>
          </cell>
          <cell r="X1316">
            <v>1</v>
          </cell>
        </row>
        <row r="1317">
          <cell r="A1317" t="str">
            <v>曹家线路50</v>
          </cell>
          <cell r="B1317" t="str">
            <v>10kV</v>
          </cell>
          <cell r="C1317" t="str">
            <v>137曹家线</v>
          </cell>
          <cell r="D1317">
            <v>0</v>
          </cell>
          <cell r="E1317" t="str">
            <v>LGJ-185/30</v>
          </cell>
          <cell r="F1317">
            <v>3.9529999999999999E-3</v>
          </cell>
          <cell r="G1317">
            <v>0</v>
          </cell>
          <cell r="H1317" t="str">
            <v>市辖</v>
          </cell>
          <cell r="I1317">
            <v>1</v>
          </cell>
          <cell r="J1317">
            <v>0</v>
          </cell>
          <cell r="M1317">
            <v>2E-3</v>
          </cell>
          <cell r="N1317">
            <v>0</v>
          </cell>
          <cell r="O1317">
            <v>0</v>
          </cell>
          <cell r="P1317">
            <v>2015</v>
          </cell>
          <cell r="Q1317">
            <v>3</v>
          </cell>
          <cell r="R1317">
            <v>0</v>
          </cell>
          <cell r="S1317">
            <v>0</v>
          </cell>
          <cell r="T1317">
            <v>0</v>
          </cell>
          <cell r="V1317" t="str">
            <v>配变_生态园北排涝站</v>
          </cell>
          <cell r="W1317">
            <v>7.9065999999999997E-2</v>
          </cell>
          <cell r="X1317">
            <v>2</v>
          </cell>
        </row>
        <row r="1318">
          <cell r="A1318" t="str">
            <v>曹家线路51</v>
          </cell>
          <cell r="B1318" t="str">
            <v>10kV</v>
          </cell>
          <cell r="C1318" t="str">
            <v>137曹家线</v>
          </cell>
          <cell r="D1318">
            <v>0</v>
          </cell>
          <cell r="E1318" t="str">
            <v>LGJ-185/30</v>
          </cell>
          <cell r="F1318">
            <v>2.1340000000000001E-2</v>
          </cell>
          <cell r="G1318">
            <v>0</v>
          </cell>
          <cell r="H1318" t="str">
            <v>市辖</v>
          </cell>
          <cell r="I1318">
            <v>0</v>
          </cell>
          <cell r="J1318">
            <v>0</v>
          </cell>
          <cell r="M1318">
            <v>2E-3</v>
          </cell>
          <cell r="N1318">
            <v>0</v>
          </cell>
          <cell r="O1318">
            <v>0</v>
          </cell>
          <cell r="P1318">
            <v>2015</v>
          </cell>
          <cell r="Q1318">
            <v>1</v>
          </cell>
          <cell r="R1318">
            <v>0</v>
          </cell>
          <cell r="S1318">
            <v>0</v>
          </cell>
          <cell r="T1318">
            <v>0</v>
          </cell>
          <cell r="V1318" t="str">
            <v>配变_曹家线移动2</v>
          </cell>
          <cell r="W1318">
            <v>0.42679699999999998</v>
          </cell>
          <cell r="X1318">
            <v>3</v>
          </cell>
        </row>
        <row r="1319">
          <cell r="A1319" t="str">
            <v>曹家线路52</v>
          </cell>
          <cell r="B1319" t="str">
            <v>10kV</v>
          </cell>
          <cell r="C1319" t="str">
            <v>137曹家线</v>
          </cell>
          <cell r="D1319">
            <v>0</v>
          </cell>
          <cell r="E1319" t="str">
            <v>LGJ-185/30</v>
          </cell>
          <cell r="F1319">
            <v>0.24774099999999999</v>
          </cell>
          <cell r="G1319">
            <v>0</v>
          </cell>
          <cell r="H1319" t="str">
            <v>市辖</v>
          </cell>
          <cell r="I1319">
            <v>1</v>
          </cell>
          <cell r="J1319">
            <v>0</v>
          </cell>
          <cell r="M1319">
            <v>2E-3</v>
          </cell>
          <cell r="N1319">
            <v>0</v>
          </cell>
          <cell r="O1319">
            <v>0</v>
          </cell>
          <cell r="P1319">
            <v>2015</v>
          </cell>
          <cell r="Q1319">
            <v>2</v>
          </cell>
          <cell r="R1319">
            <v>0</v>
          </cell>
          <cell r="S1319">
            <v>0</v>
          </cell>
          <cell r="T1319">
            <v>0</v>
          </cell>
          <cell r="V1319" t="str">
            <v>8796088746976</v>
          </cell>
          <cell r="W1319">
            <v>4.9548160000000001</v>
          </cell>
          <cell r="X1319">
            <v>4</v>
          </cell>
        </row>
        <row r="1320">
          <cell r="A1320" t="str">
            <v>曹家线路53</v>
          </cell>
          <cell r="B1320" t="str">
            <v>10kV</v>
          </cell>
          <cell r="C1320" t="str">
            <v>137曹家线</v>
          </cell>
          <cell r="D1320">
            <v>0</v>
          </cell>
          <cell r="E1320" t="str">
            <v>LGJ-185/30</v>
          </cell>
          <cell r="F1320">
            <v>1.5262E-2</v>
          </cell>
          <cell r="G1320">
            <v>0</v>
          </cell>
          <cell r="H1320" t="str">
            <v>市辖</v>
          </cell>
          <cell r="I1320">
            <v>1</v>
          </cell>
          <cell r="J1320">
            <v>0</v>
          </cell>
          <cell r="M1320">
            <v>2E-3</v>
          </cell>
          <cell r="N1320">
            <v>0</v>
          </cell>
          <cell r="O1320">
            <v>0</v>
          </cell>
          <cell r="P1320">
            <v>2015</v>
          </cell>
          <cell r="Q1320">
            <v>3</v>
          </cell>
          <cell r="R1320">
            <v>0</v>
          </cell>
          <cell r="S1320">
            <v>0</v>
          </cell>
          <cell r="T1320">
            <v>0</v>
          </cell>
          <cell r="V1320" t="str">
            <v>配变_曹村经变</v>
          </cell>
          <cell r="W1320">
            <v>0.30524600000000002</v>
          </cell>
          <cell r="X1320">
            <v>5</v>
          </cell>
        </row>
        <row r="1321">
          <cell r="A1321" t="str">
            <v>曹家线路54</v>
          </cell>
          <cell r="B1321" t="str">
            <v>10kV</v>
          </cell>
          <cell r="C1321" t="str">
            <v>137曹家线</v>
          </cell>
          <cell r="D1321">
            <v>0</v>
          </cell>
          <cell r="E1321" t="str">
            <v>LGJ-185/30</v>
          </cell>
          <cell r="F1321">
            <v>0.33505800000000002</v>
          </cell>
          <cell r="G1321">
            <v>0</v>
          </cell>
          <cell r="H1321" t="str">
            <v>市辖</v>
          </cell>
          <cell r="I1321">
            <v>0</v>
          </cell>
          <cell r="J1321">
            <v>0</v>
          </cell>
          <cell r="M1321">
            <v>2E-3</v>
          </cell>
          <cell r="N1321">
            <v>0</v>
          </cell>
          <cell r="O1321">
            <v>0</v>
          </cell>
          <cell r="P1321">
            <v>2015</v>
          </cell>
          <cell r="Q1321">
            <v>1</v>
          </cell>
          <cell r="R1321">
            <v>0</v>
          </cell>
          <cell r="S1321">
            <v>0</v>
          </cell>
          <cell r="T1321">
            <v>0</v>
          </cell>
          <cell r="V1321" t="str">
            <v>8796088747040</v>
          </cell>
          <cell r="W1321">
            <v>6.7011599999999998</v>
          </cell>
          <cell r="X1321">
            <v>6</v>
          </cell>
        </row>
        <row r="1322">
          <cell r="A1322" t="str">
            <v>曹家线路55</v>
          </cell>
          <cell r="B1322" t="str">
            <v>10kV</v>
          </cell>
          <cell r="C1322" t="str">
            <v>137曹家线</v>
          </cell>
          <cell r="D1322">
            <v>0</v>
          </cell>
          <cell r="E1322" t="str">
            <v>LGJ-185/30</v>
          </cell>
          <cell r="F1322">
            <v>0.12934699999999999</v>
          </cell>
          <cell r="G1322">
            <v>0</v>
          </cell>
          <cell r="I1322">
            <v>1</v>
          </cell>
          <cell r="J1322">
            <v>0</v>
          </cell>
          <cell r="M1322">
            <v>2E-3</v>
          </cell>
          <cell r="N1322">
            <v>0</v>
          </cell>
          <cell r="O1322">
            <v>0</v>
          </cell>
          <cell r="P1322">
            <v>2015</v>
          </cell>
          <cell r="Q1322">
            <v>2</v>
          </cell>
          <cell r="R1322">
            <v>0</v>
          </cell>
          <cell r="S1322">
            <v>0</v>
          </cell>
          <cell r="T1322">
            <v>0</v>
          </cell>
          <cell r="V1322" t="str">
            <v>8796088749520</v>
          </cell>
          <cell r="W1322">
            <v>2.5869339999999998</v>
          </cell>
          <cell r="X1322">
            <v>7</v>
          </cell>
        </row>
        <row r="1323">
          <cell r="A1323" t="str">
            <v>曹家线路56</v>
          </cell>
          <cell r="B1323" t="str">
            <v>10kV</v>
          </cell>
          <cell r="C1323" t="str">
            <v>137曹家线</v>
          </cell>
          <cell r="D1323">
            <v>0</v>
          </cell>
          <cell r="E1323" t="str">
            <v>LGJ-185/30</v>
          </cell>
          <cell r="F1323">
            <v>4.2379999999999996E-3</v>
          </cell>
          <cell r="G1323">
            <v>0</v>
          </cell>
          <cell r="I1323">
            <v>1</v>
          </cell>
          <cell r="J1323">
            <v>0</v>
          </cell>
          <cell r="M1323">
            <v>2E-3</v>
          </cell>
          <cell r="N1323">
            <v>0</v>
          </cell>
          <cell r="O1323">
            <v>0</v>
          </cell>
          <cell r="P1323">
            <v>2015</v>
          </cell>
          <cell r="Q1323">
            <v>3</v>
          </cell>
          <cell r="R1323">
            <v>0</v>
          </cell>
          <cell r="S1323">
            <v>0</v>
          </cell>
          <cell r="T1323">
            <v>0</v>
          </cell>
          <cell r="V1323" t="str">
            <v>配变_高铁6段6工区3作业工区6#变</v>
          </cell>
          <cell r="W1323">
            <v>8.4762000000000004E-2</v>
          </cell>
          <cell r="X1323">
            <v>8</v>
          </cell>
        </row>
        <row r="1324">
          <cell r="A1324" t="str">
            <v>曹家线路57</v>
          </cell>
          <cell r="B1324" t="str">
            <v>10kV</v>
          </cell>
          <cell r="C1324" t="str">
            <v>137曹家线</v>
          </cell>
          <cell r="D1324">
            <v>0</v>
          </cell>
          <cell r="E1324" t="str">
            <v>LGJ-185/30</v>
          </cell>
          <cell r="F1324">
            <v>0.45757300000000001</v>
          </cell>
          <cell r="G1324">
            <v>0</v>
          </cell>
          <cell r="I1324">
            <v>0</v>
          </cell>
          <cell r="J1324">
            <v>0</v>
          </cell>
          <cell r="M1324">
            <v>2E-3</v>
          </cell>
          <cell r="N1324">
            <v>0</v>
          </cell>
          <cell r="O1324">
            <v>0</v>
          </cell>
          <cell r="P1324">
            <v>2015</v>
          </cell>
          <cell r="Q1324">
            <v>1</v>
          </cell>
          <cell r="R1324">
            <v>0</v>
          </cell>
          <cell r="S1324">
            <v>0</v>
          </cell>
          <cell r="T1324">
            <v>0</v>
          </cell>
          <cell r="V1324" t="str">
            <v>8796088747072</v>
          </cell>
          <cell r="W1324">
            <v>9.1514509999999998</v>
          </cell>
          <cell r="X1324">
            <v>0</v>
          </cell>
        </row>
        <row r="1325">
          <cell r="A1325" t="str">
            <v>曹家线路58</v>
          </cell>
          <cell r="B1325" t="str">
            <v>10kV</v>
          </cell>
          <cell r="C1325" t="str">
            <v>137曹家线</v>
          </cell>
          <cell r="D1325">
            <v>0</v>
          </cell>
          <cell r="E1325" t="str">
            <v>LGJ-185/30</v>
          </cell>
          <cell r="F1325">
            <v>0.56666499999999997</v>
          </cell>
          <cell r="G1325">
            <v>0</v>
          </cell>
          <cell r="I1325">
            <v>1</v>
          </cell>
          <cell r="J1325">
            <v>0</v>
          </cell>
          <cell r="M1325">
            <v>2E-3</v>
          </cell>
          <cell r="N1325">
            <v>0</v>
          </cell>
          <cell r="O1325">
            <v>0</v>
          </cell>
          <cell r="P1325">
            <v>2015</v>
          </cell>
          <cell r="Q1325">
            <v>2</v>
          </cell>
          <cell r="R1325">
            <v>0</v>
          </cell>
          <cell r="S1325">
            <v>0</v>
          </cell>
          <cell r="T1325">
            <v>0</v>
          </cell>
          <cell r="V1325" t="str">
            <v>配变_朱昌塘西排涝站</v>
          </cell>
          <cell r="W1325">
            <v>11.333304999999999</v>
          </cell>
          <cell r="X1325">
            <v>1</v>
          </cell>
        </row>
        <row r="1326">
          <cell r="A1326" t="str">
            <v>曹家线路59</v>
          </cell>
          <cell r="B1326" t="str">
            <v>10kV</v>
          </cell>
          <cell r="C1326" t="str">
            <v>137曹家线</v>
          </cell>
          <cell r="D1326">
            <v>0</v>
          </cell>
          <cell r="E1326" t="str">
            <v>LGJ-240/55</v>
          </cell>
          <cell r="F1326">
            <v>9.6582000000000001E-2</v>
          </cell>
          <cell r="G1326">
            <v>0</v>
          </cell>
          <cell r="I1326">
            <v>1</v>
          </cell>
          <cell r="J1326">
            <v>0</v>
          </cell>
          <cell r="M1326">
            <v>2E-3</v>
          </cell>
          <cell r="N1326">
            <v>0</v>
          </cell>
          <cell r="O1326">
            <v>0</v>
          </cell>
          <cell r="P1326">
            <v>2015</v>
          </cell>
          <cell r="Q1326">
            <v>3</v>
          </cell>
          <cell r="R1326">
            <v>0</v>
          </cell>
          <cell r="S1326">
            <v>0</v>
          </cell>
          <cell r="T1326">
            <v>0</v>
          </cell>
          <cell r="V1326" t="str">
            <v>配变_曹家线商务城资产经营</v>
          </cell>
          <cell r="W1326">
            <v>2.1248100000000001</v>
          </cell>
          <cell r="X1326">
            <v>2</v>
          </cell>
        </row>
        <row r="1327">
          <cell r="A1327" t="str">
            <v>曹家线路60</v>
          </cell>
          <cell r="B1327" t="str">
            <v>10kV</v>
          </cell>
          <cell r="C1327" t="str">
            <v>137曹家线</v>
          </cell>
          <cell r="D1327">
            <v>0</v>
          </cell>
          <cell r="E1327" t="str">
            <v>LGJ-240/55</v>
          </cell>
          <cell r="F1327">
            <v>0.33715699999999998</v>
          </cell>
          <cell r="G1327">
            <v>0</v>
          </cell>
          <cell r="I1327">
            <v>0</v>
          </cell>
          <cell r="J1327">
            <v>0</v>
          </cell>
          <cell r="M1327">
            <v>2E-3</v>
          </cell>
          <cell r="N1327">
            <v>0</v>
          </cell>
          <cell r="O1327">
            <v>0</v>
          </cell>
          <cell r="P1327">
            <v>2015</v>
          </cell>
          <cell r="Q1327">
            <v>1</v>
          </cell>
          <cell r="R1327">
            <v>0</v>
          </cell>
          <cell r="S1327">
            <v>0</v>
          </cell>
          <cell r="T1327">
            <v>0</v>
          </cell>
          <cell r="V1327" t="str">
            <v>8796088747104</v>
          </cell>
          <cell r="W1327">
            <v>7.4174429999999996</v>
          </cell>
          <cell r="X1327">
            <v>3</v>
          </cell>
        </row>
        <row r="1328">
          <cell r="A1328" t="str">
            <v>曹家线路61</v>
          </cell>
          <cell r="B1328" t="str">
            <v>10kV</v>
          </cell>
          <cell r="C1328" t="str">
            <v>137曹家线</v>
          </cell>
          <cell r="D1328">
            <v>0</v>
          </cell>
          <cell r="E1328" t="str">
            <v>LGJ-240/55</v>
          </cell>
          <cell r="F1328">
            <v>4.4542999999999999E-2</v>
          </cell>
          <cell r="G1328">
            <v>0</v>
          </cell>
          <cell r="I1328">
            <v>1</v>
          </cell>
          <cell r="J1328">
            <v>0</v>
          </cell>
          <cell r="M1328">
            <v>2E-3</v>
          </cell>
          <cell r="N1328">
            <v>0</v>
          </cell>
          <cell r="O1328">
            <v>0</v>
          </cell>
          <cell r="P1328">
            <v>2015</v>
          </cell>
          <cell r="Q1328">
            <v>2</v>
          </cell>
          <cell r="R1328">
            <v>0</v>
          </cell>
          <cell r="S1328">
            <v>0</v>
          </cell>
          <cell r="T1328">
            <v>0</v>
          </cell>
          <cell r="V1328" t="str">
            <v>配变_高铁6段6工区3作业工区</v>
          </cell>
          <cell r="W1328">
            <v>0.97994800000000004</v>
          </cell>
          <cell r="X1328">
            <v>4</v>
          </cell>
        </row>
        <row r="1329">
          <cell r="A1329" t="str">
            <v>曹家线路62</v>
          </cell>
          <cell r="B1329" t="str">
            <v>10kV</v>
          </cell>
          <cell r="C1329" t="str">
            <v>137曹家线</v>
          </cell>
          <cell r="D1329">
            <v>0</v>
          </cell>
          <cell r="E1329" t="str">
            <v>LGJ-240/55</v>
          </cell>
          <cell r="F1329">
            <v>0.34664400000000001</v>
          </cell>
          <cell r="G1329">
            <v>0</v>
          </cell>
          <cell r="I1329">
            <v>1</v>
          </cell>
          <cell r="J1329">
            <v>0</v>
          </cell>
          <cell r="M1329">
            <v>2E-3</v>
          </cell>
          <cell r="N1329">
            <v>0</v>
          </cell>
          <cell r="O1329">
            <v>0</v>
          </cell>
          <cell r="P1329">
            <v>2015</v>
          </cell>
          <cell r="Q1329">
            <v>3</v>
          </cell>
          <cell r="R1329">
            <v>0</v>
          </cell>
          <cell r="S1329">
            <v>0</v>
          </cell>
          <cell r="T1329">
            <v>0</v>
          </cell>
          <cell r="V1329" t="str">
            <v>8796088747136</v>
          </cell>
          <cell r="W1329">
            <v>7.6261599999999996</v>
          </cell>
          <cell r="X1329">
            <v>5</v>
          </cell>
        </row>
        <row r="1330">
          <cell r="A1330" t="str">
            <v>曹家线路63</v>
          </cell>
          <cell r="B1330" t="str">
            <v>10kV</v>
          </cell>
          <cell r="C1330" t="str">
            <v>137曹家线</v>
          </cell>
          <cell r="D1330">
            <v>0</v>
          </cell>
          <cell r="E1330" t="str">
            <v>LGJ-240/55</v>
          </cell>
          <cell r="F1330">
            <v>4.2830000000000003E-3</v>
          </cell>
          <cell r="G1330">
            <v>0</v>
          </cell>
          <cell r="I1330">
            <v>0</v>
          </cell>
          <cell r="J1330">
            <v>0</v>
          </cell>
          <cell r="M1330">
            <v>2E-3</v>
          </cell>
          <cell r="N1330">
            <v>0</v>
          </cell>
          <cell r="O1330">
            <v>0</v>
          </cell>
          <cell r="P1330">
            <v>2015</v>
          </cell>
          <cell r="Q1330">
            <v>1</v>
          </cell>
          <cell r="R1330">
            <v>0</v>
          </cell>
          <cell r="S1330">
            <v>0</v>
          </cell>
          <cell r="T1330">
            <v>0</v>
          </cell>
          <cell r="V1330" t="str">
            <v>配变_曹家线联通2</v>
          </cell>
          <cell r="W1330">
            <v>9.4216999999999995E-2</v>
          </cell>
          <cell r="X1330">
            <v>6</v>
          </cell>
        </row>
        <row r="1331">
          <cell r="A1331" t="str">
            <v>曹家线路64</v>
          </cell>
          <cell r="B1331" t="str">
            <v>10kV</v>
          </cell>
          <cell r="C1331" t="str">
            <v>137曹家线</v>
          </cell>
          <cell r="D1331">
            <v>0</v>
          </cell>
          <cell r="E1331" t="str">
            <v>LGJ-240/55</v>
          </cell>
          <cell r="F1331">
            <v>7.7381000000000005E-2</v>
          </cell>
          <cell r="G1331">
            <v>0</v>
          </cell>
          <cell r="I1331">
            <v>1</v>
          </cell>
          <cell r="J1331">
            <v>0</v>
          </cell>
          <cell r="M1331">
            <v>2E-3</v>
          </cell>
          <cell r="N1331">
            <v>0</v>
          </cell>
          <cell r="O1331">
            <v>0</v>
          </cell>
          <cell r="P1331">
            <v>2015</v>
          </cell>
          <cell r="Q1331">
            <v>2</v>
          </cell>
          <cell r="R1331">
            <v>0</v>
          </cell>
          <cell r="S1331">
            <v>0</v>
          </cell>
          <cell r="T1331">
            <v>0</v>
          </cell>
          <cell r="V1331" t="str">
            <v>8796088747152</v>
          </cell>
          <cell r="W1331">
            <v>1.70238</v>
          </cell>
          <cell r="X1331">
            <v>7</v>
          </cell>
        </row>
        <row r="1332">
          <cell r="A1332" t="str">
            <v>曹家线路65</v>
          </cell>
          <cell r="B1332" t="str">
            <v>10kV</v>
          </cell>
          <cell r="C1332" t="str">
            <v>137曹家线</v>
          </cell>
          <cell r="D1332">
            <v>0</v>
          </cell>
          <cell r="E1332" t="str">
            <v>LGJ-240/55</v>
          </cell>
          <cell r="F1332">
            <v>2.5739999999999999E-3</v>
          </cell>
          <cell r="G1332">
            <v>0</v>
          </cell>
          <cell r="I1332">
            <v>1</v>
          </cell>
          <cell r="J1332">
            <v>0</v>
          </cell>
          <cell r="M1332">
            <v>2E-3</v>
          </cell>
          <cell r="N1332">
            <v>0</v>
          </cell>
          <cell r="O1332">
            <v>0</v>
          </cell>
          <cell r="P1332">
            <v>2015</v>
          </cell>
          <cell r="Q1332">
            <v>3</v>
          </cell>
          <cell r="R1332">
            <v>0</v>
          </cell>
          <cell r="S1332">
            <v>0</v>
          </cell>
          <cell r="T1332">
            <v>0</v>
          </cell>
          <cell r="V1332" t="str">
            <v>配变_曹家线移动3</v>
          </cell>
          <cell r="W1332">
            <v>5.6631000000000001E-2</v>
          </cell>
          <cell r="X1332">
            <v>8</v>
          </cell>
        </row>
        <row r="1333">
          <cell r="A1333" t="str">
            <v>曹家线路66</v>
          </cell>
          <cell r="B1333" t="str">
            <v>10kV</v>
          </cell>
          <cell r="C1333" t="str">
            <v>137曹家线</v>
          </cell>
          <cell r="D1333">
            <v>0</v>
          </cell>
          <cell r="E1333" t="str">
            <v>LGJ-240/55</v>
          </cell>
          <cell r="F1333">
            <v>3.2106999999999997E-2</v>
          </cell>
          <cell r="G1333">
            <v>0</v>
          </cell>
          <cell r="I1333">
            <v>0</v>
          </cell>
          <cell r="J1333">
            <v>0</v>
          </cell>
          <cell r="M1333">
            <v>2E-3</v>
          </cell>
          <cell r="N1333">
            <v>0</v>
          </cell>
          <cell r="O1333">
            <v>0</v>
          </cell>
          <cell r="P1333">
            <v>2015</v>
          </cell>
          <cell r="Q1333">
            <v>1</v>
          </cell>
          <cell r="R1333">
            <v>0</v>
          </cell>
          <cell r="S1333">
            <v>0</v>
          </cell>
          <cell r="T1333">
            <v>0</v>
          </cell>
          <cell r="V1333" t="str">
            <v>8796088747168</v>
          </cell>
          <cell r="W1333">
            <v>0.70634600000000003</v>
          </cell>
          <cell r="X1333">
            <v>0</v>
          </cell>
        </row>
        <row r="1334">
          <cell r="A1334" t="str">
            <v>曹家线路67</v>
          </cell>
          <cell r="B1334" t="str">
            <v>10kV</v>
          </cell>
          <cell r="C1334" t="str">
            <v>137曹家线</v>
          </cell>
          <cell r="D1334">
            <v>0</v>
          </cell>
          <cell r="E1334" t="str">
            <v>LGJ-240/55</v>
          </cell>
          <cell r="F1334">
            <v>2.6909999999999998E-3</v>
          </cell>
          <cell r="G1334">
            <v>0</v>
          </cell>
          <cell r="I1334">
            <v>1</v>
          </cell>
          <cell r="J1334">
            <v>0</v>
          </cell>
          <cell r="M1334">
            <v>2E-3</v>
          </cell>
          <cell r="N1334">
            <v>0</v>
          </cell>
          <cell r="O1334">
            <v>0</v>
          </cell>
          <cell r="P1334">
            <v>2015</v>
          </cell>
          <cell r="Q1334">
            <v>2</v>
          </cell>
          <cell r="R1334">
            <v>0</v>
          </cell>
          <cell r="S1334">
            <v>0</v>
          </cell>
          <cell r="T1334">
            <v>0</v>
          </cell>
          <cell r="V1334" t="str">
            <v>配变_曹家线电信1</v>
          </cell>
          <cell r="W1334">
            <v>5.9211E-2</v>
          </cell>
          <cell r="X1334">
            <v>1</v>
          </cell>
        </row>
        <row r="1335">
          <cell r="A1335" t="str">
            <v>曹家线路68</v>
          </cell>
          <cell r="B1335" t="str">
            <v>10kV</v>
          </cell>
          <cell r="C1335" t="str">
            <v>137曹家线</v>
          </cell>
          <cell r="D1335">
            <v>0</v>
          </cell>
          <cell r="E1335" t="str">
            <v>LGJ-240/55</v>
          </cell>
          <cell r="F1335">
            <v>3.8249999999999999E-2</v>
          </cell>
          <cell r="G1335">
            <v>0</v>
          </cell>
          <cell r="I1335">
            <v>1</v>
          </cell>
          <cell r="J1335">
            <v>0</v>
          </cell>
          <cell r="M1335">
            <v>2E-3</v>
          </cell>
          <cell r="N1335">
            <v>0</v>
          </cell>
          <cell r="O1335">
            <v>0</v>
          </cell>
          <cell r="P1335">
            <v>2015</v>
          </cell>
          <cell r="Q1335">
            <v>3</v>
          </cell>
          <cell r="R1335">
            <v>0</v>
          </cell>
          <cell r="S1335">
            <v>0</v>
          </cell>
          <cell r="T1335">
            <v>0</v>
          </cell>
          <cell r="V1335" t="str">
            <v>配变_生态园南排涝站</v>
          </cell>
          <cell r="W1335">
            <v>0.84150000000000003</v>
          </cell>
          <cell r="X1335">
            <v>2</v>
          </cell>
        </row>
        <row r="1336">
          <cell r="A1336" t="str">
            <v>曹家线路69</v>
          </cell>
          <cell r="B1336" t="str">
            <v>10kV</v>
          </cell>
          <cell r="C1336" t="str">
            <v>137曹家线</v>
          </cell>
          <cell r="D1336">
            <v>0</v>
          </cell>
          <cell r="E1336" t="str">
            <v>LGJ-185/30</v>
          </cell>
          <cell r="F1336">
            <v>5.1706000000000002E-2</v>
          </cell>
          <cell r="G1336">
            <v>0</v>
          </cell>
          <cell r="H1336" t="str">
            <v>市辖</v>
          </cell>
          <cell r="I1336">
            <v>0</v>
          </cell>
          <cell r="J1336">
            <v>0</v>
          </cell>
          <cell r="M1336">
            <v>2E-3</v>
          </cell>
          <cell r="N1336">
            <v>0</v>
          </cell>
          <cell r="O1336">
            <v>0</v>
          </cell>
          <cell r="P1336">
            <v>2015</v>
          </cell>
          <cell r="Q1336">
            <v>1</v>
          </cell>
          <cell r="R1336">
            <v>0</v>
          </cell>
          <cell r="S1336">
            <v>0</v>
          </cell>
          <cell r="T1336">
            <v>0</v>
          </cell>
          <cell r="V1336" t="str">
            <v>配变_自来水1-1</v>
          </cell>
          <cell r="W1336">
            <v>1.0341210000000001</v>
          </cell>
          <cell r="X1336">
            <v>3</v>
          </cell>
        </row>
        <row r="1337">
          <cell r="A1337" t="str">
            <v>曹家线路70</v>
          </cell>
          <cell r="B1337" t="str">
            <v>10kV</v>
          </cell>
          <cell r="C1337" t="str">
            <v>137曹家线</v>
          </cell>
          <cell r="D1337">
            <v>0</v>
          </cell>
          <cell r="E1337" t="str">
            <v>LGJ-185/30</v>
          </cell>
          <cell r="F1337">
            <v>0.108721</v>
          </cell>
          <cell r="G1337">
            <v>0</v>
          </cell>
          <cell r="H1337" t="str">
            <v>市辖</v>
          </cell>
          <cell r="I1337">
            <v>1</v>
          </cell>
          <cell r="J1337">
            <v>0</v>
          </cell>
          <cell r="M1337">
            <v>2E-3</v>
          </cell>
          <cell r="N1337">
            <v>0</v>
          </cell>
          <cell r="O1337">
            <v>0</v>
          </cell>
          <cell r="P1337">
            <v>2015</v>
          </cell>
          <cell r="Q1337">
            <v>2</v>
          </cell>
          <cell r="R1337">
            <v>0</v>
          </cell>
          <cell r="S1337">
            <v>0</v>
          </cell>
          <cell r="T1337">
            <v>0</v>
          </cell>
          <cell r="V1337" t="str">
            <v>8796088746896</v>
          </cell>
          <cell r="W1337">
            <v>2.1744119999999998</v>
          </cell>
          <cell r="X1337">
            <v>4</v>
          </cell>
        </row>
        <row r="1338">
          <cell r="A1338" t="str">
            <v>曹家线路71</v>
          </cell>
          <cell r="B1338" t="str">
            <v>10kV</v>
          </cell>
          <cell r="C1338" t="str">
            <v>137曹家线</v>
          </cell>
          <cell r="D1338">
            <v>0</v>
          </cell>
          <cell r="E1338" t="str">
            <v>LGJ-185/30</v>
          </cell>
          <cell r="F1338">
            <v>0.143347</v>
          </cell>
          <cell r="G1338">
            <v>0</v>
          </cell>
          <cell r="H1338" t="str">
            <v>市辖</v>
          </cell>
          <cell r="I1338">
            <v>1</v>
          </cell>
          <cell r="J1338">
            <v>0</v>
          </cell>
          <cell r="M1338">
            <v>2E-3</v>
          </cell>
          <cell r="N1338">
            <v>0</v>
          </cell>
          <cell r="O1338">
            <v>0</v>
          </cell>
          <cell r="P1338">
            <v>2015</v>
          </cell>
          <cell r="Q1338">
            <v>3</v>
          </cell>
          <cell r="R1338">
            <v>0</v>
          </cell>
          <cell r="S1338">
            <v>0</v>
          </cell>
          <cell r="T1338">
            <v>0</v>
          </cell>
          <cell r="V1338" t="str">
            <v>8796088747280</v>
          </cell>
          <cell r="W1338">
            <v>2.8669449999999999</v>
          </cell>
          <cell r="X1338">
            <v>5</v>
          </cell>
        </row>
        <row r="1339">
          <cell r="A1339" t="str">
            <v>曹家线路72</v>
          </cell>
          <cell r="B1339" t="str">
            <v>10kV</v>
          </cell>
          <cell r="C1339" t="str">
            <v>137曹家线</v>
          </cell>
          <cell r="D1339">
            <v>0</v>
          </cell>
          <cell r="E1339" t="str">
            <v>LGJ-185/30</v>
          </cell>
          <cell r="F1339">
            <v>2.4787E-2</v>
          </cell>
          <cell r="G1339">
            <v>0</v>
          </cell>
          <cell r="H1339" t="str">
            <v>市辖</v>
          </cell>
          <cell r="I1339">
            <v>0</v>
          </cell>
          <cell r="J1339">
            <v>0</v>
          </cell>
          <cell r="M1339">
            <v>2E-3</v>
          </cell>
          <cell r="N1339">
            <v>0</v>
          </cell>
          <cell r="O1339">
            <v>0</v>
          </cell>
          <cell r="P1339">
            <v>2015</v>
          </cell>
          <cell r="Q1339">
            <v>1</v>
          </cell>
          <cell r="R1339">
            <v>0</v>
          </cell>
          <cell r="S1339">
            <v>0</v>
          </cell>
          <cell r="T1339">
            <v>0</v>
          </cell>
          <cell r="V1339" t="str">
            <v>8796088747296</v>
          </cell>
          <cell r="W1339">
            <v>0.49574499999999999</v>
          </cell>
          <cell r="X1339">
            <v>6</v>
          </cell>
        </row>
        <row r="1340">
          <cell r="A1340" t="str">
            <v>曹家线路73</v>
          </cell>
          <cell r="B1340" t="str">
            <v>10kV</v>
          </cell>
          <cell r="C1340" t="str">
            <v>137曹家线</v>
          </cell>
          <cell r="D1340">
            <v>0</v>
          </cell>
          <cell r="E1340" t="str">
            <v>LGJ-185/30</v>
          </cell>
          <cell r="F1340">
            <v>1.3863E-2</v>
          </cell>
          <cell r="G1340">
            <v>0</v>
          </cell>
          <cell r="H1340" t="str">
            <v>市辖</v>
          </cell>
          <cell r="I1340">
            <v>1</v>
          </cell>
          <cell r="J1340">
            <v>0</v>
          </cell>
          <cell r="M1340">
            <v>2E-3</v>
          </cell>
          <cell r="N1340">
            <v>0</v>
          </cell>
          <cell r="O1340">
            <v>0</v>
          </cell>
          <cell r="P1340">
            <v>2015</v>
          </cell>
          <cell r="Q1340">
            <v>2</v>
          </cell>
          <cell r="R1340">
            <v>0</v>
          </cell>
          <cell r="S1340">
            <v>0</v>
          </cell>
          <cell r="T1340">
            <v>0</v>
          </cell>
          <cell r="V1340" t="str">
            <v>配变_天福变</v>
          </cell>
          <cell r="W1340">
            <v>0.27726499999999998</v>
          </cell>
          <cell r="X1340">
            <v>7</v>
          </cell>
        </row>
        <row r="1341">
          <cell r="A1341" t="str">
            <v>曹家线路74</v>
          </cell>
          <cell r="B1341" t="str">
            <v>10kV</v>
          </cell>
          <cell r="C1341" t="str">
            <v>137曹家线</v>
          </cell>
          <cell r="D1341">
            <v>0</v>
          </cell>
          <cell r="E1341" t="str">
            <v>LGJ-185/30</v>
          </cell>
          <cell r="F1341">
            <v>6.6651000000000002E-2</v>
          </cell>
          <cell r="G1341">
            <v>0</v>
          </cell>
          <cell r="H1341" t="str">
            <v>市辖</v>
          </cell>
          <cell r="I1341">
            <v>1</v>
          </cell>
          <cell r="J1341">
            <v>0</v>
          </cell>
          <cell r="M1341">
            <v>2E-3</v>
          </cell>
          <cell r="N1341">
            <v>0</v>
          </cell>
          <cell r="O1341">
            <v>0</v>
          </cell>
          <cell r="P1341">
            <v>2015</v>
          </cell>
          <cell r="Q1341">
            <v>3</v>
          </cell>
          <cell r="R1341">
            <v>0</v>
          </cell>
          <cell r="S1341">
            <v>0</v>
          </cell>
          <cell r="T1341">
            <v>0</v>
          </cell>
          <cell r="V1341" t="str">
            <v>配变_沈家坟变</v>
          </cell>
          <cell r="W1341">
            <v>1.333021</v>
          </cell>
          <cell r="X1341">
            <v>8</v>
          </cell>
        </row>
        <row r="1342">
          <cell r="A1342" t="str">
            <v>曹家线路75</v>
          </cell>
          <cell r="B1342" t="str">
            <v>10kV</v>
          </cell>
          <cell r="C1342" t="str">
            <v>137曹家线</v>
          </cell>
          <cell r="D1342">
            <v>0</v>
          </cell>
          <cell r="E1342" t="str">
            <v>LGJ-185/30</v>
          </cell>
          <cell r="F1342">
            <v>1.6184229999999999</v>
          </cell>
          <cell r="G1342">
            <v>0</v>
          </cell>
          <cell r="H1342" t="str">
            <v>市辖</v>
          </cell>
          <cell r="I1342">
            <v>0</v>
          </cell>
          <cell r="J1342">
            <v>0</v>
          </cell>
          <cell r="M1342">
            <v>2E-3</v>
          </cell>
          <cell r="N1342">
            <v>0</v>
          </cell>
          <cell r="O1342">
            <v>0</v>
          </cell>
          <cell r="P1342">
            <v>2015</v>
          </cell>
          <cell r="Q1342">
            <v>1</v>
          </cell>
          <cell r="R1342">
            <v>0</v>
          </cell>
          <cell r="S1342">
            <v>0</v>
          </cell>
          <cell r="T1342">
            <v>0</v>
          </cell>
          <cell r="V1342" t="str">
            <v>8796088747328</v>
          </cell>
          <cell r="W1342">
            <v>32.368454</v>
          </cell>
          <cell r="X1342">
            <v>0</v>
          </cell>
        </row>
        <row r="1343">
          <cell r="A1343" t="str">
            <v>曹家线路76</v>
          </cell>
          <cell r="B1343" t="str">
            <v>10kV</v>
          </cell>
          <cell r="C1343" t="str">
            <v>137曹家线</v>
          </cell>
          <cell r="D1343">
            <v>0</v>
          </cell>
          <cell r="E1343" t="str">
            <v>LGJ-185/30</v>
          </cell>
          <cell r="F1343">
            <v>0.23306199999999999</v>
          </cell>
          <cell r="G1343">
            <v>0</v>
          </cell>
          <cell r="H1343" t="str">
            <v>市辖</v>
          </cell>
          <cell r="I1343">
            <v>1</v>
          </cell>
          <cell r="J1343">
            <v>0</v>
          </cell>
          <cell r="M1343">
            <v>2E-3</v>
          </cell>
          <cell r="N1343">
            <v>0</v>
          </cell>
          <cell r="O1343">
            <v>0</v>
          </cell>
          <cell r="P1343">
            <v>2015</v>
          </cell>
          <cell r="Q1343">
            <v>2</v>
          </cell>
          <cell r="R1343">
            <v>0</v>
          </cell>
          <cell r="S1343">
            <v>0</v>
          </cell>
          <cell r="T1343">
            <v>0</v>
          </cell>
          <cell r="V1343" t="str">
            <v>配变_花桥水利站1-1</v>
          </cell>
          <cell r="W1343">
            <v>4.6612429999999998</v>
          </cell>
          <cell r="X1343">
            <v>1</v>
          </cell>
        </row>
        <row r="1344">
          <cell r="A1344" t="str">
            <v>曹家线路77</v>
          </cell>
          <cell r="B1344" t="str">
            <v>10kV</v>
          </cell>
          <cell r="C1344" t="str">
            <v>137曹家线</v>
          </cell>
          <cell r="D1344">
            <v>0</v>
          </cell>
          <cell r="E1344" t="str">
            <v>LGJ-185/30</v>
          </cell>
          <cell r="F1344">
            <v>7.0818000000000006E-2</v>
          </cell>
          <cell r="G1344">
            <v>0</v>
          </cell>
          <cell r="H1344" t="str">
            <v>市辖</v>
          </cell>
          <cell r="I1344">
            <v>1</v>
          </cell>
          <cell r="J1344">
            <v>0</v>
          </cell>
          <cell r="M1344">
            <v>2E-3</v>
          </cell>
          <cell r="N1344">
            <v>0</v>
          </cell>
          <cell r="O1344">
            <v>0</v>
          </cell>
          <cell r="P1344">
            <v>2015</v>
          </cell>
          <cell r="Q1344">
            <v>3</v>
          </cell>
          <cell r="R1344">
            <v>0</v>
          </cell>
          <cell r="S1344">
            <v>0</v>
          </cell>
          <cell r="T1344">
            <v>0</v>
          </cell>
          <cell r="V1344" t="str">
            <v>分支箱_曹家线星庄南分支开关</v>
          </cell>
          <cell r="W1344">
            <v>1.416366</v>
          </cell>
          <cell r="X1344">
            <v>2</v>
          </cell>
        </row>
        <row r="1345">
          <cell r="A1345" t="str">
            <v>曹家线路78</v>
          </cell>
          <cell r="B1345" t="str">
            <v>10kV</v>
          </cell>
          <cell r="C1345" t="str">
            <v>137曹家线</v>
          </cell>
          <cell r="D1345">
            <v>0</v>
          </cell>
          <cell r="E1345" t="str">
            <v>LGJ-185/30</v>
          </cell>
          <cell r="F1345">
            <v>9.3464000000000005E-2</v>
          </cell>
          <cell r="G1345">
            <v>0</v>
          </cell>
          <cell r="H1345" t="str">
            <v>市辖</v>
          </cell>
          <cell r="I1345">
            <v>0</v>
          </cell>
          <cell r="J1345">
            <v>0</v>
          </cell>
          <cell r="M1345">
            <v>2E-3</v>
          </cell>
          <cell r="N1345">
            <v>0</v>
          </cell>
          <cell r="O1345">
            <v>0</v>
          </cell>
          <cell r="P1345">
            <v>2015</v>
          </cell>
          <cell r="Q1345">
            <v>1</v>
          </cell>
          <cell r="R1345">
            <v>0</v>
          </cell>
          <cell r="S1345">
            <v>0</v>
          </cell>
          <cell r="T1345">
            <v>0</v>
          </cell>
          <cell r="V1345" t="str">
            <v>8796088747392</v>
          </cell>
          <cell r="W1345">
            <v>1.869283</v>
          </cell>
          <cell r="X1345">
            <v>3</v>
          </cell>
        </row>
        <row r="1346">
          <cell r="A1346" t="str">
            <v>曹家线路79</v>
          </cell>
          <cell r="B1346" t="str">
            <v>10kV</v>
          </cell>
          <cell r="C1346" t="str">
            <v>137曹家线</v>
          </cell>
          <cell r="D1346">
            <v>0</v>
          </cell>
          <cell r="E1346" t="str">
            <v>LGJ-185/30</v>
          </cell>
          <cell r="F1346">
            <v>4.8305000000000001E-2</v>
          </cell>
          <cell r="G1346">
            <v>0</v>
          </cell>
          <cell r="H1346" t="str">
            <v>市辖</v>
          </cell>
          <cell r="I1346">
            <v>1</v>
          </cell>
          <cell r="J1346">
            <v>0</v>
          </cell>
          <cell r="M1346">
            <v>2E-3</v>
          </cell>
          <cell r="N1346">
            <v>0</v>
          </cell>
          <cell r="O1346">
            <v>0</v>
          </cell>
          <cell r="P1346">
            <v>2015</v>
          </cell>
          <cell r="Q1346">
            <v>2</v>
          </cell>
          <cell r="R1346">
            <v>0</v>
          </cell>
          <cell r="S1346">
            <v>0</v>
          </cell>
          <cell r="T1346">
            <v>0</v>
          </cell>
          <cell r="V1346" t="str">
            <v>配变_星庄站</v>
          </cell>
          <cell r="W1346">
            <v>0.96610499999999999</v>
          </cell>
          <cell r="X1346">
            <v>4</v>
          </cell>
        </row>
        <row r="1347">
          <cell r="A1347" t="str">
            <v>曹家线路80</v>
          </cell>
          <cell r="B1347" t="str">
            <v>10kV</v>
          </cell>
          <cell r="C1347" t="str">
            <v>137曹家线</v>
          </cell>
          <cell r="D1347">
            <v>0</v>
          </cell>
          <cell r="E1347" t="str">
            <v>LGJ-185/30</v>
          </cell>
          <cell r="F1347">
            <v>0.59889999999999999</v>
          </cell>
          <cell r="G1347">
            <v>0</v>
          </cell>
          <cell r="H1347" t="str">
            <v>市辖</v>
          </cell>
          <cell r="I1347">
            <v>1</v>
          </cell>
          <cell r="J1347">
            <v>0</v>
          </cell>
          <cell r="M1347">
            <v>2E-3</v>
          </cell>
          <cell r="N1347">
            <v>0</v>
          </cell>
          <cell r="O1347">
            <v>0</v>
          </cell>
          <cell r="P1347">
            <v>2015</v>
          </cell>
          <cell r="Q1347">
            <v>3</v>
          </cell>
          <cell r="R1347">
            <v>0</v>
          </cell>
          <cell r="S1347">
            <v>0</v>
          </cell>
          <cell r="T1347">
            <v>0</v>
          </cell>
          <cell r="V1347" t="str">
            <v>配变_王家站1#变</v>
          </cell>
          <cell r="W1347">
            <v>11.977995999999999</v>
          </cell>
          <cell r="X1347">
            <v>5</v>
          </cell>
        </row>
        <row r="1348">
          <cell r="A1348" t="str">
            <v>曹家线路81</v>
          </cell>
          <cell r="B1348" t="str">
            <v>10kV</v>
          </cell>
          <cell r="C1348" t="str">
            <v>137曹家线</v>
          </cell>
          <cell r="D1348">
            <v>0</v>
          </cell>
          <cell r="E1348" t="str">
            <v>LGJ-185/30</v>
          </cell>
          <cell r="F1348">
            <v>0.19109799999999999</v>
          </cell>
          <cell r="G1348">
            <v>0</v>
          </cell>
          <cell r="H1348" t="str">
            <v>市辖</v>
          </cell>
          <cell r="I1348">
            <v>0</v>
          </cell>
          <cell r="J1348">
            <v>0</v>
          </cell>
          <cell r="M1348">
            <v>2E-3</v>
          </cell>
          <cell r="N1348">
            <v>0</v>
          </cell>
          <cell r="O1348">
            <v>0</v>
          </cell>
          <cell r="P1348">
            <v>2015</v>
          </cell>
          <cell r="Q1348">
            <v>1</v>
          </cell>
          <cell r="R1348">
            <v>0</v>
          </cell>
          <cell r="S1348">
            <v>0</v>
          </cell>
          <cell r="T1348">
            <v>0</v>
          </cell>
          <cell r="V1348" t="str">
            <v>分支箱_曹家线星庄北分支开关</v>
          </cell>
          <cell r="W1348">
            <v>3.821968</v>
          </cell>
          <cell r="X1348">
            <v>6</v>
          </cell>
        </row>
        <row r="1349">
          <cell r="A1349" t="str">
            <v>曹家线路82</v>
          </cell>
          <cell r="B1349" t="str">
            <v>10kV</v>
          </cell>
          <cell r="C1349" t="str">
            <v>137曹家线</v>
          </cell>
          <cell r="D1349">
            <v>0</v>
          </cell>
          <cell r="E1349" t="str">
            <v>LGJ-185/30</v>
          </cell>
          <cell r="F1349">
            <v>0.42093799999999998</v>
          </cell>
          <cell r="G1349">
            <v>0</v>
          </cell>
          <cell r="H1349" t="str">
            <v>市辖</v>
          </cell>
          <cell r="I1349">
            <v>1</v>
          </cell>
          <cell r="J1349">
            <v>0</v>
          </cell>
          <cell r="M1349">
            <v>2E-3</v>
          </cell>
          <cell r="N1349">
            <v>0</v>
          </cell>
          <cell r="O1349">
            <v>0</v>
          </cell>
          <cell r="P1349">
            <v>2015</v>
          </cell>
          <cell r="Q1349">
            <v>2</v>
          </cell>
          <cell r="R1349">
            <v>0</v>
          </cell>
          <cell r="S1349">
            <v>0</v>
          </cell>
          <cell r="T1349">
            <v>0</v>
          </cell>
          <cell r="V1349" t="str">
            <v>8796088747440</v>
          </cell>
          <cell r="W1349">
            <v>8.4187670000000008</v>
          </cell>
          <cell r="X1349">
            <v>7</v>
          </cell>
        </row>
        <row r="1350">
          <cell r="A1350" t="str">
            <v>曹家线路83</v>
          </cell>
          <cell r="B1350" t="str">
            <v>10kV</v>
          </cell>
          <cell r="C1350" t="str">
            <v>137曹家线</v>
          </cell>
          <cell r="D1350">
            <v>0</v>
          </cell>
          <cell r="E1350" t="str">
            <v>LGJ-185/30</v>
          </cell>
          <cell r="F1350">
            <v>0.299122</v>
          </cell>
          <cell r="G1350">
            <v>0</v>
          </cell>
          <cell r="H1350" t="str">
            <v>市辖</v>
          </cell>
          <cell r="I1350">
            <v>1</v>
          </cell>
          <cell r="J1350">
            <v>0</v>
          </cell>
          <cell r="M1350">
            <v>2E-3</v>
          </cell>
          <cell r="N1350">
            <v>0</v>
          </cell>
          <cell r="O1350">
            <v>0</v>
          </cell>
          <cell r="P1350">
            <v>2015</v>
          </cell>
          <cell r="Q1350">
            <v>3</v>
          </cell>
          <cell r="R1350">
            <v>0</v>
          </cell>
          <cell r="S1350">
            <v>0</v>
          </cell>
          <cell r="T1350">
            <v>0</v>
          </cell>
          <cell r="V1350" t="str">
            <v>配变_华家宅变</v>
          </cell>
          <cell r="W1350">
            <v>5.9824489999999999</v>
          </cell>
          <cell r="X1350">
            <v>8</v>
          </cell>
        </row>
        <row r="1351">
          <cell r="A1351" t="str">
            <v>曹家线路84</v>
          </cell>
          <cell r="B1351" t="str">
            <v>10kV</v>
          </cell>
          <cell r="C1351" t="str">
            <v>137曹家线</v>
          </cell>
          <cell r="D1351">
            <v>0</v>
          </cell>
          <cell r="E1351" t="str">
            <v>LGJ-185/30</v>
          </cell>
          <cell r="F1351">
            <v>0.130194</v>
          </cell>
          <cell r="G1351">
            <v>0</v>
          </cell>
          <cell r="H1351" t="str">
            <v>市辖</v>
          </cell>
          <cell r="I1351">
            <v>0</v>
          </cell>
          <cell r="J1351">
            <v>0</v>
          </cell>
          <cell r="M1351">
            <v>2E-3</v>
          </cell>
          <cell r="N1351">
            <v>0</v>
          </cell>
          <cell r="O1351">
            <v>0</v>
          </cell>
          <cell r="P1351">
            <v>2015</v>
          </cell>
          <cell r="Q1351">
            <v>1</v>
          </cell>
          <cell r="R1351">
            <v>0</v>
          </cell>
          <cell r="S1351">
            <v>0</v>
          </cell>
          <cell r="T1351">
            <v>0</v>
          </cell>
          <cell r="V1351" t="str">
            <v>8796088747472</v>
          </cell>
          <cell r="W1351">
            <v>2.6038860000000001</v>
          </cell>
          <cell r="X1351">
            <v>0</v>
          </cell>
        </row>
        <row r="1352">
          <cell r="A1352" t="str">
            <v>曹家线路85</v>
          </cell>
          <cell r="B1352" t="str">
            <v>10kV</v>
          </cell>
          <cell r="C1352" t="str">
            <v>137曹家线</v>
          </cell>
          <cell r="D1352">
            <v>0</v>
          </cell>
          <cell r="E1352" t="str">
            <v>LGJ-185/30</v>
          </cell>
          <cell r="F1352">
            <v>1.1154000000000001E-2</v>
          </cell>
          <cell r="G1352">
            <v>0</v>
          </cell>
          <cell r="H1352" t="str">
            <v>市辖</v>
          </cell>
          <cell r="I1352">
            <v>1</v>
          </cell>
          <cell r="J1352">
            <v>0</v>
          </cell>
          <cell r="M1352">
            <v>2E-3</v>
          </cell>
          <cell r="N1352">
            <v>0</v>
          </cell>
          <cell r="O1352">
            <v>0</v>
          </cell>
          <cell r="P1352">
            <v>2015</v>
          </cell>
          <cell r="Q1352">
            <v>2</v>
          </cell>
          <cell r="R1352">
            <v>0</v>
          </cell>
          <cell r="S1352">
            <v>0</v>
          </cell>
          <cell r="T1352">
            <v>0</v>
          </cell>
          <cell r="V1352" t="str">
            <v>配变_天福老街1#变</v>
          </cell>
          <cell r="W1352">
            <v>0.22307399999999999</v>
          </cell>
          <cell r="X1352">
            <v>1</v>
          </cell>
        </row>
        <row r="1353">
          <cell r="A1353" t="str">
            <v>曹家线路86</v>
          </cell>
          <cell r="B1353" t="str">
            <v>10kV</v>
          </cell>
          <cell r="C1353" t="str">
            <v>137曹家线</v>
          </cell>
          <cell r="D1353">
            <v>0</v>
          </cell>
          <cell r="E1353" t="str">
            <v>LGJ-185/30</v>
          </cell>
          <cell r="F1353">
            <v>0.17823800000000001</v>
          </cell>
          <cell r="G1353">
            <v>0</v>
          </cell>
          <cell r="H1353" t="str">
            <v>市辖</v>
          </cell>
          <cell r="I1353">
            <v>1</v>
          </cell>
          <cell r="J1353">
            <v>0</v>
          </cell>
          <cell r="M1353">
            <v>2E-3</v>
          </cell>
          <cell r="N1353">
            <v>0</v>
          </cell>
          <cell r="O1353">
            <v>0</v>
          </cell>
          <cell r="P1353">
            <v>2015</v>
          </cell>
          <cell r="Q1353">
            <v>3</v>
          </cell>
          <cell r="R1353">
            <v>0</v>
          </cell>
          <cell r="S1353">
            <v>0</v>
          </cell>
          <cell r="T1353">
            <v>0</v>
          </cell>
          <cell r="V1353" t="str">
            <v>8796088747504</v>
          </cell>
          <cell r="W1353">
            <v>3.5647570000000002</v>
          </cell>
          <cell r="X1353">
            <v>2</v>
          </cell>
        </row>
        <row r="1354">
          <cell r="A1354" t="str">
            <v>曹家线路87</v>
          </cell>
          <cell r="B1354" t="str">
            <v>10kV</v>
          </cell>
          <cell r="C1354" t="str">
            <v>137曹家线</v>
          </cell>
          <cell r="D1354">
            <v>0</v>
          </cell>
          <cell r="E1354" t="str">
            <v>LGJ-185/30</v>
          </cell>
          <cell r="F1354">
            <v>0.898756</v>
          </cell>
          <cell r="G1354">
            <v>0</v>
          </cell>
          <cell r="H1354" t="str">
            <v>市辖</v>
          </cell>
          <cell r="I1354">
            <v>0</v>
          </cell>
          <cell r="J1354">
            <v>0</v>
          </cell>
          <cell r="M1354">
            <v>2E-3</v>
          </cell>
          <cell r="N1354">
            <v>0</v>
          </cell>
          <cell r="O1354">
            <v>0</v>
          </cell>
          <cell r="P1354">
            <v>2015</v>
          </cell>
          <cell r="Q1354">
            <v>1</v>
          </cell>
          <cell r="R1354">
            <v>0</v>
          </cell>
          <cell r="S1354">
            <v>0</v>
          </cell>
          <cell r="T1354">
            <v>0</v>
          </cell>
          <cell r="V1354" t="str">
            <v>8796088747632</v>
          </cell>
          <cell r="W1354">
            <v>17.975121999999999</v>
          </cell>
          <cell r="X1354">
            <v>3</v>
          </cell>
        </row>
        <row r="1355">
          <cell r="A1355" t="str">
            <v>曹家线路88</v>
          </cell>
          <cell r="B1355" t="str">
            <v>10kV</v>
          </cell>
          <cell r="C1355" t="str">
            <v>137曹家线</v>
          </cell>
          <cell r="D1355">
            <v>0</v>
          </cell>
          <cell r="E1355" t="str">
            <v>LGJ-185/30</v>
          </cell>
          <cell r="F1355">
            <v>6.9617999999999999E-2</v>
          </cell>
          <cell r="G1355">
            <v>0</v>
          </cell>
          <cell r="H1355" t="str">
            <v>市辖</v>
          </cell>
          <cell r="I1355">
            <v>1</v>
          </cell>
          <cell r="J1355">
            <v>0</v>
          </cell>
          <cell r="M1355">
            <v>2E-3</v>
          </cell>
          <cell r="N1355">
            <v>0</v>
          </cell>
          <cell r="O1355">
            <v>0</v>
          </cell>
          <cell r="P1355">
            <v>2015</v>
          </cell>
          <cell r="Q1355">
            <v>2</v>
          </cell>
          <cell r="R1355">
            <v>0</v>
          </cell>
          <cell r="S1355">
            <v>0</v>
          </cell>
          <cell r="T1355">
            <v>0</v>
          </cell>
          <cell r="V1355" t="str">
            <v>8796088747680</v>
          </cell>
          <cell r="W1355">
            <v>1.3923589999999999</v>
          </cell>
          <cell r="X1355">
            <v>4</v>
          </cell>
        </row>
        <row r="1356">
          <cell r="A1356" t="str">
            <v>曹家线路89</v>
          </cell>
          <cell r="B1356" t="str">
            <v>10kV</v>
          </cell>
          <cell r="C1356" t="str">
            <v>137曹家线</v>
          </cell>
          <cell r="D1356">
            <v>0</v>
          </cell>
          <cell r="E1356" t="str">
            <v>LGJ-185/30</v>
          </cell>
          <cell r="F1356">
            <v>0.55594200000000005</v>
          </cell>
          <cell r="G1356">
            <v>0</v>
          </cell>
          <cell r="H1356" t="str">
            <v>市辖</v>
          </cell>
          <cell r="I1356">
            <v>1</v>
          </cell>
          <cell r="J1356">
            <v>0</v>
          </cell>
          <cell r="M1356">
            <v>2E-3</v>
          </cell>
          <cell r="N1356">
            <v>0</v>
          </cell>
          <cell r="O1356">
            <v>0</v>
          </cell>
          <cell r="P1356">
            <v>2015</v>
          </cell>
          <cell r="Q1356">
            <v>3</v>
          </cell>
          <cell r="R1356">
            <v>0</v>
          </cell>
          <cell r="S1356">
            <v>0</v>
          </cell>
          <cell r="T1356">
            <v>0</v>
          </cell>
          <cell r="V1356" t="str">
            <v>8796088747648</v>
          </cell>
          <cell r="W1356">
            <v>11.118849000000001</v>
          </cell>
          <cell r="X1356">
            <v>5</v>
          </cell>
        </row>
        <row r="1357">
          <cell r="A1357" t="str">
            <v>曹家线路90</v>
          </cell>
          <cell r="B1357" t="str">
            <v>10kV</v>
          </cell>
          <cell r="C1357" t="str">
            <v>137曹家线</v>
          </cell>
          <cell r="D1357">
            <v>0</v>
          </cell>
          <cell r="E1357" t="str">
            <v>LGJ-185/30</v>
          </cell>
          <cell r="F1357">
            <v>3.4510000000000001E-3</v>
          </cell>
          <cell r="G1357">
            <v>0</v>
          </cell>
          <cell r="H1357" t="str">
            <v>市辖</v>
          </cell>
          <cell r="I1357">
            <v>0</v>
          </cell>
          <cell r="J1357">
            <v>0</v>
          </cell>
          <cell r="M1357">
            <v>2E-3</v>
          </cell>
          <cell r="N1357">
            <v>0</v>
          </cell>
          <cell r="O1357">
            <v>0</v>
          </cell>
          <cell r="P1357">
            <v>2015</v>
          </cell>
          <cell r="Q1357">
            <v>1</v>
          </cell>
          <cell r="R1357">
            <v>0</v>
          </cell>
          <cell r="S1357">
            <v>0</v>
          </cell>
          <cell r="T1357">
            <v>0</v>
          </cell>
          <cell r="V1357" t="str">
            <v>配变_马泾河变</v>
          </cell>
          <cell r="W1357">
            <v>6.9010000000000002E-2</v>
          </cell>
          <cell r="X1357">
            <v>6</v>
          </cell>
        </row>
        <row r="1358">
          <cell r="A1358" t="str">
            <v>曹家线路91</v>
          </cell>
          <cell r="B1358" t="str">
            <v>10kV</v>
          </cell>
          <cell r="C1358" t="str">
            <v>137曹家线</v>
          </cell>
          <cell r="D1358">
            <v>0</v>
          </cell>
          <cell r="E1358" t="str">
            <v>LGJ-185/30</v>
          </cell>
          <cell r="F1358">
            <v>0.174571</v>
          </cell>
          <cell r="G1358">
            <v>0</v>
          </cell>
          <cell r="H1358" t="str">
            <v>市辖</v>
          </cell>
          <cell r="I1358">
            <v>1</v>
          </cell>
          <cell r="J1358">
            <v>0</v>
          </cell>
          <cell r="M1358">
            <v>2E-3</v>
          </cell>
          <cell r="N1358">
            <v>0</v>
          </cell>
          <cell r="O1358">
            <v>0</v>
          </cell>
          <cell r="P1358">
            <v>2015</v>
          </cell>
          <cell r="Q1358">
            <v>2</v>
          </cell>
          <cell r="R1358">
            <v>0</v>
          </cell>
          <cell r="S1358">
            <v>0</v>
          </cell>
          <cell r="T1358">
            <v>0</v>
          </cell>
          <cell r="V1358" t="str">
            <v>8796088747696</v>
          </cell>
          <cell r="W1358">
            <v>3.491412</v>
          </cell>
          <cell r="X1358">
            <v>7</v>
          </cell>
        </row>
        <row r="1359">
          <cell r="A1359" t="str">
            <v>曹家线路92</v>
          </cell>
          <cell r="B1359" t="str">
            <v>10kV</v>
          </cell>
          <cell r="C1359" t="str">
            <v>137曹家线</v>
          </cell>
          <cell r="D1359">
            <v>0</v>
          </cell>
          <cell r="E1359" t="str">
            <v>LGJ-185/30</v>
          </cell>
          <cell r="F1359">
            <v>2.7514E-2</v>
          </cell>
          <cell r="G1359">
            <v>0</v>
          </cell>
          <cell r="H1359" t="str">
            <v>市辖</v>
          </cell>
          <cell r="I1359">
            <v>1</v>
          </cell>
          <cell r="J1359">
            <v>0</v>
          </cell>
          <cell r="M1359">
            <v>2E-3</v>
          </cell>
          <cell r="N1359">
            <v>0</v>
          </cell>
          <cell r="O1359">
            <v>0</v>
          </cell>
          <cell r="P1359">
            <v>2015</v>
          </cell>
          <cell r="Q1359">
            <v>3</v>
          </cell>
          <cell r="R1359">
            <v>0</v>
          </cell>
          <cell r="S1359">
            <v>0</v>
          </cell>
          <cell r="T1359">
            <v>0</v>
          </cell>
          <cell r="V1359" t="str">
            <v>8796088747712</v>
          </cell>
          <cell r="W1359">
            <v>0.55027000000000004</v>
          </cell>
          <cell r="X1359">
            <v>8</v>
          </cell>
        </row>
        <row r="1360">
          <cell r="A1360" t="str">
            <v>曹家线路93</v>
          </cell>
          <cell r="B1360" t="str">
            <v>10kV</v>
          </cell>
          <cell r="C1360" t="str">
            <v>137曹家线</v>
          </cell>
          <cell r="D1360">
            <v>0</v>
          </cell>
          <cell r="E1360" t="str">
            <v>LGJ-185/30</v>
          </cell>
          <cell r="F1360">
            <v>5.0104999999999997E-2</v>
          </cell>
          <cell r="G1360">
            <v>0</v>
          </cell>
          <cell r="H1360" t="str">
            <v>市辖</v>
          </cell>
          <cell r="I1360">
            <v>0</v>
          </cell>
          <cell r="J1360">
            <v>0</v>
          </cell>
          <cell r="M1360">
            <v>2E-3</v>
          </cell>
          <cell r="N1360">
            <v>0</v>
          </cell>
          <cell r="O1360">
            <v>0</v>
          </cell>
          <cell r="P1360">
            <v>2015</v>
          </cell>
          <cell r="Q1360">
            <v>1</v>
          </cell>
          <cell r="R1360">
            <v>0</v>
          </cell>
          <cell r="S1360">
            <v>0</v>
          </cell>
          <cell r="T1360">
            <v>0</v>
          </cell>
          <cell r="V1360" t="str">
            <v>配变_新乐站</v>
          </cell>
          <cell r="W1360">
            <v>1.002108</v>
          </cell>
          <cell r="X1360">
            <v>0</v>
          </cell>
        </row>
        <row r="1361">
          <cell r="A1361" t="str">
            <v>曹家线路94</v>
          </cell>
          <cell r="B1361" t="str">
            <v>10kV</v>
          </cell>
          <cell r="C1361" t="str">
            <v>137曹家线</v>
          </cell>
          <cell r="D1361">
            <v>0</v>
          </cell>
          <cell r="E1361" t="str">
            <v>LGJ-185/30</v>
          </cell>
          <cell r="F1361">
            <v>1.2128E-2</v>
          </cell>
          <cell r="G1361">
            <v>0</v>
          </cell>
          <cell r="H1361" t="str">
            <v>市辖</v>
          </cell>
          <cell r="I1361">
            <v>1</v>
          </cell>
          <cell r="J1361">
            <v>0</v>
          </cell>
          <cell r="M1361">
            <v>2E-3</v>
          </cell>
          <cell r="N1361">
            <v>0</v>
          </cell>
          <cell r="O1361">
            <v>0</v>
          </cell>
          <cell r="P1361">
            <v>2015</v>
          </cell>
          <cell r="Q1361">
            <v>2</v>
          </cell>
          <cell r="R1361">
            <v>0</v>
          </cell>
          <cell r="S1361">
            <v>0</v>
          </cell>
          <cell r="T1361">
            <v>0</v>
          </cell>
          <cell r="V1361" t="str">
            <v>配变_天福集镇变</v>
          </cell>
          <cell r="W1361">
            <v>0.24255299999999999</v>
          </cell>
          <cell r="X1361">
            <v>1</v>
          </cell>
        </row>
        <row r="1362">
          <cell r="A1362" t="str">
            <v>曹家线路95</v>
          </cell>
          <cell r="B1362" t="str">
            <v>10kV</v>
          </cell>
          <cell r="C1362" t="str">
            <v>137曹家线</v>
          </cell>
          <cell r="D1362">
            <v>0</v>
          </cell>
          <cell r="E1362" t="str">
            <v>LGJ-185/30</v>
          </cell>
          <cell r="F1362">
            <v>7.4947E-2</v>
          </cell>
          <cell r="G1362">
            <v>0</v>
          </cell>
          <cell r="H1362" t="str">
            <v>市辖</v>
          </cell>
          <cell r="I1362">
            <v>1</v>
          </cell>
          <cell r="J1362">
            <v>0</v>
          </cell>
          <cell r="M1362">
            <v>2E-3</v>
          </cell>
          <cell r="N1362">
            <v>0</v>
          </cell>
          <cell r="O1362">
            <v>0</v>
          </cell>
          <cell r="P1362">
            <v>2015</v>
          </cell>
          <cell r="Q1362">
            <v>3</v>
          </cell>
          <cell r="R1362">
            <v>0</v>
          </cell>
          <cell r="S1362">
            <v>0</v>
          </cell>
          <cell r="T1362">
            <v>0</v>
          </cell>
          <cell r="V1362" t="str">
            <v>8796088747856</v>
          </cell>
          <cell r="W1362">
            <v>1.4989399999999999</v>
          </cell>
          <cell r="X1362">
            <v>2</v>
          </cell>
        </row>
        <row r="1363">
          <cell r="A1363" t="str">
            <v>曹家线路96</v>
          </cell>
          <cell r="B1363" t="str">
            <v>10kV</v>
          </cell>
          <cell r="C1363" t="str">
            <v>137曹家线</v>
          </cell>
          <cell r="D1363">
            <v>0</v>
          </cell>
          <cell r="E1363" t="str">
            <v>LGJ-185/30</v>
          </cell>
          <cell r="F1363">
            <v>2.0334000000000001E-2</v>
          </cell>
          <cell r="G1363">
            <v>0</v>
          </cell>
          <cell r="H1363" t="str">
            <v>市辖</v>
          </cell>
          <cell r="I1363">
            <v>0</v>
          </cell>
          <cell r="J1363">
            <v>0</v>
          </cell>
          <cell r="M1363">
            <v>2E-3</v>
          </cell>
          <cell r="N1363">
            <v>0</v>
          </cell>
          <cell r="O1363">
            <v>0</v>
          </cell>
          <cell r="P1363">
            <v>2015</v>
          </cell>
          <cell r="Q1363">
            <v>1</v>
          </cell>
          <cell r="R1363">
            <v>0</v>
          </cell>
          <cell r="S1363">
            <v>0</v>
          </cell>
          <cell r="T1363">
            <v>0</v>
          </cell>
          <cell r="V1363" t="str">
            <v>配变_通利达木业</v>
          </cell>
          <cell r="W1363">
            <v>0.406671</v>
          </cell>
          <cell r="X1363">
            <v>3</v>
          </cell>
        </row>
        <row r="1364">
          <cell r="A1364" t="str">
            <v>曹家线路97</v>
          </cell>
          <cell r="B1364" t="str">
            <v>10kV</v>
          </cell>
          <cell r="C1364" t="str">
            <v>137曹家线</v>
          </cell>
          <cell r="D1364">
            <v>0</v>
          </cell>
          <cell r="E1364" t="str">
            <v>LGJ-185/30</v>
          </cell>
          <cell r="F1364">
            <v>5.0215999999999997E-2</v>
          </cell>
          <cell r="G1364">
            <v>0</v>
          </cell>
          <cell r="H1364" t="str">
            <v>市辖</v>
          </cell>
          <cell r="I1364">
            <v>1</v>
          </cell>
          <cell r="J1364">
            <v>0</v>
          </cell>
          <cell r="M1364">
            <v>2E-3</v>
          </cell>
          <cell r="N1364">
            <v>0</v>
          </cell>
          <cell r="O1364">
            <v>0</v>
          </cell>
          <cell r="P1364">
            <v>2015</v>
          </cell>
          <cell r="Q1364">
            <v>2</v>
          </cell>
          <cell r="R1364">
            <v>0</v>
          </cell>
          <cell r="S1364">
            <v>0</v>
          </cell>
          <cell r="T1364">
            <v>0</v>
          </cell>
          <cell r="V1364" t="str">
            <v>8796088748032</v>
          </cell>
          <cell r="W1364">
            <v>1.0043139999999999</v>
          </cell>
          <cell r="X1364">
            <v>4</v>
          </cell>
        </row>
        <row r="1365">
          <cell r="A1365" t="str">
            <v>曹家线路98</v>
          </cell>
          <cell r="B1365" t="str">
            <v>10kV</v>
          </cell>
          <cell r="C1365" t="str">
            <v>137曹家线</v>
          </cell>
          <cell r="D1365">
            <v>0</v>
          </cell>
          <cell r="E1365" t="str">
            <v>LGJ-185/30</v>
          </cell>
          <cell r="F1365">
            <v>0.322492</v>
          </cell>
          <cell r="G1365">
            <v>0</v>
          </cell>
          <cell r="H1365" t="str">
            <v>市辖</v>
          </cell>
          <cell r="I1365">
            <v>1</v>
          </cell>
          <cell r="J1365">
            <v>0</v>
          </cell>
          <cell r="M1365">
            <v>2E-3</v>
          </cell>
          <cell r="N1365">
            <v>0</v>
          </cell>
          <cell r="O1365">
            <v>0</v>
          </cell>
          <cell r="P1365">
            <v>2015</v>
          </cell>
          <cell r="Q1365">
            <v>3</v>
          </cell>
          <cell r="R1365">
            <v>0</v>
          </cell>
          <cell r="S1365">
            <v>0</v>
          </cell>
          <cell r="T1365">
            <v>0</v>
          </cell>
          <cell r="V1365" t="str">
            <v>8796088748048</v>
          </cell>
          <cell r="W1365">
            <v>6.4498360000000003</v>
          </cell>
          <cell r="X1365">
            <v>5</v>
          </cell>
        </row>
        <row r="1366">
          <cell r="A1366" t="str">
            <v>曹家线路99</v>
          </cell>
          <cell r="B1366" t="str">
            <v>10kV</v>
          </cell>
          <cell r="C1366" t="str">
            <v>137曹家线</v>
          </cell>
          <cell r="D1366">
            <v>0</v>
          </cell>
          <cell r="E1366" t="str">
            <v>LGJ-185/30</v>
          </cell>
          <cell r="F1366">
            <v>0.53076100000000004</v>
          </cell>
          <cell r="G1366">
            <v>0</v>
          </cell>
          <cell r="H1366" t="str">
            <v>市辖</v>
          </cell>
          <cell r="I1366">
            <v>0</v>
          </cell>
          <cell r="J1366">
            <v>0</v>
          </cell>
          <cell r="M1366">
            <v>2E-3</v>
          </cell>
          <cell r="N1366">
            <v>0</v>
          </cell>
          <cell r="O1366">
            <v>0</v>
          </cell>
          <cell r="P1366">
            <v>2015</v>
          </cell>
          <cell r="Q1366">
            <v>1</v>
          </cell>
          <cell r="R1366">
            <v>0</v>
          </cell>
          <cell r="S1366">
            <v>0</v>
          </cell>
          <cell r="T1366">
            <v>0</v>
          </cell>
          <cell r="V1366" t="str">
            <v>配变_北干路变</v>
          </cell>
          <cell r="W1366">
            <v>10.615227000000001</v>
          </cell>
          <cell r="X1366">
            <v>6</v>
          </cell>
        </row>
        <row r="1367">
          <cell r="A1367" t="str">
            <v>曹家线路100</v>
          </cell>
          <cell r="B1367" t="str">
            <v>10kV</v>
          </cell>
          <cell r="C1367" t="str">
            <v>137曹家线</v>
          </cell>
          <cell r="D1367">
            <v>0</v>
          </cell>
          <cell r="E1367" t="str">
            <v>LGJ-185/30</v>
          </cell>
          <cell r="F1367">
            <v>0.37949100000000002</v>
          </cell>
          <cell r="G1367">
            <v>0</v>
          </cell>
          <cell r="H1367" t="str">
            <v>市辖</v>
          </cell>
          <cell r="I1367">
            <v>1</v>
          </cell>
          <cell r="J1367">
            <v>0</v>
          </cell>
          <cell r="M1367">
            <v>2E-3</v>
          </cell>
          <cell r="N1367">
            <v>0</v>
          </cell>
          <cell r="O1367">
            <v>0</v>
          </cell>
          <cell r="P1367">
            <v>2015</v>
          </cell>
          <cell r="Q1367">
            <v>2</v>
          </cell>
          <cell r="R1367">
            <v>0</v>
          </cell>
          <cell r="S1367">
            <v>0</v>
          </cell>
          <cell r="T1367">
            <v>0</v>
          </cell>
          <cell r="V1367" t="str">
            <v>配变_南有山变</v>
          </cell>
          <cell r="W1367">
            <v>7.5898279999999998</v>
          </cell>
          <cell r="X1367">
            <v>7</v>
          </cell>
        </row>
        <row r="1368">
          <cell r="A1368" t="str">
            <v>曹家线路101</v>
          </cell>
          <cell r="B1368" t="str">
            <v>10kV</v>
          </cell>
          <cell r="C1368" t="str">
            <v>137曹家线</v>
          </cell>
          <cell r="D1368">
            <v>0</v>
          </cell>
          <cell r="E1368" t="str">
            <v>LGJ-185/30</v>
          </cell>
          <cell r="F1368">
            <v>0.189251</v>
          </cell>
          <cell r="G1368">
            <v>0</v>
          </cell>
          <cell r="H1368" t="str">
            <v>市辖</v>
          </cell>
          <cell r="I1368">
            <v>1</v>
          </cell>
          <cell r="J1368">
            <v>0</v>
          </cell>
          <cell r="M1368">
            <v>2E-3</v>
          </cell>
          <cell r="N1368">
            <v>0</v>
          </cell>
          <cell r="O1368">
            <v>0</v>
          </cell>
          <cell r="P1368">
            <v>2015</v>
          </cell>
          <cell r="Q1368">
            <v>3</v>
          </cell>
          <cell r="R1368">
            <v>0</v>
          </cell>
          <cell r="S1368">
            <v>0</v>
          </cell>
          <cell r="T1368">
            <v>0</v>
          </cell>
          <cell r="V1368" t="str">
            <v>8796088748096</v>
          </cell>
          <cell r="W1368">
            <v>3.785012</v>
          </cell>
          <cell r="X1368">
            <v>8</v>
          </cell>
        </row>
        <row r="1369">
          <cell r="A1369" t="str">
            <v>曹家线路102</v>
          </cell>
          <cell r="B1369" t="str">
            <v>10kV</v>
          </cell>
          <cell r="C1369" t="str">
            <v>137曹家线</v>
          </cell>
          <cell r="D1369">
            <v>0</v>
          </cell>
          <cell r="E1369" t="str">
            <v>LGJ-185/30</v>
          </cell>
          <cell r="F1369">
            <v>1.7350999999999998E-2</v>
          </cell>
          <cell r="G1369">
            <v>0</v>
          </cell>
          <cell r="H1369" t="str">
            <v>市辖</v>
          </cell>
          <cell r="I1369">
            <v>0</v>
          </cell>
          <cell r="J1369">
            <v>0</v>
          </cell>
          <cell r="M1369">
            <v>2E-3</v>
          </cell>
          <cell r="N1369">
            <v>0</v>
          </cell>
          <cell r="O1369">
            <v>0</v>
          </cell>
          <cell r="P1369">
            <v>2015</v>
          </cell>
          <cell r="Q1369">
            <v>1</v>
          </cell>
          <cell r="R1369">
            <v>0</v>
          </cell>
          <cell r="S1369">
            <v>0</v>
          </cell>
          <cell r="T1369">
            <v>0</v>
          </cell>
          <cell r="V1369" t="str">
            <v>配变_建福村变</v>
          </cell>
          <cell r="W1369">
            <v>0.34701500000000002</v>
          </cell>
          <cell r="X1369">
            <v>0</v>
          </cell>
        </row>
        <row r="1370">
          <cell r="A1370" t="str">
            <v>曹家线路103</v>
          </cell>
          <cell r="B1370" t="str">
            <v>10kV</v>
          </cell>
          <cell r="C1370" t="str">
            <v>137曹家线</v>
          </cell>
          <cell r="D1370">
            <v>0</v>
          </cell>
          <cell r="E1370" t="str">
            <v>LGJ-185/30</v>
          </cell>
          <cell r="F1370">
            <v>7.3825000000000002E-2</v>
          </cell>
          <cell r="G1370">
            <v>0</v>
          </cell>
          <cell r="H1370" t="str">
            <v>市辖</v>
          </cell>
          <cell r="I1370">
            <v>1</v>
          </cell>
          <cell r="J1370">
            <v>0</v>
          </cell>
          <cell r="M1370">
            <v>2E-3</v>
          </cell>
          <cell r="N1370">
            <v>0</v>
          </cell>
          <cell r="O1370">
            <v>0</v>
          </cell>
          <cell r="P1370">
            <v>2015</v>
          </cell>
          <cell r="Q1370">
            <v>2</v>
          </cell>
          <cell r="R1370">
            <v>0</v>
          </cell>
          <cell r="S1370">
            <v>0</v>
          </cell>
          <cell r="T1370">
            <v>0</v>
          </cell>
          <cell r="V1370" t="str">
            <v>8796088748128</v>
          </cell>
          <cell r="W1370">
            <v>1.4764980000000001</v>
          </cell>
          <cell r="X1370">
            <v>1</v>
          </cell>
        </row>
        <row r="1371">
          <cell r="A1371" t="str">
            <v>曹家线路104</v>
          </cell>
          <cell r="B1371" t="str">
            <v>10kV</v>
          </cell>
          <cell r="C1371" t="str">
            <v>137曹家线</v>
          </cell>
          <cell r="D1371">
            <v>0</v>
          </cell>
          <cell r="E1371" t="str">
            <v>LGJ-185/30</v>
          </cell>
          <cell r="F1371">
            <v>0.25197700000000001</v>
          </cell>
          <cell r="G1371">
            <v>0</v>
          </cell>
          <cell r="H1371" t="str">
            <v>市辖</v>
          </cell>
          <cell r="I1371">
            <v>1</v>
          </cell>
          <cell r="J1371">
            <v>0</v>
          </cell>
          <cell r="M1371">
            <v>2E-3</v>
          </cell>
          <cell r="N1371">
            <v>0</v>
          </cell>
          <cell r="O1371">
            <v>0</v>
          </cell>
          <cell r="P1371">
            <v>2015</v>
          </cell>
          <cell r="Q1371">
            <v>3</v>
          </cell>
          <cell r="R1371">
            <v>0</v>
          </cell>
          <cell r="S1371">
            <v>0</v>
          </cell>
          <cell r="T1371">
            <v>0</v>
          </cell>
          <cell r="V1371" t="str">
            <v>8796088748192</v>
          </cell>
          <cell r="W1371">
            <v>5.0395339999999997</v>
          </cell>
          <cell r="X1371">
            <v>2</v>
          </cell>
        </row>
        <row r="1372">
          <cell r="A1372" t="str">
            <v>曹家线路105</v>
          </cell>
          <cell r="B1372" t="str">
            <v>10kV</v>
          </cell>
          <cell r="C1372" t="str">
            <v>137曹家线</v>
          </cell>
          <cell r="D1372">
            <v>0</v>
          </cell>
          <cell r="E1372" t="str">
            <v>LGJ-185/30</v>
          </cell>
          <cell r="F1372">
            <v>0.152363</v>
          </cell>
          <cell r="G1372">
            <v>0</v>
          </cell>
          <cell r="H1372" t="str">
            <v>市辖</v>
          </cell>
          <cell r="I1372">
            <v>0</v>
          </cell>
          <cell r="J1372">
            <v>0</v>
          </cell>
          <cell r="M1372">
            <v>2E-3</v>
          </cell>
          <cell r="N1372">
            <v>0</v>
          </cell>
          <cell r="O1372">
            <v>0</v>
          </cell>
          <cell r="P1372">
            <v>2015</v>
          </cell>
          <cell r="Q1372">
            <v>1</v>
          </cell>
          <cell r="R1372">
            <v>0</v>
          </cell>
          <cell r="S1372">
            <v>0</v>
          </cell>
          <cell r="T1372">
            <v>0</v>
          </cell>
          <cell r="V1372" t="str">
            <v>8796088748144</v>
          </cell>
          <cell r="W1372">
            <v>3.0472600000000001</v>
          </cell>
          <cell r="X1372">
            <v>3</v>
          </cell>
        </row>
        <row r="1373">
          <cell r="A1373" t="str">
            <v>曹家线路106</v>
          </cell>
          <cell r="B1373" t="str">
            <v>10kV</v>
          </cell>
          <cell r="C1373" t="str">
            <v>137曹家线</v>
          </cell>
          <cell r="D1373">
            <v>0</v>
          </cell>
          <cell r="E1373" t="str">
            <v>LGJ-185/30</v>
          </cell>
          <cell r="F1373">
            <v>2.5560000000000001E-3</v>
          </cell>
          <cell r="G1373">
            <v>0</v>
          </cell>
          <cell r="H1373" t="str">
            <v>市辖</v>
          </cell>
          <cell r="I1373">
            <v>1</v>
          </cell>
          <cell r="J1373">
            <v>0</v>
          </cell>
          <cell r="M1373">
            <v>2E-3</v>
          </cell>
          <cell r="N1373">
            <v>0</v>
          </cell>
          <cell r="O1373">
            <v>0</v>
          </cell>
          <cell r="P1373">
            <v>2015</v>
          </cell>
          <cell r="Q1373">
            <v>2</v>
          </cell>
          <cell r="R1373">
            <v>0</v>
          </cell>
          <cell r="S1373">
            <v>0</v>
          </cell>
          <cell r="T1373">
            <v>0</v>
          </cell>
          <cell r="V1373" t="str">
            <v>配变_高铁土建6标段工区三作业1#</v>
          </cell>
          <cell r="W1373">
            <v>5.1124000000000003E-2</v>
          </cell>
          <cell r="X1373">
            <v>4</v>
          </cell>
        </row>
        <row r="1374">
          <cell r="A1374" t="str">
            <v>曹家线路107</v>
          </cell>
          <cell r="B1374" t="str">
            <v>10kV</v>
          </cell>
          <cell r="C1374" t="str">
            <v>137曹家线</v>
          </cell>
          <cell r="D1374">
            <v>0</v>
          </cell>
          <cell r="E1374" t="str">
            <v>LGJ-185/30</v>
          </cell>
          <cell r="F1374">
            <v>6.9117999999999999E-2</v>
          </cell>
          <cell r="G1374">
            <v>0</v>
          </cell>
          <cell r="H1374" t="str">
            <v>市辖</v>
          </cell>
          <cell r="I1374">
            <v>1</v>
          </cell>
          <cell r="J1374">
            <v>0</v>
          </cell>
          <cell r="M1374">
            <v>2E-3</v>
          </cell>
          <cell r="N1374">
            <v>0</v>
          </cell>
          <cell r="O1374">
            <v>0</v>
          </cell>
          <cell r="P1374">
            <v>2015</v>
          </cell>
          <cell r="Q1374">
            <v>3</v>
          </cell>
          <cell r="R1374">
            <v>0</v>
          </cell>
          <cell r="S1374">
            <v>0</v>
          </cell>
          <cell r="T1374">
            <v>0</v>
          </cell>
          <cell r="V1374" t="str">
            <v>配变_朱昌塘1#变</v>
          </cell>
          <cell r="W1374">
            <v>1.382363</v>
          </cell>
          <cell r="X1374">
            <v>5</v>
          </cell>
        </row>
        <row r="1375">
          <cell r="A1375" t="str">
            <v>曹家线路108</v>
          </cell>
          <cell r="B1375" t="str">
            <v>10kV</v>
          </cell>
          <cell r="C1375" t="str">
            <v>137曹家线</v>
          </cell>
          <cell r="D1375">
            <v>0</v>
          </cell>
          <cell r="E1375" t="str">
            <v>LGJ-185/30</v>
          </cell>
          <cell r="F1375">
            <v>6.0442999999999997E-2</v>
          </cell>
          <cell r="G1375">
            <v>0</v>
          </cell>
          <cell r="H1375" t="str">
            <v>市辖</v>
          </cell>
          <cell r="I1375">
            <v>0</v>
          </cell>
          <cell r="J1375">
            <v>0</v>
          </cell>
          <cell r="M1375">
            <v>2E-3</v>
          </cell>
          <cell r="N1375">
            <v>0</v>
          </cell>
          <cell r="O1375">
            <v>0</v>
          </cell>
          <cell r="P1375">
            <v>2015</v>
          </cell>
          <cell r="Q1375">
            <v>1</v>
          </cell>
          <cell r="R1375">
            <v>0</v>
          </cell>
          <cell r="S1375">
            <v>0</v>
          </cell>
          <cell r="T1375">
            <v>0</v>
          </cell>
          <cell r="V1375" t="str">
            <v>8796088748208</v>
          </cell>
          <cell r="W1375">
            <v>1.2088509999999999</v>
          </cell>
          <cell r="X1375">
            <v>6</v>
          </cell>
        </row>
        <row r="1376">
          <cell r="A1376" t="str">
            <v>曹家线路109</v>
          </cell>
          <cell r="B1376" t="str">
            <v>10kV</v>
          </cell>
          <cell r="C1376" t="str">
            <v>137曹家线</v>
          </cell>
          <cell r="D1376">
            <v>0</v>
          </cell>
          <cell r="E1376" t="str">
            <v>LGJ-185/30</v>
          </cell>
          <cell r="F1376">
            <v>0.66898800000000003</v>
          </cell>
          <cell r="G1376">
            <v>0</v>
          </cell>
          <cell r="H1376" t="str">
            <v>市辖</v>
          </cell>
          <cell r="I1376">
            <v>1</v>
          </cell>
          <cell r="J1376">
            <v>0</v>
          </cell>
          <cell r="M1376">
            <v>2E-3</v>
          </cell>
          <cell r="N1376">
            <v>0</v>
          </cell>
          <cell r="O1376">
            <v>0</v>
          </cell>
          <cell r="P1376">
            <v>2015</v>
          </cell>
          <cell r="Q1376">
            <v>2</v>
          </cell>
          <cell r="R1376">
            <v>0</v>
          </cell>
          <cell r="S1376">
            <v>0</v>
          </cell>
          <cell r="T1376">
            <v>0</v>
          </cell>
          <cell r="V1376" t="str">
            <v>配变_姜王山变</v>
          </cell>
          <cell r="W1376">
            <v>13.379764</v>
          </cell>
          <cell r="X1376">
            <v>7</v>
          </cell>
        </row>
        <row r="1377">
          <cell r="A1377" t="str">
            <v>曹家线路110</v>
          </cell>
          <cell r="B1377" t="str">
            <v>10kV</v>
          </cell>
          <cell r="C1377" t="str">
            <v>137曹家线</v>
          </cell>
          <cell r="D1377">
            <v>0</v>
          </cell>
          <cell r="E1377" t="str">
            <v>LGJ-185/30</v>
          </cell>
          <cell r="F1377">
            <v>2.1607000000000001E-2</v>
          </cell>
          <cell r="G1377">
            <v>0</v>
          </cell>
          <cell r="H1377" t="str">
            <v>市辖</v>
          </cell>
          <cell r="I1377">
            <v>1</v>
          </cell>
          <cell r="J1377">
            <v>0</v>
          </cell>
          <cell r="M1377">
            <v>2E-3</v>
          </cell>
          <cell r="N1377">
            <v>0</v>
          </cell>
          <cell r="O1377">
            <v>0</v>
          </cell>
          <cell r="P1377">
            <v>2015</v>
          </cell>
          <cell r="Q1377">
            <v>3</v>
          </cell>
          <cell r="R1377">
            <v>0</v>
          </cell>
          <cell r="S1377">
            <v>0</v>
          </cell>
          <cell r="T1377">
            <v>0</v>
          </cell>
          <cell r="V1377" t="str">
            <v>配变_曹家线移动4</v>
          </cell>
          <cell r="W1377">
            <v>0.432147</v>
          </cell>
          <cell r="X1377">
            <v>8</v>
          </cell>
        </row>
        <row r="1378">
          <cell r="A1378" t="str">
            <v>曹家线路111</v>
          </cell>
          <cell r="B1378" t="str">
            <v>10kV</v>
          </cell>
          <cell r="C1378" t="str">
            <v>137曹家线</v>
          </cell>
          <cell r="D1378">
            <v>0</v>
          </cell>
          <cell r="E1378" t="str">
            <v>LGJ-185/30</v>
          </cell>
          <cell r="F1378">
            <v>3.558E-3</v>
          </cell>
          <cell r="G1378">
            <v>0</v>
          </cell>
          <cell r="H1378" t="str">
            <v>市辖</v>
          </cell>
          <cell r="I1378">
            <v>0</v>
          </cell>
          <cell r="J1378">
            <v>0</v>
          </cell>
          <cell r="M1378">
            <v>2E-3</v>
          </cell>
          <cell r="N1378">
            <v>0</v>
          </cell>
          <cell r="O1378">
            <v>0</v>
          </cell>
          <cell r="P1378">
            <v>2015</v>
          </cell>
          <cell r="Q1378">
            <v>1</v>
          </cell>
          <cell r="R1378">
            <v>0</v>
          </cell>
          <cell r="S1378">
            <v>0</v>
          </cell>
          <cell r="T1378">
            <v>0</v>
          </cell>
          <cell r="V1378" t="str">
            <v>配变_珠昌塘站</v>
          </cell>
          <cell r="W1378">
            <v>7.1161000000000002E-2</v>
          </cell>
          <cell r="X1378">
            <v>0</v>
          </cell>
        </row>
        <row r="1379">
          <cell r="A1379" t="str">
            <v>曹家线路112</v>
          </cell>
          <cell r="B1379" t="str">
            <v>10kV</v>
          </cell>
          <cell r="C1379" t="str">
            <v>137曹家线</v>
          </cell>
          <cell r="D1379">
            <v>0</v>
          </cell>
          <cell r="E1379" t="str">
            <v>LGJ-185/30</v>
          </cell>
          <cell r="F1379">
            <v>2.2367000000000001E-2</v>
          </cell>
          <cell r="G1379">
            <v>0</v>
          </cell>
          <cell r="H1379" t="str">
            <v>市辖</v>
          </cell>
          <cell r="I1379">
            <v>1</v>
          </cell>
          <cell r="J1379">
            <v>0</v>
          </cell>
          <cell r="M1379">
            <v>2E-3</v>
          </cell>
          <cell r="N1379">
            <v>0</v>
          </cell>
          <cell r="O1379">
            <v>0</v>
          </cell>
          <cell r="P1379">
            <v>2015</v>
          </cell>
          <cell r="Q1379">
            <v>2</v>
          </cell>
          <cell r="R1379">
            <v>0</v>
          </cell>
          <cell r="S1379">
            <v>0</v>
          </cell>
          <cell r="T1379">
            <v>0</v>
          </cell>
          <cell r="V1379" t="str">
            <v>8796088748272</v>
          </cell>
          <cell r="W1379">
            <v>0.44733600000000001</v>
          </cell>
          <cell r="X1379">
            <v>1</v>
          </cell>
        </row>
        <row r="1380">
          <cell r="A1380" t="str">
            <v>曹家线路113</v>
          </cell>
          <cell r="B1380" t="str">
            <v>10kV</v>
          </cell>
          <cell r="C1380" t="str">
            <v>137曹家线</v>
          </cell>
          <cell r="D1380">
            <v>0</v>
          </cell>
          <cell r="E1380" t="str">
            <v>LGJ-185/30</v>
          </cell>
          <cell r="F1380">
            <v>3.8579999999999999E-3</v>
          </cell>
          <cell r="G1380">
            <v>0</v>
          </cell>
          <cell r="H1380" t="str">
            <v>市辖</v>
          </cell>
          <cell r="I1380">
            <v>1</v>
          </cell>
          <cell r="J1380">
            <v>0</v>
          </cell>
          <cell r="M1380">
            <v>2E-3</v>
          </cell>
          <cell r="N1380">
            <v>0</v>
          </cell>
          <cell r="O1380">
            <v>0</v>
          </cell>
          <cell r="P1380">
            <v>2015</v>
          </cell>
          <cell r="Q1380">
            <v>3</v>
          </cell>
          <cell r="R1380">
            <v>0</v>
          </cell>
          <cell r="S1380">
            <v>0</v>
          </cell>
          <cell r="T1380">
            <v>0</v>
          </cell>
          <cell r="V1380" t="str">
            <v>配变_曹家线联通3</v>
          </cell>
          <cell r="W1380">
            <v>7.7168E-2</v>
          </cell>
          <cell r="X1380">
            <v>2</v>
          </cell>
        </row>
        <row r="1381">
          <cell r="A1381" t="str">
            <v>曹家线路114</v>
          </cell>
          <cell r="B1381" t="str">
            <v>10kV</v>
          </cell>
          <cell r="C1381" t="str">
            <v>137曹家线</v>
          </cell>
          <cell r="D1381">
            <v>0</v>
          </cell>
          <cell r="E1381" t="str">
            <v>LGJ-185/30</v>
          </cell>
          <cell r="F1381">
            <v>0.439554</v>
          </cell>
          <cell r="G1381">
            <v>0</v>
          </cell>
          <cell r="H1381" t="str">
            <v>市辖</v>
          </cell>
          <cell r="I1381">
            <v>0</v>
          </cell>
          <cell r="J1381">
            <v>0</v>
          </cell>
          <cell r="M1381">
            <v>2E-3</v>
          </cell>
          <cell r="N1381">
            <v>0</v>
          </cell>
          <cell r="O1381">
            <v>0</v>
          </cell>
          <cell r="P1381">
            <v>2015</v>
          </cell>
          <cell r="Q1381">
            <v>1</v>
          </cell>
          <cell r="R1381">
            <v>0</v>
          </cell>
          <cell r="S1381">
            <v>0</v>
          </cell>
          <cell r="T1381">
            <v>0</v>
          </cell>
          <cell r="V1381" t="str">
            <v>配变_珠昌塘东排涝站</v>
          </cell>
          <cell r="W1381">
            <v>8.7910900000000005</v>
          </cell>
          <cell r="X1381">
            <v>3</v>
          </cell>
        </row>
        <row r="1382">
          <cell r="A1382" t="str">
            <v>曹家线路115</v>
          </cell>
          <cell r="B1382" t="str">
            <v>10kV</v>
          </cell>
          <cell r="C1382" t="str">
            <v>137曹家线</v>
          </cell>
          <cell r="D1382">
            <v>1</v>
          </cell>
          <cell r="E1382" t="str">
            <v>YJV22-3×500</v>
          </cell>
          <cell r="F1382">
            <v>1.0920000000000001E-3</v>
          </cell>
          <cell r="G1382">
            <v>0</v>
          </cell>
          <cell r="H1382" t="str">
            <v>市辖</v>
          </cell>
          <cell r="I1382">
            <v>1</v>
          </cell>
          <cell r="J1382">
            <v>0</v>
          </cell>
          <cell r="M1382">
            <v>2E-3</v>
          </cell>
          <cell r="N1382">
            <v>0</v>
          </cell>
          <cell r="O1382">
            <v>0</v>
          </cell>
          <cell r="P1382">
            <v>2015</v>
          </cell>
          <cell r="Q1382">
            <v>2</v>
          </cell>
          <cell r="R1382">
            <v>0</v>
          </cell>
          <cell r="S1382">
            <v>0</v>
          </cell>
          <cell r="T1382">
            <v>0</v>
          </cell>
          <cell r="V1382" t="str">
            <v>配变_晟杨模具1-1</v>
          </cell>
          <cell r="W1382">
            <v>9.8276000000000002E-2</v>
          </cell>
          <cell r="X1382">
            <v>4</v>
          </cell>
        </row>
        <row r="1383">
          <cell r="A1383" t="str">
            <v>曹家线路116</v>
          </cell>
          <cell r="B1383" t="str">
            <v>10kV</v>
          </cell>
          <cell r="C1383" t="str">
            <v>137曹家线</v>
          </cell>
          <cell r="D1383">
            <v>1</v>
          </cell>
          <cell r="E1383" t="str">
            <v>YJV22-3×500</v>
          </cell>
          <cell r="F1383">
            <v>1.119E-3</v>
          </cell>
          <cell r="G1383">
            <v>0</v>
          </cell>
          <cell r="H1383" t="str">
            <v>市辖</v>
          </cell>
          <cell r="I1383">
            <v>1</v>
          </cell>
          <cell r="J1383">
            <v>0</v>
          </cell>
          <cell r="M1383">
            <v>2E-3</v>
          </cell>
          <cell r="N1383">
            <v>0</v>
          </cell>
          <cell r="O1383">
            <v>0</v>
          </cell>
          <cell r="P1383">
            <v>2015</v>
          </cell>
          <cell r="Q1383">
            <v>3</v>
          </cell>
          <cell r="R1383">
            <v>0</v>
          </cell>
          <cell r="S1383">
            <v>0</v>
          </cell>
          <cell r="T1383">
            <v>0</v>
          </cell>
          <cell r="V1383" t="str">
            <v>配变_晟杨模具1-2</v>
          </cell>
          <cell r="W1383">
            <v>0.100741</v>
          </cell>
          <cell r="X1383">
            <v>5</v>
          </cell>
        </row>
        <row r="1384">
          <cell r="A1384" t="str">
            <v>曹家线路117</v>
          </cell>
          <cell r="B1384" t="str">
            <v>10kV</v>
          </cell>
          <cell r="C1384" t="str">
            <v>137曹家线</v>
          </cell>
          <cell r="D1384">
            <v>1</v>
          </cell>
          <cell r="E1384" t="str">
            <v>YJV22-3×500</v>
          </cell>
          <cell r="F1384">
            <v>8.4900000000000004E-4</v>
          </cell>
          <cell r="G1384">
            <v>0</v>
          </cell>
          <cell r="H1384" t="str">
            <v>市辖</v>
          </cell>
          <cell r="I1384">
            <v>0</v>
          </cell>
          <cell r="J1384">
            <v>0</v>
          </cell>
          <cell r="M1384">
            <v>2E-3</v>
          </cell>
          <cell r="N1384">
            <v>0</v>
          </cell>
          <cell r="O1384">
            <v>0</v>
          </cell>
          <cell r="P1384">
            <v>2015</v>
          </cell>
          <cell r="Q1384">
            <v>1</v>
          </cell>
          <cell r="R1384">
            <v>0</v>
          </cell>
          <cell r="S1384">
            <v>0</v>
          </cell>
          <cell r="T1384">
            <v>0</v>
          </cell>
          <cell r="V1384" t="str">
            <v>配变_光生铝业1-2</v>
          </cell>
          <cell r="W1384">
            <v>7.6429999999999998E-2</v>
          </cell>
          <cell r="X1384">
            <v>6</v>
          </cell>
        </row>
        <row r="1385">
          <cell r="A1385" t="str">
            <v>曹家线路118</v>
          </cell>
          <cell r="B1385" t="str">
            <v>10kV</v>
          </cell>
          <cell r="C1385" t="str">
            <v>137曹家线</v>
          </cell>
          <cell r="D1385">
            <v>1</v>
          </cell>
          <cell r="E1385" t="str">
            <v>YJV22-3×500</v>
          </cell>
          <cell r="F1385">
            <v>1.0219999999999999E-3</v>
          </cell>
          <cell r="G1385">
            <v>0</v>
          </cell>
          <cell r="H1385" t="str">
            <v>市辖</v>
          </cell>
          <cell r="I1385">
            <v>1</v>
          </cell>
          <cell r="J1385">
            <v>0</v>
          </cell>
          <cell r="M1385">
            <v>2E-3</v>
          </cell>
          <cell r="N1385">
            <v>0</v>
          </cell>
          <cell r="O1385">
            <v>0</v>
          </cell>
          <cell r="P1385">
            <v>2015</v>
          </cell>
          <cell r="Q1385">
            <v>2</v>
          </cell>
          <cell r="R1385">
            <v>0</v>
          </cell>
          <cell r="S1385">
            <v>0</v>
          </cell>
          <cell r="T1385">
            <v>0</v>
          </cell>
          <cell r="V1385" t="str">
            <v>配变_华青家具1-2</v>
          </cell>
          <cell r="W1385">
            <v>9.2023999999999995E-2</v>
          </cell>
          <cell r="X1385">
            <v>7</v>
          </cell>
        </row>
        <row r="1386">
          <cell r="A1386" t="str">
            <v>曹家线路119</v>
          </cell>
          <cell r="B1386" t="str">
            <v>10kV</v>
          </cell>
          <cell r="C1386" t="str">
            <v>137曹家线</v>
          </cell>
          <cell r="D1386">
            <v>1</v>
          </cell>
          <cell r="E1386" t="str">
            <v>YJV22-3×500</v>
          </cell>
          <cell r="F1386">
            <v>1.219E-3</v>
          </cell>
          <cell r="G1386">
            <v>0</v>
          </cell>
          <cell r="H1386" t="str">
            <v>市辖</v>
          </cell>
          <cell r="I1386">
            <v>1</v>
          </cell>
          <cell r="J1386">
            <v>0</v>
          </cell>
          <cell r="M1386">
            <v>2E-3</v>
          </cell>
          <cell r="N1386">
            <v>0</v>
          </cell>
          <cell r="O1386">
            <v>0</v>
          </cell>
          <cell r="P1386">
            <v>2015</v>
          </cell>
          <cell r="Q1386">
            <v>3</v>
          </cell>
          <cell r="R1386">
            <v>0</v>
          </cell>
          <cell r="S1386">
            <v>0</v>
          </cell>
          <cell r="T1386">
            <v>0</v>
          </cell>
          <cell r="V1386" t="str">
            <v>配变_华青家具1-3</v>
          </cell>
          <cell r="W1386">
            <v>0.109695</v>
          </cell>
          <cell r="X1386">
            <v>8</v>
          </cell>
        </row>
        <row r="1387">
          <cell r="A1387" t="str">
            <v>曹家线路120</v>
          </cell>
          <cell r="B1387" t="str">
            <v>10kV</v>
          </cell>
          <cell r="C1387" t="str">
            <v>137曹家线</v>
          </cell>
          <cell r="D1387">
            <v>1</v>
          </cell>
          <cell r="E1387" t="str">
            <v>YJV22-3×400</v>
          </cell>
          <cell r="F1387">
            <v>1.6919999999999999E-3</v>
          </cell>
          <cell r="G1387">
            <v>0</v>
          </cell>
          <cell r="H1387" t="str">
            <v>市辖</v>
          </cell>
          <cell r="I1387">
            <v>0</v>
          </cell>
          <cell r="J1387">
            <v>0</v>
          </cell>
          <cell r="M1387">
            <v>2E-3</v>
          </cell>
          <cell r="N1387">
            <v>0</v>
          </cell>
          <cell r="O1387">
            <v>0</v>
          </cell>
          <cell r="P1387">
            <v>2015</v>
          </cell>
          <cell r="Q1387">
            <v>1</v>
          </cell>
          <cell r="R1387">
            <v>0</v>
          </cell>
          <cell r="S1387">
            <v>0</v>
          </cell>
          <cell r="T1387">
            <v>0</v>
          </cell>
          <cell r="V1387" t="str">
            <v>配变_自来水1-2</v>
          </cell>
          <cell r="W1387">
            <v>0.135354</v>
          </cell>
          <cell r="X1387">
            <v>0</v>
          </cell>
        </row>
        <row r="1388">
          <cell r="A1388" t="str">
            <v>曹家线路121</v>
          </cell>
          <cell r="B1388" t="str">
            <v>10kV</v>
          </cell>
          <cell r="C1388" t="str">
            <v>137曹家线</v>
          </cell>
          <cell r="D1388">
            <v>1</v>
          </cell>
          <cell r="E1388" t="str">
            <v>YJV22-3×400</v>
          </cell>
          <cell r="F1388">
            <v>1.7589999999999999E-3</v>
          </cell>
          <cell r="G1388">
            <v>0</v>
          </cell>
          <cell r="H1388" t="str">
            <v>市辖</v>
          </cell>
          <cell r="I1388">
            <v>1</v>
          </cell>
          <cell r="J1388">
            <v>0</v>
          </cell>
          <cell r="M1388">
            <v>2E-3</v>
          </cell>
          <cell r="N1388">
            <v>0</v>
          </cell>
          <cell r="O1388">
            <v>0</v>
          </cell>
          <cell r="P1388">
            <v>2015</v>
          </cell>
          <cell r="Q1388">
            <v>2</v>
          </cell>
          <cell r="R1388">
            <v>0</v>
          </cell>
          <cell r="S1388">
            <v>0</v>
          </cell>
          <cell r="T1388">
            <v>0</v>
          </cell>
          <cell r="V1388" t="str">
            <v>配变_自来水1-3</v>
          </cell>
          <cell r="W1388">
            <v>0.140711</v>
          </cell>
          <cell r="X1388">
            <v>1</v>
          </cell>
        </row>
        <row r="1389">
          <cell r="A1389" t="str">
            <v>曹家线路122</v>
          </cell>
          <cell r="B1389" t="str">
            <v>10kV</v>
          </cell>
          <cell r="C1389" t="str">
            <v>137曹家线</v>
          </cell>
          <cell r="D1389">
            <v>1</v>
          </cell>
          <cell r="E1389" t="str">
            <v>YJV22-3×400</v>
          </cell>
          <cell r="F1389">
            <v>1.6308E-2</v>
          </cell>
          <cell r="G1389">
            <v>0</v>
          </cell>
          <cell r="H1389" t="str">
            <v>市辖</v>
          </cell>
          <cell r="I1389">
            <v>1</v>
          </cell>
          <cell r="J1389">
            <v>0</v>
          </cell>
          <cell r="M1389">
            <v>2E-3</v>
          </cell>
          <cell r="N1389">
            <v>0</v>
          </cell>
          <cell r="O1389">
            <v>0</v>
          </cell>
          <cell r="P1389">
            <v>2015</v>
          </cell>
          <cell r="Q1389">
            <v>3</v>
          </cell>
          <cell r="R1389">
            <v>0</v>
          </cell>
          <cell r="S1389">
            <v>0</v>
          </cell>
          <cell r="T1389">
            <v>0</v>
          </cell>
          <cell r="V1389" t="str">
            <v>配变_新宇宙变</v>
          </cell>
          <cell r="W1389">
            <v>1.304662</v>
          </cell>
          <cell r="X1389">
            <v>2</v>
          </cell>
        </row>
        <row r="1390">
          <cell r="A1390" t="str">
            <v>集善线路135-1</v>
          </cell>
          <cell r="B1390" t="str">
            <v>10kV</v>
          </cell>
          <cell r="C1390" t="str">
            <v>131集善线</v>
          </cell>
          <cell r="D1390">
            <v>0</v>
          </cell>
          <cell r="E1390" t="str">
            <v>LGJ-185/30</v>
          </cell>
          <cell r="F1390">
            <v>2.2720000000000001E-3</v>
          </cell>
          <cell r="G1390">
            <v>0</v>
          </cell>
          <cell r="H1390" t="str">
            <v>市辖</v>
          </cell>
          <cell r="I1390">
            <v>0</v>
          </cell>
          <cell r="J1390">
            <v>0</v>
          </cell>
          <cell r="M1390">
            <v>2E-3</v>
          </cell>
          <cell r="N1390">
            <v>0</v>
          </cell>
          <cell r="O1390">
            <v>0</v>
          </cell>
          <cell r="P1390">
            <v>2015</v>
          </cell>
          <cell r="Q1390">
            <v>1</v>
          </cell>
          <cell r="R1390">
            <v>0</v>
          </cell>
          <cell r="S1390">
            <v>0</v>
          </cell>
          <cell r="T1390">
            <v>0</v>
          </cell>
          <cell r="V1390" t="str">
            <v>配变_王家宅</v>
          </cell>
          <cell r="W1390">
            <v>4.5449000000000003E-2</v>
          </cell>
          <cell r="X1390">
            <v>3</v>
          </cell>
        </row>
        <row r="1391">
          <cell r="A1391" t="str">
            <v>曹家线路1-1</v>
          </cell>
          <cell r="B1391" t="str">
            <v>10kV</v>
          </cell>
          <cell r="C1391" t="str">
            <v>137曹家线</v>
          </cell>
          <cell r="D1391">
            <v>1</v>
          </cell>
          <cell r="E1391" t="str">
            <v>YJV22-3×500</v>
          </cell>
          <cell r="F1391">
            <v>0.13836499999999999</v>
          </cell>
          <cell r="G1391">
            <v>0</v>
          </cell>
          <cell r="H1391" t="str">
            <v>市辖</v>
          </cell>
          <cell r="I1391">
            <v>1</v>
          </cell>
          <cell r="J1391">
            <v>0</v>
          </cell>
          <cell r="M1391">
            <v>2E-3</v>
          </cell>
          <cell r="N1391">
            <v>0</v>
          </cell>
          <cell r="O1391">
            <v>0</v>
          </cell>
          <cell r="P1391">
            <v>2015</v>
          </cell>
          <cell r="Q1391">
            <v>2</v>
          </cell>
          <cell r="R1391">
            <v>0</v>
          </cell>
          <cell r="S1391">
            <v>0</v>
          </cell>
          <cell r="T1391">
            <v>0</v>
          </cell>
          <cell r="V1391" t="str">
            <v>8796085772048</v>
          </cell>
          <cell r="W1391">
            <v>12.452845</v>
          </cell>
          <cell r="X1391">
            <v>4</v>
          </cell>
        </row>
        <row r="1392">
          <cell r="A1392" t="str">
            <v>安柒线路1-13</v>
          </cell>
          <cell r="B1392" t="str">
            <v>10kV</v>
          </cell>
          <cell r="C1392" t="str">
            <v>147安柒线</v>
          </cell>
          <cell r="D1392">
            <v>1</v>
          </cell>
          <cell r="E1392" t="str">
            <v>YJV22-3×95</v>
          </cell>
          <cell r="F1392">
            <v>1.2389000000000001E-2</v>
          </cell>
          <cell r="G1392">
            <v>0</v>
          </cell>
          <cell r="H1392" t="str">
            <v>市辖</v>
          </cell>
          <cell r="I1392">
            <v>1</v>
          </cell>
          <cell r="J1392">
            <v>0</v>
          </cell>
          <cell r="M1392">
            <v>2E-3</v>
          </cell>
          <cell r="N1392">
            <v>0</v>
          </cell>
          <cell r="O1392">
            <v>0</v>
          </cell>
          <cell r="P1392">
            <v>2015</v>
          </cell>
          <cell r="Q1392">
            <v>3</v>
          </cell>
          <cell r="R1392">
            <v>0</v>
          </cell>
          <cell r="S1392">
            <v>0</v>
          </cell>
          <cell r="T1392">
            <v>0</v>
          </cell>
          <cell r="V1392" t="str">
            <v>配变_苏州炬鸿通讯</v>
          </cell>
          <cell r="W1392">
            <v>0.706179</v>
          </cell>
          <cell r="X1392">
            <v>5</v>
          </cell>
        </row>
        <row r="1393">
          <cell r="A1393" t="str">
            <v>曹顺线路1</v>
          </cell>
          <cell r="B1393" t="str">
            <v>10kV</v>
          </cell>
          <cell r="C1393" t="str">
            <v>148曹顺线</v>
          </cell>
          <cell r="D1393">
            <v>0</v>
          </cell>
          <cell r="E1393" t="str">
            <v>LGJ-185/30</v>
          </cell>
          <cell r="F1393">
            <v>0.14250399999999999</v>
          </cell>
          <cell r="G1393">
            <v>0</v>
          </cell>
          <cell r="H1393" t="str">
            <v>市辖</v>
          </cell>
          <cell r="I1393">
            <v>0</v>
          </cell>
          <cell r="J1393">
            <v>0</v>
          </cell>
          <cell r="M1393">
            <v>2E-3</v>
          </cell>
          <cell r="N1393">
            <v>0</v>
          </cell>
          <cell r="O1393">
            <v>0</v>
          </cell>
          <cell r="P1393">
            <v>2015</v>
          </cell>
          <cell r="Q1393">
            <v>1</v>
          </cell>
          <cell r="R1393">
            <v>0</v>
          </cell>
          <cell r="S1393">
            <v>0</v>
          </cell>
          <cell r="T1393">
            <v>0</v>
          </cell>
          <cell r="V1393" t="str">
            <v>8796088750512</v>
          </cell>
          <cell r="W1393">
            <v>2.850082</v>
          </cell>
          <cell r="X1393">
            <v>6</v>
          </cell>
        </row>
        <row r="1394">
          <cell r="A1394" t="str">
            <v>曹顺线路2</v>
          </cell>
          <cell r="B1394" t="str">
            <v>10kV</v>
          </cell>
          <cell r="C1394" t="str">
            <v>148曹顺线</v>
          </cell>
          <cell r="D1394">
            <v>0</v>
          </cell>
          <cell r="E1394" t="str">
            <v>LGJ-185/30</v>
          </cell>
          <cell r="F1394">
            <v>4.5894999999999998E-2</v>
          </cell>
          <cell r="G1394">
            <v>0</v>
          </cell>
          <cell r="H1394" t="str">
            <v>市辖</v>
          </cell>
          <cell r="I1394">
            <v>1</v>
          </cell>
          <cell r="J1394">
            <v>0</v>
          </cell>
          <cell r="M1394">
            <v>2E-3</v>
          </cell>
          <cell r="N1394">
            <v>0</v>
          </cell>
          <cell r="O1394">
            <v>0</v>
          </cell>
          <cell r="P1394">
            <v>2015</v>
          </cell>
          <cell r="Q1394">
            <v>2</v>
          </cell>
          <cell r="R1394">
            <v>0</v>
          </cell>
          <cell r="S1394">
            <v>0</v>
          </cell>
          <cell r="T1394">
            <v>0</v>
          </cell>
          <cell r="V1394" t="str">
            <v>配变_公桥制箱厂</v>
          </cell>
          <cell r="W1394">
            <v>0.91790099999999997</v>
          </cell>
          <cell r="X1394">
            <v>7</v>
          </cell>
        </row>
        <row r="1395">
          <cell r="A1395" t="str">
            <v>曹顺线路3</v>
          </cell>
          <cell r="B1395" t="str">
            <v>10kV</v>
          </cell>
          <cell r="C1395" t="str">
            <v>148曹顺线</v>
          </cell>
          <cell r="D1395">
            <v>0</v>
          </cell>
          <cell r="E1395" t="str">
            <v>LGJ-185/30</v>
          </cell>
          <cell r="F1395">
            <v>0.358792</v>
          </cell>
          <cell r="G1395">
            <v>0</v>
          </cell>
          <cell r="H1395" t="str">
            <v>市辖</v>
          </cell>
          <cell r="I1395">
            <v>1</v>
          </cell>
          <cell r="J1395">
            <v>0</v>
          </cell>
          <cell r="M1395">
            <v>2E-3</v>
          </cell>
          <cell r="N1395">
            <v>0</v>
          </cell>
          <cell r="O1395">
            <v>0</v>
          </cell>
          <cell r="P1395">
            <v>2015</v>
          </cell>
          <cell r="Q1395">
            <v>3</v>
          </cell>
          <cell r="R1395">
            <v>0</v>
          </cell>
          <cell r="S1395">
            <v>0</v>
          </cell>
          <cell r="T1395">
            <v>0</v>
          </cell>
          <cell r="V1395" t="str">
            <v>8796088750144</v>
          </cell>
          <cell r="W1395">
            <v>7.1758360000000003</v>
          </cell>
          <cell r="X1395">
            <v>8</v>
          </cell>
        </row>
        <row r="1396">
          <cell r="A1396" t="str">
            <v>曹顺线路5</v>
          </cell>
          <cell r="B1396" t="str">
            <v>10kV</v>
          </cell>
          <cell r="C1396" t="str">
            <v>148曹顺线</v>
          </cell>
          <cell r="D1396">
            <v>0</v>
          </cell>
          <cell r="E1396" t="str">
            <v>LGJ-185/30</v>
          </cell>
          <cell r="F1396">
            <v>1.1768000000000001E-2</v>
          </cell>
          <cell r="G1396">
            <v>0</v>
          </cell>
          <cell r="H1396" t="str">
            <v>市辖</v>
          </cell>
          <cell r="I1396">
            <v>0</v>
          </cell>
          <cell r="J1396">
            <v>0</v>
          </cell>
          <cell r="M1396">
            <v>2E-3</v>
          </cell>
          <cell r="N1396">
            <v>0</v>
          </cell>
          <cell r="O1396">
            <v>0</v>
          </cell>
          <cell r="P1396">
            <v>2015</v>
          </cell>
          <cell r="Q1396">
            <v>1</v>
          </cell>
          <cell r="R1396">
            <v>0</v>
          </cell>
          <cell r="S1396">
            <v>0</v>
          </cell>
          <cell r="T1396">
            <v>0</v>
          </cell>
          <cell r="V1396" t="str">
            <v>配变_弦珉涂料</v>
          </cell>
          <cell r="W1396">
            <v>0.23536599999999999</v>
          </cell>
          <cell r="X1396">
            <v>0</v>
          </cell>
        </row>
        <row r="1397">
          <cell r="A1397" t="str">
            <v>曹顺线路6</v>
          </cell>
          <cell r="B1397" t="str">
            <v>10kV</v>
          </cell>
          <cell r="C1397" t="str">
            <v>148曹顺线</v>
          </cell>
          <cell r="D1397">
            <v>0</v>
          </cell>
          <cell r="E1397" t="str">
            <v>LGJ-185/30</v>
          </cell>
          <cell r="F1397">
            <v>3.1049E-2</v>
          </cell>
          <cell r="G1397">
            <v>0</v>
          </cell>
          <cell r="H1397" t="str">
            <v>市辖</v>
          </cell>
          <cell r="I1397">
            <v>1</v>
          </cell>
          <cell r="J1397">
            <v>0</v>
          </cell>
          <cell r="M1397">
            <v>2E-3</v>
          </cell>
          <cell r="N1397">
            <v>0</v>
          </cell>
          <cell r="O1397">
            <v>0</v>
          </cell>
          <cell r="P1397">
            <v>2015</v>
          </cell>
          <cell r="Q1397">
            <v>2</v>
          </cell>
          <cell r="R1397">
            <v>0</v>
          </cell>
          <cell r="S1397">
            <v>0</v>
          </cell>
          <cell r="T1397">
            <v>0</v>
          </cell>
          <cell r="V1397" t="str">
            <v>配变_曹顺线资产经营</v>
          </cell>
          <cell r="W1397">
            <v>0.62098299999999995</v>
          </cell>
          <cell r="X1397">
            <v>1</v>
          </cell>
        </row>
        <row r="1398">
          <cell r="A1398" t="str">
            <v>曹顺线路7</v>
          </cell>
          <cell r="B1398" t="str">
            <v>10kV</v>
          </cell>
          <cell r="C1398" t="str">
            <v>148曹顺线</v>
          </cell>
          <cell r="D1398">
            <v>0</v>
          </cell>
          <cell r="E1398" t="str">
            <v>LGJ-185/30</v>
          </cell>
          <cell r="F1398">
            <v>0.22988900000000001</v>
          </cell>
          <cell r="G1398">
            <v>0</v>
          </cell>
          <cell r="H1398" t="str">
            <v>市辖</v>
          </cell>
          <cell r="I1398">
            <v>1</v>
          </cell>
          <cell r="J1398">
            <v>0</v>
          </cell>
          <cell r="M1398">
            <v>2E-3</v>
          </cell>
          <cell r="N1398">
            <v>0</v>
          </cell>
          <cell r="O1398">
            <v>0</v>
          </cell>
          <cell r="P1398">
            <v>2015</v>
          </cell>
          <cell r="Q1398">
            <v>3</v>
          </cell>
          <cell r="R1398">
            <v>0</v>
          </cell>
          <cell r="S1398">
            <v>0</v>
          </cell>
          <cell r="T1398">
            <v>0</v>
          </cell>
          <cell r="V1398" t="str">
            <v>8796088750704</v>
          </cell>
          <cell r="W1398">
            <v>4.5977810000000003</v>
          </cell>
          <cell r="X1398">
            <v>2</v>
          </cell>
        </row>
        <row r="1399">
          <cell r="A1399" t="str">
            <v>曹顺线路8</v>
          </cell>
          <cell r="B1399" t="str">
            <v>10kV</v>
          </cell>
          <cell r="C1399" t="str">
            <v>148曹顺线</v>
          </cell>
          <cell r="D1399">
            <v>0</v>
          </cell>
          <cell r="E1399" t="str">
            <v>LGJ-185/30</v>
          </cell>
          <cell r="F1399">
            <v>5.5391999999999997E-2</v>
          </cell>
          <cell r="G1399">
            <v>0</v>
          </cell>
          <cell r="H1399" t="str">
            <v>市辖</v>
          </cell>
          <cell r="I1399">
            <v>0</v>
          </cell>
          <cell r="J1399">
            <v>0</v>
          </cell>
          <cell r="M1399">
            <v>2E-3</v>
          </cell>
          <cell r="N1399">
            <v>0</v>
          </cell>
          <cell r="O1399">
            <v>0</v>
          </cell>
          <cell r="P1399">
            <v>2015</v>
          </cell>
          <cell r="Q1399">
            <v>1</v>
          </cell>
          <cell r="R1399">
            <v>0</v>
          </cell>
          <cell r="S1399">
            <v>0</v>
          </cell>
          <cell r="T1399">
            <v>0</v>
          </cell>
          <cell r="V1399" t="str">
            <v>配变_喜莱德1-1</v>
          </cell>
          <cell r="W1399">
            <v>1.107837</v>
          </cell>
          <cell r="X1399">
            <v>3</v>
          </cell>
        </row>
        <row r="1400">
          <cell r="A1400" t="str">
            <v>曹顺线路10</v>
          </cell>
          <cell r="B1400" t="str">
            <v>10kV</v>
          </cell>
          <cell r="C1400" t="str">
            <v>148曹顺线</v>
          </cell>
          <cell r="D1400">
            <v>0</v>
          </cell>
          <cell r="E1400" t="str">
            <v>LGJ-185/30</v>
          </cell>
          <cell r="F1400">
            <v>6.7415000000000003E-2</v>
          </cell>
          <cell r="G1400">
            <v>0</v>
          </cell>
          <cell r="H1400" t="str">
            <v>市辖</v>
          </cell>
          <cell r="I1400">
            <v>1</v>
          </cell>
          <cell r="J1400">
            <v>0</v>
          </cell>
          <cell r="M1400">
            <v>2E-3</v>
          </cell>
          <cell r="N1400">
            <v>0</v>
          </cell>
          <cell r="O1400">
            <v>0</v>
          </cell>
          <cell r="P1400">
            <v>2015</v>
          </cell>
          <cell r="Q1400">
            <v>2</v>
          </cell>
          <cell r="R1400">
            <v>0</v>
          </cell>
          <cell r="S1400">
            <v>0</v>
          </cell>
          <cell r="T1400">
            <v>0</v>
          </cell>
          <cell r="V1400" t="str">
            <v>8796088750864</v>
          </cell>
          <cell r="W1400">
            <v>1.3482909999999999</v>
          </cell>
          <cell r="X1400">
            <v>4</v>
          </cell>
        </row>
        <row r="1401">
          <cell r="A1401" t="str">
            <v>曹顺线路11</v>
          </cell>
          <cell r="B1401" t="str">
            <v>10kV</v>
          </cell>
          <cell r="C1401" t="str">
            <v>148曹顺线</v>
          </cell>
          <cell r="D1401">
            <v>0</v>
          </cell>
          <cell r="E1401" t="str">
            <v>LGJ-185/30</v>
          </cell>
          <cell r="F1401">
            <v>1.8185E-2</v>
          </cell>
          <cell r="G1401">
            <v>0</v>
          </cell>
          <cell r="H1401" t="str">
            <v>市辖</v>
          </cell>
          <cell r="I1401">
            <v>1</v>
          </cell>
          <cell r="J1401">
            <v>0</v>
          </cell>
          <cell r="M1401">
            <v>2E-3</v>
          </cell>
          <cell r="N1401">
            <v>0</v>
          </cell>
          <cell r="O1401">
            <v>0</v>
          </cell>
          <cell r="P1401">
            <v>2015</v>
          </cell>
          <cell r="Q1401">
            <v>3</v>
          </cell>
          <cell r="R1401">
            <v>0</v>
          </cell>
          <cell r="S1401">
            <v>0</v>
          </cell>
          <cell r="T1401">
            <v>0</v>
          </cell>
          <cell r="V1401" t="str">
            <v>配变_鸿柏电子</v>
          </cell>
          <cell r="W1401">
            <v>0.36369899999999999</v>
          </cell>
          <cell r="X1401">
            <v>5</v>
          </cell>
        </row>
        <row r="1402">
          <cell r="A1402" t="str">
            <v>曹顺线路12</v>
          </cell>
          <cell r="B1402" t="str">
            <v>10kV</v>
          </cell>
          <cell r="C1402" t="str">
            <v>148曹顺线</v>
          </cell>
          <cell r="D1402">
            <v>0</v>
          </cell>
          <cell r="E1402" t="str">
            <v>LGJ-185/30</v>
          </cell>
          <cell r="F1402">
            <v>0.34352700000000003</v>
          </cell>
          <cell r="G1402">
            <v>0</v>
          </cell>
          <cell r="H1402" t="str">
            <v>市辖</v>
          </cell>
          <cell r="I1402">
            <v>0</v>
          </cell>
          <cell r="J1402">
            <v>0</v>
          </cell>
          <cell r="M1402">
            <v>2E-3</v>
          </cell>
          <cell r="N1402">
            <v>0</v>
          </cell>
          <cell r="O1402">
            <v>0</v>
          </cell>
          <cell r="P1402">
            <v>2015</v>
          </cell>
          <cell r="Q1402">
            <v>1</v>
          </cell>
          <cell r="R1402">
            <v>0</v>
          </cell>
          <cell r="S1402">
            <v>0</v>
          </cell>
          <cell r="T1402">
            <v>0</v>
          </cell>
          <cell r="V1402" t="str">
            <v>8796088751280</v>
          </cell>
          <cell r="W1402">
            <v>6.870546</v>
          </cell>
          <cell r="X1402">
            <v>6</v>
          </cell>
        </row>
        <row r="1403">
          <cell r="A1403" t="str">
            <v>曹顺线路13</v>
          </cell>
          <cell r="B1403" t="str">
            <v>10kV</v>
          </cell>
          <cell r="C1403" t="str">
            <v>148曹顺线</v>
          </cell>
          <cell r="D1403">
            <v>0</v>
          </cell>
          <cell r="E1403" t="str">
            <v>LGJ-185/30</v>
          </cell>
          <cell r="F1403">
            <v>1.0406E-2</v>
          </cell>
          <cell r="G1403">
            <v>0</v>
          </cell>
          <cell r="H1403" t="str">
            <v>市辖</v>
          </cell>
          <cell r="I1403">
            <v>1</v>
          </cell>
          <cell r="J1403">
            <v>0</v>
          </cell>
          <cell r="M1403">
            <v>2E-3</v>
          </cell>
          <cell r="N1403">
            <v>0</v>
          </cell>
          <cell r="O1403">
            <v>0</v>
          </cell>
          <cell r="P1403">
            <v>2015</v>
          </cell>
          <cell r="Q1403">
            <v>2</v>
          </cell>
          <cell r="R1403">
            <v>0</v>
          </cell>
          <cell r="S1403">
            <v>0</v>
          </cell>
          <cell r="T1403">
            <v>0</v>
          </cell>
          <cell r="V1403" t="str">
            <v>配变_欣森金属制品</v>
          </cell>
          <cell r="W1403">
            <v>0.208119</v>
          </cell>
          <cell r="X1403">
            <v>7</v>
          </cell>
        </row>
        <row r="1404">
          <cell r="A1404" t="str">
            <v>曹顺线路14</v>
          </cell>
          <cell r="B1404" t="str">
            <v>10kV</v>
          </cell>
          <cell r="C1404" t="str">
            <v>148曹顺线</v>
          </cell>
          <cell r="D1404">
            <v>0</v>
          </cell>
          <cell r="E1404" t="str">
            <v>LGJ-185/30</v>
          </cell>
          <cell r="F1404">
            <v>2.6352E-2</v>
          </cell>
          <cell r="G1404">
            <v>0</v>
          </cell>
          <cell r="H1404" t="str">
            <v>市辖</v>
          </cell>
          <cell r="I1404">
            <v>1</v>
          </cell>
          <cell r="J1404">
            <v>0</v>
          </cell>
          <cell r="M1404">
            <v>2E-3</v>
          </cell>
          <cell r="N1404">
            <v>0</v>
          </cell>
          <cell r="O1404">
            <v>0</v>
          </cell>
          <cell r="P1404">
            <v>2015</v>
          </cell>
          <cell r="Q1404">
            <v>3</v>
          </cell>
          <cell r="R1404">
            <v>0</v>
          </cell>
          <cell r="S1404">
            <v>0</v>
          </cell>
          <cell r="T1404">
            <v>0</v>
          </cell>
          <cell r="V1404" t="str">
            <v>配变_浩佳英杰玩具</v>
          </cell>
          <cell r="W1404">
            <v>0.52703299999999997</v>
          </cell>
          <cell r="X1404">
            <v>8</v>
          </cell>
        </row>
        <row r="1405">
          <cell r="A1405" t="str">
            <v>曹顺线路15</v>
          </cell>
          <cell r="B1405" t="str">
            <v>10kV</v>
          </cell>
          <cell r="C1405" t="str">
            <v>148曹顺线</v>
          </cell>
          <cell r="D1405">
            <v>0</v>
          </cell>
          <cell r="E1405" t="str">
            <v>LGJ-185/30</v>
          </cell>
          <cell r="F1405">
            <v>0.10516300000000001</v>
          </cell>
          <cell r="G1405">
            <v>0</v>
          </cell>
          <cell r="H1405" t="str">
            <v>市辖</v>
          </cell>
          <cell r="I1405">
            <v>0</v>
          </cell>
          <cell r="J1405">
            <v>0</v>
          </cell>
          <cell r="M1405">
            <v>2E-3</v>
          </cell>
          <cell r="N1405">
            <v>0</v>
          </cell>
          <cell r="O1405">
            <v>0</v>
          </cell>
          <cell r="P1405">
            <v>2015</v>
          </cell>
          <cell r="Q1405">
            <v>1</v>
          </cell>
          <cell r="R1405">
            <v>0</v>
          </cell>
          <cell r="S1405">
            <v>0</v>
          </cell>
          <cell r="T1405">
            <v>0</v>
          </cell>
          <cell r="V1405" t="str">
            <v>8796088751264</v>
          </cell>
          <cell r="W1405">
            <v>2.1032600000000001</v>
          </cell>
          <cell r="X1405">
            <v>0</v>
          </cell>
        </row>
        <row r="1406">
          <cell r="A1406" t="str">
            <v>曹顺线路16</v>
          </cell>
          <cell r="B1406" t="str">
            <v>10kV</v>
          </cell>
          <cell r="C1406" t="str">
            <v>148曹顺线</v>
          </cell>
          <cell r="D1406">
            <v>0</v>
          </cell>
          <cell r="E1406" t="str">
            <v>LGJ-185/30</v>
          </cell>
          <cell r="F1406">
            <v>8.5620000000000002E-3</v>
          </cell>
          <cell r="G1406">
            <v>0</v>
          </cell>
          <cell r="H1406" t="str">
            <v>市辖</v>
          </cell>
          <cell r="I1406">
            <v>1</v>
          </cell>
          <cell r="J1406">
            <v>0</v>
          </cell>
          <cell r="M1406">
            <v>2E-3</v>
          </cell>
          <cell r="N1406">
            <v>0</v>
          </cell>
          <cell r="O1406">
            <v>0</v>
          </cell>
          <cell r="P1406">
            <v>2015</v>
          </cell>
          <cell r="Q1406">
            <v>2</v>
          </cell>
          <cell r="R1406">
            <v>0</v>
          </cell>
          <cell r="S1406">
            <v>0</v>
          </cell>
          <cell r="T1406">
            <v>0</v>
          </cell>
          <cell r="V1406" t="str">
            <v>配变_禾益电子</v>
          </cell>
          <cell r="W1406">
            <v>0.171235</v>
          </cell>
          <cell r="X1406">
            <v>1</v>
          </cell>
        </row>
        <row r="1407">
          <cell r="A1407" t="str">
            <v>曹顺线路17</v>
          </cell>
          <cell r="B1407" t="str">
            <v>10kV</v>
          </cell>
          <cell r="C1407" t="str">
            <v>148曹顺线</v>
          </cell>
          <cell r="D1407">
            <v>0</v>
          </cell>
          <cell r="E1407" t="str">
            <v>LGJ-185/30</v>
          </cell>
          <cell r="F1407">
            <v>0.10248599999999999</v>
          </cell>
          <cell r="G1407">
            <v>0</v>
          </cell>
          <cell r="H1407" t="str">
            <v>市辖</v>
          </cell>
          <cell r="I1407">
            <v>1</v>
          </cell>
          <cell r="J1407">
            <v>0</v>
          </cell>
          <cell r="M1407">
            <v>2E-3</v>
          </cell>
          <cell r="N1407">
            <v>0</v>
          </cell>
          <cell r="O1407">
            <v>0</v>
          </cell>
          <cell r="P1407">
            <v>2015</v>
          </cell>
          <cell r="Q1407">
            <v>3</v>
          </cell>
          <cell r="R1407">
            <v>0</v>
          </cell>
          <cell r="S1407">
            <v>0</v>
          </cell>
          <cell r="T1407">
            <v>0</v>
          </cell>
          <cell r="V1407" t="str">
            <v>8796088751248</v>
          </cell>
          <cell r="W1407">
            <v>2.0497179999999999</v>
          </cell>
          <cell r="X1407">
            <v>2</v>
          </cell>
        </row>
        <row r="1408">
          <cell r="A1408" t="str">
            <v>曹顺线路18</v>
          </cell>
          <cell r="B1408" t="str">
            <v>10kV</v>
          </cell>
          <cell r="C1408" t="str">
            <v>148曹顺线</v>
          </cell>
          <cell r="D1408">
            <v>0</v>
          </cell>
          <cell r="E1408" t="str">
            <v>LGJ-185/30</v>
          </cell>
          <cell r="F1408">
            <v>1.3892E-2</v>
          </cell>
          <cell r="G1408">
            <v>0</v>
          </cell>
          <cell r="H1408" t="str">
            <v>市辖</v>
          </cell>
          <cell r="I1408">
            <v>0</v>
          </cell>
          <cell r="J1408">
            <v>0</v>
          </cell>
          <cell r="M1408">
            <v>2E-3</v>
          </cell>
          <cell r="N1408">
            <v>0</v>
          </cell>
          <cell r="O1408">
            <v>0</v>
          </cell>
          <cell r="P1408">
            <v>2015</v>
          </cell>
          <cell r="Q1408">
            <v>1</v>
          </cell>
          <cell r="R1408">
            <v>0</v>
          </cell>
          <cell r="S1408">
            <v>0</v>
          </cell>
          <cell r="T1408">
            <v>0</v>
          </cell>
          <cell r="V1408" t="str">
            <v>配变_光明分站</v>
          </cell>
          <cell r="W1408">
            <v>0.27783999999999998</v>
          </cell>
          <cell r="X1408">
            <v>3</v>
          </cell>
        </row>
        <row r="1409">
          <cell r="A1409" t="str">
            <v>曹顺线路19</v>
          </cell>
          <cell r="B1409" t="str">
            <v>10kV</v>
          </cell>
          <cell r="C1409" t="str">
            <v>148曹顺线</v>
          </cell>
          <cell r="D1409">
            <v>0</v>
          </cell>
          <cell r="E1409" t="str">
            <v>LGJ-185/30</v>
          </cell>
          <cell r="F1409">
            <v>0.147397</v>
          </cell>
          <cell r="G1409">
            <v>0</v>
          </cell>
          <cell r="H1409" t="str">
            <v>市辖</v>
          </cell>
          <cell r="I1409">
            <v>1</v>
          </cell>
          <cell r="J1409">
            <v>0</v>
          </cell>
          <cell r="M1409">
            <v>2E-3</v>
          </cell>
          <cell r="N1409">
            <v>0</v>
          </cell>
          <cell r="O1409">
            <v>0</v>
          </cell>
          <cell r="P1409">
            <v>2015</v>
          </cell>
          <cell r="Q1409">
            <v>2</v>
          </cell>
          <cell r="R1409">
            <v>0</v>
          </cell>
          <cell r="S1409">
            <v>0</v>
          </cell>
          <cell r="T1409">
            <v>0</v>
          </cell>
          <cell r="V1409" t="str">
            <v>8796088751296</v>
          </cell>
          <cell r="W1409">
            <v>2.947943</v>
          </cell>
          <cell r="X1409">
            <v>4</v>
          </cell>
        </row>
        <row r="1410">
          <cell r="A1410" t="str">
            <v>曹顺线路20</v>
          </cell>
          <cell r="B1410" t="str">
            <v>10kV</v>
          </cell>
          <cell r="C1410" t="str">
            <v>148曹顺线</v>
          </cell>
          <cell r="D1410">
            <v>0</v>
          </cell>
          <cell r="E1410" t="str">
            <v>LGJ-185/30</v>
          </cell>
          <cell r="F1410">
            <v>1.3438E-2</v>
          </cell>
          <cell r="G1410">
            <v>0</v>
          </cell>
          <cell r="H1410" t="str">
            <v>市辖</v>
          </cell>
          <cell r="I1410">
            <v>1</v>
          </cell>
          <cell r="J1410">
            <v>0</v>
          </cell>
          <cell r="M1410">
            <v>2E-3</v>
          </cell>
          <cell r="N1410">
            <v>0</v>
          </cell>
          <cell r="O1410">
            <v>0</v>
          </cell>
          <cell r="P1410">
            <v>2015</v>
          </cell>
          <cell r="Q1410">
            <v>3</v>
          </cell>
          <cell r="R1410">
            <v>0</v>
          </cell>
          <cell r="S1410">
            <v>0</v>
          </cell>
          <cell r="T1410">
            <v>0</v>
          </cell>
          <cell r="V1410" t="str">
            <v>配变_恒捷化工</v>
          </cell>
          <cell r="W1410">
            <v>0.26876800000000001</v>
          </cell>
          <cell r="X1410">
            <v>5</v>
          </cell>
        </row>
        <row r="1411">
          <cell r="A1411" t="str">
            <v>曹顺线路21</v>
          </cell>
          <cell r="B1411" t="str">
            <v>10kV</v>
          </cell>
          <cell r="C1411" t="str">
            <v>148曹顺线</v>
          </cell>
          <cell r="D1411">
            <v>0</v>
          </cell>
          <cell r="E1411" t="str">
            <v>LGJ-185/30</v>
          </cell>
          <cell r="F1411">
            <v>7.1239999999999998E-2</v>
          </cell>
          <cell r="G1411">
            <v>0</v>
          </cell>
          <cell r="H1411" t="str">
            <v>市辖</v>
          </cell>
          <cell r="I1411">
            <v>0</v>
          </cell>
          <cell r="J1411">
            <v>0</v>
          </cell>
          <cell r="M1411">
            <v>2E-3</v>
          </cell>
          <cell r="N1411">
            <v>0</v>
          </cell>
          <cell r="O1411">
            <v>0</v>
          </cell>
          <cell r="P1411">
            <v>2015</v>
          </cell>
          <cell r="Q1411">
            <v>1</v>
          </cell>
          <cell r="R1411">
            <v>0</v>
          </cell>
          <cell r="S1411">
            <v>0</v>
          </cell>
          <cell r="T1411">
            <v>0</v>
          </cell>
          <cell r="V1411" t="str">
            <v>8796088751360</v>
          </cell>
          <cell r="W1411">
            <v>1.424804</v>
          </cell>
          <cell r="X1411">
            <v>6</v>
          </cell>
        </row>
        <row r="1412">
          <cell r="A1412" t="str">
            <v>曹顺线路22</v>
          </cell>
          <cell r="B1412" t="str">
            <v>10kV</v>
          </cell>
          <cell r="C1412" t="str">
            <v>148曹顺线</v>
          </cell>
          <cell r="D1412">
            <v>0</v>
          </cell>
          <cell r="E1412" t="str">
            <v>LGJ-185/30</v>
          </cell>
          <cell r="F1412">
            <v>2.777E-3</v>
          </cell>
          <cell r="G1412">
            <v>0</v>
          </cell>
          <cell r="H1412" t="str">
            <v>市辖</v>
          </cell>
          <cell r="I1412">
            <v>1</v>
          </cell>
          <cell r="J1412">
            <v>0</v>
          </cell>
          <cell r="M1412">
            <v>2E-3</v>
          </cell>
          <cell r="N1412">
            <v>0</v>
          </cell>
          <cell r="O1412">
            <v>0</v>
          </cell>
          <cell r="P1412">
            <v>2015</v>
          </cell>
          <cell r="Q1412">
            <v>2</v>
          </cell>
          <cell r="R1412">
            <v>0</v>
          </cell>
          <cell r="S1412">
            <v>0</v>
          </cell>
          <cell r="T1412">
            <v>0</v>
          </cell>
          <cell r="V1412" t="str">
            <v>配变_富通</v>
          </cell>
          <cell r="W1412">
            <v>5.5537999999999997E-2</v>
          </cell>
          <cell r="X1412">
            <v>7</v>
          </cell>
        </row>
        <row r="1413">
          <cell r="A1413" t="str">
            <v>曹顺线路23</v>
          </cell>
          <cell r="B1413" t="str">
            <v>10kV</v>
          </cell>
          <cell r="C1413" t="str">
            <v>148曹顺线</v>
          </cell>
          <cell r="D1413">
            <v>0</v>
          </cell>
          <cell r="E1413" t="str">
            <v>LGJ-185/30</v>
          </cell>
          <cell r="F1413">
            <v>9.8311999999999997E-2</v>
          </cell>
          <cell r="G1413">
            <v>0</v>
          </cell>
          <cell r="H1413" t="str">
            <v>市辖</v>
          </cell>
          <cell r="I1413">
            <v>1</v>
          </cell>
          <cell r="J1413">
            <v>0</v>
          </cell>
          <cell r="M1413">
            <v>2E-3</v>
          </cell>
          <cell r="N1413">
            <v>0</v>
          </cell>
          <cell r="O1413">
            <v>0</v>
          </cell>
          <cell r="P1413">
            <v>2015</v>
          </cell>
          <cell r="Q1413">
            <v>3</v>
          </cell>
          <cell r="R1413">
            <v>0</v>
          </cell>
          <cell r="S1413">
            <v>0</v>
          </cell>
          <cell r="T1413">
            <v>0</v>
          </cell>
          <cell r="V1413" t="str">
            <v>8796088751312</v>
          </cell>
          <cell r="W1413">
            <v>1.966237</v>
          </cell>
          <cell r="X1413">
            <v>8</v>
          </cell>
        </row>
        <row r="1414">
          <cell r="A1414" t="str">
            <v>曹顺线路24</v>
          </cell>
          <cell r="B1414" t="str">
            <v>10kV</v>
          </cell>
          <cell r="C1414" t="str">
            <v>148曹顺线</v>
          </cell>
          <cell r="D1414">
            <v>0</v>
          </cell>
          <cell r="E1414" t="str">
            <v>LGJ-185/30</v>
          </cell>
          <cell r="F1414">
            <v>3.7108000000000002E-2</v>
          </cell>
          <cell r="G1414">
            <v>0</v>
          </cell>
          <cell r="H1414" t="str">
            <v>市辖</v>
          </cell>
          <cell r="I1414">
            <v>0</v>
          </cell>
          <cell r="J1414">
            <v>0</v>
          </cell>
          <cell r="M1414">
            <v>2E-3</v>
          </cell>
          <cell r="N1414">
            <v>0</v>
          </cell>
          <cell r="O1414">
            <v>0</v>
          </cell>
          <cell r="P1414">
            <v>2015</v>
          </cell>
          <cell r="Q1414">
            <v>1</v>
          </cell>
          <cell r="R1414">
            <v>0</v>
          </cell>
          <cell r="S1414">
            <v>0</v>
          </cell>
          <cell r="T1414">
            <v>0</v>
          </cell>
          <cell r="V1414" t="str">
            <v>配变_能镏环加工</v>
          </cell>
          <cell r="W1414">
            <v>0.74215799999999998</v>
          </cell>
          <cell r="X1414">
            <v>0</v>
          </cell>
        </row>
        <row r="1415">
          <cell r="A1415" t="str">
            <v>曹顺线路25</v>
          </cell>
          <cell r="B1415" t="str">
            <v>10kV</v>
          </cell>
          <cell r="C1415" t="str">
            <v>148曹顺线</v>
          </cell>
          <cell r="D1415">
            <v>0</v>
          </cell>
          <cell r="E1415" t="str">
            <v>LGJ-185/30</v>
          </cell>
          <cell r="F1415">
            <v>0.190027</v>
          </cell>
          <cell r="G1415">
            <v>0</v>
          </cell>
          <cell r="H1415" t="str">
            <v>市辖</v>
          </cell>
          <cell r="I1415">
            <v>1</v>
          </cell>
          <cell r="J1415">
            <v>0</v>
          </cell>
          <cell r="M1415">
            <v>2E-3</v>
          </cell>
          <cell r="N1415">
            <v>0</v>
          </cell>
          <cell r="O1415">
            <v>0</v>
          </cell>
          <cell r="P1415">
            <v>2015</v>
          </cell>
          <cell r="Q1415">
            <v>2</v>
          </cell>
          <cell r="R1415">
            <v>0</v>
          </cell>
          <cell r="S1415">
            <v>0</v>
          </cell>
          <cell r="T1415">
            <v>0</v>
          </cell>
          <cell r="V1415" t="str">
            <v>8796085692192</v>
          </cell>
          <cell r="W1415">
            <v>3.8005409999999999</v>
          </cell>
          <cell r="X1415">
            <v>1</v>
          </cell>
        </row>
        <row r="1416">
          <cell r="A1416" t="str">
            <v>曹顺线路26</v>
          </cell>
          <cell r="B1416" t="str">
            <v>10kV</v>
          </cell>
          <cell r="C1416" t="str">
            <v>148曹顺线</v>
          </cell>
          <cell r="D1416">
            <v>0</v>
          </cell>
          <cell r="E1416" t="str">
            <v>LGJ-185/30</v>
          </cell>
          <cell r="F1416">
            <v>2.0479999999999999E-3</v>
          </cell>
          <cell r="G1416">
            <v>0</v>
          </cell>
          <cell r="H1416" t="str">
            <v>市辖</v>
          </cell>
          <cell r="I1416">
            <v>1</v>
          </cell>
          <cell r="J1416">
            <v>0</v>
          </cell>
          <cell r="M1416">
            <v>2E-3</v>
          </cell>
          <cell r="N1416">
            <v>0</v>
          </cell>
          <cell r="O1416">
            <v>0</v>
          </cell>
          <cell r="P1416">
            <v>2015</v>
          </cell>
          <cell r="Q1416">
            <v>3</v>
          </cell>
          <cell r="R1416">
            <v>0</v>
          </cell>
          <cell r="S1416">
            <v>0</v>
          </cell>
          <cell r="T1416">
            <v>0</v>
          </cell>
          <cell r="V1416" t="str">
            <v>配变_喜莱德1-2</v>
          </cell>
          <cell r="W1416">
            <v>4.0952000000000002E-2</v>
          </cell>
          <cell r="X1416">
            <v>2</v>
          </cell>
        </row>
        <row r="1417">
          <cell r="A1417" t="str">
            <v>曹顺线路27</v>
          </cell>
          <cell r="B1417" t="str">
            <v>10kV</v>
          </cell>
          <cell r="C1417" t="str">
            <v>148曹顺线</v>
          </cell>
          <cell r="D1417">
            <v>0</v>
          </cell>
          <cell r="E1417" t="str">
            <v>LGJ-185/30</v>
          </cell>
          <cell r="F1417">
            <v>0.210921</v>
          </cell>
          <cell r="G1417">
            <v>0</v>
          </cell>
          <cell r="H1417" t="str">
            <v>市辖</v>
          </cell>
          <cell r="I1417">
            <v>0</v>
          </cell>
          <cell r="J1417">
            <v>0</v>
          </cell>
          <cell r="M1417">
            <v>2E-3</v>
          </cell>
          <cell r="N1417">
            <v>0</v>
          </cell>
          <cell r="O1417">
            <v>0</v>
          </cell>
          <cell r="P1417">
            <v>2015</v>
          </cell>
          <cell r="Q1417">
            <v>1</v>
          </cell>
          <cell r="R1417">
            <v>0</v>
          </cell>
          <cell r="S1417">
            <v>0</v>
          </cell>
          <cell r="T1417">
            <v>0</v>
          </cell>
          <cell r="V1417" t="str">
            <v>8796088750848</v>
          </cell>
          <cell r="W1417">
            <v>4.2184200000000001</v>
          </cell>
          <cell r="X1417">
            <v>3</v>
          </cell>
        </row>
        <row r="1418">
          <cell r="A1418" t="str">
            <v>曹顺线路28</v>
          </cell>
          <cell r="B1418" t="str">
            <v>10kV</v>
          </cell>
          <cell r="C1418" t="str">
            <v>148曹顺线</v>
          </cell>
          <cell r="D1418">
            <v>0</v>
          </cell>
          <cell r="E1418" t="str">
            <v>LGJ-185/30</v>
          </cell>
          <cell r="F1418">
            <v>2.7843E-2</v>
          </cell>
          <cell r="G1418">
            <v>0</v>
          </cell>
          <cell r="H1418" t="str">
            <v>市辖</v>
          </cell>
          <cell r="I1418">
            <v>1</v>
          </cell>
          <cell r="J1418">
            <v>0</v>
          </cell>
          <cell r="M1418">
            <v>2E-3</v>
          </cell>
          <cell r="N1418">
            <v>0</v>
          </cell>
          <cell r="O1418">
            <v>0</v>
          </cell>
          <cell r="P1418">
            <v>2015</v>
          </cell>
          <cell r="Q1418">
            <v>2</v>
          </cell>
          <cell r="R1418">
            <v>0</v>
          </cell>
          <cell r="S1418">
            <v>0</v>
          </cell>
          <cell r="T1418">
            <v>0</v>
          </cell>
          <cell r="V1418" t="str">
            <v>8796088750880</v>
          </cell>
          <cell r="W1418">
            <v>0.55685300000000004</v>
          </cell>
          <cell r="X1418">
            <v>4</v>
          </cell>
        </row>
        <row r="1419">
          <cell r="A1419" t="str">
            <v>曹顺线路29</v>
          </cell>
          <cell r="B1419" t="str">
            <v>10kV</v>
          </cell>
          <cell r="C1419" t="str">
            <v>148曹顺线</v>
          </cell>
          <cell r="D1419">
            <v>0</v>
          </cell>
          <cell r="E1419" t="str">
            <v>LGJ-185/30</v>
          </cell>
          <cell r="F1419">
            <v>9.4619999999999999E-3</v>
          </cell>
          <cell r="G1419">
            <v>0</v>
          </cell>
          <cell r="H1419" t="str">
            <v>市辖</v>
          </cell>
          <cell r="I1419">
            <v>1</v>
          </cell>
          <cell r="J1419">
            <v>0</v>
          </cell>
          <cell r="M1419">
            <v>2E-3</v>
          </cell>
          <cell r="N1419">
            <v>0</v>
          </cell>
          <cell r="O1419">
            <v>0</v>
          </cell>
          <cell r="P1419">
            <v>2015</v>
          </cell>
          <cell r="Q1419">
            <v>3</v>
          </cell>
          <cell r="R1419">
            <v>0</v>
          </cell>
          <cell r="S1419">
            <v>0</v>
          </cell>
          <cell r="T1419">
            <v>0</v>
          </cell>
          <cell r="V1419" t="str">
            <v>配变_六晖1-1</v>
          </cell>
          <cell r="W1419">
            <v>0.189246</v>
          </cell>
          <cell r="X1419">
            <v>5</v>
          </cell>
        </row>
        <row r="1420">
          <cell r="A1420" t="str">
            <v>曹顺线路30</v>
          </cell>
          <cell r="B1420" t="str">
            <v>10kV</v>
          </cell>
          <cell r="C1420" t="str">
            <v>148曹顺线</v>
          </cell>
          <cell r="D1420">
            <v>0</v>
          </cell>
          <cell r="E1420" t="str">
            <v>LGJ-185/30</v>
          </cell>
          <cell r="F1420">
            <v>9.3109999999999998E-3</v>
          </cell>
          <cell r="G1420">
            <v>0</v>
          </cell>
          <cell r="H1420" t="str">
            <v>市辖</v>
          </cell>
          <cell r="I1420">
            <v>0</v>
          </cell>
          <cell r="J1420">
            <v>0</v>
          </cell>
          <cell r="M1420">
            <v>2E-3</v>
          </cell>
          <cell r="N1420">
            <v>0</v>
          </cell>
          <cell r="O1420">
            <v>0</v>
          </cell>
          <cell r="P1420">
            <v>2015</v>
          </cell>
          <cell r="Q1420">
            <v>1</v>
          </cell>
          <cell r="R1420">
            <v>0</v>
          </cell>
          <cell r="S1420">
            <v>0</v>
          </cell>
          <cell r="T1420">
            <v>0</v>
          </cell>
          <cell r="V1420" t="str">
            <v>配变_力标五金</v>
          </cell>
          <cell r="W1420">
            <v>0.18621199999999999</v>
          </cell>
          <cell r="X1420">
            <v>6</v>
          </cell>
        </row>
        <row r="1421">
          <cell r="A1421" t="str">
            <v>曹顺线路31</v>
          </cell>
          <cell r="B1421" t="str">
            <v>10kV</v>
          </cell>
          <cell r="C1421" t="str">
            <v>148曹顺线</v>
          </cell>
          <cell r="D1421">
            <v>0</v>
          </cell>
          <cell r="E1421" t="str">
            <v>LGJ-185/30</v>
          </cell>
          <cell r="F1421">
            <v>1.4109999999999999E-3</v>
          </cell>
          <cell r="G1421">
            <v>0</v>
          </cell>
          <cell r="H1421" t="str">
            <v>市辖</v>
          </cell>
          <cell r="I1421">
            <v>1</v>
          </cell>
          <cell r="J1421">
            <v>0</v>
          </cell>
          <cell r="M1421">
            <v>2E-3</v>
          </cell>
          <cell r="N1421">
            <v>0</v>
          </cell>
          <cell r="O1421">
            <v>0</v>
          </cell>
          <cell r="P1421">
            <v>2015</v>
          </cell>
          <cell r="Q1421">
            <v>2</v>
          </cell>
          <cell r="R1421">
            <v>0</v>
          </cell>
          <cell r="S1421">
            <v>0</v>
          </cell>
          <cell r="T1421">
            <v>0</v>
          </cell>
          <cell r="V1421" t="str">
            <v>配变_六晖1-2</v>
          </cell>
          <cell r="W1421">
            <v>2.8226000000000001E-2</v>
          </cell>
          <cell r="X1421">
            <v>7</v>
          </cell>
        </row>
        <row r="1422">
          <cell r="A1422" t="str">
            <v>曹顺线路32</v>
          </cell>
          <cell r="B1422" t="str">
            <v>10kV</v>
          </cell>
          <cell r="C1422" t="str">
            <v>148曹顺线</v>
          </cell>
          <cell r="D1422">
            <v>0</v>
          </cell>
          <cell r="E1422" t="str">
            <v>LGJ-185/30</v>
          </cell>
          <cell r="F1422">
            <v>9.9678000000000003E-2</v>
          </cell>
          <cell r="G1422">
            <v>0</v>
          </cell>
          <cell r="H1422" t="str">
            <v>市辖</v>
          </cell>
          <cell r="I1422">
            <v>1</v>
          </cell>
          <cell r="J1422">
            <v>0</v>
          </cell>
          <cell r="M1422">
            <v>2E-3</v>
          </cell>
          <cell r="N1422">
            <v>0</v>
          </cell>
          <cell r="O1422">
            <v>0</v>
          </cell>
          <cell r="P1422">
            <v>2015</v>
          </cell>
          <cell r="Q1422">
            <v>3</v>
          </cell>
          <cell r="R1422">
            <v>0</v>
          </cell>
          <cell r="S1422">
            <v>0</v>
          </cell>
          <cell r="T1422">
            <v>0</v>
          </cell>
          <cell r="V1422" t="str">
            <v>8796088751120</v>
          </cell>
          <cell r="W1422">
            <v>1.9935639999999999</v>
          </cell>
          <cell r="X1422">
            <v>8</v>
          </cell>
        </row>
        <row r="1423">
          <cell r="A1423" t="str">
            <v>曹顺线路33</v>
          </cell>
          <cell r="B1423" t="str">
            <v>10kV</v>
          </cell>
          <cell r="C1423" t="str">
            <v>148曹顺线</v>
          </cell>
          <cell r="D1423">
            <v>0</v>
          </cell>
          <cell r="E1423" t="str">
            <v>LGJ-185/30</v>
          </cell>
          <cell r="F1423">
            <v>9.8411999999999999E-2</v>
          </cell>
          <cell r="G1423">
            <v>0</v>
          </cell>
          <cell r="H1423" t="str">
            <v>市辖</v>
          </cell>
          <cell r="I1423">
            <v>0</v>
          </cell>
          <cell r="J1423">
            <v>0</v>
          </cell>
          <cell r="M1423">
            <v>2E-3</v>
          </cell>
          <cell r="N1423">
            <v>0</v>
          </cell>
          <cell r="O1423">
            <v>0</v>
          </cell>
          <cell r="P1423">
            <v>2015</v>
          </cell>
          <cell r="Q1423">
            <v>1</v>
          </cell>
          <cell r="R1423">
            <v>0</v>
          </cell>
          <cell r="S1423">
            <v>0</v>
          </cell>
          <cell r="T1423">
            <v>0</v>
          </cell>
          <cell r="V1423" t="str">
            <v>配变_龚家宅变</v>
          </cell>
          <cell r="W1423">
            <v>1.968243</v>
          </cell>
          <cell r="X1423">
            <v>0</v>
          </cell>
        </row>
        <row r="1424">
          <cell r="A1424" t="str">
            <v>安玖线路1</v>
          </cell>
          <cell r="B1424" t="str">
            <v>10kV</v>
          </cell>
          <cell r="C1424" t="str">
            <v>149安玖线</v>
          </cell>
          <cell r="D1424">
            <v>0</v>
          </cell>
          <cell r="E1424" t="str">
            <v>LGJ-185/30</v>
          </cell>
          <cell r="F1424">
            <v>2.4221539999999999</v>
          </cell>
          <cell r="G1424">
            <v>0</v>
          </cell>
          <cell r="H1424" t="str">
            <v>市辖</v>
          </cell>
          <cell r="I1424">
            <v>1</v>
          </cell>
          <cell r="J1424">
            <v>0</v>
          </cell>
          <cell r="M1424">
            <v>2E-3</v>
          </cell>
          <cell r="N1424">
            <v>0</v>
          </cell>
          <cell r="O1424">
            <v>0</v>
          </cell>
          <cell r="P1424">
            <v>2015</v>
          </cell>
          <cell r="Q1424">
            <v>2</v>
          </cell>
          <cell r="R1424">
            <v>0</v>
          </cell>
          <cell r="S1424">
            <v>0</v>
          </cell>
          <cell r="T1424">
            <v>0</v>
          </cell>
          <cell r="V1424" t="str">
            <v>8796088751696</v>
          </cell>
          <cell r="W1424">
            <v>48.443089000000001</v>
          </cell>
          <cell r="X1424">
            <v>1</v>
          </cell>
        </row>
        <row r="1425">
          <cell r="A1425" t="str">
            <v>安玖线路2</v>
          </cell>
          <cell r="B1425" t="str">
            <v>10kV</v>
          </cell>
          <cell r="C1425" t="str">
            <v>149安玖线</v>
          </cell>
          <cell r="D1425">
            <v>0</v>
          </cell>
          <cell r="E1425" t="str">
            <v>LGJ-185/30</v>
          </cell>
          <cell r="F1425">
            <v>0.17660300000000001</v>
          </cell>
          <cell r="G1425">
            <v>0</v>
          </cell>
          <cell r="H1425" t="str">
            <v>市辖</v>
          </cell>
          <cell r="I1425">
            <v>1</v>
          </cell>
          <cell r="J1425">
            <v>0</v>
          </cell>
          <cell r="M1425">
            <v>2E-3</v>
          </cell>
          <cell r="N1425">
            <v>0</v>
          </cell>
          <cell r="O1425">
            <v>0</v>
          </cell>
          <cell r="P1425">
            <v>2015</v>
          </cell>
          <cell r="Q1425">
            <v>3</v>
          </cell>
          <cell r="R1425">
            <v>0</v>
          </cell>
          <cell r="S1425">
            <v>0</v>
          </cell>
          <cell r="T1425">
            <v>0</v>
          </cell>
          <cell r="V1425" t="str">
            <v>8796088751776</v>
          </cell>
          <cell r="W1425">
            <v>3.5320680000000002</v>
          </cell>
          <cell r="X1425">
            <v>2</v>
          </cell>
        </row>
        <row r="1426">
          <cell r="A1426" t="str">
            <v>安玖线路3</v>
          </cell>
          <cell r="B1426" t="str">
            <v>10kV</v>
          </cell>
          <cell r="C1426" t="str">
            <v>149安玖线</v>
          </cell>
          <cell r="D1426">
            <v>0</v>
          </cell>
          <cell r="E1426" t="str">
            <v>LGJ-185/30</v>
          </cell>
          <cell r="F1426">
            <v>0.32010100000000002</v>
          </cell>
          <cell r="G1426">
            <v>0</v>
          </cell>
          <cell r="H1426" t="str">
            <v>市辖</v>
          </cell>
          <cell r="I1426">
            <v>0</v>
          </cell>
          <cell r="J1426">
            <v>0</v>
          </cell>
          <cell r="M1426">
            <v>2E-3</v>
          </cell>
          <cell r="N1426">
            <v>0</v>
          </cell>
          <cell r="O1426">
            <v>0</v>
          </cell>
          <cell r="P1426">
            <v>2015</v>
          </cell>
          <cell r="Q1426">
            <v>1</v>
          </cell>
          <cell r="R1426">
            <v>0</v>
          </cell>
          <cell r="S1426">
            <v>0</v>
          </cell>
          <cell r="T1426">
            <v>0</v>
          </cell>
          <cell r="V1426" t="str">
            <v>8796085692448</v>
          </cell>
          <cell r="W1426">
            <v>6.4020210000000004</v>
          </cell>
          <cell r="X1426">
            <v>3</v>
          </cell>
        </row>
        <row r="1427">
          <cell r="A1427" t="str">
            <v>安玖线路4</v>
          </cell>
          <cell r="B1427" t="str">
            <v>10kV</v>
          </cell>
          <cell r="C1427" t="str">
            <v>149安玖线</v>
          </cell>
          <cell r="D1427">
            <v>0</v>
          </cell>
          <cell r="E1427" t="str">
            <v>LGJ-185/30</v>
          </cell>
          <cell r="F1427">
            <v>2.7564999999999999E-2</v>
          </cell>
          <cell r="G1427">
            <v>0</v>
          </cell>
          <cell r="H1427" t="str">
            <v>市辖</v>
          </cell>
          <cell r="I1427">
            <v>1</v>
          </cell>
          <cell r="J1427">
            <v>0</v>
          </cell>
          <cell r="M1427">
            <v>2E-3</v>
          </cell>
          <cell r="N1427">
            <v>0</v>
          </cell>
          <cell r="O1427">
            <v>0</v>
          </cell>
          <cell r="P1427">
            <v>2015</v>
          </cell>
          <cell r="Q1427">
            <v>2</v>
          </cell>
          <cell r="R1427">
            <v>0</v>
          </cell>
          <cell r="S1427">
            <v>0</v>
          </cell>
          <cell r="T1427">
            <v>0</v>
          </cell>
          <cell r="V1427" t="str">
            <v>8796088751792</v>
          </cell>
          <cell r="W1427">
            <v>0.55128999999999995</v>
          </cell>
          <cell r="X1427">
            <v>4</v>
          </cell>
        </row>
        <row r="1428">
          <cell r="A1428" t="str">
            <v>安玖线路5</v>
          </cell>
          <cell r="B1428" t="str">
            <v>10kV</v>
          </cell>
          <cell r="C1428" t="str">
            <v>149安玖线</v>
          </cell>
          <cell r="D1428">
            <v>0</v>
          </cell>
          <cell r="E1428" t="str">
            <v>LGJ-185/30</v>
          </cell>
          <cell r="F1428">
            <v>8.5033999999999998E-2</v>
          </cell>
          <cell r="G1428">
            <v>0</v>
          </cell>
          <cell r="H1428" t="str">
            <v>市辖</v>
          </cell>
          <cell r="I1428">
            <v>1</v>
          </cell>
          <cell r="J1428">
            <v>0</v>
          </cell>
          <cell r="M1428">
            <v>2E-3</v>
          </cell>
          <cell r="N1428">
            <v>0</v>
          </cell>
          <cell r="O1428">
            <v>0</v>
          </cell>
          <cell r="P1428">
            <v>2015</v>
          </cell>
          <cell r="Q1428">
            <v>3</v>
          </cell>
          <cell r="R1428">
            <v>0</v>
          </cell>
          <cell r="S1428">
            <v>0</v>
          </cell>
          <cell r="T1428">
            <v>0</v>
          </cell>
          <cell r="V1428" t="str">
            <v>8796088751872</v>
          </cell>
          <cell r="W1428">
            <v>1.700682</v>
          </cell>
          <cell r="X1428">
            <v>5</v>
          </cell>
        </row>
        <row r="1429">
          <cell r="A1429" t="str">
            <v>安玖线路6</v>
          </cell>
          <cell r="B1429" t="str">
            <v>10kV</v>
          </cell>
          <cell r="C1429" t="str">
            <v>149安玖线</v>
          </cell>
          <cell r="D1429">
            <v>0</v>
          </cell>
          <cell r="E1429" t="str">
            <v>LGJ-185/30</v>
          </cell>
          <cell r="F1429">
            <v>2.1909999999999998E-3</v>
          </cell>
          <cell r="G1429">
            <v>0</v>
          </cell>
          <cell r="H1429" t="str">
            <v>市辖</v>
          </cell>
          <cell r="I1429">
            <v>0</v>
          </cell>
          <cell r="J1429">
            <v>0</v>
          </cell>
          <cell r="M1429">
            <v>2E-3</v>
          </cell>
          <cell r="N1429">
            <v>0</v>
          </cell>
          <cell r="O1429">
            <v>0</v>
          </cell>
          <cell r="P1429">
            <v>2015</v>
          </cell>
          <cell r="Q1429">
            <v>1</v>
          </cell>
          <cell r="R1429">
            <v>0</v>
          </cell>
          <cell r="S1429">
            <v>0</v>
          </cell>
          <cell r="T1429">
            <v>0</v>
          </cell>
          <cell r="V1429" t="str">
            <v>配变_浩檀针织</v>
          </cell>
          <cell r="W1429">
            <v>4.3829E-2</v>
          </cell>
          <cell r="X1429">
            <v>6</v>
          </cell>
        </row>
        <row r="1430">
          <cell r="A1430" t="str">
            <v>安玖线路7</v>
          </cell>
          <cell r="B1430" t="str">
            <v>10kV</v>
          </cell>
          <cell r="C1430" t="str">
            <v>149安玖线</v>
          </cell>
          <cell r="D1430">
            <v>0</v>
          </cell>
          <cell r="E1430" t="str">
            <v>LGJ-185/30</v>
          </cell>
          <cell r="F1430">
            <v>8.3879999999999996E-3</v>
          </cell>
          <cell r="G1430">
            <v>0</v>
          </cell>
          <cell r="H1430" t="str">
            <v>市辖</v>
          </cell>
          <cell r="I1430">
            <v>1</v>
          </cell>
          <cell r="J1430">
            <v>0</v>
          </cell>
          <cell r="M1430">
            <v>2E-3</v>
          </cell>
          <cell r="N1430">
            <v>0</v>
          </cell>
          <cell r="O1430">
            <v>0</v>
          </cell>
          <cell r="P1430">
            <v>2015</v>
          </cell>
          <cell r="Q1430">
            <v>2</v>
          </cell>
          <cell r="R1430">
            <v>0</v>
          </cell>
          <cell r="S1430">
            <v>0</v>
          </cell>
          <cell r="T1430">
            <v>0</v>
          </cell>
          <cell r="V1430" t="str">
            <v>配变_大宏机电</v>
          </cell>
          <cell r="W1430">
            <v>0.16775200000000001</v>
          </cell>
          <cell r="X1430">
            <v>7</v>
          </cell>
        </row>
        <row r="1431">
          <cell r="A1431" t="str">
            <v>安玖线路8</v>
          </cell>
          <cell r="B1431" t="str">
            <v>10kV</v>
          </cell>
          <cell r="C1431" t="str">
            <v>149安玖线</v>
          </cell>
          <cell r="D1431">
            <v>0</v>
          </cell>
          <cell r="E1431" t="str">
            <v>LGJ-185/30</v>
          </cell>
          <cell r="F1431">
            <v>3.0962E-2</v>
          </cell>
          <cell r="G1431">
            <v>0</v>
          </cell>
          <cell r="H1431" t="str">
            <v>市辖</v>
          </cell>
          <cell r="I1431">
            <v>1</v>
          </cell>
          <cell r="J1431">
            <v>0</v>
          </cell>
          <cell r="M1431">
            <v>2E-3</v>
          </cell>
          <cell r="N1431">
            <v>0</v>
          </cell>
          <cell r="O1431">
            <v>0</v>
          </cell>
          <cell r="P1431">
            <v>2015</v>
          </cell>
          <cell r="Q1431">
            <v>3</v>
          </cell>
          <cell r="R1431">
            <v>0</v>
          </cell>
          <cell r="S1431">
            <v>0</v>
          </cell>
          <cell r="T1431">
            <v>0</v>
          </cell>
          <cell r="V1431" t="str">
            <v>配变_六贤</v>
          </cell>
          <cell r="W1431">
            <v>0.61924000000000001</v>
          </cell>
          <cell r="X1431">
            <v>8</v>
          </cell>
        </row>
        <row r="1432">
          <cell r="A1432" t="str">
            <v>安玖线路9</v>
          </cell>
          <cell r="B1432" t="str">
            <v>10kV</v>
          </cell>
          <cell r="C1432" t="str">
            <v>149安玖线</v>
          </cell>
          <cell r="D1432">
            <v>0</v>
          </cell>
          <cell r="E1432" t="str">
            <v>LGJ-185/30</v>
          </cell>
          <cell r="F1432">
            <v>4.5803999999999997E-2</v>
          </cell>
          <cell r="G1432">
            <v>0</v>
          </cell>
          <cell r="H1432" t="str">
            <v>市辖</v>
          </cell>
          <cell r="I1432">
            <v>0</v>
          </cell>
          <cell r="J1432">
            <v>0</v>
          </cell>
          <cell r="M1432">
            <v>2E-3</v>
          </cell>
          <cell r="N1432">
            <v>0</v>
          </cell>
          <cell r="O1432">
            <v>0</v>
          </cell>
          <cell r="P1432">
            <v>2015</v>
          </cell>
          <cell r="Q1432">
            <v>1</v>
          </cell>
          <cell r="R1432">
            <v>0</v>
          </cell>
          <cell r="S1432">
            <v>0</v>
          </cell>
          <cell r="T1432">
            <v>0</v>
          </cell>
          <cell r="V1432" t="str">
            <v>配变_隆昌车业1-1</v>
          </cell>
          <cell r="W1432">
            <v>0.91608900000000004</v>
          </cell>
          <cell r="X1432">
            <v>0</v>
          </cell>
        </row>
        <row r="1433">
          <cell r="A1433" t="str">
            <v>安玖线路10</v>
          </cell>
          <cell r="B1433" t="str">
            <v>10kV</v>
          </cell>
          <cell r="C1433" t="str">
            <v>149安玖线</v>
          </cell>
          <cell r="D1433">
            <v>0</v>
          </cell>
          <cell r="E1433" t="str">
            <v>LGJ-185/30</v>
          </cell>
          <cell r="F1433">
            <v>4.0069E-2</v>
          </cell>
          <cell r="G1433">
            <v>0</v>
          </cell>
          <cell r="H1433" t="str">
            <v>市辖</v>
          </cell>
          <cell r="I1433">
            <v>1</v>
          </cell>
          <cell r="J1433">
            <v>0</v>
          </cell>
          <cell r="M1433">
            <v>2E-3</v>
          </cell>
          <cell r="N1433">
            <v>0</v>
          </cell>
          <cell r="O1433">
            <v>0</v>
          </cell>
          <cell r="P1433">
            <v>2015</v>
          </cell>
          <cell r="Q1433">
            <v>2</v>
          </cell>
          <cell r="R1433">
            <v>0</v>
          </cell>
          <cell r="S1433">
            <v>0</v>
          </cell>
          <cell r="T1433">
            <v>0</v>
          </cell>
          <cell r="V1433" t="str">
            <v>8796088751888</v>
          </cell>
          <cell r="W1433">
            <v>0.80137999999999998</v>
          </cell>
          <cell r="X1433">
            <v>1</v>
          </cell>
        </row>
        <row r="1434">
          <cell r="A1434" t="str">
            <v>安玖线路11</v>
          </cell>
          <cell r="B1434" t="str">
            <v>10kV</v>
          </cell>
          <cell r="C1434" t="str">
            <v>149安玖线</v>
          </cell>
          <cell r="D1434">
            <v>0</v>
          </cell>
          <cell r="E1434" t="str">
            <v>LGJ-185/30</v>
          </cell>
          <cell r="F1434">
            <v>0.456986</v>
          </cell>
          <cell r="G1434">
            <v>0</v>
          </cell>
          <cell r="H1434" t="str">
            <v>市辖</v>
          </cell>
          <cell r="I1434">
            <v>1</v>
          </cell>
          <cell r="J1434">
            <v>0</v>
          </cell>
          <cell r="M1434">
            <v>2E-3</v>
          </cell>
          <cell r="N1434">
            <v>0</v>
          </cell>
          <cell r="O1434">
            <v>0</v>
          </cell>
          <cell r="P1434">
            <v>2015</v>
          </cell>
          <cell r="Q1434">
            <v>3</v>
          </cell>
          <cell r="R1434">
            <v>0</v>
          </cell>
          <cell r="S1434">
            <v>0</v>
          </cell>
          <cell r="T1434">
            <v>0</v>
          </cell>
          <cell r="V1434" t="str">
            <v>8796088752144</v>
          </cell>
          <cell r="W1434">
            <v>9.1397099999999991</v>
          </cell>
          <cell r="X1434">
            <v>2</v>
          </cell>
        </row>
        <row r="1435">
          <cell r="A1435" t="str">
            <v>安玖线路12</v>
          </cell>
          <cell r="B1435" t="str">
            <v>10kV</v>
          </cell>
          <cell r="C1435" t="str">
            <v>149安玖线</v>
          </cell>
          <cell r="D1435">
            <v>0</v>
          </cell>
          <cell r="E1435" t="str">
            <v>LGJ-185/30</v>
          </cell>
          <cell r="F1435">
            <v>4.5943999999999999E-2</v>
          </cell>
          <cell r="G1435">
            <v>0</v>
          </cell>
          <cell r="H1435" t="str">
            <v>市辖</v>
          </cell>
          <cell r="I1435">
            <v>0</v>
          </cell>
          <cell r="J1435">
            <v>0</v>
          </cell>
          <cell r="M1435">
            <v>2E-3</v>
          </cell>
          <cell r="N1435">
            <v>0</v>
          </cell>
          <cell r="O1435">
            <v>0</v>
          </cell>
          <cell r="P1435">
            <v>2015</v>
          </cell>
          <cell r="Q1435">
            <v>1</v>
          </cell>
          <cell r="R1435">
            <v>0</v>
          </cell>
          <cell r="S1435">
            <v>0</v>
          </cell>
          <cell r="T1435">
            <v>0</v>
          </cell>
          <cell r="V1435" t="str">
            <v>8796088751984</v>
          </cell>
          <cell r="W1435">
            <v>0.91887300000000005</v>
          </cell>
          <cell r="X1435">
            <v>3</v>
          </cell>
        </row>
        <row r="1436">
          <cell r="A1436" t="str">
            <v>安玖线路13</v>
          </cell>
          <cell r="B1436" t="str">
            <v>10kV</v>
          </cell>
          <cell r="C1436" t="str">
            <v>149安玖线</v>
          </cell>
          <cell r="D1436">
            <v>0</v>
          </cell>
          <cell r="E1436" t="str">
            <v>LGJ-185/30</v>
          </cell>
          <cell r="F1436">
            <v>3.3860000000000001E-3</v>
          </cell>
          <cell r="G1436">
            <v>0</v>
          </cell>
          <cell r="H1436" t="str">
            <v>市辖</v>
          </cell>
          <cell r="I1436">
            <v>1</v>
          </cell>
          <cell r="J1436">
            <v>0</v>
          </cell>
          <cell r="M1436">
            <v>2E-3</v>
          </cell>
          <cell r="N1436">
            <v>0</v>
          </cell>
          <cell r="O1436">
            <v>0</v>
          </cell>
          <cell r="P1436">
            <v>2015</v>
          </cell>
          <cell r="Q1436">
            <v>2</v>
          </cell>
          <cell r="R1436">
            <v>0</v>
          </cell>
          <cell r="S1436">
            <v>0</v>
          </cell>
          <cell r="T1436">
            <v>0</v>
          </cell>
          <cell r="V1436" t="str">
            <v>配变_高友五金</v>
          </cell>
          <cell r="W1436">
            <v>6.7727999999999997E-2</v>
          </cell>
          <cell r="X1436">
            <v>4</v>
          </cell>
        </row>
        <row r="1437">
          <cell r="A1437" t="str">
            <v>安玖线路14</v>
          </cell>
          <cell r="B1437" t="str">
            <v>10kV</v>
          </cell>
          <cell r="C1437" t="str">
            <v>149安玖线</v>
          </cell>
          <cell r="D1437">
            <v>0</v>
          </cell>
          <cell r="E1437" t="str">
            <v>LGJ-185/30</v>
          </cell>
          <cell r="F1437">
            <v>3.4074E-2</v>
          </cell>
          <cell r="G1437">
            <v>0</v>
          </cell>
          <cell r="H1437" t="str">
            <v>市辖</v>
          </cell>
          <cell r="I1437">
            <v>1</v>
          </cell>
          <cell r="J1437">
            <v>0</v>
          </cell>
          <cell r="M1437">
            <v>2E-3</v>
          </cell>
          <cell r="N1437">
            <v>0</v>
          </cell>
          <cell r="O1437">
            <v>0</v>
          </cell>
          <cell r="P1437">
            <v>2015</v>
          </cell>
          <cell r="Q1437">
            <v>3</v>
          </cell>
          <cell r="R1437">
            <v>0</v>
          </cell>
          <cell r="S1437">
            <v>0</v>
          </cell>
          <cell r="T1437">
            <v>0</v>
          </cell>
          <cell r="V1437" t="str">
            <v>8796088752128</v>
          </cell>
          <cell r="W1437">
            <v>0.68147400000000002</v>
          </cell>
          <cell r="X1437">
            <v>5</v>
          </cell>
        </row>
        <row r="1438">
          <cell r="A1438" t="str">
            <v>安玖线路15</v>
          </cell>
          <cell r="B1438" t="str">
            <v>10kV</v>
          </cell>
          <cell r="C1438" t="str">
            <v>149安玖线</v>
          </cell>
          <cell r="D1438">
            <v>1</v>
          </cell>
          <cell r="E1438" t="str">
            <v>YJV22-3×95</v>
          </cell>
          <cell r="F1438">
            <v>6.2218000000000002E-2</v>
          </cell>
          <cell r="G1438">
            <v>0</v>
          </cell>
          <cell r="H1438" t="str">
            <v>市辖</v>
          </cell>
          <cell r="I1438">
            <v>0</v>
          </cell>
          <cell r="J1438">
            <v>0</v>
          </cell>
          <cell r="M1438">
            <v>2E-3</v>
          </cell>
          <cell r="N1438">
            <v>0</v>
          </cell>
          <cell r="O1438">
            <v>0</v>
          </cell>
          <cell r="P1438">
            <v>2015</v>
          </cell>
          <cell r="Q1438">
            <v>1</v>
          </cell>
          <cell r="R1438">
            <v>0</v>
          </cell>
          <cell r="S1438">
            <v>0</v>
          </cell>
          <cell r="T1438">
            <v>0</v>
          </cell>
          <cell r="V1438" t="str">
            <v>配变_高创力电工机械</v>
          </cell>
          <cell r="W1438">
            <v>3.5464370000000001</v>
          </cell>
          <cell r="X1438">
            <v>6</v>
          </cell>
        </row>
        <row r="1439">
          <cell r="A1439" t="str">
            <v>安玖线路16</v>
          </cell>
          <cell r="B1439" t="str">
            <v>10kV</v>
          </cell>
          <cell r="C1439" t="str">
            <v>149安玖线</v>
          </cell>
          <cell r="D1439">
            <v>0</v>
          </cell>
          <cell r="E1439" t="str">
            <v>LGJ-185/30</v>
          </cell>
          <cell r="F1439">
            <v>9.0240000000000008E-3</v>
          </cell>
          <cell r="G1439">
            <v>0</v>
          </cell>
          <cell r="H1439" t="str">
            <v>市辖</v>
          </cell>
          <cell r="I1439">
            <v>1</v>
          </cell>
          <cell r="J1439">
            <v>0</v>
          </cell>
          <cell r="M1439">
            <v>2E-3</v>
          </cell>
          <cell r="N1439">
            <v>0</v>
          </cell>
          <cell r="O1439">
            <v>0</v>
          </cell>
          <cell r="P1439">
            <v>2015</v>
          </cell>
          <cell r="Q1439">
            <v>2</v>
          </cell>
          <cell r="R1439">
            <v>0</v>
          </cell>
          <cell r="S1439">
            <v>0</v>
          </cell>
          <cell r="T1439">
            <v>0</v>
          </cell>
          <cell r="V1439" t="str">
            <v>配变_荣昌聚氨酯</v>
          </cell>
          <cell r="W1439">
            <v>0.180475</v>
          </cell>
          <cell r="X1439">
            <v>7</v>
          </cell>
        </row>
        <row r="1440">
          <cell r="A1440" t="str">
            <v>安玖线路17</v>
          </cell>
          <cell r="B1440" t="str">
            <v>10kV</v>
          </cell>
          <cell r="C1440" t="str">
            <v>149安玖线</v>
          </cell>
          <cell r="D1440">
            <v>0</v>
          </cell>
          <cell r="E1440" t="str">
            <v>LGJ-185/30</v>
          </cell>
          <cell r="F1440">
            <v>5.6308999999999998E-2</v>
          </cell>
          <cell r="G1440">
            <v>0</v>
          </cell>
          <cell r="H1440" t="str">
            <v>市辖</v>
          </cell>
          <cell r="I1440">
            <v>1</v>
          </cell>
          <cell r="J1440">
            <v>0</v>
          </cell>
          <cell r="M1440">
            <v>2E-3</v>
          </cell>
          <cell r="N1440">
            <v>0</v>
          </cell>
          <cell r="O1440">
            <v>0</v>
          </cell>
          <cell r="P1440">
            <v>2015</v>
          </cell>
          <cell r="Q1440">
            <v>3</v>
          </cell>
          <cell r="R1440">
            <v>0</v>
          </cell>
          <cell r="S1440">
            <v>0</v>
          </cell>
          <cell r="T1440">
            <v>0</v>
          </cell>
          <cell r="V1440" t="str">
            <v>8796088752240</v>
          </cell>
          <cell r="W1440">
            <v>1.1261840000000001</v>
          </cell>
          <cell r="X1440">
            <v>8</v>
          </cell>
        </row>
        <row r="1441">
          <cell r="A1441" t="str">
            <v>安玖线路18</v>
          </cell>
          <cell r="B1441" t="str">
            <v>10kV</v>
          </cell>
          <cell r="C1441" t="str">
            <v>149安玖线</v>
          </cell>
          <cell r="D1441">
            <v>0</v>
          </cell>
          <cell r="E1441" t="str">
            <v>LGJ-185/30</v>
          </cell>
          <cell r="F1441">
            <v>8.9230000000000004E-3</v>
          </cell>
          <cell r="G1441">
            <v>0</v>
          </cell>
          <cell r="H1441" t="str">
            <v>市辖</v>
          </cell>
          <cell r="I1441">
            <v>0</v>
          </cell>
          <cell r="J1441">
            <v>0</v>
          </cell>
          <cell r="M1441">
            <v>2E-3</v>
          </cell>
          <cell r="N1441">
            <v>0</v>
          </cell>
          <cell r="O1441">
            <v>0</v>
          </cell>
          <cell r="P1441">
            <v>2015</v>
          </cell>
          <cell r="Q1441">
            <v>1</v>
          </cell>
          <cell r="R1441">
            <v>0</v>
          </cell>
          <cell r="S1441">
            <v>0</v>
          </cell>
          <cell r="T1441">
            <v>0</v>
          </cell>
          <cell r="V1441" t="str">
            <v>配变_鼎基金属制品</v>
          </cell>
          <cell r="W1441">
            <v>0.17845900000000001</v>
          </cell>
          <cell r="X1441">
            <v>0</v>
          </cell>
        </row>
        <row r="1442">
          <cell r="A1442" t="str">
            <v>安玖线路19</v>
          </cell>
          <cell r="B1442" t="str">
            <v>10kV</v>
          </cell>
          <cell r="C1442" t="str">
            <v>149安玖线</v>
          </cell>
          <cell r="D1442">
            <v>0</v>
          </cell>
          <cell r="E1442" t="str">
            <v>LGJ-185/30</v>
          </cell>
          <cell r="F1442">
            <v>0.15556700000000001</v>
          </cell>
          <cell r="G1442">
            <v>0</v>
          </cell>
          <cell r="H1442" t="str">
            <v>市辖</v>
          </cell>
          <cell r="I1442">
            <v>1</v>
          </cell>
          <cell r="J1442">
            <v>0</v>
          </cell>
          <cell r="M1442">
            <v>2E-3</v>
          </cell>
          <cell r="N1442">
            <v>0</v>
          </cell>
          <cell r="O1442">
            <v>0</v>
          </cell>
          <cell r="P1442">
            <v>2015</v>
          </cell>
          <cell r="Q1442">
            <v>2</v>
          </cell>
          <cell r="R1442">
            <v>0</v>
          </cell>
          <cell r="S1442">
            <v>0</v>
          </cell>
          <cell r="T1442">
            <v>0</v>
          </cell>
          <cell r="V1442" t="str">
            <v>8796088752256</v>
          </cell>
          <cell r="W1442">
            <v>3.1113330000000001</v>
          </cell>
          <cell r="X1442">
            <v>1</v>
          </cell>
        </row>
        <row r="1443">
          <cell r="A1443" t="str">
            <v>安玖线路20</v>
          </cell>
          <cell r="B1443" t="str">
            <v>10kV</v>
          </cell>
          <cell r="C1443" t="str">
            <v>149安玖线</v>
          </cell>
          <cell r="D1443">
            <v>0</v>
          </cell>
          <cell r="E1443" t="str">
            <v>LGJ-185/30</v>
          </cell>
          <cell r="F1443">
            <v>9.3660999999999994E-2</v>
          </cell>
          <cell r="G1443">
            <v>0</v>
          </cell>
          <cell r="H1443" t="str">
            <v>市辖</v>
          </cell>
          <cell r="I1443">
            <v>1</v>
          </cell>
          <cell r="J1443">
            <v>0</v>
          </cell>
          <cell r="M1443">
            <v>2E-3</v>
          </cell>
          <cell r="N1443">
            <v>0</v>
          </cell>
          <cell r="O1443">
            <v>0</v>
          </cell>
          <cell r="P1443">
            <v>2015</v>
          </cell>
          <cell r="Q1443">
            <v>3</v>
          </cell>
          <cell r="R1443">
            <v>0</v>
          </cell>
          <cell r="S1443">
            <v>0</v>
          </cell>
          <cell r="T1443">
            <v>0</v>
          </cell>
          <cell r="V1443" t="str">
            <v>配变_裕丰</v>
          </cell>
          <cell r="W1443">
            <v>1.8732169999999999</v>
          </cell>
          <cell r="X1443">
            <v>2</v>
          </cell>
        </row>
        <row r="1444">
          <cell r="A1444" t="str">
            <v>安玖线路21</v>
          </cell>
          <cell r="B1444" t="str">
            <v>10kV</v>
          </cell>
          <cell r="C1444" t="str">
            <v>149安玖线</v>
          </cell>
          <cell r="D1444">
            <v>0</v>
          </cell>
          <cell r="E1444" t="str">
            <v>LGJ-185/30</v>
          </cell>
          <cell r="F1444">
            <v>9.8682000000000006E-2</v>
          </cell>
          <cell r="G1444">
            <v>0</v>
          </cell>
          <cell r="H1444" t="str">
            <v>市辖</v>
          </cell>
          <cell r="I1444">
            <v>0</v>
          </cell>
          <cell r="J1444">
            <v>0</v>
          </cell>
          <cell r="M1444">
            <v>2E-3</v>
          </cell>
          <cell r="N1444">
            <v>0</v>
          </cell>
          <cell r="O1444">
            <v>0</v>
          </cell>
          <cell r="P1444">
            <v>2015</v>
          </cell>
          <cell r="Q1444">
            <v>1</v>
          </cell>
          <cell r="R1444">
            <v>0</v>
          </cell>
          <cell r="S1444">
            <v>0</v>
          </cell>
          <cell r="T1444">
            <v>0</v>
          </cell>
          <cell r="V1444" t="str">
            <v>8796088752304</v>
          </cell>
          <cell r="W1444">
            <v>1.973635</v>
          </cell>
          <cell r="X1444">
            <v>3</v>
          </cell>
        </row>
        <row r="1445">
          <cell r="A1445" t="str">
            <v>安玖线路22</v>
          </cell>
          <cell r="B1445" t="str">
            <v>10kV</v>
          </cell>
          <cell r="C1445" t="str">
            <v>149安玖线</v>
          </cell>
          <cell r="D1445">
            <v>0</v>
          </cell>
          <cell r="E1445" t="str">
            <v>LGJ-185/30</v>
          </cell>
          <cell r="F1445">
            <v>6.0678000000000003E-2</v>
          </cell>
          <cell r="G1445">
            <v>0</v>
          </cell>
          <cell r="H1445" t="str">
            <v>市辖</v>
          </cell>
          <cell r="I1445">
            <v>1</v>
          </cell>
          <cell r="J1445">
            <v>0</v>
          </cell>
          <cell r="M1445">
            <v>2E-3</v>
          </cell>
          <cell r="N1445">
            <v>0</v>
          </cell>
          <cell r="O1445">
            <v>0</v>
          </cell>
          <cell r="P1445">
            <v>2015</v>
          </cell>
          <cell r="Q1445">
            <v>2</v>
          </cell>
          <cell r="R1445">
            <v>0</v>
          </cell>
          <cell r="S1445">
            <v>0</v>
          </cell>
          <cell r="T1445">
            <v>0</v>
          </cell>
          <cell r="V1445" t="str">
            <v>配变_蓬善村蒋巷变</v>
          </cell>
          <cell r="W1445">
            <v>1.213551</v>
          </cell>
          <cell r="X1445">
            <v>4</v>
          </cell>
        </row>
        <row r="1446">
          <cell r="A1446" t="str">
            <v>安玖线路23</v>
          </cell>
          <cell r="B1446" t="str">
            <v>10kV</v>
          </cell>
          <cell r="C1446" t="str">
            <v>149安玖线</v>
          </cell>
          <cell r="D1446">
            <v>0</v>
          </cell>
          <cell r="E1446" t="str">
            <v>LGJ-185/30</v>
          </cell>
          <cell r="F1446">
            <v>3.4270000000000002E-2</v>
          </cell>
          <cell r="G1446">
            <v>0</v>
          </cell>
          <cell r="H1446" t="str">
            <v>市辖</v>
          </cell>
          <cell r="I1446">
            <v>1</v>
          </cell>
          <cell r="J1446">
            <v>0</v>
          </cell>
          <cell r="M1446">
            <v>2E-3</v>
          </cell>
          <cell r="N1446">
            <v>0</v>
          </cell>
          <cell r="O1446">
            <v>0</v>
          </cell>
          <cell r="P1446">
            <v>2015</v>
          </cell>
          <cell r="Q1446">
            <v>3</v>
          </cell>
          <cell r="R1446">
            <v>0</v>
          </cell>
          <cell r="S1446">
            <v>0</v>
          </cell>
          <cell r="T1446">
            <v>0</v>
          </cell>
          <cell r="V1446" t="str">
            <v>配变_运城压纹</v>
          </cell>
          <cell r="W1446">
            <v>0.68540100000000004</v>
          </cell>
          <cell r="X1446">
            <v>5</v>
          </cell>
        </row>
        <row r="1447">
          <cell r="A1447" t="str">
            <v>安玖线路24</v>
          </cell>
          <cell r="B1447" t="str">
            <v>10kV</v>
          </cell>
          <cell r="C1447" t="str">
            <v>149安玖线</v>
          </cell>
          <cell r="D1447">
            <v>0</v>
          </cell>
          <cell r="E1447" t="str">
            <v>LGJ-185/30</v>
          </cell>
          <cell r="F1447">
            <v>0.36313899999999999</v>
          </cell>
          <cell r="G1447">
            <v>0</v>
          </cell>
          <cell r="H1447" t="str">
            <v>市辖</v>
          </cell>
          <cell r="I1447">
            <v>0</v>
          </cell>
          <cell r="J1447">
            <v>0</v>
          </cell>
          <cell r="M1447">
            <v>2E-3</v>
          </cell>
          <cell r="N1447">
            <v>0</v>
          </cell>
          <cell r="O1447">
            <v>0</v>
          </cell>
          <cell r="P1447">
            <v>2015</v>
          </cell>
          <cell r="Q1447">
            <v>1</v>
          </cell>
          <cell r="R1447">
            <v>0</v>
          </cell>
          <cell r="S1447">
            <v>0</v>
          </cell>
          <cell r="T1447">
            <v>0</v>
          </cell>
          <cell r="V1447" t="str">
            <v>8796088752384</v>
          </cell>
          <cell r="W1447">
            <v>7.2627740000000003</v>
          </cell>
          <cell r="X1447">
            <v>6</v>
          </cell>
        </row>
        <row r="1448">
          <cell r="A1448" t="str">
            <v>安玖线路25</v>
          </cell>
          <cell r="B1448" t="str">
            <v>10kV</v>
          </cell>
          <cell r="C1448" t="str">
            <v>149安玖线</v>
          </cell>
          <cell r="D1448">
            <v>0</v>
          </cell>
          <cell r="E1448" t="str">
            <v>LGJ-185/30</v>
          </cell>
          <cell r="F1448">
            <v>1.44E-2</v>
          </cell>
          <cell r="G1448">
            <v>0</v>
          </cell>
          <cell r="H1448" t="str">
            <v>市辖</v>
          </cell>
          <cell r="I1448">
            <v>1</v>
          </cell>
          <cell r="J1448">
            <v>0</v>
          </cell>
          <cell r="M1448">
            <v>2E-3</v>
          </cell>
          <cell r="N1448">
            <v>0</v>
          </cell>
          <cell r="O1448">
            <v>0</v>
          </cell>
          <cell r="P1448">
            <v>2015</v>
          </cell>
          <cell r="Q1448">
            <v>2</v>
          </cell>
          <cell r="R1448">
            <v>0</v>
          </cell>
          <cell r="S1448">
            <v>0</v>
          </cell>
          <cell r="T1448">
            <v>0</v>
          </cell>
          <cell r="V1448" t="str">
            <v>配变_联庆金属</v>
          </cell>
          <cell r="W1448">
            <v>0.28800100000000001</v>
          </cell>
          <cell r="X1448">
            <v>7</v>
          </cell>
        </row>
        <row r="1449">
          <cell r="A1449" t="str">
            <v>安玖线路26</v>
          </cell>
          <cell r="B1449" t="str">
            <v>10kV</v>
          </cell>
          <cell r="C1449" t="str">
            <v>149安玖线</v>
          </cell>
          <cell r="D1449">
            <v>0</v>
          </cell>
          <cell r="E1449" t="str">
            <v>LGJ-185/30</v>
          </cell>
          <cell r="F1449">
            <v>0.25929999999999997</v>
          </cell>
          <cell r="G1449">
            <v>0</v>
          </cell>
          <cell r="H1449" t="str">
            <v>市辖</v>
          </cell>
          <cell r="I1449">
            <v>1</v>
          </cell>
          <cell r="J1449">
            <v>0</v>
          </cell>
          <cell r="M1449">
            <v>2E-3</v>
          </cell>
          <cell r="N1449">
            <v>0</v>
          </cell>
          <cell r="O1449">
            <v>0</v>
          </cell>
          <cell r="P1449">
            <v>2015</v>
          </cell>
          <cell r="Q1449">
            <v>3</v>
          </cell>
          <cell r="R1449">
            <v>0</v>
          </cell>
          <cell r="S1449">
            <v>0</v>
          </cell>
          <cell r="T1449">
            <v>0</v>
          </cell>
          <cell r="V1449" t="str">
            <v>8796088752400</v>
          </cell>
          <cell r="W1449">
            <v>5.1860020000000002</v>
          </cell>
          <cell r="X1449">
            <v>8</v>
          </cell>
        </row>
        <row r="1450">
          <cell r="A1450" t="str">
            <v>安玖线路27</v>
          </cell>
          <cell r="B1450" t="str">
            <v>10kV</v>
          </cell>
          <cell r="C1450" t="str">
            <v>149安玖线</v>
          </cell>
          <cell r="D1450">
            <v>1</v>
          </cell>
          <cell r="E1450" t="str">
            <v>YJV22-3×95</v>
          </cell>
          <cell r="F1450">
            <v>3.0535E-2</v>
          </cell>
          <cell r="G1450">
            <v>0</v>
          </cell>
          <cell r="H1450" t="str">
            <v>市辖</v>
          </cell>
          <cell r="I1450">
            <v>0</v>
          </cell>
          <cell r="J1450">
            <v>0</v>
          </cell>
          <cell r="M1450">
            <v>2E-3</v>
          </cell>
          <cell r="N1450">
            <v>0</v>
          </cell>
          <cell r="O1450">
            <v>0</v>
          </cell>
          <cell r="P1450">
            <v>2015</v>
          </cell>
          <cell r="Q1450">
            <v>1</v>
          </cell>
          <cell r="R1450">
            <v>0</v>
          </cell>
          <cell r="S1450">
            <v>0</v>
          </cell>
          <cell r="T1450">
            <v>0</v>
          </cell>
          <cell r="V1450" t="str">
            <v>配变_联钢工程</v>
          </cell>
          <cell r="W1450">
            <v>1.74051</v>
          </cell>
          <cell r="X1450">
            <v>0</v>
          </cell>
        </row>
        <row r="1451">
          <cell r="A1451" t="str">
            <v>安玖线路28</v>
          </cell>
          <cell r="B1451" t="str">
            <v>10kV</v>
          </cell>
          <cell r="C1451" t="str">
            <v>149安玖线</v>
          </cell>
          <cell r="D1451">
            <v>0</v>
          </cell>
          <cell r="E1451" t="str">
            <v>LGJ-185/30</v>
          </cell>
          <cell r="F1451">
            <v>0.14258299999999999</v>
          </cell>
          <cell r="G1451">
            <v>0</v>
          </cell>
          <cell r="H1451" t="str">
            <v>市辖</v>
          </cell>
          <cell r="I1451">
            <v>1</v>
          </cell>
          <cell r="J1451">
            <v>0</v>
          </cell>
          <cell r="M1451">
            <v>2E-3</v>
          </cell>
          <cell r="N1451">
            <v>0</v>
          </cell>
          <cell r="O1451">
            <v>0</v>
          </cell>
          <cell r="P1451">
            <v>2015</v>
          </cell>
          <cell r="Q1451">
            <v>2</v>
          </cell>
          <cell r="R1451">
            <v>0</v>
          </cell>
          <cell r="S1451">
            <v>0</v>
          </cell>
          <cell r="T1451">
            <v>0</v>
          </cell>
          <cell r="V1451" t="str">
            <v>8796088752448</v>
          </cell>
          <cell r="W1451">
            <v>2.8516629999999998</v>
          </cell>
          <cell r="X1451">
            <v>1</v>
          </cell>
        </row>
        <row r="1452">
          <cell r="A1452" t="str">
            <v>安玖线路29</v>
          </cell>
          <cell r="B1452" t="str">
            <v>10kV</v>
          </cell>
          <cell r="C1452" t="str">
            <v>149安玖线</v>
          </cell>
          <cell r="D1452">
            <v>1</v>
          </cell>
          <cell r="E1452" t="str">
            <v>YJV22-3×95</v>
          </cell>
          <cell r="F1452">
            <v>1.766E-3</v>
          </cell>
          <cell r="G1452">
            <v>0</v>
          </cell>
          <cell r="H1452" t="str">
            <v>市辖</v>
          </cell>
          <cell r="I1452">
            <v>1</v>
          </cell>
          <cell r="J1452">
            <v>0</v>
          </cell>
          <cell r="M1452">
            <v>2E-3</v>
          </cell>
          <cell r="N1452">
            <v>0</v>
          </cell>
          <cell r="O1452">
            <v>0</v>
          </cell>
          <cell r="P1452">
            <v>2015</v>
          </cell>
          <cell r="Q1452">
            <v>3</v>
          </cell>
          <cell r="R1452">
            <v>0</v>
          </cell>
          <cell r="S1452">
            <v>0</v>
          </cell>
          <cell r="T1452">
            <v>0</v>
          </cell>
          <cell r="V1452" t="str">
            <v>配变_隆昌车业1-1</v>
          </cell>
          <cell r="W1452">
            <v>0.10063900000000001</v>
          </cell>
          <cell r="X1452">
            <v>2</v>
          </cell>
        </row>
        <row r="1453">
          <cell r="A1453" t="str">
            <v>公桥线路1</v>
          </cell>
          <cell r="B1453" t="str">
            <v>10kV</v>
          </cell>
          <cell r="C1453" t="str">
            <v>139公桥线</v>
          </cell>
          <cell r="D1453">
            <v>0</v>
          </cell>
          <cell r="E1453" t="str">
            <v>LGJ-185/30</v>
          </cell>
          <cell r="F1453">
            <v>0.42787900000000001</v>
          </cell>
          <cell r="G1453">
            <v>0</v>
          </cell>
          <cell r="H1453" t="str">
            <v>市辖</v>
          </cell>
          <cell r="I1453">
            <v>0</v>
          </cell>
          <cell r="J1453">
            <v>0</v>
          </cell>
          <cell r="M1453">
            <v>2E-3</v>
          </cell>
          <cell r="N1453">
            <v>0</v>
          </cell>
          <cell r="O1453">
            <v>0</v>
          </cell>
          <cell r="P1453">
            <v>2015</v>
          </cell>
          <cell r="Q1453">
            <v>1</v>
          </cell>
          <cell r="R1453">
            <v>0</v>
          </cell>
          <cell r="S1453">
            <v>0</v>
          </cell>
          <cell r="T1453">
            <v>0</v>
          </cell>
          <cell r="V1453" t="str">
            <v>8796088754784</v>
          </cell>
          <cell r="W1453">
            <v>8.5575790000000005</v>
          </cell>
          <cell r="X1453">
            <v>3</v>
          </cell>
        </row>
        <row r="1454">
          <cell r="A1454" t="str">
            <v>公桥线路2</v>
          </cell>
          <cell r="B1454" t="str">
            <v>10kV</v>
          </cell>
          <cell r="C1454" t="str">
            <v>139公桥线</v>
          </cell>
          <cell r="D1454">
            <v>1</v>
          </cell>
          <cell r="E1454" t="str">
            <v>YJV22-3×95</v>
          </cell>
          <cell r="F1454">
            <v>4.2595000000000001E-2</v>
          </cell>
          <cell r="G1454">
            <v>0</v>
          </cell>
          <cell r="H1454" t="str">
            <v>市辖</v>
          </cell>
          <cell r="I1454">
            <v>1</v>
          </cell>
          <cell r="J1454">
            <v>0</v>
          </cell>
          <cell r="M1454">
            <v>2E-3</v>
          </cell>
          <cell r="N1454">
            <v>0</v>
          </cell>
          <cell r="O1454">
            <v>0</v>
          </cell>
          <cell r="P1454">
            <v>2015</v>
          </cell>
          <cell r="Q1454">
            <v>2</v>
          </cell>
          <cell r="R1454">
            <v>0</v>
          </cell>
          <cell r="S1454">
            <v>0</v>
          </cell>
          <cell r="T1454">
            <v>0</v>
          </cell>
          <cell r="V1454" t="str">
            <v>配变_路灯变1102</v>
          </cell>
          <cell r="W1454">
            <v>2.4279090000000001</v>
          </cell>
          <cell r="X1454">
            <v>4</v>
          </cell>
        </row>
        <row r="1455">
          <cell r="A1455" t="str">
            <v>公桥线路3</v>
          </cell>
          <cell r="B1455" t="str">
            <v>10kV</v>
          </cell>
          <cell r="C1455" t="str">
            <v>139公桥线</v>
          </cell>
          <cell r="D1455">
            <v>0</v>
          </cell>
          <cell r="E1455" t="str">
            <v>LGJ-185/30</v>
          </cell>
          <cell r="F1455">
            <v>0.69982900000000003</v>
          </cell>
          <cell r="G1455">
            <v>0</v>
          </cell>
          <cell r="H1455" t="str">
            <v>市辖</v>
          </cell>
          <cell r="I1455">
            <v>1</v>
          </cell>
          <cell r="J1455">
            <v>0</v>
          </cell>
          <cell r="M1455">
            <v>2E-3</v>
          </cell>
          <cell r="N1455">
            <v>0</v>
          </cell>
          <cell r="O1455">
            <v>0</v>
          </cell>
          <cell r="P1455">
            <v>2015</v>
          </cell>
          <cell r="Q1455">
            <v>3</v>
          </cell>
          <cell r="R1455">
            <v>0</v>
          </cell>
          <cell r="S1455">
            <v>0</v>
          </cell>
          <cell r="T1455">
            <v>0</v>
          </cell>
          <cell r="V1455" t="str">
            <v>分支箱_绿地大道壹号配</v>
          </cell>
          <cell r="W1455">
            <v>13.996574000000001</v>
          </cell>
          <cell r="X1455">
            <v>5</v>
          </cell>
        </row>
        <row r="1456">
          <cell r="A1456" t="str">
            <v>公桥线路4</v>
          </cell>
          <cell r="B1456" t="str">
            <v>10kV</v>
          </cell>
          <cell r="C1456" t="str">
            <v>139公桥线</v>
          </cell>
          <cell r="D1456">
            <v>0</v>
          </cell>
          <cell r="E1456" t="str">
            <v>LGJ-185/30</v>
          </cell>
          <cell r="F1456">
            <v>0.378801</v>
          </cell>
          <cell r="G1456">
            <v>0</v>
          </cell>
          <cell r="H1456" t="str">
            <v>市辖</v>
          </cell>
          <cell r="I1456">
            <v>0</v>
          </cell>
          <cell r="J1456">
            <v>0</v>
          </cell>
          <cell r="M1456">
            <v>2E-3</v>
          </cell>
          <cell r="N1456">
            <v>0</v>
          </cell>
          <cell r="O1456">
            <v>0</v>
          </cell>
          <cell r="P1456">
            <v>2015</v>
          </cell>
          <cell r="Q1456">
            <v>1</v>
          </cell>
          <cell r="R1456">
            <v>0</v>
          </cell>
          <cell r="S1456">
            <v>0</v>
          </cell>
          <cell r="T1456">
            <v>0</v>
          </cell>
          <cell r="V1456" t="str">
            <v>分支箱_绿地家世界东配</v>
          </cell>
          <cell r="W1456">
            <v>7.5760259999999997</v>
          </cell>
          <cell r="X1456">
            <v>6</v>
          </cell>
        </row>
        <row r="1457">
          <cell r="A1457" t="str">
            <v>公桥线路5</v>
          </cell>
          <cell r="B1457" t="str">
            <v>10kV</v>
          </cell>
          <cell r="C1457" t="str">
            <v>139公桥线</v>
          </cell>
          <cell r="D1457">
            <v>0</v>
          </cell>
          <cell r="E1457" t="str">
            <v>LGJ-185/30</v>
          </cell>
          <cell r="F1457">
            <v>0.13416400000000001</v>
          </cell>
          <cell r="G1457">
            <v>0</v>
          </cell>
          <cell r="H1457" t="str">
            <v>市辖</v>
          </cell>
          <cell r="I1457">
            <v>1</v>
          </cell>
          <cell r="J1457">
            <v>0</v>
          </cell>
          <cell r="M1457">
            <v>2E-3</v>
          </cell>
          <cell r="N1457">
            <v>0</v>
          </cell>
          <cell r="O1457">
            <v>0</v>
          </cell>
          <cell r="P1457">
            <v>2015</v>
          </cell>
          <cell r="Q1457">
            <v>2</v>
          </cell>
          <cell r="R1457">
            <v>0</v>
          </cell>
          <cell r="S1457">
            <v>0</v>
          </cell>
          <cell r="T1457">
            <v>0</v>
          </cell>
          <cell r="V1457" t="str">
            <v>配变_惠鑫</v>
          </cell>
          <cell r="W1457">
            <v>2.6832769999999999</v>
          </cell>
          <cell r="X1457">
            <v>7</v>
          </cell>
        </row>
        <row r="1458">
          <cell r="A1458" t="str">
            <v>公桥线路6</v>
          </cell>
          <cell r="B1458" t="str">
            <v>10kV</v>
          </cell>
          <cell r="C1458" t="str">
            <v>139公桥线</v>
          </cell>
          <cell r="D1458">
            <v>0</v>
          </cell>
          <cell r="E1458" t="str">
            <v>LGJ-185/30</v>
          </cell>
          <cell r="F1458">
            <v>0.44545299999999999</v>
          </cell>
          <cell r="G1458">
            <v>0</v>
          </cell>
          <cell r="H1458" t="str">
            <v>市辖</v>
          </cell>
          <cell r="I1458">
            <v>1</v>
          </cell>
          <cell r="J1458">
            <v>0</v>
          </cell>
          <cell r="M1458">
            <v>2E-3</v>
          </cell>
          <cell r="N1458">
            <v>0</v>
          </cell>
          <cell r="O1458">
            <v>0</v>
          </cell>
          <cell r="P1458">
            <v>2015</v>
          </cell>
          <cell r="Q1458">
            <v>3</v>
          </cell>
          <cell r="R1458">
            <v>0</v>
          </cell>
          <cell r="S1458">
            <v>0</v>
          </cell>
          <cell r="T1458">
            <v>0</v>
          </cell>
          <cell r="V1458" t="str">
            <v>分支箱_绿地大道叁号配</v>
          </cell>
          <cell r="W1458">
            <v>8.9090600000000002</v>
          </cell>
          <cell r="X1458">
            <v>8</v>
          </cell>
        </row>
        <row r="1459">
          <cell r="A1459" t="str">
            <v>公桥线路7</v>
          </cell>
          <cell r="B1459" t="str">
            <v>10kV</v>
          </cell>
          <cell r="C1459" t="str">
            <v>139公桥线</v>
          </cell>
          <cell r="D1459">
            <v>0</v>
          </cell>
          <cell r="E1459" t="str">
            <v>LGJ-185/30</v>
          </cell>
          <cell r="F1459">
            <v>8.7784000000000001E-2</v>
          </cell>
          <cell r="G1459">
            <v>0</v>
          </cell>
          <cell r="H1459" t="str">
            <v>市辖</v>
          </cell>
          <cell r="I1459">
            <v>0</v>
          </cell>
          <cell r="J1459">
            <v>0</v>
          </cell>
          <cell r="M1459">
            <v>2E-3</v>
          </cell>
          <cell r="N1459">
            <v>0</v>
          </cell>
          <cell r="O1459">
            <v>0</v>
          </cell>
          <cell r="P1459">
            <v>2015</v>
          </cell>
          <cell r="Q1459">
            <v>1</v>
          </cell>
          <cell r="R1459">
            <v>0</v>
          </cell>
          <cell r="S1459">
            <v>0</v>
          </cell>
          <cell r="T1459">
            <v>0</v>
          </cell>
          <cell r="V1459" t="str">
            <v>分支箱_公桥线绿地大道F1</v>
          </cell>
          <cell r="W1459">
            <v>1.7556700000000001</v>
          </cell>
          <cell r="X1459">
            <v>0</v>
          </cell>
        </row>
        <row r="1460">
          <cell r="A1460" t="str">
            <v>公桥线路8</v>
          </cell>
          <cell r="B1460" t="str">
            <v>10kV</v>
          </cell>
          <cell r="C1460" t="str">
            <v>139公桥线</v>
          </cell>
          <cell r="D1460">
            <v>0</v>
          </cell>
          <cell r="E1460" t="str">
            <v>LGJ-185/30</v>
          </cell>
          <cell r="F1460">
            <v>9.8003000000000007E-2</v>
          </cell>
          <cell r="G1460">
            <v>0</v>
          </cell>
          <cell r="H1460" t="str">
            <v>市辖</v>
          </cell>
          <cell r="I1460">
            <v>1</v>
          </cell>
          <cell r="J1460">
            <v>0</v>
          </cell>
          <cell r="M1460">
            <v>2E-3</v>
          </cell>
          <cell r="N1460">
            <v>0</v>
          </cell>
          <cell r="O1460">
            <v>0</v>
          </cell>
          <cell r="P1460">
            <v>2015</v>
          </cell>
          <cell r="Q1460">
            <v>2</v>
          </cell>
          <cell r="R1460">
            <v>0</v>
          </cell>
          <cell r="S1460">
            <v>0</v>
          </cell>
          <cell r="T1460">
            <v>0</v>
          </cell>
          <cell r="V1460" t="str">
            <v>8796088754800</v>
          </cell>
          <cell r="W1460">
            <v>1.9600660000000001</v>
          </cell>
          <cell r="X1460">
            <v>1</v>
          </cell>
        </row>
        <row r="1461">
          <cell r="A1461" t="str">
            <v>公桥线路9</v>
          </cell>
          <cell r="B1461" t="str">
            <v>10kV</v>
          </cell>
          <cell r="C1461" t="str">
            <v>139公桥线</v>
          </cell>
          <cell r="D1461">
            <v>1</v>
          </cell>
          <cell r="E1461" t="str">
            <v>YJV22-3×120</v>
          </cell>
          <cell r="F1461">
            <v>0.32629999999999998</v>
          </cell>
          <cell r="G1461">
            <v>0</v>
          </cell>
          <cell r="H1461" t="str">
            <v>市辖</v>
          </cell>
          <cell r="I1461">
            <v>1</v>
          </cell>
          <cell r="J1461">
            <v>0</v>
          </cell>
          <cell r="M1461">
            <v>2E-3</v>
          </cell>
          <cell r="N1461">
            <v>0</v>
          </cell>
          <cell r="O1461">
            <v>0</v>
          </cell>
          <cell r="P1461">
            <v>2015</v>
          </cell>
          <cell r="Q1461">
            <v>3</v>
          </cell>
          <cell r="R1461">
            <v>0</v>
          </cell>
          <cell r="S1461">
            <v>0</v>
          </cell>
          <cell r="T1461">
            <v>0</v>
          </cell>
          <cell r="V1461" t="str">
            <v>8796088755360</v>
          </cell>
          <cell r="W1461">
            <v>19.578002999999999</v>
          </cell>
          <cell r="X1461">
            <v>2</v>
          </cell>
        </row>
        <row r="1462">
          <cell r="A1462" t="str">
            <v>公桥线路10</v>
          </cell>
          <cell r="B1462" t="str">
            <v>10kV</v>
          </cell>
          <cell r="C1462" t="str">
            <v>139公桥线</v>
          </cell>
          <cell r="D1462">
            <v>0</v>
          </cell>
          <cell r="E1462" t="str">
            <v>LGJ-185/30</v>
          </cell>
          <cell r="F1462">
            <v>3.2405000000000003E-2</v>
          </cell>
          <cell r="G1462">
            <v>0</v>
          </cell>
          <cell r="H1462" t="str">
            <v>市辖</v>
          </cell>
          <cell r="I1462">
            <v>0</v>
          </cell>
          <cell r="J1462">
            <v>0</v>
          </cell>
          <cell r="M1462">
            <v>2E-3</v>
          </cell>
          <cell r="N1462">
            <v>0</v>
          </cell>
          <cell r="O1462">
            <v>0</v>
          </cell>
          <cell r="P1462">
            <v>2015</v>
          </cell>
          <cell r="Q1462">
            <v>1</v>
          </cell>
          <cell r="R1462">
            <v>0</v>
          </cell>
          <cell r="S1462">
            <v>0</v>
          </cell>
          <cell r="T1462">
            <v>0</v>
          </cell>
          <cell r="V1462" t="str">
            <v>配变_3032绿地集团</v>
          </cell>
          <cell r="W1462">
            <v>0.64810800000000002</v>
          </cell>
          <cell r="X1462">
            <v>3</v>
          </cell>
        </row>
        <row r="1463">
          <cell r="A1463" t="str">
            <v>公桥线路11</v>
          </cell>
          <cell r="B1463" t="str">
            <v>10kV</v>
          </cell>
          <cell r="C1463" t="str">
            <v>139公桥线</v>
          </cell>
          <cell r="D1463">
            <v>0</v>
          </cell>
          <cell r="E1463" t="str">
            <v>LGJ-185/30</v>
          </cell>
          <cell r="F1463">
            <v>0.28476099999999999</v>
          </cell>
          <cell r="G1463">
            <v>0</v>
          </cell>
          <cell r="H1463" t="str">
            <v>市辖</v>
          </cell>
          <cell r="I1463">
            <v>1</v>
          </cell>
          <cell r="J1463">
            <v>0</v>
          </cell>
          <cell r="M1463">
            <v>2E-3</v>
          </cell>
          <cell r="N1463">
            <v>0</v>
          </cell>
          <cell r="O1463">
            <v>0</v>
          </cell>
          <cell r="P1463">
            <v>2015</v>
          </cell>
          <cell r="Q1463">
            <v>2</v>
          </cell>
          <cell r="R1463">
            <v>0</v>
          </cell>
          <cell r="S1463">
            <v>0</v>
          </cell>
          <cell r="T1463">
            <v>0</v>
          </cell>
          <cell r="V1463" t="str">
            <v>配变_梅浦排</v>
          </cell>
          <cell r="W1463">
            <v>5.6952230000000004</v>
          </cell>
          <cell r="X1463">
            <v>4</v>
          </cell>
        </row>
        <row r="1464">
          <cell r="A1464" t="str">
            <v>公桥线路12</v>
          </cell>
          <cell r="B1464" t="str">
            <v>10kV</v>
          </cell>
          <cell r="C1464" t="str">
            <v>139公桥线</v>
          </cell>
          <cell r="D1464">
            <v>0</v>
          </cell>
          <cell r="E1464" t="str">
            <v>LGJ-185/30</v>
          </cell>
          <cell r="F1464">
            <v>8.9746000000000006E-2</v>
          </cell>
          <cell r="G1464">
            <v>0</v>
          </cell>
          <cell r="H1464" t="str">
            <v>市辖</v>
          </cell>
          <cell r="I1464">
            <v>1</v>
          </cell>
          <cell r="J1464">
            <v>0</v>
          </cell>
          <cell r="M1464">
            <v>2E-3</v>
          </cell>
          <cell r="N1464">
            <v>0</v>
          </cell>
          <cell r="O1464">
            <v>0</v>
          </cell>
          <cell r="P1464">
            <v>2015</v>
          </cell>
          <cell r="Q1464">
            <v>3</v>
          </cell>
          <cell r="R1464">
            <v>0</v>
          </cell>
          <cell r="S1464">
            <v>0</v>
          </cell>
          <cell r="T1464">
            <v>0</v>
          </cell>
          <cell r="V1464" t="str">
            <v>配变_9537绿地集团</v>
          </cell>
          <cell r="W1464">
            <v>1.794916</v>
          </cell>
          <cell r="X1464">
            <v>5</v>
          </cell>
        </row>
        <row r="1465">
          <cell r="A1465" t="str">
            <v>公桥线路13</v>
          </cell>
          <cell r="B1465" t="str">
            <v>10kV</v>
          </cell>
          <cell r="C1465" t="str">
            <v>139公桥线</v>
          </cell>
          <cell r="D1465">
            <v>0</v>
          </cell>
          <cell r="E1465" t="str">
            <v>LGJ-185/30</v>
          </cell>
          <cell r="F1465">
            <v>6.4064999999999997E-2</v>
          </cell>
          <cell r="G1465">
            <v>0</v>
          </cell>
          <cell r="H1465" t="str">
            <v>市辖</v>
          </cell>
          <cell r="I1465">
            <v>0</v>
          </cell>
          <cell r="J1465">
            <v>0</v>
          </cell>
          <cell r="M1465">
            <v>2E-3</v>
          </cell>
          <cell r="N1465">
            <v>0</v>
          </cell>
          <cell r="O1465">
            <v>0</v>
          </cell>
          <cell r="P1465">
            <v>2015</v>
          </cell>
          <cell r="Q1465">
            <v>1</v>
          </cell>
          <cell r="R1465">
            <v>0</v>
          </cell>
          <cell r="S1465">
            <v>0</v>
          </cell>
          <cell r="T1465">
            <v>0</v>
          </cell>
          <cell r="V1465" t="str">
            <v>8796088755376</v>
          </cell>
          <cell r="W1465">
            <v>1.2813099999999999</v>
          </cell>
          <cell r="X1465">
            <v>6</v>
          </cell>
        </row>
        <row r="1466">
          <cell r="A1466" t="str">
            <v>公桥线路14</v>
          </cell>
          <cell r="B1466" t="str">
            <v>10kV</v>
          </cell>
          <cell r="C1466" t="str">
            <v>139公桥线</v>
          </cell>
          <cell r="D1466">
            <v>0</v>
          </cell>
          <cell r="E1466" t="str">
            <v>LGJ-185/30</v>
          </cell>
          <cell r="F1466">
            <v>5.3349000000000001E-2</v>
          </cell>
          <cell r="G1466">
            <v>0</v>
          </cell>
          <cell r="H1466" t="str">
            <v>市辖</v>
          </cell>
          <cell r="I1466">
            <v>1</v>
          </cell>
          <cell r="J1466">
            <v>0</v>
          </cell>
          <cell r="M1466">
            <v>2E-3</v>
          </cell>
          <cell r="N1466">
            <v>0</v>
          </cell>
          <cell r="O1466">
            <v>0</v>
          </cell>
          <cell r="P1466">
            <v>2015</v>
          </cell>
          <cell r="Q1466">
            <v>2</v>
          </cell>
          <cell r="R1466">
            <v>0</v>
          </cell>
          <cell r="S1466">
            <v>0</v>
          </cell>
          <cell r="T1466">
            <v>0</v>
          </cell>
          <cell r="V1466" t="str">
            <v>配变_徐公河南口排涝站</v>
          </cell>
          <cell r="W1466">
            <v>1.0669789999999999</v>
          </cell>
          <cell r="X1466">
            <v>7</v>
          </cell>
        </row>
        <row r="1467">
          <cell r="A1467" t="str">
            <v>公桥线路15</v>
          </cell>
          <cell r="B1467" t="str">
            <v>10kV</v>
          </cell>
          <cell r="C1467" t="str">
            <v>139公桥线</v>
          </cell>
          <cell r="D1467">
            <v>0</v>
          </cell>
          <cell r="E1467" t="str">
            <v>LGJ-185/30</v>
          </cell>
          <cell r="F1467">
            <v>9.4059000000000004E-2</v>
          </cell>
          <cell r="G1467">
            <v>0</v>
          </cell>
          <cell r="H1467" t="str">
            <v>市辖</v>
          </cell>
          <cell r="I1467">
            <v>1</v>
          </cell>
          <cell r="J1467">
            <v>0</v>
          </cell>
          <cell r="M1467">
            <v>2E-3</v>
          </cell>
          <cell r="N1467">
            <v>0</v>
          </cell>
          <cell r="O1467">
            <v>0</v>
          </cell>
          <cell r="P1467">
            <v>2015</v>
          </cell>
          <cell r="Q1467">
            <v>3</v>
          </cell>
          <cell r="R1467">
            <v>0</v>
          </cell>
          <cell r="S1467">
            <v>0</v>
          </cell>
          <cell r="T1467">
            <v>0</v>
          </cell>
          <cell r="V1467" t="str">
            <v>配变_神仙园排涝站1470</v>
          </cell>
          <cell r="W1467">
            <v>1.8811720000000001</v>
          </cell>
          <cell r="X1467">
            <v>8</v>
          </cell>
        </row>
        <row r="1468">
          <cell r="A1468" t="str">
            <v>公桥线路16</v>
          </cell>
          <cell r="B1468" t="str">
            <v>10kV</v>
          </cell>
          <cell r="C1468" t="str">
            <v>139公桥线</v>
          </cell>
          <cell r="D1468">
            <v>0</v>
          </cell>
          <cell r="E1468" t="str">
            <v>LGJ-185/30</v>
          </cell>
          <cell r="F1468">
            <v>9.8889000000000005E-2</v>
          </cell>
          <cell r="G1468">
            <v>0</v>
          </cell>
          <cell r="H1468" t="str">
            <v>市辖</v>
          </cell>
          <cell r="I1468">
            <v>0</v>
          </cell>
          <cell r="J1468">
            <v>0</v>
          </cell>
          <cell r="M1468">
            <v>2E-3</v>
          </cell>
          <cell r="N1468">
            <v>0</v>
          </cell>
          <cell r="O1468">
            <v>0</v>
          </cell>
          <cell r="P1468">
            <v>2015</v>
          </cell>
          <cell r="Q1468">
            <v>1</v>
          </cell>
          <cell r="R1468">
            <v>0</v>
          </cell>
          <cell r="S1468">
            <v>0</v>
          </cell>
          <cell r="T1468">
            <v>0</v>
          </cell>
          <cell r="V1468" t="str">
            <v>配变_绿地置业C区12#变</v>
          </cell>
          <cell r="W1468">
            <v>1.9777720000000001</v>
          </cell>
          <cell r="X1468">
            <v>0</v>
          </cell>
        </row>
        <row r="1469">
          <cell r="A1469" t="str">
            <v>公桥线路17</v>
          </cell>
          <cell r="B1469" t="str">
            <v>10kV</v>
          </cell>
          <cell r="C1469" t="str">
            <v>139公桥线</v>
          </cell>
          <cell r="D1469">
            <v>1</v>
          </cell>
          <cell r="E1469" t="str">
            <v>YJV22-3×240</v>
          </cell>
          <cell r="F1469">
            <v>0.16778699999999999</v>
          </cell>
          <cell r="G1469">
            <v>0</v>
          </cell>
          <cell r="H1469" t="str">
            <v>市辖</v>
          </cell>
          <cell r="I1469">
            <v>1</v>
          </cell>
          <cell r="J1469">
            <v>0</v>
          </cell>
          <cell r="M1469">
            <v>2E-3</v>
          </cell>
          <cell r="N1469">
            <v>0</v>
          </cell>
          <cell r="O1469">
            <v>0</v>
          </cell>
          <cell r="P1469">
            <v>2015</v>
          </cell>
          <cell r="Q1469">
            <v>2</v>
          </cell>
          <cell r="R1469">
            <v>0</v>
          </cell>
          <cell r="S1469">
            <v>0</v>
          </cell>
          <cell r="T1469">
            <v>0</v>
          </cell>
          <cell r="V1469" t="str">
            <v>配变_绿地置业C区14#变</v>
          </cell>
          <cell r="W1469">
            <v>11.74512</v>
          </cell>
          <cell r="X1469">
            <v>1</v>
          </cell>
        </row>
        <row r="1470">
          <cell r="A1470" t="str">
            <v>公桥线路18</v>
          </cell>
          <cell r="B1470" t="str">
            <v>10kV</v>
          </cell>
          <cell r="C1470" t="str">
            <v>139公桥线</v>
          </cell>
          <cell r="D1470">
            <v>0</v>
          </cell>
          <cell r="E1470" t="str">
            <v>LGJ-185/30</v>
          </cell>
          <cell r="F1470">
            <v>2.2298999999999999E-2</v>
          </cell>
          <cell r="G1470">
            <v>0</v>
          </cell>
          <cell r="H1470" t="str">
            <v>市辖</v>
          </cell>
          <cell r="I1470">
            <v>1</v>
          </cell>
          <cell r="J1470">
            <v>0</v>
          </cell>
          <cell r="M1470">
            <v>2E-3</v>
          </cell>
          <cell r="N1470">
            <v>0</v>
          </cell>
          <cell r="O1470">
            <v>0</v>
          </cell>
          <cell r="P1470">
            <v>2015</v>
          </cell>
          <cell r="Q1470">
            <v>3</v>
          </cell>
          <cell r="R1470">
            <v>0</v>
          </cell>
          <cell r="S1470">
            <v>0</v>
          </cell>
          <cell r="T1470">
            <v>0</v>
          </cell>
          <cell r="V1470" t="str">
            <v>分支箱_公桥线国际家园C区配</v>
          </cell>
          <cell r="W1470">
            <v>0.44597199999999998</v>
          </cell>
          <cell r="X1470">
            <v>2</v>
          </cell>
        </row>
        <row r="1471">
          <cell r="A1471" t="str">
            <v>公桥线路19</v>
          </cell>
          <cell r="B1471" t="str">
            <v>10kV</v>
          </cell>
          <cell r="C1471" t="str">
            <v>139公桥线</v>
          </cell>
          <cell r="D1471">
            <v>1</v>
          </cell>
          <cell r="E1471" t="str">
            <v>YJV22-3×95</v>
          </cell>
          <cell r="F1471">
            <v>7.6543E-2</v>
          </cell>
          <cell r="G1471">
            <v>0</v>
          </cell>
          <cell r="H1471" t="str">
            <v>市辖</v>
          </cell>
          <cell r="I1471">
            <v>0</v>
          </cell>
          <cell r="J1471">
            <v>0</v>
          </cell>
          <cell r="M1471">
            <v>2E-3</v>
          </cell>
          <cell r="N1471">
            <v>0</v>
          </cell>
          <cell r="O1471">
            <v>0</v>
          </cell>
          <cell r="P1471">
            <v>2015</v>
          </cell>
          <cell r="Q1471">
            <v>1</v>
          </cell>
          <cell r="R1471">
            <v>0</v>
          </cell>
          <cell r="S1471">
            <v>0</v>
          </cell>
          <cell r="T1471">
            <v>0</v>
          </cell>
          <cell r="V1471" t="str">
            <v>配变_绿地置业C区6#变</v>
          </cell>
          <cell r="W1471">
            <v>4.3629559999999996</v>
          </cell>
          <cell r="X1471">
            <v>3</v>
          </cell>
        </row>
        <row r="1472">
          <cell r="A1472" t="str">
            <v>公桥线路20</v>
          </cell>
          <cell r="B1472" t="str">
            <v>10kV</v>
          </cell>
          <cell r="C1472" t="str">
            <v>139公桥线</v>
          </cell>
          <cell r="D1472">
            <v>1</v>
          </cell>
          <cell r="E1472" t="str">
            <v>YJV22-3×95</v>
          </cell>
          <cell r="F1472">
            <v>0.134687</v>
          </cell>
          <cell r="G1472">
            <v>0</v>
          </cell>
          <cell r="H1472" t="str">
            <v>市辖</v>
          </cell>
          <cell r="I1472">
            <v>1</v>
          </cell>
          <cell r="J1472">
            <v>0</v>
          </cell>
          <cell r="M1472">
            <v>2E-3</v>
          </cell>
          <cell r="N1472">
            <v>0</v>
          </cell>
          <cell r="O1472">
            <v>0</v>
          </cell>
          <cell r="P1472">
            <v>2015</v>
          </cell>
          <cell r="Q1472">
            <v>2</v>
          </cell>
          <cell r="R1472">
            <v>0</v>
          </cell>
          <cell r="S1472">
            <v>0</v>
          </cell>
          <cell r="T1472">
            <v>0</v>
          </cell>
          <cell r="V1472" t="str">
            <v>配变_绿地置业C区8#变</v>
          </cell>
          <cell r="W1472">
            <v>7.6771589999999996</v>
          </cell>
          <cell r="X1472">
            <v>4</v>
          </cell>
        </row>
        <row r="1473">
          <cell r="A1473" t="str">
            <v>公桥线路21</v>
          </cell>
          <cell r="B1473" t="str">
            <v>10kV</v>
          </cell>
          <cell r="C1473" t="str">
            <v>139公桥线</v>
          </cell>
          <cell r="D1473">
            <v>1</v>
          </cell>
          <cell r="E1473" t="str">
            <v>YJV-3×95</v>
          </cell>
          <cell r="F1473">
            <v>0.29746</v>
          </cell>
          <cell r="G1473">
            <v>0</v>
          </cell>
          <cell r="H1473" t="str">
            <v>市辖</v>
          </cell>
          <cell r="I1473">
            <v>1</v>
          </cell>
          <cell r="J1473">
            <v>0</v>
          </cell>
          <cell r="M1473">
            <v>2E-3</v>
          </cell>
          <cell r="N1473">
            <v>0</v>
          </cell>
          <cell r="O1473">
            <v>0</v>
          </cell>
          <cell r="P1473">
            <v>2015</v>
          </cell>
          <cell r="Q1473">
            <v>3</v>
          </cell>
          <cell r="R1473">
            <v>0</v>
          </cell>
          <cell r="S1473">
            <v>0</v>
          </cell>
          <cell r="T1473">
            <v>0</v>
          </cell>
          <cell r="V1473" t="str">
            <v>配变_绿地置业C区3#变</v>
          </cell>
          <cell r="W1473">
            <v>14.278093</v>
          </cell>
          <cell r="X1473">
            <v>5</v>
          </cell>
        </row>
        <row r="1474">
          <cell r="A1474" t="str">
            <v>公桥线路22</v>
          </cell>
          <cell r="B1474" t="str">
            <v>10kV</v>
          </cell>
          <cell r="C1474" t="str">
            <v>139公桥线</v>
          </cell>
          <cell r="D1474">
            <v>1</v>
          </cell>
          <cell r="E1474" t="str">
            <v>YJV22-3×95</v>
          </cell>
          <cell r="F1474">
            <v>0.16600100000000001</v>
          </cell>
          <cell r="G1474">
            <v>0</v>
          </cell>
          <cell r="I1474">
            <v>0</v>
          </cell>
          <cell r="J1474">
            <v>0</v>
          </cell>
          <cell r="M1474">
            <v>2E-3</v>
          </cell>
          <cell r="N1474">
            <v>0</v>
          </cell>
          <cell r="O1474">
            <v>0</v>
          </cell>
          <cell r="P1474">
            <v>2015</v>
          </cell>
          <cell r="Q1474">
            <v>1</v>
          </cell>
          <cell r="R1474">
            <v>0</v>
          </cell>
          <cell r="S1474">
            <v>0</v>
          </cell>
          <cell r="T1474">
            <v>0</v>
          </cell>
          <cell r="V1474" t="str">
            <v>配变_绿地置业C区1#变</v>
          </cell>
          <cell r="W1474">
            <v>9.4620829999999998</v>
          </cell>
          <cell r="X1474">
            <v>6</v>
          </cell>
        </row>
        <row r="1475">
          <cell r="A1475" t="str">
            <v>公桥线路23</v>
          </cell>
          <cell r="B1475" t="str">
            <v>10kV</v>
          </cell>
          <cell r="C1475" t="str">
            <v>139公桥线</v>
          </cell>
          <cell r="D1475">
            <v>1</v>
          </cell>
          <cell r="E1475" t="str">
            <v>YJV22-3×95</v>
          </cell>
          <cell r="F1475">
            <v>0.14281099999999999</v>
          </cell>
          <cell r="G1475">
            <v>0</v>
          </cell>
          <cell r="I1475">
            <v>1</v>
          </cell>
          <cell r="J1475">
            <v>0</v>
          </cell>
          <cell r="M1475">
            <v>2E-3</v>
          </cell>
          <cell r="N1475">
            <v>0</v>
          </cell>
          <cell r="O1475">
            <v>0</v>
          </cell>
          <cell r="P1475">
            <v>2015</v>
          </cell>
          <cell r="Q1475">
            <v>2</v>
          </cell>
          <cell r="R1475">
            <v>0</v>
          </cell>
          <cell r="S1475">
            <v>0</v>
          </cell>
          <cell r="T1475">
            <v>0</v>
          </cell>
          <cell r="V1475" t="str">
            <v>配变_绿地置业C区2#变</v>
          </cell>
          <cell r="W1475">
            <v>8.1402219999999996</v>
          </cell>
          <cell r="X1475">
            <v>7</v>
          </cell>
        </row>
        <row r="1476">
          <cell r="A1476" t="str">
            <v>公桥线路24</v>
          </cell>
          <cell r="B1476" t="str">
            <v>10kV</v>
          </cell>
          <cell r="C1476" t="str">
            <v>139公桥线</v>
          </cell>
          <cell r="D1476">
            <v>1</v>
          </cell>
          <cell r="E1476" t="str">
            <v>YJV22-3×95</v>
          </cell>
          <cell r="F1476">
            <v>0.14330399999999999</v>
          </cell>
          <cell r="G1476">
            <v>0</v>
          </cell>
          <cell r="H1476" t="str">
            <v>市辖</v>
          </cell>
          <cell r="I1476">
            <v>1</v>
          </cell>
          <cell r="J1476">
            <v>0</v>
          </cell>
          <cell r="M1476">
            <v>2E-3</v>
          </cell>
          <cell r="N1476">
            <v>0</v>
          </cell>
          <cell r="O1476">
            <v>0</v>
          </cell>
          <cell r="P1476">
            <v>2015</v>
          </cell>
          <cell r="Q1476">
            <v>3</v>
          </cell>
          <cell r="R1476">
            <v>0</v>
          </cell>
          <cell r="S1476">
            <v>0</v>
          </cell>
          <cell r="T1476">
            <v>0</v>
          </cell>
          <cell r="V1476" t="str">
            <v>配变_绿地置业C区5#变</v>
          </cell>
          <cell r="W1476">
            <v>8.1683350000000008</v>
          </cell>
          <cell r="X1476">
            <v>8</v>
          </cell>
        </row>
        <row r="1477">
          <cell r="A1477" t="str">
            <v>公桥线路25</v>
          </cell>
          <cell r="B1477" t="str">
            <v>10kV</v>
          </cell>
          <cell r="C1477" t="str">
            <v>139公桥线</v>
          </cell>
          <cell r="D1477">
            <v>1</v>
          </cell>
          <cell r="E1477" t="str">
            <v>YJV22-3×95</v>
          </cell>
          <cell r="F1477">
            <v>0.109346</v>
          </cell>
          <cell r="G1477">
            <v>0</v>
          </cell>
          <cell r="I1477">
            <v>0</v>
          </cell>
          <cell r="J1477">
            <v>0</v>
          </cell>
          <cell r="M1477">
            <v>2E-3</v>
          </cell>
          <cell r="N1477">
            <v>0</v>
          </cell>
          <cell r="O1477">
            <v>0</v>
          </cell>
          <cell r="P1477">
            <v>2015</v>
          </cell>
          <cell r="Q1477">
            <v>1</v>
          </cell>
          <cell r="R1477">
            <v>0</v>
          </cell>
          <cell r="S1477">
            <v>0</v>
          </cell>
          <cell r="T1477">
            <v>0</v>
          </cell>
          <cell r="V1477" t="str">
            <v>配变_绿地置业C区4#变</v>
          </cell>
          <cell r="W1477">
            <v>6.2327440000000003</v>
          </cell>
          <cell r="X1477">
            <v>0</v>
          </cell>
        </row>
        <row r="1478">
          <cell r="A1478" t="str">
            <v>公桥线路26</v>
          </cell>
          <cell r="B1478" t="str">
            <v>10kV</v>
          </cell>
          <cell r="C1478" t="str">
            <v>139公桥线</v>
          </cell>
          <cell r="D1478">
            <v>0</v>
          </cell>
          <cell r="E1478" t="str">
            <v>LGJ-185/30</v>
          </cell>
          <cell r="F1478">
            <v>0.28331800000000001</v>
          </cell>
          <cell r="G1478">
            <v>0</v>
          </cell>
          <cell r="H1478" t="str">
            <v>市辖</v>
          </cell>
          <cell r="I1478">
            <v>1</v>
          </cell>
          <cell r="J1478">
            <v>0</v>
          </cell>
          <cell r="M1478">
            <v>2E-3</v>
          </cell>
          <cell r="N1478">
            <v>0</v>
          </cell>
          <cell r="O1478">
            <v>0</v>
          </cell>
          <cell r="P1478">
            <v>2015</v>
          </cell>
          <cell r="Q1478">
            <v>2</v>
          </cell>
          <cell r="R1478">
            <v>0</v>
          </cell>
          <cell r="S1478">
            <v>0</v>
          </cell>
          <cell r="T1478">
            <v>0</v>
          </cell>
          <cell r="V1478" t="str">
            <v>分支箱_绿地大道叁号配</v>
          </cell>
          <cell r="W1478">
            <v>5.6663639999999997</v>
          </cell>
          <cell r="X1478">
            <v>1</v>
          </cell>
        </row>
        <row r="1479">
          <cell r="A1479" t="str">
            <v>公桥线路27</v>
          </cell>
          <cell r="B1479" t="str">
            <v>10kV</v>
          </cell>
          <cell r="C1479" t="str">
            <v>139公桥线</v>
          </cell>
          <cell r="D1479">
            <v>0</v>
          </cell>
          <cell r="E1479" t="str">
            <v>LGJ-185/30</v>
          </cell>
          <cell r="F1479">
            <v>0.77736799999999995</v>
          </cell>
          <cell r="G1479">
            <v>0</v>
          </cell>
          <cell r="H1479" t="str">
            <v>市辖</v>
          </cell>
          <cell r="I1479">
            <v>1</v>
          </cell>
          <cell r="J1479">
            <v>0</v>
          </cell>
          <cell r="M1479">
            <v>2E-3</v>
          </cell>
          <cell r="N1479">
            <v>0</v>
          </cell>
          <cell r="O1479">
            <v>0</v>
          </cell>
          <cell r="P1479">
            <v>2015</v>
          </cell>
          <cell r="Q1479">
            <v>3</v>
          </cell>
          <cell r="R1479">
            <v>0</v>
          </cell>
          <cell r="S1479">
            <v>0</v>
          </cell>
          <cell r="T1479">
            <v>0</v>
          </cell>
          <cell r="V1479" t="str">
            <v>分支箱_国际广场东配</v>
          </cell>
          <cell r="W1479">
            <v>15.547370000000001</v>
          </cell>
          <cell r="X1479">
            <v>2</v>
          </cell>
        </row>
        <row r="1480">
          <cell r="A1480" t="str">
            <v>公桥线路28</v>
          </cell>
          <cell r="B1480" t="str">
            <v>10kV</v>
          </cell>
          <cell r="C1480" t="str">
            <v>139公桥线</v>
          </cell>
          <cell r="D1480">
            <v>0</v>
          </cell>
          <cell r="E1480" t="str">
            <v>LGJ-185/30</v>
          </cell>
          <cell r="F1480">
            <v>3.6592E-2</v>
          </cell>
          <cell r="G1480">
            <v>0</v>
          </cell>
          <cell r="H1480" t="str">
            <v>市辖</v>
          </cell>
          <cell r="I1480">
            <v>0</v>
          </cell>
          <cell r="J1480">
            <v>0</v>
          </cell>
          <cell r="M1480">
            <v>2E-3</v>
          </cell>
          <cell r="N1480">
            <v>0</v>
          </cell>
          <cell r="O1480">
            <v>0</v>
          </cell>
          <cell r="P1480">
            <v>2015</v>
          </cell>
          <cell r="Q1480">
            <v>1</v>
          </cell>
          <cell r="R1480">
            <v>0</v>
          </cell>
          <cell r="S1480">
            <v>0</v>
          </cell>
          <cell r="T1480">
            <v>0</v>
          </cell>
          <cell r="V1480" t="str">
            <v>配变_联合商业1</v>
          </cell>
          <cell r="W1480">
            <v>0.73184700000000003</v>
          </cell>
          <cell r="X1480">
            <v>3</v>
          </cell>
        </row>
        <row r="1481">
          <cell r="A1481" t="str">
            <v>公桥线路29</v>
          </cell>
          <cell r="B1481" t="str">
            <v>10kV</v>
          </cell>
          <cell r="C1481" t="str">
            <v>139公桥线</v>
          </cell>
          <cell r="D1481">
            <v>0</v>
          </cell>
          <cell r="E1481" t="str">
            <v>LGJ-185/30</v>
          </cell>
          <cell r="F1481">
            <v>6.2454999999999997E-2</v>
          </cell>
          <cell r="G1481">
            <v>0</v>
          </cell>
          <cell r="H1481" t="str">
            <v>市辖</v>
          </cell>
          <cell r="I1481">
            <v>1</v>
          </cell>
          <cell r="J1481">
            <v>0</v>
          </cell>
          <cell r="M1481">
            <v>2E-3</v>
          </cell>
          <cell r="N1481">
            <v>0</v>
          </cell>
          <cell r="O1481">
            <v>0</v>
          </cell>
          <cell r="P1481">
            <v>2015</v>
          </cell>
          <cell r="Q1481">
            <v>2</v>
          </cell>
          <cell r="R1481">
            <v>0</v>
          </cell>
          <cell r="S1481">
            <v>0</v>
          </cell>
          <cell r="T1481">
            <v>0</v>
          </cell>
          <cell r="V1481" t="str">
            <v>配变_绿地临变</v>
          </cell>
          <cell r="W1481">
            <v>1.249091</v>
          </cell>
          <cell r="X1481">
            <v>4</v>
          </cell>
        </row>
        <row r="1482">
          <cell r="A1482" t="str">
            <v>公桥线路30</v>
          </cell>
          <cell r="B1482" t="str">
            <v>10kV</v>
          </cell>
          <cell r="C1482" t="str">
            <v>139公桥线</v>
          </cell>
          <cell r="D1482">
            <v>0</v>
          </cell>
          <cell r="E1482" t="str">
            <v>LGJ-185/30</v>
          </cell>
          <cell r="F1482">
            <v>0.53281199999999995</v>
          </cell>
          <cell r="G1482">
            <v>0</v>
          </cell>
          <cell r="H1482" t="str">
            <v>县级</v>
          </cell>
          <cell r="I1482">
            <v>1</v>
          </cell>
          <cell r="J1482">
            <v>0</v>
          </cell>
          <cell r="M1482">
            <v>2E-3</v>
          </cell>
          <cell r="N1482">
            <v>0</v>
          </cell>
          <cell r="O1482">
            <v>0</v>
          </cell>
          <cell r="P1482">
            <v>2015</v>
          </cell>
          <cell r="Q1482">
            <v>3</v>
          </cell>
          <cell r="R1482">
            <v>0</v>
          </cell>
          <cell r="S1482">
            <v>0</v>
          </cell>
          <cell r="T1482">
            <v>0</v>
          </cell>
          <cell r="V1482" t="str">
            <v>分支箱_公桥线绿地大道伍号分支开关</v>
          </cell>
          <cell r="W1482">
            <v>10.656238999999999</v>
          </cell>
          <cell r="X1482">
            <v>5</v>
          </cell>
        </row>
        <row r="1483">
          <cell r="A1483" t="str">
            <v>公桥线路31</v>
          </cell>
          <cell r="B1483" t="str">
            <v>10kV</v>
          </cell>
          <cell r="C1483" t="str">
            <v>139公桥线</v>
          </cell>
          <cell r="D1483">
            <v>0</v>
          </cell>
          <cell r="E1483" t="str">
            <v>LGJ-185/30</v>
          </cell>
          <cell r="F1483">
            <v>0.46516999999999997</v>
          </cell>
          <cell r="G1483">
            <v>0</v>
          </cell>
          <cell r="H1483" t="str">
            <v>县级</v>
          </cell>
          <cell r="I1483">
            <v>0</v>
          </cell>
          <cell r="J1483">
            <v>0</v>
          </cell>
          <cell r="M1483">
            <v>2E-3</v>
          </cell>
          <cell r="N1483">
            <v>0</v>
          </cell>
          <cell r="O1483">
            <v>0</v>
          </cell>
          <cell r="P1483">
            <v>2015</v>
          </cell>
          <cell r="Q1483">
            <v>1</v>
          </cell>
          <cell r="R1483">
            <v>0</v>
          </cell>
          <cell r="S1483">
            <v>0</v>
          </cell>
          <cell r="T1483">
            <v>0</v>
          </cell>
          <cell r="V1483" t="str">
            <v>分支箱_孝贤坊东配</v>
          </cell>
          <cell r="W1483">
            <v>9.3034099999999995</v>
          </cell>
          <cell r="X1483">
            <v>6</v>
          </cell>
        </row>
        <row r="1484">
          <cell r="A1484" t="str">
            <v>公桥线路32</v>
          </cell>
          <cell r="B1484" t="str">
            <v>10kV</v>
          </cell>
          <cell r="C1484" t="str">
            <v>139公桥线</v>
          </cell>
          <cell r="D1484">
            <v>0</v>
          </cell>
          <cell r="E1484" t="str">
            <v>LGJ-185/30</v>
          </cell>
          <cell r="F1484">
            <v>0.47524300000000003</v>
          </cell>
          <cell r="G1484">
            <v>0</v>
          </cell>
          <cell r="H1484" t="str">
            <v>县级</v>
          </cell>
          <cell r="I1484">
            <v>1</v>
          </cell>
          <cell r="J1484">
            <v>0</v>
          </cell>
          <cell r="M1484">
            <v>2E-3</v>
          </cell>
          <cell r="N1484">
            <v>0</v>
          </cell>
          <cell r="O1484">
            <v>0</v>
          </cell>
          <cell r="P1484">
            <v>2015</v>
          </cell>
          <cell r="Q1484">
            <v>2</v>
          </cell>
          <cell r="R1484">
            <v>0</v>
          </cell>
          <cell r="S1484">
            <v>0</v>
          </cell>
          <cell r="T1484">
            <v>0</v>
          </cell>
          <cell r="V1484" t="str">
            <v>配变_绿地置业D区5#变</v>
          </cell>
          <cell r="W1484">
            <v>9.5048639999999995</v>
          </cell>
          <cell r="X1484">
            <v>7</v>
          </cell>
        </row>
        <row r="1485">
          <cell r="A1485" t="str">
            <v>公桥线路33</v>
          </cell>
          <cell r="B1485" t="str">
            <v>10kV</v>
          </cell>
          <cell r="C1485" t="str">
            <v>139公桥线</v>
          </cell>
          <cell r="D1485">
            <v>0</v>
          </cell>
          <cell r="E1485" t="str">
            <v>LGJ-185/30</v>
          </cell>
          <cell r="F1485">
            <v>0.260181</v>
          </cell>
          <cell r="G1485">
            <v>0</v>
          </cell>
          <cell r="H1485" t="str">
            <v>县级</v>
          </cell>
          <cell r="I1485">
            <v>1</v>
          </cell>
          <cell r="J1485">
            <v>0</v>
          </cell>
          <cell r="M1485">
            <v>2E-3</v>
          </cell>
          <cell r="N1485">
            <v>0</v>
          </cell>
          <cell r="O1485">
            <v>0</v>
          </cell>
          <cell r="P1485">
            <v>2015</v>
          </cell>
          <cell r="Q1485">
            <v>3</v>
          </cell>
          <cell r="R1485">
            <v>0</v>
          </cell>
          <cell r="S1485">
            <v>0</v>
          </cell>
          <cell r="T1485">
            <v>0</v>
          </cell>
          <cell r="V1485" t="str">
            <v>配变_同济医院1#变</v>
          </cell>
          <cell r="W1485">
            <v>5.2036290000000003</v>
          </cell>
          <cell r="X1485">
            <v>8</v>
          </cell>
        </row>
        <row r="1486">
          <cell r="A1486" t="str">
            <v>公桥线路34</v>
          </cell>
          <cell r="B1486" t="str">
            <v>10kV</v>
          </cell>
          <cell r="C1486" t="str">
            <v>139公桥线</v>
          </cell>
          <cell r="D1486">
            <v>0</v>
          </cell>
          <cell r="E1486" t="str">
            <v>LGJ-185/30</v>
          </cell>
          <cell r="F1486">
            <v>1.2057999999999999E-2</v>
          </cell>
          <cell r="G1486">
            <v>0</v>
          </cell>
          <cell r="H1486" t="str">
            <v>县级</v>
          </cell>
          <cell r="I1486">
            <v>0</v>
          </cell>
          <cell r="J1486">
            <v>0</v>
          </cell>
          <cell r="M1486">
            <v>2E-3</v>
          </cell>
          <cell r="N1486">
            <v>0</v>
          </cell>
          <cell r="O1486">
            <v>0</v>
          </cell>
          <cell r="P1486">
            <v>2015</v>
          </cell>
          <cell r="Q1486">
            <v>1</v>
          </cell>
          <cell r="R1486">
            <v>0</v>
          </cell>
          <cell r="S1486">
            <v>0</v>
          </cell>
          <cell r="T1486">
            <v>0</v>
          </cell>
          <cell r="V1486" t="str">
            <v>分支箱_孝贤同济配</v>
          </cell>
          <cell r="W1486">
            <v>0.24116599999999999</v>
          </cell>
          <cell r="X1486">
            <v>0</v>
          </cell>
        </row>
        <row r="1487">
          <cell r="A1487" t="str">
            <v>公桥线路35</v>
          </cell>
          <cell r="B1487" t="str">
            <v>10kV</v>
          </cell>
          <cell r="C1487" t="str">
            <v>139公桥线</v>
          </cell>
          <cell r="D1487">
            <v>0</v>
          </cell>
          <cell r="E1487" t="str">
            <v>LGJ-185/30</v>
          </cell>
          <cell r="F1487">
            <v>0.16741700000000001</v>
          </cell>
          <cell r="G1487">
            <v>0</v>
          </cell>
          <cell r="H1487" t="str">
            <v>县级</v>
          </cell>
          <cell r="I1487">
            <v>1</v>
          </cell>
          <cell r="J1487">
            <v>0</v>
          </cell>
          <cell r="M1487">
            <v>2E-3</v>
          </cell>
          <cell r="N1487">
            <v>0</v>
          </cell>
          <cell r="O1487">
            <v>0</v>
          </cell>
          <cell r="P1487">
            <v>2015</v>
          </cell>
          <cell r="Q1487">
            <v>2</v>
          </cell>
          <cell r="R1487">
            <v>0</v>
          </cell>
          <cell r="S1487">
            <v>0</v>
          </cell>
          <cell r="T1487">
            <v>0</v>
          </cell>
          <cell r="V1487" t="str">
            <v>8796088756016</v>
          </cell>
          <cell r="W1487">
            <v>3.3483499999999999</v>
          </cell>
          <cell r="X1487">
            <v>1</v>
          </cell>
        </row>
        <row r="1488">
          <cell r="A1488" t="str">
            <v>公桥线路36</v>
          </cell>
          <cell r="B1488" t="str">
            <v>10kV</v>
          </cell>
          <cell r="C1488" t="str">
            <v>139公桥线</v>
          </cell>
          <cell r="D1488">
            <v>0</v>
          </cell>
          <cell r="E1488" t="str">
            <v>LGJ-185/30</v>
          </cell>
          <cell r="F1488">
            <v>0.26901000000000003</v>
          </cell>
          <cell r="G1488">
            <v>0</v>
          </cell>
          <cell r="H1488" t="str">
            <v>县级</v>
          </cell>
          <cell r="I1488">
            <v>1</v>
          </cell>
          <cell r="J1488">
            <v>0</v>
          </cell>
          <cell r="M1488">
            <v>2E-3</v>
          </cell>
          <cell r="N1488">
            <v>0</v>
          </cell>
          <cell r="O1488">
            <v>0</v>
          </cell>
          <cell r="P1488">
            <v>2015</v>
          </cell>
          <cell r="Q1488">
            <v>3</v>
          </cell>
          <cell r="R1488">
            <v>0</v>
          </cell>
          <cell r="S1488">
            <v>0</v>
          </cell>
          <cell r="T1488">
            <v>0</v>
          </cell>
          <cell r="V1488" t="str">
            <v>分支箱_公桥线建邦环境分支开关</v>
          </cell>
          <cell r="W1488">
            <v>5.3802089999999998</v>
          </cell>
          <cell r="X1488">
            <v>2</v>
          </cell>
        </row>
        <row r="1489">
          <cell r="A1489" t="str">
            <v>公桥线路37</v>
          </cell>
          <cell r="B1489" t="str">
            <v>10kV</v>
          </cell>
          <cell r="C1489" t="str">
            <v>139公桥线</v>
          </cell>
          <cell r="D1489">
            <v>0</v>
          </cell>
          <cell r="E1489" t="str">
            <v>LGJ-185/30</v>
          </cell>
          <cell r="F1489">
            <v>0.23896600000000001</v>
          </cell>
          <cell r="G1489">
            <v>0</v>
          </cell>
          <cell r="H1489" t="str">
            <v>县级</v>
          </cell>
          <cell r="I1489">
            <v>0</v>
          </cell>
          <cell r="J1489">
            <v>0</v>
          </cell>
          <cell r="M1489">
            <v>2E-3</v>
          </cell>
          <cell r="N1489">
            <v>0</v>
          </cell>
          <cell r="O1489">
            <v>0</v>
          </cell>
          <cell r="P1489">
            <v>2015</v>
          </cell>
          <cell r="Q1489">
            <v>1</v>
          </cell>
          <cell r="R1489">
            <v>0</v>
          </cell>
          <cell r="S1489">
            <v>0</v>
          </cell>
          <cell r="T1489">
            <v>0</v>
          </cell>
          <cell r="V1489" t="str">
            <v>配变_污水处理1-1</v>
          </cell>
          <cell r="W1489">
            <v>4.7793219999999996</v>
          </cell>
          <cell r="X1489">
            <v>3</v>
          </cell>
        </row>
        <row r="1490">
          <cell r="A1490" t="str">
            <v>公桥线路38</v>
          </cell>
          <cell r="B1490" t="str">
            <v>10kV</v>
          </cell>
          <cell r="C1490" t="str">
            <v>139公桥线</v>
          </cell>
          <cell r="D1490">
            <v>0</v>
          </cell>
          <cell r="E1490" t="str">
            <v>LGJ-185/30</v>
          </cell>
          <cell r="F1490">
            <v>0.33942499999999998</v>
          </cell>
          <cell r="G1490">
            <v>0</v>
          </cell>
          <cell r="H1490" t="str">
            <v>县级</v>
          </cell>
          <cell r="I1490">
            <v>1</v>
          </cell>
          <cell r="J1490">
            <v>0</v>
          </cell>
          <cell r="M1490">
            <v>2E-3</v>
          </cell>
          <cell r="N1490">
            <v>0</v>
          </cell>
          <cell r="O1490">
            <v>0</v>
          </cell>
          <cell r="P1490">
            <v>2015</v>
          </cell>
          <cell r="Q1490">
            <v>2</v>
          </cell>
          <cell r="R1490">
            <v>0</v>
          </cell>
          <cell r="S1490">
            <v>0</v>
          </cell>
          <cell r="T1490">
            <v>0</v>
          </cell>
          <cell r="V1490" t="str">
            <v>分支箱_商务人才F1</v>
          </cell>
          <cell r="W1490">
            <v>6.7884969999999996</v>
          </cell>
          <cell r="X1490">
            <v>4</v>
          </cell>
        </row>
        <row r="1491">
          <cell r="A1491" t="str">
            <v>公桥线路39</v>
          </cell>
          <cell r="B1491" t="str">
            <v>10kV</v>
          </cell>
          <cell r="C1491" t="str">
            <v>139公桥线</v>
          </cell>
          <cell r="D1491">
            <v>0</v>
          </cell>
          <cell r="E1491" t="str">
            <v>LGJ-185/30</v>
          </cell>
          <cell r="F1491">
            <v>0.37851600000000002</v>
          </cell>
          <cell r="G1491">
            <v>0</v>
          </cell>
          <cell r="H1491" t="str">
            <v>县级</v>
          </cell>
          <cell r="I1491">
            <v>1</v>
          </cell>
          <cell r="J1491">
            <v>0</v>
          </cell>
          <cell r="M1491">
            <v>2E-3</v>
          </cell>
          <cell r="N1491">
            <v>0</v>
          </cell>
          <cell r="O1491">
            <v>0</v>
          </cell>
          <cell r="P1491">
            <v>2015</v>
          </cell>
          <cell r="Q1491">
            <v>3</v>
          </cell>
          <cell r="R1491">
            <v>0</v>
          </cell>
          <cell r="S1491">
            <v>0</v>
          </cell>
          <cell r="T1491">
            <v>0</v>
          </cell>
          <cell r="V1491" t="str">
            <v>分支箱_商务人才东配</v>
          </cell>
          <cell r="W1491">
            <v>7.5703110000000002</v>
          </cell>
          <cell r="X1491">
            <v>5</v>
          </cell>
        </row>
        <row r="1492">
          <cell r="A1492" t="str">
            <v>公桥线路40</v>
          </cell>
          <cell r="B1492" t="str">
            <v>10kV</v>
          </cell>
          <cell r="C1492" t="str">
            <v>139公桥线</v>
          </cell>
          <cell r="D1492">
            <v>0</v>
          </cell>
          <cell r="E1492" t="str">
            <v>LGJ-185/30</v>
          </cell>
          <cell r="F1492">
            <v>0.15182899999999999</v>
          </cell>
          <cell r="G1492">
            <v>0</v>
          </cell>
          <cell r="H1492" t="str">
            <v>县级</v>
          </cell>
          <cell r="I1492">
            <v>0</v>
          </cell>
          <cell r="J1492">
            <v>0</v>
          </cell>
          <cell r="M1492">
            <v>2E-3</v>
          </cell>
          <cell r="N1492">
            <v>0</v>
          </cell>
          <cell r="O1492">
            <v>0</v>
          </cell>
          <cell r="P1492">
            <v>2015</v>
          </cell>
          <cell r="Q1492">
            <v>1</v>
          </cell>
          <cell r="R1492">
            <v>0</v>
          </cell>
          <cell r="S1492">
            <v>0</v>
          </cell>
          <cell r="T1492">
            <v>0</v>
          </cell>
          <cell r="V1492" t="str">
            <v>8796085692576</v>
          </cell>
          <cell r="W1492">
            <v>3.0365859999999998</v>
          </cell>
          <cell r="X1492">
            <v>6</v>
          </cell>
        </row>
        <row r="1493">
          <cell r="A1493" t="str">
            <v>公桥线路42</v>
          </cell>
          <cell r="B1493" t="str">
            <v>10kV</v>
          </cell>
          <cell r="C1493" t="str">
            <v>139公桥线</v>
          </cell>
          <cell r="D1493">
            <v>0</v>
          </cell>
          <cell r="E1493" t="str">
            <v>LGJ-185/30</v>
          </cell>
          <cell r="F1493">
            <v>0.163466</v>
          </cell>
          <cell r="G1493">
            <v>0</v>
          </cell>
          <cell r="H1493" t="str">
            <v>县级</v>
          </cell>
          <cell r="I1493">
            <v>1</v>
          </cell>
          <cell r="J1493">
            <v>0</v>
          </cell>
          <cell r="M1493">
            <v>2E-3</v>
          </cell>
          <cell r="N1493">
            <v>0</v>
          </cell>
          <cell r="O1493">
            <v>0</v>
          </cell>
          <cell r="P1493">
            <v>2015</v>
          </cell>
          <cell r="Q1493">
            <v>2</v>
          </cell>
          <cell r="R1493">
            <v>0</v>
          </cell>
          <cell r="S1493">
            <v>0</v>
          </cell>
          <cell r="T1493">
            <v>0</v>
          </cell>
          <cell r="V1493" t="str">
            <v>配变_绿地置业D区17#变</v>
          </cell>
          <cell r="W1493">
            <v>3.2693249999999998</v>
          </cell>
          <cell r="X1493">
            <v>7</v>
          </cell>
        </row>
        <row r="1494">
          <cell r="A1494" t="str">
            <v>公桥线路43</v>
          </cell>
          <cell r="B1494" t="str">
            <v>10kV</v>
          </cell>
          <cell r="C1494" t="str">
            <v>139公桥线</v>
          </cell>
          <cell r="D1494">
            <v>0</v>
          </cell>
          <cell r="E1494" t="str">
            <v>LGJ-185/30</v>
          </cell>
          <cell r="F1494">
            <v>7.7074000000000004E-2</v>
          </cell>
          <cell r="G1494">
            <v>0</v>
          </cell>
          <cell r="H1494" t="str">
            <v>县级</v>
          </cell>
          <cell r="I1494">
            <v>1</v>
          </cell>
          <cell r="J1494">
            <v>0</v>
          </cell>
          <cell r="M1494">
            <v>2E-3</v>
          </cell>
          <cell r="N1494">
            <v>0</v>
          </cell>
          <cell r="O1494">
            <v>0</v>
          </cell>
          <cell r="P1494">
            <v>2015</v>
          </cell>
          <cell r="Q1494">
            <v>3</v>
          </cell>
          <cell r="R1494">
            <v>0</v>
          </cell>
          <cell r="S1494">
            <v>0</v>
          </cell>
          <cell r="T1494">
            <v>0</v>
          </cell>
          <cell r="V1494" t="str">
            <v>配变_绿地置业D区16#变</v>
          </cell>
          <cell r="W1494">
            <v>1.541474</v>
          </cell>
          <cell r="X1494">
            <v>8</v>
          </cell>
        </row>
        <row r="1495">
          <cell r="A1495" t="str">
            <v>公桥线路44</v>
          </cell>
          <cell r="B1495" t="str">
            <v>10kV</v>
          </cell>
          <cell r="C1495" t="str">
            <v>139公桥线</v>
          </cell>
          <cell r="D1495">
            <v>0</v>
          </cell>
          <cell r="E1495" t="str">
            <v>LGJ-185/30</v>
          </cell>
          <cell r="F1495">
            <v>0.14502599999999999</v>
          </cell>
          <cell r="G1495">
            <v>0</v>
          </cell>
          <cell r="H1495" t="str">
            <v>县级</v>
          </cell>
          <cell r="I1495">
            <v>0</v>
          </cell>
          <cell r="J1495">
            <v>0</v>
          </cell>
          <cell r="M1495">
            <v>2E-3</v>
          </cell>
          <cell r="N1495">
            <v>0</v>
          </cell>
          <cell r="O1495">
            <v>0</v>
          </cell>
          <cell r="P1495">
            <v>2015</v>
          </cell>
          <cell r="Q1495">
            <v>1</v>
          </cell>
          <cell r="R1495">
            <v>0</v>
          </cell>
          <cell r="S1495">
            <v>0</v>
          </cell>
          <cell r="T1495">
            <v>0</v>
          </cell>
          <cell r="V1495" t="str">
            <v>配变_绿地置业D区21#变</v>
          </cell>
          <cell r="W1495">
            <v>2.9005160000000001</v>
          </cell>
          <cell r="X1495">
            <v>0</v>
          </cell>
        </row>
        <row r="1496">
          <cell r="A1496" t="str">
            <v>公桥线路45</v>
          </cell>
          <cell r="B1496" t="str">
            <v>10kV</v>
          </cell>
          <cell r="C1496" t="str">
            <v>139公桥线</v>
          </cell>
          <cell r="D1496">
            <v>0</v>
          </cell>
          <cell r="E1496" t="str">
            <v>LGJ-185/30</v>
          </cell>
          <cell r="F1496">
            <v>0.19290099999999999</v>
          </cell>
          <cell r="G1496">
            <v>0</v>
          </cell>
          <cell r="H1496" t="str">
            <v>县级</v>
          </cell>
          <cell r="I1496">
            <v>1</v>
          </cell>
          <cell r="J1496">
            <v>0</v>
          </cell>
          <cell r="M1496">
            <v>2E-3</v>
          </cell>
          <cell r="N1496">
            <v>0</v>
          </cell>
          <cell r="O1496">
            <v>0</v>
          </cell>
          <cell r="P1496">
            <v>2015</v>
          </cell>
          <cell r="Q1496">
            <v>2</v>
          </cell>
          <cell r="R1496">
            <v>0</v>
          </cell>
          <cell r="S1496">
            <v>0</v>
          </cell>
          <cell r="T1496">
            <v>0</v>
          </cell>
          <cell r="V1496" t="str">
            <v>配变_绿地置业D区22#变</v>
          </cell>
          <cell r="W1496">
            <v>3.8580169999999998</v>
          </cell>
          <cell r="X1496">
            <v>1</v>
          </cell>
        </row>
        <row r="1497">
          <cell r="A1497" t="str">
            <v>公桥线路46</v>
          </cell>
          <cell r="B1497" t="str">
            <v>10kV</v>
          </cell>
          <cell r="C1497" t="str">
            <v>139公桥线</v>
          </cell>
          <cell r="D1497">
            <v>1</v>
          </cell>
          <cell r="E1497" t="str">
            <v>YJV22-3×400</v>
          </cell>
          <cell r="F1497">
            <v>0.312255</v>
          </cell>
          <cell r="G1497">
            <v>0</v>
          </cell>
          <cell r="H1497" t="str">
            <v>县级</v>
          </cell>
          <cell r="I1497">
            <v>1</v>
          </cell>
          <cell r="J1497">
            <v>0</v>
          </cell>
          <cell r="M1497">
            <v>2E-3</v>
          </cell>
          <cell r="N1497">
            <v>0</v>
          </cell>
          <cell r="O1497">
            <v>0</v>
          </cell>
          <cell r="P1497">
            <v>2015</v>
          </cell>
          <cell r="Q1497">
            <v>3</v>
          </cell>
          <cell r="R1497">
            <v>0</v>
          </cell>
          <cell r="S1497">
            <v>0</v>
          </cell>
          <cell r="T1497">
            <v>0</v>
          </cell>
          <cell r="V1497" t="str">
            <v>配变_绿地置业D区7#变</v>
          </cell>
          <cell r="W1497">
            <v>24.980433999999999</v>
          </cell>
          <cell r="X1497">
            <v>2</v>
          </cell>
        </row>
        <row r="1498">
          <cell r="A1498" t="str">
            <v>公桥线路47</v>
          </cell>
          <cell r="B1498" t="str">
            <v>10kV</v>
          </cell>
          <cell r="C1498" t="str">
            <v>139公桥线</v>
          </cell>
          <cell r="D1498">
            <v>1</v>
          </cell>
          <cell r="E1498" t="str">
            <v>YJV22-3×400</v>
          </cell>
          <cell r="F1498">
            <v>6.9095000000000004E-2</v>
          </cell>
          <cell r="G1498">
            <v>0</v>
          </cell>
          <cell r="H1498" t="str">
            <v>县级</v>
          </cell>
          <cell r="I1498">
            <v>0</v>
          </cell>
          <cell r="J1498">
            <v>0</v>
          </cell>
          <cell r="M1498">
            <v>2E-3</v>
          </cell>
          <cell r="N1498">
            <v>0</v>
          </cell>
          <cell r="O1498">
            <v>0</v>
          </cell>
          <cell r="P1498">
            <v>2015</v>
          </cell>
          <cell r="Q1498">
            <v>1</v>
          </cell>
          <cell r="R1498">
            <v>0</v>
          </cell>
          <cell r="S1498">
            <v>0</v>
          </cell>
          <cell r="T1498">
            <v>0</v>
          </cell>
          <cell r="V1498" t="str">
            <v>配变_绿地昆山医院</v>
          </cell>
          <cell r="W1498">
            <v>5.5275639999999999</v>
          </cell>
          <cell r="X1498">
            <v>3</v>
          </cell>
        </row>
        <row r="1499">
          <cell r="A1499" t="str">
            <v>公桥线路48</v>
          </cell>
          <cell r="B1499" t="str">
            <v>10kV</v>
          </cell>
          <cell r="C1499" t="str">
            <v>139公桥线</v>
          </cell>
          <cell r="D1499">
            <v>1</v>
          </cell>
          <cell r="E1499" t="str">
            <v>YJV22-3×400</v>
          </cell>
          <cell r="F1499">
            <v>0.40956100000000001</v>
          </cell>
          <cell r="G1499">
            <v>0</v>
          </cell>
          <cell r="H1499" t="str">
            <v>县级</v>
          </cell>
          <cell r="I1499">
            <v>1</v>
          </cell>
          <cell r="J1499">
            <v>0</v>
          </cell>
          <cell r="M1499">
            <v>2E-3</v>
          </cell>
          <cell r="N1499">
            <v>0</v>
          </cell>
          <cell r="O1499">
            <v>0</v>
          </cell>
          <cell r="P1499">
            <v>2015</v>
          </cell>
          <cell r="Q1499">
            <v>2</v>
          </cell>
          <cell r="R1499">
            <v>0</v>
          </cell>
          <cell r="S1499">
            <v>0</v>
          </cell>
          <cell r="T1499">
            <v>0</v>
          </cell>
          <cell r="V1499" t="str">
            <v>8796088756672</v>
          </cell>
          <cell r="W1499">
            <v>32.764870000000002</v>
          </cell>
          <cell r="X1499">
            <v>4</v>
          </cell>
        </row>
        <row r="1500">
          <cell r="A1500" t="str">
            <v>公桥线路49</v>
          </cell>
          <cell r="B1500" t="str">
            <v>10kV</v>
          </cell>
          <cell r="C1500" t="str">
            <v>139公桥线</v>
          </cell>
          <cell r="D1500">
            <v>1</v>
          </cell>
          <cell r="E1500" t="str">
            <v>YJV22-3×400</v>
          </cell>
          <cell r="F1500">
            <v>2.96E-3</v>
          </cell>
          <cell r="G1500">
            <v>0</v>
          </cell>
          <cell r="H1500" t="str">
            <v>县级</v>
          </cell>
          <cell r="I1500">
            <v>1</v>
          </cell>
          <cell r="J1500">
            <v>0</v>
          </cell>
          <cell r="M1500">
            <v>2E-3</v>
          </cell>
          <cell r="N1500">
            <v>0</v>
          </cell>
          <cell r="O1500">
            <v>0</v>
          </cell>
          <cell r="P1500">
            <v>2015</v>
          </cell>
          <cell r="Q1500">
            <v>3</v>
          </cell>
          <cell r="R1500">
            <v>0</v>
          </cell>
          <cell r="S1500">
            <v>0</v>
          </cell>
          <cell r="T1500">
            <v>0</v>
          </cell>
          <cell r="V1500" t="str">
            <v>配变_绿地集团7144</v>
          </cell>
          <cell r="W1500">
            <v>0.23677400000000001</v>
          </cell>
          <cell r="X1500">
            <v>5</v>
          </cell>
        </row>
        <row r="1501">
          <cell r="A1501" t="str">
            <v>公桥线路50</v>
          </cell>
          <cell r="B1501" t="str">
            <v>10kV</v>
          </cell>
          <cell r="C1501" t="str">
            <v>139公桥线</v>
          </cell>
          <cell r="D1501">
            <v>1</v>
          </cell>
          <cell r="E1501" t="str">
            <v>YJV22-3×400</v>
          </cell>
          <cell r="F1501">
            <v>0.59202100000000002</v>
          </cell>
          <cell r="G1501">
            <v>0</v>
          </cell>
          <cell r="H1501" t="str">
            <v>县级</v>
          </cell>
          <cell r="I1501">
            <v>0</v>
          </cell>
          <cell r="J1501">
            <v>0</v>
          </cell>
          <cell r="M1501">
            <v>2E-3</v>
          </cell>
          <cell r="N1501">
            <v>0</v>
          </cell>
          <cell r="O1501">
            <v>0</v>
          </cell>
          <cell r="P1501">
            <v>2015</v>
          </cell>
          <cell r="Q1501">
            <v>1</v>
          </cell>
          <cell r="R1501">
            <v>0</v>
          </cell>
          <cell r="S1501">
            <v>0</v>
          </cell>
          <cell r="T1501">
            <v>0</v>
          </cell>
          <cell r="V1501" t="str">
            <v>8796088756688</v>
          </cell>
          <cell r="W1501">
            <v>47.361660000000001</v>
          </cell>
          <cell r="X1501">
            <v>6</v>
          </cell>
        </row>
        <row r="1502">
          <cell r="A1502" t="str">
            <v>公桥线路51</v>
          </cell>
          <cell r="B1502" t="str">
            <v>10kV</v>
          </cell>
          <cell r="C1502" t="str">
            <v>139公桥线</v>
          </cell>
          <cell r="D1502">
            <v>1</v>
          </cell>
          <cell r="E1502" t="str">
            <v>YJV22-3×400</v>
          </cell>
          <cell r="F1502">
            <v>3.1809999999999998E-3</v>
          </cell>
          <cell r="G1502">
            <v>0</v>
          </cell>
          <cell r="H1502" t="str">
            <v>县级</v>
          </cell>
          <cell r="I1502">
            <v>1</v>
          </cell>
          <cell r="J1502">
            <v>0</v>
          </cell>
          <cell r="M1502">
            <v>2E-3</v>
          </cell>
          <cell r="N1502">
            <v>0</v>
          </cell>
          <cell r="O1502">
            <v>0</v>
          </cell>
          <cell r="P1502">
            <v>2015</v>
          </cell>
          <cell r="Q1502">
            <v>2</v>
          </cell>
          <cell r="R1502">
            <v>0</v>
          </cell>
          <cell r="S1502">
            <v>0</v>
          </cell>
          <cell r="T1502">
            <v>0</v>
          </cell>
          <cell r="V1502" t="str">
            <v>配变_绿地集团5127</v>
          </cell>
          <cell r="W1502">
            <v>0.25450699999999998</v>
          </cell>
          <cell r="X1502">
            <v>7</v>
          </cell>
        </row>
        <row r="1503">
          <cell r="A1503" t="str">
            <v>公桥线路52</v>
          </cell>
          <cell r="B1503" t="str">
            <v>10kV</v>
          </cell>
          <cell r="C1503" t="str">
            <v>139公桥线</v>
          </cell>
          <cell r="D1503">
            <v>1</v>
          </cell>
          <cell r="E1503" t="str">
            <v>YJV22-3×400</v>
          </cell>
          <cell r="F1503">
            <v>0.95682699999999998</v>
          </cell>
          <cell r="G1503">
            <v>0</v>
          </cell>
          <cell r="H1503" t="str">
            <v>县级</v>
          </cell>
          <cell r="I1503">
            <v>1</v>
          </cell>
          <cell r="J1503">
            <v>0</v>
          </cell>
          <cell r="M1503">
            <v>2E-3</v>
          </cell>
          <cell r="N1503">
            <v>0</v>
          </cell>
          <cell r="O1503">
            <v>0</v>
          </cell>
          <cell r="P1503">
            <v>2015</v>
          </cell>
          <cell r="Q1503">
            <v>3</v>
          </cell>
          <cell r="R1503">
            <v>0</v>
          </cell>
          <cell r="S1503">
            <v>0</v>
          </cell>
          <cell r="T1503">
            <v>0</v>
          </cell>
          <cell r="V1503" t="str">
            <v>配变_神仙园排涝站7332</v>
          </cell>
          <cell r="W1503">
            <v>76.546172999999996</v>
          </cell>
          <cell r="X1503">
            <v>8</v>
          </cell>
        </row>
        <row r="1504">
          <cell r="A1504" t="str">
            <v>公桥线路53</v>
          </cell>
          <cell r="B1504" t="str">
            <v>10kV</v>
          </cell>
          <cell r="C1504" t="str">
            <v>139公桥线</v>
          </cell>
          <cell r="D1504">
            <v>1</v>
          </cell>
          <cell r="E1504" t="str">
            <v>YJV22-3×400</v>
          </cell>
          <cell r="F1504">
            <v>0.64764500000000003</v>
          </cell>
          <cell r="G1504">
            <v>0</v>
          </cell>
          <cell r="H1504" t="str">
            <v>县级</v>
          </cell>
          <cell r="I1504">
            <v>0</v>
          </cell>
          <cell r="J1504">
            <v>0</v>
          </cell>
          <cell r="M1504">
            <v>2E-3</v>
          </cell>
          <cell r="N1504">
            <v>0</v>
          </cell>
          <cell r="O1504">
            <v>0</v>
          </cell>
          <cell r="P1504">
            <v>2015</v>
          </cell>
          <cell r="Q1504">
            <v>1</v>
          </cell>
          <cell r="R1504">
            <v>0</v>
          </cell>
          <cell r="S1504">
            <v>0</v>
          </cell>
          <cell r="T1504">
            <v>0</v>
          </cell>
          <cell r="V1504" t="str">
            <v>8796088756736</v>
          </cell>
          <cell r="W1504">
            <v>51.811584000000003</v>
          </cell>
          <cell r="X1504">
            <v>0</v>
          </cell>
        </row>
        <row r="1505">
          <cell r="A1505" t="str">
            <v>公桥线路54</v>
          </cell>
          <cell r="B1505" t="str">
            <v>10kV</v>
          </cell>
          <cell r="C1505" t="str">
            <v>139公桥线</v>
          </cell>
          <cell r="D1505">
            <v>0</v>
          </cell>
          <cell r="E1505" t="str">
            <v>LGJ-185/30</v>
          </cell>
          <cell r="F1505">
            <v>0.43364200000000003</v>
          </cell>
          <cell r="G1505">
            <v>0</v>
          </cell>
          <cell r="H1505" t="str">
            <v>县级</v>
          </cell>
          <cell r="I1505">
            <v>1</v>
          </cell>
          <cell r="J1505">
            <v>0</v>
          </cell>
          <cell r="M1505">
            <v>2E-3</v>
          </cell>
          <cell r="N1505">
            <v>0</v>
          </cell>
          <cell r="O1505">
            <v>0</v>
          </cell>
          <cell r="P1505">
            <v>2015</v>
          </cell>
          <cell r="Q1505">
            <v>2</v>
          </cell>
          <cell r="R1505">
            <v>0</v>
          </cell>
          <cell r="S1505">
            <v>0</v>
          </cell>
          <cell r="T1505">
            <v>0</v>
          </cell>
          <cell r="V1505" t="str">
            <v>8796088756864</v>
          </cell>
          <cell r="W1505">
            <v>8.6728489999999994</v>
          </cell>
          <cell r="X1505">
            <v>1</v>
          </cell>
        </row>
        <row r="1506">
          <cell r="A1506" t="str">
            <v>公桥线路55</v>
          </cell>
          <cell r="B1506" t="str">
            <v>10kV</v>
          </cell>
          <cell r="C1506" t="str">
            <v>139公桥线</v>
          </cell>
          <cell r="D1506">
            <v>0</v>
          </cell>
          <cell r="E1506" t="str">
            <v>LGJ-185/30</v>
          </cell>
          <cell r="F1506">
            <v>0.105321</v>
          </cell>
          <cell r="G1506">
            <v>0</v>
          </cell>
          <cell r="H1506" t="str">
            <v>县级</v>
          </cell>
          <cell r="I1506">
            <v>1</v>
          </cell>
          <cell r="J1506">
            <v>0</v>
          </cell>
          <cell r="M1506">
            <v>2E-3</v>
          </cell>
          <cell r="N1506">
            <v>0</v>
          </cell>
          <cell r="O1506">
            <v>0</v>
          </cell>
          <cell r="P1506">
            <v>2015</v>
          </cell>
          <cell r="Q1506">
            <v>3</v>
          </cell>
          <cell r="R1506">
            <v>0</v>
          </cell>
          <cell r="S1506">
            <v>0</v>
          </cell>
          <cell r="T1506">
            <v>0</v>
          </cell>
          <cell r="V1506" t="str">
            <v>开闭所_开闭所1-1</v>
          </cell>
          <cell r="W1506">
            <v>2.106414</v>
          </cell>
          <cell r="X1506">
            <v>2</v>
          </cell>
        </row>
        <row r="1507">
          <cell r="A1507" t="str">
            <v>公桥线路56</v>
          </cell>
          <cell r="B1507" t="str">
            <v>10kV</v>
          </cell>
          <cell r="C1507" t="str">
            <v>139公桥线</v>
          </cell>
          <cell r="D1507">
            <v>0</v>
          </cell>
          <cell r="E1507" t="str">
            <v>LGJ-185/30</v>
          </cell>
          <cell r="F1507">
            <v>1.4153000000000001E-2</v>
          </cell>
          <cell r="G1507">
            <v>0</v>
          </cell>
          <cell r="H1507" t="str">
            <v>县级</v>
          </cell>
          <cell r="I1507">
            <v>0</v>
          </cell>
          <cell r="J1507">
            <v>0</v>
          </cell>
          <cell r="M1507">
            <v>2E-3</v>
          </cell>
          <cell r="N1507">
            <v>0</v>
          </cell>
          <cell r="O1507">
            <v>0</v>
          </cell>
          <cell r="P1507">
            <v>2015</v>
          </cell>
          <cell r="Q1507">
            <v>1</v>
          </cell>
          <cell r="R1507">
            <v>0</v>
          </cell>
          <cell r="S1507">
            <v>0</v>
          </cell>
          <cell r="T1507">
            <v>0</v>
          </cell>
          <cell r="V1507" t="str">
            <v>配变_孝贤坊苑T1</v>
          </cell>
          <cell r="W1507">
            <v>0.28306399999999998</v>
          </cell>
          <cell r="X1507">
            <v>3</v>
          </cell>
        </row>
        <row r="1508">
          <cell r="A1508" t="str">
            <v>公桥线路57</v>
          </cell>
          <cell r="B1508" t="str">
            <v>10kV</v>
          </cell>
          <cell r="C1508" t="str">
            <v>139公桥线</v>
          </cell>
          <cell r="D1508">
            <v>0</v>
          </cell>
          <cell r="E1508" t="str">
            <v>LGJ-185/30</v>
          </cell>
          <cell r="F1508">
            <v>9.1053999999999996E-2</v>
          </cell>
          <cell r="G1508">
            <v>0</v>
          </cell>
          <cell r="H1508" t="str">
            <v>县级</v>
          </cell>
          <cell r="I1508">
            <v>1</v>
          </cell>
          <cell r="J1508">
            <v>0</v>
          </cell>
          <cell r="M1508">
            <v>2E-3</v>
          </cell>
          <cell r="N1508">
            <v>0</v>
          </cell>
          <cell r="O1508">
            <v>0</v>
          </cell>
          <cell r="P1508">
            <v>2015</v>
          </cell>
          <cell r="Q1508">
            <v>2</v>
          </cell>
          <cell r="R1508">
            <v>0</v>
          </cell>
          <cell r="S1508">
            <v>0</v>
          </cell>
          <cell r="T1508">
            <v>0</v>
          </cell>
          <cell r="V1508" t="str">
            <v>配变_8796088756800</v>
          </cell>
          <cell r="W1508">
            <v>1.821072</v>
          </cell>
          <cell r="X1508">
            <v>4</v>
          </cell>
        </row>
        <row r="1509">
          <cell r="A1509" t="str">
            <v>公桥线路58</v>
          </cell>
          <cell r="B1509" t="str">
            <v>10kV</v>
          </cell>
          <cell r="C1509" t="str">
            <v>139公桥线</v>
          </cell>
          <cell r="D1509">
            <v>0</v>
          </cell>
          <cell r="E1509" t="str">
            <v>LGJ-185/30</v>
          </cell>
          <cell r="F1509">
            <v>1.4279999999999999E-2</v>
          </cell>
          <cell r="G1509">
            <v>0</v>
          </cell>
          <cell r="H1509" t="str">
            <v>县级</v>
          </cell>
          <cell r="I1509">
            <v>1</v>
          </cell>
          <cell r="J1509">
            <v>0</v>
          </cell>
          <cell r="M1509">
            <v>2E-3</v>
          </cell>
          <cell r="N1509">
            <v>0</v>
          </cell>
          <cell r="O1509">
            <v>0</v>
          </cell>
          <cell r="P1509">
            <v>2015</v>
          </cell>
          <cell r="Q1509">
            <v>3</v>
          </cell>
          <cell r="R1509">
            <v>0</v>
          </cell>
          <cell r="S1509">
            <v>0</v>
          </cell>
          <cell r="T1509">
            <v>0</v>
          </cell>
          <cell r="V1509" t="str">
            <v>配变_孝贤景苑</v>
          </cell>
          <cell r="W1509">
            <v>0.28559600000000002</v>
          </cell>
          <cell r="X1509">
            <v>5</v>
          </cell>
        </row>
        <row r="1510">
          <cell r="A1510" t="str">
            <v>公桥线路59</v>
          </cell>
          <cell r="B1510" t="str">
            <v>10kV</v>
          </cell>
          <cell r="C1510" t="str">
            <v>139公桥线</v>
          </cell>
          <cell r="D1510">
            <v>0</v>
          </cell>
          <cell r="E1510" t="str">
            <v>LGJ-185/30</v>
          </cell>
          <cell r="F1510">
            <v>8.6188000000000001E-2</v>
          </cell>
          <cell r="G1510">
            <v>0</v>
          </cell>
          <cell r="H1510" t="str">
            <v>县级</v>
          </cell>
          <cell r="I1510">
            <v>0</v>
          </cell>
          <cell r="J1510">
            <v>0</v>
          </cell>
          <cell r="M1510">
            <v>2E-3</v>
          </cell>
          <cell r="N1510">
            <v>0</v>
          </cell>
          <cell r="O1510">
            <v>0</v>
          </cell>
          <cell r="P1510">
            <v>2015</v>
          </cell>
          <cell r="Q1510">
            <v>1</v>
          </cell>
          <cell r="R1510">
            <v>0</v>
          </cell>
          <cell r="S1510">
            <v>0</v>
          </cell>
          <cell r="T1510">
            <v>0</v>
          </cell>
          <cell r="V1510" t="str">
            <v>配变_联合商业孝贤景苑商务</v>
          </cell>
          <cell r="W1510">
            <v>1.7237560000000001</v>
          </cell>
          <cell r="X1510">
            <v>6</v>
          </cell>
        </row>
        <row r="1511">
          <cell r="A1511" t="str">
            <v>公桥线路60</v>
          </cell>
          <cell r="B1511" t="str">
            <v>10kV</v>
          </cell>
          <cell r="C1511" t="str">
            <v>139公桥线</v>
          </cell>
          <cell r="D1511">
            <v>0</v>
          </cell>
          <cell r="E1511" t="str">
            <v>LGJ-185/30</v>
          </cell>
          <cell r="F1511">
            <v>0.305614</v>
          </cell>
          <cell r="G1511">
            <v>0</v>
          </cell>
          <cell r="H1511" t="str">
            <v>县级</v>
          </cell>
          <cell r="I1511">
            <v>1</v>
          </cell>
          <cell r="J1511">
            <v>0</v>
          </cell>
          <cell r="M1511">
            <v>2E-3</v>
          </cell>
          <cell r="N1511">
            <v>0</v>
          </cell>
          <cell r="O1511">
            <v>0</v>
          </cell>
          <cell r="P1511">
            <v>2015</v>
          </cell>
          <cell r="Q1511">
            <v>2</v>
          </cell>
          <cell r="R1511">
            <v>0</v>
          </cell>
          <cell r="S1511">
            <v>0</v>
          </cell>
          <cell r="T1511">
            <v>0</v>
          </cell>
          <cell r="V1511" t="str">
            <v>8796088756928</v>
          </cell>
          <cell r="W1511">
            <v>6.1122779999999999</v>
          </cell>
          <cell r="X1511">
            <v>7</v>
          </cell>
        </row>
        <row r="1512">
          <cell r="A1512" t="str">
            <v>公桥线路61</v>
          </cell>
          <cell r="B1512" t="str">
            <v>10kV</v>
          </cell>
          <cell r="C1512" t="str">
            <v>139公桥线</v>
          </cell>
          <cell r="D1512">
            <v>0</v>
          </cell>
          <cell r="E1512" t="str">
            <v>LGJ-185/30</v>
          </cell>
          <cell r="F1512">
            <v>5.042E-2</v>
          </cell>
          <cell r="G1512">
            <v>0</v>
          </cell>
          <cell r="H1512" t="str">
            <v>县级</v>
          </cell>
          <cell r="I1512">
            <v>1</v>
          </cell>
          <cell r="J1512">
            <v>0</v>
          </cell>
          <cell r="M1512">
            <v>2E-3</v>
          </cell>
          <cell r="N1512">
            <v>0</v>
          </cell>
          <cell r="O1512">
            <v>0</v>
          </cell>
          <cell r="P1512">
            <v>2015</v>
          </cell>
          <cell r="Q1512">
            <v>3</v>
          </cell>
          <cell r="R1512">
            <v>0</v>
          </cell>
          <cell r="S1512">
            <v>0</v>
          </cell>
          <cell r="T1512">
            <v>0</v>
          </cell>
          <cell r="V1512" t="str">
            <v>配变_绿地集团1107</v>
          </cell>
          <cell r="W1512">
            <v>1.0084010000000001</v>
          </cell>
          <cell r="X1512">
            <v>8</v>
          </cell>
        </row>
        <row r="1513">
          <cell r="A1513" t="str">
            <v>公桥线路62</v>
          </cell>
          <cell r="B1513" t="str">
            <v>10kV</v>
          </cell>
          <cell r="C1513" t="str">
            <v>139公桥线</v>
          </cell>
          <cell r="D1513">
            <v>0</v>
          </cell>
          <cell r="E1513" t="str">
            <v>LGJ-185/30</v>
          </cell>
          <cell r="F1513">
            <v>0.15712899999999999</v>
          </cell>
          <cell r="G1513">
            <v>0</v>
          </cell>
          <cell r="H1513" t="str">
            <v>县级</v>
          </cell>
          <cell r="I1513">
            <v>0</v>
          </cell>
          <cell r="J1513">
            <v>0</v>
          </cell>
          <cell r="M1513">
            <v>2E-3</v>
          </cell>
          <cell r="N1513">
            <v>0</v>
          </cell>
          <cell r="O1513">
            <v>0</v>
          </cell>
          <cell r="P1513">
            <v>2015</v>
          </cell>
          <cell r="Q1513">
            <v>1</v>
          </cell>
          <cell r="R1513">
            <v>0</v>
          </cell>
          <cell r="S1513">
            <v>0</v>
          </cell>
          <cell r="T1513">
            <v>0</v>
          </cell>
          <cell r="V1513" t="str">
            <v>配变_绿地集团9129</v>
          </cell>
          <cell r="W1513">
            <v>3.1425860000000001</v>
          </cell>
          <cell r="X1513">
            <v>0</v>
          </cell>
        </row>
        <row r="1514">
          <cell r="A1514" t="str">
            <v>公桥线路63</v>
          </cell>
          <cell r="B1514" t="str">
            <v>10kV</v>
          </cell>
          <cell r="C1514" t="str">
            <v>139公桥线</v>
          </cell>
          <cell r="D1514">
            <v>0</v>
          </cell>
          <cell r="E1514" t="str">
            <v>LGJ-185/30</v>
          </cell>
          <cell r="F1514">
            <v>0.306612</v>
          </cell>
          <cell r="G1514">
            <v>0</v>
          </cell>
          <cell r="H1514" t="str">
            <v>市辖</v>
          </cell>
          <cell r="I1514">
            <v>1</v>
          </cell>
          <cell r="J1514">
            <v>0</v>
          </cell>
          <cell r="M1514">
            <v>2E-3</v>
          </cell>
          <cell r="N1514">
            <v>0</v>
          </cell>
          <cell r="O1514">
            <v>0</v>
          </cell>
          <cell r="P1514">
            <v>2015</v>
          </cell>
          <cell r="Q1514">
            <v>2</v>
          </cell>
          <cell r="R1514">
            <v>0</v>
          </cell>
          <cell r="S1514">
            <v>0</v>
          </cell>
          <cell r="T1514">
            <v>0</v>
          </cell>
          <cell r="V1514" t="str">
            <v>8796088754720</v>
          </cell>
          <cell r="W1514">
            <v>6.1322479999999997</v>
          </cell>
          <cell r="X1514">
            <v>1</v>
          </cell>
        </row>
        <row r="1515">
          <cell r="A1515" t="str">
            <v>公桥线路64</v>
          </cell>
          <cell r="B1515" t="str">
            <v>10kV</v>
          </cell>
          <cell r="C1515" t="str">
            <v>139公桥线</v>
          </cell>
          <cell r="D1515">
            <v>0</v>
          </cell>
          <cell r="E1515" t="str">
            <v>LGJ-185/30</v>
          </cell>
          <cell r="F1515">
            <v>6.0682E-2</v>
          </cell>
          <cell r="G1515">
            <v>0</v>
          </cell>
          <cell r="H1515" t="str">
            <v>市辖</v>
          </cell>
          <cell r="I1515">
            <v>1</v>
          </cell>
          <cell r="J1515">
            <v>0</v>
          </cell>
          <cell r="M1515">
            <v>2E-3</v>
          </cell>
          <cell r="N1515">
            <v>0</v>
          </cell>
          <cell r="O1515">
            <v>0</v>
          </cell>
          <cell r="P1515">
            <v>2015</v>
          </cell>
          <cell r="Q1515">
            <v>3</v>
          </cell>
          <cell r="R1515">
            <v>0</v>
          </cell>
          <cell r="S1515">
            <v>0</v>
          </cell>
          <cell r="T1515">
            <v>0</v>
          </cell>
          <cell r="V1515" t="str">
            <v>8796088754736</v>
          </cell>
          <cell r="W1515">
            <v>1.213632</v>
          </cell>
          <cell r="X1515">
            <v>2</v>
          </cell>
        </row>
        <row r="1516">
          <cell r="A1516" t="str">
            <v>公桥线路65</v>
          </cell>
          <cell r="B1516" t="str">
            <v>10kV</v>
          </cell>
          <cell r="C1516" t="str">
            <v>139公桥线</v>
          </cell>
          <cell r="D1516">
            <v>0</v>
          </cell>
          <cell r="E1516" t="str">
            <v>LGJ-185/30</v>
          </cell>
          <cell r="F1516">
            <v>8.4828000000000001E-2</v>
          </cell>
          <cell r="G1516">
            <v>0</v>
          </cell>
          <cell r="H1516" t="str">
            <v>市辖</v>
          </cell>
          <cell r="I1516">
            <v>0</v>
          </cell>
          <cell r="J1516">
            <v>0</v>
          </cell>
          <cell r="M1516">
            <v>2E-3</v>
          </cell>
          <cell r="N1516">
            <v>0</v>
          </cell>
          <cell r="O1516">
            <v>0</v>
          </cell>
          <cell r="P1516">
            <v>2015</v>
          </cell>
          <cell r="Q1516">
            <v>1</v>
          </cell>
          <cell r="R1516">
            <v>0</v>
          </cell>
          <cell r="S1516">
            <v>0</v>
          </cell>
          <cell r="T1516">
            <v>0</v>
          </cell>
          <cell r="V1516" t="str">
            <v>配变_大年变</v>
          </cell>
          <cell r="W1516">
            <v>1.696555</v>
          </cell>
          <cell r="X1516">
            <v>3</v>
          </cell>
        </row>
        <row r="1517">
          <cell r="A1517" t="str">
            <v>公桥线路66</v>
          </cell>
          <cell r="B1517" t="str">
            <v>10kV</v>
          </cell>
          <cell r="C1517" t="str">
            <v>139公桥线</v>
          </cell>
          <cell r="D1517">
            <v>1</v>
          </cell>
          <cell r="E1517" t="str">
            <v>YJV22-3×500</v>
          </cell>
          <cell r="F1517">
            <v>9.2654E-2</v>
          </cell>
          <cell r="G1517">
            <v>0</v>
          </cell>
          <cell r="H1517" t="str">
            <v>市辖</v>
          </cell>
          <cell r="I1517">
            <v>1</v>
          </cell>
          <cell r="J1517">
            <v>0</v>
          </cell>
          <cell r="M1517">
            <v>2E-3</v>
          </cell>
          <cell r="N1517">
            <v>0</v>
          </cell>
          <cell r="O1517">
            <v>0</v>
          </cell>
          <cell r="P1517">
            <v>2015</v>
          </cell>
          <cell r="Q1517">
            <v>2</v>
          </cell>
          <cell r="R1517">
            <v>0</v>
          </cell>
          <cell r="S1517">
            <v>0</v>
          </cell>
          <cell r="T1517">
            <v>0</v>
          </cell>
          <cell r="V1517" t="str">
            <v>8796088754592</v>
          </cell>
          <cell r="W1517">
            <v>8.3388380000000009</v>
          </cell>
          <cell r="X1517">
            <v>4</v>
          </cell>
        </row>
        <row r="1518">
          <cell r="A1518" t="str">
            <v>公桥线路67</v>
          </cell>
          <cell r="B1518" t="str">
            <v>10kV</v>
          </cell>
          <cell r="C1518" t="str">
            <v>139公桥线</v>
          </cell>
          <cell r="D1518">
            <v>0</v>
          </cell>
          <cell r="E1518" t="str">
            <v>LGJ-185/30</v>
          </cell>
          <cell r="F1518">
            <v>2.6402999999999999E-2</v>
          </cell>
          <cell r="G1518">
            <v>0</v>
          </cell>
          <cell r="H1518" t="str">
            <v>市辖</v>
          </cell>
          <cell r="I1518">
            <v>1</v>
          </cell>
          <cell r="J1518">
            <v>0</v>
          </cell>
          <cell r="M1518">
            <v>2E-3</v>
          </cell>
          <cell r="N1518">
            <v>0</v>
          </cell>
          <cell r="O1518">
            <v>0</v>
          </cell>
          <cell r="P1518">
            <v>2015</v>
          </cell>
          <cell r="Q1518">
            <v>3</v>
          </cell>
          <cell r="R1518">
            <v>0</v>
          </cell>
          <cell r="S1518">
            <v>0</v>
          </cell>
          <cell r="T1518">
            <v>0</v>
          </cell>
          <cell r="V1518" t="str">
            <v>8796088754752</v>
          </cell>
          <cell r="W1518">
            <v>0.52806299999999995</v>
          </cell>
          <cell r="X1518">
            <v>5</v>
          </cell>
        </row>
        <row r="1519">
          <cell r="A1519" t="str">
            <v>公桥线路68</v>
          </cell>
          <cell r="B1519" t="str">
            <v>10kV</v>
          </cell>
          <cell r="C1519" t="str">
            <v>139公桥线</v>
          </cell>
          <cell r="D1519">
            <v>0</v>
          </cell>
          <cell r="E1519" t="str">
            <v>LGJ-185/30</v>
          </cell>
          <cell r="F1519">
            <v>0.179622</v>
          </cell>
          <cell r="G1519">
            <v>0</v>
          </cell>
          <cell r="H1519" t="str">
            <v>市辖</v>
          </cell>
          <cell r="I1519">
            <v>0</v>
          </cell>
          <cell r="J1519">
            <v>0</v>
          </cell>
          <cell r="M1519">
            <v>2E-3</v>
          </cell>
          <cell r="N1519">
            <v>0</v>
          </cell>
          <cell r="O1519">
            <v>0</v>
          </cell>
          <cell r="P1519">
            <v>2015</v>
          </cell>
          <cell r="Q1519">
            <v>1</v>
          </cell>
          <cell r="R1519">
            <v>0</v>
          </cell>
          <cell r="S1519">
            <v>0</v>
          </cell>
          <cell r="T1519">
            <v>0</v>
          </cell>
          <cell r="V1519" t="str">
            <v>8796088754768</v>
          </cell>
          <cell r="W1519">
            <v>3.5924489999999998</v>
          </cell>
          <cell r="X1519">
            <v>6</v>
          </cell>
        </row>
        <row r="1520">
          <cell r="A1520" t="str">
            <v>公桥线路69</v>
          </cell>
          <cell r="B1520" t="str">
            <v>10kV</v>
          </cell>
          <cell r="C1520" t="str">
            <v>139公桥线</v>
          </cell>
          <cell r="D1520">
            <v>0</v>
          </cell>
          <cell r="E1520" t="str">
            <v>LGJ-185/30</v>
          </cell>
          <cell r="F1520">
            <v>6.1692999999999998E-2</v>
          </cell>
          <cell r="G1520">
            <v>0</v>
          </cell>
          <cell r="H1520" t="str">
            <v>市辖</v>
          </cell>
          <cell r="I1520">
            <v>1</v>
          </cell>
          <cell r="J1520">
            <v>0</v>
          </cell>
          <cell r="M1520">
            <v>2E-3</v>
          </cell>
          <cell r="N1520">
            <v>0</v>
          </cell>
          <cell r="O1520">
            <v>0</v>
          </cell>
          <cell r="P1520">
            <v>2015</v>
          </cell>
          <cell r="Q1520">
            <v>2</v>
          </cell>
          <cell r="R1520">
            <v>0</v>
          </cell>
          <cell r="S1520">
            <v>0</v>
          </cell>
          <cell r="T1520">
            <v>0</v>
          </cell>
          <cell r="V1520" t="str">
            <v>配变_江苏移动</v>
          </cell>
          <cell r="W1520">
            <v>1.2338560000000001</v>
          </cell>
          <cell r="X1520">
            <v>7</v>
          </cell>
        </row>
        <row r="1521">
          <cell r="A1521" t="str">
            <v>公桥线路70</v>
          </cell>
          <cell r="B1521" t="str">
            <v>10kV</v>
          </cell>
          <cell r="C1521" t="str">
            <v>139公桥线</v>
          </cell>
          <cell r="D1521">
            <v>0</v>
          </cell>
          <cell r="E1521" t="str">
            <v>LGJ-185/30</v>
          </cell>
          <cell r="F1521">
            <v>4.3580000000000001E-2</v>
          </cell>
          <cell r="G1521">
            <v>0</v>
          </cell>
          <cell r="H1521" t="str">
            <v>市辖</v>
          </cell>
          <cell r="I1521">
            <v>1</v>
          </cell>
          <cell r="J1521">
            <v>0</v>
          </cell>
          <cell r="M1521">
            <v>2E-3</v>
          </cell>
          <cell r="N1521">
            <v>0</v>
          </cell>
          <cell r="O1521">
            <v>0</v>
          </cell>
          <cell r="P1521">
            <v>2015</v>
          </cell>
          <cell r="Q1521">
            <v>3</v>
          </cell>
          <cell r="R1521">
            <v>0</v>
          </cell>
          <cell r="S1521">
            <v>0</v>
          </cell>
          <cell r="T1521">
            <v>0</v>
          </cell>
          <cell r="V1521" t="str">
            <v>8796088757072</v>
          </cell>
          <cell r="W1521">
            <v>0.87160199999999999</v>
          </cell>
          <cell r="X1521">
            <v>8</v>
          </cell>
        </row>
        <row r="1522">
          <cell r="A1522" t="str">
            <v>公桥线路71</v>
          </cell>
          <cell r="B1522" t="str">
            <v>10kV</v>
          </cell>
          <cell r="C1522" t="str">
            <v>139公桥线</v>
          </cell>
          <cell r="D1522">
            <v>0</v>
          </cell>
          <cell r="E1522" t="str">
            <v>LGJ-185/30</v>
          </cell>
          <cell r="F1522">
            <v>3.058E-3</v>
          </cell>
          <cell r="G1522">
            <v>0</v>
          </cell>
          <cell r="H1522" t="str">
            <v>市辖</v>
          </cell>
          <cell r="I1522">
            <v>0</v>
          </cell>
          <cell r="J1522">
            <v>0</v>
          </cell>
          <cell r="M1522">
            <v>2E-3</v>
          </cell>
          <cell r="N1522">
            <v>0</v>
          </cell>
          <cell r="O1522">
            <v>0</v>
          </cell>
          <cell r="P1522">
            <v>2015</v>
          </cell>
          <cell r="Q1522">
            <v>1</v>
          </cell>
          <cell r="R1522">
            <v>0</v>
          </cell>
          <cell r="S1522">
            <v>0</v>
          </cell>
          <cell r="T1522">
            <v>0</v>
          </cell>
          <cell r="V1522" t="str">
            <v>配变_联通冯家宅基站</v>
          </cell>
          <cell r="W1522">
            <v>6.1169000000000001E-2</v>
          </cell>
          <cell r="X1522">
            <v>0</v>
          </cell>
        </row>
        <row r="1523">
          <cell r="A1523" t="str">
            <v>公桥线路72</v>
          </cell>
          <cell r="B1523" t="str">
            <v>10kV</v>
          </cell>
          <cell r="C1523" t="str">
            <v>139公桥线</v>
          </cell>
          <cell r="D1523">
            <v>0</v>
          </cell>
          <cell r="E1523" t="str">
            <v>LGJ-185/30</v>
          </cell>
          <cell r="F1523">
            <v>3.2572999999999998E-2</v>
          </cell>
          <cell r="G1523">
            <v>0</v>
          </cell>
          <cell r="H1523" t="str">
            <v>市辖</v>
          </cell>
          <cell r="I1523">
            <v>1</v>
          </cell>
          <cell r="J1523">
            <v>0</v>
          </cell>
          <cell r="M1523">
            <v>2E-3</v>
          </cell>
          <cell r="N1523">
            <v>0</v>
          </cell>
          <cell r="O1523">
            <v>0</v>
          </cell>
          <cell r="P1523">
            <v>2015</v>
          </cell>
          <cell r="Q1523">
            <v>2</v>
          </cell>
          <cell r="R1523">
            <v>0</v>
          </cell>
          <cell r="S1523">
            <v>0</v>
          </cell>
          <cell r="T1523">
            <v>0</v>
          </cell>
          <cell r="V1523" t="str">
            <v>配变_徐公桥小区别墅变</v>
          </cell>
          <cell r="W1523">
            <v>0.65146599999999999</v>
          </cell>
          <cell r="X1523">
            <v>1</v>
          </cell>
        </row>
        <row r="1524">
          <cell r="A1524" t="str">
            <v>公桥线路73</v>
          </cell>
          <cell r="B1524" t="str">
            <v>10kV</v>
          </cell>
          <cell r="C1524" t="str">
            <v>139公桥线</v>
          </cell>
          <cell r="D1524">
            <v>0</v>
          </cell>
          <cell r="E1524" t="str">
            <v>LGJ-185/30</v>
          </cell>
          <cell r="F1524">
            <v>0.258745</v>
          </cell>
          <cell r="G1524">
            <v>0</v>
          </cell>
          <cell r="H1524" t="str">
            <v>市辖</v>
          </cell>
          <cell r="I1524">
            <v>1</v>
          </cell>
          <cell r="J1524">
            <v>0</v>
          </cell>
          <cell r="M1524">
            <v>2E-3</v>
          </cell>
          <cell r="N1524">
            <v>0</v>
          </cell>
          <cell r="O1524">
            <v>0</v>
          </cell>
          <cell r="P1524">
            <v>2015</v>
          </cell>
          <cell r="Q1524">
            <v>3</v>
          </cell>
          <cell r="R1524">
            <v>0</v>
          </cell>
          <cell r="S1524">
            <v>0</v>
          </cell>
          <cell r="T1524">
            <v>0</v>
          </cell>
          <cell r="V1524" t="str">
            <v>配变_梅浦新村2#变</v>
          </cell>
          <cell r="W1524">
            <v>5.1748950000000002</v>
          </cell>
          <cell r="X1524">
            <v>2</v>
          </cell>
        </row>
        <row r="1525">
          <cell r="A1525" t="str">
            <v>公桥线路74</v>
          </cell>
          <cell r="B1525" t="str">
            <v>10kV</v>
          </cell>
          <cell r="C1525" t="str">
            <v>139公桥线</v>
          </cell>
          <cell r="D1525">
            <v>1</v>
          </cell>
          <cell r="E1525" t="str">
            <v>YJV22-3×500</v>
          </cell>
          <cell r="F1525">
            <v>0.32253799999999999</v>
          </cell>
          <cell r="G1525">
            <v>0</v>
          </cell>
          <cell r="H1525" t="str">
            <v>市辖</v>
          </cell>
          <cell r="I1525">
            <v>0</v>
          </cell>
          <cell r="J1525">
            <v>0</v>
          </cell>
          <cell r="M1525">
            <v>2E-3</v>
          </cell>
          <cell r="N1525">
            <v>0</v>
          </cell>
          <cell r="O1525">
            <v>0</v>
          </cell>
          <cell r="P1525">
            <v>2015</v>
          </cell>
          <cell r="Q1525">
            <v>1</v>
          </cell>
          <cell r="R1525">
            <v>0</v>
          </cell>
          <cell r="S1525">
            <v>0</v>
          </cell>
          <cell r="T1525">
            <v>0</v>
          </cell>
          <cell r="V1525" t="str">
            <v>8796088754944</v>
          </cell>
          <cell r="W1525">
            <v>29.028379000000001</v>
          </cell>
          <cell r="X1525">
            <v>3</v>
          </cell>
        </row>
        <row r="1526">
          <cell r="A1526" t="str">
            <v>公桥线路75</v>
          </cell>
          <cell r="B1526" t="str">
            <v>10kV</v>
          </cell>
          <cell r="C1526" t="str">
            <v>139公桥线</v>
          </cell>
          <cell r="D1526">
            <v>1</v>
          </cell>
          <cell r="E1526" t="str">
            <v>YJV22-3×500</v>
          </cell>
          <cell r="F1526">
            <v>0.100203</v>
          </cell>
          <cell r="G1526">
            <v>0</v>
          </cell>
          <cell r="H1526" t="str">
            <v>市辖</v>
          </cell>
          <cell r="I1526">
            <v>1</v>
          </cell>
          <cell r="J1526">
            <v>0</v>
          </cell>
          <cell r="M1526">
            <v>2E-3</v>
          </cell>
          <cell r="N1526">
            <v>0</v>
          </cell>
          <cell r="O1526">
            <v>0</v>
          </cell>
          <cell r="P1526">
            <v>2015</v>
          </cell>
          <cell r="Q1526">
            <v>2</v>
          </cell>
          <cell r="R1526">
            <v>0</v>
          </cell>
          <cell r="S1526">
            <v>0</v>
          </cell>
          <cell r="T1526">
            <v>0</v>
          </cell>
          <cell r="V1526" t="str">
            <v>配变_人才公寓</v>
          </cell>
          <cell r="W1526">
            <v>9.0182529999999996</v>
          </cell>
          <cell r="X1526">
            <v>4</v>
          </cell>
        </row>
        <row r="1527">
          <cell r="A1527" t="str">
            <v>公桥线路76</v>
          </cell>
          <cell r="B1527" t="str">
            <v>10kV</v>
          </cell>
          <cell r="C1527" t="str">
            <v>139公桥线</v>
          </cell>
          <cell r="D1527">
            <v>1</v>
          </cell>
          <cell r="E1527" t="str">
            <v>YJV22-3×95</v>
          </cell>
          <cell r="F1527">
            <v>3.1440000000000001E-3</v>
          </cell>
          <cell r="G1527">
            <v>0</v>
          </cell>
          <cell r="H1527" t="str">
            <v>市辖</v>
          </cell>
          <cell r="I1527">
            <v>1</v>
          </cell>
          <cell r="J1527">
            <v>0</v>
          </cell>
          <cell r="M1527">
            <v>2E-3</v>
          </cell>
          <cell r="N1527">
            <v>0</v>
          </cell>
          <cell r="O1527">
            <v>0</v>
          </cell>
          <cell r="P1527">
            <v>2015</v>
          </cell>
          <cell r="Q1527">
            <v>3</v>
          </cell>
          <cell r="R1527">
            <v>0</v>
          </cell>
          <cell r="S1527">
            <v>0</v>
          </cell>
          <cell r="T1527">
            <v>0</v>
          </cell>
          <cell r="V1527" t="str">
            <v>配变_绿地置业C区13#变</v>
          </cell>
          <cell r="W1527">
            <v>0.17918999999999999</v>
          </cell>
          <cell r="X1527">
            <v>5</v>
          </cell>
        </row>
        <row r="1528">
          <cell r="A1528" t="str">
            <v>公桥线路78</v>
          </cell>
          <cell r="B1528" t="str">
            <v>10kV</v>
          </cell>
          <cell r="C1528" t="str">
            <v>139公桥线</v>
          </cell>
          <cell r="D1528">
            <v>1</v>
          </cell>
          <cell r="E1528" t="str">
            <v>YJV22-3×95</v>
          </cell>
          <cell r="F1528">
            <v>0.105699</v>
          </cell>
          <cell r="G1528">
            <v>0</v>
          </cell>
          <cell r="H1528" t="str">
            <v>市辖</v>
          </cell>
          <cell r="I1528">
            <v>0</v>
          </cell>
          <cell r="J1528">
            <v>0</v>
          </cell>
          <cell r="M1528">
            <v>2E-3</v>
          </cell>
          <cell r="N1528">
            <v>0</v>
          </cell>
          <cell r="O1528">
            <v>0</v>
          </cell>
          <cell r="P1528">
            <v>2015</v>
          </cell>
          <cell r="Q1528">
            <v>1</v>
          </cell>
          <cell r="R1528">
            <v>0</v>
          </cell>
          <cell r="S1528">
            <v>0</v>
          </cell>
          <cell r="T1528">
            <v>0</v>
          </cell>
          <cell r="V1528" t="str">
            <v>配变_绿地置业C区7#变</v>
          </cell>
          <cell r="W1528">
            <v>6.0248340000000002</v>
          </cell>
          <cell r="X1528">
            <v>6</v>
          </cell>
        </row>
        <row r="1529">
          <cell r="A1529" t="str">
            <v>公桥线路79</v>
          </cell>
          <cell r="B1529" t="str">
            <v>10kV</v>
          </cell>
          <cell r="C1529" t="str">
            <v>139公桥线</v>
          </cell>
          <cell r="D1529">
            <v>1</v>
          </cell>
          <cell r="E1529" t="str">
            <v>YJV22-3×95</v>
          </cell>
          <cell r="F1529">
            <v>1.6919999999999999E-3</v>
          </cell>
          <cell r="G1529">
            <v>0</v>
          </cell>
          <cell r="H1529" t="str">
            <v>县级</v>
          </cell>
          <cell r="I1529">
            <v>1</v>
          </cell>
          <cell r="J1529">
            <v>0</v>
          </cell>
          <cell r="M1529">
            <v>2E-3</v>
          </cell>
          <cell r="N1529">
            <v>0</v>
          </cell>
          <cell r="O1529">
            <v>0</v>
          </cell>
          <cell r="P1529">
            <v>2015</v>
          </cell>
          <cell r="Q1529">
            <v>2</v>
          </cell>
          <cell r="R1529">
            <v>0</v>
          </cell>
          <cell r="S1529">
            <v>0</v>
          </cell>
          <cell r="T1529">
            <v>0</v>
          </cell>
          <cell r="V1529" t="str">
            <v>配变_污水处理1-2</v>
          </cell>
          <cell r="W1529">
            <v>9.6454999999999999E-2</v>
          </cell>
          <cell r="X1529">
            <v>7</v>
          </cell>
        </row>
        <row r="1530">
          <cell r="A1530" t="str">
            <v>公桥线路80</v>
          </cell>
          <cell r="B1530" t="str">
            <v>10kV</v>
          </cell>
          <cell r="C1530" t="str">
            <v>139公桥线</v>
          </cell>
          <cell r="D1530">
            <v>1</v>
          </cell>
          <cell r="E1530" t="str">
            <v>YJV22-3×95</v>
          </cell>
          <cell r="F1530">
            <v>3.339E-3</v>
          </cell>
          <cell r="G1530">
            <v>0</v>
          </cell>
          <cell r="H1530" t="str">
            <v>县级</v>
          </cell>
          <cell r="I1530">
            <v>1</v>
          </cell>
          <cell r="J1530">
            <v>0</v>
          </cell>
          <cell r="M1530">
            <v>2E-3</v>
          </cell>
          <cell r="N1530">
            <v>0</v>
          </cell>
          <cell r="O1530">
            <v>0</v>
          </cell>
          <cell r="P1530">
            <v>2015</v>
          </cell>
          <cell r="Q1530">
            <v>3</v>
          </cell>
          <cell r="R1530">
            <v>0</v>
          </cell>
          <cell r="S1530">
            <v>0</v>
          </cell>
          <cell r="T1530">
            <v>0</v>
          </cell>
          <cell r="V1530" t="str">
            <v>配变_同济医院2#变</v>
          </cell>
          <cell r="W1530">
            <v>0.190327</v>
          </cell>
          <cell r="X1530">
            <v>8</v>
          </cell>
        </row>
        <row r="1531">
          <cell r="A1531" t="str">
            <v>公桥线路81</v>
          </cell>
          <cell r="B1531" t="str">
            <v>10kV</v>
          </cell>
          <cell r="C1531" t="str">
            <v>139公桥线</v>
          </cell>
          <cell r="D1531">
            <v>0</v>
          </cell>
          <cell r="E1531" t="str">
            <v>LGJ-185/30</v>
          </cell>
          <cell r="F1531">
            <v>4.0215000000000001E-2</v>
          </cell>
          <cell r="G1531">
            <v>0</v>
          </cell>
          <cell r="H1531" t="str">
            <v>县级</v>
          </cell>
          <cell r="I1531">
            <v>0</v>
          </cell>
          <cell r="J1531">
            <v>0</v>
          </cell>
          <cell r="M1531">
            <v>2E-3</v>
          </cell>
          <cell r="N1531">
            <v>0</v>
          </cell>
          <cell r="O1531">
            <v>0</v>
          </cell>
          <cell r="P1531">
            <v>2015</v>
          </cell>
          <cell r="Q1531">
            <v>1</v>
          </cell>
          <cell r="R1531">
            <v>0</v>
          </cell>
          <cell r="S1531">
            <v>0</v>
          </cell>
          <cell r="T1531">
            <v>0</v>
          </cell>
          <cell r="V1531" t="str">
            <v>配变_中央商住楼</v>
          </cell>
          <cell r="W1531">
            <v>0.80430400000000002</v>
          </cell>
          <cell r="X1531">
            <v>0</v>
          </cell>
        </row>
        <row r="1532">
          <cell r="A1532" t="str">
            <v>安零线路1</v>
          </cell>
          <cell r="B1532" t="str">
            <v>10kV</v>
          </cell>
          <cell r="C1532" t="str">
            <v>140安零线</v>
          </cell>
          <cell r="D1532">
            <v>0</v>
          </cell>
          <cell r="E1532" t="str">
            <v>LGJ-185/30</v>
          </cell>
          <cell r="F1532">
            <v>0.76511799999999996</v>
          </cell>
          <cell r="G1532">
            <v>0</v>
          </cell>
          <cell r="H1532" t="str">
            <v>市辖</v>
          </cell>
          <cell r="I1532">
            <v>1</v>
          </cell>
          <cell r="J1532">
            <v>0</v>
          </cell>
          <cell r="M1532">
            <v>2E-3</v>
          </cell>
          <cell r="N1532">
            <v>0</v>
          </cell>
          <cell r="O1532">
            <v>0</v>
          </cell>
          <cell r="P1532">
            <v>2015</v>
          </cell>
          <cell r="Q1532">
            <v>2</v>
          </cell>
          <cell r="R1532">
            <v>0</v>
          </cell>
          <cell r="S1532">
            <v>0</v>
          </cell>
          <cell r="T1532">
            <v>0</v>
          </cell>
          <cell r="V1532" t="str">
            <v>8796088757264</v>
          </cell>
          <cell r="W1532">
            <v>15.302357000000001</v>
          </cell>
          <cell r="X1532">
            <v>1</v>
          </cell>
        </row>
        <row r="1533">
          <cell r="A1533" t="str">
            <v>安零线路2</v>
          </cell>
          <cell r="B1533" t="str">
            <v>10kV</v>
          </cell>
          <cell r="C1533" t="str">
            <v>140安零线</v>
          </cell>
          <cell r="D1533">
            <v>0</v>
          </cell>
          <cell r="E1533" t="str">
            <v>LGJ-185/30</v>
          </cell>
          <cell r="F1533">
            <v>4.9138000000000001E-2</v>
          </cell>
          <cell r="G1533">
            <v>0</v>
          </cell>
          <cell r="H1533" t="str">
            <v>市辖</v>
          </cell>
          <cell r="I1533">
            <v>1</v>
          </cell>
          <cell r="J1533">
            <v>0</v>
          </cell>
          <cell r="M1533">
            <v>2E-3</v>
          </cell>
          <cell r="N1533">
            <v>0</v>
          </cell>
          <cell r="O1533">
            <v>0</v>
          </cell>
          <cell r="P1533">
            <v>2015</v>
          </cell>
          <cell r="Q1533">
            <v>3</v>
          </cell>
          <cell r="R1533">
            <v>0</v>
          </cell>
          <cell r="S1533">
            <v>0</v>
          </cell>
          <cell r="T1533">
            <v>0</v>
          </cell>
          <cell r="V1533" t="str">
            <v>8796088757248</v>
          </cell>
          <cell r="W1533">
            <v>0.98276300000000005</v>
          </cell>
          <cell r="X1533">
            <v>2</v>
          </cell>
        </row>
        <row r="1534">
          <cell r="A1534" t="str">
            <v>安零线路3</v>
          </cell>
          <cell r="B1534" t="str">
            <v>10kV</v>
          </cell>
          <cell r="C1534" t="str">
            <v>140安零线</v>
          </cell>
          <cell r="D1534">
            <v>1</v>
          </cell>
          <cell r="E1534" t="str">
            <v>YJV22-3×400</v>
          </cell>
          <cell r="F1534">
            <v>0.21196100000000001</v>
          </cell>
          <cell r="G1534">
            <v>0</v>
          </cell>
          <cell r="H1534" t="str">
            <v>市辖</v>
          </cell>
          <cell r="I1534">
            <v>0</v>
          </cell>
          <cell r="J1534">
            <v>0</v>
          </cell>
          <cell r="M1534">
            <v>2E-3</v>
          </cell>
          <cell r="N1534">
            <v>0</v>
          </cell>
          <cell r="O1534">
            <v>0</v>
          </cell>
          <cell r="P1534">
            <v>2015</v>
          </cell>
          <cell r="Q1534">
            <v>1</v>
          </cell>
          <cell r="R1534">
            <v>0</v>
          </cell>
          <cell r="S1534">
            <v>0</v>
          </cell>
          <cell r="T1534">
            <v>0</v>
          </cell>
          <cell r="V1534" t="str">
            <v>分支箱_高速曹安配</v>
          </cell>
          <cell r="W1534">
            <v>16.956879000000001</v>
          </cell>
          <cell r="X1534">
            <v>3</v>
          </cell>
        </row>
        <row r="1535">
          <cell r="A1535" t="str">
            <v>安零线路4</v>
          </cell>
          <cell r="B1535" t="str">
            <v>10kV</v>
          </cell>
          <cell r="C1535" t="str">
            <v>140安零线</v>
          </cell>
          <cell r="D1535">
            <v>0</v>
          </cell>
          <cell r="E1535" t="str">
            <v>LGJ-185/30</v>
          </cell>
          <cell r="F1535">
            <v>0.10167</v>
          </cell>
          <cell r="G1535">
            <v>0</v>
          </cell>
          <cell r="H1535" t="str">
            <v>市辖</v>
          </cell>
          <cell r="I1535">
            <v>1</v>
          </cell>
          <cell r="J1535">
            <v>0</v>
          </cell>
          <cell r="M1535">
            <v>2E-3</v>
          </cell>
          <cell r="N1535">
            <v>0</v>
          </cell>
          <cell r="O1535">
            <v>0</v>
          </cell>
          <cell r="P1535">
            <v>2015</v>
          </cell>
          <cell r="Q1535">
            <v>2</v>
          </cell>
          <cell r="R1535">
            <v>0</v>
          </cell>
          <cell r="S1535">
            <v>0</v>
          </cell>
          <cell r="T1535">
            <v>0</v>
          </cell>
          <cell r="V1535" t="str">
            <v>配变_杨家库1#</v>
          </cell>
          <cell r="W1535">
            <v>2.0334029999999998</v>
          </cell>
          <cell r="X1535">
            <v>4</v>
          </cell>
        </row>
        <row r="1536">
          <cell r="A1536" t="str">
            <v>安零线路5</v>
          </cell>
          <cell r="B1536" t="str">
            <v>10kV</v>
          </cell>
          <cell r="C1536" t="str">
            <v>140安零线</v>
          </cell>
          <cell r="D1536">
            <v>0</v>
          </cell>
          <cell r="E1536" t="str">
            <v>LGJ-185/30</v>
          </cell>
          <cell r="F1536">
            <v>0.383965</v>
          </cell>
          <cell r="G1536">
            <v>0</v>
          </cell>
          <cell r="H1536" t="str">
            <v>市辖</v>
          </cell>
          <cell r="I1536">
            <v>1</v>
          </cell>
          <cell r="J1536">
            <v>0</v>
          </cell>
          <cell r="M1536">
            <v>2E-3</v>
          </cell>
          <cell r="N1536">
            <v>0</v>
          </cell>
          <cell r="O1536">
            <v>0</v>
          </cell>
          <cell r="P1536">
            <v>2015</v>
          </cell>
          <cell r="Q1536">
            <v>3</v>
          </cell>
          <cell r="R1536">
            <v>0</v>
          </cell>
          <cell r="S1536">
            <v>0</v>
          </cell>
          <cell r="T1536">
            <v>0</v>
          </cell>
          <cell r="V1536" t="str">
            <v>8796088757232</v>
          </cell>
          <cell r="W1536">
            <v>7.6792930000000004</v>
          </cell>
          <cell r="X1536">
            <v>5</v>
          </cell>
        </row>
        <row r="1537">
          <cell r="A1537" t="str">
            <v>安零线路6</v>
          </cell>
          <cell r="B1537" t="str">
            <v>10kV</v>
          </cell>
          <cell r="C1537" t="str">
            <v>140安零线</v>
          </cell>
          <cell r="D1537">
            <v>0</v>
          </cell>
          <cell r="E1537" t="str">
            <v>LGJ-185/30</v>
          </cell>
          <cell r="F1537">
            <v>6.1935999999999998E-2</v>
          </cell>
          <cell r="G1537">
            <v>0</v>
          </cell>
          <cell r="H1537" t="str">
            <v>市辖</v>
          </cell>
          <cell r="I1537">
            <v>0</v>
          </cell>
          <cell r="J1537">
            <v>0</v>
          </cell>
          <cell r="M1537">
            <v>2E-3</v>
          </cell>
          <cell r="N1537">
            <v>0</v>
          </cell>
          <cell r="O1537">
            <v>0</v>
          </cell>
          <cell r="P1537">
            <v>2015</v>
          </cell>
          <cell r="Q1537">
            <v>1</v>
          </cell>
          <cell r="R1537">
            <v>0</v>
          </cell>
          <cell r="S1537">
            <v>0</v>
          </cell>
          <cell r="T1537">
            <v>0</v>
          </cell>
          <cell r="V1537" t="str">
            <v>配变_江苏宁沪投资发展</v>
          </cell>
          <cell r="W1537">
            <v>1.2387109999999999</v>
          </cell>
          <cell r="X1537">
            <v>6</v>
          </cell>
        </row>
        <row r="1538">
          <cell r="A1538" t="str">
            <v>安零线路7</v>
          </cell>
          <cell r="B1538" t="str">
            <v>10kV</v>
          </cell>
          <cell r="C1538" t="str">
            <v>140安零线</v>
          </cell>
          <cell r="D1538">
            <v>0</v>
          </cell>
          <cell r="E1538" t="str">
            <v>LGJ-185/30</v>
          </cell>
          <cell r="F1538">
            <v>6.1809000000000003E-2</v>
          </cell>
          <cell r="G1538">
            <v>0</v>
          </cell>
          <cell r="H1538" t="str">
            <v>市辖</v>
          </cell>
          <cell r="I1538">
            <v>1</v>
          </cell>
          <cell r="J1538">
            <v>0</v>
          </cell>
          <cell r="M1538">
            <v>2E-3</v>
          </cell>
          <cell r="N1538">
            <v>0</v>
          </cell>
          <cell r="O1538">
            <v>0</v>
          </cell>
          <cell r="P1538">
            <v>2015</v>
          </cell>
          <cell r="Q1538">
            <v>2</v>
          </cell>
          <cell r="R1538">
            <v>0</v>
          </cell>
          <cell r="S1538">
            <v>0</v>
          </cell>
          <cell r="T1538">
            <v>0</v>
          </cell>
          <cell r="V1538" t="str">
            <v>8796088759392</v>
          </cell>
          <cell r="W1538">
            <v>1.2361800000000001</v>
          </cell>
          <cell r="X1538">
            <v>7</v>
          </cell>
        </row>
        <row r="1539">
          <cell r="A1539" t="str">
            <v>安零线路8</v>
          </cell>
          <cell r="B1539" t="str">
            <v>10kV</v>
          </cell>
          <cell r="C1539" t="str">
            <v>140安零线</v>
          </cell>
          <cell r="D1539">
            <v>0</v>
          </cell>
          <cell r="E1539" t="str">
            <v>LGJ-185/30</v>
          </cell>
          <cell r="F1539">
            <v>3.1280000000000001E-3</v>
          </cell>
          <cell r="G1539">
            <v>0</v>
          </cell>
          <cell r="H1539" t="str">
            <v>市辖</v>
          </cell>
          <cell r="I1539">
            <v>1</v>
          </cell>
          <cell r="J1539">
            <v>0</v>
          </cell>
          <cell r="M1539">
            <v>2E-3</v>
          </cell>
          <cell r="N1539">
            <v>0</v>
          </cell>
          <cell r="O1539">
            <v>0</v>
          </cell>
          <cell r="P1539">
            <v>2015</v>
          </cell>
          <cell r="Q1539">
            <v>3</v>
          </cell>
          <cell r="R1539">
            <v>0</v>
          </cell>
          <cell r="S1539">
            <v>0</v>
          </cell>
          <cell r="T1539">
            <v>0</v>
          </cell>
          <cell r="V1539" t="str">
            <v>配变_网通</v>
          </cell>
          <cell r="W1539">
            <v>6.2567999999999999E-2</v>
          </cell>
          <cell r="X1539">
            <v>8</v>
          </cell>
        </row>
        <row r="1540">
          <cell r="A1540" t="str">
            <v>安零线路9</v>
          </cell>
          <cell r="B1540" t="str">
            <v>10kV</v>
          </cell>
          <cell r="C1540" t="str">
            <v>140安零线</v>
          </cell>
          <cell r="D1540">
            <v>0</v>
          </cell>
          <cell r="E1540" t="str">
            <v>LGJ-185/30</v>
          </cell>
          <cell r="F1540">
            <v>2.6775E-2</v>
          </cell>
          <cell r="G1540">
            <v>0</v>
          </cell>
          <cell r="H1540" t="str">
            <v>市辖</v>
          </cell>
          <cell r="I1540">
            <v>0</v>
          </cell>
          <cell r="J1540">
            <v>0</v>
          </cell>
          <cell r="M1540">
            <v>2E-3</v>
          </cell>
          <cell r="N1540">
            <v>0</v>
          </cell>
          <cell r="O1540">
            <v>0</v>
          </cell>
          <cell r="P1540">
            <v>2015</v>
          </cell>
          <cell r="Q1540">
            <v>1</v>
          </cell>
          <cell r="R1540">
            <v>0</v>
          </cell>
          <cell r="S1540">
            <v>0</v>
          </cell>
          <cell r="T1540">
            <v>0</v>
          </cell>
          <cell r="V1540" t="str">
            <v>配变_安零线移动</v>
          </cell>
          <cell r="W1540">
            <v>0.535493</v>
          </cell>
          <cell r="X1540">
            <v>0</v>
          </cell>
        </row>
        <row r="1541">
          <cell r="A1541" t="str">
            <v>安零线路10</v>
          </cell>
          <cell r="B1541" t="str">
            <v>10kV</v>
          </cell>
          <cell r="C1541" t="str">
            <v>140安零线</v>
          </cell>
          <cell r="D1541">
            <v>0</v>
          </cell>
          <cell r="E1541" t="str">
            <v>LGJ-185/30</v>
          </cell>
          <cell r="F1541">
            <v>8.7050000000000002E-2</v>
          </cell>
          <cell r="G1541">
            <v>0</v>
          </cell>
          <cell r="H1541" t="str">
            <v>市辖</v>
          </cell>
          <cell r="I1541">
            <v>1</v>
          </cell>
          <cell r="J1541">
            <v>0</v>
          </cell>
          <cell r="M1541">
            <v>2E-3</v>
          </cell>
          <cell r="N1541">
            <v>0</v>
          </cell>
          <cell r="O1541">
            <v>0</v>
          </cell>
          <cell r="P1541">
            <v>2015</v>
          </cell>
          <cell r="Q1541">
            <v>2</v>
          </cell>
          <cell r="R1541">
            <v>0</v>
          </cell>
          <cell r="S1541">
            <v>0</v>
          </cell>
          <cell r="T1541">
            <v>0</v>
          </cell>
          <cell r="V1541" t="str">
            <v>配变_东易模具</v>
          </cell>
          <cell r="W1541">
            <v>1.740991</v>
          </cell>
          <cell r="X1541">
            <v>1</v>
          </cell>
        </row>
        <row r="1542">
          <cell r="A1542" t="str">
            <v>安零线路11</v>
          </cell>
          <cell r="B1542" t="str">
            <v>10kV</v>
          </cell>
          <cell r="C1542" t="str">
            <v>140安零线</v>
          </cell>
          <cell r="D1542">
            <v>0</v>
          </cell>
          <cell r="E1542" t="str">
            <v>LGJ-185/30</v>
          </cell>
          <cell r="F1542">
            <v>6.3033000000000006E-2</v>
          </cell>
          <cell r="G1542">
            <v>0</v>
          </cell>
          <cell r="H1542" t="str">
            <v>市辖</v>
          </cell>
          <cell r="I1542">
            <v>1</v>
          </cell>
          <cell r="J1542">
            <v>0</v>
          </cell>
          <cell r="M1542">
            <v>2E-3</v>
          </cell>
          <cell r="N1542">
            <v>0</v>
          </cell>
          <cell r="O1542">
            <v>0</v>
          </cell>
          <cell r="P1542">
            <v>2015</v>
          </cell>
          <cell r="Q1542">
            <v>3</v>
          </cell>
          <cell r="R1542">
            <v>0</v>
          </cell>
          <cell r="S1542">
            <v>0</v>
          </cell>
          <cell r="T1542">
            <v>0</v>
          </cell>
          <cell r="V1542" t="str">
            <v>8796088757440</v>
          </cell>
          <cell r="W1542">
            <v>1.2606619999999999</v>
          </cell>
          <cell r="X1542">
            <v>2</v>
          </cell>
        </row>
        <row r="1543">
          <cell r="A1543" t="str">
            <v>安零线路12</v>
          </cell>
          <cell r="B1543" t="str">
            <v>10kV</v>
          </cell>
          <cell r="C1543" t="str">
            <v>140安零线</v>
          </cell>
          <cell r="D1543">
            <v>0</v>
          </cell>
          <cell r="E1543" t="str">
            <v>LGJ-185/30</v>
          </cell>
          <cell r="F1543">
            <v>2.2093000000000002E-2</v>
          </cell>
          <cell r="G1543">
            <v>0</v>
          </cell>
          <cell r="H1543" t="str">
            <v>市辖</v>
          </cell>
          <cell r="I1543">
            <v>0</v>
          </cell>
          <cell r="J1543">
            <v>0</v>
          </cell>
          <cell r="M1543">
            <v>2E-3</v>
          </cell>
          <cell r="N1543">
            <v>0</v>
          </cell>
          <cell r="O1543">
            <v>0</v>
          </cell>
          <cell r="P1543">
            <v>2015</v>
          </cell>
          <cell r="Q1543">
            <v>1</v>
          </cell>
          <cell r="R1543">
            <v>0</v>
          </cell>
          <cell r="S1543">
            <v>0</v>
          </cell>
          <cell r="T1543">
            <v>0</v>
          </cell>
          <cell r="V1543" t="str">
            <v>配变_新东民工子女学校</v>
          </cell>
          <cell r="W1543">
            <v>0.44186500000000001</v>
          </cell>
          <cell r="X1543">
            <v>3</v>
          </cell>
        </row>
        <row r="1544">
          <cell r="A1544" t="str">
            <v>安零线路13</v>
          </cell>
          <cell r="B1544" t="str">
            <v>10kV</v>
          </cell>
          <cell r="C1544" t="str">
            <v>140安零线</v>
          </cell>
          <cell r="D1544">
            <v>0</v>
          </cell>
          <cell r="E1544" t="str">
            <v>LGJ-185/30</v>
          </cell>
          <cell r="F1544">
            <v>0.191803</v>
          </cell>
          <cell r="G1544">
            <v>0</v>
          </cell>
          <cell r="H1544" t="str">
            <v>市辖</v>
          </cell>
          <cell r="I1544">
            <v>1</v>
          </cell>
          <cell r="J1544">
            <v>0</v>
          </cell>
          <cell r="M1544">
            <v>2E-3</v>
          </cell>
          <cell r="N1544">
            <v>0</v>
          </cell>
          <cell r="O1544">
            <v>0</v>
          </cell>
          <cell r="P1544">
            <v>2015</v>
          </cell>
          <cell r="Q1544">
            <v>2</v>
          </cell>
          <cell r="R1544">
            <v>0</v>
          </cell>
          <cell r="S1544">
            <v>0</v>
          </cell>
          <cell r="T1544">
            <v>0</v>
          </cell>
          <cell r="V1544" t="str">
            <v>8796088757456</v>
          </cell>
          <cell r="W1544">
            <v>3.8360590000000001</v>
          </cell>
          <cell r="X1544">
            <v>4</v>
          </cell>
        </row>
        <row r="1545">
          <cell r="A1545" t="str">
            <v>安零线路14</v>
          </cell>
          <cell r="B1545" t="str">
            <v>10kV</v>
          </cell>
          <cell r="C1545" t="str">
            <v>140安零线</v>
          </cell>
          <cell r="D1545">
            <v>0</v>
          </cell>
          <cell r="E1545" t="str">
            <v>LGJ-185/30</v>
          </cell>
          <cell r="F1545">
            <v>4.8002999999999997E-2</v>
          </cell>
          <cell r="G1545">
            <v>0</v>
          </cell>
          <cell r="H1545" t="str">
            <v>市辖</v>
          </cell>
          <cell r="I1545">
            <v>1</v>
          </cell>
          <cell r="J1545">
            <v>0</v>
          </cell>
          <cell r="M1545">
            <v>2E-3</v>
          </cell>
          <cell r="N1545">
            <v>0</v>
          </cell>
          <cell r="O1545">
            <v>0</v>
          </cell>
          <cell r="P1545">
            <v>2015</v>
          </cell>
          <cell r="Q1545">
            <v>3</v>
          </cell>
          <cell r="R1545">
            <v>0</v>
          </cell>
          <cell r="S1545">
            <v>0</v>
          </cell>
          <cell r="T1545">
            <v>0</v>
          </cell>
          <cell r="V1545" t="str">
            <v>8796088757520</v>
          </cell>
          <cell r="W1545">
            <v>0.960063</v>
          </cell>
          <cell r="X1545">
            <v>5</v>
          </cell>
        </row>
        <row r="1546">
          <cell r="A1546" t="str">
            <v>安零线路15</v>
          </cell>
          <cell r="B1546" t="str">
            <v>10kV</v>
          </cell>
          <cell r="C1546" t="str">
            <v>140安零线</v>
          </cell>
          <cell r="D1546">
            <v>0</v>
          </cell>
          <cell r="E1546" t="str">
            <v>LGJ-185/30</v>
          </cell>
          <cell r="F1546">
            <v>5.9943999999999997E-2</v>
          </cell>
          <cell r="G1546">
            <v>0</v>
          </cell>
          <cell r="H1546" t="str">
            <v>市辖</v>
          </cell>
          <cell r="I1546">
            <v>0</v>
          </cell>
          <cell r="J1546">
            <v>0</v>
          </cell>
          <cell r="M1546">
            <v>2E-3</v>
          </cell>
          <cell r="N1546">
            <v>0</v>
          </cell>
          <cell r="O1546">
            <v>0</v>
          </cell>
          <cell r="P1546">
            <v>2015</v>
          </cell>
          <cell r="Q1546">
            <v>1</v>
          </cell>
          <cell r="R1546">
            <v>0</v>
          </cell>
          <cell r="S1546">
            <v>0</v>
          </cell>
          <cell r="T1546">
            <v>0</v>
          </cell>
          <cell r="V1546" t="str">
            <v>8796088757504</v>
          </cell>
          <cell r="W1546">
            <v>1.1988829999999999</v>
          </cell>
          <cell r="X1546">
            <v>6</v>
          </cell>
        </row>
        <row r="1547">
          <cell r="A1547" t="str">
            <v>安零线路16</v>
          </cell>
          <cell r="B1547" t="str">
            <v>10kV</v>
          </cell>
          <cell r="C1547" t="str">
            <v>140安零线</v>
          </cell>
          <cell r="D1547">
            <v>0</v>
          </cell>
          <cell r="E1547" t="str">
            <v>LGJ-185/30</v>
          </cell>
          <cell r="F1547">
            <v>3.4880000000000002E-3</v>
          </cell>
          <cell r="G1547">
            <v>0</v>
          </cell>
          <cell r="H1547" t="str">
            <v>市辖</v>
          </cell>
          <cell r="I1547">
            <v>1</v>
          </cell>
          <cell r="J1547">
            <v>0</v>
          </cell>
          <cell r="M1547">
            <v>2E-3</v>
          </cell>
          <cell r="N1547">
            <v>0</v>
          </cell>
          <cell r="O1547">
            <v>0</v>
          </cell>
          <cell r="P1547">
            <v>2015</v>
          </cell>
          <cell r="Q1547">
            <v>2</v>
          </cell>
          <cell r="R1547">
            <v>0</v>
          </cell>
          <cell r="S1547">
            <v>0</v>
          </cell>
          <cell r="T1547">
            <v>0</v>
          </cell>
          <cell r="V1547" t="str">
            <v>配变_新娄</v>
          </cell>
          <cell r="W1547">
            <v>6.9764999999999994E-2</v>
          </cell>
          <cell r="X1547">
            <v>7</v>
          </cell>
        </row>
        <row r="1548">
          <cell r="A1548" t="str">
            <v>安零线路17</v>
          </cell>
          <cell r="B1548" t="str">
            <v>10kV</v>
          </cell>
          <cell r="C1548" t="str">
            <v>140安零线</v>
          </cell>
          <cell r="D1548">
            <v>0</v>
          </cell>
          <cell r="E1548" t="str">
            <v>LGJ-185/30</v>
          </cell>
          <cell r="F1548">
            <v>4.4680999999999998E-2</v>
          </cell>
          <cell r="G1548">
            <v>0</v>
          </cell>
          <cell r="H1548" t="str">
            <v>市辖</v>
          </cell>
          <cell r="I1548">
            <v>1</v>
          </cell>
          <cell r="J1548">
            <v>0</v>
          </cell>
          <cell r="M1548">
            <v>2E-3</v>
          </cell>
          <cell r="N1548">
            <v>0</v>
          </cell>
          <cell r="O1548">
            <v>0</v>
          </cell>
          <cell r="P1548">
            <v>2015</v>
          </cell>
          <cell r="Q1548">
            <v>3</v>
          </cell>
          <cell r="R1548">
            <v>0</v>
          </cell>
          <cell r="S1548">
            <v>0</v>
          </cell>
          <cell r="T1548">
            <v>0</v>
          </cell>
          <cell r="V1548" t="str">
            <v>8796088757568</v>
          </cell>
          <cell r="W1548">
            <v>0.89361400000000002</v>
          </cell>
          <cell r="X1548">
            <v>8</v>
          </cell>
        </row>
        <row r="1549">
          <cell r="A1549" t="str">
            <v>安零线路18</v>
          </cell>
          <cell r="B1549" t="str">
            <v>10kV</v>
          </cell>
          <cell r="C1549" t="str">
            <v>140安零线</v>
          </cell>
          <cell r="D1549">
            <v>0</v>
          </cell>
          <cell r="E1549" t="str">
            <v>LGJ-185/30</v>
          </cell>
          <cell r="F1549">
            <v>2.8317999999999999E-2</v>
          </cell>
          <cell r="G1549">
            <v>0</v>
          </cell>
          <cell r="H1549" t="str">
            <v>市辖</v>
          </cell>
          <cell r="I1549">
            <v>0</v>
          </cell>
          <cell r="J1549">
            <v>0</v>
          </cell>
          <cell r="M1549">
            <v>2E-3</v>
          </cell>
          <cell r="N1549">
            <v>0</v>
          </cell>
          <cell r="O1549">
            <v>0</v>
          </cell>
          <cell r="P1549">
            <v>2015</v>
          </cell>
          <cell r="Q1549">
            <v>1</v>
          </cell>
          <cell r="R1549">
            <v>0</v>
          </cell>
          <cell r="S1549">
            <v>0</v>
          </cell>
          <cell r="T1549">
            <v>0</v>
          </cell>
          <cell r="V1549" t="str">
            <v>配变_新浦小区别墅变</v>
          </cell>
          <cell r="W1549">
            <v>0.566353</v>
          </cell>
          <cell r="X1549">
            <v>0</v>
          </cell>
        </row>
        <row r="1550">
          <cell r="A1550" t="str">
            <v>安零线路19</v>
          </cell>
          <cell r="B1550" t="str">
            <v>10kV</v>
          </cell>
          <cell r="C1550" t="str">
            <v>140安零线</v>
          </cell>
          <cell r="D1550">
            <v>0</v>
          </cell>
          <cell r="E1550" t="str">
            <v>LGJ-185/30</v>
          </cell>
          <cell r="F1550">
            <v>0.18043799999999999</v>
          </cell>
          <cell r="G1550">
            <v>0</v>
          </cell>
          <cell r="H1550" t="str">
            <v>市辖</v>
          </cell>
          <cell r="I1550">
            <v>1</v>
          </cell>
          <cell r="J1550">
            <v>0</v>
          </cell>
          <cell r="M1550">
            <v>2E-3</v>
          </cell>
          <cell r="N1550">
            <v>0</v>
          </cell>
          <cell r="O1550">
            <v>0</v>
          </cell>
          <cell r="P1550">
            <v>2015</v>
          </cell>
          <cell r="Q1550">
            <v>2</v>
          </cell>
          <cell r="R1550">
            <v>0</v>
          </cell>
          <cell r="S1550">
            <v>0</v>
          </cell>
          <cell r="T1550">
            <v>0</v>
          </cell>
          <cell r="V1550" t="str">
            <v>配变_新浦村综合</v>
          </cell>
          <cell r="W1550">
            <v>3.6087530000000001</v>
          </cell>
          <cell r="X1550">
            <v>1</v>
          </cell>
        </row>
        <row r="1551">
          <cell r="A1551" t="str">
            <v>安零线路20</v>
          </cell>
          <cell r="B1551" t="str">
            <v>10kV</v>
          </cell>
          <cell r="C1551" t="str">
            <v>140安零线</v>
          </cell>
          <cell r="D1551">
            <v>0</v>
          </cell>
          <cell r="E1551" t="str">
            <v>LGJ-185/30</v>
          </cell>
          <cell r="F1551">
            <v>0.47861500000000001</v>
          </cell>
          <cell r="G1551">
            <v>0</v>
          </cell>
          <cell r="H1551" t="str">
            <v>市辖</v>
          </cell>
          <cell r="I1551">
            <v>1</v>
          </cell>
          <cell r="J1551">
            <v>0</v>
          </cell>
          <cell r="M1551">
            <v>2E-3</v>
          </cell>
          <cell r="N1551">
            <v>0</v>
          </cell>
          <cell r="O1551">
            <v>0</v>
          </cell>
          <cell r="P1551">
            <v>2015</v>
          </cell>
          <cell r="Q1551">
            <v>3</v>
          </cell>
          <cell r="R1551">
            <v>0</v>
          </cell>
          <cell r="S1551">
            <v>0</v>
          </cell>
          <cell r="T1551">
            <v>0</v>
          </cell>
          <cell r="V1551" t="str">
            <v>8796088757664</v>
          </cell>
          <cell r="W1551">
            <v>9.5723029999999998</v>
          </cell>
          <cell r="X1551">
            <v>2</v>
          </cell>
        </row>
        <row r="1552">
          <cell r="A1552" t="str">
            <v>安零线路21</v>
          </cell>
          <cell r="B1552" t="str">
            <v>10kV</v>
          </cell>
          <cell r="C1552" t="str">
            <v>140安零线</v>
          </cell>
          <cell r="D1552">
            <v>0</v>
          </cell>
          <cell r="E1552" t="str">
            <v>LGJ-185/30</v>
          </cell>
          <cell r="F1552">
            <v>2.2252000000000001E-2</v>
          </cell>
          <cell r="G1552">
            <v>0</v>
          </cell>
          <cell r="H1552" t="str">
            <v>市辖</v>
          </cell>
          <cell r="I1552">
            <v>0</v>
          </cell>
          <cell r="J1552">
            <v>0</v>
          </cell>
          <cell r="M1552">
            <v>2E-3</v>
          </cell>
          <cell r="N1552">
            <v>0</v>
          </cell>
          <cell r="O1552">
            <v>0</v>
          </cell>
          <cell r="P1552">
            <v>2015</v>
          </cell>
          <cell r="Q1552">
            <v>1</v>
          </cell>
          <cell r="R1552">
            <v>0</v>
          </cell>
          <cell r="S1552">
            <v>0</v>
          </cell>
          <cell r="T1552">
            <v>0</v>
          </cell>
          <cell r="V1552" t="str">
            <v>配变_翟家宅变</v>
          </cell>
          <cell r="W1552">
            <v>0.44503399999999999</v>
          </cell>
          <cell r="X1552">
            <v>3</v>
          </cell>
        </row>
        <row r="1553">
          <cell r="A1553" t="str">
            <v>安零线路22</v>
          </cell>
          <cell r="B1553" t="str">
            <v>10kV</v>
          </cell>
          <cell r="C1553" t="str">
            <v>140安零线</v>
          </cell>
          <cell r="D1553">
            <v>0</v>
          </cell>
          <cell r="E1553" t="str">
            <v>LGJ-185/30</v>
          </cell>
          <cell r="F1553">
            <v>0.103558</v>
          </cell>
          <cell r="G1553">
            <v>0</v>
          </cell>
          <cell r="H1553" t="str">
            <v>市辖</v>
          </cell>
          <cell r="I1553">
            <v>1</v>
          </cell>
          <cell r="J1553">
            <v>0</v>
          </cell>
          <cell r="M1553">
            <v>2E-3</v>
          </cell>
          <cell r="N1553">
            <v>0</v>
          </cell>
          <cell r="O1553">
            <v>0</v>
          </cell>
          <cell r="P1553">
            <v>2015</v>
          </cell>
          <cell r="Q1553">
            <v>2</v>
          </cell>
          <cell r="R1553">
            <v>0</v>
          </cell>
          <cell r="S1553">
            <v>0</v>
          </cell>
          <cell r="T1553">
            <v>0</v>
          </cell>
          <cell r="V1553" t="str">
            <v>8796088757680</v>
          </cell>
          <cell r="W1553">
            <v>2.0711599999999999</v>
          </cell>
          <cell r="X1553">
            <v>4</v>
          </cell>
        </row>
        <row r="1554">
          <cell r="A1554" t="str">
            <v>安零线路23</v>
          </cell>
          <cell r="B1554" t="str">
            <v>10kV</v>
          </cell>
          <cell r="C1554" t="str">
            <v>140安零线</v>
          </cell>
          <cell r="D1554">
            <v>0</v>
          </cell>
          <cell r="E1554" t="str">
            <v>LGJ-185/30</v>
          </cell>
          <cell r="F1554">
            <v>0.199013</v>
          </cell>
          <cell r="G1554">
            <v>0</v>
          </cell>
          <cell r="H1554" t="str">
            <v>市辖</v>
          </cell>
          <cell r="I1554">
            <v>1</v>
          </cell>
          <cell r="J1554">
            <v>0</v>
          </cell>
          <cell r="M1554">
            <v>2E-3</v>
          </cell>
          <cell r="N1554">
            <v>0</v>
          </cell>
          <cell r="O1554">
            <v>0</v>
          </cell>
          <cell r="P1554">
            <v>2015</v>
          </cell>
          <cell r="Q1554">
            <v>3</v>
          </cell>
          <cell r="R1554">
            <v>0</v>
          </cell>
          <cell r="S1554">
            <v>0</v>
          </cell>
          <cell r="T1554">
            <v>0</v>
          </cell>
          <cell r="V1554" t="str">
            <v>配变_富隆</v>
          </cell>
          <cell r="W1554">
            <v>3.9802529999999998</v>
          </cell>
          <cell r="X1554">
            <v>5</v>
          </cell>
        </row>
        <row r="1555">
          <cell r="A1555" t="str">
            <v>安零线路24</v>
          </cell>
          <cell r="B1555" t="str">
            <v>10kV</v>
          </cell>
          <cell r="C1555" t="str">
            <v>140安零线</v>
          </cell>
          <cell r="D1555">
            <v>0</v>
          </cell>
          <cell r="E1555" t="str">
            <v>LGJ-185/30</v>
          </cell>
          <cell r="F1555">
            <v>0.33657300000000001</v>
          </cell>
          <cell r="G1555">
            <v>0</v>
          </cell>
          <cell r="H1555" t="str">
            <v>市辖</v>
          </cell>
          <cell r="I1555">
            <v>0</v>
          </cell>
          <cell r="J1555">
            <v>0</v>
          </cell>
          <cell r="M1555">
            <v>2E-3</v>
          </cell>
          <cell r="N1555">
            <v>0</v>
          </cell>
          <cell r="O1555">
            <v>0</v>
          </cell>
          <cell r="P1555">
            <v>2015</v>
          </cell>
          <cell r="Q1555">
            <v>1</v>
          </cell>
          <cell r="R1555">
            <v>0</v>
          </cell>
          <cell r="S1555">
            <v>0</v>
          </cell>
          <cell r="T1555">
            <v>0</v>
          </cell>
          <cell r="V1555" t="str">
            <v>8796088757728</v>
          </cell>
          <cell r="W1555">
            <v>6.7314540000000003</v>
          </cell>
          <cell r="X1555">
            <v>6</v>
          </cell>
        </row>
        <row r="1556">
          <cell r="A1556" t="str">
            <v>安零线路25</v>
          </cell>
          <cell r="B1556" t="str">
            <v>10kV</v>
          </cell>
          <cell r="C1556" t="str">
            <v>140安零线</v>
          </cell>
          <cell r="D1556">
            <v>0</v>
          </cell>
          <cell r="E1556" t="str">
            <v>LGJ-185/30</v>
          </cell>
          <cell r="F1556">
            <v>0.120939</v>
          </cell>
          <cell r="G1556">
            <v>0</v>
          </cell>
          <cell r="H1556" t="str">
            <v>市辖</v>
          </cell>
          <cell r="I1556">
            <v>1</v>
          </cell>
          <cell r="J1556">
            <v>0</v>
          </cell>
          <cell r="M1556">
            <v>2E-3</v>
          </cell>
          <cell r="N1556">
            <v>0</v>
          </cell>
          <cell r="O1556">
            <v>0</v>
          </cell>
          <cell r="P1556">
            <v>2015</v>
          </cell>
          <cell r="Q1556">
            <v>2</v>
          </cell>
          <cell r="R1556">
            <v>0</v>
          </cell>
          <cell r="S1556">
            <v>0</v>
          </cell>
          <cell r="T1556">
            <v>0</v>
          </cell>
          <cell r="V1556" t="str">
            <v>配变_良士文化</v>
          </cell>
          <cell r="W1556">
            <v>2.418774</v>
          </cell>
          <cell r="X1556">
            <v>7</v>
          </cell>
        </row>
        <row r="1557">
          <cell r="A1557" t="str">
            <v>安零线路26</v>
          </cell>
          <cell r="B1557" t="str">
            <v>10kV</v>
          </cell>
          <cell r="C1557" t="str">
            <v>140安零线</v>
          </cell>
          <cell r="D1557">
            <v>0</v>
          </cell>
          <cell r="E1557" t="str">
            <v>LGJ-185/30</v>
          </cell>
          <cell r="F1557">
            <v>7.2883000000000003E-2</v>
          </cell>
          <cell r="G1557">
            <v>0</v>
          </cell>
          <cell r="H1557" t="str">
            <v>市辖</v>
          </cell>
          <cell r="I1557">
            <v>1</v>
          </cell>
          <cell r="J1557">
            <v>0</v>
          </cell>
          <cell r="M1557">
            <v>2E-3</v>
          </cell>
          <cell r="N1557">
            <v>0</v>
          </cell>
          <cell r="O1557">
            <v>0</v>
          </cell>
          <cell r="P1557">
            <v>2015</v>
          </cell>
          <cell r="Q1557">
            <v>3</v>
          </cell>
          <cell r="R1557">
            <v>0</v>
          </cell>
          <cell r="S1557">
            <v>0</v>
          </cell>
          <cell r="T1557">
            <v>0</v>
          </cell>
          <cell r="V1557" t="str">
            <v>配变_日进</v>
          </cell>
          <cell r="W1557">
            <v>1.457668</v>
          </cell>
          <cell r="X1557">
            <v>8</v>
          </cell>
        </row>
        <row r="1558">
          <cell r="A1558" t="str">
            <v>安零线路27</v>
          </cell>
          <cell r="B1558" t="str">
            <v>10kV</v>
          </cell>
          <cell r="C1558" t="str">
            <v>140安零线</v>
          </cell>
          <cell r="D1558">
            <v>0</v>
          </cell>
          <cell r="E1558" t="str">
            <v>LGJ-185/30</v>
          </cell>
          <cell r="F1558">
            <v>4.299E-2</v>
          </cell>
          <cell r="G1558">
            <v>0</v>
          </cell>
          <cell r="H1558" t="str">
            <v>市辖</v>
          </cell>
          <cell r="I1558">
            <v>0</v>
          </cell>
          <cell r="J1558">
            <v>0</v>
          </cell>
          <cell r="M1558">
            <v>2E-3</v>
          </cell>
          <cell r="N1558">
            <v>0</v>
          </cell>
          <cell r="O1558">
            <v>0</v>
          </cell>
          <cell r="P1558">
            <v>2015</v>
          </cell>
          <cell r="Q1558">
            <v>1</v>
          </cell>
          <cell r="R1558">
            <v>0</v>
          </cell>
          <cell r="S1558">
            <v>0</v>
          </cell>
          <cell r="T1558">
            <v>0</v>
          </cell>
          <cell r="V1558" t="str">
            <v>8796088757792</v>
          </cell>
          <cell r="W1558">
            <v>0.85979499999999998</v>
          </cell>
          <cell r="X1558">
            <v>0</v>
          </cell>
        </row>
        <row r="1559">
          <cell r="A1559" t="str">
            <v>安零线路28</v>
          </cell>
          <cell r="B1559" t="str">
            <v>10kV</v>
          </cell>
          <cell r="C1559" t="str">
            <v>140安零线</v>
          </cell>
          <cell r="D1559">
            <v>0</v>
          </cell>
          <cell r="E1559" t="str">
            <v>LGJ-185/30</v>
          </cell>
          <cell r="F1559">
            <v>0.24445600000000001</v>
          </cell>
          <cell r="G1559">
            <v>0</v>
          </cell>
          <cell r="H1559" t="str">
            <v>市辖</v>
          </cell>
          <cell r="I1559">
            <v>1</v>
          </cell>
          <cell r="J1559">
            <v>0</v>
          </cell>
          <cell r="M1559">
            <v>2E-3</v>
          </cell>
          <cell r="N1559">
            <v>0</v>
          </cell>
          <cell r="O1559">
            <v>0</v>
          </cell>
          <cell r="P1559">
            <v>2015</v>
          </cell>
          <cell r="Q1559">
            <v>2</v>
          </cell>
          <cell r="R1559">
            <v>0</v>
          </cell>
          <cell r="S1559">
            <v>0</v>
          </cell>
          <cell r="T1559">
            <v>0</v>
          </cell>
          <cell r="V1559" t="str">
            <v>配变_雅富</v>
          </cell>
          <cell r="W1559">
            <v>4.8891249999999999</v>
          </cell>
          <cell r="X1559">
            <v>1</v>
          </cell>
        </row>
        <row r="1560">
          <cell r="A1560" t="str">
            <v>安零线路29</v>
          </cell>
          <cell r="B1560" t="str">
            <v>10kV</v>
          </cell>
          <cell r="C1560" t="str">
            <v>140安零线</v>
          </cell>
          <cell r="D1560">
            <v>0</v>
          </cell>
          <cell r="E1560" t="str">
            <v>LGJ-185/30</v>
          </cell>
          <cell r="F1560">
            <v>5.8817000000000001E-2</v>
          </cell>
          <cell r="G1560">
            <v>0</v>
          </cell>
          <cell r="H1560" t="str">
            <v>市辖</v>
          </cell>
          <cell r="I1560">
            <v>1</v>
          </cell>
          <cell r="J1560">
            <v>0</v>
          </cell>
          <cell r="M1560">
            <v>2E-3</v>
          </cell>
          <cell r="N1560">
            <v>0</v>
          </cell>
          <cell r="O1560">
            <v>0</v>
          </cell>
          <cell r="P1560">
            <v>2015</v>
          </cell>
          <cell r="Q1560">
            <v>3</v>
          </cell>
          <cell r="R1560">
            <v>0</v>
          </cell>
          <cell r="S1560">
            <v>0</v>
          </cell>
          <cell r="T1560">
            <v>0</v>
          </cell>
          <cell r="V1560" t="str">
            <v>8796088757920</v>
          </cell>
          <cell r="W1560">
            <v>1.176331</v>
          </cell>
          <cell r="X1560">
            <v>2</v>
          </cell>
        </row>
        <row r="1561">
          <cell r="A1561" t="str">
            <v>安零线路30</v>
          </cell>
          <cell r="B1561" t="str">
            <v>10kV</v>
          </cell>
          <cell r="C1561" t="str">
            <v>140安零线</v>
          </cell>
          <cell r="D1561">
            <v>0</v>
          </cell>
          <cell r="E1561" t="str">
            <v>LGJ-185/30</v>
          </cell>
          <cell r="F1561">
            <v>1.4973E-2</v>
          </cell>
          <cell r="G1561">
            <v>0</v>
          </cell>
          <cell r="H1561" t="str">
            <v>市辖</v>
          </cell>
          <cell r="I1561">
            <v>0</v>
          </cell>
          <cell r="J1561">
            <v>0</v>
          </cell>
          <cell r="M1561">
            <v>2E-3</v>
          </cell>
          <cell r="N1561">
            <v>0</v>
          </cell>
          <cell r="O1561">
            <v>0</v>
          </cell>
          <cell r="P1561">
            <v>2015</v>
          </cell>
          <cell r="Q1561">
            <v>1</v>
          </cell>
          <cell r="R1561">
            <v>0</v>
          </cell>
          <cell r="S1561">
            <v>0</v>
          </cell>
          <cell r="T1561">
            <v>0</v>
          </cell>
          <cell r="V1561" t="str">
            <v>配变_西横漕1#变</v>
          </cell>
          <cell r="W1561">
            <v>0.29946200000000001</v>
          </cell>
          <cell r="X1561">
            <v>3</v>
          </cell>
        </row>
        <row r="1562">
          <cell r="A1562" t="str">
            <v>安零线路31</v>
          </cell>
          <cell r="B1562" t="str">
            <v>10kV</v>
          </cell>
          <cell r="C1562" t="str">
            <v>140安零线</v>
          </cell>
          <cell r="D1562">
            <v>0</v>
          </cell>
          <cell r="E1562" t="str">
            <v>LGJ-185/30</v>
          </cell>
          <cell r="F1562">
            <v>0.45164100000000001</v>
          </cell>
          <cell r="G1562">
            <v>0</v>
          </cell>
          <cell r="H1562" t="str">
            <v>市辖</v>
          </cell>
          <cell r="I1562">
            <v>1</v>
          </cell>
          <cell r="J1562">
            <v>0</v>
          </cell>
          <cell r="M1562">
            <v>2E-3</v>
          </cell>
          <cell r="N1562">
            <v>0</v>
          </cell>
          <cell r="O1562">
            <v>0</v>
          </cell>
          <cell r="P1562">
            <v>2015</v>
          </cell>
          <cell r="Q1562">
            <v>2</v>
          </cell>
          <cell r="R1562">
            <v>0</v>
          </cell>
          <cell r="S1562">
            <v>0</v>
          </cell>
          <cell r="T1562">
            <v>0</v>
          </cell>
          <cell r="V1562" t="str">
            <v>8796088757904</v>
          </cell>
          <cell r="W1562">
            <v>9.0328250000000008</v>
          </cell>
          <cell r="X1562">
            <v>4</v>
          </cell>
        </row>
        <row r="1563">
          <cell r="A1563" t="str">
            <v>安零线路32</v>
          </cell>
          <cell r="B1563" t="str">
            <v>10kV</v>
          </cell>
          <cell r="C1563" t="str">
            <v>140安零线</v>
          </cell>
          <cell r="D1563">
            <v>0</v>
          </cell>
          <cell r="E1563" t="str">
            <v>LGJ-185/30</v>
          </cell>
          <cell r="F1563">
            <v>2.7667000000000001E-2</v>
          </cell>
          <cell r="G1563">
            <v>0</v>
          </cell>
          <cell r="H1563" t="str">
            <v>市辖</v>
          </cell>
          <cell r="I1563">
            <v>1</v>
          </cell>
          <cell r="J1563">
            <v>0</v>
          </cell>
          <cell r="M1563">
            <v>2E-3</v>
          </cell>
          <cell r="N1563">
            <v>0</v>
          </cell>
          <cell r="O1563">
            <v>0</v>
          </cell>
          <cell r="P1563">
            <v>2015</v>
          </cell>
          <cell r="Q1563">
            <v>3</v>
          </cell>
          <cell r="R1563">
            <v>0</v>
          </cell>
          <cell r="S1563">
            <v>0</v>
          </cell>
          <cell r="T1563">
            <v>0</v>
          </cell>
          <cell r="V1563" t="str">
            <v>配变_新东村西横漕变</v>
          </cell>
          <cell r="W1563">
            <v>0.55334799999999995</v>
          </cell>
          <cell r="X1563">
            <v>5</v>
          </cell>
        </row>
        <row r="1564">
          <cell r="A1564" t="str">
            <v>安零线路33</v>
          </cell>
          <cell r="B1564" t="str">
            <v>10kV</v>
          </cell>
          <cell r="C1564" t="str">
            <v>140安零线</v>
          </cell>
          <cell r="D1564">
            <v>0</v>
          </cell>
          <cell r="E1564" t="str">
            <v>LGJ-185/30</v>
          </cell>
          <cell r="F1564">
            <v>0.103031</v>
          </cell>
          <cell r="G1564">
            <v>0</v>
          </cell>
          <cell r="H1564" t="str">
            <v>市辖</v>
          </cell>
          <cell r="I1564">
            <v>0</v>
          </cell>
          <cell r="J1564">
            <v>0</v>
          </cell>
          <cell r="M1564">
            <v>2E-3</v>
          </cell>
          <cell r="N1564">
            <v>0</v>
          </cell>
          <cell r="O1564">
            <v>0</v>
          </cell>
          <cell r="P1564">
            <v>2015</v>
          </cell>
          <cell r="Q1564">
            <v>1</v>
          </cell>
          <cell r="R1564">
            <v>0</v>
          </cell>
          <cell r="S1564">
            <v>0</v>
          </cell>
          <cell r="T1564">
            <v>0</v>
          </cell>
          <cell r="V1564" t="str">
            <v>配变_绿地置业临1#变</v>
          </cell>
          <cell r="W1564">
            <v>2.0606140000000002</v>
          </cell>
          <cell r="X1564">
            <v>6</v>
          </cell>
        </row>
        <row r="1565">
          <cell r="A1565" t="str">
            <v>安零线路34</v>
          </cell>
          <cell r="B1565" t="str">
            <v>10kV</v>
          </cell>
          <cell r="C1565" t="str">
            <v>140安零线</v>
          </cell>
          <cell r="D1565">
            <v>0</v>
          </cell>
          <cell r="E1565" t="str">
            <v>LGJ-185/30</v>
          </cell>
          <cell r="F1565">
            <v>0.30010700000000001</v>
          </cell>
          <cell r="G1565">
            <v>0</v>
          </cell>
          <cell r="H1565" t="str">
            <v>市辖</v>
          </cell>
          <cell r="I1565">
            <v>1</v>
          </cell>
          <cell r="J1565">
            <v>0</v>
          </cell>
          <cell r="M1565">
            <v>2E-3</v>
          </cell>
          <cell r="N1565">
            <v>0</v>
          </cell>
          <cell r="O1565">
            <v>0</v>
          </cell>
          <cell r="P1565">
            <v>2015</v>
          </cell>
          <cell r="Q1565">
            <v>2</v>
          </cell>
          <cell r="R1565">
            <v>0</v>
          </cell>
          <cell r="S1565">
            <v>0</v>
          </cell>
          <cell r="T1565">
            <v>0</v>
          </cell>
          <cell r="V1565" t="str">
            <v>8796088757952</v>
          </cell>
          <cell r="W1565">
            <v>6.0021469999999999</v>
          </cell>
          <cell r="X1565">
            <v>7</v>
          </cell>
        </row>
        <row r="1566">
          <cell r="A1566" t="str">
            <v>安零线路35</v>
          </cell>
          <cell r="B1566" t="str">
            <v>10kV</v>
          </cell>
          <cell r="C1566" t="str">
            <v>140安零线</v>
          </cell>
          <cell r="D1566">
            <v>0</v>
          </cell>
          <cell r="E1566" t="str">
            <v>LGJ-185/30</v>
          </cell>
          <cell r="F1566">
            <v>1.7264000000000002E-2</v>
          </cell>
          <cell r="G1566">
            <v>0</v>
          </cell>
          <cell r="I1566">
            <v>1</v>
          </cell>
          <cell r="J1566">
            <v>0</v>
          </cell>
          <cell r="M1566">
            <v>2E-3</v>
          </cell>
          <cell r="N1566">
            <v>0</v>
          </cell>
          <cell r="O1566">
            <v>0</v>
          </cell>
          <cell r="P1566">
            <v>2015</v>
          </cell>
          <cell r="Q1566">
            <v>3</v>
          </cell>
          <cell r="R1566">
            <v>0</v>
          </cell>
          <cell r="S1566">
            <v>0</v>
          </cell>
          <cell r="T1566">
            <v>0</v>
          </cell>
          <cell r="V1566" t="str">
            <v>8796088758112</v>
          </cell>
          <cell r="W1566">
            <v>0.34528799999999998</v>
          </cell>
          <cell r="X1566">
            <v>8</v>
          </cell>
        </row>
        <row r="1567">
          <cell r="A1567" t="str">
            <v>安零线路36</v>
          </cell>
          <cell r="B1567" t="str">
            <v>10kV</v>
          </cell>
          <cell r="C1567" t="str">
            <v>140安零线</v>
          </cell>
          <cell r="D1567">
            <v>0</v>
          </cell>
          <cell r="E1567" t="str">
            <v>LGJ-185/30</v>
          </cell>
          <cell r="F1567">
            <v>0.43760599999999999</v>
          </cell>
          <cell r="G1567">
            <v>0</v>
          </cell>
          <cell r="I1567">
            <v>0</v>
          </cell>
          <cell r="J1567">
            <v>0</v>
          </cell>
          <cell r="M1567">
            <v>2E-3</v>
          </cell>
          <cell r="N1567">
            <v>0</v>
          </cell>
          <cell r="O1567">
            <v>0</v>
          </cell>
          <cell r="P1567">
            <v>2015</v>
          </cell>
          <cell r="Q1567">
            <v>1</v>
          </cell>
          <cell r="R1567">
            <v>0</v>
          </cell>
          <cell r="S1567">
            <v>0</v>
          </cell>
          <cell r="T1567">
            <v>0</v>
          </cell>
          <cell r="V1567" t="str">
            <v>8796088758096</v>
          </cell>
          <cell r="W1567">
            <v>8.752129</v>
          </cell>
          <cell r="X1567">
            <v>0</v>
          </cell>
        </row>
        <row r="1568">
          <cell r="A1568" t="str">
            <v>安零线路37</v>
          </cell>
          <cell r="B1568" t="str">
            <v>10kV</v>
          </cell>
          <cell r="C1568" t="str">
            <v>140安零线</v>
          </cell>
          <cell r="D1568">
            <v>0</v>
          </cell>
          <cell r="E1568" t="str">
            <v>LGJ-185/30</v>
          </cell>
          <cell r="F1568">
            <v>2.9750000000000002E-3</v>
          </cell>
          <cell r="G1568">
            <v>0</v>
          </cell>
          <cell r="I1568">
            <v>1</v>
          </cell>
          <cell r="J1568">
            <v>0</v>
          </cell>
          <cell r="M1568">
            <v>2E-3</v>
          </cell>
          <cell r="N1568">
            <v>0</v>
          </cell>
          <cell r="O1568">
            <v>0</v>
          </cell>
          <cell r="P1568">
            <v>2015</v>
          </cell>
          <cell r="Q1568">
            <v>2</v>
          </cell>
          <cell r="R1568">
            <v>0</v>
          </cell>
          <cell r="S1568">
            <v>0</v>
          </cell>
          <cell r="T1568">
            <v>0</v>
          </cell>
          <cell r="V1568" t="str">
            <v>配变_网通9097</v>
          </cell>
          <cell r="W1568">
            <v>5.9499999999999997E-2</v>
          </cell>
          <cell r="X1568">
            <v>1</v>
          </cell>
        </row>
        <row r="1569">
          <cell r="A1569" t="str">
            <v>安零线路38</v>
          </cell>
          <cell r="B1569" t="str">
            <v>10kV</v>
          </cell>
          <cell r="C1569" t="str">
            <v>140安零线</v>
          </cell>
          <cell r="D1569">
            <v>0</v>
          </cell>
          <cell r="E1569" t="str">
            <v>LGJ-185/30</v>
          </cell>
          <cell r="F1569">
            <v>2.7486E-2</v>
          </cell>
          <cell r="G1569">
            <v>0</v>
          </cell>
          <cell r="I1569">
            <v>1</v>
          </cell>
          <cell r="J1569">
            <v>0</v>
          </cell>
          <cell r="M1569">
            <v>2E-3</v>
          </cell>
          <cell r="N1569">
            <v>0</v>
          </cell>
          <cell r="O1569">
            <v>0</v>
          </cell>
          <cell r="P1569">
            <v>2015</v>
          </cell>
          <cell r="Q1569">
            <v>3</v>
          </cell>
          <cell r="R1569">
            <v>0</v>
          </cell>
          <cell r="S1569">
            <v>0</v>
          </cell>
          <cell r="T1569">
            <v>0</v>
          </cell>
          <cell r="V1569" t="str">
            <v>8796088758064</v>
          </cell>
          <cell r="W1569">
            <v>0.54971199999999998</v>
          </cell>
          <cell r="X1569">
            <v>2</v>
          </cell>
        </row>
        <row r="1570">
          <cell r="A1570" t="str">
            <v>安零线路39</v>
          </cell>
          <cell r="B1570" t="str">
            <v>10kV</v>
          </cell>
          <cell r="C1570" t="str">
            <v>140安零线</v>
          </cell>
          <cell r="D1570">
            <v>0</v>
          </cell>
          <cell r="E1570" t="str">
            <v>LGJ-185/30</v>
          </cell>
          <cell r="F1570">
            <v>2.4884E-2</v>
          </cell>
          <cell r="G1570">
            <v>0</v>
          </cell>
          <cell r="I1570">
            <v>0</v>
          </cell>
          <cell r="J1570">
            <v>0</v>
          </cell>
          <cell r="M1570">
            <v>2E-3</v>
          </cell>
          <cell r="N1570">
            <v>0</v>
          </cell>
          <cell r="O1570">
            <v>0</v>
          </cell>
          <cell r="P1570">
            <v>2015</v>
          </cell>
          <cell r="Q1570">
            <v>1</v>
          </cell>
          <cell r="R1570">
            <v>0</v>
          </cell>
          <cell r="S1570">
            <v>0</v>
          </cell>
          <cell r="T1570">
            <v>0</v>
          </cell>
          <cell r="V1570" t="str">
            <v>8796088758080</v>
          </cell>
          <cell r="W1570">
            <v>0.49767699999999998</v>
          </cell>
          <cell r="X1570">
            <v>3</v>
          </cell>
        </row>
        <row r="1571">
          <cell r="A1571" t="str">
            <v>安零线路40</v>
          </cell>
          <cell r="B1571" t="str">
            <v>10kV</v>
          </cell>
          <cell r="C1571" t="str">
            <v>140安零线</v>
          </cell>
          <cell r="D1571">
            <v>0</v>
          </cell>
          <cell r="E1571" t="str">
            <v>LGJ-185/30</v>
          </cell>
          <cell r="F1571">
            <v>3.4658000000000001E-2</v>
          </cell>
          <cell r="G1571">
            <v>0</v>
          </cell>
          <cell r="I1571">
            <v>1</v>
          </cell>
          <cell r="J1571">
            <v>0</v>
          </cell>
          <cell r="M1571">
            <v>2E-3</v>
          </cell>
          <cell r="N1571">
            <v>0</v>
          </cell>
          <cell r="O1571">
            <v>0</v>
          </cell>
          <cell r="P1571">
            <v>2015</v>
          </cell>
          <cell r="Q1571">
            <v>2</v>
          </cell>
          <cell r="R1571">
            <v>0</v>
          </cell>
          <cell r="S1571">
            <v>0</v>
          </cell>
          <cell r="T1571">
            <v>0</v>
          </cell>
          <cell r="V1571" t="str">
            <v>配变_安零线电信0829</v>
          </cell>
          <cell r="W1571">
            <v>0.693164</v>
          </cell>
          <cell r="X1571">
            <v>4</v>
          </cell>
        </row>
        <row r="1572">
          <cell r="A1572" t="str">
            <v>安零线路41</v>
          </cell>
          <cell r="B1572" t="str">
            <v>10kV</v>
          </cell>
          <cell r="C1572" t="str">
            <v>140安零线</v>
          </cell>
          <cell r="D1572">
            <v>0</v>
          </cell>
          <cell r="E1572" t="str">
            <v>LGJ-185/30</v>
          </cell>
          <cell r="F1572">
            <v>4.2195999999999997E-2</v>
          </cell>
          <cell r="G1572">
            <v>0</v>
          </cell>
          <cell r="I1572">
            <v>1</v>
          </cell>
          <cell r="J1572">
            <v>0</v>
          </cell>
          <cell r="M1572">
            <v>2E-3</v>
          </cell>
          <cell r="N1572">
            <v>0</v>
          </cell>
          <cell r="O1572">
            <v>0</v>
          </cell>
          <cell r="P1572">
            <v>2015</v>
          </cell>
          <cell r="Q1572">
            <v>3</v>
          </cell>
          <cell r="R1572">
            <v>0</v>
          </cell>
          <cell r="S1572">
            <v>0</v>
          </cell>
          <cell r="T1572">
            <v>0</v>
          </cell>
          <cell r="V1572" t="str">
            <v>配变_华东台商子女学校1-2</v>
          </cell>
          <cell r="W1572">
            <v>0.84391899999999997</v>
          </cell>
          <cell r="X1572">
            <v>5</v>
          </cell>
        </row>
        <row r="1573">
          <cell r="A1573" t="str">
            <v>安零线路42</v>
          </cell>
          <cell r="B1573" t="str">
            <v>10kV</v>
          </cell>
          <cell r="C1573" t="str">
            <v>140安零线</v>
          </cell>
          <cell r="D1573">
            <v>0</v>
          </cell>
          <cell r="E1573" t="str">
            <v>LGJ-185/30</v>
          </cell>
          <cell r="F1573">
            <v>0.122517</v>
          </cell>
          <cell r="G1573">
            <v>0</v>
          </cell>
          <cell r="I1573">
            <v>0</v>
          </cell>
          <cell r="J1573">
            <v>0</v>
          </cell>
          <cell r="M1573">
            <v>2E-3</v>
          </cell>
          <cell r="N1573">
            <v>0</v>
          </cell>
          <cell r="O1573">
            <v>0</v>
          </cell>
          <cell r="P1573">
            <v>2015</v>
          </cell>
          <cell r="Q1573">
            <v>1</v>
          </cell>
          <cell r="R1573">
            <v>0</v>
          </cell>
          <cell r="S1573">
            <v>0</v>
          </cell>
          <cell r="T1573">
            <v>0</v>
          </cell>
          <cell r="V1573" t="str">
            <v>8796088758352</v>
          </cell>
          <cell r="W1573">
            <v>2.4503460000000001</v>
          </cell>
          <cell r="X1573">
            <v>6</v>
          </cell>
        </row>
        <row r="1574">
          <cell r="A1574" t="str">
            <v>安零线路43</v>
          </cell>
          <cell r="B1574" t="str">
            <v>10kV</v>
          </cell>
          <cell r="C1574" t="str">
            <v>140安零线</v>
          </cell>
          <cell r="D1574">
            <v>0</v>
          </cell>
          <cell r="E1574" t="str">
            <v>LGJ-185/30</v>
          </cell>
          <cell r="F1574">
            <v>5.3168E-2</v>
          </cell>
          <cell r="G1574">
            <v>0</v>
          </cell>
          <cell r="I1574">
            <v>1</v>
          </cell>
          <cell r="J1574">
            <v>0</v>
          </cell>
          <cell r="M1574">
            <v>2E-3</v>
          </cell>
          <cell r="N1574">
            <v>0</v>
          </cell>
          <cell r="O1574">
            <v>0</v>
          </cell>
          <cell r="P1574">
            <v>2015</v>
          </cell>
          <cell r="Q1574">
            <v>2</v>
          </cell>
          <cell r="R1574">
            <v>0</v>
          </cell>
          <cell r="S1574">
            <v>0</v>
          </cell>
          <cell r="T1574">
            <v>0</v>
          </cell>
          <cell r="V1574" t="str">
            <v>配变_绿地置业2#</v>
          </cell>
          <cell r="W1574">
            <v>1.0633520000000001</v>
          </cell>
          <cell r="X1574">
            <v>7</v>
          </cell>
        </row>
        <row r="1575">
          <cell r="A1575" t="str">
            <v>安零线路44</v>
          </cell>
          <cell r="B1575" t="str">
            <v>10kV</v>
          </cell>
          <cell r="C1575" t="str">
            <v>140安零线</v>
          </cell>
          <cell r="D1575">
            <v>0</v>
          </cell>
          <cell r="E1575" t="str">
            <v>LGJ-185/30</v>
          </cell>
          <cell r="F1575">
            <v>0.21379600000000001</v>
          </cell>
          <cell r="G1575">
            <v>0</v>
          </cell>
          <cell r="I1575">
            <v>1</v>
          </cell>
          <cell r="J1575">
            <v>0</v>
          </cell>
          <cell r="M1575">
            <v>2E-3</v>
          </cell>
          <cell r="N1575">
            <v>0</v>
          </cell>
          <cell r="O1575">
            <v>0</v>
          </cell>
          <cell r="P1575">
            <v>2015</v>
          </cell>
          <cell r="Q1575">
            <v>3</v>
          </cell>
          <cell r="R1575">
            <v>0</v>
          </cell>
          <cell r="S1575">
            <v>0</v>
          </cell>
          <cell r="T1575">
            <v>0</v>
          </cell>
          <cell r="V1575" t="str">
            <v>8796088758336</v>
          </cell>
          <cell r="W1575">
            <v>4.2759140000000002</v>
          </cell>
          <cell r="X1575">
            <v>8</v>
          </cell>
        </row>
        <row r="1576">
          <cell r="A1576" t="str">
            <v>安零线路45</v>
          </cell>
          <cell r="B1576" t="str">
            <v>10kV</v>
          </cell>
          <cell r="C1576" t="str">
            <v>140安零线</v>
          </cell>
          <cell r="D1576">
            <v>0</v>
          </cell>
          <cell r="E1576" t="str">
            <v>LGJ-185/30</v>
          </cell>
          <cell r="F1576">
            <v>3.4589999999999998E-3</v>
          </cell>
          <cell r="G1576">
            <v>0</v>
          </cell>
          <cell r="I1576">
            <v>0</v>
          </cell>
          <cell r="J1576">
            <v>0</v>
          </cell>
          <cell r="M1576">
            <v>2E-3</v>
          </cell>
          <cell r="N1576">
            <v>0</v>
          </cell>
          <cell r="O1576">
            <v>0</v>
          </cell>
          <cell r="P1576">
            <v>2015</v>
          </cell>
          <cell r="Q1576">
            <v>1</v>
          </cell>
          <cell r="R1576">
            <v>0</v>
          </cell>
          <cell r="S1576">
            <v>0</v>
          </cell>
          <cell r="T1576">
            <v>0</v>
          </cell>
          <cell r="V1576" t="str">
            <v>配变_鑫苑置业1#变</v>
          </cell>
          <cell r="W1576">
            <v>6.9169999999999995E-2</v>
          </cell>
          <cell r="X1576">
            <v>0</v>
          </cell>
        </row>
        <row r="1577">
          <cell r="A1577" t="str">
            <v>安零线路46</v>
          </cell>
          <cell r="B1577" t="str">
            <v>10kV</v>
          </cell>
          <cell r="C1577" t="str">
            <v>140安零线</v>
          </cell>
          <cell r="D1577">
            <v>0</v>
          </cell>
          <cell r="E1577" t="str">
            <v>LGJ-185/30</v>
          </cell>
          <cell r="F1577">
            <v>5.1449000000000002E-2</v>
          </cell>
          <cell r="G1577">
            <v>0</v>
          </cell>
          <cell r="I1577">
            <v>1</v>
          </cell>
          <cell r="J1577">
            <v>0</v>
          </cell>
          <cell r="M1577">
            <v>2E-3</v>
          </cell>
          <cell r="N1577">
            <v>0</v>
          </cell>
          <cell r="O1577">
            <v>0</v>
          </cell>
          <cell r="P1577">
            <v>2015</v>
          </cell>
          <cell r="Q1577">
            <v>2</v>
          </cell>
          <cell r="R1577">
            <v>0</v>
          </cell>
          <cell r="S1577">
            <v>0</v>
          </cell>
          <cell r="T1577">
            <v>0</v>
          </cell>
          <cell r="V1577" t="str">
            <v>8796088758448</v>
          </cell>
          <cell r="W1577">
            <v>1.0289870000000001</v>
          </cell>
          <cell r="X1577">
            <v>1</v>
          </cell>
        </row>
        <row r="1578">
          <cell r="A1578" t="str">
            <v>安零线路47</v>
          </cell>
          <cell r="B1578" t="str">
            <v>10kV</v>
          </cell>
          <cell r="C1578" t="str">
            <v>140安零线</v>
          </cell>
          <cell r="D1578">
            <v>0</v>
          </cell>
          <cell r="E1578" t="str">
            <v>LGJ-185/30</v>
          </cell>
          <cell r="F1578">
            <v>0.14884600000000001</v>
          </cell>
          <cell r="G1578">
            <v>0</v>
          </cell>
          <cell r="I1578">
            <v>1</v>
          </cell>
          <cell r="J1578">
            <v>0</v>
          </cell>
          <cell r="M1578">
            <v>2E-3</v>
          </cell>
          <cell r="N1578">
            <v>0</v>
          </cell>
          <cell r="O1578">
            <v>0</v>
          </cell>
          <cell r="P1578">
            <v>2015</v>
          </cell>
          <cell r="Q1578">
            <v>3</v>
          </cell>
          <cell r="R1578">
            <v>0</v>
          </cell>
          <cell r="S1578">
            <v>0</v>
          </cell>
          <cell r="T1578">
            <v>0</v>
          </cell>
          <cell r="V1578" t="str">
            <v>8796088758432</v>
          </cell>
          <cell r="W1578">
            <v>2.9769269999999999</v>
          </cell>
          <cell r="X1578">
            <v>2</v>
          </cell>
        </row>
        <row r="1579">
          <cell r="A1579" t="str">
            <v>安零线路48</v>
          </cell>
          <cell r="B1579" t="str">
            <v>10kV</v>
          </cell>
          <cell r="C1579" t="str">
            <v>140安零线</v>
          </cell>
          <cell r="D1579">
            <v>0</v>
          </cell>
          <cell r="E1579" t="str">
            <v>LGJ-185/30</v>
          </cell>
          <cell r="F1579">
            <v>1.6670000000000001E-2</v>
          </cell>
          <cell r="G1579">
            <v>0</v>
          </cell>
          <cell r="I1579">
            <v>0</v>
          </cell>
          <cell r="J1579">
            <v>0</v>
          </cell>
          <cell r="M1579">
            <v>2E-3</v>
          </cell>
          <cell r="N1579">
            <v>0</v>
          </cell>
          <cell r="O1579">
            <v>0</v>
          </cell>
          <cell r="P1579">
            <v>2015</v>
          </cell>
          <cell r="Q1579">
            <v>1</v>
          </cell>
          <cell r="R1579">
            <v>0</v>
          </cell>
          <cell r="S1579">
            <v>0</v>
          </cell>
          <cell r="T1579">
            <v>0</v>
          </cell>
          <cell r="V1579" t="str">
            <v>配变_绿地置业临变3#</v>
          </cell>
          <cell r="W1579">
            <v>0.33339200000000002</v>
          </cell>
          <cell r="X1579">
            <v>3</v>
          </cell>
        </row>
        <row r="1580">
          <cell r="A1580" t="str">
            <v>安零线路49</v>
          </cell>
          <cell r="B1580" t="str">
            <v>10kV</v>
          </cell>
          <cell r="C1580" t="str">
            <v>140安零线</v>
          </cell>
          <cell r="D1580">
            <v>0</v>
          </cell>
          <cell r="E1580" t="str">
            <v>LGJ-185/30</v>
          </cell>
          <cell r="F1580">
            <v>1.6371E-2</v>
          </cell>
          <cell r="G1580">
            <v>0</v>
          </cell>
          <cell r="I1580">
            <v>1</v>
          </cell>
          <cell r="J1580">
            <v>0</v>
          </cell>
          <cell r="M1580">
            <v>2E-3</v>
          </cell>
          <cell r="N1580">
            <v>0</v>
          </cell>
          <cell r="O1580">
            <v>0</v>
          </cell>
          <cell r="P1580">
            <v>2015</v>
          </cell>
          <cell r="Q1580">
            <v>2</v>
          </cell>
          <cell r="R1580">
            <v>0</v>
          </cell>
          <cell r="S1580">
            <v>0</v>
          </cell>
          <cell r="T1580">
            <v>0</v>
          </cell>
          <cell r="V1580" t="str">
            <v>配变_鑫苑置业3#变</v>
          </cell>
          <cell r="W1580">
            <v>0.32742500000000002</v>
          </cell>
          <cell r="X1580">
            <v>4</v>
          </cell>
        </row>
        <row r="1581">
          <cell r="A1581" t="str">
            <v>安零线路50</v>
          </cell>
          <cell r="B1581" t="str">
            <v>10kV</v>
          </cell>
          <cell r="C1581" t="str">
            <v>140安零线</v>
          </cell>
          <cell r="D1581">
            <v>0</v>
          </cell>
          <cell r="E1581" t="str">
            <v>LGJ-185/30</v>
          </cell>
          <cell r="F1581">
            <v>0.14174999999999999</v>
          </cell>
          <cell r="G1581">
            <v>0</v>
          </cell>
          <cell r="I1581">
            <v>1</v>
          </cell>
          <cell r="J1581">
            <v>0</v>
          </cell>
          <cell r="M1581">
            <v>2E-3</v>
          </cell>
          <cell r="N1581">
            <v>0</v>
          </cell>
          <cell r="O1581">
            <v>0</v>
          </cell>
          <cell r="P1581">
            <v>2015</v>
          </cell>
          <cell r="Q1581">
            <v>3</v>
          </cell>
          <cell r="R1581">
            <v>0</v>
          </cell>
          <cell r="S1581">
            <v>0</v>
          </cell>
          <cell r="T1581">
            <v>0</v>
          </cell>
          <cell r="V1581" t="str">
            <v>配变_鑫苑置业2#变</v>
          </cell>
          <cell r="W1581">
            <v>2.8350089999999999</v>
          </cell>
          <cell r="X1581">
            <v>5</v>
          </cell>
        </row>
        <row r="1582">
          <cell r="A1582" t="str">
            <v>安零线路51</v>
          </cell>
          <cell r="B1582" t="str">
            <v>10kV</v>
          </cell>
          <cell r="C1582" t="str">
            <v>140安零线</v>
          </cell>
          <cell r="D1582">
            <v>1</v>
          </cell>
          <cell r="E1582" t="str">
            <v>YJV22-3×400</v>
          </cell>
          <cell r="F1582">
            <v>4.2880000000000001E-3</v>
          </cell>
          <cell r="G1582">
            <v>0</v>
          </cell>
          <cell r="H1582" t="str">
            <v>市辖</v>
          </cell>
          <cell r="I1582">
            <v>0</v>
          </cell>
          <cell r="J1582">
            <v>0</v>
          </cell>
          <cell r="M1582">
            <v>2E-3</v>
          </cell>
          <cell r="N1582">
            <v>0</v>
          </cell>
          <cell r="O1582">
            <v>0</v>
          </cell>
          <cell r="P1582">
            <v>2015</v>
          </cell>
          <cell r="Q1582">
            <v>1</v>
          </cell>
          <cell r="R1582">
            <v>0</v>
          </cell>
          <cell r="S1582">
            <v>0</v>
          </cell>
          <cell r="T1582">
            <v>0</v>
          </cell>
          <cell r="V1582" t="str">
            <v>配变_日进1-1</v>
          </cell>
          <cell r="W1582">
            <v>0.343053</v>
          </cell>
          <cell r="X1582">
            <v>6</v>
          </cell>
        </row>
        <row r="1583">
          <cell r="A1583" t="str">
            <v>安零线路52</v>
          </cell>
          <cell r="B1583" t="str">
            <v>10kV</v>
          </cell>
          <cell r="C1583" t="str">
            <v>140安零线</v>
          </cell>
          <cell r="D1583">
            <v>1</v>
          </cell>
          <cell r="E1583" t="str">
            <v>YJV22-3×400</v>
          </cell>
          <cell r="F1583">
            <v>1.6750000000000001E-3</v>
          </cell>
          <cell r="G1583">
            <v>0</v>
          </cell>
          <cell r="I1583">
            <v>1</v>
          </cell>
          <cell r="J1583">
            <v>0</v>
          </cell>
          <cell r="M1583">
            <v>2E-3</v>
          </cell>
          <cell r="N1583">
            <v>0</v>
          </cell>
          <cell r="O1583">
            <v>0</v>
          </cell>
          <cell r="P1583">
            <v>2015</v>
          </cell>
          <cell r="Q1583">
            <v>2</v>
          </cell>
          <cell r="R1583">
            <v>0</v>
          </cell>
          <cell r="S1583">
            <v>0</v>
          </cell>
          <cell r="T1583">
            <v>0</v>
          </cell>
          <cell r="V1583" t="str">
            <v>配变_华东台商子女学校1-2</v>
          </cell>
          <cell r="W1583">
            <v>0.133993</v>
          </cell>
          <cell r="X1583">
            <v>7</v>
          </cell>
        </row>
        <row r="1584">
          <cell r="A1584" t="str">
            <v>安壹线路1</v>
          </cell>
          <cell r="B1584" t="str">
            <v>10kV</v>
          </cell>
          <cell r="C1584" t="str">
            <v>141安壹线</v>
          </cell>
          <cell r="D1584">
            <v>0</v>
          </cell>
          <cell r="E1584" t="str">
            <v>LGJ-185/30</v>
          </cell>
          <cell r="F1584">
            <v>1.8523909999999999</v>
          </cell>
          <cell r="G1584">
            <v>0</v>
          </cell>
          <cell r="H1584" t="str">
            <v>市辖</v>
          </cell>
          <cell r="I1584">
            <v>1</v>
          </cell>
          <cell r="J1584">
            <v>0</v>
          </cell>
          <cell r="M1584">
            <v>2E-3</v>
          </cell>
          <cell r="N1584">
            <v>0</v>
          </cell>
          <cell r="O1584">
            <v>0</v>
          </cell>
          <cell r="P1584">
            <v>2015</v>
          </cell>
          <cell r="Q1584">
            <v>3</v>
          </cell>
          <cell r="R1584">
            <v>0</v>
          </cell>
          <cell r="S1584">
            <v>0</v>
          </cell>
          <cell r="T1584">
            <v>0</v>
          </cell>
          <cell r="V1584" t="str">
            <v>分支箱_曹环东配</v>
          </cell>
          <cell r="W1584">
            <v>37.047829</v>
          </cell>
          <cell r="X1584">
            <v>8</v>
          </cell>
        </row>
        <row r="1585">
          <cell r="A1585" t="str">
            <v>安壹线路2</v>
          </cell>
          <cell r="B1585" t="str">
            <v>10kV</v>
          </cell>
          <cell r="C1585" t="str">
            <v>141安壹线</v>
          </cell>
          <cell r="D1585">
            <v>0</v>
          </cell>
          <cell r="E1585" t="str">
            <v>LGJ-185/30</v>
          </cell>
          <cell r="F1585">
            <v>0.15545999999999999</v>
          </cell>
          <cell r="G1585">
            <v>0</v>
          </cell>
          <cell r="H1585" t="str">
            <v>市辖</v>
          </cell>
          <cell r="I1585">
            <v>0</v>
          </cell>
          <cell r="J1585">
            <v>0</v>
          </cell>
          <cell r="M1585">
            <v>2E-3</v>
          </cell>
          <cell r="N1585">
            <v>0</v>
          </cell>
          <cell r="O1585">
            <v>0</v>
          </cell>
          <cell r="P1585">
            <v>2015</v>
          </cell>
          <cell r="Q1585">
            <v>1</v>
          </cell>
          <cell r="R1585">
            <v>0</v>
          </cell>
          <cell r="S1585">
            <v>0</v>
          </cell>
          <cell r="T1585">
            <v>0</v>
          </cell>
          <cell r="V1585" t="str">
            <v>配变_安壹线资产经营</v>
          </cell>
          <cell r="W1585">
            <v>3.1091989999999998</v>
          </cell>
          <cell r="X1585">
            <v>0</v>
          </cell>
        </row>
        <row r="1586">
          <cell r="A1586" t="str">
            <v>安壹线路3</v>
          </cell>
          <cell r="B1586" t="str">
            <v>10kV</v>
          </cell>
          <cell r="C1586" t="str">
            <v>141安壹线</v>
          </cell>
          <cell r="D1586">
            <v>0</v>
          </cell>
          <cell r="E1586" t="str">
            <v>LGJ-185/30</v>
          </cell>
          <cell r="F1586">
            <v>0.27505099999999999</v>
          </cell>
          <cell r="G1586">
            <v>0</v>
          </cell>
          <cell r="H1586" t="str">
            <v>市辖</v>
          </cell>
          <cell r="I1586">
            <v>1</v>
          </cell>
          <cell r="J1586">
            <v>0</v>
          </cell>
          <cell r="M1586">
            <v>2E-3</v>
          </cell>
          <cell r="N1586">
            <v>0</v>
          </cell>
          <cell r="O1586">
            <v>0</v>
          </cell>
          <cell r="P1586">
            <v>2015</v>
          </cell>
          <cell r="Q1586">
            <v>2</v>
          </cell>
          <cell r="R1586">
            <v>0</v>
          </cell>
          <cell r="S1586">
            <v>0</v>
          </cell>
          <cell r="T1586">
            <v>0</v>
          </cell>
          <cell r="V1586" t="str">
            <v>分支箱_国道曹安配</v>
          </cell>
          <cell r="W1586">
            <v>5.5010209999999997</v>
          </cell>
          <cell r="X1586">
            <v>1</v>
          </cell>
        </row>
        <row r="1587">
          <cell r="A1587" t="str">
            <v>安壹线路4</v>
          </cell>
          <cell r="B1587" t="str">
            <v>10kV</v>
          </cell>
          <cell r="C1587" t="str">
            <v>141安壹线</v>
          </cell>
          <cell r="D1587">
            <v>0</v>
          </cell>
          <cell r="E1587" t="str">
            <v>LGJ-185/30</v>
          </cell>
          <cell r="F1587">
            <v>3.4103000000000001E-2</v>
          </cell>
          <cell r="G1587">
            <v>0</v>
          </cell>
          <cell r="H1587" t="str">
            <v>市辖</v>
          </cell>
          <cell r="I1587">
            <v>1</v>
          </cell>
          <cell r="J1587">
            <v>0</v>
          </cell>
          <cell r="M1587">
            <v>2E-3</v>
          </cell>
          <cell r="N1587">
            <v>0</v>
          </cell>
          <cell r="O1587">
            <v>0</v>
          </cell>
          <cell r="P1587">
            <v>2015</v>
          </cell>
          <cell r="Q1587">
            <v>3</v>
          </cell>
          <cell r="R1587">
            <v>0</v>
          </cell>
          <cell r="S1587">
            <v>0</v>
          </cell>
          <cell r="T1587">
            <v>0</v>
          </cell>
          <cell r="V1587" t="str">
            <v>分支箱_安壹线F1</v>
          </cell>
          <cell r="W1587">
            <v>0.68205899999999997</v>
          </cell>
          <cell r="X1587">
            <v>2</v>
          </cell>
        </row>
        <row r="1588">
          <cell r="A1588" t="str">
            <v>安壹线路5</v>
          </cell>
          <cell r="B1588" t="str">
            <v>10kV</v>
          </cell>
          <cell r="C1588" t="str">
            <v>141安壹线</v>
          </cell>
          <cell r="D1588">
            <v>0</v>
          </cell>
          <cell r="E1588" t="str">
            <v>LGJ-185/30</v>
          </cell>
          <cell r="F1588">
            <v>5.2188999999999999E-2</v>
          </cell>
          <cell r="G1588">
            <v>0</v>
          </cell>
          <cell r="H1588" t="str">
            <v>市辖</v>
          </cell>
          <cell r="I1588">
            <v>0</v>
          </cell>
          <cell r="J1588">
            <v>0</v>
          </cell>
          <cell r="M1588">
            <v>2E-3</v>
          </cell>
          <cell r="N1588">
            <v>0</v>
          </cell>
          <cell r="O1588">
            <v>0</v>
          </cell>
          <cell r="P1588">
            <v>2015</v>
          </cell>
          <cell r="Q1588">
            <v>1</v>
          </cell>
          <cell r="R1588">
            <v>0</v>
          </cell>
          <cell r="S1588">
            <v>0</v>
          </cell>
          <cell r="T1588">
            <v>0</v>
          </cell>
          <cell r="V1588" t="str">
            <v>8796088759776</v>
          </cell>
          <cell r="W1588">
            <v>1.0437860000000001</v>
          </cell>
          <cell r="X1588">
            <v>3</v>
          </cell>
        </row>
        <row r="1589">
          <cell r="A1589" t="str">
            <v>安壹线路6</v>
          </cell>
          <cell r="B1589" t="str">
            <v>10kV</v>
          </cell>
          <cell r="C1589" t="str">
            <v>141安壹线</v>
          </cell>
          <cell r="D1589">
            <v>0</v>
          </cell>
          <cell r="E1589" t="str">
            <v>LGJ-185/30</v>
          </cell>
          <cell r="F1589">
            <v>3.3540000000000002E-3</v>
          </cell>
          <cell r="G1589">
            <v>0</v>
          </cell>
          <cell r="H1589" t="str">
            <v>市辖</v>
          </cell>
          <cell r="I1589">
            <v>1</v>
          </cell>
          <cell r="J1589">
            <v>0</v>
          </cell>
          <cell r="M1589">
            <v>2E-3</v>
          </cell>
          <cell r="N1589">
            <v>0</v>
          </cell>
          <cell r="O1589">
            <v>0</v>
          </cell>
          <cell r="P1589">
            <v>2015</v>
          </cell>
          <cell r="Q1589">
            <v>2</v>
          </cell>
          <cell r="R1589">
            <v>0</v>
          </cell>
          <cell r="S1589">
            <v>0</v>
          </cell>
          <cell r="T1589">
            <v>0</v>
          </cell>
          <cell r="V1589" t="str">
            <v>配变_安壹线中国联通</v>
          </cell>
          <cell r="W1589">
            <v>6.7081000000000002E-2</v>
          </cell>
          <cell r="X1589">
            <v>4</v>
          </cell>
        </row>
        <row r="1590">
          <cell r="A1590" t="str">
            <v>安壹线路7</v>
          </cell>
          <cell r="B1590" t="str">
            <v>10kV</v>
          </cell>
          <cell r="C1590" t="str">
            <v>141安壹线</v>
          </cell>
          <cell r="D1590">
            <v>0</v>
          </cell>
          <cell r="E1590" t="str">
            <v>LGJ-185/30</v>
          </cell>
          <cell r="F1590">
            <v>1.5330999999999999E-2</v>
          </cell>
          <cell r="G1590">
            <v>0</v>
          </cell>
          <cell r="H1590" t="str">
            <v>市辖</v>
          </cell>
          <cell r="I1590">
            <v>1</v>
          </cell>
          <cell r="J1590">
            <v>0</v>
          </cell>
          <cell r="M1590">
            <v>2E-3</v>
          </cell>
          <cell r="N1590">
            <v>0</v>
          </cell>
          <cell r="O1590">
            <v>0</v>
          </cell>
          <cell r="P1590">
            <v>2015</v>
          </cell>
          <cell r="Q1590">
            <v>3</v>
          </cell>
          <cell r="R1590">
            <v>0</v>
          </cell>
          <cell r="S1590">
            <v>0</v>
          </cell>
          <cell r="T1590">
            <v>0</v>
          </cell>
          <cell r="V1590" t="str">
            <v>8796088759760</v>
          </cell>
          <cell r="W1590">
            <v>0.30661699999999997</v>
          </cell>
          <cell r="X1590">
            <v>5</v>
          </cell>
        </row>
        <row r="1591">
          <cell r="A1591" t="str">
            <v>安叁线路1</v>
          </cell>
          <cell r="B1591" t="str">
            <v>10kV</v>
          </cell>
          <cell r="C1591" t="str">
            <v>143安叁线</v>
          </cell>
          <cell r="D1591">
            <v>0</v>
          </cell>
          <cell r="E1591" t="str">
            <v>LGJ-185/30</v>
          </cell>
          <cell r="F1591">
            <v>9.698E-3</v>
          </cell>
          <cell r="G1591">
            <v>0</v>
          </cell>
          <cell r="H1591" t="str">
            <v>市辖</v>
          </cell>
          <cell r="I1591">
            <v>0</v>
          </cell>
          <cell r="J1591">
            <v>0</v>
          </cell>
          <cell r="M1591">
            <v>2E-3</v>
          </cell>
          <cell r="N1591">
            <v>0</v>
          </cell>
          <cell r="O1591">
            <v>0</v>
          </cell>
          <cell r="P1591">
            <v>2015</v>
          </cell>
          <cell r="Q1591">
            <v>1</v>
          </cell>
          <cell r="R1591">
            <v>0</v>
          </cell>
          <cell r="S1591">
            <v>0</v>
          </cell>
          <cell r="T1591">
            <v>0</v>
          </cell>
          <cell r="V1591" t="str">
            <v>分支箱_安叁配</v>
          </cell>
          <cell r="W1591">
            <v>0.193962</v>
          </cell>
          <cell r="X1591">
            <v>6</v>
          </cell>
        </row>
        <row r="1592">
          <cell r="A1592" t="str">
            <v>安叁线路2</v>
          </cell>
          <cell r="B1592" t="str">
            <v>10kV</v>
          </cell>
          <cell r="C1592" t="str">
            <v>143安叁线</v>
          </cell>
          <cell r="D1592">
            <v>0</v>
          </cell>
          <cell r="E1592" t="str">
            <v>LGJ-185/30</v>
          </cell>
          <cell r="F1592">
            <v>0.28940199999999999</v>
          </cell>
          <cell r="G1592">
            <v>0</v>
          </cell>
          <cell r="H1592" t="str">
            <v>市辖</v>
          </cell>
          <cell r="I1592">
            <v>1</v>
          </cell>
          <cell r="J1592">
            <v>0</v>
          </cell>
          <cell r="M1592">
            <v>2E-3</v>
          </cell>
          <cell r="N1592">
            <v>0</v>
          </cell>
          <cell r="O1592">
            <v>0</v>
          </cell>
          <cell r="P1592">
            <v>2015</v>
          </cell>
          <cell r="Q1592">
            <v>2</v>
          </cell>
          <cell r="R1592">
            <v>0</v>
          </cell>
          <cell r="S1592">
            <v>0</v>
          </cell>
          <cell r="T1592">
            <v>0</v>
          </cell>
          <cell r="V1592" t="str">
            <v>8796088760016</v>
          </cell>
          <cell r="W1592">
            <v>5.7880450000000003</v>
          </cell>
          <cell r="X1592">
            <v>7</v>
          </cell>
        </row>
        <row r="1593">
          <cell r="A1593" t="str">
            <v>安叁线路3</v>
          </cell>
          <cell r="B1593" t="str">
            <v>10kV</v>
          </cell>
          <cell r="C1593" t="str">
            <v>143安叁线</v>
          </cell>
          <cell r="D1593">
            <v>0</v>
          </cell>
          <cell r="E1593" t="str">
            <v>LGJ-185/30</v>
          </cell>
          <cell r="F1593">
            <v>3.3980999999999997E-2</v>
          </cell>
          <cell r="G1593">
            <v>0</v>
          </cell>
          <cell r="H1593" t="str">
            <v>市辖</v>
          </cell>
          <cell r="I1593">
            <v>1</v>
          </cell>
          <cell r="J1593">
            <v>0</v>
          </cell>
          <cell r="M1593">
            <v>2E-3</v>
          </cell>
          <cell r="N1593">
            <v>0</v>
          </cell>
          <cell r="O1593">
            <v>0</v>
          </cell>
          <cell r="P1593">
            <v>2015</v>
          </cell>
          <cell r="Q1593">
            <v>3</v>
          </cell>
          <cell r="R1593">
            <v>0</v>
          </cell>
          <cell r="S1593">
            <v>0</v>
          </cell>
          <cell r="T1593">
            <v>0</v>
          </cell>
          <cell r="V1593" t="str">
            <v>8796088759968</v>
          </cell>
          <cell r="W1593">
            <v>0.67961499999999997</v>
          </cell>
          <cell r="X1593">
            <v>8</v>
          </cell>
        </row>
        <row r="1594">
          <cell r="A1594" t="str">
            <v>安叁线路4</v>
          </cell>
          <cell r="B1594" t="str">
            <v>10kV</v>
          </cell>
          <cell r="C1594" t="str">
            <v>143安叁线</v>
          </cell>
          <cell r="D1594">
            <v>0</v>
          </cell>
          <cell r="E1594" t="str">
            <v>LGJ-185/30</v>
          </cell>
          <cell r="F1594">
            <v>1.856331</v>
          </cell>
          <cell r="G1594">
            <v>0</v>
          </cell>
          <cell r="H1594" t="str">
            <v>市辖</v>
          </cell>
          <cell r="I1594">
            <v>0</v>
          </cell>
          <cell r="J1594">
            <v>0</v>
          </cell>
          <cell r="M1594">
            <v>2E-3</v>
          </cell>
          <cell r="N1594">
            <v>0</v>
          </cell>
          <cell r="O1594">
            <v>0</v>
          </cell>
          <cell r="P1594">
            <v>2015</v>
          </cell>
          <cell r="Q1594">
            <v>1</v>
          </cell>
          <cell r="R1594">
            <v>0</v>
          </cell>
          <cell r="S1594">
            <v>0</v>
          </cell>
          <cell r="T1594">
            <v>0</v>
          </cell>
          <cell r="V1594" t="str">
            <v>分支箱_安叁线绿地总部东分支开关</v>
          </cell>
          <cell r="W1594">
            <v>37.126629000000001</v>
          </cell>
          <cell r="X1594">
            <v>0</v>
          </cell>
        </row>
        <row r="1595">
          <cell r="A1595" t="str">
            <v>安叁线路5</v>
          </cell>
          <cell r="B1595" t="str">
            <v>10kV</v>
          </cell>
          <cell r="C1595" t="str">
            <v>143安叁线</v>
          </cell>
          <cell r="D1595">
            <v>0</v>
          </cell>
          <cell r="E1595" t="str">
            <v>LGJ-185/30</v>
          </cell>
          <cell r="F1595">
            <v>6.4585000000000004E-2</v>
          </cell>
          <cell r="G1595">
            <v>0</v>
          </cell>
          <cell r="H1595" t="str">
            <v>市辖</v>
          </cell>
          <cell r="I1595">
            <v>1</v>
          </cell>
          <cell r="J1595">
            <v>0</v>
          </cell>
          <cell r="M1595">
            <v>2E-3</v>
          </cell>
          <cell r="N1595">
            <v>0</v>
          </cell>
          <cell r="O1595">
            <v>0</v>
          </cell>
          <cell r="P1595">
            <v>2015</v>
          </cell>
          <cell r="Q1595">
            <v>2</v>
          </cell>
          <cell r="R1595">
            <v>0</v>
          </cell>
          <cell r="S1595">
            <v>0</v>
          </cell>
          <cell r="T1595">
            <v>0</v>
          </cell>
          <cell r="V1595" t="str">
            <v>配电室_绿北总部</v>
          </cell>
          <cell r="W1595">
            <v>1.2917050000000001</v>
          </cell>
          <cell r="X1595">
            <v>1</v>
          </cell>
        </row>
        <row r="1596">
          <cell r="A1596" t="str">
            <v>泗泾线路1-1</v>
          </cell>
          <cell r="B1596" t="str">
            <v>10kV</v>
          </cell>
          <cell r="C1596" t="str">
            <v>134泗泾线</v>
          </cell>
          <cell r="D1596">
            <v>0</v>
          </cell>
          <cell r="E1596" t="str">
            <v>LGJ-185/30</v>
          </cell>
          <cell r="F1596">
            <v>8.3719999999999992E-3</v>
          </cell>
          <cell r="G1596">
            <v>0</v>
          </cell>
          <cell r="H1596" t="str">
            <v>市辖</v>
          </cell>
          <cell r="I1596">
            <v>1</v>
          </cell>
          <cell r="J1596">
            <v>0</v>
          </cell>
          <cell r="M1596">
            <v>2E-3</v>
          </cell>
          <cell r="N1596">
            <v>0</v>
          </cell>
          <cell r="O1596">
            <v>0</v>
          </cell>
          <cell r="P1596">
            <v>2015</v>
          </cell>
          <cell r="Q1596">
            <v>3</v>
          </cell>
          <cell r="R1596">
            <v>0</v>
          </cell>
          <cell r="S1596">
            <v>0</v>
          </cell>
          <cell r="T1596">
            <v>0</v>
          </cell>
          <cell r="V1596" t="str">
            <v>分支箱_泗泾配</v>
          </cell>
          <cell r="W1596">
            <v>0.167435</v>
          </cell>
          <cell r="X1596">
            <v>2</v>
          </cell>
        </row>
        <row r="1597">
          <cell r="A1597" t="str">
            <v>泗泾线路1-2</v>
          </cell>
          <cell r="B1597" t="str">
            <v>10kV</v>
          </cell>
          <cell r="C1597" t="str">
            <v>134泗泾线</v>
          </cell>
          <cell r="D1597">
            <v>0</v>
          </cell>
          <cell r="E1597" t="str">
            <v>LGJ-185/30</v>
          </cell>
          <cell r="F1597">
            <v>1.7559359999999999</v>
          </cell>
          <cell r="G1597">
            <v>0</v>
          </cell>
          <cell r="H1597" t="str">
            <v>市辖</v>
          </cell>
          <cell r="I1597">
            <v>0</v>
          </cell>
          <cell r="J1597">
            <v>0</v>
          </cell>
          <cell r="M1597">
            <v>2E-3</v>
          </cell>
          <cell r="N1597">
            <v>0</v>
          </cell>
          <cell r="O1597">
            <v>0</v>
          </cell>
          <cell r="P1597">
            <v>2015</v>
          </cell>
          <cell r="Q1597">
            <v>1</v>
          </cell>
          <cell r="R1597">
            <v>0</v>
          </cell>
          <cell r="S1597">
            <v>0</v>
          </cell>
          <cell r="T1597">
            <v>0</v>
          </cell>
          <cell r="V1597" t="str">
            <v>分支箱_中茵国际西配</v>
          </cell>
          <cell r="W1597">
            <v>35.118721000000001</v>
          </cell>
          <cell r="X1597">
            <v>3</v>
          </cell>
        </row>
        <row r="1598">
          <cell r="A1598" t="str">
            <v>安陆线路1</v>
          </cell>
          <cell r="B1598" t="str">
            <v>10kV</v>
          </cell>
          <cell r="C1598" t="str">
            <v>146安陆线</v>
          </cell>
          <cell r="D1598">
            <v>0</v>
          </cell>
          <cell r="E1598" t="str">
            <v>LGJ-185/30</v>
          </cell>
          <cell r="F1598">
            <v>2.3748999999999999E-2</v>
          </cell>
          <cell r="G1598">
            <v>0</v>
          </cell>
          <cell r="H1598" t="str">
            <v>市辖</v>
          </cell>
          <cell r="I1598">
            <v>1</v>
          </cell>
          <cell r="J1598">
            <v>0</v>
          </cell>
          <cell r="M1598">
            <v>2E-3</v>
          </cell>
          <cell r="N1598">
            <v>0</v>
          </cell>
          <cell r="O1598">
            <v>0</v>
          </cell>
          <cell r="P1598">
            <v>2015</v>
          </cell>
          <cell r="Q1598">
            <v>2</v>
          </cell>
          <cell r="R1598">
            <v>0</v>
          </cell>
          <cell r="S1598">
            <v>0</v>
          </cell>
          <cell r="T1598">
            <v>0</v>
          </cell>
          <cell r="V1598" t="str">
            <v>分支箱_安陆配</v>
          </cell>
          <cell r="W1598">
            <v>0.47497200000000001</v>
          </cell>
          <cell r="X1598">
            <v>4</v>
          </cell>
        </row>
        <row r="1599">
          <cell r="A1599" t="str">
            <v>安陆线路2</v>
          </cell>
          <cell r="B1599" t="str">
            <v>10kV</v>
          </cell>
          <cell r="C1599" t="str">
            <v>146安陆线</v>
          </cell>
          <cell r="D1599">
            <v>0</v>
          </cell>
          <cell r="E1599" t="str">
            <v>LGJ-185/30</v>
          </cell>
          <cell r="F1599">
            <v>1.8037529999999999</v>
          </cell>
          <cell r="G1599">
            <v>0</v>
          </cell>
          <cell r="H1599" t="str">
            <v>市辖</v>
          </cell>
          <cell r="I1599">
            <v>1</v>
          </cell>
          <cell r="J1599">
            <v>0</v>
          </cell>
          <cell r="M1599">
            <v>2E-3</v>
          </cell>
          <cell r="N1599">
            <v>0</v>
          </cell>
          <cell r="O1599">
            <v>0</v>
          </cell>
          <cell r="P1599">
            <v>2015</v>
          </cell>
          <cell r="Q1599">
            <v>3</v>
          </cell>
          <cell r="R1599">
            <v>0</v>
          </cell>
          <cell r="S1599">
            <v>0</v>
          </cell>
          <cell r="T1599">
            <v>0</v>
          </cell>
          <cell r="V1599" t="str">
            <v>分支箱_安陆线中茵国际西配</v>
          </cell>
          <cell r="W1599">
            <v>36.075062000000003</v>
          </cell>
          <cell r="X1599">
            <v>5</v>
          </cell>
        </row>
        <row r="1600">
          <cell r="A1600" t="str">
            <v>安陆线路3</v>
          </cell>
          <cell r="B1600" t="str">
            <v>10kV</v>
          </cell>
          <cell r="C1600" t="str">
            <v>146安陆线</v>
          </cell>
          <cell r="D1600">
            <v>1</v>
          </cell>
          <cell r="E1600" t="str">
            <v>YJV22-3×185</v>
          </cell>
          <cell r="F1600">
            <v>8.0114000000000005E-2</v>
          </cell>
          <cell r="G1600">
            <v>0</v>
          </cell>
          <cell r="H1600" t="str">
            <v>市辖</v>
          </cell>
          <cell r="I1600">
            <v>0</v>
          </cell>
          <cell r="J1600">
            <v>0</v>
          </cell>
          <cell r="M1600">
            <v>2E-3</v>
          </cell>
          <cell r="N1600">
            <v>0</v>
          </cell>
          <cell r="O1600">
            <v>0</v>
          </cell>
          <cell r="P1600">
            <v>2015</v>
          </cell>
          <cell r="Q1600">
            <v>1</v>
          </cell>
          <cell r="R1600">
            <v>0</v>
          </cell>
          <cell r="S1600">
            <v>0</v>
          </cell>
          <cell r="T1600">
            <v>0</v>
          </cell>
          <cell r="V1600" t="str">
            <v>配变_中茵国际1</v>
          </cell>
          <cell r="W1600">
            <v>5.207433</v>
          </cell>
          <cell r="X1600">
            <v>6</v>
          </cell>
        </row>
        <row r="1601">
          <cell r="A1601" t="str">
            <v>安陆线路4</v>
          </cell>
          <cell r="B1601" t="str">
            <v>10kV</v>
          </cell>
          <cell r="C1601" t="str">
            <v>146安陆线</v>
          </cell>
          <cell r="D1601">
            <v>1</v>
          </cell>
          <cell r="E1601" t="str">
            <v>YJV22-3×240</v>
          </cell>
          <cell r="F1601">
            <v>0.35896</v>
          </cell>
          <cell r="G1601">
            <v>0</v>
          </cell>
          <cell r="H1601" t="str">
            <v>市辖</v>
          </cell>
          <cell r="I1601">
            <v>1</v>
          </cell>
          <cell r="J1601">
            <v>0</v>
          </cell>
          <cell r="M1601">
            <v>2E-3</v>
          </cell>
          <cell r="N1601">
            <v>0</v>
          </cell>
          <cell r="O1601">
            <v>0</v>
          </cell>
          <cell r="P1601">
            <v>2015</v>
          </cell>
          <cell r="Q1601">
            <v>2</v>
          </cell>
          <cell r="R1601">
            <v>0</v>
          </cell>
          <cell r="S1601">
            <v>0</v>
          </cell>
          <cell r="T1601">
            <v>0</v>
          </cell>
          <cell r="V1601" t="str">
            <v>分支箱_国际商务东配</v>
          </cell>
          <cell r="W1601">
            <v>25.127172000000002</v>
          </cell>
          <cell r="X1601">
            <v>7</v>
          </cell>
        </row>
        <row r="1602">
          <cell r="A1602" t="str">
            <v>安陆线路5</v>
          </cell>
          <cell r="B1602" t="str">
            <v>10kV</v>
          </cell>
          <cell r="C1602" t="str">
            <v>146安陆线</v>
          </cell>
          <cell r="D1602">
            <v>0</v>
          </cell>
          <cell r="E1602" t="str">
            <v>LGJ-185/30</v>
          </cell>
          <cell r="F1602">
            <v>9.4987000000000002E-2</v>
          </cell>
          <cell r="G1602">
            <v>0</v>
          </cell>
          <cell r="H1602" t="str">
            <v>市辖</v>
          </cell>
          <cell r="I1602">
            <v>1</v>
          </cell>
          <cell r="J1602">
            <v>0</v>
          </cell>
          <cell r="M1602">
            <v>2E-3</v>
          </cell>
          <cell r="N1602">
            <v>0</v>
          </cell>
          <cell r="O1602">
            <v>0</v>
          </cell>
          <cell r="P1602">
            <v>2015</v>
          </cell>
          <cell r="Q1602">
            <v>3</v>
          </cell>
          <cell r="R1602">
            <v>0</v>
          </cell>
          <cell r="S1602">
            <v>0</v>
          </cell>
          <cell r="T1602">
            <v>0</v>
          </cell>
          <cell r="V1602" t="str">
            <v>配变_恩斯克研发</v>
          </cell>
          <cell r="W1602">
            <v>1.8997409999999999</v>
          </cell>
          <cell r="X1602">
            <v>8</v>
          </cell>
        </row>
        <row r="1603">
          <cell r="A1603" t="str">
            <v>安陆线路6</v>
          </cell>
          <cell r="B1603" t="str">
            <v>10kV</v>
          </cell>
          <cell r="C1603" t="str">
            <v>146安陆线</v>
          </cell>
          <cell r="D1603">
            <v>0</v>
          </cell>
          <cell r="E1603" t="str">
            <v>LGJ-185/30</v>
          </cell>
          <cell r="F1603">
            <v>0.15820200000000001</v>
          </cell>
          <cell r="G1603">
            <v>0</v>
          </cell>
          <cell r="H1603" t="str">
            <v>市辖</v>
          </cell>
          <cell r="I1603">
            <v>0</v>
          </cell>
          <cell r="J1603">
            <v>0</v>
          </cell>
          <cell r="M1603">
            <v>2E-3</v>
          </cell>
          <cell r="N1603">
            <v>0</v>
          </cell>
          <cell r="O1603">
            <v>0</v>
          </cell>
          <cell r="P1603">
            <v>2015</v>
          </cell>
          <cell r="Q1603">
            <v>1</v>
          </cell>
          <cell r="R1603">
            <v>0</v>
          </cell>
          <cell r="S1603">
            <v>0</v>
          </cell>
          <cell r="T1603">
            <v>0</v>
          </cell>
          <cell r="V1603" t="str">
            <v>分支箱_国际商务南配</v>
          </cell>
          <cell r="W1603">
            <v>3.164031</v>
          </cell>
          <cell r="X1603">
            <v>0</v>
          </cell>
        </row>
        <row r="1604">
          <cell r="A1604" t="str">
            <v>安陆线路7</v>
          </cell>
          <cell r="B1604" t="str">
            <v>10kV</v>
          </cell>
          <cell r="C1604" t="str">
            <v>146安陆线</v>
          </cell>
          <cell r="D1604">
            <v>0</v>
          </cell>
          <cell r="E1604" t="str">
            <v>LGJ-185/30</v>
          </cell>
          <cell r="F1604">
            <v>9.8031999999999994E-2</v>
          </cell>
          <cell r="G1604">
            <v>0</v>
          </cell>
          <cell r="H1604" t="str">
            <v>市辖</v>
          </cell>
          <cell r="I1604">
            <v>1</v>
          </cell>
          <cell r="J1604">
            <v>0</v>
          </cell>
          <cell r="M1604">
            <v>2E-3</v>
          </cell>
          <cell r="N1604">
            <v>0</v>
          </cell>
          <cell r="O1604">
            <v>0</v>
          </cell>
          <cell r="P1604">
            <v>2015</v>
          </cell>
          <cell r="Q1604">
            <v>2</v>
          </cell>
          <cell r="R1604">
            <v>0</v>
          </cell>
          <cell r="S1604">
            <v>0</v>
          </cell>
          <cell r="T1604">
            <v>0</v>
          </cell>
          <cell r="V1604" t="str">
            <v>配变_金融大厦</v>
          </cell>
          <cell r="W1604">
            <v>1.9606300000000001</v>
          </cell>
          <cell r="X1604">
            <v>1</v>
          </cell>
        </row>
        <row r="1605">
          <cell r="A1605" t="str">
            <v>安陆线路8</v>
          </cell>
          <cell r="B1605" t="str">
            <v>10kV</v>
          </cell>
          <cell r="C1605" t="str">
            <v>146安陆线</v>
          </cell>
          <cell r="D1605">
            <v>0</v>
          </cell>
          <cell r="E1605" t="str">
            <v>LGJ-185/30</v>
          </cell>
          <cell r="F1605">
            <v>0.40219500000000002</v>
          </cell>
          <cell r="G1605">
            <v>0</v>
          </cell>
          <cell r="H1605" t="str">
            <v>市辖</v>
          </cell>
          <cell r="I1605">
            <v>1</v>
          </cell>
          <cell r="J1605">
            <v>0</v>
          </cell>
          <cell r="M1605">
            <v>2E-3</v>
          </cell>
          <cell r="N1605">
            <v>0</v>
          </cell>
          <cell r="O1605">
            <v>0</v>
          </cell>
          <cell r="P1605">
            <v>2015</v>
          </cell>
          <cell r="Q1605">
            <v>3</v>
          </cell>
          <cell r="R1605">
            <v>0</v>
          </cell>
          <cell r="S1605">
            <v>0</v>
          </cell>
          <cell r="T1605">
            <v>0</v>
          </cell>
          <cell r="V1605" t="str">
            <v>分支箱_南银路东配</v>
          </cell>
          <cell r="W1605">
            <v>8.0438980000000004</v>
          </cell>
          <cell r="X1605">
            <v>2</v>
          </cell>
        </row>
        <row r="1606">
          <cell r="A1606" t="str">
            <v>安陆线路9</v>
          </cell>
          <cell r="B1606" t="str">
            <v>10kV</v>
          </cell>
          <cell r="C1606" t="str">
            <v>146安陆线</v>
          </cell>
          <cell r="D1606">
            <v>0</v>
          </cell>
          <cell r="E1606" t="str">
            <v>LGJ-185/30</v>
          </cell>
          <cell r="F1606">
            <v>0.13312599999999999</v>
          </cell>
          <cell r="G1606">
            <v>0</v>
          </cell>
          <cell r="H1606" t="str">
            <v>市辖</v>
          </cell>
          <cell r="I1606">
            <v>0</v>
          </cell>
          <cell r="J1606">
            <v>0</v>
          </cell>
          <cell r="M1606">
            <v>2E-3</v>
          </cell>
          <cell r="N1606">
            <v>0</v>
          </cell>
          <cell r="O1606">
            <v>0</v>
          </cell>
          <cell r="P1606">
            <v>2015</v>
          </cell>
          <cell r="Q1606">
            <v>1</v>
          </cell>
          <cell r="R1606">
            <v>0</v>
          </cell>
          <cell r="S1606">
            <v>0</v>
          </cell>
          <cell r="T1606">
            <v>0</v>
          </cell>
          <cell r="V1606" t="str">
            <v>配变_爱知投资</v>
          </cell>
          <cell r="W1606">
            <v>2.6625260000000002</v>
          </cell>
          <cell r="X1606">
            <v>3</v>
          </cell>
        </row>
        <row r="1607">
          <cell r="A1607" t="str">
            <v>安陆线路10</v>
          </cell>
          <cell r="B1607" t="str">
            <v>10kV</v>
          </cell>
          <cell r="C1607" t="str">
            <v>146安陆线</v>
          </cell>
          <cell r="D1607">
            <v>0</v>
          </cell>
          <cell r="E1607" t="str">
            <v>LGJ-185/30</v>
          </cell>
          <cell r="F1607">
            <v>0.20902200000000001</v>
          </cell>
          <cell r="G1607">
            <v>0</v>
          </cell>
          <cell r="H1607" t="str">
            <v>市辖</v>
          </cell>
          <cell r="I1607">
            <v>1</v>
          </cell>
          <cell r="J1607">
            <v>0</v>
          </cell>
          <cell r="M1607">
            <v>2E-3</v>
          </cell>
          <cell r="N1607">
            <v>0</v>
          </cell>
          <cell r="O1607">
            <v>0</v>
          </cell>
          <cell r="P1607">
            <v>2015</v>
          </cell>
          <cell r="Q1607">
            <v>2</v>
          </cell>
          <cell r="R1607">
            <v>0</v>
          </cell>
          <cell r="S1607">
            <v>0</v>
          </cell>
          <cell r="T1607">
            <v>0</v>
          </cell>
          <cell r="V1607" t="str">
            <v>配变_格林德斯</v>
          </cell>
          <cell r="W1607">
            <v>4.1804329999999998</v>
          </cell>
          <cell r="X1607">
            <v>4</v>
          </cell>
        </row>
        <row r="1608">
          <cell r="A1608" t="str">
            <v>安陆线路11</v>
          </cell>
          <cell r="B1608" t="str">
            <v>10kV</v>
          </cell>
          <cell r="C1608" t="str">
            <v>146安陆线</v>
          </cell>
          <cell r="D1608">
            <v>0</v>
          </cell>
          <cell r="E1608" t="str">
            <v>LGJ-185/30</v>
          </cell>
          <cell r="F1608">
            <v>0.59471700000000005</v>
          </cell>
          <cell r="G1608">
            <v>0</v>
          </cell>
          <cell r="H1608" t="str">
            <v>市辖</v>
          </cell>
          <cell r="I1608">
            <v>1</v>
          </cell>
          <cell r="J1608">
            <v>0</v>
          </cell>
          <cell r="M1608">
            <v>2E-3</v>
          </cell>
          <cell r="N1608">
            <v>0</v>
          </cell>
          <cell r="O1608">
            <v>0</v>
          </cell>
          <cell r="P1608">
            <v>2015</v>
          </cell>
          <cell r="Q1608">
            <v>3</v>
          </cell>
          <cell r="R1608">
            <v>0</v>
          </cell>
          <cell r="S1608">
            <v>0</v>
          </cell>
          <cell r="T1608">
            <v>0</v>
          </cell>
          <cell r="V1608" t="str">
            <v>分支箱_商运F1</v>
          </cell>
          <cell r="W1608">
            <v>11.894337</v>
          </cell>
          <cell r="X1608">
            <v>5</v>
          </cell>
        </row>
        <row r="1609">
          <cell r="A1609" t="str">
            <v>安陆线路12</v>
          </cell>
          <cell r="B1609" t="str">
            <v>10kV</v>
          </cell>
          <cell r="C1609" t="str">
            <v>146安陆线</v>
          </cell>
          <cell r="D1609">
            <v>0</v>
          </cell>
          <cell r="E1609" t="str">
            <v>LGJ-185/30</v>
          </cell>
          <cell r="F1609">
            <v>0.191165</v>
          </cell>
          <cell r="G1609">
            <v>0</v>
          </cell>
          <cell r="H1609" t="str">
            <v>市辖</v>
          </cell>
          <cell r="I1609">
            <v>0</v>
          </cell>
          <cell r="J1609">
            <v>0</v>
          </cell>
          <cell r="M1609">
            <v>2E-3</v>
          </cell>
          <cell r="N1609">
            <v>0</v>
          </cell>
          <cell r="O1609">
            <v>0</v>
          </cell>
          <cell r="P1609">
            <v>2015</v>
          </cell>
          <cell r="Q1609">
            <v>1</v>
          </cell>
          <cell r="R1609">
            <v>0</v>
          </cell>
          <cell r="S1609">
            <v>0</v>
          </cell>
          <cell r="T1609">
            <v>0</v>
          </cell>
          <cell r="V1609" t="str">
            <v>分支箱_商运F2</v>
          </cell>
          <cell r="W1609">
            <v>3.8233000000000001</v>
          </cell>
          <cell r="X1609">
            <v>6</v>
          </cell>
        </row>
        <row r="1610">
          <cell r="A1610" t="str">
            <v>安陆线路13</v>
          </cell>
          <cell r="B1610" t="str">
            <v>10kV</v>
          </cell>
          <cell r="C1610" t="str">
            <v>146安陆线</v>
          </cell>
          <cell r="D1610">
            <v>0</v>
          </cell>
          <cell r="E1610" t="str">
            <v>LGJ-185/30</v>
          </cell>
          <cell r="F1610">
            <v>0.46784100000000001</v>
          </cell>
          <cell r="G1610">
            <v>0</v>
          </cell>
          <cell r="H1610" t="str">
            <v>市辖</v>
          </cell>
          <cell r="I1610">
            <v>1</v>
          </cell>
          <cell r="J1610">
            <v>0</v>
          </cell>
          <cell r="M1610">
            <v>2E-3</v>
          </cell>
          <cell r="N1610">
            <v>0</v>
          </cell>
          <cell r="O1610">
            <v>0</v>
          </cell>
          <cell r="P1610">
            <v>2015</v>
          </cell>
          <cell r="Q1610">
            <v>2</v>
          </cell>
          <cell r="R1610">
            <v>0</v>
          </cell>
          <cell r="S1610">
            <v>0</v>
          </cell>
          <cell r="T1610">
            <v>0</v>
          </cell>
          <cell r="V1610" t="str">
            <v>分支箱_商运F3</v>
          </cell>
          <cell r="W1610">
            <v>9.3568200000000008</v>
          </cell>
          <cell r="X1610">
            <v>7</v>
          </cell>
        </row>
        <row r="1611">
          <cell r="A1611" t="str">
            <v>安陆线路14</v>
          </cell>
          <cell r="B1611" t="str">
            <v>10kV</v>
          </cell>
          <cell r="C1611" t="str">
            <v>146安陆线</v>
          </cell>
          <cell r="D1611">
            <v>0</v>
          </cell>
          <cell r="E1611" t="str">
            <v>LGJ-185/30</v>
          </cell>
          <cell r="F1611">
            <v>0.64953399999999994</v>
          </cell>
          <cell r="G1611">
            <v>0</v>
          </cell>
          <cell r="H1611" t="str">
            <v>市辖</v>
          </cell>
          <cell r="I1611">
            <v>1</v>
          </cell>
          <cell r="J1611">
            <v>0</v>
          </cell>
          <cell r="M1611">
            <v>2E-3</v>
          </cell>
          <cell r="N1611">
            <v>0</v>
          </cell>
          <cell r="O1611">
            <v>0</v>
          </cell>
          <cell r="P1611">
            <v>2015</v>
          </cell>
          <cell r="Q1611">
            <v>3</v>
          </cell>
          <cell r="R1611">
            <v>0</v>
          </cell>
          <cell r="S1611">
            <v>0</v>
          </cell>
          <cell r="T1611">
            <v>0</v>
          </cell>
          <cell r="V1611" t="str">
            <v>分支箱_商运F4</v>
          </cell>
          <cell r="W1611">
            <v>12.990679999999999</v>
          </cell>
          <cell r="X1611">
            <v>8</v>
          </cell>
        </row>
        <row r="1612">
          <cell r="A1612" t="str">
            <v>安陆线路15</v>
          </cell>
          <cell r="B1612" t="str">
            <v>10kV</v>
          </cell>
          <cell r="C1612" t="str">
            <v>146安陆线</v>
          </cell>
          <cell r="D1612">
            <v>0</v>
          </cell>
          <cell r="E1612" t="str">
            <v>LGJ-185/30</v>
          </cell>
          <cell r="F1612">
            <v>9.9908999999999998E-2</v>
          </cell>
          <cell r="G1612">
            <v>0</v>
          </cell>
          <cell r="H1612" t="str">
            <v>市辖</v>
          </cell>
          <cell r="I1612">
            <v>0</v>
          </cell>
          <cell r="J1612">
            <v>0</v>
          </cell>
          <cell r="M1612">
            <v>2E-3</v>
          </cell>
          <cell r="N1612">
            <v>0</v>
          </cell>
          <cell r="O1612">
            <v>0</v>
          </cell>
          <cell r="P1612">
            <v>2015</v>
          </cell>
          <cell r="Q1612">
            <v>1</v>
          </cell>
          <cell r="R1612">
            <v>0</v>
          </cell>
          <cell r="S1612">
            <v>0</v>
          </cell>
          <cell r="T1612">
            <v>0</v>
          </cell>
          <cell r="V1612" t="str">
            <v>分支箱_商运F5</v>
          </cell>
          <cell r="W1612">
            <v>1.998178</v>
          </cell>
          <cell r="X1612">
            <v>0</v>
          </cell>
        </row>
        <row r="1613">
          <cell r="A1613" t="str">
            <v>安陆线路16</v>
          </cell>
          <cell r="B1613" t="str">
            <v>10kV</v>
          </cell>
          <cell r="C1613" t="str">
            <v>146安陆线</v>
          </cell>
          <cell r="D1613">
            <v>0</v>
          </cell>
          <cell r="E1613" t="str">
            <v>LGJ-185/30</v>
          </cell>
          <cell r="F1613">
            <v>0.566473</v>
          </cell>
          <cell r="G1613">
            <v>0</v>
          </cell>
          <cell r="H1613" t="str">
            <v>市辖</v>
          </cell>
          <cell r="I1613">
            <v>1</v>
          </cell>
          <cell r="J1613">
            <v>0</v>
          </cell>
          <cell r="M1613">
            <v>2E-3</v>
          </cell>
          <cell r="N1613">
            <v>0</v>
          </cell>
          <cell r="O1613">
            <v>0</v>
          </cell>
          <cell r="P1613">
            <v>2015</v>
          </cell>
          <cell r="Q1613">
            <v>2</v>
          </cell>
          <cell r="R1613">
            <v>0</v>
          </cell>
          <cell r="S1613">
            <v>0</v>
          </cell>
          <cell r="T1613">
            <v>0</v>
          </cell>
          <cell r="V1613" t="str">
            <v>分支箱_商运F7</v>
          </cell>
          <cell r="W1613">
            <v>11.329454</v>
          </cell>
          <cell r="X1613">
            <v>1</v>
          </cell>
        </row>
        <row r="1614">
          <cell r="A1614" t="str">
            <v>安陆线路17</v>
          </cell>
          <cell r="B1614" t="str">
            <v>10kV</v>
          </cell>
          <cell r="C1614" t="str">
            <v>146安陆线</v>
          </cell>
          <cell r="D1614">
            <v>0</v>
          </cell>
          <cell r="E1614" t="str">
            <v>LGJ-185/30</v>
          </cell>
          <cell r="F1614">
            <v>0.48170400000000002</v>
          </cell>
          <cell r="G1614">
            <v>0</v>
          </cell>
          <cell r="H1614" t="str">
            <v>市辖</v>
          </cell>
          <cell r="I1614">
            <v>1</v>
          </cell>
          <cell r="J1614">
            <v>0</v>
          </cell>
          <cell r="M1614">
            <v>2E-3</v>
          </cell>
          <cell r="N1614">
            <v>0</v>
          </cell>
          <cell r="O1614">
            <v>0</v>
          </cell>
          <cell r="P1614">
            <v>2015</v>
          </cell>
          <cell r="Q1614">
            <v>3</v>
          </cell>
          <cell r="R1614">
            <v>0</v>
          </cell>
          <cell r="S1614">
            <v>0</v>
          </cell>
          <cell r="T1614">
            <v>0</v>
          </cell>
          <cell r="V1614" t="str">
            <v>分支箱_商运F8</v>
          </cell>
          <cell r="W1614">
            <v>9.634074</v>
          </cell>
          <cell r="X1614">
            <v>2</v>
          </cell>
        </row>
        <row r="1615">
          <cell r="A1615" t="str">
            <v>安陆线路18</v>
          </cell>
          <cell r="B1615" t="str">
            <v>10kV</v>
          </cell>
          <cell r="C1615" t="str">
            <v>146安陆线</v>
          </cell>
          <cell r="D1615">
            <v>0</v>
          </cell>
          <cell r="E1615" t="str">
            <v>LGJ-185/30</v>
          </cell>
          <cell r="F1615">
            <v>0.46303299999999997</v>
          </cell>
          <cell r="G1615">
            <v>0</v>
          </cell>
          <cell r="H1615" t="str">
            <v>县级</v>
          </cell>
          <cell r="I1615">
            <v>0</v>
          </cell>
          <cell r="J1615">
            <v>0</v>
          </cell>
          <cell r="M1615">
            <v>2E-3</v>
          </cell>
          <cell r="N1615">
            <v>0</v>
          </cell>
          <cell r="O1615">
            <v>0</v>
          </cell>
          <cell r="P1615">
            <v>2015</v>
          </cell>
          <cell r="Q1615">
            <v>1</v>
          </cell>
          <cell r="R1615">
            <v>0</v>
          </cell>
          <cell r="S1615">
            <v>0</v>
          </cell>
          <cell r="T1615">
            <v>0</v>
          </cell>
          <cell r="V1615" t="str">
            <v>分支箱_商运F9</v>
          </cell>
          <cell r="W1615">
            <v>9.2606649999999995</v>
          </cell>
          <cell r="X1615">
            <v>3</v>
          </cell>
        </row>
        <row r="1616">
          <cell r="A1616" t="str">
            <v>安陆线路19</v>
          </cell>
          <cell r="B1616" t="str">
            <v>10kV</v>
          </cell>
          <cell r="C1616" t="str">
            <v>146安陆线</v>
          </cell>
          <cell r="D1616">
            <v>0</v>
          </cell>
          <cell r="E1616" t="str">
            <v>LGJ-185/30</v>
          </cell>
          <cell r="F1616">
            <v>0.60601799999999995</v>
          </cell>
          <cell r="G1616">
            <v>0</v>
          </cell>
          <cell r="H1616" t="str">
            <v>县级</v>
          </cell>
          <cell r="I1616">
            <v>1</v>
          </cell>
          <cell r="J1616">
            <v>0</v>
          </cell>
          <cell r="M1616">
            <v>2E-3</v>
          </cell>
          <cell r="N1616">
            <v>0</v>
          </cell>
          <cell r="O1616">
            <v>0</v>
          </cell>
          <cell r="P1616">
            <v>2015</v>
          </cell>
          <cell r="Q1616">
            <v>2</v>
          </cell>
          <cell r="R1616">
            <v>0</v>
          </cell>
          <cell r="S1616">
            <v>0</v>
          </cell>
          <cell r="T1616">
            <v>0</v>
          </cell>
          <cell r="V1616" t="str">
            <v>分支箱_运动城东配</v>
          </cell>
          <cell r="W1616">
            <v>12.120362999999999</v>
          </cell>
          <cell r="X1616">
            <v>4</v>
          </cell>
        </row>
        <row r="1617">
          <cell r="A1617" t="str">
            <v>安陆线路20</v>
          </cell>
          <cell r="B1617" t="str">
            <v>10kV</v>
          </cell>
          <cell r="C1617" t="str">
            <v>146安陆线</v>
          </cell>
          <cell r="D1617">
            <v>0</v>
          </cell>
          <cell r="E1617" t="str">
            <v>LGJ-185/30</v>
          </cell>
          <cell r="F1617">
            <v>2.2495999999999999E-2</v>
          </cell>
          <cell r="G1617">
            <v>0</v>
          </cell>
          <cell r="H1617" t="str">
            <v>县级</v>
          </cell>
          <cell r="I1617">
            <v>1</v>
          </cell>
          <cell r="J1617">
            <v>0</v>
          </cell>
          <cell r="M1617">
            <v>2E-3</v>
          </cell>
          <cell r="N1617">
            <v>0</v>
          </cell>
          <cell r="O1617">
            <v>0</v>
          </cell>
          <cell r="P1617">
            <v>2015</v>
          </cell>
          <cell r="Q1617">
            <v>3</v>
          </cell>
          <cell r="R1617">
            <v>0</v>
          </cell>
          <cell r="S1617">
            <v>0</v>
          </cell>
          <cell r="T1617">
            <v>0</v>
          </cell>
          <cell r="V1617" t="str">
            <v>配变_运动城</v>
          </cell>
          <cell r="W1617">
            <v>0.44991100000000001</v>
          </cell>
          <cell r="X1617">
            <v>5</v>
          </cell>
        </row>
        <row r="1618">
          <cell r="A1618" t="str">
            <v>安陆线路21</v>
          </cell>
          <cell r="B1618" t="str">
            <v>10kV</v>
          </cell>
          <cell r="C1618" t="str">
            <v>146安陆线</v>
          </cell>
          <cell r="D1618">
            <v>0</v>
          </cell>
          <cell r="E1618" t="str">
            <v>LGJ-185/30</v>
          </cell>
          <cell r="F1618">
            <v>0.59552400000000005</v>
          </cell>
          <cell r="G1618">
            <v>0</v>
          </cell>
          <cell r="H1618" t="str">
            <v>市辖</v>
          </cell>
          <cell r="I1618">
            <v>0</v>
          </cell>
          <cell r="J1618">
            <v>0</v>
          </cell>
          <cell r="M1618">
            <v>2E-3</v>
          </cell>
          <cell r="N1618">
            <v>0</v>
          </cell>
          <cell r="O1618">
            <v>0</v>
          </cell>
          <cell r="P1618">
            <v>2015</v>
          </cell>
          <cell r="Q1618">
            <v>1</v>
          </cell>
          <cell r="R1618">
            <v>0</v>
          </cell>
          <cell r="S1618">
            <v>0</v>
          </cell>
          <cell r="T1618">
            <v>0</v>
          </cell>
          <cell r="V1618" t="str">
            <v>8796088760976</v>
          </cell>
          <cell r="W1618">
            <v>11.910485</v>
          </cell>
          <cell r="X1618">
            <v>6</v>
          </cell>
        </row>
        <row r="1619">
          <cell r="A1619" t="str">
            <v>安陆线路22</v>
          </cell>
          <cell r="B1619" t="str">
            <v>10kV</v>
          </cell>
          <cell r="C1619" t="str">
            <v>146安陆线</v>
          </cell>
          <cell r="D1619">
            <v>0</v>
          </cell>
          <cell r="E1619" t="str">
            <v>LGJ-185/30</v>
          </cell>
          <cell r="F1619">
            <v>2.8081999999999999E-2</v>
          </cell>
          <cell r="G1619">
            <v>0</v>
          </cell>
          <cell r="H1619" t="str">
            <v>市辖</v>
          </cell>
          <cell r="I1619">
            <v>1</v>
          </cell>
          <cell r="J1619">
            <v>0</v>
          </cell>
          <cell r="M1619">
            <v>2E-3</v>
          </cell>
          <cell r="N1619">
            <v>0</v>
          </cell>
          <cell r="O1619">
            <v>0</v>
          </cell>
          <cell r="P1619">
            <v>2015</v>
          </cell>
          <cell r="Q1619">
            <v>2</v>
          </cell>
          <cell r="R1619">
            <v>0</v>
          </cell>
          <cell r="S1619">
            <v>0</v>
          </cell>
          <cell r="T1619">
            <v>0</v>
          </cell>
          <cell r="V1619" t="str">
            <v>8796088760992</v>
          </cell>
          <cell r="W1619">
            <v>0.56164800000000004</v>
          </cell>
          <cell r="X1619">
            <v>7</v>
          </cell>
        </row>
        <row r="1620">
          <cell r="A1620" t="str">
            <v>安陆线路23</v>
          </cell>
          <cell r="B1620" t="str">
            <v>10kV</v>
          </cell>
          <cell r="C1620" t="str">
            <v>146安陆线</v>
          </cell>
          <cell r="D1620">
            <v>0</v>
          </cell>
          <cell r="E1620" t="str">
            <v>LGJ-185/30</v>
          </cell>
          <cell r="F1620">
            <v>3.7642000000000002E-2</v>
          </cell>
          <cell r="G1620">
            <v>0</v>
          </cell>
          <cell r="H1620" t="str">
            <v>市辖</v>
          </cell>
          <cell r="I1620">
            <v>1</v>
          </cell>
          <cell r="J1620">
            <v>0</v>
          </cell>
          <cell r="M1620">
            <v>2E-3</v>
          </cell>
          <cell r="N1620">
            <v>0</v>
          </cell>
          <cell r="O1620">
            <v>0</v>
          </cell>
          <cell r="P1620">
            <v>2015</v>
          </cell>
          <cell r="Q1620">
            <v>3</v>
          </cell>
          <cell r="R1620">
            <v>0</v>
          </cell>
          <cell r="S1620">
            <v>0</v>
          </cell>
          <cell r="T1620">
            <v>0</v>
          </cell>
          <cell r="V1620" t="str">
            <v>8796088761024</v>
          </cell>
          <cell r="W1620">
            <v>0.75283699999999998</v>
          </cell>
          <cell r="X1620">
            <v>8</v>
          </cell>
        </row>
        <row r="1621">
          <cell r="A1621" t="str">
            <v>安陆线路24</v>
          </cell>
          <cell r="B1621" t="str">
            <v>10kV</v>
          </cell>
          <cell r="C1621" t="str">
            <v>146安陆线</v>
          </cell>
          <cell r="D1621">
            <v>0</v>
          </cell>
          <cell r="E1621" t="str">
            <v>LGJ-185/30</v>
          </cell>
          <cell r="F1621">
            <v>0.22834499999999999</v>
          </cell>
          <cell r="G1621">
            <v>0</v>
          </cell>
          <cell r="H1621" t="str">
            <v>市辖</v>
          </cell>
          <cell r="I1621">
            <v>0</v>
          </cell>
          <cell r="J1621">
            <v>0</v>
          </cell>
          <cell r="M1621">
            <v>2E-3</v>
          </cell>
          <cell r="N1621">
            <v>0</v>
          </cell>
          <cell r="O1621">
            <v>0</v>
          </cell>
          <cell r="P1621">
            <v>2015</v>
          </cell>
          <cell r="Q1621">
            <v>1</v>
          </cell>
          <cell r="R1621">
            <v>0</v>
          </cell>
          <cell r="S1621">
            <v>0</v>
          </cell>
          <cell r="T1621">
            <v>0</v>
          </cell>
          <cell r="V1621" t="str">
            <v>配变_商务城资产经营3618</v>
          </cell>
          <cell r="W1621">
            <v>4.5669040000000001</v>
          </cell>
          <cell r="X1621">
            <v>0</v>
          </cell>
        </row>
        <row r="1622">
          <cell r="A1622" t="str">
            <v>安陆线路25</v>
          </cell>
          <cell r="B1622" t="str">
            <v>10kV</v>
          </cell>
          <cell r="C1622" t="str">
            <v>146安陆线</v>
          </cell>
          <cell r="D1622">
            <v>0</v>
          </cell>
          <cell r="E1622" t="str">
            <v>LGJ-185/30</v>
          </cell>
          <cell r="F1622">
            <v>0.172487</v>
          </cell>
          <cell r="G1622">
            <v>0</v>
          </cell>
          <cell r="H1622" t="str">
            <v>市辖</v>
          </cell>
          <cell r="I1622">
            <v>1</v>
          </cell>
          <cell r="J1622">
            <v>0</v>
          </cell>
          <cell r="M1622">
            <v>2E-3</v>
          </cell>
          <cell r="N1622">
            <v>0</v>
          </cell>
          <cell r="O1622">
            <v>0</v>
          </cell>
          <cell r="P1622">
            <v>2015</v>
          </cell>
          <cell r="Q1622">
            <v>2</v>
          </cell>
          <cell r="R1622">
            <v>0</v>
          </cell>
          <cell r="S1622">
            <v>0</v>
          </cell>
          <cell r="T1622">
            <v>0</v>
          </cell>
          <cell r="V1622" t="str">
            <v>配变_徐公桥会所</v>
          </cell>
          <cell r="W1622">
            <v>3.4497409999999999</v>
          </cell>
          <cell r="X1622">
            <v>1</v>
          </cell>
        </row>
        <row r="1623">
          <cell r="A1623" t="str">
            <v>安陆线路26</v>
          </cell>
          <cell r="B1623" t="str">
            <v>10kV</v>
          </cell>
          <cell r="C1623" t="str">
            <v>146安陆线</v>
          </cell>
          <cell r="D1623">
            <v>0</v>
          </cell>
          <cell r="E1623" t="str">
            <v>LGJ-185/30</v>
          </cell>
          <cell r="F1623">
            <v>0.14541999999999999</v>
          </cell>
          <cell r="G1623">
            <v>0</v>
          </cell>
          <cell r="H1623" t="str">
            <v>市辖</v>
          </cell>
          <cell r="I1623">
            <v>1</v>
          </cell>
          <cell r="J1623">
            <v>0</v>
          </cell>
          <cell r="M1623">
            <v>2E-3</v>
          </cell>
          <cell r="N1623">
            <v>0</v>
          </cell>
          <cell r="O1623">
            <v>0</v>
          </cell>
          <cell r="P1623">
            <v>2015</v>
          </cell>
          <cell r="Q1623">
            <v>3</v>
          </cell>
          <cell r="R1623">
            <v>0</v>
          </cell>
          <cell r="S1623">
            <v>0</v>
          </cell>
          <cell r="T1623">
            <v>0</v>
          </cell>
          <cell r="V1623" t="str">
            <v>8796088761104</v>
          </cell>
          <cell r="W1623">
            <v>2.9084050000000001</v>
          </cell>
          <cell r="X1623">
            <v>2</v>
          </cell>
        </row>
        <row r="1624">
          <cell r="A1624" t="str">
            <v>安陆线路27</v>
          </cell>
          <cell r="B1624" t="str">
            <v>10kV</v>
          </cell>
          <cell r="C1624" t="str">
            <v>146安陆线</v>
          </cell>
          <cell r="D1624">
            <v>1</v>
          </cell>
          <cell r="E1624" t="str">
            <v>YJV22-3×300</v>
          </cell>
          <cell r="F1624">
            <v>1.3901999999999999E-2</v>
          </cell>
          <cell r="G1624">
            <v>0</v>
          </cell>
          <cell r="H1624" t="str">
            <v>市辖</v>
          </cell>
          <cell r="I1624">
            <v>0</v>
          </cell>
          <cell r="J1624">
            <v>0</v>
          </cell>
          <cell r="M1624">
            <v>2E-3</v>
          </cell>
          <cell r="N1624">
            <v>0</v>
          </cell>
          <cell r="O1624">
            <v>0</v>
          </cell>
          <cell r="P1624">
            <v>2015</v>
          </cell>
          <cell r="Q1624">
            <v>1</v>
          </cell>
          <cell r="R1624">
            <v>0</v>
          </cell>
          <cell r="S1624">
            <v>0</v>
          </cell>
          <cell r="T1624">
            <v>0</v>
          </cell>
          <cell r="V1624" t="str">
            <v>分支箱_徐公桥小区配</v>
          </cell>
          <cell r="W1624">
            <v>1.042651</v>
          </cell>
          <cell r="X1624">
            <v>3</v>
          </cell>
        </row>
        <row r="1625">
          <cell r="A1625" t="str">
            <v>安陆线路28</v>
          </cell>
          <cell r="B1625" t="str">
            <v>10kV</v>
          </cell>
          <cell r="C1625" t="str">
            <v>146安陆线</v>
          </cell>
          <cell r="D1625">
            <v>0</v>
          </cell>
          <cell r="E1625" t="str">
            <v>LGJ-185/30</v>
          </cell>
          <cell r="F1625">
            <v>2.9912999999999999E-2</v>
          </cell>
          <cell r="G1625">
            <v>0</v>
          </cell>
          <cell r="H1625" t="str">
            <v>市辖</v>
          </cell>
          <cell r="I1625">
            <v>1</v>
          </cell>
          <cell r="J1625">
            <v>0</v>
          </cell>
          <cell r="M1625">
            <v>2E-3</v>
          </cell>
          <cell r="N1625">
            <v>0</v>
          </cell>
          <cell r="O1625">
            <v>0</v>
          </cell>
          <cell r="P1625">
            <v>2015</v>
          </cell>
          <cell r="Q1625">
            <v>2</v>
          </cell>
          <cell r="R1625">
            <v>0</v>
          </cell>
          <cell r="S1625">
            <v>0</v>
          </cell>
          <cell r="T1625">
            <v>0</v>
          </cell>
          <cell r="V1625" t="str">
            <v>8796088761136</v>
          </cell>
          <cell r="W1625">
            <v>0.59825700000000004</v>
          </cell>
          <cell r="X1625">
            <v>4</v>
          </cell>
        </row>
        <row r="1626">
          <cell r="A1626" t="str">
            <v>安陆线路29</v>
          </cell>
          <cell r="B1626" t="str">
            <v>10kV</v>
          </cell>
          <cell r="C1626" t="str">
            <v>146安陆线</v>
          </cell>
          <cell r="D1626">
            <v>1</v>
          </cell>
          <cell r="E1626" t="str">
            <v>YJV22-3×95</v>
          </cell>
          <cell r="F1626">
            <v>1.3623E-2</v>
          </cell>
          <cell r="G1626">
            <v>0</v>
          </cell>
          <cell r="H1626" t="str">
            <v>市辖</v>
          </cell>
          <cell r="I1626">
            <v>1</v>
          </cell>
          <cell r="J1626">
            <v>0</v>
          </cell>
          <cell r="M1626">
            <v>2E-3</v>
          </cell>
          <cell r="N1626">
            <v>0</v>
          </cell>
          <cell r="O1626">
            <v>0</v>
          </cell>
          <cell r="P1626">
            <v>2015</v>
          </cell>
          <cell r="Q1626">
            <v>3</v>
          </cell>
          <cell r="R1626">
            <v>0</v>
          </cell>
          <cell r="S1626">
            <v>0</v>
          </cell>
          <cell r="T1626">
            <v>0</v>
          </cell>
          <cell r="V1626" t="str">
            <v>配变_伟速达</v>
          </cell>
          <cell r="W1626">
            <v>0.77651599999999998</v>
          </cell>
          <cell r="X1626">
            <v>5</v>
          </cell>
        </row>
        <row r="1627">
          <cell r="A1627" t="str">
            <v>安陆线路30</v>
          </cell>
          <cell r="B1627" t="str">
            <v>10kV</v>
          </cell>
          <cell r="C1627" t="str">
            <v>146安陆线</v>
          </cell>
          <cell r="D1627">
            <v>0</v>
          </cell>
          <cell r="E1627" t="str">
            <v>LGJ-185/30</v>
          </cell>
          <cell r="F1627">
            <v>0.110901</v>
          </cell>
          <cell r="G1627">
            <v>0</v>
          </cell>
          <cell r="H1627" t="str">
            <v>市辖</v>
          </cell>
          <cell r="I1627">
            <v>0</v>
          </cell>
          <cell r="J1627">
            <v>0</v>
          </cell>
          <cell r="M1627">
            <v>2E-3</v>
          </cell>
          <cell r="N1627">
            <v>0</v>
          </cell>
          <cell r="O1627">
            <v>0</v>
          </cell>
          <cell r="P1627">
            <v>2015</v>
          </cell>
          <cell r="Q1627">
            <v>1</v>
          </cell>
          <cell r="R1627">
            <v>0</v>
          </cell>
          <cell r="S1627">
            <v>0</v>
          </cell>
          <cell r="T1627">
            <v>0</v>
          </cell>
          <cell r="V1627" t="str">
            <v>8796088761200</v>
          </cell>
          <cell r="W1627">
            <v>2.2180140000000002</v>
          </cell>
          <cell r="X1627">
            <v>6</v>
          </cell>
        </row>
        <row r="1628">
          <cell r="A1628" t="str">
            <v>安陆线路31</v>
          </cell>
          <cell r="B1628" t="str">
            <v>10kV</v>
          </cell>
          <cell r="C1628" t="str">
            <v>146安陆线</v>
          </cell>
          <cell r="D1628">
            <v>0</v>
          </cell>
          <cell r="E1628" t="str">
            <v>LGJ-185/30</v>
          </cell>
          <cell r="F1628">
            <v>4.4537E-2</v>
          </cell>
          <cell r="G1628">
            <v>0</v>
          </cell>
          <cell r="H1628" t="str">
            <v>市辖</v>
          </cell>
          <cell r="I1628">
            <v>1</v>
          </cell>
          <cell r="J1628">
            <v>0</v>
          </cell>
          <cell r="M1628">
            <v>2E-3</v>
          </cell>
          <cell r="N1628">
            <v>0</v>
          </cell>
          <cell r="O1628">
            <v>0</v>
          </cell>
          <cell r="P1628">
            <v>2015</v>
          </cell>
          <cell r="Q1628">
            <v>2</v>
          </cell>
          <cell r="R1628">
            <v>0</v>
          </cell>
          <cell r="S1628">
            <v>0</v>
          </cell>
          <cell r="T1628">
            <v>0</v>
          </cell>
          <cell r="V1628" t="str">
            <v>8796088761904</v>
          </cell>
          <cell r="W1628">
            <v>0.89073800000000003</v>
          </cell>
          <cell r="X1628">
            <v>7</v>
          </cell>
        </row>
        <row r="1629">
          <cell r="A1629" t="str">
            <v>安陆线路32</v>
          </cell>
          <cell r="B1629" t="str">
            <v>10kV</v>
          </cell>
          <cell r="C1629" t="str">
            <v>146安陆线</v>
          </cell>
          <cell r="D1629">
            <v>0</v>
          </cell>
          <cell r="E1629" t="str">
            <v>LGJ-185/30</v>
          </cell>
          <cell r="F1629">
            <v>0.62952900000000001</v>
          </cell>
          <cell r="G1629">
            <v>0</v>
          </cell>
          <cell r="H1629" t="str">
            <v>市辖</v>
          </cell>
          <cell r="I1629">
            <v>1</v>
          </cell>
          <cell r="J1629">
            <v>0</v>
          </cell>
          <cell r="M1629">
            <v>2E-3</v>
          </cell>
          <cell r="N1629">
            <v>0</v>
          </cell>
          <cell r="O1629">
            <v>0</v>
          </cell>
          <cell r="P1629">
            <v>2015</v>
          </cell>
          <cell r="Q1629">
            <v>3</v>
          </cell>
          <cell r="R1629">
            <v>0</v>
          </cell>
          <cell r="S1629">
            <v>0</v>
          </cell>
          <cell r="T1629">
            <v>0</v>
          </cell>
          <cell r="V1629" t="str">
            <v>8796088761536</v>
          </cell>
          <cell r="W1629">
            <v>12.590572</v>
          </cell>
          <cell r="X1629">
            <v>8</v>
          </cell>
        </row>
        <row r="1630">
          <cell r="A1630" t="str">
            <v>安陆线路33</v>
          </cell>
          <cell r="B1630" t="str">
            <v>10kV</v>
          </cell>
          <cell r="C1630" t="str">
            <v>146安陆线</v>
          </cell>
          <cell r="D1630">
            <v>0</v>
          </cell>
          <cell r="E1630" t="str">
            <v>LGJ-185/30</v>
          </cell>
          <cell r="F1630">
            <v>4.9399999999999999E-2</v>
          </cell>
          <cell r="G1630">
            <v>0</v>
          </cell>
          <cell r="H1630" t="str">
            <v>市辖</v>
          </cell>
          <cell r="I1630">
            <v>0</v>
          </cell>
          <cell r="J1630">
            <v>0</v>
          </cell>
          <cell r="M1630">
            <v>2E-3</v>
          </cell>
          <cell r="N1630">
            <v>0</v>
          </cell>
          <cell r="O1630">
            <v>0</v>
          </cell>
          <cell r="P1630">
            <v>2015</v>
          </cell>
          <cell r="Q1630">
            <v>1</v>
          </cell>
          <cell r="R1630">
            <v>0</v>
          </cell>
          <cell r="S1630">
            <v>0</v>
          </cell>
          <cell r="T1630">
            <v>0</v>
          </cell>
          <cell r="V1630" t="str">
            <v>8796088761424</v>
          </cell>
          <cell r="W1630">
            <v>0.98799899999999996</v>
          </cell>
          <cell r="X1630">
            <v>0</v>
          </cell>
        </row>
        <row r="1631">
          <cell r="A1631" t="str">
            <v>安陆线路34</v>
          </cell>
          <cell r="B1631" t="str">
            <v>10kV</v>
          </cell>
          <cell r="C1631" t="str">
            <v>146安陆线</v>
          </cell>
          <cell r="D1631">
            <v>0</v>
          </cell>
          <cell r="E1631" t="str">
            <v>LGJ-185/30</v>
          </cell>
          <cell r="F1631">
            <v>8.5039999999999994E-3</v>
          </cell>
          <cell r="G1631">
            <v>0</v>
          </cell>
          <cell r="H1631" t="str">
            <v>市辖</v>
          </cell>
          <cell r="I1631">
            <v>1</v>
          </cell>
          <cell r="J1631">
            <v>0</v>
          </cell>
          <cell r="M1631">
            <v>2E-3</v>
          </cell>
          <cell r="N1631">
            <v>0</v>
          </cell>
          <cell r="O1631">
            <v>0</v>
          </cell>
          <cell r="P1631">
            <v>2015</v>
          </cell>
          <cell r="Q1631">
            <v>2</v>
          </cell>
          <cell r="R1631">
            <v>0</v>
          </cell>
          <cell r="S1631">
            <v>0</v>
          </cell>
          <cell r="T1631">
            <v>0</v>
          </cell>
          <cell r="V1631" t="str">
            <v>8796088761408</v>
          </cell>
          <cell r="W1631">
            <v>0.17008300000000001</v>
          </cell>
          <cell r="X1631">
            <v>1</v>
          </cell>
        </row>
        <row r="1632">
          <cell r="A1632" t="str">
            <v>安陆线路35</v>
          </cell>
          <cell r="B1632" t="str">
            <v>10kV</v>
          </cell>
          <cell r="C1632" t="str">
            <v>146安陆线</v>
          </cell>
          <cell r="D1632">
            <v>0</v>
          </cell>
          <cell r="E1632" t="str">
            <v>LGJ-185/30</v>
          </cell>
          <cell r="F1632">
            <v>2.0370000000000002E-3</v>
          </cell>
          <cell r="G1632">
            <v>0</v>
          </cell>
          <cell r="H1632" t="str">
            <v>市辖</v>
          </cell>
          <cell r="I1632">
            <v>1</v>
          </cell>
          <cell r="J1632">
            <v>0</v>
          </cell>
          <cell r="M1632">
            <v>2E-3</v>
          </cell>
          <cell r="N1632">
            <v>0</v>
          </cell>
          <cell r="O1632">
            <v>0</v>
          </cell>
          <cell r="P1632">
            <v>2015</v>
          </cell>
          <cell r="Q1632">
            <v>3</v>
          </cell>
          <cell r="R1632">
            <v>0</v>
          </cell>
          <cell r="S1632">
            <v>0</v>
          </cell>
          <cell r="T1632">
            <v>0</v>
          </cell>
          <cell r="V1632" t="str">
            <v>配变_荣明纺织品</v>
          </cell>
          <cell r="W1632">
            <v>4.0731999999999997E-2</v>
          </cell>
          <cell r="X1632">
            <v>2</v>
          </cell>
        </row>
        <row r="1633">
          <cell r="A1633" t="str">
            <v>安陆线路36</v>
          </cell>
          <cell r="B1633" t="str">
            <v>10kV</v>
          </cell>
          <cell r="C1633" t="str">
            <v>146安陆线</v>
          </cell>
          <cell r="D1633">
            <v>0</v>
          </cell>
          <cell r="E1633" t="str">
            <v>LGJ-185/30</v>
          </cell>
          <cell r="F1633">
            <v>2.0660000000000001E-3</v>
          </cell>
          <cell r="G1633">
            <v>0</v>
          </cell>
          <cell r="H1633" t="str">
            <v>市辖</v>
          </cell>
          <cell r="I1633">
            <v>0</v>
          </cell>
          <cell r="J1633">
            <v>0</v>
          </cell>
          <cell r="M1633">
            <v>2E-3</v>
          </cell>
          <cell r="N1633">
            <v>0</v>
          </cell>
          <cell r="O1633">
            <v>0</v>
          </cell>
          <cell r="P1633">
            <v>2015</v>
          </cell>
          <cell r="Q1633">
            <v>1</v>
          </cell>
          <cell r="R1633">
            <v>0</v>
          </cell>
          <cell r="S1633">
            <v>0</v>
          </cell>
          <cell r="T1633">
            <v>0</v>
          </cell>
          <cell r="V1633" t="str">
            <v>配变_雷诺玛制衣</v>
          </cell>
          <cell r="W1633">
            <v>4.1313999999999997E-2</v>
          </cell>
          <cell r="X1633">
            <v>3</v>
          </cell>
        </row>
        <row r="1634">
          <cell r="A1634" t="str">
            <v>安陆线路39</v>
          </cell>
          <cell r="B1634" t="str">
            <v>10kV</v>
          </cell>
          <cell r="C1634" t="str">
            <v>146安陆线</v>
          </cell>
          <cell r="D1634">
            <v>0</v>
          </cell>
          <cell r="E1634" t="str">
            <v>LGJ-185/30</v>
          </cell>
          <cell r="F1634">
            <v>3.1477999999999999E-2</v>
          </cell>
          <cell r="G1634">
            <v>0</v>
          </cell>
          <cell r="H1634" t="str">
            <v>市辖</v>
          </cell>
          <cell r="I1634">
            <v>1</v>
          </cell>
          <cell r="J1634">
            <v>0</v>
          </cell>
          <cell r="M1634">
            <v>2E-3</v>
          </cell>
          <cell r="N1634">
            <v>0</v>
          </cell>
          <cell r="O1634">
            <v>0</v>
          </cell>
          <cell r="P1634">
            <v>2015</v>
          </cell>
          <cell r="Q1634">
            <v>2</v>
          </cell>
          <cell r="R1634">
            <v>0</v>
          </cell>
          <cell r="S1634">
            <v>0</v>
          </cell>
          <cell r="T1634">
            <v>0</v>
          </cell>
          <cell r="V1634" t="str">
            <v>配变_硅湖职业技术学校</v>
          </cell>
          <cell r="W1634">
            <v>0.62956699999999999</v>
          </cell>
          <cell r="X1634">
            <v>4</v>
          </cell>
        </row>
        <row r="1635">
          <cell r="A1635" t="str">
            <v>安陆线路40</v>
          </cell>
          <cell r="B1635" t="str">
            <v>10kV</v>
          </cell>
          <cell r="C1635" t="str">
            <v>146安陆线</v>
          </cell>
          <cell r="D1635">
            <v>0</v>
          </cell>
          <cell r="E1635" t="str">
            <v>LGJ-185/30</v>
          </cell>
          <cell r="F1635">
            <v>4.8378999999999998E-2</v>
          </cell>
          <cell r="G1635">
            <v>0</v>
          </cell>
          <cell r="H1635" t="str">
            <v>市辖</v>
          </cell>
          <cell r="I1635">
            <v>1</v>
          </cell>
          <cell r="J1635">
            <v>0</v>
          </cell>
          <cell r="M1635">
            <v>2E-3</v>
          </cell>
          <cell r="N1635">
            <v>0</v>
          </cell>
          <cell r="O1635">
            <v>0</v>
          </cell>
          <cell r="P1635">
            <v>2015</v>
          </cell>
          <cell r="Q1635">
            <v>3</v>
          </cell>
          <cell r="R1635">
            <v>0</v>
          </cell>
          <cell r="S1635">
            <v>0</v>
          </cell>
          <cell r="T1635">
            <v>0</v>
          </cell>
          <cell r="V1635" t="str">
            <v>8796088761568</v>
          </cell>
          <cell r="W1635">
            <v>0.96757099999999996</v>
          </cell>
          <cell r="X1635">
            <v>5</v>
          </cell>
        </row>
        <row r="1636">
          <cell r="A1636" t="str">
            <v>安陆线路41</v>
          </cell>
          <cell r="B1636" t="str">
            <v>10kV</v>
          </cell>
          <cell r="C1636" t="str">
            <v>146安陆线</v>
          </cell>
          <cell r="D1636">
            <v>0</v>
          </cell>
          <cell r="E1636" t="str">
            <v>LGJ-185/30</v>
          </cell>
          <cell r="F1636">
            <v>5.7814999999999998E-2</v>
          </cell>
          <cell r="G1636">
            <v>0</v>
          </cell>
          <cell r="H1636" t="str">
            <v>市辖</v>
          </cell>
          <cell r="I1636">
            <v>0</v>
          </cell>
          <cell r="J1636">
            <v>0</v>
          </cell>
          <cell r="M1636">
            <v>2E-3</v>
          </cell>
          <cell r="N1636">
            <v>0</v>
          </cell>
          <cell r="O1636">
            <v>0</v>
          </cell>
          <cell r="P1636">
            <v>2015</v>
          </cell>
          <cell r="Q1636">
            <v>1</v>
          </cell>
          <cell r="R1636">
            <v>0</v>
          </cell>
          <cell r="S1636">
            <v>0</v>
          </cell>
          <cell r="T1636">
            <v>0</v>
          </cell>
          <cell r="V1636" t="str">
            <v>配变_安陆线移动</v>
          </cell>
          <cell r="W1636">
            <v>1.156304</v>
          </cell>
          <cell r="X1636">
            <v>6</v>
          </cell>
        </row>
        <row r="1637">
          <cell r="A1637" t="str">
            <v>安陆线路42</v>
          </cell>
          <cell r="B1637" t="str">
            <v>10kV</v>
          </cell>
          <cell r="C1637" t="str">
            <v>146安陆线</v>
          </cell>
          <cell r="D1637">
            <v>0</v>
          </cell>
          <cell r="E1637" t="str">
            <v>LGJ-185/30</v>
          </cell>
          <cell r="F1637">
            <v>4.7410000000000001E-2</v>
          </cell>
          <cell r="G1637">
            <v>0</v>
          </cell>
          <cell r="H1637" t="str">
            <v>市辖</v>
          </cell>
          <cell r="I1637">
            <v>1</v>
          </cell>
          <cell r="J1637">
            <v>0</v>
          </cell>
          <cell r="M1637">
            <v>2E-3</v>
          </cell>
          <cell r="N1637">
            <v>0</v>
          </cell>
          <cell r="O1637">
            <v>0</v>
          </cell>
          <cell r="P1637">
            <v>2015</v>
          </cell>
          <cell r="Q1637">
            <v>2</v>
          </cell>
          <cell r="R1637">
            <v>0</v>
          </cell>
          <cell r="S1637">
            <v>0</v>
          </cell>
          <cell r="T1637">
            <v>0</v>
          </cell>
          <cell r="V1637" t="str">
            <v>8796088761488</v>
          </cell>
          <cell r="W1637">
            <v>0.94820099999999996</v>
          </cell>
          <cell r="X1637">
            <v>7</v>
          </cell>
        </row>
        <row r="1638">
          <cell r="A1638" t="str">
            <v>安陆线路43</v>
          </cell>
          <cell r="B1638" t="str">
            <v>10kV</v>
          </cell>
          <cell r="C1638" t="str">
            <v>146安陆线</v>
          </cell>
          <cell r="D1638">
            <v>0</v>
          </cell>
          <cell r="E1638" t="str">
            <v>LGJ-185/30</v>
          </cell>
          <cell r="F1638">
            <v>9.3729999999999994E-3</v>
          </cell>
          <cell r="G1638">
            <v>0</v>
          </cell>
          <cell r="H1638" t="str">
            <v>市辖</v>
          </cell>
          <cell r="I1638">
            <v>1</v>
          </cell>
          <cell r="J1638">
            <v>0</v>
          </cell>
          <cell r="M1638">
            <v>2E-3</v>
          </cell>
          <cell r="N1638">
            <v>0</v>
          </cell>
          <cell r="O1638">
            <v>0</v>
          </cell>
          <cell r="P1638">
            <v>2015</v>
          </cell>
          <cell r="Q1638">
            <v>3</v>
          </cell>
          <cell r="R1638">
            <v>0</v>
          </cell>
          <cell r="S1638">
            <v>0</v>
          </cell>
          <cell r="T1638">
            <v>0</v>
          </cell>
          <cell r="V1638" t="str">
            <v>8796088761680</v>
          </cell>
          <cell r="W1638">
            <v>0.18746299999999999</v>
          </cell>
          <cell r="X1638">
            <v>8</v>
          </cell>
        </row>
        <row r="1639">
          <cell r="A1639" t="str">
            <v>安陆线路44</v>
          </cell>
          <cell r="B1639" t="str">
            <v>10kV</v>
          </cell>
          <cell r="C1639" t="str">
            <v>146安陆线</v>
          </cell>
          <cell r="D1639">
            <v>0</v>
          </cell>
          <cell r="E1639" t="str">
            <v>LGJ-185/30</v>
          </cell>
          <cell r="F1639">
            <v>2.0720000000000001E-3</v>
          </cell>
          <cell r="G1639">
            <v>0</v>
          </cell>
          <cell r="H1639" t="str">
            <v>市辖</v>
          </cell>
          <cell r="I1639">
            <v>0</v>
          </cell>
          <cell r="J1639">
            <v>0</v>
          </cell>
          <cell r="M1639">
            <v>2E-3</v>
          </cell>
          <cell r="N1639">
            <v>0</v>
          </cell>
          <cell r="O1639">
            <v>0</v>
          </cell>
          <cell r="P1639">
            <v>2015</v>
          </cell>
          <cell r="Q1639">
            <v>1</v>
          </cell>
          <cell r="R1639">
            <v>0</v>
          </cell>
          <cell r="S1639">
            <v>0</v>
          </cell>
          <cell r="T1639">
            <v>0</v>
          </cell>
          <cell r="V1639" t="str">
            <v>配变_智宇时装</v>
          </cell>
          <cell r="W1639">
            <v>4.1435E-2</v>
          </cell>
          <cell r="X1639">
            <v>0</v>
          </cell>
        </row>
        <row r="1640">
          <cell r="A1640" t="str">
            <v>安陆线路45</v>
          </cell>
          <cell r="B1640" t="str">
            <v>10kV</v>
          </cell>
          <cell r="C1640" t="str">
            <v>146安陆线</v>
          </cell>
          <cell r="D1640">
            <v>0</v>
          </cell>
          <cell r="E1640" t="str">
            <v>LGJ-185/30</v>
          </cell>
          <cell r="F1640">
            <v>1.5844E-2</v>
          </cell>
          <cell r="G1640">
            <v>0</v>
          </cell>
          <cell r="H1640" t="str">
            <v>市辖</v>
          </cell>
          <cell r="I1640">
            <v>1</v>
          </cell>
          <cell r="J1640">
            <v>0</v>
          </cell>
          <cell r="M1640">
            <v>2E-3</v>
          </cell>
          <cell r="N1640">
            <v>0</v>
          </cell>
          <cell r="O1640">
            <v>0</v>
          </cell>
          <cell r="P1640">
            <v>2015</v>
          </cell>
          <cell r="Q1640">
            <v>2</v>
          </cell>
          <cell r="R1640">
            <v>0</v>
          </cell>
          <cell r="S1640">
            <v>0</v>
          </cell>
          <cell r="T1640">
            <v>0</v>
          </cell>
          <cell r="V1640" t="str">
            <v>配变_海星制衣</v>
          </cell>
          <cell r="W1640">
            <v>0.31687599999999999</v>
          </cell>
          <cell r="X1640">
            <v>1</v>
          </cell>
        </row>
        <row r="1641">
          <cell r="A1641" t="str">
            <v>安陆线路46</v>
          </cell>
          <cell r="B1641" t="str">
            <v>10kV</v>
          </cell>
          <cell r="C1641" t="str">
            <v>146安陆线</v>
          </cell>
          <cell r="D1641">
            <v>0</v>
          </cell>
          <cell r="E1641" t="str">
            <v>LGJ-185/30</v>
          </cell>
          <cell r="F1641">
            <v>0.114106</v>
          </cell>
          <cell r="G1641">
            <v>0</v>
          </cell>
          <cell r="H1641" t="str">
            <v>市辖</v>
          </cell>
          <cell r="I1641">
            <v>1</v>
          </cell>
          <cell r="J1641">
            <v>0</v>
          </cell>
          <cell r="M1641">
            <v>2E-3</v>
          </cell>
          <cell r="N1641">
            <v>0</v>
          </cell>
          <cell r="O1641">
            <v>0</v>
          </cell>
          <cell r="P1641">
            <v>2015</v>
          </cell>
          <cell r="Q1641">
            <v>3</v>
          </cell>
          <cell r="R1641">
            <v>0</v>
          </cell>
          <cell r="S1641">
            <v>0</v>
          </cell>
          <cell r="T1641">
            <v>0</v>
          </cell>
          <cell r="V1641" t="str">
            <v>8796088761744</v>
          </cell>
          <cell r="W1641">
            <v>2.2821220000000002</v>
          </cell>
          <cell r="X1641">
            <v>2</v>
          </cell>
        </row>
        <row r="1642">
          <cell r="A1642" t="str">
            <v>安陆线路47</v>
          </cell>
          <cell r="B1642" t="str">
            <v>10kV</v>
          </cell>
          <cell r="C1642" t="str">
            <v>146安陆线</v>
          </cell>
          <cell r="D1642">
            <v>0</v>
          </cell>
          <cell r="E1642" t="str">
            <v>LGJ-185/30</v>
          </cell>
          <cell r="F1642">
            <v>8.1790000000000005E-3</v>
          </cell>
          <cell r="G1642">
            <v>0</v>
          </cell>
          <cell r="H1642" t="str">
            <v>市辖</v>
          </cell>
          <cell r="I1642">
            <v>0</v>
          </cell>
          <cell r="J1642">
            <v>0</v>
          </cell>
          <cell r="M1642">
            <v>2E-3</v>
          </cell>
          <cell r="N1642">
            <v>0</v>
          </cell>
          <cell r="O1642">
            <v>0</v>
          </cell>
          <cell r="P1642">
            <v>2015</v>
          </cell>
          <cell r="Q1642">
            <v>1</v>
          </cell>
          <cell r="R1642">
            <v>0</v>
          </cell>
          <cell r="S1642">
            <v>0</v>
          </cell>
          <cell r="T1642">
            <v>0</v>
          </cell>
          <cell r="V1642" t="str">
            <v>8796088761728</v>
          </cell>
          <cell r="W1642">
            <v>0.16357099999999999</v>
          </cell>
          <cell r="X1642">
            <v>3</v>
          </cell>
        </row>
        <row r="1643">
          <cell r="A1643" t="str">
            <v>安陆线路48</v>
          </cell>
          <cell r="B1643" t="str">
            <v>10kV</v>
          </cell>
          <cell r="C1643" t="str">
            <v>146安陆线</v>
          </cell>
          <cell r="D1643">
            <v>0</v>
          </cell>
          <cell r="E1643" t="str">
            <v>LGJ-185/30</v>
          </cell>
          <cell r="F1643">
            <v>3.323E-3</v>
          </cell>
          <cell r="G1643">
            <v>0</v>
          </cell>
          <cell r="H1643" t="str">
            <v>市辖</v>
          </cell>
          <cell r="I1643">
            <v>1</v>
          </cell>
          <cell r="J1643">
            <v>0</v>
          </cell>
          <cell r="M1643">
            <v>2E-3</v>
          </cell>
          <cell r="N1643">
            <v>0</v>
          </cell>
          <cell r="O1643">
            <v>0</v>
          </cell>
          <cell r="P1643">
            <v>2015</v>
          </cell>
          <cell r="Q1643">
            <v>2</v>
          </cell>
          <cell r="R1643">
            <v>0</v>
          </cell>
          <cell r="S1643">
            <v>0</v>
          </cell>
          <cell r="T1643">
            <v>0</v>
          </cell>
          <cell r="V1643" t="str">
            <v>配变_润昌塑胶</v>
          </cell>
          <cell r="W1643">
            <v>6.6452999999999998E-2</v>
          </cell>
          <cell r="X1643">
            <v>4</v>
          </cell>
        </row>
        <row r="1644">
          <cell r="A1644" t="str">
            <v>安陆线路49</v>
          </cell>
          <cell r="B1644" t="str">
            <v>10kV</v>
          </cell>
          <cell r="C1644" t="str">
            <v>146安陆线</v>
          </cell>
          <cell r="D1644">
            <v>0</v>
          </cell>
          <cell r="E1644" t="str">
            <v>LGJ-185/30</v>
          </cell>
          <cell r="F1644">
            <v>1.6566000000000001E-2</v>
          </cell>
          <cell r="G1644">
            <v>0</v>
          </cell>
          <cell r="H1644" t="str">
            <v>市辖</v>
          </cell>
          <cell r="I1644">
            <v>1</v>
          </cell>
          <cell r="J1644">
            <v>0</v>
          </cell>
          <cell r="M1644">
            <v>2E-3</v>
          </cell>
          <cell r="N1644">
            <v>0</v>
          </cell>
          <cell r="O1644">
            <v>0</v>
          </cell>
          <cell r="P1644">
            <v>2015</v>
          </cell>
          <cell r="Q1644">
            <v>3</v>
          </cell>
          <cell r="R1644">
            <v>0</v>
          </cell>
          <cell r="S1644">
            <v>0</v>
          </cell>
          <cell r="T1644">
            <v>0</v>
          </cell>
          <cell r="V1644" t="str">
            <v>配变_华之羿植绒</v>
          </cell>
          <cell r="W1644">
            <v>0.33130999999999999</v>
          </cell>
          <cell r="X1644">
            <v>5</v>
          </cell>
        </row>
        <row r="1645">
          <cell r="A1645" t="str">
            <v>安陆线路50</v>
          </cell>
          <cell r="B1645" t="str">
            <v>10kV</v>
          </cell>
          <cell r="C1645" t="str">
            <v>146安陆线</v>
          </cell>
          <cell r="D1645">
            <v>0</v>
          </cell>
          <cell r="E1645" t="str">
            <v>LGJ-185/30</v>
          </cell>
          <cell r="F1645">
            <v>8.5543999999999995E-2</v>
          </cell>
          <cell r="G1645">
            <v>0</v>
          </cell>
          <cell r="H1645" t="str">
            <v>市辖</v>
          </cell>
          <cell r="I1645">
            <v>0</v>
          </cell>
          <cell r="J1645">
            <v>0</v>
          </cell>
          <cell r="M1645">
            <v>2E-3</v>
          </cell>
          <cell r="N1645">
            <v>0</v>
          </cell>
          <cell r="O1645">
            <v>0</v>
          </cell>
          <cell r="P1645">
            <v>2015</v>
          </cell>
          <cell r="Q1645">
            <v>1</v>
          </cell>
          <cell r="R1645">
            <v>0</v>
          </cell>
          <cell r="S1645">
            <v>0</v>
          </cell>
          <cell r="T1645">
            <v>0</v>
          </cell>
          <cell r="V1645" t="str">
            <v>8796088761824</v>
          </cell>
          <cell r="W1645">
            <v>1.7108760000000001</v>
          </cell>
          <cell r="X1645">
            <v>6</v>
          </cell>
        </row>
        <row r="1646">
          <cell r="A1646" t="str">
            <v>安陆线路51</v>
          </cell>
          <cell r="B1646" t="str">
            <v>10kV</v>
          </cell>
          <cell r="C1646" t="str">
            <v>146安陆线</v>
          </cell>
          <cell r="D1646">
            <v>0</v>
          </cell>
          <cell r="E1646" t="str">
            <v>LGJ-185/30</v>
          </cell>
          <cell r="F1646">
            <v>1.0744E-2</v>
          </cell>
          <cell r="G1646">
            <v>0</v>
          </cell>
          <cell r="H1646" t="str">
            <v>市辖</v>
          </cell>
          <cell r="I1646">
            <v>1</v>
          </cell>
          <cell r="J1646">
            <v>0</v>
          </cell>
          <cell r="M1646">
            <v>2E-3</v>
          </cell>
          <cell r="N1646">
            <v>0</v>
          </cell>
          <cell r="O1646">
            <v>0</v>
          </cell>
          <cell r="P1646">
            <v>2015</v>
          </cell>
          <cell r="Q1646">
            <v>2</v>
          </cell>
          <cell r="R1646">
            <v>0</v>
          </cell>
          <cell r="S1646">
            <v>0</v>
          </cell>
          <cell r="T1646">
            <v>0</v>
          </cell>
          <cell r="V1646" t="str">
            <v>配变_统尹模具</v>
          </cell>
          <cell r="W1646">
            <v>0.21488599999999999</v>
          </cell>
          <cell r="X1646">
            <v>7</v>
          </cell>
        </row>
        <row r="1647">
          <cell r="A1647" t="str">
            <v>安陆线路52</v>
          </cell>
          <cell r="B1647" t="str">
            <v>10kV</v>
          </cell>
          <cell r="C1647" t="str">
            <v>146安陆线</v>
          </cell>
          <cell r="D1647">
            <v>0</v>
          </cell>
          <cell r="E1647" t="str">
            <v>LGJ-185/30</v>
          </cell>
          <cell r="F1647">
            <v>4.3390999999999999E-2</v>
          </cell>
          <cell r="G1647">
            <v>0</v>
          </cell>
          <cell r="H1647" t="str">
            <v>市辖</v>
          </cell>
          <cell r="I1647">
            <v>1</v>
          </cell>
          <cell r="J1647">
            <v>0</v>
          </cell>
          <cell r="M1647">
            <v>2E-3</v>
          </cell>
          <cell r="N1647">
            <v>0</v>
          </cell>
          <cell r="O1647">
            <v>0</v>
          </cell>
          <cell r="P1647">
            <v>2015</v>
          </cell>
          <cell r="Q1647">
            <v>3</v>
          </cell>
          <cell r="R1647">
            <v>0</v>
          </cell>
          <cell r="S1647">
            <v>0</v>
          </cell>
          <cell r="T1647">
            <v>0</v>
          </cell>
          <cell r="V1647" t="str">
            <v>8796088761872</v>
          </cell>
          <cell r="W1647">
            <v>0.86782999999999999</v>
          </cell>
          <cell r="X1647">
            <v>8</v>
          </cell>
        </row>
        <row r="1648">
          <cell r="A1648" t="str">
            <v>安陆线路53</v>
          </cell>
          <cell r="B1648" t="str">
            <v>10kV</v>
          </cell>
          <cell r="C1648" t="str">
            <v>146安陆线</v>
          </cell>
          <cell r="D1648">
            <v>0</v>
          </cell>
          <cell r="E1648" t="str">
            <v>LGJ-185/30</v>
          </cell>
          <cell r="F1648">
            <v>2.3310000000000002E-3</v>
          </cell>
          <cell r="G1648">
            <v>0</v>
          </cell>
          <cell r="H1648" t="str">
            <v>市辖</v>
          </cell>
          <cell r="I1648">
            <v>0</v>
          </cell>
          <cell r="J1648">
            <v>0</v>
          </cell>
          <cell r="M1648">
            <v>2E-3</v>
          </cell>
          <cell r="N1648">
            <v>0</v>
          </cell>
          <cell r="O1648">
            <v>0</v>
          </cell>
          <cell r="P1648">
            <v>2015</v>
          </cell>
          <cell r="Q1648">
            <v>1</v>
          </cell>
          <cell r="R1648">
            <v>0</v>
          </cell>
          <cell r="S1648">
            <v>0</v>
          </cell>
          <cell r="T1648">
            <v>0</v>
          </cell>
          <cell r="V1648" t="str">
            <v>配变_欣邦五金4930</v>
          </cell>
          <cell r="W1648">
            <v>4.6613000000000002E-2</v>
          </cell>
          <cell r="X1648">
            <v>0</v>
          </cell>
        </row>
        <row r="1649">
          <cell r="A1649" t="str">
            <v>安陆线路54</v>
          </cell>
          <cell r="B1649" t="str">
            <v>10kV</v>
          </cell>
          <cell r="C1649" t="str">
            <v>146安陆线</v>
          </cell>
          <cell r="D1649">
            <v>0</v>
          </cell>
          <cell r="E1649" t="str">
            <v>LGJ-185/30</v>
          </cell>
          <cell r="F1649">
            <v>1.2012E-2</v>
          </cell>
          <cell r="G1649">
            <v>0</v>
          </cell>
          <cell r="H1649" t="str">
            <v>市辖</v>
          </cell>
          <cell r="I1649">
            <v>1</v>
          </cell>
          <cell r="J1649">
            <v>0</v>
          </cell>
          <cell r="M1649">
            <v>2E-3</v>
          </cell>
          <cell r="N1649">
            <v>0</v>
          </cell>
          <cell r="O1649">
            <v>0</v>
          </cell>
          <cell r="P1649">
            <v>2015</v>
          </cell>
          <cell r="Q1649">
            <v>2</v>
          </cell>
          <cell r="R1649">
            <v>0</v>
          </cell>
          <cell r="S1649">
            <v>0</v>
          </cell>
          <cell r="T1649">
            <v>0</v>
          </cell>
          <cell r="V1649" t="str">
            <v>配变_伟瑞机械2158</v>
          </cell>
          <cell r="W1649">
            <v>0.240234</v>
          </cell>
          <cell r="X1649">
            <v>1</v>
          </cell>
        </row>
        <row r="1650">
          <cell r="A1650" t="str">
            <v>安陆线路55</v>
          </cell>
          <cell r="B1650" t="str">
            <v>10kV</v>
          </cell>
          <cell r="C1650" t="str">
            <v>146安陆线</v>
          </cell>
          <cell r="D1650">
            <v>0</v>
          </cell>
          <cell r="E1650" t="str">
            <v>LGJ-185/30</v>
          </cell>
          <cell r="F1650">
            <v>2.1052000000000001E-2</v>
          </cell>
          <cell r="G1650">
            <v>0</v>
          </cell>
          <cell r="H1650" t="str">
            <v>市辖</v>
          </cell>
          <cell r="I1650">
            <v>1</v>
          </cell>
          <cell r="J1650">
            <v>0</v>
          </cell>
          <cell r="M1650">
            <v>2E-3</v>
          </cell>
          <cell r="N1650">
            <v>0</v>
          </cell>
          <cell r="O1650">
            <v>0</v>
          </cell>
          <cell r="P1650">
            <v>2015</v>
          </cell>
          <cell r="Q1650">
            <v>3</v>
          </cell>
          <cell r="R1650">
            <v>0</v>
          </cell>
          <cell r="S1650">
            <v>0</v>
          </cell>
          <cell r="T1650">
            <v>0</v>
          </cell>
          <cell r="V1650" t="str">
            <v>8796088761936</v>
          </cell>
          <cell r="W1650">
            <v>0.42104900000000001</v>
          </cell>
          <cell r="X1650">
            <v>2</v>
          </cell>
        </row>
        <row r="1651">
          <cell r="A1651" t="str">
            <v>安陆线路56</v>
          </cell>
          <cell r="B1651" t="str">
            <v>10kV</v>
          </cell>
          <cell r="C1651" t="str">
            <v>146安陆线</v>
          </cell>
          <cell r="D1651">
            <v>0</v>
          </cell>
          <cell r="E1651" t="str">
            <v>LGJ-185/30</v>
          </cell>
          <cell r="F1651">
            <v>1.9919999999999998E-3</v>
          </cell>
          <cell r="G1651">
            <v>0</v>
          </cell>
          <cell r="H1651" t="str">
            <v>市辖</v>
          </cell>
          <cell r="I1651">
            <v>0</v>
          </cell>
          <cell r="J1651">
            <v>0</v>
          </cell>
          <cell r="M1651">
            <v>2E-3</v>
          </cell>
          <cell r="N1651">
            <v>0</v>
          </cell>
          <cell r="O1651">
            <v>0</v>
          </cell>
          <cell r="P1651">
            <v>2015</v>
          </cell>
          <cell r="Q1651">
            <v>1</v>
          </cell>
          <cell r="R1651">
            <v>0</v>
          </cell>
          <cell r="S1651">
            <v>0</v>
          </cell>
          <cell r="T1651">
            <v>0</v>
          </cell>
          <cell r="V1651" t="str">
            <v>配变_天顺包装</v>
          </cell>
          <cell r="W1651">
            <v>3.9833E-2</v>
          </cell>
          <cell r="X1651">
            <v>3</v>
          </cell>
        </row>
        <row r="1652">
          <cell r="A1652" t="str">
            <v>安陆线路57</v>
          </cell>
          <cell r="B1652" t="str">
            <v>10kV</v>
          </cell>
          <cell r="C1652" t="str">
            <v>146安陆线</v>
          </cell>
          <cell r="D1652">
            <v>0</v>
          </cell>
          <cell r="E1652" t="str">
            <v>LGJ-185/30</v>
          </cell>
          <cell r="F1652">
            <v>1.1912000000000001E-2</v>
          </cell>
          <cell r="G1652">
            <v>0</v>
          </cell>
          <cell r="H1652" t="str">
            <v>市辖</v>
          </cell>
          <cell r="I1652">
            <v>1</v>
          </cell>
          <cell r="J1652">
            <v>0</v>
          </cell>
          <cell r="M1652">
            <v>2E-3</v>
          </cell>
          <cell r="N1652">
            <v>0</v>
          </cell>
          <cell r="O1652">
            <v>0</v>
          </cell>
          <cell r="P1652">
            <v>2015</v>
          </cell>
          <cell r="Q1652">
            <v>2</v>
          </cell>
          <cell r="R1652">
            <v>0</v>
          </cell>
          <cell r="S1652">
            <v>0</v>
          </cell>
          <cell r="T1652">
            <v>0</v>
          </cell>
          <cell r="V1652" t="str">
            <v>配变_华顺包装</v>
          </cell>
          <cell r="W1652">
            <v>0.238235</v>
          </cell>
          <cell r="X1652">
            <v>4</v>
          </cell>
        </row>
        <row r="1653">
          <cell r="A1653" t="str">
            <v>安陆线路58</v>
          </cell>
          <cell r="B1653" t="str">
            <v>10kV</v>
          </cell>
          <cell r="C1653" t="str">
            <v>146安陆线</v>
          </cell>
          <cell r="D1653">
            <v>0</v>
          </cell>
          <cell r="E1653" t="str">
            <v>LGJ-185/30</v>
          </cell>
          <cell r="F1653">
            <v>9.9945999999999993E-2</v>
          </cell>
          <cell r="G1653">
            <v>0</v>
          </cell>
          <cell r="H1653" t="str">
            <v>市辖</v>
          </cell>
          <cell r="I1653">
            <v>1</v>
          </cell>
          <cell r="J1653">
            <v>0</v>
          </cell>
          <cell r="M1653">
            <v>2E-3</v>
          </cell>
          <cell r="N1653">
            <v>0</v>
          </cell>
          <cell r="O1653">
            <v>0</v>
          </cell>
          <cell r="P1653">
            <v>2015</v>
          </cell>
          <cell r="Q1653">
            <v>3</v>
          </cell>
          <cell r="R1653">
            <v>0</v>
          </cell>
          <cell r="S1653">
            <v>0</v>
          </cell>
          <cell r="T1653">
            <v>0</v>
          </cell>
          <cell r="V1653" t="str">
            <v>8796088762016</v>
          </cell>
          <cell r="W1653">
            <v>1.9989170000000001</v>
          </cell>
          <cell r="X1653">
            <v>5</v>
          </cell>
        </row>
        <row r="1654">
          <cell r="A1654" t="str">
            <v>安陆线路59</v>
          </cell>
          <cell r="B1654" t="str">
            <v>10kV</v>
          </cell>
          <cell r="C1654" t="str">
            <v>146安陆线</v>
          </cell>
          <cell r="D1654">
            <v>0</v>
          </cell>
          <cell r="E1654" t="str">
            <v>LGJ-185/30</v>
          </cell>
          <cell r="F1654">
            <v>4.3429999999999996E-3</v>
          </cell>
          <cell r="G1654">
            <v>0</v>
          </cell>
          <cell r="H1654" t="str">
            <v>市辖</v>
          </cell>
          <cell r="I1654">
            <v>0</v>
          </cell>
          <cell r="J1654">
            <v>0</v>
          </cell>
          <cell r="M1654">
            <v>2E-3</v>
          </cell>
          <cell r="N1654">
            <v>0</v>
          </cell>
          <cell r="O1654">
            <v>0</v>
          </cell>
          <cell r="P1654">
            <v>2015</v>
          </cell>
          <cell r="Q1654">
            <v>1</v>
          </cell>
          <cell r="R1654">
            <v>0</v>
          </cell>
          <cell r="S1654">
            <v>0</v>
          </cell>
          <cell r="T1654">
            <v>0</v>
          </cell>
          <cell r="V1654" t="str">
            <v>配变_新艺家具</v>
          </cell>
          <cell r="W1654">
            <v>8.6864999999999998E-2</v>
          </cell>
          <cell r="X1654">
            <v>6</v>
          </cell>
        </row>
        <row r="1655">
          <cell r="A1655" t="str">
            <v>安陆线路60</v>
          </cell>
          <cell r="B1655" t="str">
            <v>10kV</v>
          </cell>
          <cell r="C1655" t="str">
            <v>146安陆线</v>
          </cell>
          <cell r="D1655">
            <v>0</v>
          </cell>
          <cell r="E1655" t="str">
            <v>LGJ-185/30</v>
          </cell>
          <cell r="F1655">
            <v>1.5278999999999999E-2</v>
          </cell>
          <cell r="G1655">
            <v>0</v>
          </cell>
          <cell r="H1655" t="str">
            <v>市辖</v>
          </cell>
          <cell r="I1655">
            <v>1</v>
          </cell>
          <cell r="J1655">
            <v>0</v>
          </cell>
          <cell r="M1655">
            <v>2E-3</v>
          </cell>
          <cell r="N1655">
            <v>0</v>
          </cell>
          <cell r="O1655">
            <v>0</v>
          </cell>
          <cell r="P1655">
            <v>2015</v>
          </cell>
          <cell r="Q1655">
            <v>2</v>
          </cell>
          <cell r="R1655">
            <v>0</v>
          </cell>
          <cell r="S1655">
            <v>0</v>
          </cell>
          <cell r="T1655">
            <v>0</v>
          </cell>
          <cell r="V1655" t="str">
            <v>配变_捷通摩擦</v>
          </cell>
          <cell r="W1655">
            <v>0.30557699999999999</v>
          </cell>
          <cell r="X1655">
            <v>7</v>
          </cell>
        </row>
        <row r="1656">
          <cell r="A1656" t="str">
            <v>安陆线路61</v>
          </cell>
          <cell r="B1656" t="str">
            <v>10kV</v>
          </cell>
          <cell r="C1656" t="str">
            <v>146安陆线</v>
          </cell>
          <cell r="D1656">
            <v>0</v>
          </cell>
          <cell r="E1656" t="str">
            <v>LGJ-185/30</v>
          </cell>
          <cell r="F1656">
            <v>3.0009000000000001E-2</v>
          </cell>
          <cell r="G1656">
            <v>0</v>
          </cell>
          <cell r="H1656" t="str">
            <v>市辖</v>
          </cell>
          <cell r="I1656">
            <v>1</v>
          </cell>
          <cell r="J1656">
            <v>0</v>
          </cell>
          <cell r="M1656">
            <v>2E-3</v>
          </cell>
          <cell r="N1656">
            <v>0</v>
          </cell>
          <cell r="O1656">
            <v>0</v>
          </cell>
          <cell r="P1656">
            <v>2015</v>
          </cell>
          <cell r="Q1656">
            <v>3</v>
          </cell>
          <cell r="R1656">
            <v>0</v>
          </cell>
          <cell r="S1656">
            <v>0</v>
          </cell>
          <cell r="T1656">
            <v>0</v>
          </cell>
          <cell r="V1656" t="str">
            <v>配变_徐公桥小区1#变</v>
          </cell>
          <cell r="W1656">
            <v>0.60018099999999996</v>
          </cell>
          <cell r="X1656">
            <v>8</v>
          </cell>
        </row>
        <row r="1657">
          <cell r="A1657" t="str">
            <v>安陆线路62</v>
          </cell>
          <cell r="B1657" t="str">
            <v>10kV</v>
          </cell>
          <cell r="C1657" t="str">
            <v>146安陆线</v>
          </cell>
          <cell r="D1657">
            <v>0</v>
          </cell>
          <cell r="E1657" t="str">
            <v>LGJ-185/30</v>
          </cell>
          <cell r="F1657">
            <v>0.153916</v>
          </cell>
          <cell r="G1657">
            <v>0</v>
          </cell>
          <cell r="H1657" t="str">
            <v>市辖</v>
          </cell>
          <cell r="I1657">
            <v>0</v>
          </cell>
          <cell r="J1657">
            <v>0</v>
          </cell>
          <cell r="M1657">
            <v>2E-3</v>
          </cell>
          <cell r="N1657">
            <v>0</v>
          </cell>
          <cell r="O1657">
            <v>0</v>
          </cell>
          <cell r="P1657">
            <v>2015</v>
          </cell>
          <cell r="Q1657">
            <v>1</v>
          </cell>
          <cell r="R1657">
            <v>0</v>
          </cell>
          <cell r="S1657">
            <v>0</v>
          </cell>
          <cell r="T1657">
            <v>0</v>
          </cell>
          <cell r="V1657" t="str">
            <v>配变_徐公桥小区2#变</v>
          </cell>
          <cell r="W1657">
            <v>3.0783170000000002</v>
          </cell>
          <cell r="X1657">
            <v>0</v>
          </cell>
        </row>
        <row r="1658">
          <cell r="A1658" t="str">
            <v>安陆线路63</v>
          </cell>
          <cell r="B1658" t="str">
            <v>10kV</v>
          </cell>
          <cell r="C1658" t="str">
            <v>146安陆线</v>
          </cell>
          <cell r="D1658">
            <v>0</v>
          </cell>
          <cell r="E1658" t="str">
            <v>LGJ-185/30</v>
          </cell>
          <cell r="F1658">
            <v>0.13741800000000001</v>
          </cell>
          <cell r="G1658">
            <v>0</v>
          </cell>
          <cell r="H1658" t="str">
            <v>市辖</v>
          </cell>
          <cell r="I1658">
            <v>1</v>
          </cell>
          <cell r="J1658">
            <v>0</v>
          </cell>
          <cell r="M1658">
            <v>2E-3</v>
          </cell>
          <cell r="N1658">
            <v>0</v>
          </cell>
          <cell r="O1658">
            <v>0</v>
          </cell>
          <cell r="P1658">
            <v>2015</v>
          </cell>
          <cell r="Q1658">
            <v>2</v>
          </cell>
          <cell r="R1658">
            <v>0</v>
          </cell>
          <cell r="S1658">
            <v>0</v>
          </cell>
          <cell r="T1658">
            <v>0</v>
          </cell>
          <cell r="V1658" t="str">
            <v>配变_徐公桥小区3#变</v>
          </cell>
          <cell r="W1658">
            <v>2.7483559999999998</v>
          </cell>
          <cell r="X1658">
            <v>1</v>
          </cell>
        </row>
        <row r="1659">
          <cell r="A1659" t="str">
            <v>安陆线路64</v>
          </cell>
          <cell r="B1659" t="str">
            <v>10kV</v>
          </cell>
          <cell r="C1659" t="str">
            <v>146安陆线</v>
          </cell>
          <cell r="D1659">
            <v>0</v>
          </cell>
          <cell r="E1659" t="str">
            <v>LGJ-185/30</v>
          </cell>
          <cell r="F1659">
            <v>9.4025999999999998E-2</v>
          </cell>
          <cell r="G1659">
            <v>0</v>
          </cell>
          <cell r="H1659" t="str">
            <v>市辖</v>
          </cell>
          <cell r="I1659">
            <v>1</v>
          </cell>
          <cell r="J1659">
            <v>0</v>
          </cell>
          <cell r="M1659">
            <v>2E-3</v>
          </cell>
          <cell r="N1659">
            <v>0</v>
          </cell>
          <cell r="O1659">
            <v>0</v>
          </cell>
          <cell r="P1659">
            <v>2015</v>
          </cell>
          <cell r="Q1659">
            <v>3</v>
          </cell>
          <cell r="R1659">
            <v>0</v>
          </cell>
          <cell r="S1659">
            <v>0</v>
          </cell>
          <cell r="T1659">
            <v>0</v>
          </cell>
          <cell r="V1659" t="str">
            <v>配变_徐公桥小区4#变</v>
          </cell>
          <cell r="W1659">
            <v>1.8805149999999999</v>
          </cell>
          <cell r="X1659">
            <v>2</v>
          </cell>
        </row>
        <row r="1660">
          <cell r="A1660" t="str">
            <v>安陆线路65</v>
          </cell>
          <cell r="B1660" t="str">
            <v>10kV</v>
          </cell>
          <cell r="C1660" t="str">
            <v>146安陆线</v>
          </cell>
          <cell r="D1660">
            <v>0</v>
          </cell>
          <cell r="E1660" t="str">
            <v>LGJ-185/30</v>
          </cell>
          <cell r="F1660">
            <v>0.32462099999999999</v>
          </cell>
          <cell r="G1660">
            <v>0</v>
          </cell>
          <cell r="H1660" t="str">
            <v>市辖</v>
          </cell>
          <cell r="I1660">
            <v>0</v>
          </cell>
          <cell r="J1660">
            <v>0</v>
          </cell>
          <cell r="M1660">
            <v>2E-3</v>
          </cell>
          <cell r="N1660">
            <v>0</v>
          </cell>
          <cell r="O1660">
            <v>0</v>
          </cell>
          <cell r="P1660">
            <v>2015</v>
          </cell>
          <cell r="Q1660">
            <v>1</v>
          </cell>
          <cell r="R1660">
            <v>0</v>
          </cell>
          <cell r="S1660">
            <v>0</v>
          </cell>
          <cell r="T1660">
            <v>0</v>
          </cell>
          <cell r="V1660" t="str">
            <v>配变_徐公桥小区5#变</v>
          </cell>
          <cell r="W1660">
            <v>6.4924109999999997</v>
          </cell>
          <cell r="X1660">
            <v>3</v>
          </cell>
        </row>
        <row r="1661">
          <cell r="A1661" t="str">
            <v>安陆线路66</v>
          </cell>
          <cell r="B1661" t="str">
            <v>10kV</v>
          </cell>
          <cell r="C1661" t="str">
            <v>146安陆线</v>
          </cell>
          <cell r="D1661">
            <v>0</v>
          </cell>
          <cell r="E1661" t="str">
            <v>LGJ-185/30</v>
          </cell>
          <cell r="F1661">
            <v>0.17233999999999999</v>
          </cell>
          <cell r="G1661">
            <v>0</v>
          </cell>
          <cell r="H1661" t="str">
            <v>市辖</v>
          </cell>
          <cell r="I1661">
            <v>1</v>
          </cell>
          <cell r="J1661">
            <v>0</v>
          </cell>
          <cell r="M1661">
            <v>2E-3</v>
          </cell>
          <cell r="N1661">
            <v>0</v>
          </cell>
          <cell r="O1661">
            <v>0</v>
          </cell>
          <cell r="P1661">
            <v>2015</v>
          </cell>
          <cell r="Q1661">
            <v>2</v>
          </cell>
          <cell r="R1661">
            <v>0</v>
          </cell>
          <cell r="S1661">
            <v>0</v>
          </cell>
          <cell r="T1661">
            <v>0</v>
          </cell>
          <cell r="V1661" t="str">
            <v>配变_徐公桥小区6#变</v>
          </cell>
          <cell r="W1661">
            <v>3.4467970000000001</v>
          </cell>
          <cell r="X1661">
            <v>4</v>
          </cell>
        </row>
        <row r="1662">
          <cell r="A1662" t="str">
            <v>安陆线路67</v>
          </cell>
          <cell r="B1662" t="str">
            <v>10kV</v>
          </cell>
          <cell r="C1662" t="str">
            <v>146安陆线</v>
          </cell>
          <cell r="D1662">
            <v>0</v>
          </cell>
          <cell r="E1662" t="str">
            <v>LGJ-185/30</v>
          </cell>
          <cell r="F1662">
            <v>0.103961</v>
          </cell>
          <cell r="G1662">
            <v>0</v>
          </cell>
          <cell r="H1662" t="str">
            <v>市辖</v>
          </cell>
          <cell r="I1662">
            <v>1</v>
          </cell>
          <cell r="J1662">
            <v>0</v>
          </cell>
          <cell r="M1662">
            <v>2E-3</v>
          </cell>
          <cell r="N1662">
            <v>0</v>
          </cell>
          <cell r="O1662">
            <v>0</v>
          </cell>
          <cell r="P1662">
            <v>2015</v>
          </cell>
          <cell r="Q1662">
            <v>3</v>
          </cell>
          <cell r="R1662">
            <v>0</v>
          </cell>
          <cell r="S1662">
            <v>0</v>
          </cell>
          <cell r="T1662">
            <v>0</v>
          </cell>
          <cell r="V1662" t="str">
            <v>配变_徐公桥小区7#变</v>
          </cell>
          <cell r="W1662">
            <v>2.079218</v>
          </cell>
          <cell r="X1662">
            <v>5</v>
          </cell>
        </row>
        <row r="1663">
          <cell r="A1663" t="str">
            <v>安陆线路68</v>
          </cell>
          <cell r="B1663" t="str">
            <v>10kV</v>
          </cell>
          <cell r="C1663" t="str">
            <v>146安陆线</v>
          </cell>
          <cell r="D1663">
            <v>0</v>
          </cell>
          <cell r="E1663" t="str">
            <v>LGJ-185/30</v>
          </cell>
          <cell r="F1663">
            <v>0.119474</v>
          </cell>
          <cell r="G1663">
            <v>0</v>
          </cell>
          <cell r="H1663" t="str">
            <v>市辖</v>
          </cell>
          <cell r="I1663">
            <v>0</v>
          </cell>
          <cell r="J1663">
            <v>0</v>
          </cell>
          <cell r="M1663">
            <v>2E-3</v>
          </cell>
          <cell r="N1663">
            <v>0</v>
          </cell>
          <cell r="O1663">
            <v>0</v>
          </cell>
          <cell r="P1663">
            <v>2015</v>
          </cell>
          <cell r="Q1663">
            <v>1</v>
          </cell>
          <cell r="R1663">
            <v>0</v>
          </cell>
          <cell r="S1663">
            <v>0</v>
          </cell>
          <cell r="T1663">
            <v>0</v>
          </cell>
          <cell r="V1663" t="str">
            <v>配变_徐公桥小区8#变</v>
          </cell>
          <cell r="W1663">
            <v>2.389472</v>
          </cell>
          <cell r="X1663">
            <v>6</v>
          </cell>
        </row>
        <row r="1664">
          <cell r="A1664" t="str">
            <v>安陆线路16-1</v>
          </cell>
          <cell r="B1664" t="str">
            <v>10kV</v>
          </cell>
          <cell r="C1664" t="str">
            <v>146安陆线</v>
          </cell>
          <cell r="D1664">
            <v>0</v>
          </cell>
          <cell r="E1664" t="str">
            <v>LGJ-185/30</v>
          </cell>
          <cell r="F1664">
            <v>0.81139099999999997</v>
          </cell>
          <cell r="G1664">
            <v>0</v>
          </cell>
          <cell r="H1664" t="str">
            <v>市辖</v>
          </cell>
          <cell r="I1664">
            <v>1</v>
          </cell>
          <cell r="J1664">
            <v>0</v>
          </cell>
          <cell r="M1664">
            <v>2E-3</v>
          </cell>
          <cell r="N1664">
            <v>0</v>
          </cell>
          <cell r="O1664">
            <v>0</v>
          </cell>
          <cell r="P1664">
            <v>2015</v>
          </cell>
          <cell r="Q1664">
            <v>2</v>
          </cell>
          <cell r="R1664">
            <v>0</v>
          </cell>
          <cell r="S1664">
            <v>0</v>
          </cell>
          <cell r="T1664">
            <v>0</v>
          </cell>
          <cell r="V1664" t="str">
            <v>分支箱_商运F6</v>
          </cell>
          <cell r="W1664">
            <v>16.227829</v>
          </cell>
          <cell r="X1664">
            <v>7</v>
          </cell>
        </row>
        <row r="1665">
          <cell r="A1665" t="str">
            <v>天叁线路1</v>
          </cell>
          <cell r="B1665" t="str">
            <v>10kV</v>
          </cell>
          <cell r="C1665" t="str">
            <v>153天叁线</v>
          </cell>
          <cell r="D1665">
            <v>0</v>
          </cell>
          <cell r="E1665" t="str">
            <v>LGJ-185/30</v>
          </cell>
          <cell r="F1665">
            <v>0.108621</v>
          </cell>
          <cell r="G1665">
            <v>0</v>
          </cell>
          <cell r="H1665" t="str">
            <v>市辖</v>
          </cell>
          <cell r="I1665">
            <v>1</v>
          </cell>
          <cell r="J1665">
            <v>0</v>
          </cell>
          <cell r="M1665">
            <v>2E-3</v>
          </cell>
          <cell r="N1665">
            <v>0</v>
          </cell>
          <cell r="O1665">
            <v>0</v>
          </cell>
          <cell r="P1665">
            <v>2015</v>
          </cell>
          <cell r="Q1665">
            <v>3</v>
          </cell>
          <cell r="R1665">
            <v>0</v>
          </cell>
          <cell r="S1665">
            <v>0</v>
          </cell>
          <cell r="T1665">
            <v>0</v>
          </cell>
          <cell r="V1665" t="str">
            <v>分支箱_蓬星路中配</v>
          </cell>
          <cell r="W1665">
            <v>2.1724130000000001</v>
          </cell>
          <cell r="X1665">
            <v>8</v>
          </cell>
        </row>
        <row r="1666">
          <cell r="A1666" t="str">
            <v>天叁线路2</v>
          </cell>
          <cell r="B1666" t="str">
            <v>10kV</v>
          </cell>
          <cell r="C1666" t="str">
            <v>153天叁线</v>
          </cell>
          <cell r="D1666">
            <v>0</v>
          </cell>
          <cell r="E1666" t="str">
            <v>LGJ-185/30</v>
          </cell>
          <cell r="F1666">
            <v>0.23028699999999999</v>
          </cell>
          <cell r="G1666">
            <v>0</v>
          </cell>
          <cell r="H1666" t="str">
            <v>市辖</v>
          </cell>
          <cell r="I1666">
            <v>0</v>
          </cell>
          <cell r="J1666">
            <v>0</v>
          </cell>
          <cell r="M1666">
            <v>2E-3</v>
          </cell>
          <cell r="N1666">
            <v>0</v>
          </cell>
          <cell r="O1666">
            <v>0</v>
          </cell>
          <cell r="P1666">
            <v>2015</v>
          </cell>
          <cell r="Q1666">
            <v>1</v>
          </cell>
          <cell r="R1666">
            <v>0</v>
          </cell>
          <cell r="S1666">
            <v>0</v>
          </cell>
          <cell r="T1666">
            <v>0</v>
          </cell>
          <cell r="V1666" t="str">
            <v>8796088763696</v>
          </cell>
          <cell r="W1666">
            <v>4.6057499999999996</v>
          </cell>
          <cell r="X1666">
            <v>0</v>
          </cell>
        </row>
        <row r="1667">
          <cell r="A1667" t="str">
            <v>天叁线路3</v>
          </cell>
          <cell r="B1667" t="str">
            <v>10kV</v>
          </cell>
          <cell r="C1667" t="str">
            <v>153天叁线</v>
          </cell>
          <cell r="D1667">
            <v>0</v>
          </cell>
          <cell r="E1667" t="str">
            <v>LGJ-185/30</v>
          </cell>
          <cell r="F1667">
            <v>0.270038</v>
          </cell>
          <cell r="G1667">
            <v>0</v>
          </cell>
          <cell r="H1667" t="str">
            <v>市辖</v>
          </cell>
          <cell r="I1667">
            <v>1</v>
          </cell>
          <cell r="J1667">
            <v>0</v>
          </cell>
          <cell r="M1667">
            <v>2E-3</v>
          </cell>
          <cell r="N1667">
            <v>0</v>
          </cell>
          <cell r="O1667">
            <v>0</v>
          </cell>
          <cell r="P1667">
            <v>2015</v>
          </cell>
          <cell r="Q1667">
            <v>2</v>
          </cell>
          <cell r="R1667">
            <v>0</v>
          </cell>
          <cell r="S1667">
            <v>0</v>
          </cell>
          <cell r="T1667">
            <v>0</v>
          </cell>
          <cell r="V1667" t="str">
            <v>配变_好孩子儿童用品1-1</v>
          </cell>
          <cell r="W1667">
            <v>5.4007670000000001</v>
          </cell>
          <cell r="X1667">
            <v>1</v>
          </cell>
        </row>
        <row r="1668">
          <cell r="A1668" t="str">
            <v>天叁线路4</v>
          </cell>
          <cell r="B1668" t="str">
            <v>10kV</v>
          </cell>
          <cell r="C1668" t="str">
            <v>153天叁线</v>
          </cell>
          <cell r="D1668">
            <v>0</v>
          </cell>
          <cell r="E1668" t="str">
            <v>LGJ-185/30</v>
          </cell>
          <cell r="F1668">
            <v>4.2356999999999999E-2</v>
          </cell>
          <cell r="G1668">
            <v>0</v>
          </cell>
          <cell r="H1668" t="str">
            <v>市辖</v>
          </cell>
          <cell r="I1668">
            <v>1</v>
          </cell>
          <cell r="J1668">
            <v>0</v>
          </cell>
          <cell r="M1668">
            <v>2E-3</v>
          </cell>
          <cell r="N1668">
            <v>0</v>
          </cell>
          <cell r="O1668">
            <v>0</v>
          </cell>
          <cell r="P1668">
            <v>2015</v>
          </cell>
          <cell r="Q1668">
            <v>3</v>
          </cell>
          <cell r="R1668">
            <v>0</v>
          </cell>
          <cell r="S1668">
            <v>0</v>
          </cell>
          <cell r="T1668">
            <v>0</v>
          </cell>
          <cell r="V1668" t="str">
            <v>8796088763760</v>
          </cell>
          <cell r="W1668">
            <v>0.84714699999999998</v>
          </cell>
          <cell r="X1668">
            <v>2</v>
          </cell>
        </row>
        <row r="1669">
          <cell r="A1669" t="str">
            <v>天叁线路5</v>
          </cell>
          <cell r="B1669" t="str">
            <v>10kV</v>
          </cell>
          <cell r="C1669" t="str">
            <v>153天叁线</v>
          </cell>
          <cell r="D1669">
            <v>0</v>
          </cell>
          <cell r="E1669" t="str">
            <v>LGJ-185/30</v>
          </cell>
          <cell r="F1669">
            <v>1.2357999999999999E-2</v>
          </cell>
          <cell r="G1669">
            <v>0</v>
          </cell>
          <cell r="H1669" t="str">
            <v>市辖</v>
          </cell>
          <cell r="I1669">
            <v>0</v>
          </cell>
          <cell r="J1669">
            <v>0</v>
          </cell>
          <cell r="M1669">
            <v>2E-3</v>
          </cell>
          <cell r="N1669">
            <v>0</v>
          </cell>
          <cell r="O1669">
            <v>0</v>
          </cell>
          <cell r="P1669">
            <v>2015</v>
          </cell>
          <cell r="Q1669">
            <v>1</v>
          </cell>
          <cell r="R1669">
            <v>0</v>
          </cell>
          <cell r="S1669">
            <v>0</v>
          </cell>
          <cell r="T1669">
            <v>0</v>
          </cell>
          <cell r="V1669" t="str">
            <v>配变_天叁线新沪顺服饰</v>
          </cell>
          <cell r="W1669">
            <v>0.247165</v>
          </cell>
          <cell r="X1669">
            <v>3</v>
          </cell>
        </row>
        <row r="1670">
          <cell r="A1670" t="str">
            <v>天叁线路6</v>
          </cell>
          <cell r="B1670" t="str">
            <v>10kV</v>
          </cell>
          <cell r="C1670" t="str">
            <v>153天叁线</v>
          </cell>
          <cell r="D1670">
            <v>0</v>
          </cell>
          <cell r="E1670" t="str">
            <v>LGJ-185/30</v>
          </cell>
          <cell r="F1670">
            <v>0.250361</v>
          </cell>
          <cell r="G1670">
            <v>0</v>
          </cell>
          <cell r="H1670" t="str">
            <v>市辖</v>
          </cell>
          <cell r="I1670">
            <v>1</v>
          </cell>
          <cell r="J1670">
            <v>0</v>
          </cell>
          <cell r="M1670">
            <v>2E-3</v>
          </cell>
          <cell r="N1670">
            <v>0</v>
          </cell>
          <cell r="O1670">
            <v>0</v>
          </cell>
          <cell r="P1670">
            <v>2015</v>
          </cell>
          <cell r="Q1670">
            <v>2</v>
          </cell>
          <cell r="R1670">
            <v>0</v>
          </cell>
          <cell r="S1670">
            <v>0</v>
          </cell>
          <cell r="T1670">
            <v>0</v>
          </cell>
          <cell r="V1670" t="str">
            <v>8796088763776</v>
          </cell>
          <cell r="W1670">
            <v>5.007212</v>
          </cell>
          <cell r="X1670">
            <v>4</v>
          </cell>
        </row>
        <row r="1671">
          <cell r="A1671" t="str">
            <v>天叁线路7</v>
          </cell>
          <cell r="B1671" t="str">
            <v>10kV</v>
          </cell>
          <cell r="C1671" t="str">
            <v>153天叁线</v>
          </cell>
          <cell r="D1671">
            <v>0</v>
          </cell>
          <cell r="E1671" t="str">
            <v>LGJ-185/30</v>
          </cell>
          <cell r="F1671">
            <v>1.8926999999999999E-2</v>
          </cell>
          <cell r="G1671">
            <v>0</v>
          </cell>
          <cell r="H1671" t="str">
            <v>市辖</v>
          </cell>
          <cell r="I1671">
            <v>1</v>
          </cell>
          <cell r="J1671">
            <v>0</v>
          </cell>
          <cell r="M1671">
            <v>2E-3</v>
          </cell>
          <cell r="N1671">
            <v>0</v>
          </cell>
          <cell r="O1671">
            <v>0</v>
          </cell>
          <cell r="P1671">
            <v>2015</v>
          </cell>
          <cell r="Q1671">
            <v>3</v>
          </cell>
          <cell r="R1671">
            <v>0</v>
          </cell>
          <cell r="S1671">
            <v>0</v>
          </cell>
          <cell r="T1671">
            <v>0</v>
          </cell>
          <cell r="V1671" t="str">
            <v>配变_信倡电缆</v>
          </cell>
          <cell r="W1671">
            <v>0.37853999999999999</v>
          </cell>
          <cell r="X1671">
            <v>5</v>
          </cell>
        </row>
        <row r="1672">
          <cell r="A1672" t="str">
            <v>天叁线路8</v>
          </cell>
          <cell r="B1672" t="str">
            <v>10kV</v>
          </cell>
          <cell r="C1672" t="str">
            <v>153天叁线</v>
          </cell>
          <cell r="D1672">
            <v>0</v>
          </cell>
          <cell r="E1672" t="str">
            <v>LGJ-185/30</v>
          </cell>
          <cell r="F1672">
            <v>0.13087399999999999</v>
          </cell>
          <cell r="G1672">
            <v>0</v>
          </cell>
          <cell r="H1672" t="str">
            <v>市辖</v>
          </cell>
          <cell r="I1672">
            <v>0</v>
          </cell>
          <cell r="J1672">
            <v>0</v>
          </cell>
          <cell r="M1672">
            <v>2E-3</v>
          </cell>
          <cell r="N1672">
            <v>0</v>
          </cell>
          <cell r="O1672">
            <v>0</v>
          </cell>
          <cell r="P1672">
            <v>2015</v>
          </cell>
          <cell r="Q1672">
            <v>1</v>
          </cell>
          <cell r="R1672">
            <v>0</v>
          </cell>
          <cell r="S1672">
            <v>0</v>
          </cell>
          <cell r="T1672">
            <v>0</v>
          </cell>
          <cell r="V1672" t="str">
            <v>8796088767008</v>
          </cell>
          <cell r="W1672">
            <v>2.6174719999999998</v>
          </cell>
          <cell r="X1672">
            <v>6</v>
          </cell>
        </row>
        <row r="1673">
          <cell r="A1673" t="str">
            <v>天叁线路9</v>
          </cell>
          <cell r="B1673" t="str">
            <v>10kV</v>
          </cell>
          <cell r="C1673" t="str">
            <v>153天叁线</v>
          </cell>
          <cell r="D1673">
            <v>0</v>
          </cell>
          <cell r="E1673" t="str">
            <v>LGJ-185/30</v>
          </cell>
          <cell r="F1673">
            <v>3.3737999999999997E-2</v>
          </cell>
          <cell r="G1673">
            <v>0</v>
          </cell>
          <cell r="H1673" t="str">
            <v>市辖</v>
          </cell>
          <cell r="I1673">
            <v>1</v>
          </cell>
          <cell r="J1673">
            <v>0</v>
          </cell>
          <cell r="M1673">
            <v>2E-3</v>
          </cell>
          <cell r="N1673">
            <v>0</v>
          </cell>
          <cell r="O1673">
            <v>0</v>
          </cell>
          <cell r="P1673">
            <v>2015</v>
          </cell>
          <cell r="Q1673">
            <v>2</v>
          </cell>
          <cell r="R1673">
            <v>0</v>
          </cell>
          <cell r="S1673">
            <v>0</v>
          </cell>
          <cell r="T1673">
            <v>0</v>
          </cell>
          <cell r="V1673" t="str">
            <v>配变_好孩子儿童服饰</v>
          </cell>
          <cell r="W1673">
            <v>0.67475600000000002</v>
          </cell>
          <cell r="X1673">
            <v>7</v>
          </cell>
        </row>
        <row r="1674">
          <cell r="A1674" t="str">
            <v>天叁线路10</v>
          </cell>
          <cell r="B1674" t="str">
            <v>10kV</v>
          </cell>
          <cell r="C1674" t="str">
            <v>153天叁线</v>
          </cell>
          <cell r="D1674">
            <v>0</v>
          </cell>
          <cell r="E1674" t="str">
            <v>LGJ-185/30</v>
          </cell>
          <cell r="F1674">
            <v>0.102795</v>
          </cell>
          <cell r="G1674">
            <v>0</v>
          </cell>
          <cell r="H1674" t="str">
            <v>市辖</v>
          </cell>
          <cell r="I1674">
            <v>1</v>
          </cell>
          <cell r="J1674">
            <v>0</v>
          </cell>
          <cell r="M1674">
            <v>2E-3</v>
          </cell>
          <cell r="N1674">
            <v>0</v>
          </cell>
          <cell r="O1674">
            <v>0</v>
          </cell>
          <cell r="P1674">
            <v>2015</v>
          </cell>
          <cell r="Q1674">
            <v>3</v>
          </cell>
          <cell r="R1674">
            <v>0</v>
          </cell>
          <cell r="S1674">
            <v>0</v>
          </cell>
          <cell r="T1674">
            <v>0</v>
          </cell>
          <cell r="V1674" t="str">
            <v>8796088763856</v>
          </cell>
          <cell r="W1674">
            <v>2.0558939999999999</v>
          </cell>
          <cell r="X1674">
            <v>8</v>
          </cell>
        </row>
        <row r="1675">
          <cell r="A1675" t="str">
            <v>天叁线路11</v>
          </cell>
          <cell r="B1675" t="str">
            <v>10kV</v>
          </cell>
          <cell r="C1675" t="str">
            <v>153天叁线</v>
          </cell>
          <cell r="D1675">
            <v>0</v>
          </cell>
          <cell r="E1675" t="str">
            <v>LGJ-185/30</v>
          </cell>
          <cell r="F1675">
            <v>3.3135999999999999E-2</v>
          </cell>
          <cell r="G1675">
            <v>0</v>
          </cell>
          <cell r="H1675" t="str">
            <v>市辖</v>
          </cell>
          <cell r="I1675">
            <v>0</v>
          </cell>
          <cell r="J1675">
            <v>0</v>
          </cell>
          <cell r="M1675">
            <v>2E-3</v>
          </cell>
          <cell r="N1675">
            <v>0</v>
          </cell>
          <cell r="O1675">
            <v>0</v>
          </cell>
          <cell r="P1675">
            <v>2015</v>
          </cell>
          <cell r="Q1675">
            <v>1</v>
          </cell>
          <cell r="R1675">
            <v>0</v>
          </cell>
          <cell r="S1675">
            <v>0</v>
          </cell>
          <cell r="T1675">
            <v>0</v>
          </cell>
          <cell r="V1675" t="str">
            <v>配变_星利富民合作社</v>
          </cell>
          <cell r="W1675">
            <v>0.66272399999999998</v>
          </cell>
          <cell r="X1675">
            <v>0</v>
          </cell>
        </row>
        <row r="1676">
          <cell r="A1676" t="str">
            <v>天叁线路12</v>
          </cell>
          <cell r="B1676" t="str">
            <v>10kV</v>
          </cell>
          <cell r="C1676" t="str">
            <v>153天叁线</v>
          </cell>
          <cell r="D1676">
            <v>0</v>
          </cell>
          <cell r="E1676" t="str">
            <v>LGJ-185/30</v>
          </cell>
          <cell r="F1676">
            <v>3.6672999999999997E-2</v>
          </cell>
          <cell r="G1676">
            <v>0</v>
          </cell>
          <cell r="H1676" t="str">
            <v>市辖</v>
          </cell>
          <cell r="I1676">
            <v>1</v>
          </cell>
          <cell r="J1676">
            <v>0</v>
          </cell>
          <cell r="M1676">
            <v>2E-3</v>
          </cell>
          <cell r="N1676">
            <v>0</v>
          </cell>
          <cell r="O1676">
            <v>0</v>
          </cell>
          <cell r="P1676">
            <v>2015</v>
          </cell>
          <cell r="Q1676">
            <v>2</v>
          </cell>
          <cell r="R1676">
            <v>0</v>
          </cell>
          <cell r="S1676">
            <v>0</v>
          </cell>
          <cell r="T1676">
            <v>0</v>
          </cell>
          <cell r="V1676" t="str">
            <v>8796088764000</v>
          </cell>
          <cell r="W1676">
            <v>0.73346199999999995</v>
          </cell>
          <cell r="X1676">
            <v>1</v>
          </cell>
        </row>
        <row r="1677">
          <cell r="A1677" t="str">
            <v>天叁线路13</v>
          </cell>
          <cell r="B1677" t="str">
            <v>10kV</v>
          </cell>
          <cell r="C1677" t="str">
            <v>153天叁线</v>
          </cell>
          <cell r="D1677">
            <v>0</v>
          </cell>
          <cell r="E1677" t="str">
            <v>LGJ-185/30</v>
          </cell>
          <cell r="F1677">
            <v>1.7887E-2</v>
          </cell>
          <cell r="G1677">
            <v>0</v>
          </cell>
          <cell r="H1677" t="str">
            <v>市辖</v>
          </cell>
          <cell r="I1677">
            <v>1</v>
          </cell>
          <cell r="J1677">
            <v>0</v>
          </cell>
          <cell r="M1677">
            <v>2E-3</v>
          </cell>
          <cell r="N1677">
            <v>0</v>
          </cell>
          <cell r="O1677">
            <v>0</v>
          </cell>
          <cell r="P1677">
            <v>2015</v>
          </cell>
          <cell r="Q1677">
            <v>3</v>
          </cell>
          <cell r="R1677">
            <v>0</v>
          </cell>
          <cell r="S1677">
            <v>0</v>
          </cell>
          <cell r="T1677">
            <v>0</v>
          </cell>
          <cell r="V1677" t="str">
            <v>8796088763968</v>
          </cell>
          <cell r="W1677">
            <v>0.357738</v>
          </cell>
          <cell r="X1677">
            <v>2</v>
          </cell>
        </row>
        <row r="1678">
          <cell r="A1678" t="str">
            <v>天叁线路14</v>
          </cell>
          <cell r="B1678" t="str">
            <v>10kV</v>
          </cell>
          <cell r="C1678" t="str">
            <v>153天叁线</v>
          </cell>
          <cell r="D1678">
            <v>0</v>
          </cell>
          <cell r="E1678" t="str">
            <v>LGJ-185/30</v>
          </cell>
          <cell r="F1678">
            <v>4.163E-3</v>
          </cell>
          <cell r="G1678">
            <v>0</v>
          </cell>
          <cell r="H1678" t="str">
            <v>市辖</v>
          </cell>
          <cell r="I1678">
            <v>0</v>
          </cell>
          <cell r="J1678">
            <v>0</v>
          </cell>
          <cell r="M1678">
            <v>2E-3</v>
          </cell>
          <cell r="N1678">
            <v>0</v>
          </cell>
          <cell r="O1678">
            <v>0</v>
          </cell>
          <cell r="P1678">
            <v>2015</v>
          </cell>
          <cell r="Q1678">
            <v>1</v>
          </cell>
          <cell r="R1678">
            <v>0</v>
          </cell>
          <cell r="S1678">
            <v>0</v>
          </cell>
          <cell r="T1678">
            <v>0</v>
          </cell>
          <cell r="V1678" t="str">
            <v>配变_宇宏轴承</v>
          </cell>
          <cell r="W1678">
            <v>8.3266000000000007E-2</v>
          </cell>
          <cell r="X1678">
            <v>3</v>
          </cell>
        </row>
        <row r="1679">
          <cell r="A1679" t="str">
            <v>天叁线路15</v>
          </cell>
          <cell r="B1679" t="str">
            <v>10kV</v>
          </cell>
          <cell r="C1679" t="str">
            <v>153天叁线</v>
          </cell>
          <cell r="D1679">
            <v>0</v>
          </cell>
          <cell r="E1679" t="str">
            <v>LGJ-185/30</v>
          </cell>
          <cell r="F1679">
            <v>4.0717999999999997E-2</v>
          </cell>
          <cell r="G1679">
            <v>0</v>
          </cell>
          <cell r="H1679" t="str">
            <v>市辖</v>
          </cell>
          <cell r="I1679">
            <v>1</v>
          </cell>
          <cell r="J1679">
            <v>0</v>
          </cell>
          <cell r="M1679">
            <v>2E-3</v>
          </cell>
          <cell r="N1679">
            <v>0</v>
          </cell>
          <cell r="O1679">
            <v>0</v>
          </cell>
          <cell r="P1679">
            <v>2015</v>
          </cell>
          <cell r="Q1679">
            <v>2</v>
          </cell>
          <cell r="R1679">
            <v>0</v>
          </cell>
          <cell r="S1679">
            <v>0</v>
          </cell>
          <cell r="T1679">
            <v>0</v>
          </cell>
          <cell r="V1679" t="str">
            <v>8796088764464</v>
          </cell>
          <cell r="W1679">
            <v>0.81435500000000005</v>
          </cell>
          <cell r="X1679">
            <v>4</v>
          </cell>
        </row>
        <row r="1680">
          <cell r="A1680" t="str">
            <v>天叁线路16</v>
          </cell>
          <cell r="B1680" t="str">
            <v>10kV</v>
          </cell>
          <cell r="C1680" t="str">
            <v>153天叁线</v>
          </cell>
          <cell r="D1680">
            <v>0</v>
          </cell>
          <cell r="E1680" t="str">
            <v>LGJ-185/30</v>
          </cell>
          <cell r="F1680">
            <v>3.5894000000000002E-2</v>
          </cell>
          <cell r="G1680">
            <v>0</v>
          </cell>
          <cell r="H1680" t="str">
            <v>市辖</v>
          </cell>
          <cell r="I1680">
            <v>1</v>
          </cell>
          <cell r="J1680">
            <v>0</v>
          </cell>
          <cell r="M1680">
            <v>2E-3</v>
          </cell>
          <cell r="N1680">
            <v>0</v>
          </cell>
          <cell r="O1680">
            <v>0</v>
          </cell>
          <cell r="P1680">
            <v>2015</v>
          </cell>
          <cell r="Q1680">
            <v>3</v>
          </cell>
          <cell r="R1680">
            <v>0</v>
          </cell>
          <cell r="S1680">
            <v>0</v>
          </cell>
          <cell r="T1680">
            <v>0</v>
          </cell>
          <cell r="V1680" t="str">
            <v>8796088764448</v>
          </cell>
          <cell r="W1680">
            <v>0.71788700000000005</v>
          </cell>
          <cell r="X1680">
            <v>5</v>
          </cell>
        </row>
        <row r="1681">
          <cell r="A1681" t="str">
            <v>天叁线路17</v>
          </cell>
          <cell r="B1681" t="str">
            <v>10kV</v>
          </cell>
          <cell r="C1681" t="str">
            <v>153天叁线</v>
          </cell>
          <cell r="D1681">
            <v>0</v>
          </cell>
          <cell r="E1681" t="str">
            <v>LGJ-185/30</v>
          </cell>
          <cell r="F1681">
            <v>4.6286000000000001E-2</v>
          </cell>
          <cell r="G1681">
            <v>0</v>
          </cell>
          <cell r="H1681" t="str">
            <v>市辖</v>
          </cell>
          <cell r="I1681">
            <v>0</v>
          </cell>
          <cell r="J1681">
            <v>0</v>
          </cell>
          <cell r="M1681">
            <v>2E-3</v>
          </cell>
          <cell r="N1681">
            <v>0</v>
          </cell>
          <cell r="O1681">
            <v>0</v>
          </cell>
          <cell r="P1681">
            <v>2015</v>
          </cell>
          <cell r="Q1681">
            <v>1</v>
          </cell>
          <cell r="R1681">
            <v>0</v>
          </cell>
          <cell r="S1681">
            <v>0</v>
          </cell>
          <cell r="T1681">
            <v>0</v>
          </cell>
          <cell r="V1681" t="str">
            <v>8796088767040</v>
          </cell>
          <cell r="W1681">
            <v>0.92571599999999998</v>
          </cell>
          <cell r="X1681">
            <v>6</v>
          </cell>
        </row>
        <row r="1682">
          <cell r="A1682" t="str">
            <v>天叁线路18</v>
          </cell>
          <cell r="B1682" t="str">
            <v>10kV</v>
          </cell>
          <cell r="C1682" t="str">
            <v>153天叁线</v>
          </cell>
          <cell r="D1682">
            <v>0</v>
          </cell>
          <cell r="E1682" t="str">
            <v>LGJ-185/30</v>
          </cell>
          <cell r="F1682">
            <v>2.503E-3</v>
          </cell>
          <cell r="G1682">
            <v>0</v>
          </cell>
          <cell r="H1682" t="str">
            <v>市辖</v>
          </cell>
          <cell r="I1682">
            <v>1</v>
          </cell>
          <cell r="J1682">
            <v>0</v>
          </cell>
          <cell r="M1682">
            <v>2E-3</v>
          </cell>
          <cell r="N1682">
            <v>0</v>
          </cell>
          <cell r="O1682">
            <v>0</v>
          </cell>
          <cell r="P1682">
            <v>2015</v>
          </cell>
          <cell r="Q1682">
            <v>2</v>
          </cell>
          <cell r="R1682">
            <v>0</v>
          </cell>
          <cell r="S1682">
            <v>0</v>
          </cell>
          <cell r="T1682">
            <v>0</v>
          </cell>
          <cell r="V1682" t="str">
            <v>配变_金瑞昌</v>
          </cell>
          <cell r="W1682">
            <v>5.0056000000000003E-2</v>
          </cell>
          <cell r="X1682">
            <v>7</v>
          </cell>
        </row>
        <row r="1683">
          <cell r="A1683" t="str">
            <v>天叁线路19</v>
          </cell>
          <cell r="B1683" t="str">
            <v>10kV</v>
          </cell>
          <cell r="C1683" t="str">
            <v>153天叁线</v>
          </cell>
          <cell r="D1683">
            <v>0</v>
          </cell>
          <cell r="E1683" t="str">
            <v>LGJ-185/30</v>
          </cell>
          <cell r="F1683">
            <v>2.0421999999999999E-2</v>
          </cell>
          <cell r="G1683">
            <v>0</v>
          </cell>
          <cell r="H1683" t="str">
            <v>市辖</v>
          </cell>
          <cell r="I1683">
            <v>1</v>
          </cell>
          <cell r="J1683">
            <v>0</v>
          </cell>
          <cell r="M1683">
            <v>2E-3</v>
          </cell>
          <cell r="N1683">
            <v>0</v>
          </cell>
          <cell r="O1683">
            <v>0</v>
          </cell>
          <cell r="P1683">
            <v>2015</v>
          </cell>
          <cell r="Q1683">
            <v>3</v>
          </cell>
          <cell r="R1683">
            <v>0</v>
          </cell>
          <cell r="S1683">
            <v>0</v>
          </cell>
          <cell r="T1683">
            <v>0</v>
          </cell>
          <cell r="V1683" t="str">
            <v>8796088764416</v>
          </cell>
          <cell r="W1683">
            <v>0.40843800000000002</v>
          </cell>
          <cell r="X1683">
            <v>8</v>
          </cell>
        </row>
        <row r="1684">
          <cell r="A1684" t="str">
            <v>天叁线路20</v>
          </cell>
          <cell r="B1684" t="str">
            <v>10kV</v>
          </cell>
          <cell r="C1684" t="str">
            <v>153天叁线</v>
          </cell>
          <cell r="D1684">
            <v>0</v>
          </cell>
          <cell r="E1684" t="str">
            <v>LGJ-185/30</v>
          </cell>
          <cell r="F1684">
            <v>3.189E-3</v>
          </cell>
          <cell r="G1684">
            <v>0</v>
          </cell>
          <cell r="H1684" t="str">
            <v>市辖</v>
          </cell>
          <cell r="I1684">
            <v>0</v>
          </cell>
          <cell r="J1684">
            <v>0</v>
          </cell>
          <cell r="M1684">
            <v>2E-3</v>
          </cell>
          <cell r="N1684">
            <v>0</v>
          </cell>
          <cell r="O1684">
            <v>0</v>
          </cell>
          <cell r="P1684">
            <v>2015</v>
          </cell>
          <cell r="Q1684">
            <v>1</v>
          </cell>
          <cell r="R1684">
            <v>0</v>
          </cell>
          <cell r="S1684">
            <v>0</v>
          </cell>
          <cell r="T1684">
            <v>0</v>
          </cell>
          <cell r="V1684" t="str">
            <v>配变_海虹机械</v>
          </cell>
          <cell r="W1684">
            <v>6.3781000000000004E-2</v>
          </cell>
          <cell r="X1684">
            <v>0</v>
          </cell>
        </row>
        <row r="1685">
          <cell r="A1685" t="str">
            <v>天叁线路21</v>
          </cell>
          <cell r="B1685" t="str">
            <v>10kV</v>
          </cell>
          <cell r="C1685" t="str">
            <v>153天叁线</v>
          </cell>
          <cell r="D1685">
            <v>0</v>
          </cell>
          <cell r="E1685" t="str">
            <v>LGJ-185/30</v>
          </cell>
          <cell r="F1685">
            <v>5.1129000000000001E-2</v>
          </cell>
          <cell r="G1685">
            <v>0</v>
          </cell>
          <cell r="H1685" t="str">
            <v>市辖</v>
          </cell>
          <cell r="I1685">
            <v>1</v>
          </cell>
          <cell r="J1685">
            <v>0</v>
          </cell>
          <cell r="M1685">
            <v>2E-3</v>
          </cell>
          <cell r="N1685">
            <v>0</v>
          </cell>
          <cell r="O1685">
            <v>0</v>
          </cell>
          <cell r="P1685">
            <v>2015</v>
          </cell>
          <cell r="Q1685">
            <v>2</v>
          </cell>
          <cell r="R1685">
            <v>0</v>
          </cell>
          <cell r="S1685">
            <v>0</v>
          </cell>
          <cell r="T1685">
            <v>0</v>
          </cell>
          <cell r="V1685" t="str">
            <v>8796088764160</v>
          </cell>
          <cell r="W1685">
            <v>1.022572</v>
          </cell>
          <cell r="X1685">
            <v>1</v>
          </cell>
        </row>
        <row r="1686">
          <cell r="A1686" t="str">
            <v>天叁线路22</v>
          </cell>
          <cell r="B1686" t="str">
            <v>10kV</v>
          </cell>
          <cell r="C1686" t="str">
            <v>153天叁线</v>
          </cell>
          <cell r="D1686">
            <v>0</v>
          </cell>
          <cell r="E1686" t="str">
            <v>LGJ-185/30</v>
          </cell>
          <cell r="F1686">
            <v>2.7369999999999998E-3</v>
          </cell>
          <cell r="G1686">
            <v>0</v>
          </cell>
          <cell r="H1686" t="str">
            <v>市辖</v>
          </cell>
          <cell r="I1686">
            <v>1</v>
          </cell>
          <cell r="J1686">
            <v>0</v>
          </cell>
          <cell r="M1686">
            <v>2E-3</v>
          </cell>
          <cell r="N1686">
            <v>0</v>
          </cell>
          <cell r="O1686">
            <v>0</v>
          </cell>
          <cell r="P1686">
            <v>2015</v>
          </cell>
          <cell r="Q1686">
            <v>3</v>
          </cell>
          <cell r="R1686">
            <v>0</v>
          </cell>
          <cell r="S1686">
            <v>0</v>
          </cell>
          <cell r="T1686">
            <v>0</v>
          </cell>
          <cell r="V1686" t="str">
            <v>配变_天宇塑料</v>
          </cell>
          <cell r="W1686">
            <v>5.4746999999999997E-2</v>
          </cell>
          <cell r="X1686">
            <v>2</v>
          </cell>
        </row>
        <row r="1687">
          <cell r="A1687" t="str">
            <v>天叁线路23</v>
          </cell>
          <cell r="B1687" t="str">
            <v>10kV</v>
          </cell>
          <cell r="C1687" t="str">
            <v>153天叁线</v>
          </cell>
          <cell r="D1687">
            <v>0</v>
          </cell>
          <cell r="E1687" t="str">
            <v>LGJ-185/30</v>
          </cell>
          <cell r="F1687">
            <v>1.8981999999999999E-2</v>
          </cell>
          <cell r="G1687">
            <v>0</v>
          </cell>
          <cell r="H1687" t="str">
            <v>市辖</v>
          </cell>
          <cell r="I1687">
            <v>0</v>
          </cell>
          <cell r="J1687">
            <v>0</v>
          </cell>
          <cell r="M1687">
            <v>2E-3</v>
          </cell>
          <cell r="N1687">
            <v>0</v>
          </cell>
          <cell r="O1687">
            <v>0</v>
          </cell>
          <cell r="P1687">
            <v>2015</v>
          </cell>
          <cell r="Q1687">
            <v>1</v>
          </cell>
          <cell r="R1687">
            <v>0</v>
          </cell>
          <cell r="S1687">
            <v>0</v>
          </cell>
          <cell r="T1687">
            <v>0</v>
          </cell>
          <cell r="V1687" t="str">
            <v>8796088764144</v>
          </cell>
          <cell r="W1687">
            <v>0.37964900000000001</v>
          </cell>
          <cell r="X1687">
            <v>3</v>
          </cell>
        </row>
        <row r="1688">
          <cell r="A1688" t="str">
            <v>天叁线路24</v>
          </cell>
          <cell r="B1688" t="str">
            <v>10kV</v>
          </cell>
          <cell r="C1688" t="str">
            <v>153天叁线</v>
          </cell>
          <cell r="D1688">
            <v>0</v>
          </cell>
          <cell r="E1688" t="str">
            <v>LGJ-185/30</v>
          </cell>
          <cell r="F1688">
            <v>3.1389999999999999E-3</v>
          </cell>
          <cell r="G1688">
            <v>0</v>
          </cell>
          <cell r="H1688" t="str">
            <v>市辖</v>
          </cell>
          <cell r="I1688">
            <v>1</v>
          </cell>
          <cell r="J1688">
            <v>0</v>
          </cell>
          <cell r="M1688">
            <v>2E-3</v>
          </cell>
          <cell r="N1688">
            <v>0</v>
          </cell>
          <cell r="O1688">
            <v>0</v>
          </cell>
          <cell r="P1688">
            <v>2015</v>
          </cell>
          <cell r="Q1688">
            <v>2</v>
          </cell>
          <cell r="R1688">
            <v>0</v>
          </cell>
          <cell r="S1688">
            <v>0</v>
          </cell>
          <cell r="T1688">
            <v>0</v>
          </cell>
          <cell r="V1688" t="str">
            <v>配变_丽明制衣</v>
          </cell>
          <cell r="W1688">
            <v>6.2784999999999994E-2</v>
          </cell>
          <cell r="X1688">
            <v>4</v>
          </cell>
        </row>
        <row r="1689">
          <cell r="A1689" t="str">
            <v>天叁线路25</v>
          </cell>
          <cell r="B1689" t="str">
            <v>10kV</v>
          </cell>
          <cell r="C1689" t="str">
            <v>153天叁线</v>
          </cell>
          <cell r="D1689">
            <v>0</v>
          </cell>
          <cell r="E1689" t="str">
            <v>LGJ-185/30</v>
          </cell>
          <cell r="F1689">
            <v>1.8599000000000001E-2</v>
          </cell>
          <cell r="G1689">
            <v>0</v>
          </cell>
          <cell r="H1689" t="str">
            <v>市辖</v>
          </cell>
          <cell r="I1689">
            <v>1</v>
          </cell>
          <cell r="J1689">
            <v>0</v>
          </cell>
          <cell r="M1689">
            <v>2E-3</v>
          </cell>
          <cell r="N1689">
            <v>0</v>
          </cell>
          <cell r="O1689">
            <v>0</v>
          </cell>
          <cell r="P1689">
            <v>2015</v>
          </cell>
          <cell r="Q1689">
            <v>3</v>
          </cell>
          <cell r="R1689">
            <v>0</v>
          </cell>
          <cell r="S1689">
            <v>0</v>
          </cell>
          <cell r="T1689">
            <v>0</v>
          </cell>
          <cell r="V1689" t="str">
            <v>8796088764256</v>
          </cell>
          <cell r="W1689">
            <v>0.371979</v>
          </cell>
          <cell r="X1689">
            <v>5</v>
          </cell>
        </row>
        <row r="1690">
          <cell r="A1690" t="str">
            <v>天叁线路26</v>
          </cell>
          <cell r="B1690" t="str">
            <v>10kV</v>
          </cell>
          <cell r="C1690" t="str">
            <v>153天叁线</v>
          </cell>
          <cell r="D1690">
            <v>0</v>
          </cell>
          <cell r="E1690" t="str">
            <v>LGJ-185/30</v>
          </cell>
          <cell r="F1690">
            <v>3.2320000000000001E-3</v>
          </cell>
          <cell r="G1690">
            <v>0</v>
          </cell>
          <cell r="H1690" t="str">
            <v>市辖</v>
          </cell>
          <cell r="I1690">
            <v>0</v>
          </cell>
          <cell r="J1690">
            <v>0</v>
          </cell>
          <cell r="M1690">
            <v>2E-3</v>
          </cell>
          <cell r="N1690">
            <v>0</v>
          </cell>
          <cell r="O1690">
            <v>0</v>
          </cell>
          <cell r="P1690">
            <v>2015</v>
          </cell>
          <cell r="Q1690">
            <v>1</v>
          </cell>
          <cell r="R1690">
            <v>0</v>
          </cell>
          <cell r="S1690">
            <v>0</v>
          </cell>
          <cell r="T1690">
            <v>0</v>
          </cell>
          <cell r="V1690" t="str">
            <v>配变_普清净化科技</v>
          </cell>
          <cell r="W1690">
            <v>6.4648999999999998E-2</v>
          </cell>
          <cell r="X1690">
            <v>6</v>
          </cell>
        </row>
        <row r="1691">
          <cell r="A1691" t="str">
            <v>天叁线路27</v>
          </cell>
          <cell r="B1691" t="str">
            <v>10kV</v>
          </cell>
          <cell r="C1691" t="str">
            <v>153天叁线</v>
          </cell>
          <cell r="D1691">
            <v>0</v>
          </cell>
          <cell r="E1691" t="str">
            <v>LGJ-185/30</v>
          </cell>
          <cell r="F1691">
            <v>2.6251E-2</v>
          </cell>
          <cell r="G1691">
            <v>0</v>
          </cell>
          <cell r="H1691" t="str">
            <v>市辖</v>
          </cell>
          <cell r="I1691">
            <v>1</v>
          </cell>
          <cell r="J1691">
            <v>0</v>
          </cell>
          <cell r="M1691">
            <v>2E-3</v>
          </cell>
          <cell r="N1691">
            <v>0</v>
          </cell>
          <cell r="O1691">
            <v>0</v>
          </cell>
          <cell r="P1691">
            <v>2015</v>
          </cell>
          <cell r="Q1691">
            <v>2</v>
          </cell>
          <cell r="R1691">
            <v>0</v>
          </cell>
          <cell r="S1691">
            <v>0</v>
          </cell>
          <cell r="T1691">
            <v>0</v>
          </cell>
          <cell r="V1691" t="str">
            <v>配变_大卓光学</v>
          </cell>
          <cell r="W1691">
            <v>0.52502499999999996</v>
          </cell>
          <cell r="X1691">
            <v>7</v>
          </cell>
        </row>
        <row r="1692">
          <cell r="A1692" t="str">
            <v>天叁线路28</v>
          </cell>
          <cell r="B1692" t="str">
            <v>10kV</v>
          </cell>
          <cell r="C1692" t="str">
            <v>153天叁线</v>
          </cell>
          <cell r="D1692">
            <v>0</v>
          </cell>
          <cell r="E1692" t="str">
            <v>LGJ-185/30</v>
          </cell>
          <cell r="F1692">
            <v>4.8310000000000002E-3</v>
          </cell>
          <cell r="G1692">
            <v>0</v>
          </cell>
          <cell r="H1692" t="str">
            <v>市辖</v>
          </cell>
          <cell r="I1692">
            <v>1</v>
          </cell>
          <cell r="J1692">
            <v>0</v>
          </cell>
          <cell r="M1692">
            <v>2E-3</v>
          </cell>
          <cell r="N1692">
            <v>0</v>
          </cell>
          <cell r="O1692">
            <v>0</v>
          </cell>
          <cell r="P1692">
            <v>2015</v>
          </cell>
          <cell r="Q1692">
            <v>3</v>
          </cell>
          <cell r="R1692">
            <v>0</v>
          </cell>
          <cell r="S1692">
            <v>0</v>
          </cell>
          <cell r="T1692">
            <v>0</v>
          </cell>
          <cell r="V1692" t="str">
            <v>配变_林益金属</v>
          </cell>
          <cell r="W1692">
            <v>9.6624000000000002E-2</v>
          </cell>
          <cell r="X1692">
            <v>8</v>
          </cell>
        </row>
        <row r="1693">
          <cell r="A1693" t="str">
            <v>天叁线路29</v>
          </cell>
          <cell r="B1693" t="str">
            <v>10kV</v>
          </cell>
          <cell r="C1693" t="str">
            <v>153天叁线</v>
          </cell>
          <cell r="D1693">
            <v>0</v>
          </cell>
          <cell r="E1693" t="str">
            <v>LGJ-185/30</v>
          </cell>
          <cell r="F1693">
            <v>3.4985000000000002E-2</v>
          </cell>
          <cell r="G1693">
            <v>0</v>
          </cell>
          <cell r="H1693" t="str">
            <v>市辖</v>
          </cell>
          <cell r="I1693">
            <v>0</v>
          </cell>
          <cell r="J1693">
            <v>0</v>
          </cell>
          <cell r="M1693">
            <v>2E-3</v>
          </cell>
          <cell r="N1693">
            <v>0</v>
          </cell>
          <cell r="O1693">
            <v>0</v>
          </cell>
          <cell r="P1693">
            <v>2015</v>
          </cell>
          <cell r="Q1693">
            <v>1</v>
          </cell>
          <cell r="R1693">
            <v>0</v>
          </cell>
          <cell r="S1693">
            <v>0</v>
          </cell>
          <cell r="T1693">
            <v>0</v>
          </cell>
          <cell r="V1693" t="str">
            <v>8796088764176</v>
          </cell>
          <cell r="W1693">
            <v>0.69969199999999998</v>
          </cell>
          <cell r="X1693">
            <v>0</v>
          </cell>
        </row>
        <row r="1694">
          <cell r="A1694" t="str">
            <v>天叁线路30</v>
          </cell>
          <cell r="B1694" t="str">
            <v>10kV</v>
          </cell>
          <cell r="C1694" t="str">
            <v>153天叁线</v>
          </cell>
          <cell r="D1694">
            <v>0</v>
          </cell>
          <cell r="E1694" t="str">
            <v>LGJ-185/30</v>
          </cell>
          <cell r="F1694">
            <v>2.9269999999999999E-3</v>
          </cell>
          <cell r="G1694">
            <v>0</v>
          </cell>
          <cell r="I1694">
            <v>1</v>
          </cell>
          <cell r="J1694">
            <v>0</v>
          </cell>
          <cell r="M1694">
            <v>2E-3</v>
          </cell>
          <cell r="N1694">
            <v>0</v>
          </cell>
          <cell r="O1694">
            <v>0</v>
          </cell>
          <cell r="P1694">
            <v>2015</v>
          </cell>
          <cell r="Q1694">
            <v>2</v>
          </cell>
          <cell r="R1694">
            <v>0</v>
          </cell>
          <cell r="S1694">
            <v>0</v>
          </cell>
          <cell r="T1694">
            <v>0</v>
          </cell>
          <cell r="V1694" t="str">
            <v>配变_凯诺精密模具</v>
          </cell>
          <cell r="W1694">
            <v>5.8546000000000001E-2</v>
          </cell>
          <cell r="X1694">
            <v>1</v>
          </cell>
        </row>
        <row r="1695">
          <cell r="A1695" t="str">
            <v>天叁线路31</v>
          </cell>
          <cell r="B1695" t="str">
            <v>10kV</v>
          </cell>
          <cell r="C1695" t="str">
            <v>153天叁线</v>
          </cell>
          <cell r="D1695">
            <v>0</v>
          </cell>
          <cell r="E1695" t="str">
            <v>LGJ-185/30</v>
          </cell>
          <cell r="F1695">
            <v>2.5284999999999998E-2</v>
          </cell>
          <cell r="G1695">
            <v>0</v>
          </cell>
          <cell r="I1695">
            <v>1</v>
          </cell>
          <cell r="J1695">
            <v>0</v>
          </cell>
          <cell r="M1695">
            <v>2E-3</v>
          </cell>
          <cell r="N1695">
            <v>0</v>
          </cell>
          <cell r="O1695">
            <v>0</v>
          </cell>
          <cell r="P1695">
            <v>2015</v>
          </cell>
          <cell r="Q1695">
            <v>3</v>
          </cell>
          <cell r="R1695">
            <v>0</v>
          </cell>
          <cell r="S1695">
            <v>0</v>
          </cell>
          <cell r="T1695">
            <v>0</v>
          </cell>
          <cell r="V1695" t="str">
            <v>8796088764528</v>
          </cell>
          <cell r="W1695">
            <v>0.50570899999999996</v>
          </cell>
          <cell r="X1695">
            <v>2</v>
          </cell>
        </row>
        <row r="1696">
          <cell r="A1696" t="str">
            <v>天叁线路32</v>
          </cell>
          <cell r="B1696" t="str">
            <v>10kV</v>
          </cell>
          <cell r="C1696" t="str">
            <v>153天叁线</v>
          </cell>
          <cell r="D1696">
            <v>0</v>
          </cell>
          <cell r="E1696" t="str">
            <v>LGJ-185/30</v>
          </cell>
          <cell r="F1696">
            <v>6.7739999999999996E-3</v>
          </cell>
          <cell r="G1696">
            <v>0</v>
          </cell>
          <cell r="I1696">
            <v>0</v>
          </cell>
          <cell r="J1696">
            <v>0</v>
          </cell>
          <cell r="M1696">
            <v>2E-3</v>
          </cell>
          <cell r="N1696">
            <v>0</v>
          </cell>
          <cell r="O1696">
            <v>0</v>
          </cell>
          <cell r="P1696">
            <v>2015</v>
          </cell>
          <cell r="Q1696">
            <v>1</v>
          </cell>
          <cell r="R1696">
            <v>0</v>
          </cell>
          <cell r="S1696">
            <v>0</v>
          </cell>
          <cell r="T1696">
            <v>0</v>
          </cell>
          <cell r="V1696" t="str">
            <v>配变_环球达塑料涂层</v>
          </cell>
          <cell r="W1696">
            <v>0.13548399999999999</v>
          </cell>
          <cell r="X1696">
            <v>3</v>
          </cell>
        </row>
        <row r="1697">
          <cell r="A1697" t="str">
            <v>天叁线路33</v>
          </cell>
          <cell r="B1697" t="str">
            <v>10kV</v>
          </cell>
          <cell r="C1697" t="str">
            <v>153天叁线</v>
          </cell>
          <cell r="D1697">
            <v>0</v>
          </cell>
          <cell r="E1697" t="str">
            <v>LGJ-185/30</v>
          </cell>
          <cell r="F1697">
            <v>2.2571999999999998E-2</v>
          </cell>
          <cell r="G1697">
            <v>0</v>
          </cell>
          <cell r="I1697">
            <v>1</v>
          </cell>
          <cell r="J1697">
            <v>0</v>
          </cell>
          <cell r="M1697">
            <v>2E-3</v>
          </cell>
          <cell r="N1697">
            <v>0</v>
          </cell>
          <cell r="O1697">
            <v>0</v>
          </cell>
          <cell r="P1697">
            <v>2015</v>
          </cell>
          <cell r="Q1697">
            <v>2</v>
          </cell>
          <cell r="R1697">
            <v>0</v>
          </cell>
          <cell r="S1697">
            <v>0</v>
          </cell>
          <cell r="T1697">
            <v>0</v>
          </cell>
          <cell r="V1697" t="str">
            <v>8796088764656</v>
          </cell>
          <cell r="W1697">
            <v>0.45144299999999998</v>
          </cell>
          <cell r="X1697">
            <v>4</v>
          </cell>
        </row>
        <row r="1698">
          <cell r="A1698" t="str">
            <v>天叁线路34</v>
          </cell>
          <cell r="B1698" t="str">
            <v>10kV</v>
          </cell>
          <cell r="C1698" t="str">
            <v>153天叁线</v>
          </cell>
          <cell r="D1698">
            <v>0</v>
          </cell>
          <cell r="E1698" t="str">
            <v>LGJ-185/30</v>
          </cell>
          <cell r="F1698">
            <v>3.754E-3</v>
          </cell>
          <cell r="G1698">
            <v>0</v>
          </cell>
          <cell r="I1698">
            <v>1</v>
          </cell>
          <cell r="J1698">
            <v>0</v>
          </cell>
          <cell r="M1698">
            <v>2E-3</v>
          </cell>
          <cell r="N1698">
            <v>0</v>
          </cell>
          <cell r="O1698">
            <v>0</v>
          </cell>
          <cell r="P1698">
            <v>2015</v>
          </cell>
          <cell r="Q1698">
            <v>3</v>
          </cell>
          <cell r="R1698">
            <v>0</v>
          </cell>
          <cell r="S1698">
            <v>0</v>
          </cell>
          <cell r="T1698">
            <v>0</v>
          </cell>
          <cell r="V1698" t="str">
            <v>配变_龙达机械</v>
          </cell>
          <cell r="W1698">
            <v>7.5082999999999997E-2</v>
          </cell>
          <cell r="X1698">
            <v>5</v>
          </cell>
        </row>
        <row r="1699">
          <cell r="A1699" t="str">
            <v>天叁线路35</v>
          </cell>
          <cell r="B1699" t="str">
            <v>10kV</v>
          </cell>
          <cell r="C1699" t="str">
            <v>153天叁线</v>
          </cell>
          <cell r="D1699">
            <v>0</v>
          </cell>
          <cell r="E1699" t="str">
            <v>LGJ-185/30</v>
          </cell>
          <cell r="F1699">
            <v>3.8316999999999997E-2</v>
          </cell>
          <cell r="G1699">
            <v>0</v>
          </cell>
          <cell r="H1699" t="str">
            <v>市辖</v>
          </cell>
          <cell r="I1699">
            <v>0</v>
          </cell>
          <cell r="J1699">
            <v>0</v>
          </cell>
          <cell r="M1699">
            <v>2E-3</v>
          </cell>
          <cell r="N1699">
            <v>0</v>
          </cell>
          <cell r="O1699">
            <v>0</v>
          </cell>
          <cell r="P1699">
            <v>2015</v>
          </cell>
          <cell r="Q1699">
            <v>1</v>
          </cell>
          <cell r="R1699">
            <v>0</v>
          </cell>
          <cell r="S1699">
            <v>0</v>
          </cell>
          <cell r="T1699">
            <v>0</v>
          </cell>
          <cell r="V1699" t="str">
            <v>8796088764640</v>
          </cell>
          <cell r="W1699">
            <v>0.766347</v>
          </cell>
          <cell r="X1699">
            <v>6</v>
          </cell>
        </row>
        <row r="1700">
          <cell r="A1700" t="str">
            <v>天叁线路36</v>
          </cell>
          <cell r="B1700" t="str">
            <v>10kV</v>
          </cell>
          <cell r="C1700" t="str">
            <v>153天叁线</v>
          </cell>
          <cell r="D1700">
            <v>0</v>
          </cell>
          <cell r="E1700" t="str">
            <v>LGJ-185/30</v>
          </cell>
          <cell r="F1700">
            <v>3.3730000000000001E-3</v>
          </cell>
          <cell r="G1700">
            <v>0</v>
          </cell>
          <cell r="H1700" t="str">
            <v>市辖</v>
          </cell>
          <cell r="I1700">
            <v>1</v>
          </cell>
          <cell r="J1700">
            <v>0</v>
          </cell>
          <cell r="M1700">
            <v>2E-3</v>
          </cell>
          <cell r="N1700">
            <v>0</v>
          </cell>
          <cell r="O1700">
            <v>0</v>
          </cell>
          <cell r="P1700">
            <v>2015</v>
          </cell>
          <cell r="Q1700">
            <v>2</v>
          </cell>
          <cell r="R1700">
            <v>0</v>
          </cell>
          <cell r="S1700">
            <v>0</v>
          </cell>
          <cell r="T1700">
            <v>0</v>
          </cell>
          <cell r="V1700" t="str">
            <v>配变_振伟包装</v>
          </cell>
          <cell r="W1700">
            <v>6.7460000000000006E-2</v>
          </cell>
          <cell r="X1700">
            <v>7</v>
          </cell>
        </row>
        <row r="1701">
          <cell r="A1701" t="str">
            <v>天叁线路37</v>
          </cell>
          <cell r="B1701" t="str">
            <v>10kV</v>
          </cell>
          <cell r="C1701" t="str">
            <v>153天叁线</v>
          </cell>
          <cell r="D1701">
            <v>0</v>
          </cell>
          <cell r="E1701" t="str">
            <v>LGJ-185/30</v>
          </cell>
          <cell r="F1701">
            <v>2.4886999999999999E-2</v>
          </cell>
          <cell r="G1701">
            <v>0</v>
          </cell>
          <cell r="H1701" t="str">
            <v>市辖</v>
          </cell>
          <cell r="I1701">
            <v>1</v>
          </cell>
          <cell r="J1701">
            <v>0</v>
          </cell>
          <cell r="M1701">
            <v>2E-3</v>
          </cell>
          <cell r="N1701">
            <v>0</v>
          </cell>
          <cell r="O1701">
            <v>0</v>
          </cell>
          <cell r="P1701">
            <v>2015</v>
          </cell>
          <cell r="Q1701">
            <v>3</v>
          </cell>
          <cell r="R1701">
            <v>0</v>
          </cell>
          <cell r="S1701">
            <v>0</v>
          </cell>
          <cell r="T1701">
            <v>0</v>
          </cell>
          <cell r="V1701" t="str">
            <v>8796088764624</v>
          </cell>
          <cell r="W1701">
            <v>0.49774600000000002</v>
          </cell>
          <cell r="X1701">
            <v>8</v>
          </cell>
        </row>
        <row r="1702">
          <cell r="A1702" t="str">
            <v>天叁线路38</v>
          </cell>
          <cell r="B1702" t="str">
            <v>10kV</v>
          </cell>
          <cell r="C1702" t="str">
            <v>153天叁线</v>
          </cell>
          <cell r="D1702">
            <v>0</v>
          </cell>
          <cell r="E1702" t="str">
            <v>LGJ-185/30</v>
          </cell>
          <cell r="F1702">
            <v>0.14125499999999999</v>
          </cell>
          <cell r="G1702">
            <v>0</v>
          </cell>
          <cell r="H1702" t="str">
            <v>市辖</v>
          </cell>
          <cell r="I1702">
            <v>0</v>
          </cell>
          <cell r="J1702">
            <v>0</v>
          </cell>
          <cell r="M1702">
            <v>2E-3</v>
          </cell>
          <cell r="N1702">
            <v>0</v>
          </cell>
          <cell r="O1702">
            <v>0</v>
          </cell>
          <cell r="P1702">
            <v>2015</v>
          </cell>
          <cell r="Q1702">
            <v>1</v>
          </cell>
          <cell r="R1702">
            <v>0</v>
          </cell>
          <cell r="S1702">
            <v>0</v>
          </cell>
          <cell r="T1702">
            <v>0</v>
          </cell>
          <cell r="V1702" t="str">
            <v>8796088764688</v>
          </cell>
          <cell r="W1702">
            <v>2.8250999999999999</v>
          </cell>
          <cell r="X1702">
            <v>0</v>
          </cell>
        </row>
        <row r="1703">
          <cell r="A1703" t="str">
            <v>天叁线路39</v>
          </cell>
          <cell r="B1703" t="str">
            <v>10kV</v>
          </cell>
          <cell r="C1703" t="str">
            <v>153天叁线</v>
          </cell>
          <cell r="D1703">
            <v>0</v>
          </cell>
          <cell r="E1703" t="str">
            <v>LGJ-185/30</v>
          </cell>
          <cell r="F1703">
            <v>1.3785E-2</v>
          </cell>
          <cell r="G1703">
            <v>0</v>
          </cell>
          <cell r="H1703" t="str">
            <v>市辖</v>
          </cell>
          <cell r="I1703">
            <v>1</v>
          </cell>
          <cell r="J1703">
            <v>0</v>
          </cell>
          <cell r="M1703">
            <v>2E-3</v>
          </cell>
          <cell r="N1703">
            <v>0</v>
          </cell>
          <cell r="O1703">
            <v>0</v>
          </cell>
          <cell r="P1703">
            <v>2015</v>
          </cell>
          <cell r="Q1703">
            <v>2</v>
          </cell>
          <cell r="R1703">
            <v>0</v>
          </cell>
          <cell r="S1703">
            <v>0</v>
          </cell>
          <cell r="T1703">
            <v>0</v>
          </cell>
          <cell r="V1703" t="str">
            <v>8796088767136</v>
          </cell>
          <cell r="W1703">
            <v>0.27569300000000002</v>
          </cell>
          <cell r="X1703">
            <v>1</v>
          </cell>
        </row>
        <row r="1704">
          <cell r="A1704" t="str">
            <v>天叁线路40</v>
          </cell>
          <cell r="B1704" t="str">
            <v>10kV</v>
          </cell>
          <cell r="C1704" t="str">
            <v>153天叁线</v>
          </cell>
          <cell r="D1704">
            <v>0</v>
          </cell>
          <cell r="E1704" t="str">
            <v>LGJ-185/30</v>
          </cell>
          <cell r="F1704">
            <v>3.552E-3</v>
          </cell>
          <cell r="G1704">
            <v>0</v>
          </cell>
          <cell r="H1704" t="str">
            <v>市辖</v>
          </cell>
          <cell r="I1704">
            <v>1</v>
          </cell>
          <cell r="J1704">
            <v>0</v>
          </cell>
          <cell r="M1704">
            <v>2E-3</v>
          </cell>
          <cell r="N1704">
            <v>0</v>
          </cell>
          <cell r="O1704">
            <v>0</v>
          </cell>
          <cell r="P1704">
            <v>2015</v>
          </cell>
          <cell r="Q1704">
            <v>3</v>
          </cell>
          <cell r="R1704">
            <v>0</v>
          </cell>
          <cell r="S1704">
            <v>0</v>
          </cell>
          <cell r="T1704">
            <v>0</v>
          </cell>
          <cell r="V1704" t="str">
            <v>配变_上海汽车齿轮厂</v>
          </cell>
          <cell r="W1704">
            <v>7.1041999999999994E-2</v>
          </cell>
          <cell r="X1704">
            <v>2</v>
          </cell>
        </row>
        <row r="1705">
          <cell r="A1705" t="str">
            <v>天叁线路41</v>
          </cell>
          <cell r="B1705" t="str">
            <v>10kV</v>
          </cell>
          <cell r="C1705" t="str">
            <v>153天叁线</v>
          </cell>
          <cell r="D1705">
            <v>0</v>
          </cell>
          <cell r="E1705" t="str">
            <v>LGJ-185/30</v>
          </cell>
          <cell r="F1705">
            <v>3.4332000000000001E-2</v>
          </cell>
          <cell r="G1705">
            <v>0</v>
          </cell>
          <cell r="H1705" t="str">
            <v>市辖</v>
          </cell>
          <cell r="I1705">
            <v>0</v>
          </cell>
          <cell r="J1705">
            <v>0</v>
          </cell>
          <cell r="M1705">
            <v>2E-3</v>
          </cell>
          <cell r="N1705">
            <v>0</v>
          </cell>
          <cell r="O1705">
            <v>0</v>
          </cell>
          <cell r="P1705">
            <v>2015</v>
          </cell>
          <cell r="Q1705">
            <v>1</v>
          </cell>
          <cell r="R1705">
            <v>0</v>
          </cell>
          <cell r="S1705">
            <v>0</v>
          </cell>
          <cell r="T1705">
            <v>0</v>
          </cell>
          <cell r="V1705" t="str">
            <v>配变_齿轮厂</v>
          </cell>
          <cell r="W1705">
            <v>0.68664000000000003</v>
          </cell>
          <cell r="X1705">
            <v>3</v>
          </cell>
        </row>
        <row r="1706">
          <cell r="A1706" t="str">
            <v>天叁线路42</v>
          </cell>
          <cell r="B1706" t="str">
            <v>10kV</v>
          </cell>
          <cell r="C1706" t="str">
            <v>153天叁线</v>
          </cell>
          <cell r="D1706">
            <v>0</v>
          </cell>
          <cell r="E1706" t="str">
            <v>LGJ-185/30</v>
          </cell>
          <cell r="F1706">
            <v>4.6127000000000001E-2</v>
          </cell>
          <cell r="G1706">
            <v>0</v>
          </cell>
          <cell r="H1706" t="str">
            <v>市辖</v>
          </cell>
          <cell r="I1706">
            <v>1</v>
          </cell>
          <cell r="J1706">
            <v>0</v>
          </cell>
          <cell r="M1706">
            <v>2E-3</v>
          </cell>
          <cell r="N1706">
            <v>0</v>
          </cell>
          <cell r="O1706">
            <v>0</v>
          </cell>
          <cell r="P1706">
            <v>2015</v>
          </cell>
          <cell r="Q1706">
            <v>2</v>
          </cell>
          <cell r="R1706">
            <v>0</v>
          </cell>
          <cell r="S1706">
            <v>0</v>
          </cell>
          <cell r="T1706">
            <v>0</v>
          </cell>
          <cell r="V1706" t="str">
            <v>8796088764784</v>
          </cell>
          <cell r="W1706">
            <v>0.92253700000000005</v>
          </cell>
          <cell r="X1706">
            <v>4</v>
          </cell>
        </row>
        <row r="1707">
          <cell r="A1707" t="str">
            <v>天叁线路43</v>
          </cell>
          <cell r="B1707" t="str">
            <v>10kV</v>
          </cell>
          <cell r="C1707" t="str">
            <v>153天叁线</v>
          </cell>
          <cell r="D1707">
            <v>0</v>
          </cell>
          <cell r="E1707" t="str">
            <v>LGJ-185/30</v>
          </cell>
          <cell r="F1707">
            <v>4.3318000000000002E-2</v>
          </cell>
          <cell r="G1707">
            <v>0</v>
          </cell>
          <cell r="H1707" t="str">
            <v>市辖</v>
          </cell>
          <cell r="I1707">
            <v>1</v>
          </cell>
          <cell r="J1707">
            <v>0</v>
          </cell>
          <cell r="M1707">
            <v>2E-3</v>
          </cell>
          <cell r="N1707">
            <v>0</v>
          </cell>
          <cell r="O1707">
            <v>0</v>
          </cell>
          <cell r="P1707">
            <v>2015</v>
          </cell>
          <cell r="Q1707">
            <v>3</v>
          </cell>
          <cell r="R1707">
            <v>0</v>
          </cell>
          <cell r="S1707">
            <v>0</v>
          </cell>
          <cell r="T1707">
            <v>0</v>
          </cell>
          <cell r="V1707" t="str">
            <v>8796088764800</v>
          </cell>
          <cell r="W1707">
            <v>0.86635899999999999</v>
          </cell>
          <cell r="X1707">
            <v>5</v>
          </cell>
        </row>
        <row r="1708">
          <cell r="A1708" t="str">
            <v>天叁线路44</v>
          </cell>
          <cell r="B1708" t="str">
            <v>10kV</v>
          </cell>
          <cell r="C1708" t="str">
            <v>153天叁线</v>
          </cell>
          <cell r="D1708">
            <v>0</v>
          </cell>
          <cell r="E1708" t="str">
            <v>LGJ-185/30</v>
          </cell>
          <cell r="F1708">
            <v>0.26664500000000002</v>
          </cell>
          <cell r="G1708">
            <v>0</v>
          </cell>
          <cell r="H1708" t="str">
            <v>市辖</v>
          </cell>
          <cell r="I1708">
            <v>0</v>
          </cell>
          <cell r="J1708">
            <v>0</v>
          </cell>
          <cell r="M1708">
            <v>2E-3</v>
          </cell>
          <cell r="N1708">
            <v>0</v>
          </cell>
          <cell r="O1708">
            <v>0</v>
          </cell>
          <cell r="P1708">
            <v>2015</v>
          </cell>
          <cell r="Q1708">
            <v>1</v>
          </cell>
          <cell r="R1708">
            <v>0</v>
          </cell>
          <cell r="S1708">
            <v>0</v>
          </cell>
          <cell r="T1708">
            <v>0</v>
          </cell>
          <cell r="V1708" t="str">
            <v>8796088767152</v>
          </cell>
          <cell r="W1708">
            <v>5.3329089999999999</v>
          </cell>
          <cell r="X1708">
            <v>6</v>
          </cell>
        </row>
        <row r="1709">
          <cell r="A1709" t="str">
            <v>天叁线路45</v>
          </cell>
          <cell r="B1709" t="str">
            <v>10kV</v>
          </cell>
          <cell r="C1709" t="str">
            <v>153天叁线</v>
          </cell>
          <cell r="D1709">
            <v>0</v>
          </cell>
          <cell r="E1709" t="str">
            <v>LGJ-185/30</v>
          </cell>
          <cell r="F1709">
            <v>3.9150000000000001E-3</v>
          </cell>
          <cell r="G1709">
            <v>0</v>
          </cell>
          <cell r="I1709">
            <v>1</v>
          </cell>
          <cell r="J1709">
            <v>0</v>
          </cell>
          <cell r="M1709">
            <v>2E-3</v>
          </cell>
          <cell r="N1709">
            <v>0</v>
          </cell>
          <cell r="O1709">
            <v>0</v>
          </cell>
          <cell r="P1709">
            <v>2015</v>
          </cell>
          <cell r="Q1709">
            <v>2</v>
          </cell>
          <cell r="R1709">
            <v>0</v>
          </cell>
          <cell r="S1709">
            <v>0</v>
          </cell>
          <cell r="T1709">
            <v>0</v>
          </cell>
          <cell r="V1709" t="str">
            <v>配变_立本铜业</v>
          </cell>
          <cell r="W1709">
            <v>7.8292E-2</v>
          </cell>
          <cell r="X1709">
            <v>7</v>
          </cell>
        </row>
        <row r="1710">
          <cell r="A1710" t="str">
            <v>天叁线路46</v>
          </cell>
          <cell r="B1710" t="str">
            <v>10kV</v>
          </cell>
          <cell r="C1710" t="str">
            <v>153天叁线</v>
          </cell>
          <cell r="D1710">
            <v>0</v>
          </cell>
          <cell r="E1710" t="str">
            <v>LGJ-185/30</v>
          </cell>
          <cell r="F1710">
            <v>2.3019999999999999E-2</v>
          </cell>
          <cell r="G1710">
            <v>0</v>
          </cell>
          <cell r="I1710">
            <v>1</v>
          </cell>
          <cell r="J1710">
            <v>0</v>
          </cell>
          <cell r="M1710">
            <v>2E-3</v>
          </cell>
          <cell r="N1710">
            <v>0</v>
          </cell>
          <cell r="O1710">
            <v>0</v>
          </cell>
          <cell r="P1710">
            <v>2015</v>
          </cell>
          <cell r="Q1710">
            <v>3</v>
          </cell>
          <cell r="R1710">
            <v>0</v>
          </cell>
          <cell r="S1710">
            <v>0</v>
          </cell>
          <cell r="T1710">
            <v>0</v>
          </cell>
          <cell r="V1710" t="str">
            <v>配变_乐善塑胶</v>
          </cell>
          <cell r="W1710">
            <v>0.460401</v>
          </cell>
          <cell r="X1710">
            <v>8</v>
          </cell>
        </row>
        <row r="1711">
          <cell r="A1711" t="str">
            <v>天叁线路47</v>
          </cell>
          <cell r="B1711" t="str">
            <v>10kV</v>
          </cell>
          <cell r="C1711" t="str">
            <v>153天叁线</v>
          </cell>
          <cell r="D1711">
            <v>0</v>
          </cell>
          <cell r="E1711" t="str">
            <v>LGJ-185/30</v>
          </cell>
          <cell r="F1711">
            <v>0.172544</v>
          </cell>
          <cell r="G1711">
            <v>0</v>
          </cell>
          <cell r="H1711" t="str">
            <v>市辖</v>
          </cell>
          <cell r="I1711">
            <v>0</v>
          </cell>
          <cell r="J1711">
            <v>0</v>
          </cell>
          <cell r="M1711">
            <v>2E-3</v>
          </cell>
          <cell r="N1711">
            <v>0</v>
          </cell>
          <cell r="O1711">
            <v>0</v>
          </cell>
          <cell r="P1711">
            <v>2015</v>
          </cell>
          <cell r="Q1711">
            <v>1</v>
          </cell>
          <cell r="R1711">
            <v>0</v>
          </cell>
          <cell r="S1711">
            <v>0</v>
          </cell>
          <cell r="T1711">
            <v>0</v>
          </cell>
          <cell r="V1711" t="str">
            <v>8796088765072</v>
          </cell>
          <cell r="W1711">
            <v>3.4508709999999998</v>
          </cell>
          <cell r="X1711">
            <v>0</v>
          </cell>
        </row>
        <row r="1712">
          <cell r="A1712" t="str">
            <v>天叁线路48</v>
          </cell>
          <cell r="B1712" t="str">
            <v>10kV</v>
          </cell>
          <cell r="C1712" t="str">
            <v>153天叁线</v>
          </cell>
          <cell r="D1712">
            <v>0</v>
          </cell>
          <cell r="E1712" t="str">
            <v>LGJ-185/30</v>
          </cell>
          <cell r="F1712">
            <v>3.1016999999999999E-2</v>
          </cell>
          <cell r="G1712">
            <v>0</v>
          </cell>
          <cell r="H1712" t="str">
            <v>市辖</v>
          </cell>
          <cell r="I1712">
            <v>1</v>
          </cell>
          <cell r="J1712">
            <v>0</v>
          </cell>
          <cell r="M1712">
            <v>2E-3</v>
          </cell>
          <cell r="N1712">
            <v>0</v>
          </cell>
          <cell r="O1712">
            <v>0</v>
          </cell>
          <cell r="P1712">
            <v>2015</v>
          </cell>
          <cell r="Q1712">
            <v>2</v>
          </cell>
          <cell r="R1712">
            <v>0</v>
          </cell>
          <cell r="S1712">
            <v>0</v>
          </cell>
          <cell r="T1712">
            <v>0</v>
          </cell>
          <cell r="V1712" t="str">
            <v>8796088765136</v>
          </cell>
          <cell r="W1712">
            <v>0.62033099999999997</v>
          </cell>
          <cell r="X1712">
            <v>1</v>
          </cell>
        </row>
        <row r="1713">
          <cell r="A1713" t="str">
            <v>天叁线路49</v>
          </cell>
          <cell r="B1713" t="str">
            <v>10kV</v>
          </cell>
          <cell r="C1713" t="str">
            <v>153天叁线</v>
          </cell>
          <cell r="D1713">
            <v>0</v>
          </cell>
          <cell r="E1713" t="str">
            <v>LGJ-185/30</v>
          </cell>
          <cell r="F1713">
            <v>3.9950000000000003E-3</v>
          </cell>
          <cell r="G1713">
            <v>0</v>
          </cell>
          <cell r="H1713" t="str">
            <v>市辖</v>
          </cell>
          <cell r="I1713">
            <v>1</v>
          </cell>
          <cell r="J1713">
            <v>0</v>
          </cell>
          <cell r="M1713">
            <v>2E-3</v>
          </cell>
          <cell r="N1713">
            <v>0</v>
          </cell>
          <cell r="O1713">
            <v>0</v>
          </cell>
          <cell r="P1713">
            <v>2015</v>
          </cell>
          <cell r="Q1713">
            <v>3</v>
          </cell>
          <cell r="R1713">
            <v>0</v>
          </cell>
          <cell r="S1713">
            <v>0</v>
          </cell>
          <cell r="T1713">
            <v>0</v>
          </cell>
          <cell r="V1713" t="str">
            <v>配变_昆山环保机械</v>
          </cell>
          <cell r="W1713">
            <v>7.9894999999999994E-2</v>
          </cell>
          <cell r="X1713">
            <v>2</v>
          </cell>
        </row>
        <row r="1714">
          <cell r="A1714" t="str">
            <v>天叁线路50</v>
          </cell>
          <cell r="B1714" t="str">
            <v>10kV</v>
          </cell>
          <cell r="C1714" t="str">
            <v>153天叁线</v>
          </cell>
          <cell r="D1714">
            <v>0</v>
          </cell>
          <cell r="E1714" t="str">
            <v>LGJ-185/30</v>
          </cell>
          <cell r="F1714">
            <v>4.8599000000000003E-2</v>
          </cell>
          <cell r="G1714">
            <v>0</v>
          </cell>
          <cell r="H1714" t="str">
            <v>市辖</v>
          </cell>
          <cell r="I1714">
            <v>0</v>
          </cell>
          <cell r="J1714">
            <v>0</v>
          </cell>
          <cell r="M1714">
            <v>2E-3</v>
          </cell>
          <cell r="N1714">
            <v>0</v>
          </cell>
          <cell r="O1714">
            <v>0</v>
          </cell>
          <cell r="P1714">
            <v>2015</v>
          </cell>
          <cell r="Q1714">
            <v>1</v>
          </cell>
          <cell r="R1714">
            <v>0</v>
          </cell>
          <cell r="S1714">
            <v>0</v>
          </cell>
          <cell r="T1714">
            <v>0</v>
          </cell>
          <cell r="V1714" t="str">
            <v>8796088765232</v>
          </cell>
          <cell r="W1714">
            <v>0.97198200000000001</v>
          </cell>
          <cell r="X1714">
            <v>3</v>
          </cell>
        </row>
        <row r="1715">
          <cell r="A1715" t="str">
            <v>天叁线路51</v>
          </cell>
          <cell r="B1715" t="str">
            <v>10kV</v>
          </cell>
          <cell r="C1715" t="str">
            <v>153天叁线</v>
          </cell>
          <cell r="D1715">
            <v>0</v>
          </cell>
          <cell r="E1715" t="str">
            <v>LGJ-185/30</v>
          </cell>
          <cell r="F1715">
            <v>7.7887999999999999E-2</v>
          </cell>
          <cell r="G1715">
            <v>0</v>
          </cell>
          <cell r="H1715" t="str">
            <v>市辖</v>
          </cell>
          <cell r="I1715">
            <v>1</v>
          </cell>
          <cell r="J1715">
            <v>0</v>
          </cell>
          <cell r="M1715">
            <v>2E-3</v>
          </cell>
          <cell r="N1715">
            <v>0</v>
          </cell>
          <cell r="O1715">
            <v>0</v>
          </cell>
          <cell r="P1715">
            <v>2015</v>
          </cell>
          <cell r="Q1715">
            <v>2</v>
          </cell>
          <cell r="R1715">
            <v>0</v>
          </cell>
          <cell r="S1715">
            <v>0</v>
          </cell>
          <cell r="T1715">
            <v>0</v>
          </cell>
          <cell r="V1715" t="str">
            <v>8796088765520</v>
          </cell>
          <cell r="W1715">
            <v>1.5577669999999999</v>
          </cell>
          <cell r="X1715">
            <v>4</v>
          </cell>
        </row>
        <row r="1716">
          <cell r="A1716" t="str">
            <v>天叁线路52</v>
          </cell>
          <cell r="B1716" t="str">
            <v>10kV</v>
          </cell>
          <cell r="C1716" t="str">
            <v>153天叁线</v>
          </cell>
          <cell r="D1716">
            <v>0</v>
          </cell>
          <cell r="E1716" t="str">
            <v>LGJ-185/30</v>
          </cell>
          <cell r="F1716">
            <v>2.6189999999999998E-3</v>
          </cell>
          <cell r="G1716">
            <v>0</v>
          </cell>
          <cell r="H1716" t="str">
            <v>市辖</v>
          </cell>
          <cell r="I1716">
            <v>1</v>
          </cell>
          <cell r="J1716">
            <v>0</v>
          </cell>
          <cell r="M1716">
            <v>2E-3</v>
          </cell>
          <cell r="N1716">
            <v>0</v>
          </cell>
          <cell r="O1716">
            <v>0</v>
          </cell>
          <cell r="P1716">
            <v>2015</v>
          </cell>
          <cell r="Q1716">
            <v>3</v>
          </cell>
          <cell r="R1716">
            <v>0</v>
          </cell>
          <cell r="S1716">
            <v>0</v>
          </cell>
          <cell r="T1716">
            <v>0</v>
          </cell>
          <cell r="V1716" t="str">
            <v>配变_春波橡胶</v>
          </cell>
          <cell r="W1716">
            <v>5.2387999999999997E-2</v>
          </cell>
          <cell r="X1716">
            <v>5</v>
          </cell>
        </row>
        <row r="1717">
          <cell r="A1717" t="str">
            <v>天叁线路53</v>
          </cell>
          <cell r="B1717" t="str">
            <v>10kV</v>
          </cell>
          <cell r="C1717" t="str">
            <v>153天叁线</v>
          </cell>
          <cell r="D1717">
            <v>0</v>
          </cell>
          <cell r="E1717" t="str">
            <v>LGJ-185/30</v>
          </cell>
          <cell r="F1717">
            <v>1.6400999999999999E-2</v>
          </cell>
          <cell r="G1717">
            <v>0</v>
          </cell>
          <cell r="H1717" t="str">
            <v>市辖</v>
          </cell>
          <cell r="I1717">
            <v>0</v>
          </cell>
          <cell r="J1717">
            <v>0</v>
          </cell>
          <cell r="M1717">
            <v>2E-3</v>
          </cell>
          <cell r="N1717">
            <v>0</v>
          </cell>
          <cell r="O1717">
            <v>0</v>
          </cell>
          <cell r="P1717">
            <v>2015</v>
          </cell>
          <cell r="Q1717">
            <v>1</v>
          </cell>
          <cell r="R1717">
            <v>0</v>
          </cell>
          <cell r="S1717">
            <v>0</v>
          </cell>
          <cell r="T1717">
            <v>0</v>
          </cell>
          <cell r="V1717" t="str">
            <v>8796088765216</v>
          </cell>
          <cell r="W1717">
            <v>0.328017</v>
          </cell>
          <cell r="X1717">
            <v>6</v>
          </cell>
        </row>
        <row r="1718">
          <cell r="A1718" t="str">
            <v>天叁线路54</v>
          </cell>
          <cell r="B1718" t="str">
            <v>10kV</v>
          </cell>
          <cell r="C1718" t="str">
            <v>153天叁线</v>
          </cell>
          <cell r="D1718">
            <v>0</v>
          </cell>
          <cell r="E1718" t="str">
            <v>LGJ-185/30</v>
          </cell>
          <cell r="F1718">
            <v>2.2190000000000001E-3</v>
          </cell>
          <cell r="G1718">
            <v>0</v>
          </cell>
          <cell r="H1718" t="str">
            <v>市辖</v>
          </cell>
          <cell r="I1718">
            <v>1</v>
          </cell>
          <cell r="J1718">
            <v>0</v>
          </cell>
          <cell r="M1718">
            <v>2E-3</v>
          </cell>
          <cell r="N1718">
            <v>0</v>
          </cell>
          <cell r="O1718">
            <v>0</v>
          </cell>
          <cell r="P1718">
            <v>2015</v>
          </cell>
          <cell r="Q1718">
            <v>2</v>
          </cell>
          <cell r="R1718">
            <v>0</v>
          </cell>
          <cell r="S1718">
            <v>0</v>
          </cell>
          <cell r="T1718">
            <v>0</v>
          </cell>
          <cell r="V1718" t="str">
            <v>配变_强盛数码</v>
          </cell>
          <cell r="W1718">
            <v>4.4385000000000001E-2</v>
          </cell>
          <cell r="X1718">
            <v>7</v>
          </cell>
        </row>
        <row r="1719">
          <cell r="A1719" t="str">
            <v>天叁线路55</v>
          </cell>
          <cell r="B1719" t="str">
            <v>10kV</v>
          </cell>
          <cell r="C1719" t="str">
            <v>153天叁线</v>
          </cell>
          <cell r="D1719">
            <v>0</v>
          </cell>
          <cell r="E1719" t="str">
            <v>LGJ-185/30</v>
          </cell>
          <cell r="F1719">
            <v>2.9628999999999999E-2</v>
          </cell>
          <cell r="G1719">
            <v>0</v>
          </cell>
          <cell r="H1719" t="str">
            <v>市辖</v>
          </cell>
          <cell r="I1719">
            <v>1</v>
          </cell>
          <cell r="J1719">
            <v>0</v>
          </cell>
          <cell r="M1719">
            <v>2E-3</v>
          </cell>
          <cell r="N1719">
            <v>0</v>
          </cell>
          <cell r="O1719">
            <v>0</v>
          </cell>
          <cell r="P1719">
            <v>2015</v>
          </cell>
          <cell r="Q1719">
            <v>3</v>
          </cell>
          <cell r="R1719">
            <v>0</v>
          </cell>
          <cell r="S1719">
            <v>0</v>
          </cell>
          <cell r="T1719">
            <v>0</v>
          </cell>
          <cell r="V1719" t="str">
            <v>8796088765280</v>
          </cell>
          <cell r="W1719">
            <v>0.59257300000000002</v>
          </cell>
          <cell r="X1719">
            <v>8</v>
          </cell>
        </row>
        <row r="1720">
          <cell r="A1720" t="str">
            <v>天叁线路56</v>
          </cell>
          <cell r="B1720" t="str">
            <v>10kV</v>
          </cell>
          <cell r="C1720" t="str">
            <v>153天叁线</v>
          </cell>
          <cell r="D1720">
            <v>0</v>
          </cell>
          <cell r="E1720" t="str">
            <v>LGJ-185/30</v>
          </cell>
          <cell r="F1720">
            <v>2.1419999999999998E-3</v>
          </cell>
          <cell r="G1720">
            <v>0</v>
          </cell>
          <cell r="I1720">
            <v>0</v>
          </cell>
          <cell r="J1720">
            <v>0</v>
          </cell>
          <cell r="M1720">
            <v>2E-3</v>
          </cell>
          <cell r="N1720">
            <v>0</v>
          </cell>
          <cell r="O1720">
            <v>0</v>
          </cell>
          <cell r="P1720">
            <v>2015</v>
          </cell>
          <cell r="Q1720">
            <v>1</v>
          </cell>
          <cell r="R1720">
            <v>0</v>
          </cell>
          <cell r="S1720">
            <v>0</v>
          </cell>
          <cell r="T1720">
            <v>0</v>
          </cell>
          <cell r="V1720" t="str">
            <v>配变_诚利热压板</v>
          </cell>
          <cell r="W1720">
            <v>4.2840000000000003E-2</v>
          </cell>
          <cell r="X1720">
            <v>0</v>
          </cell>
        </row>
        <row r="1721">
          <cell r="A1721" t="str">
            <v>天叁线路57</v>
          </cell>
          <cell r="B1721" t="str">
            <v>10kV</v>
          </cell>
          <cell r="C1721" t="str">
            <v>153天叁线</v>
          </cell>
          <cell r="D1721">
            <v>0</v>
          </cell>
          <cell r="E1721" t="str">
            <v>LGJ-185/30</v>
          </cell>
          <cell r="F1721">
            <v>1.3443999999999999E-2</v>
          </cell>
          <cell r="G1721">
            <v>0</v>
          </cell>
          <cell r="I1721">
            <v>1</v>
          </cell>
          <cell r="J1721">
            <v>0</v>
          </cell>
          <cell r="M1721">
            <v>2E-3</v>
          </cell>
          <cell r="N1721">
            <v>0</v>
          </cell>
          <cell r="O1721">
            <v>0</v>
          </cell>
          <cell r="P1721">
            <v>2015</v>
          </cell>
          <cell r="Q1721">
            <v>2</v>
          </cell>
          <cell r="R1721">
            <v>0</v>
          </cell>
          <cell r="S1721">
            <v>0</v>
          </cell>
          <cell r="T1721">
            <v>0</v>
          </cell>
          <cell r="V1721" t="str">
            <v>8796088766720</v>
          </cell>
          <cell r="W1721">
            <v>0.268872</v>
          </cell>
          <cell r="X1721">
            <v>1</v>
          </cell>
        </row>
        <row r="1722">
          <cell r="A1722" t="str">
            <v>天叁线路58</v>
          </cell>
          <cell r="B1722" t="str">
            <v>10kV</v>
          </cell>
          <cell r="C1722" t="str">
            <v>153天叁线</v>
          </cell>
          <cell r="D1722">
            <v>0</v>
          </cell>
          <cell r="E1722" t="str">
            <v>LGJ-185/30</v>
          </cell>
          <cell r="F1722">
            <v>3.9719999999999998E-3</v>
          </cell>
          <cell r="G1722">
            <v>0</v>
          </cell>
          <cell r="I1722">
            <v>1</v>
          </cell>
          <cell r="J1722">
            <v>0</v>
          </cell>
          <cell r="M1722">
            <v>2E-3</v>
          </cell>
          <cell r="N1722">
            <v>0</v>
          </cell>
          <cell r="O1722">
            <v>0</v>
          </cell>
          <cell r="P1722">
            <v>2015</v>
          </cell>
          <cell r="Q1722">
            <v>3</v>
          </cell>
          <cell r="R1722">
            <v>0</v>
          </cell>
          <cell r="S1722">
            <v>0</v>
          </cell>
          <cell r="T1722">
            <v>0</v>
          </cell>
          <cell r="V1722" t="str">
            <v>配变_永泓塑料</v>
          </cell>
          <cell r="W1722">
            <v>7.9432000000000003E-2</v>
          </cell>
          <cell r="X1722">
            <v>2</v>
          </cell>
        </row>
        <row r="1723">
          <cell r="A1723" t="str">
            <v>天叁线路59</v>
          </cell>
          <cell r="B1723" t="str">
            <v>10kV</v>
          </cell>
          <cell r="C1723" t="str">
            <v>153天叁线</v>
          </cell>
          <cell r="D1723">
            <v>0</v>
          </cell>
          <cell r="E1723" t="str">
            <v>LGJ-185/30</v>
          </cell>
          <cell r="F1723">
            <v>3.2903000000000002E-2</v>
          </cell>
          <cell r="G1723">
            <v>0</v>
          </cell>
          <cell r="I1723">
            <v>0</v>
          </cell>
          <cell r="J1723">
            <v>0</v>
          </cell>
          <cell r="M1723">
            <v>2E-3</v>
          </cell>
          <cell r="N1723">
            <v>0</v>
          </cell>
          <cell r="O1723">
            <v>0</v>
          </cell>
          <cell r="P1723">
            <v>2015</v>
          </cell>
          <cell r="Q1723">
            <v>1</v>
          </cell>
          <cell r="R1723">
            <v>0</v>
          </cell>
          <cell r="S1723">
            <v>0</v>
          </cell>
          <cell r="T1723">
            <v>0</v>
          </cell>
          <cell r="V1723" t="str">
            <v>8796088765376</v>
          </cell>
          <cell r="W1723">
            <v>0.65805000000000002</v>
          </cell>
          <cell r="X1723">
            <v>3</v>
          </cell>
        </row>
        <row r="1724">
          <cell r="A1724" t="str">
            <v>天叁线路60</v>
          </cell>
          <cell r="B1724" t="str">
            <v>10kV</v>
          </cell>
          <cell r="C1724" t="str">
            <v>153天叁线</v>
          </cell>
          <cell r="D1724">
            <v>0</v>
          </cell>
          <cell r="E1724" t="str">
            <v>LGJ-185/30</v>
          </cell>
          <cell r="F1724">
            <v>3.9319999999999997E-3</v>
          </cell>
          <cell r="G1724">
            <v>0</v>
          </cell>
          <cell r="I1724">
            <v>1</v>
          </cell>
          <cell r="J1724">
            <v>0</v>
          </cell>
          <cell r="M1724">
            <v>2E-3</v>
          </cell>
          <cell r="N1724">
            <v>0</v>
          </cell>
          <cell r="O1724">
            <v>0</v>
          </cell>
          <cell r="P1724">
            <v>2015</v>
          </cell>
          <cell r="Q1724">
            <v>2</v>
          </cell>
          <cell r="R1724">
            <v>0</v>
          </cell>
          <cell r="S1724">
            <v>0</v>
          </cell>
          <cell r="T1724">
            <v>0</v>
          </cell>
          <cell r="V1724" t="str">
            <v>配变_琴音电子</v>
          </cell>
          <cell r="W1724">
            <v>7.8645000000000007E-2</v>
          </cell>
          <cell r="X1724">
            <v>4</v>
          </cell>
        </row>
        <row r="1725">
          <cell r="A1725" t="str">
            <v>天叁线路61</v>
          </cell>
          <cell r="B1725" t="str">
            <v>10kV</v>
          </cell>
          <cell r="C1725" t="str">
            <v>153天叁线</v>
          </cell>
          <cell r="D1725">
            <v>0</v>
          </cell>
          <cell r="E1725" t="str">
            <v>LGJ-185/30</v>
          </cell>
          <cell r="F1725">
            <v>2.8371E-2</v>
          </cell>
          <cell r="G1725">
            <v>0</v>
          </cell>
          <cell r="I1725">
            <v>1</v>
          </cell>
          <cell r="J1725">
            <v>0</v>
          </cell>
          <cell r="M1725">
            <v>2E-3</v>
          </cell>
          <cell r="N1725">
            <v>0</v>
          </cell>
          <cell r="O1725">
            <v>0</v>
          </cell>
          <cell r="P1725">
            <v>2015</v>
          </cell>
          <cell r="Q1725">
            <v>3</v>
          </cell>
          <cell r="R1725">
            <v>0</v>
          </cell>
          <cell r="S1725">
            <v>0</v>
          </cell>
          <cell r="T1725">
            <v>0</v>
          </cell>
          <cell r="V1725" t="str">
            <v>8796088765424</v>
          </cell>
          <cell r="W1725">
            <v>0.56741299999999995</v>
          </cell>
          <cell r="X1725">
            <v>5</v>
          </cell>
        </row>
        <row r="1726">
          <cell r="A1726" t="str">
            <v>天叁线路62</v>
          </cell>
          <cell r="B1726" t="str">
            <v>10kV</v>
          </cell>
          <cell r="C1726" t="str">
            <v>153天叁线</v>
          </cell>
          <cell r="D1726">
            <v>0</v>
          </cell>
          <cell r="E1726" t="str">
            <v>LGJ-185/30</v>
          </cell>
          <cell r="F1726">
            <v>2.3259999999999999E-3</v>
          </cell>
          <cell r="G1726">
            <v>0</v>
          </cell>
          <cell r="I1726">
            <v>0</v>
          </cell>
          <cell r="J1726">
            <v>0</v>
          </cell>
          <cell r="M1726">
            <v>2E-3</v>
          </cell>
          <cell r="N1726">
            <v>0</v>
          </cell>
          <cell r="O1726">
            <v>0</v>
          </cell>
          <cell r="P1726">
            <v>2015</v>
          </cell>
          <cell r="Q1726">
            <v>1</v>
          </cell>
          <cell r="R1726">
            <v>0</v>
          </cell>
          <cell r="S1726">
            <v>0</v>
          </cell>
          <cell r="T1726">
            <v>0</v>
          </cell>
          <cell r="V1726" t="str">
            <v>配变_联翔精密模</v>
          </cell>
          <cell r="W1726">
            <v>4.6517999999999997E-2</v>
          </cell>
          <cell r="X1726">
            <v>6</v>
          </cell>
        </row>
        <row r="1727">
          <cell r="A1727" t="str">
            <v>天叁线路63</v>
          </cell>
          <cell r="B1727" t="str">
            <v>10kV</v>
          </cell>
          <cell r="C1727" t="str">
            <v>153天叁线</v>
          </cell>
          <cell r="D1727">
            <v>0</v>
          </cell>
          <cell r="E1727" t="str">
            <v>LGJ-185/30</v>
          </cell>
          <cell r="F1727">
            <v>3.7579000000000001E-2</v>
          </cell>
          <cell r="G1727">
            <v>0</v>
          </cell>
          <cell r="I1727">
            <v>1</v>
          </cell>
          <cell r="J1727">
            <v>0</v>
          </cell>
          <cell r="M1727">
            <v>2E-3</v>
          </cell>
          <cell r="N1727">
            <v>0</v>
          </cell>
          <cell r="O1727">
            <v>0</v>
          </cell>
          <cell r="P1727">
            <v>2015</v>
          </cell>
          <cell r="Q1727">
            <v>2</v>
          </cell>
          <cell r="R1727">
            <v>0</v>
          </cell>
          <cell r="S1727">
            <v>0</v>
          </cell>
          <cell r="T1727">
            <v>0</v>
          </cell>
          <cell r="V1727" t="str">
            <v>配变_旭阳金属</v>
          </cell>
          <cell r="W1727">
            <v>0.75158899999999995</v>
          </cell>
          <cell r="X1727">
            <v>7</v>
          </cell>
        </row>
        <row r="1728">
          <cell r="A1728" t="str">
            <v>天叁线路64</v>
          </cell>
          <cell r="B1728" t="str">
            <v>10kV</v>
          </cell>
          <cell r="C1728" t="str">
            <v>153天叁线</v>
          </cell>
          <cell r="D1728">
            <v>0</v>
          </cell>
          <cell r="E1728" t="str">
            <v>LGJ-185/30</v>
          </cell>
          <cell r="F1728">
            <v>0.21346899999999999</v>
          </cell>
          <cell r="G1728">
            <v>0</v>
          </cell>
          <cell r="H1728" t="str">
            <v>市辖</v>
          </cell>
          <cell r="I1728">
            <v>1</v>
          </cell>
          <cell r="J1728">
            <v>0</v>
          </cell>
          <cell r="M1728">
            <v>2E-3</v>
          </cell>
          <cell r="N1728">
            <v>0</v>
          </cell>
          <cell r="O1728">
            <v>0</v>
          </cell>
          <cell r="P1728">
            <v>2015</v>
          </cell>
          <cell r="Q1728">
            <v>3</v>
          </cell>
          <cell r="R1728">
            <v>0</v>
          </cell>
          <cell r="S1728">
            <v>0</v>
          </cell>
          <cell r="T1728">
            <v>0</v>
          </cell>
          <cell r="V1728" t="str">
            <v>8796088765472</v>
          </cell>
          <cell r="W1728">
            <v>4.2693820000000002</v>
          </cell>
          <cell r="X1728">
            <v>8</v>
          </cell>
        </row>
        <row r="1729">
          <cell r="A1729" t="str">
            <v>天叁线路65</v>
          </cell>
          <cell r="B1729" t="str">
            <v>10kV</v>
          </cell>
          <cell r="C1729" t="str">
            <v>153天叁线</v>
          </cell>
          <cell r="D1729">
            <v>0</v>
          </cell>
          <cell r="E1729" t="str">
            <v>LGJ-185/30</v>
          </cell>
          <cell r="F1729">
            <v>0.228986</v>
          </cell>
          <cell r="G1729">
            <v>0</v>
          </cell>
          <cell r="H1729" t="str">
            <v>市辖</v>
          </cell>
          <cell r="I1729">
            <v>0</v>
          </cell>
          <cell r="J1729">
            <v>0</v>
          </cell>
          <cell r="M1729">
            <v>2E-3</v>
          </cell>
          <cell r="N1729">
            <v>0</v>
          </cell>
          <cell r="O1729">
            <v>0</v>
          </cell>
          <cell r="P1729">
            <v>2015</v>
          </cell>
          <cell r="Q1729">
            <v>1</v>
          </cell>
          <cell r="R1729">
            <v>0</v>
          </cell>
          <cell r="S1729">
            <v>0</v>
          </cell>
          <cell r="T1729">
            <v>0</v>
          </cell>
          <cell r="V1729" t="str">
            <v>8796088765504</v>
          </cell>
          <cell r="W1729">
            <v>4.5797100000000004</v>
          </cell>
          <cell r="X1729">
            <v>0</v>
          </cell>
        </row>
        <row r="1730">
          <cell r="A1730" t="str">
            <v>天叁线路66</v>
          </cell>
          <cell r="B1730" t="str">
            <v>10kV</v>
          </cell>
          <cell r="C1730" t="str">
            <v>153天叁线</v>
          </cell>
          <cell r="D1730">
            <v>0</v>
          </cell>
          <cell r="E1730" t="str">
            <v>LGJ-185/30</v>
          </cell>
          <cell r="F1730">
            <v>2.5845E-2</v>
          </cell>
          <cell r="G1730">
            <v>0</v>
          </cell>
          <cell r="I1730">
            <v>1</v>
          </cell>
          <cell r="J1730">
            <v>0</v>
          </cell>
          <cell r="M1730">
            <v>2E-3</v>
          </cell>
          <cell r="N1730">
            <v>0</v>
          </cell>
          <cell r="O1730">
            <v>0</v>
          </cell>
          <cell r="P1730">
            <v>2015</v>
          </cell>
          <cell r="Q1730">
            <v>2</v>
          </cell>
          <cell r="R1730">
            <v>0</v>
          </cell>
          <cell r="S1730">
            <v>0</v>
          </cell>
          <cell r="T1730">
            <v>0</v>
          </cell>
          <cell r="V1730" t="str">
            <v>配变_聚杨锻造</v>
          </cell>
          <cell r="W1730">
            <v>0.51690100000000005</v>
          </cell>
          <cell r="X1730">
            <v>1</v>
          </cell>
        </row>
        <row r="1731">
          <cell r="A1731" t="str">
            <v>天叁线路67</v>
          </cell>
          <cell r="B1731" t="str">
            <v>10kV</v>
          </cell>
          <cell r="C1731" t="str">
            <v>153天叁线</v>
          </cell>
          <cell r="D1731">
            <v>0</v>
          </cell>
          <cell r="E1731" t="str">
            <v>LGJ-185/30</v>
          </cell>
          <cell r="F1731">
            <v>0.22931399999999999</v>
          </cell>
          <cell r="G1731">
            <v>0</v>
          </cell>
          <cell r="I1731">
            <v>1</v>
          </cell>
          <cell r="J1731">
            <v>0</v>
          </cell>
          <cell r="M1731">
            <v>2E-3</v>
          </cell>
          <cell r="N1731">
            <v>0</v>
          </cell>
          <cell r="O1731">
            <v>0</v>
          </cell>
          <cell r="P1731">
            <v>2015</v>
          </cell>
          <cell r="Q1731">
            <v>3</v>
          </cell>
          <cell r="R1731">
            <v>0</v>
          </cell>
          <cell r="S1731">
            <v>0</v>
          </cell>
          <cell r="T1731">
            <v>0</v>
          </cell>
          <cell r="V1731" t="str">
            <v>8796088765584</v>
          </cell>
          <cell r="W1731">
            <v>4.5862749999999997</v>
          </cell>
          <cell r="X1731">
            <v>2</v>
          </cell>
        </row>
        <row r="1732">
          <cell r="A1732" t="str">
            <v>天叁线路68</v>
          </cell>
          <cell r="B1732" t="str">
            <v>10kV</v>
          </cell>
          <cell r="C1732" t="str">
            <v>153天叁线</v>
          </cell>
          <cell r="D1732">
            <v>0</v>
          </cell>
          <cell r="E1732" t="str">
            <v>LGJ-185/30</v>
          </cell>
          <cell r="F1732">
            <v>2.163E-3</v>
          </cell>
          <cell r="G1732">
            <v>0</v>
          </cell>
          <cell r="I1732">
            <v>0</v>
          </cell>
          <cell r="J1732">
            <v>0</v>
          </cell>
          <cell r="M1732">
            <v>2E-3</v>
          </cell>
          <cell r="N1732">
            <v>0</v>
          </cell>
          <cell r="O1732">
            <v>0</v>
          </cell>
          <cell r="P1732">
            <v>2015</v>
          </cell>
          <cell r="Q1732">
            <v>1</v>
          </cell>
          <cell r="R1732">
            <v>0</v>
          </cell>
          <cell r="S1732">
            <v>0</v>
          </cell>
          <cell r="T1732">
            <v>0</v>
          </cell>
          <cell r="V1732" t="str">
            <v>配变_聚星铸锻件</v>
          </cell>
          <cell r="W1732">
            <v>4.3263000000000003E-2</v>
          </cell>
          <cell r="X1732">
            <v>3</v>
          </cell>
        </row>
        <row r="1733">
          <cell r="A1733" t="str">
            <v>天叁线路69</v>
          </cell>
          <cell r="B1733" t="str">
            <v>10kV</v>
          </cell>
          <cell r="C1733" t="str">
            <v>153天叁线</v>
          </cell>
          <cell r="D1733">
            <v>0</v>
          </cell>
          <cell r="E1733" t="str">
            <v>LGJ-185/30</v>
          </cell>
          <cell r="F1733">
            <v>0.157809</v>
          </cell>
          <cell r="G1733">
            <v>0</v>
          </cell>
          <cell r="I1733">
            <v>1</v>
          </cell>
          <cell r="J1733">
            <v>0</v>
          </cell>
          <cell r="M1733">
            <v>2E-3</v>
          </cell>
          <cell r="N1733">
            <v>0</v>
          </cell>
          <cell r="O1733">
            <v>0</v>
          </cell>
          <cell r="P1733">
            <v>2015</v>
          </cell>
          <cell r="Q1733">
            <v>2</v>
          </cell>
          <cell r="R1733">
            <v>0</v>
          </cell>
          <cell r="S1733">
            <v>0</v>
          </cell>
          <cell r="T1733">
            <v>0</v>
          </cell>
          <cell r="V1733" t="str">
            <v>配变_铁道防震河排涝站</v>
          </cell>
          <cell r="W1733">
            <v>3.15618</v>
          </cell>
          <cell r="X1733">
            <v>4</v>
          </cell>
        </row>
        <row r="1734">
          <cell r="A1734" t="str">
            <v>天叁线路70</v>
          </cell>
          <cell r="B1734" t="str">
            <v>10kV</v>
          </cell>
          <cell r="C1734" t="str">
            <v>153天叁线</v>
          </cell>
          <cell r="D1734">
            <v>0</v>
          </cell>
          <cell r="E1734" t="str">
            <v>LGJ-185/30</v>
          </cell>
          <cell r="F1734">
            <v>1.346E-3</v>
          </cell>
          <cell r="G1734">
            <v>0</v>
          </cell>
          <cell r="H1734" t="str">
            <v>市辖</v>
          </cell>
          <cell r="I1734">
            <v>1</v>
          </cell>
          <cell r="J1734">
            <v>0</v>
          </cell>
          <cell r="M1734">
            <v>2E-3</v>
          </cell>
          <cell r="N1734">
            <v>0</v>
          </cell>
          <cell r="O1734">
            <v>0</v>
          </cell>
          <cell r="P1734">
            <v>2015</v>
          </cell>
          <cell r="Q1734">
            <v>3</v>
          </cell>
          <cell r="R1734">
            <v>0</v>
          </cell>
          <cell r="S1734">
            <v>0</v>
          </cell>
          <cell r="T1734">
            <v>0</v>
          </cell>
          <cell r="V1734" t="str">
            <v>配变_好孩子儿童用品1-2</v>
          </cell>
          <cell r="W1734">
            <v>2.6917E-2</v>
          </cell>
          <cell r="X1734">
            <v>5</v>
          </cell>
        </row>
        <row r="1735">
          <cell r="A1735" t="str">
            <v>天叁线路71</v>
          </cell>
          <cell r="B1735" t="str">
            <v>10kV</v>
          </cell>
          <cell r="C1735" t="str">
            <v>153天叁线</v>
          </cell>
          <cell r="D1735">
            <v>0</v>
          </cell>
          <cell r="E1735" t="str">
            <v>LGJ-185/30</v>
          </cell>
          <cell r="F1735">
            <v>1.3159999999999999E-3</v>
          </cell>
          <cell r="G1735">
            <v>0</v>
          </cell>
          <cell r="H1735" t="str">
            <v>市辖</v>
          </cell>
          <cell r="I1735">
            <v>0</v>
          </cell>
          <cell r="J1735">
            <v>0</v>
          </cell>
          <cell r="M1735">
            <v>2E-3</v>
          </cell>
          <cell r="N1735">
            <v>0</v>
          </cell>
          <cell r="O1735">
            <v>0</v>
          </cell>
          <cell r="P1735">
            <v>2015</v>
          </cell>
          <cell r="Q1735">
            <v>1</v>
          </cell>
          <cell r="R1735">
            <v>0</v>
          </cell>
          <cell r="S1735">
            <v>0</v>
          </cell>
          <cell r="T1735">
            <v>0</v>
          </cell>
          <cell r="V1735" t="str">
            <v>配变_好孩子儿童用品1-3</v>
          </cell>
          <cell r="W1735">
            <v>2.6329000000000002E-2</v>
          </cell>
          <cell r="X1735">
            <v>6</v>
          </cell>
        </row>
        <row r="1736">
          <cell r="A1736" t="str">
            <v>天叁线路72</v>
          </cell>
          <cell r="B1736" t="str">
            <v>10kV</v>
          </cell>
          <cell r="C1736" t="str">
            <v>153天叁线</v>
          </cell>
          <cell r="D1736">
            <v>0</v>
          </cell>
          <cell r="E1736" t="str">
            <v>LGJ-185/30</v>
          </cell>
          <cell r="F1736">
            <v>0.27140799999999998</v>
          </cell>
          <cell r="G1736">
            <v>0</v>
          </cell>
          <cell r="H1736" t="str">
            <v>市辖</v>
          </cell>
          <cell r="I1736">
            <v>1</v>
          </cell>
          <cell r="J1736">
            <v>0</v>
          </cell>
          <cell r="M1736">
            <v>2E-3</v>
          </cell>
          <cell r="N1736">
            <v>0</v>
          </cell>
          <cell r="O1736">
            <v>0</v>
          </cell>
          <cell r="P1736">
            <v>2015</v>
          </cell>
          <cell r="Q1736">
            <v>2</v>
          </cell>
          <cell r="R1736">
            <v>0</v>
          </cell>
          <cell r="S1736">
            <v>0</v>
          </cell>
          <cell r="T1736">
            <v>0</v>
          </cell>
          <cell r="V1736" t="str">
            <v>8796088765808</v>
          </cell>
          <cell r="W1736">
            <v>5.428153</v>
          </cell>
          <cell r="X1736">
            <v>7</v>
          </cell>
        </row>
        <row r="1737">
          <cell r="A1737" t="str">
            <v>天叁线路73</v>
          </cell>
          <cell r="B1737" t="str">
            <v>10kV</v>
          </cell>
          <cell r="C1737" t="str">
            <v>153天叁线</v>
          </cell>
          <cell r="D1737">
            <v>0</v>
          </cell>
          <cell r="E1737" t="str">
            <v>LGJ-185/30</v>
          </cell>
          <cell r="F1737">
            <v>3.9110000000000004E-3</v>
          </cell>
          <cell r="G1737">
            <v>0</v>
          </cell>
          <cell r="H1737" t="str">
            <v>市辖</v>
          </cell>
          <cell r="I1737">
            <v>1</v>
          </cell>
          <cell r="J1737">
            <v>0</v>
          </cell>
          <cell r="M1737">
            <v>2E-3</v>
          </cell>
          <cell r="N1737">
            <v>0</v>
          </cell>
          <cell r="O1737">
            <v>0</v>
          </cell>
          <cell r="P1737">
            <v>2015</v>
          </cell>
          <cell r="Q1737">
            <v>3</v>
          </cell>
          <cell r="R1737">
            <v>0</v>
          </cell>
          <cell r="S1737">
            <v>0</v>
          </cell>
          <cell r="T1737">
            <v>0</v>
          </cell>
          <cell r="V1737" t="str">
            <v>配变_华阳电工线材</v>
          </cell>
          <cell r="W1737">
            <v>7.8220999999999999E-2</v>
          </cell>
          <cell r="X1737">
            <v>8</v>
          </cell>
        </row>
        <row r="1738">
          <cell r="A1738" t="str">
            <v>天叁线路74</v>
          </cell>
          <cell r="B1738" t="str">
            <v>10kV</v>
          </cell>
          <cell r="C1738" t="str">
            <v>153天叁线</v>
          </cell>
          <cell r="D1738">
            <v>0</v>
          </cell>
          <cell r="E1738" t="str">
            <v>LGJ-185/30</v>
          </cell>
          <cell r="F1738">
            <v>0.239871</v>
          </cell>
          <cell r="G1738">
            <v>0</v>
          </cell>
          <cell r="H1738" t="str">
            <v>市辖</v>
          </cell>
          <cell r="I1738">
            <v>0</v>
          </cell>
          <cell r="J1738">
            <v>0</v>
          </cell>
          <cell r="M1738">
            <v>2E-3</v>
          </cell>
          <cell r="N1738">
            <v>0</v>
          </cell>
          <cell r="O1738">
            <v>0</v>
          </cell>
          <cell r="P1738">
            <v>2015</v>
          </cell>
          <cell r="Q1738">
            <v>1</v>
          </cell>
          <cell r="R1738">
            <v>0</v>
          </cell>
          <cell r="S1738">
            <v>0</v>
          </cell>
          <cell r="T1738">
            <v>0</v>
          </cell>
          <cell r="V1738" t="str">
            <v>8796088763920</v>
          </cell>
          <cell r="W1738">
            <v>4.7974230000000002</v>
          </cell>
          <cell r="X1738">
            <v>0</v>
          </cell>
        </row>
        <row r="1739">
          <cell r="A1739" t="str">
            <v>天叁线路75</v>
          </cell>
          <cell r="B1739" t="str">
            <v>10kV</v>
          </cell>
          <cell r="C1739" t="str">
            <v>153天叁线</v>
          </cell>
          <cell r="D1739">
            <v>0</v>
          </cell>
          <cell r="E1739" t="str">
            <v>LGJ-185/30</v>
          </cell>
          <cell r="F1739">
            <v>3.2980000000000002E-3</v>
          </cell>
          <cell r="G1739">
            <v>0</v>
          </cell>
          <cell r="H1739" t="str">
            <v>市辖</v>
          </cell>
          <cell r="I1739">
            <v>1</v>
          </cell>
          <cell r="J1739">
            <v>0</v>
          </cell>
          <cell r="M1739">
            <v>2E-3</v>
          </cell>
          <cell r="N1739">
            <v>0</v>
          </cell>
          <cell r="O1739">
            <v>0</v>
          </cell>
          <cell r="P1739">
            <v>2015</v>
          </cell>
          <cell r="Q1739">
            <v>2</v>
          </cell>
          <cell r="R1739">
            <v>0</v>
          </cell>
          <cell r="S1739">
            <v>0</v>
          </cell>
          <cell r="T1739">
            <v>0</v>
          </cell>
          <cell r="V1739" t="str">
            <v>配变_福达涂料</v>
          </cell>
          <cell r="W1739">
            <v>6.5962999999999994E-2</v>
          </cell>
          <cell r="X1739">
            <v>1</v>
          </cell>
        </row>
        <row r="1740">
          <cell r="A1740" t="str">
            <v>天叁线路76</v>
          </cell>
          <cell r="B1740" t="str">
            <v>10kV</v>
          </cell>
          <cell r="C1740" t="str">
            <v>153天叁线</v>
          </cell>
          <cell r="D1740">
            <v>0</v>
          </cell>
          <cell r="E1740" t="str">
            <v>LGJ-185/30</v>
          </cell>
          <cell r="F1740">
            <v>3.5560000000000001E-3</v>
          </cell>
          <cell r="G1740">
            <v>0</v>
          </cell>
          <cell r="H1740" t="str">
            <v>市辖</v>
          </cell>
          <cell r="I1740">
            <v>1</v>
          </cell>
          <cell r="J1740">
            <v>0</v>
          </cell>
          <cell r="M1740">
            <v>2E-3</v>
          </cell>
          <cell r="N1740">
            <v>0</v>
          </cell>
          <cell r="O1740">
            <v>0</v>
          </cell>
          <cell r="P1740">
            <v>2015</v>
          </cell>
          <cell r="Q1740">
            <v>3</v>
          </cell>
          <cell r="R1740">
            <v>0</v>
          </cell>
          <cell r="S1740">
            <v>0</v>
          </cell>
          <cell r="T1740">
            <v>0</v>
          </cell>
          <cell r="V1740" t="str">
            <v>配变_8796088766464</v>
          </cell>
          <cell r="W1740">
            <v>7.1126999999999996E-2</v>
          </cell>
          <cell r="X1740">
            <v>2</v>
          </cell>
        </row>
        <row r="1741">
          <cell r="A1741" t="str">
            <v>天叁线路77</v>
          </cell>
          <cell r="B1741" t="str">
            <v>10kV</v>
          </cell>
          <cell r="C1741" t="str">
            <v>153天叁线</v>
          </cell>
          <cell r="D1741">
            <v>0</v>
          </cell>
          <cell r="E1741" t="str">
            <v>LGJ-185/30</v>
          </cell>
          <cell r="F1741">
            <v>2.2331E-2</v>
          </cell>
          <cell r="G1741">
            <v>0</v>
          </cell>
          <cell r="H1741" t="str">
            <v>市辖</v>
          </cell>
          <cell r="I1741">
            <v>0</v>
          </cell>
          <cell r="J1741">
            <v>0</v>
          </cell>
          <cell r="M1741">
            <v>2E-3</v>
          </cell>
          <cell r="N1741">
            <v>0</v>
          </cell>
          <cell r="O1741">
            <v>0</v>
          </cell>
          <cell r="P1741">
            <v>2015</v>
          </cell>
          <cell r="Q1741">
            <v>1</v>
          </cell>
          <cell r="R1741">
            <v>0</v>
          </cell>
          <cell r="S1741">
            <v>0</v>
          </cell>
          <cell r="T1741">
            <v>0</v>
          </cell>
          <cell r="V1741" t="str">
            <v>8796088766048</v>
          </cell>
          <cell r="W1741">
            <v>0.44661899999999999</v>
          </cell>
          <cell r="X1741">
            <v>3</v>
          </cell>
        </row>
        <row r="1742">
          <cell r="A1742" t="str">
            <v>天叁线路78</v>
          </cell>
          <cell r="B1742" t="str">
            <v>10kV</v>
          </cell>
          <cell r="C1742" t="str">
            <v>153天叁线</v>
          </cell>
          <cell r="D1742">
            <v>0</v>
          </cell>
          <cell r="E1742" t="str">
            <v>LGJ-185/30</v>
          </cell>
          <cell r="F1742">
            <v>3.6089999999999998E-3</v>
          </cell>
          <cell r="G1742">
            <v>0</v>
          </cell>
          <cell r="H1742" t="str">
            <v>市辖</v>
          </cell>
          <cell r="I1742">
            <v>1</v>
          </cell>
          <cell r="J1742">
            <v>0</v>
          </cell>
          <cell r="M1742">
            <v>2E-3</v>
          </cell>
          <cell r="N1742">
            <v>0</v>
          </cell>
          <cell r="O1742">
            <v>0</v>
          </cell>
          <cell r="P1742">
            <v>2015</v>
          </cell>
          <cell r="Q1742">
            <v>2</v>
          </cell>
          <cell r="R1742">
            <v>0</v>
          </cell>
          <cell r="S1742">
            <v>0</v>
          </cell>
          <cell r="T1742">
            <v>0</v>
          </cell>
          <cell r="V1742" t="str">
            <v>配变_星庄塑料</v>
          </cell>
          <cell r="W1742">
            <v>7.2186E-2</v>
          </cell>
          <cell r="X1742">
            <v>4</v>
          </cell>
        </row>
        <row r="1743">
          <cell r="A1743" t="str">
            <v>天叁线路79</v>
          </cell>
          <cell r="B1743" t="str">
            <v>10kV</v>
          </cell>
          <cell r="C1743" t="str">
            <v>153天叁线</v>
          </cell>
          <cell r="D1743">
            <v>0</v>
          </cell>
          <cell r="E1743" t="str">
            <v>LGJ-185/30</v>
          </cell>
          <cell r="F1743">
            <v>3.3073999999999999E-2</v>
          </cell>
          <cell r="G1743">
            <v>0</v>
          </cell>
          <cell r="H1743" t="str">
            <v>市辖</v>
          </cell>
          <cell r="I1743">
            <v>1</v>
          </cell>
          <cell r="J1743">
            <v>0</v>
          </cell>
          <cell r="M1743">
            <v>2E-3</v>
          </cell>
          <cell r="N1743">
            <v>0</v>
          </cell>
          <cell r="O1743">
            <v>0</v>
          </cell>
          <cell r="P1743">
            <v>2015</v>
          </cell>
          <cell r="Q1743">
            <v>3</v>
          </cell>
          <cell r="R1743">
            <v>0</v>
          </cell>
          <cell r="S1743">
            <v>0</v>
          </cell>
          <cell r="T1743">
            <v>0</v>
          </cell>
          <cell r="V1743" t="str">
            <v>8796088766096</v>
          </cell>
          <cell r="W1743">
            <v>0.66148799999999996</v>
          </cell>
          <cell r="X1743">
            <v>5</v>
          </cell>
        </row>
        <row r="1744">
          <cell r="A1744" t="str">
            <v>天叁线路80</v>
          </cell>
          <cell r="B1744" t="str">
            <v>10kV</v>
          </cell>
          <cell r="C1744" t="str">
            <v>153天叁线</v>
          </cell>
          <cell r="D1744">
            <v>0</v>
          </cell>
          <cell r="E1744" t="str">
            <v>LGJ-185/30</v>
          </cell>
          <cell r="F1744">
            <v>3.2950000000000002E-3</v>
          </cell>
          <cell r="G1744">
            <v>0</v>
          </cell>
          <cell r="H1744" t="str">
            <v>市辖</v>
          </cell>
          <cell r="I1744">
            <v>0</v>
          </cell>
          <cell r="J1744">
            <v>0</v>
          </cell>
          <cell r="M1744">
            <v>2E-3</v>
          </cell>
          <cell r="N1744">
            <v>0</v>
          </cell>
          <cell r="O1744">
            <v>0</v>
          </cell>
          <cell r="P1744">
            <v>2015</v>
          </cell>
          <cell r="Q1744">
            <v>1</v>
          </cell>
          <cell r="R1744">
            <v>0</v>
          </cell>
          <cell r="S1744">
            <v>0</v>
          </cell>
          <cell r="T1744">
            <v>0</v>
          </cell>
          <cell r="V1744" t="str">
            <v>配变_利玛五金</v>
          </cell>
          <cell r="W1744">
            <v>6.5907999999999994E-2</v>
          </cell>
          <cell r="X1744">
            <v>6</v>
          </cell>
        </row>
        <row r="1745">
          <cell r="A1745" t="str">
            <v>天叁线路81</v>
          </cell>
          <cell r="B1745" t="str">
            <v>10kV</v>
          </cell>
          <cell r="C1745" t="str">
            <v>153天叁线</v>
          </cell>
          <cell r="D1745">
            <v>0</v>
          </cell>
          <cell r="E1745" t="str">
            <v>LGJ-185/30</v>
          </cell>
          <cell r="F1745">
            <v>3.7989999999999999E-3</v>
          </cell>
          <cell r="G1745">
            <v>0</v>
          </cell>
          <cell r="H1745" t="str">
            <v>市辖</v>
          </cell>
          <cell r="I1745">
            <v>1</v>
          </cell>
          <cell r="J1745">
            <v>0</v>
          </cell>
          <cell r="M1745">
            <v>2E-3</v>
          </cell>
          <cell r="N1745">
            <v>0</v>
          </cell>
          <cell r="O1745">
            <v>0</v>
          </cell>
          <cell r="P1745">
            <v>2015</v>
          </cell>
          <cell r="Q1745">
            <v>2</v>
          </cell>
          <cell r="R1745">
            <v>0</v>
          </cell>
          <cell r="S1745">
            <v>0</v>
          </cell>
          <cell r="T1745">
            <v>0</v>
          </cell>
          <cell r="V1745" t="str">
            <v>配变_申鑫金属</v>
          </cell>
          <cell r="W1745">
            <v>7.5983999999999996E-2</v>
          </cell>
          <cell r="X1745">
            <v>7</v>
          </cell>
        </row>
        <row r="1746">
          <cell r="A1746" t="str">
            <v>天叁线路82</v>
          </cell>
          <cell r="B1746" t="str">
            <v>10kV</v>
          </cell>
          <cell r="C1746" t="str">
            <v>153天叁线</v>
          </cell>
          <cell r="D1746">
            <v>0</v>
          </cell>
          <cell r="E1746" t="str">
            <v>LGJ-185/30</v>
          </cell>
          <cell r="F1746">
            <v>1.6035000000000001E-2</v>
          </cell>
          <cell r="G1746">
            <v>0</v>
          </cell>
          <cell r="H1746" t="str">
            <v>市辖</v>
          </cell>
          <cell r="I1746">
            <v>1</v>
          </cell>
          <cell r="J1746">
            <v>0</v>
          </cell>
          <cell r="M1746">
            <v>2E-3</v>
          </cell>
          <cell r="N1746">
            <v>0</v>
          </cell>
          <cell r="O1746">
            <v>0</v>
          </cell>
          <cell r="P1746">
            <v>2015</v>
          </cell>
          <cell r="Q1746">
            <v>3</v>
          </cell>
          <cell r="R1746">
            <v>0</v>
          </cell>
          <cell r="S1746">
            <v>0</v>
          </cell>
          <cell r="T1746">
            <v>0</v>
          </cell>
          <cell r="V1746" t="str">
            <v>8796088766512</v>
          </cell>
          <cell r="W1746">
            <v>0.32070399999999999</v>
          </cell>
          <cell r="X1746">
            <v>8</v>
          </cell>
        </row>
        <row r="1747">
          <cell r="A1747" t="str">
            <v>天叁线路83</v>
          </cell>
          <cell r="B1747" t="str">
            <v>10kV</v>
          </cell>
          <cell r="C1747" t="str">
            <v>153天叁线</v>
          </cell>
          <cell r="D1747">
            <v>0</v>
          </cell>
          <cell r="E1747" t="str">
            <v>LGJ-185/30</v>
          </cell>
          <cell r="F1747">
            <v>4.13E-3</v>
          </cell>
          <cell r="G1747">
            <v>0</v>
          </cell>
          <cell r="H1747" t="str">
            <v>市辖</v>
          </cell>
          <cell r="I1747">
            <v>0</v>
          </cell>
          <cell r="J1747">
            <v>0</v>
          </cell>
          <cell r="M1747">
            <v>2E-3</v>
          </cell>
          <cell r="N1747">
            <v>0</v>
          </cell>
          <cell r="O1747">
            <v>0</v>
          </cell>
          <cell r="P1747">
            <v>2015</v>
          </cell>
          <cell r="Q1747">
            <v>1</v>
          </cell>
          <cell r="R1747">
            <v>0</v>
          </cell>
          <cell r="S1747">
            <v>0</v>
          </cell>
          <cell r="T1747">
            <v>0</v>
          </cell>
          <cell r="V1747" t="str">
            <v>配变_永益塑料</v>
          </cell>
          <cell r="W1747">
            <v>8.2590999999999998E-2</v>
          </cell>
          <cell r="X1747">
            <v>0</v>
          </cell>
        </row>
        <row r="1748">
          <cell r="A1748" t="str">
            <v>天叁线路84</v>
          </cell>
          <cell r="B1748" t="str">
            <v>10kV</v>
          </cell>
          <cell r="C1748" t="str">
            <v>153天叁线</v>
          </cell>
          <cell r="D1748">
            <v>0</v>
          </cell>
          <cell r="E1748" t="str">
            <v>LGJ-185/30</v>
          </cell>
          <cell r="F1748">
            <v>3.4798999999999997E-2</v>
          </cell>
          <cell r="G1748">
            <v>0</v>
          </cell>
          <cell r="H1748" t="str">
            <v>市辖</v>
          </cell>
          <cell r="I1748">
            <v>1</v>
          </cell>
          <cell r="J1748">
            <v>0</v>
          </cell>
          <cell r="M1748">
            <v>2E-3</v>
          </cell>
          <cell r="N1748">
            <v>0</v>
          </cell>
          <cell r="O1748">
            <v>0</v>
          </cell>
          <cell r="P1748">
            <v>2015</v>
          </cell>
          <cell r="Q1748">
            <v>2</v>
          </cell>
          <cell r="R1748">
            <v>0</v>
          </cell>
          <cell r="S1748">
            <v>0</v>
          </cell>
          <cell r="T1748">
            <v>0</v>
          </cell>
          <cell r="V1748" t="str">
            <v>8796088766128</v>
          </cell>
          <cell r="W1748">
            <v>0.69597100000000001</v>
          </cell>
          <cell r="X1748">
            <v>1</v>
          </cell>
        </row>
        <row r="1749">
          <cell r="A1749" t="str">
            <v>天叁线路85</v>
          </cell>
          <cell r="B1749" t="str">
            <v>10kV</v>
          </cell>
          <cell r="C1749" t="str">
            <v>153天叁线</v>
          </cell>
          <cell r="D1749">
            <v>0</v>
          </cell>
          <cell r="E1749" t="str">
            <v>LGJ-185/30</v>
          </cell>
          <cell r="F1749">
            <v>1.8981999999999999E-2</v>
          </cell>
          <cell r="G1749">
            <v>0</v>
          </cell>
          <cell r="H1749" t="str">
            <v>市辖</v>
          </cell>
          <cell r="I1749">
            <v>1</v>
          </cell>
          <cell r="J1749">
            <v>0</v>
          </cell>
          <cell r="M1749">
            <v>2E-3</v>
          </cell>
          <cell r="N1749">
            <v>0</v>
          </cell>
          <cell r="O1749">
            <v>0</v>
          </cell>
          <cell r="P1749">
            <v>2015</v>
          </cell>
          <cell r="Q1749">
            <v>3</v>
          </cell>
          <cell r="R1749">
            <v>0</v>
          </cell>
          <cell r="S1749">
            <v>0</v>
          </cell>
          <cell r="T1749">
            <v>0</v>
          </cell>
          <cell r="V1749" t="str">
            <v>8796088766176</v>
          </cell>
          <cell r="W1749">
            <v>0.37964900000000001</v>
          </cell>
          <cell r="X1749">
            <v>2</v>
          </cell>
        </row>
        <row r="1750">
          <cell r="A1750" t="str">
            <v>天叁线路86</v>
          </cell>
          <cell r="B1750" t="str">
            <v>10kV</v>
          </cell>
          <cell r="C1750" t="str">
            <v>153天叁线</v>
          </cell>
          <cell r="D1750">
            <v>0</v>
          </cell>
          <cell r="E1750" t="str">
            <v>LGJ-185/30</v>
          </cell>
          <cell r="F1750">
            <v>2.8822E-2</v>
          </cell>
          <cell r="G1750">
            <v>0</v>
          </cell>
          <cell r="I1750">
            <v>0</v>
          </cell>
          <cell r="J1750">
            <v>0</v>
          </cell>
          <cell r="M1750">
            <v>2E-3</v>
          </cell>
          <cell r="N1750">
            <v>0</v>
          </cell>
          <cell r="O1750">
            <v>0</v>
          </cell>
          <cell r="P1750">
            <v>2015</v>
          </cell>
          <cell r="Q1750">
            <v>1</v>
          </cell>
          <cell r="R1750">
            <v>0</v>
          </cell>
          <cell r="S1750">
            <v>0</v>
          </cell>
          <cell r="T1750">
            <v>0</v>
          </cell>
          <cell r="V1750" t="str">
            <v>8796088765328</v>
          </cell>
          <cell r="W1750">
            <v>0.57644499999999999</v>
          </cell>
          <cell r="X1750">
            <v>3</v>
          </cell>
        </row>
        <row r="1751">
          <cell r="A1751" t="str">
            <v>天叁线路87</v>
          </cell>
          <cell r="B1751" t="str">
            <v>10kV</v>
          </cell>
          <cell r="C1751" t="str">
            <v>153天叁线</v>
          </cell>
          <cell r="D1751">
            <v>0</v>
          </cell>
          <cell r="E1751" t="str">
            <v>LGJ-185/30</v>
          </cell>
          <cell r="F1751">
            <v>3.9550000000000002E-3</v>
          </cell>
          <cell r="G1751">
            <v>0</v>
          </cell>
          <cell r="I1751">
            <v>1</v>
          </cell>
          <cell r="J1751">
            <v>0</v>
          </cell>
          <cell r="M1751">
            <v>2E-3</v>
          </cell>
          <cell r="N1751">
            <v>0</v>
          </cell>
          <cell r="O1751">
            <v>0</v>
          </cell>
          <cell r="P1751">
            <v>2015</v>
          </cell>
          <cell r="Q1751">
            <v>2</v>
          </cell>
          <cell r="R1751">
            <v>0</v>
          </cell>
          <cell r="S1751">
            <v>0</v>
          </cell>
          <cell r="T1751">
            <v>0</v>
          </cell>
          <cell r="V1751" t="str">
            <v>配变_花桥喷具厂</v>
          </cell>
          <cell r="W1751">
            <v>7.9105999999999996E-2</v>
          </cell>
          <cell r="X1751">
            <v>4</v>
          </cell>
        </row>
        <row r="1752">
          <cell r="A1752" t="str">
            <v>天贰线路2</v>
          </cell>
          <cell r="B1752" t="str">
            <v>10kV</v>
          </cell>
          <cell r="C1752" t="str">
            <v>152天贰线</v>
          </cell>
          <cell r="D1752">
            <v>0</v>
          </cell>
          <cell r="E1752" t="str">
            <v>LGJ-185/30</v>
          </cell>
          <cell r="F1752">
            <v>0.63277899999999998</v>
          </cell>
          <cell r="G1752">
            <v>0</v>
          </cell>
          <cell r="H1752" t="str">
            <v>市辖</v>
          </cell>
          <cell r="I1752">
            <v>1</v>
          </cell>
          <cell r="J1752">
            <v>0</v>
          </cell>
          <cell r="M1752">
            <v>2E-3</v>
          </cell>
          <cell r="N1752">
            <v>0</v>
          </cell>
          <cell r="O1752">
            <v>0</v>
          </cell>
          <cell r="P1752">
            <v>2015</v>
          </cell>
          <cell r="Q1752">
            <v>3</v>
          </cell>
          <cell r="R1752">
            <v>0</v>
          </cell>
          <cell r="S1752">
            <v>0</v>
          </cell>
          <cell r="T1752">
            <v>0</v>
          </cell>
          <cell r="V1752" t="str">
            <v>8796088767328</v>
          </cell>
          <cell r="W1752">
            <v>12.655586</v>
          </cell>
          <cell r="X1752">
            <v>5</v>
          </cell>
        </row>
        <row r="1753">
          <cell r="A1753" t="str">
            <v>天贰线路3</v>
          </cell>
          <cell r="B1753" t="str">
            <v>10kV</v>
          </cell>
          <cell r="C1753" t="str">
            <v>152天贰线</v>
          </cell>
          <cell r="D1753">
            <v>0</v>
          </cell>
          <cell r="E1753" t="str">
            <v>LGJ-185/30</v>
          </cell>
          <cell r="F1753">
            <v>0.41635100000000003</v>
          </cell>
          <cell r="G1753">
            <v>0</v>
          </cell>
          <cell r="H1753" t="str">
            <v>市辖</v>
          </cell>
          <cell r="I1753">
            <v>0</v>
          </cell>
          <cell r="J1753">
            <v>0</v>
          </cell>
          <cell r="M1753">
            <v>2E-3</v>
          </cell>
          <cell r="N1753">
            <v>0</v>
          </cell>
          <cell r="O1753">
            <v>0</v>
          </cell>
          <cell r="P1753">
            <v>2015</v>
          </cell>
          <cell r="Q1753">
            <v>1</v>
          </cell>
          <cell r="R1753">
            <v>0</v>
          </cell>
          <cell r="S1753">
            <v>0</v>
          </cell>
          <cell r="T1753">
            <v>0</v>
          </cell>
          <cell r="V1753" t="str">
            <v>分支箱_天贰线汉丰沿沪分支开关</v>
          </cell>
          <cell r="W1753">
            <v>8.3270280000000003</v>
          </cell>
          <cell r="X1753">
            <v>6</v>
          </cell>
        </row>
        <row r="1754">
          <cell r="A1754" t="str">
            <v>天贰线路4</v>
          </cell>
          <cell r="B1754" t="str">
            <v>10kV</v>
          </cell>
          <cell r="C1754" t="str">
            <v>152天贰线</v>
          </cell>
          <cell r="D1754">
            <v>0</v>
          </cell>
          <cell r="E1754" t="str">
            <v>LGJ-185/30</v>
          </cell>
          <cell r="F1754">
            <v>2.2245000000000001E-2</v>
          </cell>
          <cell r="G1754">
            <v>0</v>
          </cell>
          <cell r="H1754" t="str">
            <v>市辖</v>
          </cell>
          <cell r="I1754">
            <v>1</v>
          </cell>
          <cell r="J1754">
            <v>0</v>
          </cell>
          <cell r="M1754">
            <v>2E-3</v>
          </cell>
          <cell r="N1754">
            <v>0</v>
          </cell>
          <cell r="O1754">
            <v>0</v>
          </cell>
          <cell r="P1754">
            <v>2015</v>
          </cell>
          <cell r="Q1754">
            <v>2</v>
          </cell>
          <cell r="R1754">
            <v>0</v>
          </cell>
          <cell r="S1754">
            <v>0</v>
          </cell>
          <cell r="T1754">
            <v>0</v>
          </cell>
          <cell r="V1754" t="str">
            <v>配变_天贰线永宏温室</v>
          </cell>
          <cell r="W1754">
            <v>0.44490099999999999</v>
          </cell>
          <cell r="X1754">
            <v>7</v>
          </cell>
        </row>
        <row r="1755">
          <cell r="A1755" t="str">
            <v>天贰线路5</v>
          </cell>
          <cell r="B1755" t="str">
            <v>10kV</v>
          </cell>
          <cell r="C1755" t="str">
            <v>152天贰线</v>
          </cell>
          <cell r="D1755">
            <v>0</v>
          </cell>
          <cell r="E1755" t="str">
            <v>LGJ-185/30</v>
          </cell>
          <cell r="F1755">
            <v>0.15221499999999999</v>
          </cell>
          <cell r="G1755">
            <v>0</v>
          </cell>
          <cell r="H1755" t="str">
            <v>市辖</v>
          </cell>
          <cell r="I1755">
            <v>1</v>
          </cell>
          <cell r="J1755">
            <v>0</v>
          </cell>
          <cell r="M1755">
            <v>2E-3</v>
          </cell>
          <cell r="N1755">
            <v>0</v>
          </cell>
          <cell r="O1755">
            <v>0</v>
          </cell>
          <cell r="P1755">
            <v>2015</v>
          </cell>
          <cell r="Q1755">
            <v>3</v>
          </cell>
          <cell r="R1755">
            <v>0</v>
          </cell>
          <cell r="S1755">
            <v>0</v>
          </cell>
          <cell r="T1755">
            <v>0</v>
          </cell>
          <cell r="V1755" t="str">
            <v>8796088767472</v>
          </cell>
          <cell r="W1755">
            <v>3.0442990000000001</v>
          </cell>
          <cell r="X1755">
            <v>8</v>
          </cell>
        </row>
        <row r="1756">
          <cell r="A1756" t="str">
            <v>天贰线路6</v>
          </cell>
          <cell r="B1756" t="str">
            <v>10kV</v>
          </cell>
          <cell r="C1756" t="str">
            <v>152天贰线</v>
          </cell>
          <cell r="D1756">
            <v>0</v>
          </cell>
          <cell r="E1756" t="str">
            <v>LGJ-185/30</v>
          </cell>
          <cell r="F1756">
            <v>2.7271E-2</v>
          </cell>
          <cell r="G1756">
            <v>0</v>
          </cell>
          <cell r="H1756" t="str">
            <v>市辖</v>
          </cell>
          <cell r="I1756">
            <v>0</v>
          </cell>
          <cell r="J1756">
            <v>0</v>
          </cell>
          <cell r="M1756">
            <v>2E-3</v>
          </cell>
          <cell r="N1756">
            <v>0</v>
          </cell>
          <cell r="O1756">
            <v>0</v>
          </cell>
          <cell r="P1756">
            <v>2015</v>
          </cell>
          <cell r="Q1756">
            <v>1</v>
          </cell>
          <cell r="R1756">
            <v>0</v>
          </cell>
          <cell r="S1756">
            <v>0</v>
          </cell>
          <cell r="T1756">
            <v>0</v>
          </cell>
          <cell r="V1756" t="str">
            <v>配变_天贰线新众机械</v>
          </cell>
          <cell r="W1756">
            <v>0.54541099999999998</v>
          </cell>
          <cell r="X1756">
            <v>0</v>
          </cell>
        </row>
        <row r="1757">
          <cell r="A1757" t="str">
            <v>天贰线路7</v>
          </cell>
          <cell r="B1757" t="str">
            <v>10kV</v>
          </cell>
          <cell r="C1757" t="str">
            <v>152天贰线</v>
          </cell>
          <cell r="D1757">
            <v>0</v>
          </cell>
          <cell r="E1757" t="str">
            <v>LGJ-185/30</v>
          </cell>
          <cell r="F1757">
            <v>0.46318999999999999</v>
          </cell>
          <cell r="G1757">
            <v>0</v>
          </cell>
          <cell r="H1757" t="str">
            <v>市辖</v>
          </cell>
          <cell r="I1757">
            <v>1</v>
          </cell>
          <cell r="J1757">
            <v>0</v>
          </cell>
          <cell r="M1757">
            <v>2E-3</v>
          </cell>
          <cell r="N1757">
            <v>0</v>
          </cell>
          <cell r="O1757">
            <v>0</v>
          </cell>
          <cell r="P1757">
            <v>2015</v>
          </cell>
          <cell r="Q1757">
            <v>2</v>
          </cell>
          <cell r="R1757">
            <v>0</v>
          </cell>
          <cell r="S1757">
            <v>0</v>
          </cell>
          <cell r="T1757">
            <v>0</v>
          </cell>
          <cell r="V1757" t="str">
            <v>8796088767424</v>
          </cell>
          <cell r="W1757">
            <v>9.2637959999999993</v>
          </cell>
          <cell r="X1757">
            <v>1</v>
          </cell>
        </row>
        <row r="1758">
          <cell r="A1758" t="str">
            <v>天贰线路8</v>
          </cell>
          <cell r="B1758" t="str">
            <v>10kV</v>
          </cell>
          <cell r="C1758" t="str">
            <v>152天贰线</v>
          </cell>
          <cell r="D1758">
            <v>0</v>
          </cell>
          <cell r="E1758" t="str">
            <v>LGJ-185/30</v>
          </cell>
          <cell r="F1758">
            <v>0.40302100000000002</v>
          </cell>
          <cell r="G1758">
            <v>0</v>
          </cell>
          <cell r="H1758" t="str">
            <v>市辖</v>
          </cell>
          <cell r="I1758">
            <v>1</v>
          </cell>
          <cell r="J1758">
            <v>0</v>
          </cell>
          <cell r="M1758">
            <v>2E-3</v>
          </cell>
          <cell r="N1758">
            <v>0</v>
          </cell>
          <cell r="O1758">
            <v>0</v>
          </cell>
          <cell r="P1758">
            <v>2015</v>
          </cell>
          <cell r="Q1758">
            <v>3</v>
          </cell>
          <cell r="R1758">
            <v>0</v>
          </cell>
          <cell r="S1758">
            <v>0</v>
          </cell>
          <cell r="T1758">
            <v>0</v>
          </cell>
          <cell r="V1758" t="str">
            <v>分支箱_汉丰配</v>
          </cell>
          <cell r="W1758">
            <v>8.0604259999999996</v>
          </cell>
          <cell r="X1758">
            <v>2</v>
          </cell>
        </row>
        <row r="1759">
          <cell r="A1759" t="str">
            <v>天贰线路9</v>
          </cell>
          <cell r="B1759" t="str">
            <v>10kV</v>
          </cell>
          <cell r="C1759" t="str">
            <v>152天贰线</v>
          </cell>
          <cell r="D1759">
            <v>0</v>
          </cell>
          <cell r="E1759" t="str">
            <v>LGJ-185/30</v>
          </cell>
          <cell r="F1759">
            <v>0.141651</v>
          </cell>
          <cell r="G1759">
            <v>0</v>
          </cell>
          <cell r="H1759" t="str">
            <v>市辖</v>
          </cell>
          <cell r="I1759">
            <v>0</v>
          </cell>
          <cell r="J1759">
            <v>0</v>
          </cell>
          <cell r="M1759">
            <v>2E-3</v>
          </cell>
          <cell r="N1759">
            <v>0</v>
          </cell>
          <cell r="O1759">
            <v>0</v>
          </cell>
          <cell r="P1759">
            <v>2015</v>
          </cell>
          <cell r="Q1759">
            <v>1</v>
          </cell>
          <cell r="R1759">
            <v>0</v>
          </cell>
          <cell r="S1759">
            <v>0</v>
          </cell>
          <cell r="T1759">
            <v>0</v>
          </cell>
          <cell r="V1759" t="str">
            <v>配变_苏州汉丰新材料1-1</v>
          </cell>
          <cell r="W1759">
            <v>2.8330299999999999</v>
          </cell>
          <cell r="X1759">
            <v>3</v>
          </cell>
        </row>
        <row r="1760">
          <cell r="A1760" t="str">
            <v>天贰线路12</v>
          </cell>
          <cell r="B1760" t="str">
            <v>10kV</v>
          </cell>
          <cell r="C1760" t="str">
            <v>152天贰线</v>
          </cell>
          <cell r="D1760">
            <v>0</v>
          </cell>
          <cell r="E1760" t="str">
            <v>LGJ-185/30</v>
          </cell>
          <cell r="F1760">
            <v>3.0079999999999998E-3</v>
          </cell>
          <cell r="G1760">
            <v>0</v>
          </cell>
          <cell r="H1760" t="str">
            <v>市辖</v>
          </cell>
          <cell r="I1760">
            <v>1</v>
          </cell>
          <cell r="J1760">
            <v>0</v>
          </cell>
          <cell r="M1760">
            <v>2E-3</v>
          </cell>
          <cell r="N1760">
            <v>0</v>
          </cell>
          <cell r="O1760">
            <v>0</v>
          </cell>
          <cell r="P1760">
            <v>2015</v>
          </cell>
          <cell r="Q1760">
            <v>2</v>
          </cell>
          <cell r="R1760">
            <v>0</v>
          </cell>
          <cell r="S1760">
            <v>0</v>
          </cell>
          <cell r="T1760">
            <v>0</v>
          </cell>
          <cell r="V1760" t="str">
            <v>配变_苏州汉丰新材料1-3</v>
          </cell>
          <cell r="W1760">
            <v>6.0170000000000001E-2</v>
          </cell>
          <cell r="X1760">
            <v>4</v>
          </cell>
        </row>
        <row r="1761">
          <cell r="A1761" t="str">
            <v>天贰线路11</v>
          </cell>
          <cell r="B1761" t="str">
            <v>10kV</v>
          </cell>
          <cell r="C1761" t="str">
            <v>152天贰线</v>
          </cell>
          <cell r="D1761">
            <v>0</v>
          </cell>
          <cell r="E1761" t="str">
            <v>LGJ-185/30</v>
          </cell>
          <cell r="F1761">
            <v>2.7369999999999998E-3</v>
          </cell>
          <cell r="G1761">
            <v>0</v>
          </cell>
          <cell r="H1761" t="str">
            <v>市辖</v>
          </cell>
          <cell r="I1761">
            <v>1</v>
          </cell>
          <cell r="J1761">
            <v>0</v>
          </cell>
          <cell r="M1761">
            <v>2E-3</v>
          </cell>
          <cell r="N1761">
            <v>0</v>
          </cell>
          <cell r="O1761">
            <v>0</v>
          </cell>
          <cell r="P1761">
            <v>2015</v>
          </cell>
          <cell r="Q1761">
            <v>3</v>
          </cell>
          <cell r="R1761">
            <v>0</v>
          </cell>
          <cell r="S1761">
            <v>0</v>
          </cell>
          <cell r="T1761">
            <v>0</v>
          </cell>
          <cell r="V1761" t="str">
            <v>配变_苏州汉丰新材料1-2</v>
          </cell>
          <cell r="W1761">
            <v>5.4745000000000002E-2</v>
          </cell>
          <cell r="X1761">
            <v>5</v>
          </cell>
        </row>
        <row r="1762">
          <cell r="A1762" t="str">
            <v>天贰线路10</v>
          </cell>
          <cell r="B1762" t="str">
            <v>10kV</v>
          </cell>
          <cell r="C1762" t="str">
            <v>152天贰线</v>
          </cell>
          <cell r="D1762">
            <v>0</v>
          </cell>
          <cell r="E1762" t="str">
            <v>LGJ-185/30</v>
          </cell>
          <cell r="F1762">
            <v>2.441E-3</v>
          </cell>
          <cell r="G1762">
            <v>0</v>
          </cell>
          <cell r="H1762" t="str">
            <v>市辖</v>
          </cell>
          <cell r="I1762">
            <v>0</v>
          </cell>
          <cell r="J1762">
            <v>0</v>
          </cell>
          <cell r="M1762">
            <v>2E-3</v>
          </cell>
          <cell r="N1762">
            <v>0</v>
          </cell>
          <cell r="O1762">
            <v>0</v>
          </cell>
          <cell r="P1762">
            <v>2015</v>
          </cell>
          <cell r="Q1762">
            <v>1</v>
          </cell>
          <cell r="R1762">
            <v>0</v>
          </cell>
          <cell r="S1762">
            <v>0</v>
          </cell>
          <cell r="T1762">
            <v>0</v>
          </cell>
          <cell r="V1762" t="str">
            <v>配变_苏州汉丰新材料1-1</v>
          </cell>
          <cell r="W1762">
            <v>4.8823999999999999E-2</v>
          </cell>
          <cell r="X1762">
            <v>6</v>
          </cell>
        </row>
        <row r="1763">
          <cell r="A1763" t="str">
            <v>天壹线路1</v>
          </cell>
          <cell r="B1763" t="str">
            <v>10kV</v>
          </cell>
          <cell r="C1763" t="str">
            <v>151天壹线</v>
          </cell>
          <cell r="D1763">
            <v>0</v>
          </cell>
          <cell r="E1763" t="str">
            <v>LGJ-185/30</v>
          </cell>
          <cell r="F1763">
            <v>1.0744E-2</v>
          </cell>
          <cell r="G1763">
            <v>0</v>
          </cell>
          <cell r="H1763" t="str">
            <v>市辖</v>
          </cell>
          <cell r="I1763">
            <v>1</v>
          </cell>
          <cell r="J1763">
            <v>0</v>
          </cell>
          <cell r="M1763">
            <v>2E-3</v>
          </cell>
          <cell r="N1763">
            <v>0</v>
          </cell>
          <cell r="O1763">
            <v>0</v>
          </cell>
          <cell r="P1763">
            <v>2015</v>
          </cell>
          <cell r="Q1763">
            <v>2</v>
          </cell>
          <cell r="R1763">
            <v>0</v>
          </cell>
          <cell r="S1763">
            <v>0</v>
          </cell>
          <cell r="T1763">
            <v>0</v>
          </cell>
          <cell r="V1763" t="str">
            <v>分支箱_天壹配</v>
          </cell>
          <cell r="W1763">
            <v>0.21487400000000001</v>
          </cell>
          <cell r="X1763">
            <v>7</v>
          </cell>
        </row>
        <row r="1764">
          <cell r="A1764" t="str">
            <v>天壹线路2</v>
          </cell>
          <cell r="B1764" t="str">
            <v>10kV</v>
          </cell>
          <cell r="C1764" t="str">
            <v>151天壹线</v>
          </cell>
          <cell r="D1764">
            <v>0</v>
          </cell>
          <cell r="E1764" t="str">
            <v>LGJ-185/30</v>
          </cell>
          <cell r="F1764">
            <v>0.12712599999999999</v>
          </cell>
          <cell r="G1764">
            <v>0</v>
          </cell>
          <cell r="H1764" t="str">
            <v>市辖</v>
          </cell>
          <cell r="I1764">
            <v>1</v>
          </cell>
          <cell r="J1764">
            <v>0</v>
          </cell>
          <cell r="M1764">
            <v>2E-3</v>
          </cell>
          <cell r="N1764">
            <v>0</v>
          </cell>
          <cell r="O1764">
            <v>0</v>
          </cell>
          <cell r="P1764">
            <v>2015</v>
          </cell>
          <cell r="Q1764">
            <v>3</v>
          </cell>
          <cell r="R1764">
            <v>0</v>
          </cell>
          <cell r="S1764">
            <v>0</v>
          </cell>
          <cell r="T1764">
            <v>0</v>
          </cell>
          <cell r="V1764" t="str">
            <v>分支箱_蓬星路西配</v>
          </cell>
          <cell r="W1764">
            <v>2.5425260000000001</v>
          </cell>
          <cell r="X1764">
            <v>8</v>
          </cell>
        </row>
        <row r="1765">
          <cell r="A1765" t="str">
            <v>天壹线路3</v>
          </cell>
          <cell r="B1765" t="str">
            <v>10kV</v>
          </cell>
          <cell r="C1765" t="str">
            <v>151天壹线</v>
          </cell>
          <cell r="D1765">
            <v>0</v>
          </cell>
          <cell r="E1765" t="str">
            <v>LGJ-185/30</v>
          </cell>
          <cell r="F1765">
            <v>6.5454999999999999E-2</v>
          </cell>
          <cell r="G1765">
            <v>0</v>
          </cell>
          <cell r="H1765" t="str">
            <v>市辖</v>
          </cell>
          <cell r="I1765">
            <v>0</v>
          </cell>
          <cell r="J1765">
            <v>0</v>
          </cell>
          <cell r="M1765">
            <v>2E-3</v>
          </cell>
          <cell r="N1765">
            <v>0</v>
          </cell>
          <cell r="O1765">
            <v>0</v>
          </cell>
          <cell r="P1765">
            <v>2015</v>
          </cell>
          <cell r="Q1765">
            <v>1</v>
          </cell>
          <cell r="R1765">
            <v>0</v>
          </cell>
          <cell r="S1765">
            <v>0</v>
          </cell>
          <cell r="T1765">
            <v>0</v>
          </cell>
          <cell r="V1765" t="str">
            <v>8796088767872</v>
          </cell>
          <cell r="W1765">
            <v>1.3091010000000001</v>
          </cell>
          <cell r="X1765">
            <v>0</v>
          </cell>
        </row>
        <row r="1766">
          <cell r="A1766" t="str">
            <v>天壹线路4</v>
          </cell>
          <cell r="B1766" t="str">
            <v>10kV</v>
          </cell>
          <cell r="C1766" t="str">
            <v>151天壹线</v>
          </cell>
          <cell r="D1766">
            <v>0</v>
          </cell>
          <cell r="E1766" t="str">
            <v>LGJ-185/30</v>
          </cell>
          <cell r="F1766">
            <v>2.0112000000000001E-2</v>
          </cell>
          <cell r="G1766">
            <v>0</v>
          </cell>
          <cell r="H1766" t="str">
            <v>市辖</v>
          </cell>
          <cell r="I1766">
            <v>1</v>
          </cell>
          <cell r="J1766">
            <v>0</v>
          </cell>
          <cell r="M1766">
            <v>2E-3</v>
          </cell>
          <cell r="N1766">
            <v>0</v>
          </cell>
          <cell r="O1766">
            <v>0</v>
          </cell>
          <cell r="P1766">
            <v>2015</v>
          </cell>
          <cell r="Q1766">
            <v>2</v>
          </cell>
          <cell r="R1766">
            <v>0</v>
          </cell>
          <cell r="S1766">
            <v>0</v>
          </cell>
          <cell r="T1766">
            <v>0</v>
          </cell>
          <cell r="V1766" t="str">
            <v>分支箱_天壹贰号配</v>
          </cell>
          <cell r="W1766">
            <v>0.40224199999999999</v>
          </cell>
          <cell r="X1766">
            <v>1</v>
          </cell>
        </row>
        <row r="1767">
          <cell r="A1767" t="str">
            <v>天壹线路5</v>
          </cell>
          <cell r="B1767" t="str">
            <v>10kV</v>
          </cell>
          <cell r="C1767" t="str">
            <v>151天壹线</v>
          </cell>
          <cell r="D1767">
            <v>0</v>
          </cell>
          <cell r="E1767" t="str">
            <v>LGJ-185/30</v>
          </cell>
          <cell r="F1767">
            <v>0.40305600000000003</v>
          </cell>
          <cell r="G1767">
            <v>0</v>
          </cell>
          <cell r="H1767" t="str">
            <v>市辖</v>
          </cell>
          <cell r="I1767">
            <v>1</v>
          </cell>
          <cell r="J1767">
            <v>0</v>
          </cell>
          <cell r="M1767">
            <v>2E-3</v>
          </cell>
          <cell r="N1767">
            <v>0</v>
          </cell>
          <cell r="O1767">
            <v>0</v>
          </cell>
          <cell r="P1767">
            <v>2015</v>
          </cell>
          <cell r="Q1767">
            <v>3</v>
          </cell>
          <cell r="R1767">
            <v>0</v>
          </cell>
          <cell r="S1767">
            <v>0</v>
          </cell>
          <cell r="T1767">
            <v>0</v>
          </cell>
          <cell r="V1767" t="str">
            <v>8796088767936</v>
          </cell>
          <cell r="W1767">
            <v>8.0611259999999998</v>
          </cell>
          <cell r="X1767">
            <v>2</v>
          </cell>
        </row>
        <row r="1768">
          <cell r="A1768" t="str">
            <v>天壹线路6</v>
          </cell>
          <cell r="B1768" t="str">
            <v>10kV</v>
          </cell>
          <cell r="C1768" t="str">
            <v>151天壹线</v>
          </cell>
          <cell r="D1768">
            <v>0</v>
          </cell>
          <cell r="E1768" t="str">
            <v>LGJ-185/30</v>
          </cell>
          <cell r="F1768">
            <v>1.1351E-2</v>
          </cell>
          <cell r="G1768">
            <v>0</v>
          </cell>
          <cell r="H1768" t="str">
            <v>市辖</v>
          </cell>
          <cell r="I1768">
            <v>0</v>
          </cell>
          <cell r="J1768">
            <v>0</v>
          </cell>
          <cell r="M1768">
            <v>2E-3</v>
          </cell>
          <cell r="N1768">
            <v>0</v>
          </cell>
          <cell r="O1768">
            <v>0</v>
          </cell>
          <cell r="P1768">
            <v>2015</v>
          </cell>
          <cell r="Q1768">
            <v>1</v>
          </cell>
          <cell r="R1768">
            <v>0</v>
          </cell>
          <cell r="S1768">
            <v>0</v>
          </cell>
          <cell r="T1768">
            <v>0</v>
          </cell>
          <cell r="V1768" t="str">
            <v>配变_金仪科技电子1-1</v>
          </cell>
          <cell r="W1768">
            <v>0.227021</v>
          </cell>
          <cell r="X1768">
            <v>3</v>
          </cell>
        </row>
        <row r="1769">
          <cell r="A1769" t="str">
            <v>天壹线路7</v>
          </cell>
          <cell r="B1769" t="str">
            <v>10kV</v>
          </cell>
          <cell r="C1769" t="str">
            <v>151天壹线</v>
          </cell>
          <cell r="D1769">
            <v>0</v>
          </cell>
          <cell r="E1769" t="str">
            <v>LGJ-185/30</v>
          </cell>
          <cell r="F1769">
            <v>7.5523000000000007E-2</v>
          </cell>
          <cell r="G1769">
            <v>0</v>
          </cell>
          <cell r="H1769" t="str">
            <v>市辖</v>
          </cell>
          <cell r="I1769">
            <v>1</v>
          </cell>
          <cell r="J1769">
            <v>0</v>
          </cell>
          <cell r="M1769">
            <v>2E-3</v>
          </cell>
          <cell r="N1769">
            <v>0</v>
          </cell>
          <cell r="O1769">
            <v>0</v>
          </cell>
          <cell r="P1769">
            <v>2015</v>
          </cell>
          <cell r="Q1769">
            <v>2</v>
          </cell>
          <cell r="R1769">
            <v>0</v>
          </cell>
          <cell r="S1769">
            <v>0</v>
          </cell>
          <cell r="T1769">
            <v>0</v>
          </cell>
          <cell r="V1769" t="str">
            <v>8796088768000</v>
          </cell>
          <cell r="W1769">
            <v>1.510456</v>
          </cell>
          <cell r="X1769">
            <v>4</v>
          </cell>
        </row>
        <row r="1770">
          <cell r="A1770" t="str">
            <v>天壹线路8</v>
          </cell>
          <cell r="B1770" t="str">
            <v>10kV</v>
          </cell>
          <cell r="C1770" t="str">
            <v>151天壹线</v>
          </cell>
          <cell r="D1770">
            <v>0</v>
          </cell>
          <cell r="E1770" t="str">
            <v>LGJ-185/30</v>
          </cell>
          <cell r="F1770">
            <v>7.6097999999999999E-2</v>
          </cell>
          <cell r="G1770">
            <v>0</v>
          </cell>
          <cell r="H1770" t="str">
            <v>市辖</v>
          </cell>
          <cell r="I1770">
            <v>1</v>
          </cell>
          <cell r="J1770">
            <v>0</v>
          </cell>
          <cell r="M1770">
            <v>2E-3</v>
          </cell>
          <cell r="N1770">
            <v>0</v>
          </cell>
          <cell r="O1770">
            <v>0</v>
          </cell>
          <cell r="P1770">
            <v>2015</v>
          </cell>
          <cell r="Q1770">
            <v>3</v>
          </cell>
          <cell r="R1770">
            <v>0</v>
          </cell>
          <cell r="S1770">
            <v>0</v>
          </cell>
          <cell r="T1770">
            <v>0</v>
          </cell>
          <cell r="V1770" t="str">
            <v>配变_敬老院</v>
          </cell>
          <cell r="W1770">
            <v>1.521965</v>
          </cell>
          <cell r="X1770">
            <v>5</v>
          </cell>
        </row>
        <row r="1771">
          <cell r="A1771" t="str">
            <v>天壹线路9</v>
          </cell>
          <cell r="B1771" t="str">
            <v>10kV</v>
          </cell>
          <cell r="C1771" t="str">
            <v>151天壹线</v>
          </cell>
          <cell r="D1771">
            <v>0</v>
          </cell>
          <cell r="E1771" t="str">
            <v>LGJ-185/30</v>
          </cell>
          <cell r="F1771">
            <v>0.41797200000000001</v>
          </cell>
          <cell r="G1771">
            <v>0</v>
          </cell>
          <cell r="H1771" t="str">
            <v>市辖</v>
          </cell>
          <cell r="I1771">
            <v>0</v>
          </cell>
          <cell r="J1771">
            <v>0</v>
          </cell>
          <cell r="M1771">
            <v>2E-3</v>
          </cell>
          <cell r="N1771">
            <v>0</v>
          </cell>
          <cell r="O1771">
            <v>0</v>
          </cell>
          <cell r="P1771">
            <v>2015</v>
          </cell>
          <cell r="Q1771">
            <v>1</v>
          </cell>
          <cell r="R1771">
            <v>0</v>
          </cell>
          <cell r="S1771">
            <v>0</v>
          </cell>
          <cell r="T1771">
            <v>0</v>
          </cell>
          <cell r="V1771" t="str">
            <v>8796088768048</v>
          </cell>
          <cell r="W1771">
            <v>8.3594329999999992</v>
          </cell>
          <cell r="X1771">
            <v>6</v>
          </cell>
        </row>
        <row r="1772">
          <cell r="A1772" t="str">
            <v>天壹线路10</v>
          </cell>
          <cell r="B1772" t="str">
            <v>10kV</v>
          </cell>
          <cell r="C1772" t="str">
            <v>151天壹线</v>
          </cell>
          <cell r="D1772">
            <v>0</v>
          </cell>
          <cell r="E1772" t="str">
            <v>LGJ-185/30</v>
          </cell>
          <cell r="F1772">
            <v>0.13506499999999999</v>
          </cell>
          <cell r="G1772">
            <v>0</v>
          </cell>
          <cell r="H1772" t="str">
            <v>市辖</v>
          </cell>
          <cell r="I1772">
            <v>1</v>
          </cell>
          <cell r="J1772">
            <v>0</v>
          </cell>
          <cell r="M1772">
            <v>2E-3</v>
          </cell>
          <cell r="N1772">
            <v>0</v>
          </cell>
          <cell r="O1772">
            <v>0</v>
          </cell>
          <cell r="P1772">
            <v>2015</v>
          </cell>
          <cell r="Q1772">
            <v>2</v>
          </cell>
          <cell r="R1772">
            <v>0</v>
          </cell>
          <cell r="S1772">
            <v>0</v>
          </cell>
          <cell r="T1772">
            <v>0</v>
          </cell>
          <cell r="V1772" t="str">
            <v>分支箱_立德投资北配</v>
          </cell>
          <cell r="W1772">
            <v>2.7013069999999999</v>
          </cell>
          <cell r="X1772">
            <v>7</v>
          </cell>
        </row>
        <row r="1773">
          <cell r="A1773" t="str">
            <v>天壹线路11</v>
          </cell>
          <cell r="B1773" t="str">
            <v>10kV</v>
          </cell>
          <cell r="C1773" t="str">
            <v>151天壹线</v>
          </cell>
          <cell r="D1773">
            <v>0</v>
          </cell>
          <cell r="E1773" t="str">
            <v>LGJ-185/30</v>
          </cell>
          <cell r="F1773">
            <v>3.7054999999999998E-2</v>
          </cell>
          <cell r="G1773">
            <v>0</v>
          </cell>
          <cell r="H1773" t="str">
            <v>市辖</v>
          </cell>
          <cell r="I1773">
            <v>1</v>
          </cell>
          <cell r="J1773">
            <v>0</v>
          </cell>
          <cell r="M1773">
            <v>2E-3</v>
          </cell>
          <cell r="N1773">
            <v>0</v>
          </cell>
          <cell r="O1773">
            <v>0</v>
          </cell>
          <cell r="P1773">
            <v>2015</v>
          </cell>
          <cell r="Q1773">
            <v>3</v>
          </cell>
          <cell r="R1773">
            <v>0</v>
          </cell>
          <cell r="S1773">
            <v>0</v>
          </cell>
          <cell r="T1773">
            <v>0</v>
          </cell>
          <cell r="V1773" t="str">
            <v>8796088768096</v>
          </cell>
          <cell r="W1773">
            <v>0.74109199999999997</v>
          </cell>
          <cell r="X1773">
            <v>8</v>
          </cell>
        </row>
        <row r="1774">
          <cell r="A1774" t="str">
            <v>天壹线路12</v>
          </cell>
          <cell r="B1774" t="str">
            <v>10kV</v>
          </cell>
          <cell r="C1774" t="str">
            <v>151天壹线</v>
          </cell>
          <cell r="D1774">
            <v>1</v>
          </cell>
          <cell r="E1774" t="str">
            <v>YJV22-3×185</v>
          </cell>
          <cell r="F1774">
            <v>1.6756E-2</v>
          </cell>
          <cell r="G1774">
            <v>0</v>
          </cell>
          <cell r="H1774" t="str">
            <v>市辖</v>
          </cell>
          <cell r="I1774">
            <v>0</v>
          </cell>
          <cell r="J1774">
            <v>0</v>
          </cell>
          <cell r="M1774">
            <v>2E-3</v>
          </cell>
          <cell r="N1774">
            <v>0</v>
          </cell>
          <cell r="O1774">
            <v>0</v>
          </cell>
          <cell r="P1774">
            <v>2015</v>
          </cell>
          <cell r="Q1774">
            <v>1</v>
          </cell>
          <cell r="R1774">
            <v>0</v>
          </cell>
          <cell r="S1774">
            <v>0</v>
          </cell>
          <cell r="T1774">
            <v>0</v>
          </cell>
          <cell r="V1774" t="str">
            <v>配变_贝利宝1-1</v>
          </cell>
          <cell r="W1774">
            <v>1.089153</v>
          </cell>
          <cell r="X1774">
            <v>0</v>
          </cell>
        </row>
        <row r="1775">
          <cell r="A1775" t="str">
            <v>天壹线路13</v>
          </cell>
          <cell r="B1775" t="str">
            <v>10kV</v>
          </cell>
          <cell r="C1775" t="str">
            <v>151天壹线</v>
          </cell>
          <cell r="D1775">
            <v>0</v>
          </cell>
          <cell r="E1775" t="str">
            <v>LGJ-185/30</v>
          </cell>
          <cell r="F1775">
            <v>6.5523999999999999E-2</v>
          </cell>
          <cell r="G1775">
            <v>0</v>
          </cell>
          <cell r="H1775" t="str">
            <v>市辖</v>
          </cell>
          <cell r="I1775">
            <v>1</v>
          </cell>
          <cell r="J1775">
            <v>0</v>
          </cell>
          <cell r="M1775">
            <v>2E-3</v>
          </cell>
          <cell r="N1775">
            <v>0</v>
          </cell>
          <cell r="O1775">
            <v>0</v>
          </cell>
          <cell r="P1775">
            <v>2015</v>
          </cell>
          <cell r="Q1775">
            <v>2</v>
          </cell>
          <cell r="R1775">
            <v>0</v>
          </cell>
          <cell r="S1775">
            <v>0</v>
          </cell>
          <cell r="T1775">
            <v>0</v>
          </cell>
          <cell r="V1775" t="str">
            <v>8796088768144</v>
          </cell>
          <cell r="W1775">
            <v>1.3104769999999999</v>
          </cell>
          <cell r="X1775">
            <v>1</v>
          </cell>
        </row>
        <row r="1776">
          <cell r="A1776" t="str">
            <v>天壹线路14</v>
          </cell>
          <cell r="B1776" t="str">
            <v>10kV</v>
          </cell>
          <cell r="C1776" t="str">
            <v>151天壹线</v>
          </cell>
          <cell r="D1776">
            <v>0</v>
          </cell>
          <cell r="E1776" t="str">
            <v>LGJ-185/30</v>
          </cell>
          <cell r="F1776">
            <v>2.9485000000000001E-2</v>
          </cell>
          <cell r="G1776">
            <v>0</v>
          </cell>
          <cell r="H1776" t="str">
            <v>市辖</v>
          </cell>
          <cell r="I1776">
            <v>1</v>
          </cell>
          <cell r="J1776">
            <v>0</v>
          </cell>
          <cell r="M1776">
            <v>2E-3</v>
          </cell>
          <cell r="N1776">
            <v>0</v>
          </cell>
          <cell r="O1776">
            <v>0</v>
          </cell>
          <cell r="P1776">
            <v>2015</v>
          </cell>
          <cell r="Q1776">
            <v>3</v>
          </cell>
          <cell r="R1776">
            <v>0</v>
          </cell>
          <cell r="S1776">
            <v>0</v>
          </cell>
          <cell r="T1776">
            <v>0</v>
          </cell>
          <cell r="V1776" t="str">
            <v>8796088768176</v>
          </cell>
          <cell r="W1776">
            <v>0.58970100000000003</v>
          </cell>
          <cell r="X1776">
            <v>2</v>
          </cell>
        </row>
        <row r="1777">
          <cell r="A1777" t="str">
            <v>天壹线路15</v>
          </cell>
          <cell r="B1777" t="str">
            <v>10kV</v>
          </cell>
          <cell r="C1777" t="str">
            <v>151天壹线</v>
          </cell>
          <cell r="D1777">
            <v>0</v>
          </cell>
          <cell r="E1777" t="str">
            <v>LGJ-185/30</v>
          </cell>
          <cell r="F1777">
            <v>1.7503000000000001E-2</v>
          </cell>
          <cell r="G1777">
            <v>0</v>
          </cell>
          <cell r="H1777" t="str">
            <v>市辖</v>
          </cell>
          <cell r="I1777">
            <v>0</v>
          </cell>
          <cell r="J1777">
            <v>0</v>
          </cell>
          <cell r="M1777">
            <v>2E-3</v>
          </cell>
          <cell r="N1777">
            <v>0</v>
          </cell>
          <cell r="O1777">
            <v>0</v>
          </cell>
          <cell r="P1777">
            <v>2015</v>
          </cell>
          <cell r="Q1777">
            <v>1</v>
          </cell>
          <cell r="R1777">
            <v>0</v>
          </cell>
          <cell r="S1777">
            <v>0</v>
          </cell>
          <cell r="T1777">
            <v>0</v>
          </cell>
          <cell r="V1777" t="str">
            <v>配变_富通电子</v>
          </cell>
          <cell r="W1777">
            <v>0.35006999999999999</v>
          </cell>
          <cell r="X1777">
            <v>3</v>
          </cell>
        </row>
        <row r="1778">
          <cell r="A1778" t="str">
            <v>天壹线路16</v>
          </cell>
          <cell r="B1778" t="str">
            <v>10kV</v>
          </cell>
          <cell r="C1778" t="str">
            <v>151天壹线</v>
          </cell>
          <cell r="D1778">
            <v>0</v>
          </cell>
          <cell r="E1778" t="str">
            <v>LGJ-185/30</v>
          </cell>
          <cell r="F1778">
            <v>3.7414999999999997E-2</v>
          </cell>
          <cell r="G1778">
            <v>0</v>
          </cell>
          <cell r="H1778" t="str">
            <v>市辖</v>
          </cell>
          <cell r="I1778">
            <v>1</v>
          </cell>
          <cell r="J1778">
            <v>0</v>
          </cell>
          <cell r="M1778">
            <v>2E-3</v>
          </cell>
          <cell r="N1778">
            <v>0</v>
          </cell>
          <cell r="O1778">
            <v>0</v>
          </cell>
          <cell r="P1778">
            <v>2015</v>
          </cell>
          <cell r="Q1778">
            <v>2</v>
          </cell>
          <cell r="R1778">
            <v>0</v>
          </cell>
          <cell r="S1778">
            <v>0</v>
          </cell>
          <cell r="T1778">
            <v>0</v>
          </cell>
          <cell r="V1778" t="str">
            <v>8796088768240</v>
          </cell>
          <cell r="W1778">
            <v>0.74830600000000003</v>
          </cell>
          <cell r="X1778">
            <v>4</v>
          </cell>
        </row>
        <row r="1779">
          <cell r="A1779" t="str">
            <v>天壹线路17</v>
          </cell>
          <cell r="B1779" t="str">
            <v>10kV</v>
          </cell>
          <cell r="C1779" t="str">
            <v>151天壹线</v>
          </cell>
          <cell r="D1779">
            <v>1</v>
          </cell>
          <cell r="E1779" t="str">
            <v>YJV22-3×95</v>
          </cell>
          <cell r="F1779">
            <v>1.6805E-2</v>
          </cell>
          <cell r="G1779">
            <v>0</v>
          </cell>
          <cell r="H1779" t="str">
            <v>市辖</v>
          </cell>
          <cell r="I1779">
            <v>1</v>
          </cell>
          <cell r="J1779">
            <v>0</v>
          </cell>
          <cell r="M1779">
            <v>2E-3</v>
          </cell>
          <cell r="N1779">
            <v>0</v>
          </cell>
          <cell r="O1779">
            <v>0</v>
          </cell>
          <cell r="P1779">
            <v>2015</v>
          </cell>
          <cell r="Q1779">
            <v>3</v>
          </cell>
          <cell r="R1779">
            <v>0</v>
          </cell>
          <cell r="S1779">
            <v>0</v>
          </cell>
          <cell r="T1779">
            <v>0</v>
          </cell>
          <cell r="V1779" t="str">
            <v>配变_铁鹰模具</v>
          </cell>
          <cell r="W1779">
            <v>0.95785900000000002</v>
          </cell>
          <cell r="X1779">
            <v>5</v>
          </cell>
        </row>
        <row r="1780">
          <cell r="A1780" t="str">
            <v>天壹线路18</v>
          </cell>
          <cell r="B1780" t="str">
            <v>10kV</v>
          </cell>
          <cell r="C1780" t="str">
            <v>151天壹线</v>
          </cell>
          <cell r="D1780">
            <v>0</v>
          </cell>
          <cell r="E1780" t="str">
            <v>LGJ-185/30</v>
          </cell>
          <cell r="F1780">
            <v>0.103116</v>
          </cell>
          <cell r="G1780">
            <v>0</v>
          </cell>
          <cell r="H1780" t="str">
            <v>市辖</v>
          </cell>
          <cell r="I1780">
            <v>0</v>
          </cell>
          <cell r="J1780">
            <v>0</v>
          </cell>
          <cell r="M1780">
            <v>2E-3</v>
          </cell>
          <cell r="N1780">
            <v>0</v>
          </cell>
          <cell r="O1780">
            <v>0</v>
          </cell>
          <cell r="P1780">
            <v>2015</v>
          </cell>
          <cell r="Q1780">
            <v>1</v>
          </cell>
          <cell r="R1780">
            <v>0</v>
          </cell>
          <cell r="S1780">
            <v>0</v>
          </cell>
          <cell r="T1780">
            <v>0</v>
          </cell>
          <cell r="V1780" t="str">
            <v>8796088768272</v>
          </cell>
          <cell r="W1780">
            <v>2.0623290000000001</v>
          </cell>
          <cell r="X1780">
            <v>6</v>
          </cell>
        </row>
        <row r="1781">
          <cell r="A1781" t="str">
            <v>天壹线路19</v>
          </cell>
          <cell r="B1781" t="str">
            <v>10kV</v>
          </cell>
          <cell r="C1781" t="str">
            <v>151天壹线</v>
          </cell>
          <cell r="D1781">
            <v>0</v>
          </cell>
          <cell r="E1781" t="str">
            <v>LGJ-185/30</v>
          </cell>
          <cell r="F1781">
            <v>0.22270699999999999</v>
          </cell>
          <cell r="G1781">
            <v>0</v>
          </cell>
          <cell r="H1781" t="str">
            <v>市辖</v>
          </cell>
          <cell r="I1781">
            <v>1</v>
          </cell>
          <cell r="J1781">
            <v>0</v>
          </cell>
          <cell r="M1781">
            <v>2E-3</v>
          </cell>
          <cell r="N1781">
            <v>0</v>
          </cell>
          <cell r="O1781">
            <v>0</v>
          </cell>
          <cell r="P1781">
            <v>2015</v>
          </cell>
          <cell r="Q1781">
            <v>2</v>
          </cell>
          <cell r="R1781">
            <v>0</v>
          </cell>
          <cell r="S1781">
            <v>0</v>
          </cell>
          <cell r="T1781">
            <v>0</v>
          </cell>
          <cell r="V1781" t="str">
            <v>8796088768304</v>
          </cell>
          <cell r="W1781">
            <v>4.4541500000000003</v>
          </cell>
          <cell r="X1781">
            <v>7</v>
          </cell>
        </row>
        <row r="1782">
          <cell r="A1782" t="str">
            <v>天壹线路20</v>
          </cell>
          <cell r="B1782" t="str">
            <v>10kV</v>
          </cell>
          <cell r="C1782" t="str">
            <v>151天壹线</v>
          </cell>
          <cell r="D1782">
            <v>0</v>
          </cell>
          <cell r="E1782" t="str">
            <v>LGJ-185/30</v>
          </cell>
          <cell r="F1782">
            <v>3.6811000000000003E-2</v>
          </cell>
          <cell r="G1782">
            <v>0</v>
          </cell>
          <cell r="H1782" t="str">
            <v>市辖</v>
          </cell>
          <cell r="I1782">
            <v>1</v>
          </cell>
          <cell r="J1782">
            <v>0</v>
          </cell>
          <cell r="M1782">
            <v>2E-3</v>
          </cell>
          <cell r="N1782">
            <v>0</v>
          </cell>
          <cell r="O1782">
            <v>0</v>
          </cell>
          <cell r="P1782">
            <v>2015</v>
          </cell>
          <cell r="Q1782">
            <v>3</v>
          </cell>
          <cell r="R1782">
            <v>0</v>
          </cell>
          <cell r="S1782">
            <v>0</v>
          </cell>
          <cell r="T1782">
            <v>0</v>
          </cell>
          <cell r="V1782" t="str">
            <v>配变_古汉有色金属铸造</v>
          </cell>
          <cell r="W1782">
            <v>0.73622200000000004</v>
          </cell>
          <cell r="X1782">
            <v>8</v>
          </cell>
        </row>
        <row r="1783">
          <cell r="A1783" t="str">
            <v>天壹线路21</v>
          </cell>
          <cell r="B1783" t="str">
            <v>10kV</v>
          </cell>
          <cell r="C1783" t="str">
            <v>151天壹线</v>
          </cell>
          <cell r="D1783">
            <v>0</v>
          </cell>
          <cell r="E1783" t="str">
            <v>LGJ-185/30</v>
          </cell>
          <cell r="F1783">
            <v>6.7061999999999997E-2</v>
          </cell>
          <cell r="G1783">
            <v>0</v>
          </cell>
          <cell r="H1783" t="str">
            <v>市辖</v>
          </cell>
          <cell r="I1783">
            <v>0</v>
          </cell>
          <cell r="J1783">
            <v>0</v>
          </cell>
          <cell r="M1783">
            <v>2E-3</v>
          </cell>
          <cell r="N1783">
            <v>0</v>
          </cell>
          <cell r="O1783">
            <v>0</v>
          </cell>
          <cell r="P1783">
            <v>2015</v>
          </cell>
          <cell r="Q1783">
            <v>1</v>
          </cell>
          <cell r="R1783">
            <v>0</v>
          </cell>
          <cell r="S1783">
            <v>0</v>
          </cell>
          <cell r="T1783">
            <v>0</v>
          </cell>
          <cell r="V1783" t="str">
            <v>8796088768368</v>
          </cell>
          <cell r="W1783">
            <v>1.341242</v>
          </cell>
          <cell r="X1783">
            <v>0</v>
          </cell>
        </row>
        <row r="1784">
          <cell r="A1784" t="str">
            <v>天壹线路22</v>
          </cell>
          <cell r="B1784" t="str">
            <v>10kV</v>
          </cell>
          <cell r="C1784" t="str">
            <v>151天壹线</v>
          </cell>
          <cell r="D1784">
            <v>0</v>
          </cell>
          <cell r="E1784" t="str">
            <v>LGJ-185/30</v>
          </cell>
          <cell r="F1784">
            <v>3.2038999999999998E-2</v>
          </cell>
          <cell r="G1784">
            <v>0</v>
          </cell>
          <cell r="H1784" t="str">
            <v>市辖</v>
          </cell>
          <cell r="I1784">
            <v>1</v>
          </cell>
          <cell r="J1784">
            <v>0</v>
          </cell>
          <cell r="M1784">
            <v>2E-3</v>
          </cell>
          <cell r="N1784">
            <v>0</v>
          </cell>
          <cell r="O1784">
            <v>0</v>
          </cell>
          <cell r="P1784">
            <v>2015</v>
          </cell>
          <cell r="Q1784">
            <v>2</v>
          </cell>
          <cell r="R1784">
            <v>0</v>
          </cell>
          <cell r="S1784">
            <v>0</v>
          </cell>
          <cell r="T1784">
            <v>0</v>
          </cell>
          <cell r="V1784" t="str">
            <v>配变_江达扬升</v>
          </cell>
          <cell r="W1784">
            <v>0.64077799999999996</v>
          </cell>
          <cell r="X1784">
            <v>1</v>
          </cell>
        </row>
        <row r="1785">
          <cell r="A1785" t="str">
            <v>天壹线路23</v>
          </cell>
          <cell r="B1785" t="str">
            <v>10kV</v>
          </cell>
          <cell r="C1785" t="str">
            <v>151天壹线</v>
          </cell>
          <cell r="D1785">
            <v>0</v>
          </cell>
          <cell r="E1785" t="str">
            <v>LGJ-185/30</v>
          </cell>
          <cell r="F1785">
            <v>6.1492999999999999E-2</v>
          </cell>
          <cell r="G1785">
            <v>0</v>
          </cell>
          <cell r="H1785" t="str">
            <v>市辖</v>
          </cell>
          <cell r="I1785">
            <v>1</v>
          </cell>
          <cell r="J1785">
            <v>0</v>
          </cell>
          <cell r="M1785">
            <v>2E-3</v>
          </cell>
          <cell r="N1785">
            <v>0</v>
          </cell>
          <cell r="O1785">
            <v>0</v>
          </cell>
          <cell r="P1785">
            <v>2015</v>
          </cell>
          <cell r="Q1785">
            <v>3</v>
          </cell>
          <cell r="R1785">
            <v>0</v>
          </cell>
          <cell r="S1785">
            <v>0</v>
          </cell>
          <cell r="T1785">
            <v>0</v>
          </cell>
          <cell r="V1785" t="str">
            <v>8796088768560</v>
          </cell>
          <cell r="W1785">
            <v>1.2298629999999999</v>
          </cell>
          <cell r="X1785">
            <v>2</v>
          </cell>
        </row>
        <row r="1786">
          <cell r="A1786" t="str">
            <v>天壹线路24</v>
          </cell>
          <cell r="B1786" t="str">
            <v>10kV</v>
          </cell>
          <cell r="C1786" t="str">
            <v>151天壹线</v>
          </cell>
          <cell r="D1786">
            <v>0</v>
          </cell>
          <cell r="E1786" t="str">
            <v>LGJ-185/30</v>
          </cell>
          <cell r="F1786">
            <v>8.0870999999999998E-2</v>
          </cell>
          <cell r="G1786">
            <v>0</v>
          </cell>
          <cell r="H1786" t="str">
            <v>市辖</v>
          </cell>
          <cell r="I1786">
            <v>0</v>
          </cell>
          <cell r="J1786">
            <v>0</v>
          </cell>
          <cell r="M1786">
            <v>2E-3</v>
          </cell>
          <cell r="N1786">
            <v>0</v>
          </cell>
          <cell r="O1786">
            <v>0</v>
          </cell>
          <cell r="P1786">
            <v>2015</v>
          </cell>
          <cell r="Q1786">
            <v>1</v>
          </cell>
          <cell r="R1786">
            <v>0</v>
          </cell>
          <cell r="S1786">
            <v>0</v>
          </cell>
          <cell r="T1786">
            <v>0</v>
          </cell>
          <cell r="V1786" t="str">
            <v>配变_日佳力电子</v>
          </cell>
          <cell r="W1786">
            <v>1.617426</v>
          </cell>
          <cell r="X1786">
            <v>3</v>
          </cell>
        </row>
        <row r="1787">
          <cell r="A1787" t="str">
            <v>天壹线路25</v>
          </cell>
          <cell r="B1787" t="str">
            <v>10kV</v>
          </cell>
          <cell r="C1787" t="str">
            <v>151天壹线</v>
          </cell>
          <cell r="D1787">
            <v>0</v>
          </cell>
          <cell r="E1787" t="str">
            <v>LGJ-185/30</v>
          </cell>
          <cell r="F1787">
            <v>1.0284E-2</v>
          </cell>
          <cell r="G1787">
            <v>0</v>
          </cell>
          <cell r="H1787" t="str">
            <v>市辖</v>
          </cell>
          <cell r="I1787">
            <v>1</v>
          </cell>
          <cell r="J1787">
            <v>0</v>
          </cell>
          <cell r="M1787">
            <v>2E-3</v>
          </cell>
          <cell r="N1787">
            <v>0</v>
          </cell>
          <cell r="O1787">
            <v>0</v>
          </cell>
          <cell r="P1787">
            <v>2015</v>
          </cell>
          <cell r="Q1787">
            <v>2</v>
          </cell>
          <cell r="R1787">
            <v>0</v>
          </cell>
          <cell r="S1787">
            <v>0</v>
          </cell>
          <cell r="T1787">
            <v>0</v>
          </cell>
          <cell r="V1787" t="str">
            <v>8796088768640</v>
          </cell>
          <cell r="W1787">
            <v>0.205675</v>
          </cell>
          <cell r="X1787">
            <v>4</v>
          </cell>
        </row>
        <row r="1788">
          <cell r="A1788" t="str">
            <v>天壹线路26</v>
          </cell>
          <cell r="B1788" t="str">
            <v>10kV</v>
          </cell>
          <cell r="C1788" t="str">
            <v>151天壹线</v>
          </cell>
          <cell r="D1788">
            <v>0</v>
          </cell>
          <cell r="E1788" t="str">
            <v>LGJ-185/30</v>
          </cell>
          <cell r="F1788">
            <v>2.519E-3</v>
          </cell>
          <cell r="G1788">
            <v>0</v>
          </cell>
          <cell r="H1788" t="str">
            <v>市辖</v>
          </cell>
          <cell r="I1788">
            <v>1</v>
          </cell>
          <cell r="J1788">
            <v>0</v>
          </cell>
          <cell r="M1788">
            <v>2E-3</v>
          </cell>
          <cell r="N1788">
            <v>0</v>
          </cell>
          <cell r="O1788">
            <v>0</v>
          </cell>
          <cell r="P1788">
            <v>2015</v>
          </cell>
          <cell r="Q1788">
            <v>3</v>
          </cell>
          <cell r="R1788">
            <v>0</v>
          </cell>
          <cell r="S1788">
            <v>0</v>
          </cell>
          <cell r="T1788">
            <v>0</v>
          </cell>
          <cell r="V1788" t="str">
            <v>配变_荣顺金属</v>
          </cell>
          <cell r="W1788">
            <v>5.0380000000000001E-2</v>
          </cell>
          <cell r="X1788">
            <v>5</v>
          </cell>
        </row>
        <row r="1789">
          <cell r="A1789" t="str">
            <v>天壹线路27</v>
          </cell>
          <cell r="B1789" t="str">
            <v>10kV</v>
          </cell>
          <cell r="C1789" t="str">
            <v>151天壹线</v>
          </cell>
          <cell r="D1789">
            <v>0</v>
          </cell>
          <cell r="E1789" t="str">
            <v>LGJ-185/30</v>
          </cell>
          <cell r="F1789">
            <v>1.3608E-2</v>
          </cell>
          <cell r="G1789">
            <v>0</v>
          </cell>
          <cell r="H1789" t="str">
            <v>市辖</v>
          </cell>
          <cell r="I1789">
            <v>0</v>
          </cell>
          <cell r="J1789">
            <v>0</v>
          </cell>
          <cell r="M1789">
            <v>2E-3</v>
          </cell>
          <cell r="N1789">
            <v>0</v>
          </cell>
          <cell r="O1789">
            <v>0</v>
          </cell>
          <cell r="P1789">
            <v>2015</v>
          </cell>
          <cell r="Q1789">
            <v>1</v>
          </cell>
          <cell r="R1789">
            <v>0</v>
          </cell>
          <cell r="S1789">
            <v>0</v>
          </cell>
          <cell r="T1789">
            <v>0</v>
          </cell>
          <cell r="V1789" t="str">
            <v>配变_天壹线联通</v>
          </cell>
          <cell r="W1789">
            <v>0.27215099999999998</v>
          </cell>
          <cell r="X1789">
            <v>6</v>
          </cell>
        </row>
        <row r="1790">
          <cell r="A1790" t="str">
            <v>天壹线路28</v>
          </cell>
          <cell r="B1790" t="str">
            <v>10kV</v>
          </cell>
          <cell r="C1790" t="str">
            <v>151天壹线</v>
          </cell>
          <cell r="D1790">
            <v>0</v>
          </cell>
          <cell r="E1790" t="str">
            <v>LGJ-185/30</v>
          </cell>
          <cell r="F1790">
            <v>4.8238000000000003E-2</v>
          </cell>
          <cell r="G1790">
            <v>0</v>
          </cell>
          <cell r="H1790" t="str">
            <v>市辖</v>
          </cell>
          <cell r="I1790">
            <v>1</v>
          </cell>
          <cell r="J1790">
            <v>0</v>
          </cell>
          <cell r="M1790">
            <v>2E-3</v>
          </cell>
          <cell r="N1790">
            <v>0</v>
          </cell>
          <cell r="O1790">
            <v>0</v>
          </cell>
          <cell r="P1790">
            <v>2015</v>
          </cell>
          <cell r="Q1790">
            <v>2</v>
          </cell>
          <cell r="R1790">
            <v>0</v>
          </cell>
          <cell r="S1790">
            <v>0</v>
          </cell>
          <cell r="T1790">
            <v>0</v>
          </cell>
          <cell r="V1790" t="str">
            <v>8796088768704</v>
          </cell>
          <cell r="W1790">
            <v>0.96476099999999998</v>
          </cell>
          <cell r="X1790">
            <v>7</v>
          </cell>
        </row>
        <row r="1791">
          <cell r="A1791" t="str">
            <v>天壹线路29</v>
          </cell>
          <cell r="B1791" t="str">
            <v>10kV</v>
          </cell>
          <cell r="C1791" t="str">
            <v>151天壹线</v>
          </cell>
          <cell r="D1791">
            <v>0</v>
          </cell>
          <cell r="E1791" t="str">
            <v>LGJ-185/30</v>
          </cell>
          <cell r="F1791">
            <v>4.6171999999999998E-2</v>
          </cell>
          <cell r="G1791">
            <v>0</v>
          </cell>
          <cell r="H1791" t="str">
            <v>市辖</v>
          </cell>
          <cell r="I1791">
            <v>1</v>
          </cell>
          <cell r="J1791">
            <v>0</v>
          </cell>
          <cell r="M1791">
            <v>2E-3</v>
          </cell>
          <cell r="N1791">
            <v>0</v>
          </cell>
          <cell r="O1791">
            <v>0</v>
          </cell>
          <cell r="P1791">
            <v>2015</v>
          </cell>
          <cell r="Q1791">
            <v>3</v>
          </cell>
          <cell r="R1791">
            <v>0</v>
          </cell>
          <cell r="S1791">
            <v>0</v>
          </cell>
          <cell r="T1791">
            <v>0</v>
          </cell>
          <cell r="V1791" t="str">
            <v>配变_东岸海洋工程</v>
          </cell>
          <cell r="W1791">
            <v>0.92344400000000004</v>
          </cell>
          <cell r="X1791">
            <v>8</v>
          </cell>
        </row>
        <row r="1792">
          <cell r="A1792" t="str">
            <v>天壹线路30</v>
          </cell>
          <cell r="B1792" t="str">
            <v>10kV</v>
          </cell>
          <cell r="C1792" t="str">
            <v>151天壹线</v>
          </cell>
          <cell r="D1792">
            <v>0</v>
          </cell>
          <cell r="E1792" t="str">
            <v>LGJ-185/30</v>
          </cell>
          <cell r="F1792">
            <v>9.6010999999999999E-2</v>
          </cell>
          <cell r="G1792">
            <v>0</v>
          </cell>
          <cell r="H1792" t="str">
            <v>市辖</v>
          </cell>
          <cell r="I1792">
            <v>0</v>
          </cell>
          <cell r="J1792">
            <v>0</v>
          </cell>
          <cell r="M1792">
            <v>2E-3</v>
          </cell>
          <cell r="N1792">
            <v>0</v>
          </cell>
          <cell r="O1792">
            <v>0</v>
          </cell>
          <cell r="P1792">
            <v>2015</v>
          </cell>
          <cell r="Q1792">
            <v>1</v>
          </cell>
          <cell r="R1792">
            <v>0</v>
          </cell>
          <cell r="S1792">
            <v>0</v>
          </cell>
          <cell r="T1792">
            <v>0</v>
          </cell>
          <cell r="V1792" t="str">
            <v>8796088768736</v>
          </cell>
          <cell r="W1792">
            <v>1.920221</v>
          </cell>
          <cell r="X1792">
            <v>0</v>
          </cell>
        </row>
        <row r="1793">
          <cell r="A1793" t="str">
            <v>天壹线路31</v>
          </cell>
          <cell r="B1793" t="str">
            <v>10kV</v>
          </cell>
          <cell r="C1793" t="str">
            <v>151天壹线</v>
          </cell>
          <cell r="D1793">
            <v>0</v>
          </cell>
          <cell r="E1793" t="str">
            <v>LGJ-185/30</v>
          </cell>
          <cell r="F1793">
            <v>2.9744E-2</v>
          </cell>
          <cell r="G1793">
            <v>0</v>
          </cell>
          <cell r="H1793" t="str">
            <v>市辖</v>
          </cell>
          <cell r="I1793">
            <v>1</v>
          </cell>
          <cell r="J1793">
            <v>0</v>
          </cell>
          <cell r="M1793">
            <v>2E-3</v>
          </cell>
          <cell r="N1793">
            <v>0</v>
          </cell>
          <cell r="O1793">
            <v>0</v>
          </cell>
          <cell r="P1793">
            <v>2015</v>
          </cell>
          <cell r="Q1793">
            <v>2</v>
          </cell>
          <cell r="R1793">
            <v>0</v>
          </cell>
          <cell r="S1793">
            <v>0</v>
          </cell>
          <cell r="T1793">
            <v>0</v>
          </cell>
          <cell r="V1793" t="str">
            <v>8796085692832</v>
          </cell>
          <cell r="W1793">
            <v>0.59487699999999999</v>
          </cell>
          <cell r="X1793">
            <v>1</v>
          </cell>
        </row>
        <row r="1794">
          <cell r="A1794" t="str">
            <v>天壹线路32</v>
          </cell>
          <cell r="B1794" t="str">
            <v>10kV</v>
          </cell>
          <cell r="C1794" t="str">
            <v>151天壹线</v>
          </cell>
          <cell r="D1794">
            <v>0</v>
          </cell>
          <cell r="E1794" t="str">
            <v>LGJ-185/30</v>
          </cell>
          <cell r="F1794">
            <v>0.21318200000000001</v>
          </cell>
          <cell r="G1794">
            <v>0</v>
          </cell>
          <cell r="H1794" t="str">
            <v>市辖</v>
          </cell>
          <cell r="I1794">
            <v>1</v>
          </cell>
          <cell r="J1794">
            <v>0</v>
          </cell>
          <cell r="M1794">
            <v>2E-3</v>
          </cell>
          <cell r="N1794">
            <v>0</v>
          </cell>
          <cell r="O1794">
            <v>0</v>
          </cell>
          <cell r="P1794">
            <v>2015</v>
          </cell>
          <cell r="Q1794">
            <v>3</v>
          </cell>
          <cell r="R1794">
            <v>0</v>
          </cell>
          <cell r="S1794">
            <v>0</v>
          </cell>
          <cell r="T1794">
            <v>0</v>
          </cell>
          <cell r="V1794" t="str">
            <v>8796088768784</v>
          </cell>
          <cell r="W1794">
            <v>4.2636310000000002</v>
          </cell>
          <cell r="X1794">
            <v>2</v>
          </cell>
        </row>
        <row r="1795">
          <cell r="A1795" t="str">
            <v>天壹线路33</v>
          </cell>
          <cell r="B1795" t="str">
            <v>10kV</v>
          </cell>
          <cell r="C1795" t="str">
            <v>151天壹线</v>
          </cell>
          <cell r="D1795">
            <v>0</v>
          </cell>
          <cell r="E1795" t="str">
            <v>LGJ-185/30</v>
          </cell>
          <cell r="F1795">
            <v>4.0694000000000001E-2</v>
          </cell>
          <cell r="G1795">
            <v>0</v>
          </cell>
          <cell r="H1795" t="str">
            <v>市辖</v>
          </cell>
          <cell r="I1795">
            <v>0</v>
          </cell>
          <cell r="J1795">
            <v>0</v>
          </cell>
          <cell r="M1795">
            <v>2E-3</v>
          </cell>
          <cell r="N1795">
            <v>0</v>
          </cell>
          <cell r="O1795">
            <v>0</v>
          </cell>
          <cell r="P1795">
            <v>2015</v>
          </cell>
          <cell r="Q1795">
            <v>1</v>
          </cell>
          <cell r="R1795">
            <v>0</v>
          </cell>
          <cell r="S1795">
            <v>0</v>
          </cell>
          <cell r="T1795">
            <v>0</v>
          </cell>
          <cell r="V1795" t="str">
            <v>配变_兆徳模具</v>
          </cell>
          <cell r="W1795">
            <v>0.813886</v>
          </cell>
          <cell r="X1795">
            <v>3</v>
          </cell>
        </row>
        <row r="1796">
          <cell r="A1796" t="str">
            <v>天壹线路34</v>
          </cell>
          <cell r="B1796" t="str">
            <v>10kV</v>
          </cell>
          <cell r="C1796" t="str">
            <v>151天壹线</v>
          </cell>
          <cell r="D1796">
            <v>0</v>
          </cell>
          <cell r="E1796" t="str">
            <v>LGJ-185/30</v>
          </cell>
          <cell r="F1796">
            <v>0.15859300000000001</v>
          </cell>
          <cell r="G1796">
            <v>0</v>
          </cell>
          <cell r="H1796" t="str">
            <v>市辖</v>
          </cell>
          <cell r="I1796">
            <v>1</v>
          </cell>
          <cell r="J1796">
            <v>0</v>
          </cell>
          <cell r="M1796">
            <v>2E-3</v>
          </cell>
          <cell r="N1796">
            <v>0</v>
          </cell>
          <cell r="O1796">
            <v>0</v>
          </cell>
          <cell r="P1796">
            <v>2015</v>
          </cell>
          <cell r="Q1796">
            <v>2</v>
          </cell>
          <cell r="R1796">
            <v>0</v>
          </cell>
          <cell r="S1796">
            <v>0</v>
          </cell>
          <cell r="T1796">
            <v>0</v>
          </cell>
          <cell r="V1796" t="str">
            <v>配变_先锋新技机械</v>
          </cell>
          <cell r="W1796">
            <v>3.171869</v>
          </cell>
          <cell r="X1796">
            <v>4</v>
          </cell>
        </row>
        <row r="1797">
          <cell r="A1797" t="str">
            <v>天壹线路35</v>
          </cell>
          <cell r="B1797" t="str">
            <v>10kV</v>
          </cell>
          <cell r="C1797" t="str">
            <v>151天壹线</v>
          </cell>
          <cell r="D1797">
            <v>0</v>
          </cell>
          <cell r="E1797" t="str">
            <v>LGJ-185/30</v>
          </cell>
          <cell r="F1797">
            <v>0.19189600000000001</v>
          </cell>
          <cell r="G1797">
            <v>0</v>
          </cell>
          <cell r="H1797" t="str">
            <v>市辖</v>
          </cell>
          <cell r="I1797">
            <v>1</v>
          </cell>
          <cell r="J1797">
            <v>0</v>
          </cell>
          <cell r="M1797">
            <v>2E-3</v>
          </cell>
          <cell r="N1797">
            <v>0</v>
          </cell>
          <cell r="O1797">
            <v>0</v>
          </cell>
          <cell r="P1797">
            <v>2015</v>
          </cell>
          <cell r="Q1797">
            <v>3</v>
          </cell>
          <cell r="R1797">
            <v>0</v>
          </cell>
          <cell r="S1797">
            <v>0</v>
          </cell>
          <cell r="T1797">
            <v>0</v>
          </cell>
          <cell r="V1797" t="str">
            <v>8796085692960</v>
          </cell>
          <cell r="W1797">
            <v>3.837914</v>
          </cell>
          <cell r="X1797">
            <v>5</v>
          </cell>
        </row>
        <row r="1798">
          <cell r="A1798" t="str">
            <v>天壹线路36</v>
          </cell>
          <cell r="B1798" t="str">
            <v>10kV</v>
          </cell>
          <cell r="C1798" t="str">
            <v>151天壹线</v>
          </cell>
          <cell r="D1798">
            <v>0</v>
          </cell>
          <cell r="E1798" t="str">
            <v>LGJ-185/30</v>
          </cell>
          <cell r="F1798">
            <v>5.2179000000000003E-2</v>
          </cell>
          <cell r="G1798">
            <v>0</v>
          </cell>
          <cell r="H1798" t="str">
            <v>市辖</v>
          </cell>
          <cell r="I1798">
            <v>0</v>
          </cell>
          <cell r="J1798">
            <v>0</v>
          </cell>
          <cell r="M1798">
            <v>2E-3</v>
          </cell>
          <cell r="N1798">
            <v>0</v>
          </cell>
          <cell r="O1798">
            <v>0</v>
          </cell>
          <cell r="P1798">
            <v>2015</v>
          </cell>
          <cell r="Q1798">
            <v>1</v>
          </cell>
          <cell r="R1798">
            <v>0</v>
          </cell>
          <cell r="S1798">
            <v>0</v>
          </cell>
          <cell r="T1798">
            <v>0</v>
          </cell>
          <cell r="V1798" t="str">
            <v>分支箱_立德实业壹号配</v>
          </cell>
          <cell r="W1798">
            <v>1.043577</v>
          </cell>
          <cell r="X1798">
            <v>6</v>
          </cell>
        </row>
        <row r="1799">
          <cell r="A1799" t="str">
            <v>天壹线路37</v>
          </cell>
          <cell r="B1799" t="str">
            <v>10kV</v>
          </cell>
          <cell r="C1799" t="str">
            <v>151天壹线</v>
          </cell>
          <cell r="D1799">
            <v>0</v>
          </cell>
          <cell r="E1799" t="str">
            <v>LGJ-185/30</v>
          </cell>
          <cell r="F1799">
            <v>8.6104E-2</v>
          </cell>
          <cell r="G1799">
            <v>0</v>
          </cell>
          <cell r="H1799" t="str">
            <v>市辖</v>
          </cell>
          <cell r="I1799">
            <v>1</v>
          </cell>
          <cell r="J1799">
            <v>0</v>
          </cell>
          <cell r="M1799">
            <v>2E-3</v>
          </cell>
          <cell r="N1799">
            <v>0</v>
          </cell>
          <cell r="O1799">
            <v>0</v>
          </cell>
          <cell r="P1799">
            <v>2015</v>
          </cell>
          <cell r="Q1799">
            <v>2</v>
          </cell>
          <cell r="R1799">
            <v>0</v>
          </cell>
          <cell r="S1799">
            <v>0</v>
          </cell>
          <cell r="T1799">
            <v>0</v>
          </cell>
          <cell r="V1799" t="str">
            <v>分支箱_立德投资南配</v>
          </cell>
          <cell r="W1799">
            <v>1.7220740000000001</v>
          </cell>
          <cell r="X1799">
            <v>7</v>
          </cell>
        </row>
        <row r="1800">
          <cell r="A1800" t="str">
            <v>天壹线路38</v>
          </cell>
          <cell r="B1800" t="str">
            <v>10kV</v>
          </cell>
          <cell r="C1800" t="str">
            <v>151天壹线</v>
          </cell>
          <cell r="D1800">
            <v>0</v>
          </cell>
          <cell r="E1800" t="str">
            <v>LGJ-185/30</v>
          </cell>
          <cell r="F1800">
            <v>1.1317000000000001E-2</v>
          </cell>
          <cell r="G1800">
            <v>0</v>
          </cell>
          <cell r="H1800" t="str">
            <v>市辖</v>
          </cell>
          <cell r="I1800">
            <v>1</v>
          </cell>
          <cell r="J1800">
            <v>0</v>
          </cell>
          <cell r="M1800">
            <v>2E-3</v>
          </cell>
          <cell r="N1800">
            <v>0</v>
          </cell>
          <cell r="O1800">
            <v>0</v>
          </cell>
          <cell r="P1800">
            <v>2015</v>
          </cell>
          <cell r="Q1800">
            <v>3</v>
          </cell>
          <cell r="R1800">
            <v>0</v>
          </cell>
          <cell r="S1800">
            <v>0</v>
          </cell>
          <cell r="T1800">
            <v>0</v>
          </cell>
          <cell r="V1800" t="str">
            <v>配变_秋林纸业</v>
          </cell>
          <cell r="W1800">
            <v>0.22633500000000001</v>
          </cell>
          <cell r="X1800">
            <v>8</v>
          </cell>
        </row>
        <row r="1801">
          <cell r="A1801" t="str">
            <v>天壹线路39</v>
          </cell>
          <cell r="B1801" t="str">
            <v>10kV</v>
          </cell>
          <cell r="C1801" t="str">
            <v>151天壹线</v>
          </cell>
          <cell r="D1801">
            <v>0</v>
          </cell>
          <cell r="E1801" t="str">
            <v>LGJ-185/30</v>
          </cell>
          <cell r="F1801">
            <v>2.3205E-2</v>
          </cell>
          <cell r="G1801">
            <v>0</v>
          </cell>
          <cell r="H1801" t="str">
            <v>市辖</v>
          </cell>
          <cell r="I1801">
            <v>0</v>
          </cell>
          <cell r="J1801">
            <v>0</v>
          </cell>
          <cell r="M1801">
            <v>2E-3</v>
          </cell>
          <cell r="N1801">
            <v>0</v>
          </cell>
          <cell r="O1801">
            <v>0</v>
          </cell>
          <cell r="P1801">
            <v>2015</v>
          </cell>
          <cell r="Q1801">
            <v>1</v>
          </cell>
          <cell r="R1801">
            <v>0</v>
          </cell>
          <cell r="S1801">
            <v>0</v>
          </cell>
          <cell r="T1801">
            <v>0</v>
          </cell>
          <cell r="V1801" t="str">
            <v>配变_通臣包装</v>
          </cell>
          <cell r="W1801">
            <v>0.464092</v>
          </cell>
          <cell r="X1801">
            <v>0</v>
          </cell>
        </row>
        <row r="1802">
          <cell r="A1802" t="str">
            <v>天壹线路40</v>
          </cell>
          <cell r="B1802" t="str">
            <v>10kV</v>
          </cell>
          <cell r="C1802" t="str">
            <v>151天壹线</v>
          </cell>
          <cell r="D1802">
            <v>0</v>
          </cell>
          <cell r="E1802" t="str">
            <v>LGJ-185/30</v>
          </cell>
          <cell r="F1802">
            <v>3.7713999999999998E-2</v>
          </cell>
          <cell r="G1802">
            <v>0</v>
          </cell>
          <cell r="H1802" t="str">
            <v>市辖</v>
          </cell>
          <cell r="I1802">
            <v>1</v>
          </cell>
          <cell r="J1802">
            <v>0</v>
          </cell>
          <cell r="M1802">
            <v>2E-3</v>
          </cell>
          <cell r="N1802">
            <v>0</v>
          </cell>
          <cell r="O1802">
            <v>0</v>
          </cell>
          <cell r="P1802">
            <v>2015</v>
          </cell>
          <cell r="Q1802">
            <v>2</v>
          </cell>
          <cell r="R1802">
            <v>0</v>
          </cell>
          <cell r="S1802">
            <v>0</v>
          </cell>
          <cell r="T1802">
            <v>0</v>
          </cell>
          <cell r="V1802" t="str">
            <v>配变_威路德电子</v>
          </cell>
          <cell r="W1802">
            <v>0.754278</v>
          </cell>
          <cell r="X1802">
            <v>1</v>
          </cell>
        </row>
        <row r="1803">
          <cell r="A1803" t="str">
            <v>天壹线路41</v>
          </cell>
          <cell r="B1803" t="str">
            <v>10kV</v>
          </cell>
          <cell r="C1803" t="str">
            <v>151天壹线</v>
          </cell>
          <cell r="D1803">
            <v>0</v>
          </cell>
          <cell r="E1803" t="str">
            <v>LGJ-185/30</v>
          </cell>
          <cell r="F1803">
            <v>1.2768E-2</v>
          </cell>
          <cell r="G1803">
            <v>0</v>
          </cell>
          <cell r="H1803" t="str">
            <v>市辖</v>
          </cell>
          <cell r="I1803">
            <v>1</v>
          </cell>
          <cell r="J1803">
            <v>0</v>
          </cell>
          <cell r="M1803">
            <v>2E-3</v>
          </cell>
          <cell r="N1803">
            <v>0</v>
          </cell>
          <cell r="O1803">
            <v>0</v>
          </cell>
          <cell r="P1803">
            <v>2015</v>
          </cell>
          <cell r="Q1803">
            <v>3</v>
          </cell>
          <cell r="R1803">
            <v>0</v>
          </cell>
          <cell r="S1803">
            <v>0</v>
          </cell>
          <cell r="T1803">
            <v>0</v>
          </cell>
          <cell r="V1803" t="str">
            <v>配变_万荣印刷</v>
          </cell>
          <cell r="W1803">
            <v>0.25535799999999997</v>
          </cell>
          <cell r="X1803">
            <v>2</v>
          </cell>
        </row>
        <row r="1804">
          <cell r="A1804" t="str">
            <v>天壹线路42</v>
          </cell>
          <cell r="B1804" t="str">
            <v>10kV</v>
          </cell>
          <cell r="C1804" t="str">
            <v>151天壹线</v>
          </cell>
          <cell r="D1804">
            <v>0</v>
          </cell>
          <cell r="E1804" t="str">
            <v>LGJ-185/30</v>
          </cell>
          <cell r="F1804">
            <v>1.3513000000000001E-2</v>
          </cell>
          <cell r="G1804">
            <v>0</v>
          </cell>
          <cell r="H1804" t="str">
            <v>市辖</v>
          </cell>
          <cell r="I1804">
            <v>0</v>
          </cell>
          <cell r="J1804">
            <v>0</v>
          </cell>
          <cell r="M1804">
            <v>2E-3</v>
          </cell>
          <cell r="N1804">
            <v>0</v>
          </cell>
          <cell r="O1804">
            <v>0</v>
          </cell>
          <cell r="P1804">
            <v>2015</v>
          </cell>
          <cell r="Q1804">
            <v>1</v>
          </cell>
          <cell r="R1804">
            <v>0</v>
          </cell>
          <cell r="S1804">
            <v>0</v>
          </cell>
          <cell r="T1804">
            <v>0</v>
          </cell>
          <cell r="V1804" t="str">
            <v>配变_雅丽特</v>
          </cell>
          <cell r="W1804">
            <v>0.27025700000000002</v>
          </cell>
          <cell r="X1804">
            <v>3</v>
          </cell>
        </row>
        <row r="1805">
          <cell r="A1805" t="str">
            <v>天壹线路43</v>
          </cell>
          <cell r="B1805" t="str">
            <v>10kV</v>
          </cell>
          <cell r="C1805" t="str">
            <v>151天壹线</v>
          </cell>
          <cell r="D1805">
            <v>0</v>
          </cell>
          <cell r="E1805" t="str">
            <v>LGJ-185/30</v>
          </cell>
          <cell r="F1805">
            <v>2.3005000000000001E-2</v>
          </cell>
          <cell r="G1805">
            <v>0</v>
          </cell>
          <cell r="H1805" t="str">
            <v>市辖</v>
          </cell>
          <cell r="I1805">
            <v>1</v>
          </cell>
          <cell r="J1805">
            <v>0</v>
          </cell>
          <cell r="M1805">
            <v>2E-3</v>
          </cell>
          <cell r="N1805">
            <v>0</v>
          </cell>
          <cell r="O1805">
            <v>0</v>
          </cell>
          <cell r="P1805">
            <v>2015</v>
          </cell>
          <cell r="Q1805">
            <v>2</v>
          </cell>
          <cell r="R1805">
            <v>0</v>
          </cell>
          <cell r="S1805">
            <v>0</v>
          </cell>
          <cell r="T1805">
            <v>0</v>
          </cell>
          <cell r="V1805" t="str">
            <v>配变_煤化工程</v>
          </cell>
          <cell r="W1805">
            <v>0.46009899999999998</v>
          </cell>
          <cell r="X1805">
            <v>4</v>
          </cell>
        </row>
        <row r="1806">
          <cell r="A1806" t="str">
            <v>天壹线路44</v>
          </cell>
          <cell r="B1806" t="str">
            <v>10kV</v>
          </cell>
          <cell r="C1806" t="str">
            <v>151天壹线</v>
          </cell>
          <cell r="D1806">
            <v>0</v>
          </cell>
          <cell r="E1806" t="str">
            <v>LGJ-185/30</v>
          </cell>
          <cell r="F1806">
            <v>1.3661E-2</v>
          </cell>
          <cell r="G1806">
            <v>0</v>
          </cell>
          <cell r="H1806" t="str">
            <v>市辖</v>
          </cell>
          <cell r="I1806">
            <v>1</v>
          </cell>
          <cell r="J1806">
            <v>0</v>
          </cell>
          <cell r="M1806">
            <v>2E-3</v>
          </cell>
          <cell r="N1806">
            <v>0</v>
          </cell>
          <cell r="O1806">
            <v>0</v>
          </cell>
          <cell r="P1806">
            <v>2015</v>
          </cell>
          <cell r="Q1806">
            <v>3</v>
          </cell>
          <cell r="R1806">
            <v>0</v>
          </cell>
          <cell r="S1806">
            <v>0</v>
          </cell>
          <cell r="T1806">
            <v>0</v>
          </cell>
          <cell r="V1806" t="str">
            <v>配变_华威德创</v>
          </cell>
          <cell r="W1806">
            <v>0.27322999999999997</v>
          </cell>
          <cell r="X1806">
            <v>5</v>
          </cell>
        </row>
        <row r="1807">
          <cell r="A1807" t="str">
            <v>天壹线路45</v>
          </cell>
          <cell r="B1807" t="str">
            <v>10kV</v>
          </cell>
          <cell r="C1807" t="str">
            <v>151天壹线</v>
          </cell>
          <cell r="D1807">
            <v>0</v>
          </cell>
          <cell r="E1807" t="str">
            <v>LGJ-185/30</v>
          </cell>
          <cell r="F1807">
            <v>2.4319E-2</v>
          </cell>
          <cell r="G1807">
            <v>0</v>
          </cell>
          <cell r="H1807" t="str">
            <v>市辖</v>
          </cell>
          <cell r="I1807">
            <v>0</v>
          </cell>
          <cell r="J1807">
            <v>0</v>
          </cell>
          <cell r="M1807">
            <v>2E-3</v>
          </cell>
          <cell r="N1807">
            <v>0</v>
          </cell>
          <cell r="O1807">
            <v>0</v>
          </cell>
          <cell r="P1807">
            <v>2015</v>
          </cell>
          <cell r="Q1807">
            <v>1</v>
          </cell>
          <cell r="R1807">
            <v>0</v>
          </cell>
          <cell r="S1807">
            <v>0</v>
          </cell>
          <cell r="T1807">
            <v>0</v>
          </cell>
          <cell r="V1807" t="str">
            <v>配变_众捷</v>
          </cell>
          <cell r="W1807">
            <v>0.48638599999999999</v>
          </cell>
          <cell r="X1807">
            <v>6</v>
          </cell>
        </row>
        <row r="1808">
          <cell r="A1808" t="str">
            <v>天壹线路46</v>
          </cell>
          <cell r="B1808" t="str">
            <v>10kV</v>
          </cell>
          <cell r="C1808" t="str">
            <v>151天壹线</v>
          </cell>
          <cell r="D1808">
            <v>0</v>
          </cell>
          <cell r="E1808" t="str">
            <v>LGJ-185/30</v>
          </cell>
          <cell r="F1808">
            <v>1.3623E-2</v>
          </cell>
          <cell r="G1808">
            <v>0</v>
          </cell>
          <cell r="H1808" t="str">
            <v>市辖</v>
          </cell>
          <cell r="I1808">
            <v>1</v>
          </cell>
          <cell r="J1808">
            <v>0</v>
          </cell>
          <cell r="M1808">
            <v>2E-3</v>
          </cell>
          <cell r="N1808">
            <v>0</v>
          </cell>
          <cell r="O1808">
            <v>0</v>
          </cell>
          <cell r="P1808">
            <v>2015</v>
          </cell>
          <cell r="Q1808">
            <v>2</v>
          </cell>
          <cell r="R1808">
            <v>0</v>
          </cell>
          <cell r="S1808">
            <v>0</v>
          </cell>
          <cell r="T1808">
            <v>0</v>
          </cell>
          <cell r="V1808" t="str">
            <v>配变_瑞盈热缩</v>
          </cell>
          <cell r="W1808">
            <v>0.27246500000000001</v>
          </cell>
          <cell r="X1808">
            <v>7</v>
          </cell>
        </row>
        <row r="1809">
          <cell r="A1809" t="str">
            <v>天壹线路47</v>
          </cell>
          <cell r="B1809" t="str">
            <v>10kV</v>
          </cell>
          <cell r="C1809" t="str">
            <v>151天壹线</v>
          </cell>
          <cell r="D1809">
            <v>0</v>
          </cell>
          <cell r="E1809" t="str">
            <v>LGJ-185/30</v>
          </cell>
          <cell r="F1809">
            <v>2.2397E-2</v>
          </cell>
          <cell r="G1809">
            <v>0</v>
          </cell>
          <cell r="H1809" t="str">
            <v>市辖</v>
          </cell>
          <cell r="I1809">
            <v>1</v>
          </cell>
          <cell r="J1809">
            <v>0</v>
          </cell>
          <cell r="M1809">
            <v>2E-3</v>
          </cell>
          <cell r="N1809">
            <v>0</v>
          </cell>
          <cell r="O1809">
            <v>0</v>
          </cell>
          <cell r="P1809">
            <v>2015</v>
          </cell>
          <cell r="Q1809">
            <v>3</v>
          </cell>
          <cell r="R1809">
            <v>0</v>
          </cell>
          <cell r="S1809">
            <v>0</v>
          </cell>
          <cell r="T1809">
            <v>0</v>
          </cell>
          <cell r="V1809" t="str">
            <v>配变_明忆达</v>
          </cell>
          <cell r="W1809">
            <v>0.447936</v>
          </cell>
          <cell r="X1809">
            <v>8</v>
          </cell>
        </row>
        <row r="1810">
          <cell r="A1810" t="str">
            <v>天壹线路48</v>
          </cell>
          <cell r="B1810" t="str">
            <v>10kV</v>
          </cell>
          <cell r="C1810" t="str">
            <v>151天壹线</v>
          </cell>
          <cell r="D1810">
            <v>0</v>
          </cell>
          <cell r="E1810" t="str">
            <v>LGJ-185/30</v>
          </cell>
          <cell r="F1810">
            <v>1.353E-2</v>
          </cell>
          <cell r="G1810">
            <v>0</v>
          </cell>
          <cell r="H1810" t="str">
            <v>市辖</v>
          </cell>
          <cell r="I1810">
            <v>0</v>
          </cell>
          <cell r="J1810">
            <v>0</v>
          </cell>
          <cell r="M1810">
            <v>2E-3</v>
          </cell>
          <cell r="N1810">
            <v>0</v>
          </cell>
          <cell r="O1810">
            <v>0</v>
          </cell>
          <cell r="P1810">
            <v>2015</v>
          </cell>
          <cell r="Q1810">
            <v>1</v>
          </cell>
          <cell r="R1810">
            <v>0</v>
          </cell>
          <cell r="S1810">
            <v>0</v>
          </cell>
          <cell r="T1810">
            <v>0</v>
          </cell>
          <cell r="V1810" t="str">
            <v>配变_海瑞达</v>
          </cell>
          <cell r="W1810">
            <v>0.27059299999999997</v>
          </cell>
          <cell r="X1810">
            <v>0</v>
          </cell>
        </row>
        <row r="1811">
          <cell r="A1811" t="str">
            <v>天壹线路49</v>
          </cell>
          <cell r="B1811" t="str">
            <v>10kV</v>
          </cell>
          <cell r="C1811" t="str">
            <v>151天壹线</v>
          </cell>
          <cell r="D1811">
            <v>0</v>
          </cell>
          <cell r="E1811" t="str">
            <v>LGJ-185/30</v>
          </cell>
          <cell r="F1811">
            <v>0.15548699999999999</v>
          </cell>
          <cell r="G1811">
            <v>0</v>
          </cell>
          <cell r="H1811" t="str">
            <v>市辖</v>
          </cell>
          <cell r="I1811">
            <v>1</v>
          </cell>
          <cell r="J1811">
            <v>0</v>
          </cell>
          <cell r="M1811">
            <v>2E-3</v>
          </cell>
          <cell r="N1811">
            <v>0</v>
          </cell>
          <cell r="O1811">
            <v>0</v>
          </cell>
          <cell r="P1811">
            <v>2015</v>
          </cell>
          <cell r="Q1811">
            <v>2</v>
          </cell>
          <cell r="R1811">
            <v>0</v>
          </cell>
          <cell r="S1811">
            <v>0</v>
          </cell>
          <cell r="T1811">
            <v>0</v>
          </cell>
          <cell r="V1811" t="str">
            <v>分支箱_立德实业肆号配</v>
          </cell>
          <cell r="W1811">
            <v>3.1097350000000001</v>
          </cell>
          <cell r="X1811">
            <v>1</v>
          </cell>
        </row>
        <row r="1812">
          <cell r="A1812" t="str">
            <v>天壹线路50</v>
          </cell>
          <cell r="B1812" t="str">
            <v>10kV</v>
          </cell>
          <cell r="C1812" t="str">
            <v>151天壹线</v>
          </cell>
          <cell r="D1812">
            <v>0</v>
          </cell>
          <cell r="E1812" t="str">
            <v>LGJ-185/30</v>
          </cell>
          <cell r="F1812">
            <v>2.0743999999999999E-2</v>
          </cell>
          <cell r="G1812">
            <v>0</v>
          </cell>
          <cell r="H1812" t="str">
            <v>市辖</v>
          </cell>
          <cell r="I1812">
            <v>1</v>
          </cell>
          <cell r="J1812">
            <v>0</v>
          </cell>
          <cell r="M1812">
            <v>2E-3</v>
          </cell>
          <cell r="N1812">
            <v>0</v>
          </cell>
          <cell r="O1812">
            <v>0</v>
          </cell>
          <cell r="P1812">
            <v>2015</v>
          </cell>
          <cell r="Q1812">
            <v>3</v>
          </cell>
          <cell r="R1812">
            <v>0</v>
          </cell>
          <cell r="S1812">
            <v>0</v>
          </cell>
          <cell r="T1812">
            <v>0</v>
          </cell>
          <cell r="V1812" t="str">
            <v>配变_沪力电机</v>
          </cell>
          <cell r="W1812">
            <v>0.41488999999999998</v>
          </cell>
          <cell r="X1812">
            <v>2</v>
          </cell>
        </row>
        <row r="1813">
          <cell r="A1813" t="str">
            <v>天壹线路51</v>
          </cell>
          <cell r="B1813" t="str">
            <v>10kV</v>
          </cell>
          <cell r="C1813" t="str">
            <v>151天壹线</v>
          </cell>
          <cell r="D1813">
            <v>0</v>
          </cell>
          <cell r="E1813" t="str">
            <v>LGJ-185/30</v>
          </cell>
          <cell r="F1813">
            <v>1.9543999999999999E-2</v>
          </cell>
          <cell r="G1813">
            <v>0</v>
          </cell>
          <cell r="H1813" t="str">
            <v>市辖</v>
          </cell>
          <cell r="I1813">
            <v>0</v>
          </cell>
          <cell r="J1813">
            <v>0</v>
          </cell>
          <cell r="M1813">
            <v>2E-3</v>
          </cell>
          <cell r="N1813">
            <v>0</v>
          </cell>
          <cell r="O1813">
            <v>0</v>
          </cell>
          <cell r="P1813">
            <v>2015</v>
          </cell>
          <cell r="Q1813">
            <v>1</v>
          </cell>
          <cell r="R1813">
            <v>0</v>
          </cell>
          <cell r="S1813">
            <v>0</v>
          </cell>
          <cell r="T1813">
            <v>0</v>
          </cell>
          <cell r="V1813" t="str">
            <v>配变_和彦机电</v>
          </cell>
          <cell r="W1813">
            <v>0.39088000000000001</v>
          </cell>
          <cell r="X1813">
            <v>3</v>
          </cell>
        </row>
        <row r="1814">
          <cell r="A1814" t="str">
            <v>天壹线路52</v>
          </cell>
          <cell r="B1814" t="str">
            <v>10kV</v>
          </cell>
          <cell r="C1814" t="str">
            <v>151天壹线</v>
          </cell>
          <cell r="D1814">
            <v>0</v>
          </cell>
          <cell r="E1814" t="str">
            <v>LGJ-185/30</v>
          </cell>
          <cell r="F1814">
            <v>2.3404000000000001E-2</v>
          </cell>
          <cell r="G1814">
            <v>0</v>
          </cell>
          <cell r="H1814" t="str">
            <v>市辖</v>
          </cell>
          <cell r="I1814">
            <v>1</v>
          </cell>
          <cell r="J1814">
            <v>0</v>
          </cell>
          <cell r="M1814">
            <v>2E-3</v>
          </cell>
          <cell r="N1814">
            <v>0</v>
          </cell>
          <cell r="O1814">
            <v>0</v>
          </cell>
          <cell r="P1814">
            <v>2015</v>
          </cell>
          <cell r="Q1814">
            <v>2</v>
          </cell>
          <cell r="R1814">
            <v>0</v>
          </cell>
          <cell r="S1814">
            <v>0</v>
          </cell>
          <cell r="T1814">
            <v>0</v>
          </cell>
          <cell r="V1814" t="str">
            <v>配变_博伟家饰</v>
          </cell>
          <cell r="W1814">
            <v>0.468088</v>
          </cell>
          <cell r="X1814">
            <v>4</v>
          </cell>
        </row>
        <row r="1815">
          <cell r="A1815" t="str">
            <v>天壹线路53</v>
          </cell>
          <cell r="B1815" t="str">
            <v>10kV</v>
          </cell>
          <cell r="C1815" t="str">
            <v>151天壹线</v>
          </cell>
          <cell r="D1815">
            <v>0</v>
          </cell>
          <cell r="E1815" t="str">
            <v>LGJ-185/30</v>
          </cell>
          <cell r="F1815">
            <v>2.7788E-2</v>
          </cell>
          <cell r="G1815">
            <v>0</v>
          </cell>
          <cell r="H1815" t="str">
            <v>市辖</v>
          </cell>
          <cell r="I1815">
            <v>1</v>
          </cell>
          <cell r="J1815">
            <v>0</v>
          </cell>
          <cell r="M1815">
            <v>2E-3</v>
          </cell>
          <cell r="N1815">
            <v>0</v>
          </cell>
          <cell r="O1815">
            <v>0</v>
          </cell>
          <cell r="P1815">
            <v>2015</v>
          </cell>
          <cell r="Q1815">
            <v>3</v>
          </cell>
          <cell r="R1815">
            <v>0</v>
          </cell>
          <cell r="S1815">
            <v>0</v>
          </cell>
          <cell r="T1815">
            <v>0</v>
          </cell>
          <cell r="V1815" t="str">
            <v>配变_立德物业</v>
          </cell>
          <cell r="W1815">
            <v>0.55576400000000004</v>
          </cell>
          <cell r="X1815">
            <v>5</v>
          </cell>
        </row>
        <row r="1816">
          <cell r="A1816" t="str">
            <v>天壹线路54</v>
          </cell>
          <cell r="B1816" t="str">
            <v>10kV</v>
          </cell>
          <cell r="C1816" t="str">
            <v>151天壹线</v>
          </cell>
          <cell r="D1816">
            <v>0</v>
          </cell>
          <cell r="E1816" t="str">
            <v>LGJ-185/30</v>
          </cell>
          <cell r="F1816">
            <v>8.0285999999999996E-2</v>
          </cell>
          <cell r="G1816">
            <v>0</v>
          </cell>
          <cell r="H1816" t="str">
            <v>市辖</v>
          </cell>
          <cell r="I1816">
            <v>0</v>
          </cell>
          <cell r="J1816">
            <v>0</v>
          </cell>
          <cell r="M1816">
            <v>2E-3</v>
          </cell>
          <cell r="N1816">
            <v>0</v>
          </cell>
          <cell r="O1816">
            <v>0</v>
          </cell>
          <cell r="P1816">
            <v>2015</v>
          </cell>
          <cell r="Q1816">
            <v>1</v>
          </cell>
          <cell r="R1816">
            <v>0</v>
          </cell>
          <cell r="S1816">
            <v>0</v>
          </cell>
          <cell r="T1816">
            <v>0</v>
          </cell>
          <cell r="V1816" t="str">
            <v>配变_泓力输送</v>
          </cell>
          <cell r="W1816">
            <v>1.6057170000000001</v>
          </cell>
          <cell r="X1816">
            <v>6</v>
          </cell>
        </row>
        <row r="1817">
          <cell r="A1817" t="str">
            <v>天壹线路55</v>
          </cell>
          <cell r="B1817" t="str">
            <v>10kV</v>
          </cell>
          <cell r="C1817" t="str">
            <v>151天壹线</v>
          </cell>
          <cell r="D1817">
            <v>0</v>
          </cell>
          <cell r="E1817" t="str">
            <v>LGJ-185/30</v>
          </cell>
          <cell r="F1817">
            <v>5.4026999999999999E-2</v>
          </cell>
          <cell r="G1817">
            <v>0</v>
          </cell>
          <cell r="H1817" t="str">
            <v>市辖</v>
          </cell>
          <cell r="I1817">
            <v>1</v>
          </cell>
          <cell r="J1817">
            <v>0</v>
          </cell>
          <cell r="M1817">
            <v>2E-3</v>
          </cell>
          <cell r="N1817">
            <v>0</v>
          </cell>
          <cell r="O1817">
            <v>0</v>
          </cell>
          <cell r="P1817">
            <v>2015</v>
          </cell>
          <cell r="Q1817">
            <v>2</v>
          </cell>
          <cell r="R1817">
            <v>0</v>
          </cell>
          <cell r="S1817">
            <v>0</v>
          </cell>
          <cell r="T1817">
            <v>0</v>
          </cell>
          <cell r="V1817" t="str">
            <v>配变_杰爱希</v>
          </cell>
          <cell r="W1817">
            <v>1.080535</v>
          </cell>
          <cell r="X1817">
            <v>7</v>
          </cell>
        </row>
        <row r="1818">
          <cell r="A1818" t="str">
            <v>天壹线路56</v>
          </cell>
          <cell r="B1818" t="str">
            <v>10kV</v>
          </cell>
          <cell r="C1818" t="str">
            <v>151天壹线</v>
          </cell>
          <cell r="D1818">
            <v>0</v>
          </cell>
          <cell r="E1818" t="str">
            <v>LGJ-185/30</v>
          </cell>
          <cell r="F1818">
            <v>2.5916999999999999E-2</v>
          </cell>
          <cell r="G1818">
            <v>0</v>
          </cell>
          <cell r="H1818" t="str">
            <v>市辖</v>
          </cell>
          <cell r="I1818">
            <v>1</v>
          </cell>
          <cell r="J1818">
            <v>0</v>
          </cell>
          <cell r="M1818">
            <v>2E-3</v>
          </cell>
          <cell r="N1818">
            <v>0</v>
          </cell>
          <cell r="O1818">
            <v>0</v>
          </cell>
          <cell r="P1818">
            <v>2015</v>
          </cell>
          <cell r="Q1818">
            <v>3</v>
          </cell>
          <cell r="R1818">
            <v>0</v>
          </cell>
          <cell r="S1818">
            <v>0</v>
          </cell>
          <cell r="T1818">
            <v>0</v>
          </cell>
          <cell r="V1818" t="str">
            <v>配变_森信科学</v>
          </cell>
          <cell r="W1818">
            <v>0.51832999999999996</v>
          </cell>
          <cell r="X1818">
            <v>8</v>
          </cell>
        </row>
        <row r="1819">
          <cell r="A1819" t="str">
            <v>天壹线路57</v>
          </cell>
          <cell r="B1819" t="str">
            <v>10kV</v>
          </cell>
          <cell r="C1819" t="str">
            <v>151天壹线</v>
          </cell>
          <cell r="D1819">
            <v>0</v>
          </cell>
          <cell r="E1819" t="str">
            <v>LGJ-185/30</v>
          </cell>
          <cell r="F1819">
            <v>3.3481999999999998E-2</v>
          </cell>
          <cell r="G1819">
            <v>0</v>
          </cell>
          <cell r="H1819" t="str">
            <v>市辖</v>
          </cell>
          <cell r="I1819">
            <v>0</v>
          </cell>
          <cell r="J1819">
            <v>0</v>
          </cell>
          <cell r="M1819">
            <v>2E-3</v>
          </cell>
          <cell r="N1819">
            <v>0</v>
          </cell>
          <cell r="O1819">
            <v>0</v>
          </cell>
          <cell r="P1819">
            <v>2015</v>
          </cell>
          <cell r="Q1819">
            <v>1</v>
          </cell>
          <cell r="R1819">
            <v>0</v>
          </cell>
          <cell r="S1819">
            <v>0</v>
          </cell>
          <cell r="T1819">
            <v>0</v>
          </cell>
          <cell r="V1819" t="str">
            <v>配变_泛安机械</v>
          </cell>
          <cell r="W1819">
            <v>0.66963099999999998</v>
          </cell>
          <cell r="X1819">
            <v>0</v>
          </cell>
        </row>
        <row r="1820">
          <cell r="A1820" t="str">
            <v>天壹线路58</v>
          </cell>
          <cell r="B1820" t="str">
            <v>10kV</v>
          </cell>
          <cell r="C1820" t="str">
            <v>151天壹线</v>
          </cell>
          <cell r="D1820">
            <v>0</v>
          </cell>
          <cell r="E1820" t="str">
            <v>LGJ-185/30</v>
          </cell>
          <cell r="F1820">
            <v>2.5559999999999999E-2</v>
          </cell>
          <cell r="G1820">
            <v>0</v>
          </cell>
          <cell r="I1820">
            <v>1</v>
          </cell>
          <cell r="J1820">
            <v>0</v>
          </cell>
          <cell r="M1820">
            <v>2E-3</v>
          </cell>
          <cell r="N1820">
            <v>0</v>
          </cell>
          <cell r="O1820">
            <v>0</v>
          </cell>
          <cell r="P1820">
            <v>2015</v>
          </cell>
          <cell r="Q1820">
            <v>2</v>
          </cell>
          <cell r="R1820">
            <v>0</v>
          </cell>
          <cell r="S1820">
            <v>0</v>
          </cell>
          <cell r="T1820">
            <v>0</v>
          </cell>
          <cell r="V1820" t="str">
            <v>配变_金泰食品</v>
          </cell>
          <cell r="W1820">
            <v>0.51119499999999995</v>
          </cell>
          <cell r="X1820">
            <v>1</v>
          </cell>
        </row>
        <row r="1821">
          <cell r="A1821" t="str">
            <v>天壹线路59</v>
          </cell>
          <cell r="B1821" t="str">
            <v>10kV</v>
          </cell>
          <cell r="C1821" t="str">
            <v>151天壹线</v>
          </cell>
          <cell r="D1821">
            <v>0</v>
          </cell>
          <cell r="E1821" t="str">
            <v>LGJ-185/30</v>
          </cell>
          <cell r="F1821">
            <v>8.0794000000000005E-2</v>
          </cell>
          <cell r="G1821">
            <v>0</v>
          </cell>
          <cell r="H1821" t="str">
            <v>市辖</v>
          </cell>
          <cell r="I1821">
            <v>1</v>
          </cell>
          <cell r="J1821">
            <v>0</v>
          </cell>
          <cell r="M1821">
            <v>2E-3</v>
          </cell>
          <cell r="N1821">
            <v>0</v>
          </cell>
          <cell r="O1821">
            <v>0</v>
          </cell>
          <cell r="P1821">
            <v>2015</v>
          </cell>
          <cell r="Q1821">
            <v>3</v>
          </cell>
          <cell r="R1821">
            <v>0</v>
          </cell>
          <cell r="S1821">
            <v>0</v>
          </cell>
          <cell r="T1821">
            <v>0</v>
          </cell>
          <cell r="V1821" t="str">
            <v>配变_福达时钟</v>
          </cell>
          <cell r="W1821">
            <v>1.6158870000000001</v>
          </cell>
          <cell r="X1821">
            <v>2</v>
          </cell>
        </row>
        <row r="1822">
          <cell r="A1822" t="str">
            <v>天壹线路60</v>
          </cell>
          <cell r="B1822" t="str">
            <v>10kV</v>
          </cell>
          <cell r="C1822" t="str">
            <v>151天壹线</v>
          </cell>
          <cell r="D1822">
            <v>0</v>
          </cell>
          <cell r="E1822" t="str">
            <v>LGJ-185/30</v>
          </cell>
          <cell r="F1822">
            <v>9.2730999999999994E-2</v>
          </cell>
          <cell r="G1822">
            <v>0</v>
          </cell>
          <cell r="H1822" t="str">
            <v>市辖</v>
          </cell>
          <cell r="I1822">
            <v>0</v>
          </cell>
          <cell r="J1822">
            <v>0</v>
          </cell>
          <cell r="M1822">
            <v>2E-3</v>
          </cell>
          <cell r="N1822">
            <v>0</v>
          </cell>
          <cell r="O1822">
            <v>0</v>
          </cell>
          <cell r="P1822">
            <v>2015</v>
          </cell>
          <cell r="Q1822">
            <v>1</v>
          </cell>
          <cell r="R1822">
            <v>0</v>
          </cell>
          <cell r="S1822">
            <v>0</v>
          </cell>
          <cell r="T1822">
            <v>0</v>
          </cell>
          <cell r="V1822" t="str">
            <v>配变_大千密封</v>
          </cell>
          <cell r="W1822">
            <v>1.8546229999999999</v>
          </cell>
          <cell r="X1822">
            <v>3</v>
          </cell>
        </row>
        <row r="1823">
          <cell r="A1823" t="str">
            <v>天壹线路61</v>
          </cell>
          <cell r="B1823" t="str">
            <v>10kV</v>
          </cell>
          <cell r="C1823" t="str">
            <v>151天壹线</v>
          </cell>
          <cell r="D1823">
            <v>0</v>
          </cell>
          <cell r="E1823" t="str">
            <v>LGJ-185/30</v>
          </cell>
          <cell r="F1823">
            <v>6.6434999999999994E-2</v>
          </cell>
          <cell r="G1823">
            <v>0</v>
          </cell>
          <cell r="H1823" t="str">
            <v>市辖</v>
          </cell>
          <cell r="I1823">
            <v>1</v>
          </cell>
          <cell r="J1823">
            <v>0</v>
          </cell>
          <cell r="M1823">
            <v>2E-3</v>
          </cell>
          <cell r="N1823">
            <v>0</v>
          </cell>
          <cell r="O1823">
            <v>0</v>
          </cell>
          <cell r="P1823">
            <v>2015</v>
          </cell>
          <cell r="Q1823">
            <v>2</v>
          </cell>
          <cell r="R1823">
            <v>0</v>
          </cell>
          <cell r="S1823">
            <v>0</v>
          </cell>
          <cell r="T1823">
            <v>0</v>
          </cell>
          <cell r="V1823" t="str">
            <v>配变_钛锆五金</v>
          </cell>
          <cell r="W1823">
            <v>1.3287070000000001</v>
          </cell>
          <cell r="X1823">
            <v>4</v>
          </cell>
        </row>
        <row r="1824">
          <cell r="A1824" t="str">
            <v>天壹线路62</v>
          </cell>
          <cell r="B1824" t="str">
            <v>10kV</v>
          </cell>
          <cell r="C1824" t="str">
            <v>151天壹线</v>
          </cell>
          <cell r="D1824">
            <v>0</v>
          </cell>
          <cell r="E1824" t="str">
            <v>LGJ-185/30</v>
          </cell>
          <cell r="F1824">
            <v>5.4254999999999998E-2</v>
          </cell>
          <cell r="G1824">
            <v>0</v>
          </cell>
          <cell r="H1824" t="str">
            <v>市辖</v>
          </cell>
          <cell r="I1824">
            <v>1</v>
          </cell>
          <cell r="J1824">
            <v>0</v>
          </cell>
          <cell r="M1824">
            <v>2E-3</v>
          </cell>
          <cell r="N1824">
            <v>0</v>
          </cell>
          <cell r="O1824">
            <v>0</v>
          </cell>
          <cell r="P1824">
            <v>2015</v>
          </cell>
          <cell r="Q1824">
            <v>3</v>
          </cell>
          <cell r="R1824">
            <v>0</v>
          </cell>
          <cell r="S1824">
            <v>0</v>
          </cell>
          <cell r="T1824">
            <v>0</v>
          </cell>
          <cell r="V1824" t="str">
            <v>配变_立德投资发展</v>
          </cell>
          <cell r="W1824">
            <v>1.085105</v>
          </cell>
          <cell r="X1824">
            <v>5</v>
          </cell>
        </row>
        <row r="1825">
          <cell r="A1825" t="str">
            <v>天壹线路63</v>
          </cell>
          <cell r="B1825" t="str">
            <v>10kV</v>
          </cell>
          <cell r="C1825" t="str">
            <v>151天壹线</v>
          </cell>
          <cell r="D1825">
            <v>0</v>
          </cell>
          <cell r="E1825" t="str">
            <v>LGJ-185/30</v>
          </cell>
          <cell r="F1825">
            <v>8.8209999999999997E-2</v>
          </cell>
          <cell r="G1825">
            <v>0</v>
          </cell>
          <cell r="H1825" t="str">
            <v>市辖</v>
          </cell>
          <cell r="I1825">
            <v>0</v>
          </cell>
          <cell r="J1825">
            <v>0</v>
          </cell>
          <cell r="M1825">
            <v>2E-3</v>
          </cell>
          <cell r="N1825">
            <v>0</v>
          </cell>
          <cell r="O1825">
            <v>0</v>
          </cell>
          <cell r="P1825">
            <v>2015</v>
          </cell>
          <cell r="Q1825">
            <v>1</v>
          </cell>
          <cell r="R1825">
            <v>0</v>
          </cell>
          <cell r="S1825">
            <v>0</v>
          </cell>
          <cell r="T1825">
            <v>0</v>
          </cell>
          <cell r="V1825" t="str">
            <v>配变_兴宇建筑</v>
          </cell>
          <cell r="W1825">
            <v>1.7641910000000001</v>
          </cell>
          <cell r="X1825">
            <v>6</v>
          </cell>
        </row>
        <row r="1826">
          <cell r="A1826" t="str">
            <v>天壹线路64</v>
          </cell>
          <cell r="B1826" t="str">
            <v>10kV</v>
          </cell>
          <cell r="C1826" t="str">
            <v>151天壹线</v>
          </cell>
          <cell r="D1826">
            <v>0</v>
          </cell>
          <cell r="E1826" t="str">
            <v>LGJ-185/30</v>
          </cell>
          <cell r="F1826">
            <v>1.124E-3</v>
          </cell>
          <cell r="G1826">
            <v>0</v>
          </cell>
          <cell r="H1826" t="str">
            <v>市辖</v>
          </cell>
          <cell r="I1826">
            <v>1</v>
          </cell>
          <cell r="J1826">
            <v>0</v>
          </cell>
          <cell r="M1826">
            <v>2E-3</v>
          </cell>
          <cell r="N1826">
            <v>0</v>
          </cell>
          <cell r="O1826">
            <v>0</v>
          </cell>
          <cell r="P1826">
            <v>2015</v>
          </cell>
          <cell r="Q1826">
            <v>2</v>
          </cell>
          <cell r="R1826">
            <v>0</v>
          </cell>
          <cell r="S1826">
            <v>0</v>
          </cell>
          <cell r="T1826">
            <v>0</v>
          </cell>
          <cell r="V1826" t="str">
            <v>配变_贝利宝1-2</v>
          </cell>
          <cell r="W1826">
            <v>2.2475999999999999E-2</v>
          </cell>
          <cell r="X1826">
            <v>7</v>
          </cell>
        </row>
        <row r="1827">
          <cell r="A1827" t="str">
            <v>天壹线路65</v>
          </cell>
          <cell r="B1827" t="str">
            <v>10kV</v>
          </cell>
          <cell r="C1827" t="str">
            <v>151天壹线</v>
          </cell>
          <cell r="D1827">
            <v>1</v>
          </cell>
          <cell r="E1827" t="str">
            <v>YJV22-3×95</v>
          </cell>
          <cell r="F1827">
            <v>1.619E-3</v>
          </cell>
          <cell r="G1827">
            <v>0</v>
          </cell>
          <cell r="H1827" t="str">
            <v>市辖</v>
          </cell>
          <cell r="I1827">
            <v>1</v>
          </cell>
          <cell r="J1827">
            <v>0</v>
          </cell>
          <cell r="M1827">
            <v>2E-3</v>
          </cell>
          <cell r="N1827">
            <v>0</v>
          </cell>
          <cell r="O1827">
            <v>0</v>
          </cell>
          <cell r="P1827">
            <v>2015</v>
          </cell>
          <cell r="Q1827">
            <v>3</v>
          </cell>
          <cell r="R1827">
            <v>0</v>
          </cell>
          <cell r="S1827">
            <v>0</v>
          </cell>
          <cell r="T1827">
            <v>0</v>
          </cell>
          <cell r="V1827" t="str">
            <v>配变_金仪科技电子1-2</v>
          </cell>
          <cell r="W1827">
            <v>9.2310000000000003E-2</v>
          </cell>
          <cell r="X1827">
            <v>8</v>
          </cell>
        </row>
        <row r="1828">
          <cell r="A1828" t="str">
            <v>天壹线路66</v>
          </cell>
          <cell r="B1828" t="str">
            <v>10kV</v>
          </cell>
          <cell r="C1828" t="str">
            <v>151天壹线</v>
          </cell>
          <cell r="D1828">
            <v>0</v>
          </cell>
          <cell r="E1828" t="str">
            <v>LGJ-185/30</v>
          </cell>
          <cell r="F1828">
            <v>2.6509999999999999E-2</v>
          </cell>
          <cell r="G1828">
            <v>0</v>
          </cell>
          <cell r="H1828" t="str">
            <v>市辖</v>
          </cell>
          <cell r="I1828">
            <v>0</v>
          </cell>
          <cell r="J1828">
            <v>0</v>
          </cell>
          <cell r="M1828">
            <v>2E-3</v>
          </cell>
          <cell r="N1828">
            <v>0</v>
          </cell>
          <cell r="O1828">
            <v>0</v>
          </cell>
          <cell r="P1828">
            <v>2015</v>
          </cell>
          <cell r="Q1828">
            <v>1</v>
          </cell>
          <cell r="R1828">
            <v>0</v>
          </cell>
          <cell r="S1828">
            <v>0</v>
          </cell>
          <cell r="T1828">
            <v>0</v>
          </cell>
          <cell r="V1828" t="str">
            <v>配变_蓬发机械</v>
          </cell>
          <cell r="W1828">
            <v>0.53019000000000005</v>
          </cell>
          <cell r="X1828">
            <v>0</v>
          </cell>
        </row>
        <row r="1829">
          <cell r="A1829" t="str">
            <v>天壹线路67</v>
          </cell>
          <cell r="B1829" t="str">
            <v>10kV</v>
          </cell>
          <cell r="C1829" t="str">
            <v>151天壹线</v>
          </cell>
          <cell r="D1829">
            <v>0</v>
          </cell>
          <cell r="E1829" t="str">
            <v>LGJ-185/30</v>
          </cell>
          <cell r="F1829">
            <v>0.16368099999999999</v>
          </cell>
          <cell r="G1829">
            <v>0</v>
          </cell>
          <cell r="H1829" t="str">
            <v>市辖</v>
          </cell>
          <cell r="I1829">
            <v>1</v>
          </cell>
          <cell r="J1829">
            <v>0</v>
          </cell>
          <cell r="M1829">
            <v>2E-3</v>
          </cell>
          <cell r="N1829">
            <v>0</v>
          </cell>
          <cell r="O1829">
            <v>0</v>
          </cell>
          <cell r="P1829">
            <v>2015</v>
          </cell>
          <cell r="Q1829">
            <v>2</v>
          </cell>
          <cell r="R1829">
            <v>0</v>
          </cell>
          <cell r="S1829">
            <v>0</v>
          </cell>
          <cell r="T1829">
            <v>0</v>
          </cell>
          <cell r="V1829" t="str">
            <v>分支箱_立德实业壹号配</v>
          </cell>
          <cell r="W1829">
            <v>3.273628</v>
          </cell>
          <cell r="X1829">
            <v>1</v>
          </cell>
        </row>
        <row r="1830">
          <cell r="A1830" t="str">
            <v>天壹线路68</v>
          </cell>
          <cell r="B1830" t="str">
            <v>10kV</v>
          </cell>
          <cell r="C1830" t="str">
            <v>151天壹线</v>
          </cell>
          <cell r="D1830">
            <v>0</v>
          </cell>
          <cell r="E1830" t="str">
            <v>LGJ-185/30</v>
          </cell>
          <cell r="F1830">
            <v>0.26281500000000002</v>
          </cell>
          <cell r="G1830">
            <v>0</v>
          </cell>
          <cell r="H1830" t="str">
            <v>市辖</v>
          </cell>
          <cell r="I1830">
            <v>1</v>
          </cell>
          <cell r="J1830">
            <v>0</v>
          </cell>
          <cell r="M1830">
            <v>2E-3</v>
          </cell>
          <cell r="N1830">
            <v>0</v>
          </cell>
          <cell r="O1830">
            <v>0</v>
          </cell>
          <cell r="P1830">
            <v>2015</v>
          </cell>
          <cell r="Q1830">
            <v>3</v>
          </cell>
          <cell r="R1830">
            <v>0</v>
          </cell>
          <cell r="S1830">
            <v>0</v>
          </cell>
          <cell r="T1830">
            <v>0</v>
          </cell>
          <cell r="V1830" t="str">
            <v>分支箱_立德实业肆号配</v>
          </cell>
          <cell r="W1830">
            <v>5.2562959999999999</v>
          </cell>
          <cell r="X1830">
            <v>2</v>
          </cell>
        </row>
        <row r="1831">
          <cell r="A1831" t="str">
            <v>天壹线路69</v>
          </cell>
          <cell r="B1831" t="str">
            <v>10kV</v>
          </cell>
          <cell r="C1831" t="str">
            <v>151天壹线</v>
          </cell>
          <cell r="D1831">
            <v>0</v>
          </cell>
          <cell r="E1831" t="str">
            <v>LGJ-185/30</v>
          </cell>
          <cell r="F1831">
            <v>8.7353E-2</v>
          </cell>
          <cell r="G1831">
            <v>0</v>
          </cell>
          <cell r="H1831" t="str">
            <v>市辖</v>
          </cell>
          <cell r="I1831">
            <v>0</v>
          </cell>
          <cell r="J1831">
            <v>0</v>
          </cell>
          <cell r="M1831">
            <v>2E-3</v>
          </cell>
          <cell r="N1831">
            <v>0</v>
          </cell>
          <cell r="O1831">
            <v>0</v>
          </cell>
          <cell r="P1831">
            <v>2015</v>
          </cell>
          <cell r="Q1831">
            <v>1</v>
          </cell>
          <cell r="R1831">
            <v>0</v>
          </cell>
          <cell r="S1831">
            <v>0</v>
          </cell>
          <cell r="T1831">
            <v>0</v>
          </cell>
          <cell r="V1831" t="str">
            <v>配变_耀采金属</v>
          </cell>
          <cell r="W1831">
            <v>1.747061</v>
          </cell>
          <cell r="X1831">
            <v>3</v>
          </cell>
        </row>
        <row r="1832">
          <cell r="A1832" t="str">
            <v>天壹线路70</v>
          </cell>
          <cell r="B1832" t="str">
            <v>10kV</v>
          </cell>
          <cell r="C1832" t="str">
            <v>151天壹线</v>
          </cell>
          <cell r="D1832">
            <v>0</v>
          </cell>
          <cell r="E1832" t="str">
            <v>LGJ-185/30</v>
          </cell>
          <cell r="F1832">
            <v>0.12848100000000001</v>
          </cell>
          <cell r="G1832">
            <v>0</v>
          </cell>
          <cell r="I1832">
            <v>1</v>
          </cell>
          <cell r="J1832">
            <v>0</v>
          </cell>
          <cell r="M1832">
            <v>2E-3</v>
          </cell>
          <cell r="N1832">
            <v>0</v>
          </cell>
          <cell r="O1832">
            <v>0</v>
          </cell>
          <cell r="P1832">
            <v>2015</v>
          </cell>
          <cell r="Q1832">
            <v>2</v>
          </cell>
          <cell r="R1832">
            <v>0</v>
          </cell>
          <cell r="S1832">
            <v>0</v>
          </cell>
          <cell r="T1832">
            <v>0</v>
          </cell>
          <cell r="V1832" t="str">
            <v>分支箱_立德东配</v>
          </cell>
          <cell r="W1832">
            <v>2.5696210000000002</v>
          </cell>
          <cell r="X1832">
            <v>4</v>
          </cell>
        </row>
        <row r="1833">
          <cell r="A1833" t="str">
            <v>天壹线路71</v>
          </cell>
          <cell r="B1833" t="str">
            <v>10kV</v>
          </cell>
          <cell r="C1833" t="str">
            <v>151天壹线</v>
          </cell>
          <cell r="D1833">
            <v>0</v>
          </cell>
          <cell r="E1833" t="str">
            <v>LGJ-185/30</v>
          </cell>
          <cell r="F1833">
            <v>4.7599000000000002E-2</v>
          </cell>
          <cell r="G1833">
            <v>0</v>
          </cell>
          <cell r="I1833">
            <v>1</v>
          </cell>
          <cell r="J1833">
            <v>0</v>
          </cell>
          <cell r="M1833">
            <v>2E-3</v>
          </cell>
          <cell r="N1833">
            <v>0</v>
          </cell>
          <cell r="O1833">
            <v>0</v>
          </cell>
          <cell r="P1833">
            <v>2015</v>
          </cell>
          <cell r="Q1833">
            <v>3</v>
          </cell>
          <cell r="R1833">
            <v>0</v>
          </cell>
          <cell r="S1833">
            <v>0</v>
          </cell>
          <cell r="T1833">
            <v>0</v>
          </cell>
          <cell r="V1833" t="str">
            <v>配变_高邦电气</v>
          </cell>
          <cell r="W1833">
            <v>0.95197399999999999</v>
          </cell>
          <cell r="X1833">
            <v>5</v>
          </cell>
        </row>
        <row r="1834">
          <cell r="A1834" t="str">
            <v>天壹线路72</v>
          </cell>
          <cell r="B1834" t="str">
            <v>10kV</v>
          </cell>
          <cell r="C1834" t="str">
            <v>151天壹线</v>
          </cell>
          <cell r="D1834">
            <v>0</v>
          </cell>
          <cell r="E1834" t="str">
            <v>LGJ-185/30</v>
          </cell>
          <cell r="F1834">
            <v>4.5581999999999998E-2</v>
          </cell>
          <cell r="G1834">
            <v>0</v>
          </cell>
          <cell r="I1834">
            <v>0</v>
          </cell>
          <cell r="J1834">
            <v>0</v>
          </cell>
          <cell r="M1834">
            <v>2E-3</v>
          </cell>
          <cell r="N1834">
            <v>0</v>
          </cell>
          <cell r="O1834">
            <v>0</v>
          </cell>
          <cell r="P1834">
            <v>2015</v>
          </cell>
          <cell r="Q1834">
            <v>1</v>
          </cell>
          <cell r="R1834">
            <v>0</v>
          </cell>
          <cell r="S1834">
            <v>0</v>
          </cell>
          <cell r="T1834">
            <v>0</v>
          </cell>
          <cell r="V1834" t="str">
            <v>配变_美京照明</v>
          </cell>
          <cell r="W1834">
            <v>0.91163499999999997</v>
          </cell>
          <cell r="X1834">
            <v>6</v>
          </cell>
        </row>
        <row r="1835">
          <cell r="A1835" t="str">
            <v>天壹线路73</v>
          </cell>
          <cell r="B1835" t="str">
            <v>10kV</v>
          </cell>
          <cell r="C1835" t="str">
            <v>151天壹线</v>
          </cell>
          <cell r="D1835">
            <v>0</v>
          </cell>
          <cell r="E1835" t="str">
            <v>LGJ-185/30</v>
          </cell>
          <cell r="F1835">
            <v>7.9986000000000002E-2</v>
          </cell>
          <cell r="G1835">
            <v>0</v>
          </cell>
          <cell r="I1835">
            <v>1</v>
          </cell>
          <cell r="J1835">
            <v>0</v>
          </cell>
          <cell r="M1835">
            <v>2E-3</v>
          </cell>
          <cell r="N1835">
            <v>0</v>
          </cell>
          <cell r="O1835">
            <v>0</v>
          </cell>
          <cell r="P1835">
            <v>2015</v>
          </cell>
          <cell r="Q1835">
            <v>2</v>
          </cell>
          <cell r="R1835">
            <v>0</v>
          </cell>
          <cell r="S1835">
            <v>0</v>
          </cell>
          <cell r="T1835">
            <v>0</v>
          </cell>
          <cell r="V1835" t="str">
            <v>配变_新创力电气</v>
          </cell>
          <cell r="W1835">
            <v>1.59972</v>
          </cell>
          <cell r="X1835">
            <v>7</v>
          </cell>
        </row>
        <row r="1836">
          <cell r="A1836" t="str">
            <v>瑞伍线路1</v>
          </cell>
          <cell r="B1836" t="str">
            <v>10kV</v>
          </cell>
          <cell r="C1836" t="str">
            <v>125瑞伍线</v>
          </cell>
          <cell r="D1836">
            <v>0</v>
          </cell>
          <cell r="E1836" t="str">
            <v>LGJ-185/30</v>
          </cell>
          <cell r="F1836">
            <v>0.11612500000000001</v>
          </cell>
          <cell r="G1836">
            <v>0</v>
          </cell>
          <cell r="H1836" t="str">
            <v>市辖</v>
          </cell>
          <cell r="I1836">
            <v>1</v>
          </cell>
          <cell r="J1836">
            <v>0</v>
          </cell>
          <cell r="M1836">
            <v>2E-3</v>
          </cell>
          <cell r="N1836">
            <v>0</v>
          </cell>
          <cell r="O1836">
            <v>0</v>
          </cell>
          <cell r="P1836">
            <v>2015</v>
          </cell>
          <cell r="Q1836">
            <v>3</v>
          </cell>
          <cell r="R1836">
            <v>0</v>
          </cell>
          <cell r="S1836">
            <v>0</v>
          </cell>
          <cell r="T1836">
            <v>0</v>
          </cell>
          <cell r="V1836" t="str">
            <v>8796088770992</v>
          </cell>
          <cell r="W1836">
            <v>2.322505</v>
          </cell>
          <cell r="X1836">
            <v>8</v>
          </cell>
        </row>
        <row r="1837">
          <cell r="A1837" t="str">
            <v>瑞伍线路2</v>
          </cell>
          <cell r="B1837" t="str">
            <v>10kV</v>
          </cell>
          <cell r="C1837" t="str">
            <v>125瑞伍线</v>
          </cell>
          <cell r="D1837">
            <v>0</v>
          </cell>
          <cell r="E1837" t="str">
            <v>LGJ-185/30</v>
          </cell>
          <cell r="F1837">
            <v>1.3251000000000001E-2</v>
          </cell>
          <cell r="G1837">
            <v>0</v>
          </cell>
          <cell r="H1837" t="str">
            <v>市辖</v>
          </cell>
          <cell r="I1837">
            <v>0</v>
          </cell>
          <cell r="J1837">
            <v>0</v>
          </cell>
          <cell r="M1837">
            <v>2E-3</v>
          </cell>
          <cell r="N1837">
            <v>0</v>
          </cell>
          <cell r="O1837">
            <v>0</v>
          </cell>
          <cell r="P1837">
            <v>2015</v>
          </cell>
          <cell r="Q1837">
            <v>1</v>
          </cell>
          <cell r="R1837">
            <v>0</v>
          </cell>
          <cell r="S1837">
            <v>0</v>
          </cell>
          <cell r="T1837">
            <v>0</v>
          </cell>
          <cell r="V1837" t="str">
            <v>8796088771008</v>
          </cell>
          <cell r="W1837">
            <v>0.265013</v>
          </cell>
          <cell r="X1837">
            <v>0</v>
          </cell>
        </row>
        <row r="1838">
          <cell r="A1838" t="str">
            <v>瑞伍线路3</v>
          </cell>
          <cell r="B1838" t="str">
            <v>10kV</v>
          </cell>
          <cell r="C1838" t="str">
            <v>125瑞伍线</v>
          </cell>
          <cell r="D1838">
            <v>0</v>
          </cell>
          <cell r="E1838" t="str">
            <v>LGJ-185/30</v>
          </cell>
          <cell r="F1838">
            <v>0.129549</v>
          </cell>
          <cell r="G1838">
            <v>0</v>
          </cell>
          <cell r="H1838" t="str">
            <v>市辖</v>
          </cell>
          <cell r="I1838">
            <v>1</v>
          </cell>
          <cell r="J1838">
            <v>0</v>
          </cell>
          <cell r="M1838">
            <v>2E-3</v>
          </cell>
          <cell r="N1838">
            <v>0</v>
          </cell>
          <cell r="O1838">
            <v>0</v>
          </cell>
          <cell r="P1838">
            <v>2015</v>
          </cell>
          <cell r="Q1838">
            <v>2</v>
          </cell>
          <cell r="R1838">
            <v>0</v>
          </cell>
          <cell r="S1838">
            <v>0</v>
          </cell>
          <cell r="T1838">
            <v>0</v>
          </cell>
          <cell r="V1838" t="str">
            <v>8796088770944</v>
          </cell>
          <cell r="W1838">
            <v>2.5909800000000001</v>
          </cell>
          <cell r="X1838">
            <v>1</v>
          </cell>
        </row>
        <row r="1839">
          <cell r="A1839" t="str">
            <v>瑞伍线路4</v>
          </cell>
          <cell r="B1839" t="str">
            <v>10kV</v>
          </cell>
          <cell r="C1839" t="str">
            <v>125瑞伍线</v>
          </cell>
          <cell r="D1839">
            <v>0</v>
          </cell>
          <cell r="E1839" t="str">
            <v>LGJ-185/30</v>
          </cell>
          <cell r="F1839">
            <v>5.6158E-2</v>
          </cell>
          <cell r="G1839">
            <v>0</v>
          </cell>
          <cell r="H1839" t="str">
            <v>市辖</v>
          </cell>
          <cell r="I1839">
            <v>1</v>
          </cell>
          <cell r="J1839">
            <v>0</v>
          </cell>
          <cell r="M1839">
            <v>2E-3</v>
          </cell>
          <cell r="N1839">
            <v>0</v>
          </cell>
          <cell r="O1839">
            <v>0</v>
          </cell>
          <cell r="P1839">
            <v>2015</v>
          </cell>
          <cell r="Q1839">
            <v>3</v>
          </cell>
          <cell r="R1839">
            <v>0</v>
          </cell>
          <cell r="S1839">
            <v>0</v>
          </cell>
          <cell r="T1839">
            <v>0</v>
          </cell>
          <cell r="V1839" t="str">
            <v>配变_培新金属</v>
          </cell>
          <cell r="W1839">
            <v>1.1231679999999999</v>
          </cell>
          <cell r="X1839">
            <v>2</v>
          </cell>
        </row>
        <row r="1840">
          <cell r="A1840" t="str">
            <v>瑞伍线路5</v>
          </cell>
          <cell r="B1840" t="str">
            <v>10kV</v>
          </cell>
          <cell r="C1840" t="str">
            <v>125瑞伍线</v>
          </cell>
          <cell r="D1840">
            <v>0</v>
          </cell>
          <cell r="E1840" t="str">
            <v>LGJ-185/30</v>
          </cell>
          <cell r="F1840">
            <v>4.7225999999999997E-2</v>
          </cell>
          <cell r="G1840">
            <v>0</v>
          </cell>
          <cell r="H1840" t="str">
            <v>市辖</v>
          </cell>
          <cell r="I1840">
            <v>0</v>
          </cell>
          <cell r="J1840">
            <v>0</v>
          </cell>
          <cell r="M1840">
            <v>2E-3</v>
          </cell>
          <cell r="N1840">
            <v>0</v>
          </cell>
          <cell r="O1840">
            <v>0</v>
          </cell>
          <cell r="P1840">
            <v>2015</v>
          </cell>
          <cell r="Q1840">
            <v>1</v>
          </cell>
          <cell r="R1840">
            <v>0</v>
          </cell>
          <cell r="S1840">
            <v>0</v>
          </cell>
          <cell r="T1840">
            <v>0</v>
          </cell>
          <cell r="V1840" t="str">
            <v>8796088770976</v>
          </cell>
          <cell r="W1840">
            <v>0.94451600000000002</v>
          </cell>
          <cell r="X1840">
            <v>3</v>
          </cell>
        </row>
        <row r="1841">
          <cell r="A1841" t="str">
            <v>瑞伍线路6</v>
          </cell>
          <cell r="B1841" t="str">
            <v>10kV</v>
          </cell>
          <cell r="C1841" t="str">
            <v>125瑞伍线</v>
          </cell>
          <cell r="D1841">
            <v>0</v>
          </cell>
          <cell r="E1841" t="str">
            <v>LGJ-185/30</v>
          </cell>
          <cell r="F1841">
            <v>1.6709000000000002E-2</v>
          </cell>
          <cell r="G1841">
            <v>0</v>
          </cell>
          <cell r="H1841" t="str">
            <v>市辖</v>
          </cell>
          <cell r="I1841">
            <v>1</v>
          </cell>
          <cell r="J1841">
            <v>0</v>
          </cell>
          <cell r="M1841">
            <v>2E-3</v>
          </cell>
          <cell r="N1841">
            <v>0</v>
          </cell>
          <cell r="O1841">
            <v>0</v>
          </cell>
          <cell r="P1841">
            <v>2015</v>
          </cell>
          <cell r="Q1841">
            <v>2</v>
          </cell>
          <cell r="R1841">
            <v>0</v>
          </cell>
          <cell r="S1841">
            <v>0</v>
          </cell>
          <cell r="T1841">
            <v>0</v>
          </cell>
          <cell r="V1841" t="str">
            <v>8796088771024</v>
          </cell>
          <cell r="W1841">
            <v>0.334175</v>
          </cell>
          <cell r="X1841">
            <v>4</v>
          </cell>
        </row>
        <row r="1842">
          <cell r="A1842" t="str">
            <v>瑞伍线路7</v>
          </cell>
          <cell r="B1842" t="str">
            <v>10kV</v>
          </cell>
          <cell r="C1842" t="str">
            <v>125瑞伍线</v>
          </cell>
          <cell r="D1842">
            <v>0</v>
          </cell>
          <cell r="E1842" t="str">
            <v>LGJ-185/30</v>
          </cell>
          <cell r="F1842">
            <v>1.8735999999999999E-2</v>
          </cell>
          <cell r="G1842">
            <v>0</v>
          </cell>
          <cell r="H1842" t="str">
            <v>市辖</v>
          </cell>
          <cell r="I1842">
            <v>1</v>
          </cell>
          <cell r="J1842">
            <v>0</v>
          </cell>
          <cell r="M1842">
            <v>2E-3</v>
          </cell>
          <cell r="N1842">
            <v>0</v>
          </cell>
          <cell r="O1842">
            <v>0</v>
          </cell>
          <cell r="P1842">
            <v>2015</v>
          </cell>
          <cell r="Q1842">
            <v>3</v>
          </cell>
          <cell r="R1842">
            <v>0</v>
          </cell>
          <cell r="S1842">
            <v>0</v>
          </cell>
          <cell r="T1842">
            <v>0</v>
          </cell>
          <cell r="V1842" t="str">
            <v>配变_蓝石木工刀具</v>
          </cell>
          <cell r="W1842">
            <v>0.37472299999999997</v>
          </cell>
          <cell r="X1842">
            <v>5</v>
          </cell>
        </row>
        <row r="1843">
          <cell r="A1843" t="str">
            <v>瑞伍线路8</v>
          </cell>
          <cell r="B1843" t="str">
            <v>10kV</v>
          </cell>
          <cell r="C1843" t="str">
            <v>125瑞伍线</v>
          </cell>
          <cell r="D1843">
            <v>0</v>
          </cell>
          <cell r="E1843" t="str">
            <v>LGJ-185/30</v>
          </cell>
          <cell r="F1843">
            <v>5.2138999999999998E-2</v>
          </cell>
          <cell r="G1843">
            <v>0</v>
          </cell>
          <cell r="H1843" t="str">
            <v>市辖</v>
          </cell>
          <cell r="I1843">
            <v>0</v>
          </cell>
          <cell r="J1843">
            <v>0</v>
          </cell>
          <cell r="M1843">
            <v>2E-3</v>
          </cell>
          <cell r="N1843">
            <v>0</v>
          </cell>
          <cell r="O1843">
            <v>0</v>
          </cell>
          <cell r="P1843">
            <v>2015</v>
          </cell>
          <cell r="Q1843">
            <v>1</v>
          </cell>
          <cell r="R1843">
            <v>0</v>
          </cell>
          <cell r="S1843">
            <v>0</v>
          </cell>
          <cell r="T1843">
            <v>0</v>
          </cell>
          <cell r="V1843" t="str">
            <v>8796088771072</v>
          </cell>
          <cell r="W1843">
            <v>1.0427869999999999</v>
          </cell>
          <cell r="X1843">
            <v>6</v>
          </cell>
        </row>
        <row r="1844">
          <cell r="A1844" t="str">
            <v>瑞伍线路9</v>
          </cell>
          <cell r="B1844" t="str">
            <v>10kV</v>
          </cell>
          <cell r="C1844" t="str">
            <v>125瑞伍线</v>
          </cell>
          <cell r="D1844">
            <v>0</v>
          </cell>
          <cell r="E1844" t="str">
            <v>LGJ-185/30</v>
          </cell>
          <cell r="F1844">
            <v>2.3444E-2</v>
          </cell>
          <cell r="G1844">
            <v>0</v>
          </cell>
          <cell r="H1844" t="str">
            <v>市辖</v>
          </cell>
          <cell r="I1844">
            <v>1</v>
          </cell>
          <cell r="J1844">
            <v>0</v>
          </cell>
          <cell r="M1844">
            <v>2E-3</v>
          </cell>
          <cell r="N1844">
            <v>0</v>
          </cell>
          <cell r="O1844">
            <v>0</v>
          </cell>
          <cell r="P1844">
            <v>2015</v>
          </cell>
          <cell r="Q1844">
            <v>2</v>
          </cell>
          <cell r="R1844">
            <v>0</v>
          </cell>
          <cell r="S1844">
            <v>0</v>
          </cell>
          <cell r="T1844">
            <v>0</v>
          </cell>
          <cell r="V1844" t="str">
            <v>配变_瑞伍线好孩子</v>
          </cell>
          <cell r="W1844">
            <v>0.46887200000000001</v>
          </cell>
          <cell r="X1844">
            <v>7</v>
          </cell>
        </row>
        <row r="1845">
          <cell r="A1845" t="str">
            <v>瑞伍线路10</v>
          </cell>
          <cell r="B1845" t="str">
            <v>10kV</v>
          </cell>
          <cell r="C1845" t="str">
            <v>125瑞伍线</v>
          </cell>
          <cell r="D1845">
            <v>0</v>
          </cell>
          <cell r="E1845" t="str">
            <v>LGJ-185/30</v>
          </cell>
          <cell r="F1845">
            <v>2.2075999999999998E-2</v>
          </cell>
          <cell r="G1845">
            <v>0</v>
          </cell>
          <cell r="H1845" t="str">
            <v>市辖</v>
          </cell>
          <cell r="I1845">
            <v>1</v>
          </cell>
          <cell r="J1845">
            <v>0</v>
          </cell>
          <cell r="M1845">
            <v>2E-3</v>
          </cell>
          <cell r="N1845">
            <v>0</v>
          </cell>
          <cell r="O1845">
            <v>0</v>
          </cell>
          <cell r="P1845">
            <v>2015</v>
          </cell>
          <cell r="Q1845">
            <v>3</v>
          </cell>
          <cell r="R1845">
            <v>0</v>
          </cell>
          <cell r="S1845">
            <v>0</v>
          </cell>
          <cell r="T1845">
            <v>0</v>
          </cell>
          <cell r="V1845" t="str">
            <v>8796088771168</v>
          </cell>
          <cell r="W1845">
            <v>0.44151200000000002</v>
          </cell>
          <cell r="X1845">
            <v>8</v>
          </cell>
        </row>
        <row r="1846">
          <cell r="A1846" t="str">
            <v>瑞伍线路11</v>
          </cell>
          <cell r="B1846" t="str">
            <v>10kV</v>
          </cell>
          <cell r="C1846" t="str">
            <v>125瑞伍线</v>
          </cell>
          <cell r="D1846">
            <v>0</v>
          </cell>
          <cell r="E1846" t="str">
            <v>LGJ-185/30</v>
          </cell>
          <cell r="F1846">
            <v>1.6305E-2</v>
          </cell>
          <cell r="G1846">
            <v>0</v>
          </cell>
          <cell r="H1846" t="str">
            <v>市辖</v>
          </cell>
          <cell r="I1846">
            <v>0</v>
          </cell>
          <cell r="J1846">
            <v>0</v>
          </cell>
          <cell r="M1846">
            <v>2E-3</v>
          </cell>
          <cell r="N1846">
            <v>0</v>
          </cell>
          <cell r="O1846">
            <v>0</v>
          </cell>
          <cell r="P1846">
            <v>2015</v>
          </cell>
          <cell r="Q1846">
            <v>1</v>
          </cell>
          <cell r="R1846">
            <v>0</v>
          </cell>
          <cell r="S1846">
            <v>0</v>
          </cell>
          <cell r="T1846">
            <v>0</v>
          </cell>
          <cell r="V1846" t="str">
            <v>配变_欣达精密组件</v>
          </cell>
          <cell r="W1846">
            <v>0.32609900000000003</v>
          </cell>
          <cell r="X1846">
            <v>0</v>
          </cell>
        </row>
        <row r="1847">
          <cell r="A1847" t="str">
            <v>瑞伍线路12</v>
          </cell>
          <cell r="B1847" t="str">
            <v>10kV</v>
          </cell>
          <cell r="C1847" t="str">
            <v>125瑞伍线</v>
          </cell>
          <cell r="D1847">
            <v>0</v>
          </cell>
          <cell r="E1847" t="str">
            <v>LGJ-185/30</v>
          </cell>
          <cell r="F1847">
            <v>3.388E-3</v>
          </cell>
          <cell r="G1847">
            <v>0</v>
          </cell>
          <cell r="H1847" t="str">
            <v>市辖</v>
          </cell>
          <cell r="I1847">
            <v>1</v>
          </cell>
          <cell r="J1847">
            <v>0</v>
          </cell>
          <cell r="M1847">
            <v>2E-3</v>
          </cell>
          <cell r="N1847">
            <v>0</v>
          </cell>
          <cell r="O1847">
            <v>0</v>
          </cell>
          <cell r="P1847">
            <v>2015</v>
          </cell>
          <cell r="Q1847">
            <v>2</v>
          </cell>
          <cell r="R1847">
            <v>0</v>
          </cell>
          <cell r="S1847">
            <v>0</v>
          </cell>
          <cell r="T1847">
            <v>0</v>
          </cell>
          <cell r="V1847" t="str">
            <v>配变_奋达金属</v>
          </cell>
          <cell r="W1847">
            <v>6.7766999999999994E-2</v>
          </cell>
          <cell r="X1847">
            <v>1</v>
          </cell>
        </row>
        <row r="1848">
          <cell r="A1848" t="str">
            <v>瑞伍线路13</v>
          </cell>
          <cell r="B1848" t="str">
            <v>10kV</v>
          </cell>
          <cell r="C1848" t="str">
            <v>125瑞伍线</v>
          </cell>
          <cell r="D1848">
            <v>0</v>
          </cell>
          <cell r="E1848" t="str">
            <v>LGJ-185/30</v>
          </cell>
          <cell r="F1848">
            <v>6.6895999999999997E-2</v>
          </cell>
          <cell r="G1848">
            <v>0</v>
          </cell>
          <cell r="H1848" t="str">
            <v>市辖</v>
          </cell>
          <cell r="I1848">
            <v>1</v>
          </cell>
          <cell r="J1848">
            <v>0</v>
          </cell>
          <cell r="M1848">
            <v>2E-3</v>
          </cell>
          <cell r="N1848">
            <v>0</v>
          </cell>
          <cell r="O1848">
            <v>0</v>
          </cell>
          <cell r="P1848">
            <v>2015</v>
          </cell>
          <cell r="Q1848">
            <v>3</v>
          </cell>
          <cell r="R1848">
            <v>0</v>
          </cell>
          <cell r="S1848">
            <v>0</v>
          </cell>
          <cell r="T1848">
            <v>0</v>
          </cell>
          <cell r="V1848" t="str">
            <v>8796088771264</v>
          </cell>
          <cell r="W1848">
            <v>1.3379209999999999</v>
          </cell>
          <cell r="X1848">
            <v>2</v>
          </cell>
        </row>
        <row r="1849">
          <cell r="A1849" t="str">
            <v>瑞伍线路14</v>
          </cell>
          <cell r="B1849" t="str">
            <v>10kV</v>
          </cell>
          <cell r="C1849" t="str">
            <v>125瑞伍线</v>
          </cell>
          <cell r="D1849">
            <v>0</v>
          </cell>
          <cell r="E1849" t="str">
            <v>LGJ-185/30</v>
          </cell>
          <cell r="F1849">
            <v>3.3470000000000001E-3</v>
          </cell>
          <cell r="G1849">
            <v>0</v>
          </cell>
          <cell r="H1849" t="str">
            <v>市辖</v>
          </cell>
          <cell r="I1849">
            <v>0</v>
          </cell>
          <cell r="J1849">
            <v>0</v>
          </cell>
          <cell r="M1849">
            <v>2E-3</v>
          </cell>
          <cell r="N1849">
            <v>0</v>
          </cell>
          <cell r="O1849">
            <v>0</v>
          </cell>
          <cell r="P1849">
            <v>2015</v>
          </cell>
          <cell r="Q1849">
            <v>1</v>
          </cell>
          <cell r="R1849">
            <v>0</v>
          </cell>
          <cell r="S1849">
            <v>0</v>
          </cell>
          <cell r="T1849">
            <v>0</v>
          </cell>
          <cell r="V1849" t="str">
            <v>配变_古南经济发展临变</v>
          </cell>
          <cell r="W1849">
            <v>6.694E-2</v>
          </cell>
          <cell r="X1849">
            <v>3</v>
          </cell>
        </row>
        <row r="1850">
          <cell r="A1850" t="str">
            <v>瑞伍线路15</v>
          </cell>
          <cell r="B1850" t="str">
            <v>10kV</v>
          </cell>
          <cell r="C1850" t="str">
            <v>125瑞伍线</v>
          </cell>
          <cell r="D1850">
            <v>0</v>
          </cell>
          <cell r="E1850" t="str">
            <v>LGJ-185/30</v>
          </cell>
          <cell r="F1850">
            <v>3.0061999999999998E-2</v>
          </cell>
          <cell r="G1850">
            <v>0</v>
          </cell>
          <cell r="H1850" t="str">
            <v>市辖</v>
          </cell>
          <cell r="I1850">
            <v>1</v>
          </cell>
          <cell r="J1850">
            <v>0</v>
          </cell>
          <cell r="M1850">
            <v>2E-3</v>
          </cell>
          <cell r="N1850">
            <v>0</v>
          </cell>
          <cell r="O1850">
            <v>0</v>
          </cell>
          <cell r="P1850">
            <v>2015</v>
          </cell>
          <cell r="Q1850">
            <v>2</v>
          </cell>
          <cell r="R1850">
            <v>0</v>
          </cell>
          <cell r="S1850">
            <v>0</v>
          </cell>
          <cell r="T1850">
            <v>0</v>
          </cell>
          <cell r="V1850" t="str">
            <v>8796088771280</v>
          </cell>
          <cell r="W1850">
            <v>0.60124200000000005</v>
          </cell>
          <cell r="X1850">
            <v>4</v>
          </cell>
        </row>
        <row r="1851">
          <cell r="A1851" t="str">
            <v>瑞伍线路16</v>
          </cell>
          <cell r="B1851" t="str">
            <v>10kV</v>
          </cell>
          <cell r="C1851" t="str">
            <v>125瑞伍线</v>
          </cell>
          <cell r="D1851">
            <v>0</v>
          </cell>
          <cell r="E1851" t="str">
            <v>LGJ-185/30</v>
          </cell>
          <cell r="F1851">
            <v>2.9880000000000002E-3</v>
          </cell>
          <cell r="G1851">
            <v>0</v>
          </cell>
          <cell r="H1851" t="str">
            <v>市辖</v>
          </cell>
          <cell r="I1851">
            <v>1</v>
          </cell>
          <cell r="J1851">
            <v>0</v>
          </cell>
          <cell r="M1851">
            <v>2E-3</v>
          </cell>
          <cell r="N1851">
            <v>0</v>
          </cell>
          <cell r="O1851">
            <v>0</v>
          </cell>
          <cell r="P1851">
            <v>2015</v>
          </cell>
          <cell r="Q1851">
            <v>3</v>
          </cell>
          <cell r="R1851">
            <v>0</v>
          </cell>
          <cell r="S1851">
            <v>0</v>
          </cell>
          <cell r="T1851">
            <v>0</v>
          </cell>
          <cell r="V1851" t="str">
            <v>配变_古巷有色金属</v>
          </cell>
          <cell r="W1851">
            <v>5.9761000000000002E-2</v>
          </cell>
          <cell r="X1851">
            <v>5</v>
          </cell>
        </row>
        <row r="1852">
          <cell r="A1852" t="str">
            <v>瑞伍线路17</v>
          </cell>
          <cell r="B1852" t="str">
            <v>10kV</v>
          </cell>
          <cell r="C1852" t="str">
            <v>125瑞伍线</v>
          </cell>
          <cell r="D1852">
            <v>0</v>
          </cell>
          <cell r="E1852" t="str">
            <v>LGJ-185/30</v>
          </cell>
          <cell r="F1852">
            <v>1.7819000000000002E-2</v>
          </cell>
          <cell r="G1852">
            <v>0</v>
          </cell>
          <cell r="H1852" t="str">
            <v>市辖</v>
          </cell>
          <cell r="I1852">
            <v>0</v>
          </cell>
          <cell r="J1852">
            <v>0</v>
          </cell>
          <cell r="M1852">
            <v>2E-3</v>
          </cell>
          <cell r="N1852">
            <v>0</v>
          </cell>
          <cell r="O1852">
            <v>0</v>
          </cell>
          <cell r="P1852">
            <v>2015</v>
          </cell>
          <cell r="Q1852">
            <v>1</v>
          </cell>
          <cell r="R1852">
            <v>0</v>
          </cell>
          <cell r="S1852">
            <v>0</v>
          </cell>
          <cell r="T1852">
            <v>0</v>
          </cell>
          <cell r="V1852" t="str">
            <v>配变_铭传塑胶</v>
          </cell>
          <cell r="W1852">
            <v>0.356373</v>
          </cell>
          <cell r="X1852">
            <v>6</v>
          </cell>
        </row>
        <row r="1853">
          <cell r="A1853" t="str">
            <v>瑞伍线路18</v>
          </cell>
          <cell r="B1853" t="str">
            <v>10kV</v>
          </cell>
          <cell r="C1853" t="str">
            <v>125瑞伍线</v>
          </cell>
          <cell r="D1853">
            <v>0</v>
          </cell>
          <cell r="E1853" t="str">
            <v>LGJ-185/30</v>
          </cell>
          <cell r="F1853">
            <v>0.111956</v>
          </cell>
          <cell r="G1853">
            <v>0</v>
          </cell>
          <cell r="H1853" t="str">
            <v>市辖</v>
          </cell>
          <cell r="I1853">
            <v>1</v>
          </cell>
          <cell r="J1853">
            <v>0</v>
          </cell>
          <cell r="M1853">
            <v>2E-3</v>
          </cell>
          <cell r="N1853">
            <v>0</v>
          </cell>
          <cell r="O1853">
            <v>0</v>
          </cell>
          <cell r="P1853">
            <v>2015</v>
          </cell>
          <cell r="Q1853">
            <v>2</v>
          </cell>
          <cell r="R1853">
            <v>0</v>
          </cell>
          <cell r="S1853">
            <v>0</v>
          </cell>
          <cell r="T1853">
            <v>0</v>
          </cell>
          <cell r="V1853" t="str">
            <v>8796088771312</v>
          </cell>
          <cell r="W1853">
            <v>2.2391209999999999</v>
          </cell>
          <cell r="X1853">
            <v>7</v>
          </cell>
        </row>
        <row r="1854">
          <cell r="A1854" t="str">
            <v>瑞伍线路19</v>
          </cell>
          <cell r="B1854" t="str">
            <v>10kV</v>
          </cell>
          <cell r="C1854" t="str">
            <v>125瑞伍线</v>
          </cell>
          <cell r="D1854">
            <v>0</v>
          </cell>
          <cell r="E1854" t="str">
            <v>LGJ-185/30</v>
          </cell>
          <cell r="F1854">
            <v>1.7985999999999999E-2</v>
          </cell>
          <cell r="G1854">
            <v>0</v>
          </cell>
          <cell r="H1854" t="str">
            <v>市辖</v>
          </cell>
          <cell r="I1854">
            <v>1</v>
          </cell>
          <cell r="J1854">
            <v>0</v>
          </cell>
          <cell r="M1854">
            <v>2E-3</v>
          </cell>
          <cell r="N1854">
            <v>0</v>
          </cell>
          <cell r="O1854">
            <v>0</v>
          </cell>
          <cell r="P1854">
            <v>2015</v>
          </cell>
          <cell r="Q1854">
            <v>3</v>
          </cell>
          <cell r="R1854">
            <v>0</v>
          </cell>
          <cell r="S1854">
            <v>0</v>
          </cell>
          <cell r="T1854">
            <v>0</v>
          </cell>
          <cell r="V1854" t="str">
            <v>配变_欣森金属</v>
          </cell>
          <cell r="W1854">
            <v>0.35971900000000001</v>
          </cell>
          <cell r="X1854">
            <v>8</v>
          </cell>
        </row>
        <row r="1855">
          <cell r="A1855" t="str">
            <v>瑞伍线路20</v>
          </cell>
          <cell r="B1855" t="str">
            <v>10kV</v>
          </cell>
          <cell r="C1855" t="str">
            <v>125瑞伍线</v>
          </cell>
          <cell r="D1855">
            <v>0</v>
          </cell>
          <cell r="E1855" t="str">
            <v>LGJ-185/30</v>
          </cell>
          <cell r="F1855">
            <v>9.6540000000000001E-2</v>
          </cell>
          <cell r="G1855">
            <v>0</v>
          </cell>
          <cell r="H1855" t="str">
            <v>市辖</v>
          </cell>
          <cell r="I1855">
            <v>0</v>
          </cell>
          <cell r="J1855">
            <v>0</v>
          </cell>
          <cell r="M1855">
            <v>2E-3</v>
          </cell>
          <cell r="N1855">
            <v>0</v>
          </cell>
          <cell r="O1855">
            <v>0</v>
          </cell>
          <cell r="P1855">
            <v>2015</v>
          </cell>
          <cell r="Q1855">
            <v>1</v>
          </cell>
          <cell r="R1855">
            <v>0</v>
          </cell>
          <cell r="S1855">
            <v>0</v>
          </cell>
          <cell r="T1855">
            <v>0</v>
          </cell>
          <cell r="V1855" t="str">
            <v>8796088771360</v>
          </cell>
          <cell r="W1855">
            <v>1.930809</v>
          </cell>
          <cell r="X1855">
            <v>0</v>
          </cell>
        </row>
        <row r="1856">
          <cell r="A1856" t="str">
            <v>瑞伍线路21</v>
          </cell>
          <cell r="B1856" t="str">
            <v>10kV</v>
          </cell>
          <cell r="C1856" t="str">
            <v>125瑞伍线</v>
          </cell>
          <cell r="D1856">
            <v>0</v>
          </cell>
          <cell r="E1856" t="str">
            <v>LGJ-185/30</v>
          </cell>
          <cell r="F1856">
            <v>3.6470000000000001E-3</v>
          </cell>
          <cell r="G1856">
            <v>0</v>
          </cell>
          <cell r="H1856" t="str">
            <v>市辖</v>
          </cell>
          <cell r="I1856">
            <v>1</v>
          </cell>
          <cell r="J1856">
            <v>0</v>
          </cell>
          <cell r="M1856">
            <v>2E-3</v>
          </cell>
          <cell r="N1856">
            <v>0</v>
          </cell>
          <cell r="O1856">
            <v>0</v>
          </cell>
          <cell r="P1856">
            <v>2015</v>
          </cell>
          <cell r="Q1856">
            <v>2</v>
          </cell>
          <cell r="R1856">
            <v>0</v>
          </cell>
          <cell r="S1856">
            <v>0</v>
          </cell>
          <cell r="T1856">
            <v>0</v>
          </cell>
          <cell r="V1856" t="str">
            <v>配变_宝中塑料</v>
          </cell>
          <cell r="W1856">
            <v>7.2949E-2</v>
          </cell>
          <cell r="X1856">
            <v>1</v>
          </cell>
        </row>
        <row r="1857">
          <cell r="A1857" t="str">
            <v>瑞伍线路22</v>
          </cell>
          <cell r="B1857" t="str">
            <v>10kV</v>
          </cell>
          <cell r="C1857" t="str">
            <v>125瑞伍线</v>
          </cell>
          <cell r="D1857">
            <v>0</v>
          </cell>
          <cell r="E1857" t="str">
            <v>LGJ-185/30</v>
          </cell>
          <cell r="F1857">
            <v>3.4289E-2</v>
          </cell>
          <cell r="G1857">
            <v>0</v>
          </cell>
          <cell r="H1857" t="str">
            <v>市辖</v>
          </cell>
          <cell r="I1857">
            <v>1</v>
          </cell>
          <cell r="J1857">
            <v>0</v>
          </cell>
          <cell r="M1857">
            <v>2E-3</v>
          </cell>
          <cell r="N1857">
            <v>0</v>
          </cell>
          <cell r="O1857">
            <v>0</v>
          </cell>
          <cell r="P1857">
            <v>2015</v>
          </cell>
          <cell r="Q1857">
            <v>3</v>
          </cell>
          <cell r="R1857">
            <v>0</v>
          </cell>
          <cell r="S1857">
            <v>0</v>
          </cell>
          <cell r="T1857">
            <v>0</v>
          </cell>
          <cell r="V1857" t="str">
            <v>配变_光明医院</v>
          </cell>
          <cell r="W1857">
            <v>0.68577900000000003</v>
          </cell>
          <cell r="X1857">
            <v>2</v>
          </cell>
        </row>
        <row r="1858">
          <cell r="A1858" t="str">
            <v>瑞伍线路23</v>
          </cell>
          <cell r="B1858" t="str">
            <v>10kV</v>
          </cell>
          <cell r="C1858" t="str">
            <v>125瑞伍线</v>
          </cell>
          <cell r="D1858">
            <v>0</v>
          </cell>
          <cell r="E1858" t="str">
            <v>LGJ-185/30</v>
          </cell>
          <cell r="F1858">
            <v>0.114672</v>
          </cell>
          <cell r="G1858">
            <v>0</v>
          </cell>
          <cell r="H1858" t="str">
            <v>市辖</v>
          </cell>
          <cell r="I1858">
            <v>0</v>
          </cell>
          <cell r="J1858">
            <v>0</v>
          </cell>
          <cell r="M1858">
            <v>2E-3</v>
          </cell>
          <cell r="N1858">
            <v>0</v>
          </cell>
          <cell r="O1858">
            <v>0</v>
          </cell>
          <cell r="P1858">
            <v>2015</v>
          </cell>
          <cell r="Q1858">
            <v>1</v>
          </cell>
          <cell r="R1858">
            <v>0</v>
          </cell>
          <cell r="S1858">
            <v>0</v>
          </cell>
          <cell r="T1858">
            <v>0</v>
          </cell>
          <cell r="V1858" t="str">
            <v>8796088771456</v>
          </cell>
          <cell r="W1858">
            <v>2.2934389999999998</v>
          </cell>
          <cell r="X1858">
            <v>3</v>
          </cell>
        </row>
        <row r="1859">
          <cell r="A1859" t="str">
            <v>瑞伍线路24</v>
          </cell>
          <cell r="B1859" t="str">
            <v>10kV</v>
          </cell>
          <cell r="C1859" t="str">
            <v>125瑞伍线</v>
          </cell>
          <cell r="D1859">
            <v>0</v>
          </cell>
          <cell r="E1859" t="str">
            <v>LGJ-185/30</v>
          </cell>
          <cell r="F1859">
            <v>2.3798E-2</v>
          </cell>
          <cell r="G1859">
            <v>0</v>
          </cell>
          <cell r="H1859" t="str">
            <v>市辖</v>
          </cell>
          <cell r="I1859">
            <v>1</v>
          </cell>
          <cell r="J1859">
            <v>0</v>
          </cell>
          <cell r="M1859">
            <v>2E-3</v>
          </cell>
          <cell r="N1859">
            <v>0</v>
          </cell>
          <cell r="O1859">
            <v>0</v>
          </cell>
          <cell r="P1859">
            <v>2015</v>
          </cell>
          <cell r="Q1859">
            <v>2</v>
          </cell>
          <cell r="R1859">
            <v>0</v>
          </cell>
          <cell r="S1859">
            <v>0</v>
          </cell>
          <cell r="T1859">
            <v>0</v>
          </cell>
          <cell r="V1859" t="str">
            <v>配变_生润家纺</v>
          </cell>
          <cell r="W1859">
            <v>0.475962</v>
          </cell>
          <cell r="X1859">
            <v>4</v>
          </cell>
        </row>
        <row r="1860">
          <cell r="A1860" t="str">
            <v>瑞伍线路25</v>
          </cell>
          <cell r="B1860" t="str">
            <v>10kV</v>
          </cell>
          <cell r="C1860" t="str">
            <v>125瑞伍线</v>
          </cell>
          <cell r="D1860">
            <v>0</v>
          </cell>
          <cell r="E1860" t="str">
            <v>LGJ-185/30</v>
          </cell>
          <cell r="F1860">
            <v>4.0168000000000002E-2</v>
          </cell>
          <cell r="G1860">
            <v>0</v>
          </cell>
          <cell r="H1860" t="str">
            <v>市辖</v>
          </cell>
          <cell r="I1860">
            <v>1</v>
          </cell>
          <cell r="J1860">
            <v>0</v>
          </cell>
          <cell r="M1860">
            <v>2E-3</v>
          </cell>
          <cell r="N1860">
            <v>0</v>
          </cell>
          <cell r="O1860">
            <v>0</v>
          </cell>
          <cell r="P1860">
            <v>2015</v>
          </cell>
          <cell r="Q1860">
            <v>3</v>
          </cell>
          <cell r="R1860">
            <v>0</v>
          </cell>
          <cell r="S1860">
            <v>0</v>
          </cell>
          <cell r="T1860">
            <v>0</v>
          </cell>
          <cell r="V1860" t="str">
            <v>配变_鑫昆热压板</v>
          </cell>
          <cell r="W1860">
            <v>0.80336200000000002</v>
          </cell>
          <cell r="X1860">
            <v>5</v>
          </cell>
        </row>
        <row r="1861">
          <cell r="A1861" t="str">
            <v>瑞伍线路26</v>
          </cell>
          <cell r="B1861" t="str">
            <v>10kV</v>
          </cell>
          <cell r="C1861" t="str">
            <v>125瑞伍线</v>
          </cell>
          <cell r="D1861">
            <v>0</v>
          </cell>
          <cell r="E1861" t="str">
            <v>LGJ-185/30</v>
          </cell>
          <cell r="F1861">
            <v>8.7776999999999994E-2</v>
          </cell>
          <cell r="G1861">
            <v>0</v>
          </cell>
          <cell r="H1861" t="str">
            <v>市辖</v>
          </cell>
          <cell r="I1861">
            <v>0</v>
          </cell>
          <cell r="J1861">
            <v>0</v>
          </cell>
          <cell r="M1861">
            <v>2E-3</v>
          </cell>
          <cell r="N1861">
            <v>0</v>
          </cell>
          <cell r="O1861">
            <v>0</v>
          </cell>
          <cell r="P1861">
            <v>2015</v>
          </cell>
          <cell r="Q1861">
            <v>1</v>
          </cell>
          <cell r="R1861">
            <v>0</v>
          </cell>
          <cell r="S1861">
            <v>0</v>
          </cell>
          <cell r="T1861">
            <v>0</v>
          </cell>
          <cell r="V1861" t="str">
            <v>8796088771536</v>
          </cell>
          <cell r="W1861">
            <v>1.7555369999999999</v>
          </cell>
          <cell r="X1861">
            <v>6</v>
          </cell>
        </row>
        <row r="1862">
          <cell r="A1862" t="str">
            <v>瑞伍线路27</v>
          </cell>
          <cell r="B1862" t="str">
            <v>10kV</v>
          </cell>
          <cell r="C1862" t="str">
            <v>125瑞伍线</v>
          </cell>
          <cell r="D1862">
            <v>0</v>
          </cell>
          <cell r="E1862" t="str">
            <v>LGJ-185/30</v>
          </cell>
          <cell r="F1862">
            <v>2.5381000000000001E-2</v>
          </cell>
          <cell r="G1862">
            <v>0</v>
          </cell>
          <cell r="H1862" t="str">
            <v>市辖</v>
          </cell>
          <cell r="I1862">
            <v>1</v>
          </cell>
          <cell r="J1862">
            <v>0</v>
          </cell>
          <cell r="M1862">
            <v>2E-3</v>
          </cell>
          <cell r="N1862">
            <v>0</v>
          </cell>
          <cell r="O1862">
            <v>0</v>
          </cell>
          <cell r="P1862">
            <v>2015</v>
          </cell>
          <cell r="Q1862">
            <v>2</v>
          </cell>
          <cell r="R1862">
            <v>0</v>
          </cell>
          <cell r="S1862">
            <v>0</v>
          </cell>
          <cell r="T1862">
            <v>0</v>
          </cell>
          <cell r="V1862" t="str">
            <v>配变_荣丰服饰</v>
          </cell>
          <cell r="W1862">
            <v>0.50761999999999996</v>
          </cell>
          <cell r="X1862">
            <v>7</v>
          </cell>
        </row>
        <row r="1863">
          <cell r="A1863" t="str">
            <v>瑞伍线路28</v>
          </cell>
          <cell r="B1863" t="str">
            <v>10kV</v>
          </cell>
          <cell r="C1863" t="str">
            <v>125瑞伍线</v>
          </cell>
          <cell r="D1863">
            <v>0</v>
          </cell>
          <cell r="E1863" t="str">
            <v>LGJ-185/30</v>
          </cell>
          <cell r="F1863">
            <v>2.4056999999999999E-2</v>
          </cell>
          <cell r="G1863">
            <v>0</v>
          </cell>
          <cell r="H1863" t="str">
            <v>市辖</v>
          </cell>
          <cell r="I1863">
            <v>1</v>
          </cell>
          <cell r="J1863">
            <v>0</v>
          </cell>
          <cell r="M1863">
            <v>2E-3</v>
          </cell>
          <cell r="N1863">
            <v>0</v>
          </cell>
          <cell r="O1863">
            <v>0</v>
          </cell>
          <cell r="P1863">
            <v>2015</v>
          </cell>
          <cell r="Q1863">
            <v>3</v>
          </cell>
          <cell r="R1863">
            <v>0</v>
          </cell>
          <cell r="S1863">
            <v>0</v>
          </cell>
          <cell r="T1863">
            <v>0</v>
          </cell>
          <cell r="V1863" t="str">
            <v>配变_吉玛无纺辅饰</v>
          </cell>
          <cell r="W1863">
            <v>0.48113699999999998</v>
          </cell>
          <cell r="X1863">
            <v>8</v>
          </cell>
        </row>
        <row r="1864">
          <cell r="A1864" t="str">
            <v>瑞伍线路29</v>
          </cell>
          <cell r="B1864" t="str">
            <v>10kV</v>
          </cell>
          <cell r="C1864" t="str">
            <v>125瑞伍线</v>
          </cell>
          <cell r="D1864">
            <v>0</v>
          </cell>
          <cell r="E1864" t="str">
            <v>LGJ-185/30</v>
          </cell>
          <cell r="F1864">
            <v>3.6448000000000001E-2</v>
          </cell>
          <cell r="G1864">
            <v>0</v>
          </cell>
          <cell r="H1864" t="str">
            <v>市辖</v>
          </cell>
          <cell r="I1864">
            <v>0</v>
          </cell>
          <cell r="J1864">
            <v>0</v>
          </cell>
          <cell r="M1864">
            <v>2E-3</v>
          </cell>
          <cell r="N1864">
            <v>0</v>
          </cell>
          <cell r="O1864">
            <v>0</v>
          </cell>
          <cell r="P1864">
            <v>2015</v>
          </cell>
          <cell r="Q1864">
            <v>1</v>
          </cell>
          <cell r="R1864">
            <v>0</v>
          </cell>
          <cell r="S1864">
            <v>0</v>
          </cell>
          <cell r="T1864">
            <v>0</v>
          </cell>
          <cell r="V1864" t="str">
            <v>配变_佳凤精密机械</v>
          </cell>
          <cell r="W1864">
            <v>0.72896799999999995</v>
          </cell>
          <cell r="X1864">
            <v>0</v>
          </cell>
        </row>
        <row r="1865">
          <cell r="A1865" t="str">
            <v>瑞伍线路30</v>
          </cell>
          <cell r="B1865" t="str">
            <v>10kV</v>
          </cell>
          <cell r="C1865" t="str">
            <v>125瑞伍线</v>
          </cell>
          <cell r="D1865">
            <v>0</v>
          </cell>
          <cell r="E1865" t="str">
            <v>LGJ-185/30</v>
          </cell>
          <cell r="F1865">
            <v>0.129659</v>
          </cell>
          <cell r="G1865">
            <v>0</v>
          </cell>
          <cell r="H1865" t="str">
            <v>市辖</v>
          </cell>
          <cell r="I1865">
            <v>1</v>
          </cell>
          <cell r="J1865">
            <v>0</v>
          </cell>
          <cell r="M1865">
            <v>2E-3</v>
          </cell>
          <cell r="N1865">
            <v>0</v>
          </cell>
          <cell r="O1865">
            <v>0</v>
          </cell>
          <cell r="P1865">
            <v>2015</v>
          </cell>
          <cell r="Q1865">
            <v>2</v>
          </cell>
          <cell r="R1865">
            <v>0</v>
          </cell>
          <cell r="S1865">
            <v>0</v>
          </cell>
          <cell r="T1865">
            <v>0</v>
          </cell>
          <cell r="V1865" t="str">
            <v>8796088771632</v>
          </cell>
          <cell r="W1865">
            <v>2.5931700000000002</v>
          </cell>
          <cell r="X1865">
            <v>1</v>
          </cell>
        </row>
        <row r="1866">
          <cell r="A1866" t="str">
            <v>瑞伍线路31</v>
          </cell>
          <cell r="B1866" t="str">
            <v>10kV</v>
          </cell>
          <cell r="C1866" t="str">
            <v>125瑞伍线</v>
          </cell>
          <cell r="D1866">
            <v>0</v>
          </cell>
          <cell r="E1866" t="str">
            <v>LGJ-185/30</v>
          </cell>
          <cell r="F1866">
            <v>2.6575000000000001E-2</v>
          </cell>
          <cell r="G1866">
            <v>0</v>
          </cell>
          <cell r="H1866" t="str">
            <v>市辖</v>
          </cell>
          <cell r="I1866">
            <v>1</v>
          </cell>
          <cell r="J1866">
            <v>0</v>
          </cell>
          <cell r="M1866">
            <v>2E-3</v>
          </cell>
          <cell r="N1866">
            <v>0</v>
          </cell>
          <cell r="O1866">
            <v>0</v>
          </cell>
          <cell r="P1866">
            <v>2015</v>
          </cell>
          <cell r="Q1866">
            <v>3</v>
          </cell>
          <cell r="R1866">
            <v>0</v>
          </cell>
          <cell r="S1866">
            <v>0</v>
          </cell>
          <cell r="T1866">
            <v>0</v>
          </cell>
          <cell r="V1866" t="str">
            <v>配变_新宇金属制品</v>
          </cell>
          <cell r="W1866">
            <v>0.53150200000000003</v>
          </cell>
          <cell r="X1866">
            <v>2</v>
          </cell>
        </row>
        <row r="1867">
          <cell r="A1867" t="str">
            <v>瑞伍线路33-1</v>
          </cell>
          <cell r="B1867" t="str">
            <v>10kV</v>
          </cell>
          <cell r="C1867" t="str">
            <v>125瑞伍线</v>
          </cell>
          <cell r="D1867">
            <v>0</v>
          </cell>
          <cell r="E1867" t="str">
            <v>LGJ-185/30</v>
          </cell>
          <cell r="F1867">
            <v>2.4759E-2</v>
          </cell>
          <cell r="G1867">
            <v>0</v>
          </cell>
          <cell r="H1867" t="str">
            <v>市辖</v>
          </cell>
          <cell r="I1867">
            <v>0</v>
          </cell>
          <cell r="J1867">
            <v>0</v>
          </cell>
          <cell r="M1867">
            <v>2E-3</v>
          </cell>
          <cell r="N1867">
            <v>0</v>
          </cell>
          <cell r="O1867">
            <v>0</v>
          </cell>
          <cell r="P1867">
            <v>2015</v>
          </cell>
          <cell r="Q1867">
            <v>1</v>
          </cell>
          <cell r="R1867">
            <v>0</v>
          </cell>
          <cell r="S1867">
            <v>0</v>
          </cell>
          <cell r="T1867">
            <v>0</v>
          </cell>
          <cell r="V1867" t="str">
            <v>配变_吉尔吉新型</v>
          </cell>
          <cell r="W1867">
            <v>0.49517800000000001</v>
          </cell>
          <cell r="X1867">
            <v>3</v>
          </cell>
        </row>
        <row r="1868">
          <cell r="A1868" t="str">
            <v>瑞伍线路33</v>
          </cell>
          <cell r="B1868" t="str">
            <v>10kV</v>
          </cell>
          <cell r="C1868" t="str">
            <v>125瑞伍线</v>
          </cell>
          <cell r="D1868">
            <v>0</v>
          </cell>
          <cell r="E1868" t="str">
            <v>LGJ-185/30</v>
          </cell>
          <cell r="F1868">
            <v>8.8220000000000007E-2</v>
          </cell>
          <cell r="G1868">
            <v>0</v>
          </cell>
          <cell r="H1868" t="str">
            <v>市辖</v>
          </cell>
          <cell r="I1868">
            <v>1</v>
          </cell>
          <cell r="J1868">
            <v>0</v>
          </cell>
          <cell r="M1868">
            <v>2E-3</v>
          </cell>
          <cell r="N1868">
            <v>0</v>
          </cell>
          <cell r="O1868">
            <v>0</v>
          </cell>
          <cell r="P1868">
            <v>2015</v>
          </cell>
          <cell r="Q1868">
            <v>2</v>
          </cell>
          <cell r="R1868">
            <v>0</v>
          </cell>
          <cell r="S1868">
            <v>0</v>
          </cell>
          <cell r="T1868">
            <v>0</v>
          </cell>
          <cell r="V1868" t="str">
            <v>配变_荣顺金属制品</v>
          </cell>
          <cell r="W1868">
            <v>1.764394</v>
          </cell>
          <cell r="X1868">
            <v>4</v>
          </cell>
        </row>
        <row r="1869">
          <cell r="A1869" t="str">
            <v>瑞伍线路34</v>
          </cell>
          <cell r="B1869" t="str">
            <v>10kV</v>
          </cell>
          <cell r="C1869" t="str">
            <v>125瑞伍线</v>
          </cell>
          <cell r="D1869">
            <v>0</v>
          </cell>
          <cell r="E1869" t="str">
            <v>LGJ-185/30</v>
          </cell>
          <cell r="F1869">
            <v>6.1792E-2</v>
          </cell>
          <cell r="G1869">
            <v>0</v>
          </cell>
          <cell r="H1869" t="str">
            <v>市辖</v>
          </cell>
          <cell r="I1869">
            <v>1</v>
          </cell>
          <cell r="J1869">
            <v>0</v>
          </cell>
          <cell r="M1869">
            <v>2E-3</v>
          </cell>
          <cell r="N1869">
            <v>0</v>
          </cell>
          <cell r="O1869">
            <v>0</v>
          </cell>
          <cell r="P1869">
            <v>2015</v>
          </cell>
          <cell r="Q1869">
            <v>3</v>
          </cell>
          <cell r="R1869">
            <v>0</v>
          </cell>
          <cell r="S1869">
            <v>0</v>
          </cell>
          <cell r="T1869">
            <v>0</v>
          </cell>
          <cell r="V1869" t="str">
            <v>8796088771680</v>
          </cell>
          <cell r="W1869">
            <v>1.2358370000000001</v>
          </cell>
          <cell r="X1869">
            <v>5</v>
          </cell>
        </row>
        <row r="1870">
          <cell r="A1870" t="str">
            <v>瑞伍线路35</v>
          </cell>
          <cell r="B1870" t="str">
            <v>10kV</v>
          </cell>
          <cell r="C1870" t="str">
            <v>125瑞伍线</v>
          </cell>
          <cell r="D1870">
            <v>0</v>
          </cell>
          <cell r="E1870" t="str">
            <v>LGJ-185/30</v>
          </cell>
          <cell r="F1870">
            <v>3.5741000000000002E-2</v>
          </cell>
          <cell r="G1870">
            <v>0</v>
          </cell>
          <cell r="H1870" t="str">
            <v>市辖</v>
          </cell>
          <cell r="I1870">
            <v>0</v>
          </cell>
          <cell r="J1870">
            <v>0</v>
          </cell>
          <cell r="M1870">
            <v>2E-3</v>
          </cell>
          <cell r="N1870">
            <v>0</v>
          </cell>
          <cell r="O1870">
            <v>0</v>
          </cell>
          <cell r="P1870">
            <v>2015</v>
          </cell>
          <cell r="Q1870">
            <v>1</v>
          </cell>
          <cell r="R1870">
            <v>0</v>
          </cell>
          <cell r="S1870">
            <v>0</v>
          </cell>
          <cell r="T1870">
            <v>0</v>
          </cell>
          <cell r="V1870" t="str">
            <v>配变_宏伟射线</v>
          </cell>
          <cell r="W1870">
            <v>0.71482800000000002</v>
          </cell>
          <cell r="X1870">
            <v>6</v>
          </cell>
        </row>
        <row r="1871">
          <cell r="A1871" t="str">
            <v>瑞伍线路36</v>
          </cell>
          <cell r="B1871" t="str">
            <v>10kV</v>
          </cell>
          <cell r="C1871" t="str">
            <v>125瑞伍线</v>
          </cell>
          <cell r="D1871">
            <v>0</v>
          </cell>
          <cell r="E1871" t="str">
            <v>LGJ-185/30</v>
          </cell>
          <cell r="F1871">
            <v>4.7428999999999999E-2</v>
          </cell>
          <cell r="G1871">
            <v>0</v>
          </cell>
          <cell r="H1871" t="str">
            <v>市辖</v>
          </cell>
          <cell r="I1871">
            <v>1</v>
          </cell>
          <cell r="J1871">
            <v>0</v>
          </cell>
          <cell r="M1871">
            <v>2E-3</v>
          </cell>
          <cell r="N1871">
            <v>0</v>
          </cell>
          <cell r="O1871">
            <v>0</v>
          </cell>
          <cell r="P1871">
            <v>2015</v>
          </cell>
          <cell r="Q1871">
            <v>2</v>
          </cell>
          <cell r="R1871">
            <v>0</v>
          </cell>
          <cell r="S1871">
            <v>0</v>
          </cell>
          <cell r="T1871">
            <v>0</v>
          </cell>
          <cell r="V1871" t="str">
            <v>8796088771760</v>
          </cell>
          <cell r="W1871">
            <v>0.94857199999999997</v>
          </cell>
          <cell r="X1871">
            <v>7</v>
          </cell>
        </row>
        <row r="1872">
          <cell r="A1872" t="str">
            <v>瑞伍线路37</v>
          </cell>
          <cell r="B1872" t="str">
            <v>10kV</v>
          </cell>
          <cell r="C1872" t="str">
            <v>125瑞伍线</v>
          </cell>
          <cell r="D1872">
            <v>0</v>
          </cell>
          <cell r="E1872" t="str">
            <v>LGJ-185/30</v>
          </cell>
          <cell r="F1872">
            <v>6.2781000000000003E-2</v>
          </cell>
          <cell r="G1872">
            <v>0</v>
          </cell>
          <cell r="H1872" t="str">
            <v>市辖</v>
          </cell>
          <cell r="I1872">
            <v>1</v>
          </cell>
          <cell r="J1872">
            <v>0</v>
          </cell>
          <cell r="M1872">
            <v>2E-3</v>
          </cell>
          <cell r="N1872">
            <v>0</v>
          </cell>
          <cell r="O1872">
            <v>0</v>
          </cell>
          <cell r="P1872">
            <v>2015</v>
          </cell>
          <cell r="Q1872">
            <v>3</v>
          </cell>
          <cell r="R1872">
            <v>0</v>
          </cell>
          <cell r="S1872">
            <v>0</v>
          </cell>
          <cell r="T1872">
            <v>0</v>
          </cell>
          <cell r="V1872" t="str">
            <v>配变_久日金属</v>
          </cell>
          <cell r="W1872">
            <v>1.2556210000000001</v>
          </cell>
          <cell r="X1872">
            <v>8</v>
          </cell>
        </row>
        <row r="1873">
          <cell r="A1873" t="str">
            <v>瑞伍线路38</v>
          </cell>
          <cell r="B1873" t="str">
            <v>10kV</v>
          </cell>
          <cell r="C1873" t="str">
            <v>125瑞伍线</v>
          </cell>
          <cell r="D1873">
            <v>0</v>
          </cell>
          <cell r="E1873" t="str">
            <v>LGJ-185/30</v>
          </cell>
          <cell r="F1873">
            <v>1.7250000000000001E-2</v>
          </cell>
          <cell r="G1873">
            <v>0</v>
          </cell>
          <cell r="H1873" t="str">
            <v>市辖</v>
          </cell>
          <cell r="I1873">
            <v>0</v>
          </cell>
          <cell r="J1873">
            <v>0</v>
          </cell>
          <cell r="M1873">
            <v>2E-3</v>
          </cell>
          <cell r="N1873">
            <v>0</v>
          </cell>
          <cell r="O1873">
            <v>0</v>
          </cell>
          <cell r="P1873">
            <v>2015</v>
          </cell>
          <cell r="Q1873">
            <v>1</v>
          </cell>
          <cell r="R1873">
            <v>0</v>
          </cell>
          <cell r="S1873">
            <v>0</v>
          </cell>
          <cell r="T1873">
            <v>0</v>
          </cell>
          <cell r="V1873" t="str">
            <v>8796088771792</v>
          </cell>
          <cell r="W1873">
            <v>0.345003</v>
          </cell>
          <cell r="X1873">
            <v>0</v>
          </cell>
        </row>
        <row r="1874">
          <cell r="A1874" t="str">
            <v>瑞伍线路39</v>
          </cell>
          <cell r="B1874" t="str">
            <v>10kV</v>
          </cell>
          <cell r="C1874" t="str">
            <v>125瑞伍线</v>
          </cell>
          <cell r="D1874">
            <v>0</v>
          </cell>
          <cell r="E1874" t="str">
            <v>LGJ-185/30</v>
          </cell>
          <cell r="F1874">
            <v>3.7701999999999999E-2</v>
          </cell>
          <cell r="G1874">
            <v>0</v>
          </cell>
          <cell r="H1874" t="str">
            <v>市辖</v>
          </cell>
          <cell r="I1874">
            <v>1</v>
          </cell>
          <cell r="J1874">
            <v>0</v>
          </cell>
          <cell r="M1874">
            <v>2E-3</v>
          </cell>
          <cell r="N1874">
            <v>0</v>
          </cell>
          <cell r="O1874">
            <v>0</v>
          </cell>
          <cell r="P1874">
            <v>2015</v>
          </cell>
          <cell r="Q1874">
            <v>2</v>
          </cell>
          <cell r="R1874">
            <v>0</v>
          </cell>
          <cell r="S1874">
            <v>0</v>
          </cell>
          <cell r="T1874">
            <v>0</v>
          </cell>
          <cell r="V1874" t="str">
            <v>8796088771824</v>
          </cell>
          <cell r="W1874">
            <v>0.75404000000000004</v>
          </cell>
          <cell r="X1874">
            <v>1</v>
          </cell>
        </row>
        <row r="1875">
          <cell r="A1875" t="str">
            <v>瑞伍线路40</v>
          </cell>
          <cell r="B1875" t="str">
            <v>10kV</v>
          </cell>
          <cell r="C1875" t="str">
            <v>125瑞伍线</v>
          </cell>
          <cell r="D1875">
            <v>0</v>
          </cell>
          <cell r="E1875" t="str">
            <v>LGJ-185/30</v>
          </cell>
          <cell r="F1875">
            <v>1.8865E-2</v>
          </cell>
          <cell r="G1875">
            <v>0</v>
          </cell>
          <cell r="H1875" t="str">
            <v>市辖</v>
          </cell>
          <cell r="I1875">
            <v>1</v>
          </cell>
          <cell r="J1875">
            <v>0</v>
          </cell>
          <cell r="M1875">
            <v>2E-3</v>
          </cell>
          <cell r="N1875">
            <v>0</v>
          </cell>
          <cell r="O1875">
            <v>0</v>
          </cell>
          <cell r="P1875">
            <v>2015</v>
          </cell>
          <cell r="Q1875">
            <v>3</v>
          </cell>
          <cell r="R1875">
            <v>0</v>
          </cell>
          <cell r="S1875">
            <v>0</v>
          </cell>
          <cell r="T1875">
            <v>0</v>
          </cell>
          <cell r="V1875" t="str">
            <v>8796088771856</v>
          </cell>
          <cell r="W1875">
            <v>0.377305</v>
          </cell>
          <cell r="X1875">
            <v>2</v>
          </cell>
        </row>
        <row r="1876">
          <cell r="A1876" t="str">
            <v>瑞伍线路41</v>
          </cell>
          <cell r="B1876" t="str">
            <v>10kV</v>
          </cell>
          <cell r="C1876" t="str">
            <v>125瑞伍线</v>
          </cell>
          <cell r="D1876">
            <v>0</v>
          </cell>
          <cell r="E1876" t="str">
            <v>LGJ-185/30</v>
          </cell>
          <cell r="F1876">
            <v>0.145395</v>
          </cell>
          <cell r="G1876">
            <v>0</v>
          </cell>
          <cell r="H1876" t="str">
            <v>市辖</v>
          </cell>
          <cell r="I1876">
            <v>0</v>
          </cell>
          <cell r="J1876">
            <v>0</v>
          </cell>
          <cell r="M1876">
            <v>2E-3</v>
          </cell>
          <cell r="N1876">
            <v>0</v>
          </cell>
          <cell r="O1876">
            <v>0</v>
          </cell>
          <cell r="P1876">
            <v>2015</v>
          </cell>
          <cell r="Q1876">
            <v>1</v>
          </cell>
          <cell r="R1876">
            <v>0</v>
          </cell>
          <cell r="S1876">
            <v>0</v>
          </cell>
          <cell r="T1876">
            <v>0</v>
          </cell>
          <cell r="V1876" t="str">
            <v>8796088771888</v>
          </cell>
          <cell r="W1876">
            <v>2.907902</v>
          </cell>
          <cell r="X1876">
            <v>3</v>
          </cell>
        </row>
        <row r="1877">
          <cell r="A1877" t="str">
            <v>瑞伍线路42</v>
          </cell>
          <cell r="B1877" t="str">
            <v>10kV</v>
          </cell>
          <cell r="C1877" t="str">
            <v>125瑞伍线</v>
          </cell>
          <cell r="D1877">
            <v>0</v>
          </cell>
          <cell r="E1877" t="str">
            <v>LGJ-185/30</v>
          </cell>
          <cell r="F1877">
            <v>5.586E-2</v>
          </cell>
          <cell r="G1877">
            <v>0</v>
          </cell>
          <cell r="H1877" t="str">
            <v>市辖</v>
          </cell>
          <cell r="I1877">
            <v>1</v>
          </cell>
          <cell r="J1877">
            <v>0</v>
          </cell>
          <cell r="M1877">
            <v>2E-3</v>
          </cell>
          <cell r="N1877">
            <v>0</v>
          </cell>
          <cell r="O1877">
            <v>0</v>
          </cell>
          <cell r="P1877">
            <v>2015</v>
          </cell>
          <cell r="Q1877">
            <v>2</v>
          </cell>
          <cell r="R1877">
            <v>0</v>
          </cell>
          <cell r="S1877">
            <v>0</v>
          </cell>
          <cell r="T1877">
            <v>0</v>
          </cell>
          <cell r="V1877" t="str">
            <v>配变_鼎谊</v>
          </cell>
          <cell r="W1877">
            <v>1.1172059999999999</v>
          </cell>
          <cell r="X1877">
            <v>4</v>
          </cell>
        </row>
        <row r="1878">
          <cell r="A1878" t="str">
            <v>瑞伍线路43</v>
          </cell>
          <cell r="B1878" t="str">
            <v>10kV</v>
          </cell>
          <cell r="C1878" t="str">
            <v>125瑞伍线</v>
          </cell>
          <cell r="D1878">
            <v>0</v>
          </cell>
          <cell r="E1878" t="str">
            <v>LGJ-185/30</v>
          </cell>
          <cell r="F1878">
            <v>3.3304E-2</v>
          </cell>
          <cell r="G1878">
            <v>0</v>
          </cell>
          <cell r="H1878" t="str">
            <v>市辖</v>
          </cell>
          <cell r="I1878">
            <v>1</v>
          </cell>
          <cell r="J1878">
            <v>0</v>
          </cell>
          <cell r="M1878">
            <v>2E-3</v>
          </cell>
          <cell r="N1878">
            <v>0</v>
          </cell>
          <cell r="O1878">
            <v>0</v>
          </cell>
          <cell r="P1878">
            <v>2015</v>
          </cell>
          <cell r="Q1878">
            <v>3</v>
          </cell>
          <cell r="R1878">
            <v>0</v>
          </cell>
          <cell r="S1878">
            <v>0</v>
          </cell>
          <cell r="T1878">
            <v>0</v>
          </cell>
          <cell r="V1878" t="str">
            <v>配变_翔华模具制造</v>
          </cell>
          <cell r="W1878">
            <v>0.66607799999999995</v>
          </cell>
          <cell r="X1878">
            <v>5</v>
          </cell>
        </row>
        <row r="1879">
          <cell r="A1879" t="str">
            <v>瑞伍线路44</v>
          </cell>
          <cell r="B1879" t="str">
            <v>10kV</v>
          </cell>
          <cell r="C1879" t="str">
            <v>125瑞伍线</v>
          </cell>
          <cell r="D1879">
            <v>0</v>
          </cell>
          <cell r="E1879" t="str">
            <v>LGJ-185/30</v>
          </cell>
          <cell r="F1879">
            <v>2.4535999999999999E-2</v>
          </cell>
          <cell r="G1879">
            <v>0</v>
          </cell>
          <cell r="H1879" t="str">
            <v>市辖</v>
          </cell>
          <cell r="I1879">
            <v>0</v>
          </cell>
          <cell r="J1879">
            <v>0</v>
          </cell>
          <cell r="M1879">
            <v>2E-3</v>
          </cell>
          <cell r="N1879">
            <v>0</v>
          </cell>
          <cell r="O1879">
            <v>0</v>
          </cell>
          <cell r="P1879">
            <v>2015</v>
          </cell>
          <cell r="Q1879">
            <v>1</v>
          </cell>
          <cell r="R1879">
            <v>0</v>
          </cell>
          <cell r="S1879">
            <v>0</v>
          </cell>
          <cell r="T1879">
            <v>0</v>
          </cell>
          <cell r="V1879" t="str">
            <v>配变_众捷塑料</v>
          </cell>
          <cell r="W1879">
            <v>0.49071399999999998</v>
          </cell>
          <cell r="X1879">
            <v>6</v>
          </cell>
        </row>
        <row r="1880">
          <cell r="A1880" t="str">
            <v>瑞伍线路45</v>
          </cell>
          <cell r="B1880" t="str">
            <v>10kV</v>
          </cell>
          <cell r="C1880" t="str">
            <v>125瑞伍线</v>
          </cell>
          <cell r="D1880">
            <v>0</v>
          </cell>
          <cell r="E1880" t="str">
            <v>LGJ-185/30</v>
          </cell>
          <cell r="F1880">
            <v>2.8965000000000001E-2</v>
          </cell>
          <cell r="G1880">
            <v>0</v>
          </cell>
          <cell r="H1880" t="str">
            <v>市辖</v>
          </cell>
          <cell r="I1880">
            <v>1</v>
          </cell>
          <cell r="J1880">
            <v>0</v>
          </cell>
          <cell r="M1880">
            <v>2E-3</v>
          </cell>
          <cell r="N1880">
            <v>0</v>
          </cell>
          <cell r="O1880">
            <v>0</v>
          </cell>
          <cell r="P1880">
            <v>2015</v>
          </cell>
          <cell r="Q1880">
            <v>2</v>
          </cell>
          <cell r="R1880">
            <v>0</v>
          </cell>
          <cell r="S1880">
            <v>0</v>
          </cell>
          <cell r="T1880">
            <v>0</v>
          </cell>
          <cell r="V1880" t="str">
            <v>8796088771968</v>
          </cell>
          <cell r="W1880">
            <v>0.57929299999999995</v>
          </cell>
          <cell r="X1880">
            <v>7</v>
          </cell>
        </row>
        <row r="1881">
          <cell r="A1881" t="str">
            <v>瑞伍线路46</v>
          </cell>
          <cell r="B1881" t="str">
            <v>10kV</v>
          </cell>
          <cell r="C1881" t="str">
            <v>125瑞伍线</v>
          </cell>
          <cell r="D1881">
            <v>0</v>
          </cell>
          <cell r="E1881" t="str">
            <v>LGJ-185/30</v>
          </cell>
          <cell r="F1881">
            <v>4.0583000000000001E-2</v>
          </cell>
          <cell r="G1881">
            <v>0</v>
          </cell>
          <cell r="H1881" t="str">
            <v>市辖</v>
          </cell>
          <cell r="I1881">
            <v>1</v>
          </cell>
          <cell r="J1881">
            <v>0</v>
          </cell>
          <cell r="M1881">
            <v>2E-3</v>
          </cell>
          <cell r="N1881">
            <v>0</v>
          </cell>
          <cell r="O1881">
            <v>0</v>
          </cell>
          <cell r="P1881">
            <v>2015</v>
          </cell>
          <cell r="Q1881">
            <v>3</v>
          </cell>
          <cell r="R1881">
            <v>0</v>
          </cell>
          <cell r="S1881">
            <v>0</v>
          </cell>
          <cell r="T1881">
            <v>0</v>
          </cell>
          <cell r="V1881" t="str">
            <v>配变_东升金属</v>
          </cell>
          <cell r="W1881">
            <v>0.81165699999999996</v>
          </cell>
          <cell r="X1881">
            <v>8</v>
          </cell>
        </row>
        <row r="1882">
          <cell r="A1882" t="str">
            <v>瑞伍线路47</v>
          </cell>
          <cell r="B1882" t="str">
            <v>10kV</v>
          </cell>
          <cell r="C1882" t="str">
            <v>125瑞伍线</v>
          </cell>
          <cell r="D1882">
            <v>0</v>
          </cell>
          <cell r="E1882" t="str">
            <v>LGJ-185/30</v>
          </cell>
          <cell r="F1882">
            <v>3.8058000000000002E-2</v>
          </cell>
          <cell r="G1882">
            <v>0</v>
          </cell>
          <cell r="H1882" t="str">
            <v>市辖</v>
          </cell>
          <cell r="I1882">
            <v>0</v>
          </cell>
          <cell r="J1882">
            <v>0</v>
          </cell>
          <cell r="M1882">
            <v>2E-3</v>
          </cell>
          <cell r="N1882">
            <v>0</v>
          </cell>
          <cell r="O1882">
            <v>0</v>
          </cell>
          <cell r="P1882">
            <v>2015</v>
          </cell>
          <cell r="Q1882">
            <v>1</v>
          </cell>
          <cell r="R1882">
            <v>0</v>
          </cell>
          <cell r="S1882">
            <v>0</v>
          </cell>
          <cell r="T1882">
            <v>0</v>
          </cell>
          <cell r="V1882" t="str">
            <v>8796088772016</v>
          </cell>
          <cell r="W1882">
            <v>0.76115500000000003</v>
          </cell>
          <cell r="X1882">
            <v>0</v>
          </cell>
        </row>
        <row r="1883">
          <cell r="A1883" t="str">
            <v>瑞肆线路1</v>
          </cell>
          <cell r="B1883" t="str">
            <v>10kV</v>
          </cell>
          <cell r="C1883" t="str">
            <v>124瑞肆线</v>
          </cell>
          <cell r="D1883">
            <v>0</v>
          </cell>
          <cell r="E1883" t="str">
            <v>LGJ-185/30</v>
          </cell>
          <cell r="F1883">
            <v>0.44864599999999999</v>
          </cell>
          <cell r="G1883">
            <v>0</v>
          </cell>
          <cell r="H1883" t="str">
            <v>市辖</v>
          </cell>
          <cell r="I1883">
            <v>1</v>
          </cell>
          <cell r="J1883">
            <v>0</v>
          </cell>
          <cell r="M1883">
            <v>2E-3</v>
          </cell>
          <cell r="N1883">
            <v>0</v>
          </cell>
          <cell r="O1883">
            <v>0</v>
          </cell>
          <cell r="P1883">
            <v>2015</v>
          </cell>
          <cell r="Q1883">
            <v>2</v>
          </cell>
          <cell r="R1883">
            <v>0</v>
          </cell>
          <cell r="S1883">
            <v>0</v>
          </cell>
          <cell r="T1883">
            <v>0</v>
          </cell>
          <cell r="V1883" t="str">
            <v>8796088772464</v>
          </cell>
          <cell r="W1883">
            <v>8.9729100000000006</v>
          </cell>
          <cell r="X1883">
            <v>1</v>
          </cell>
        </row>
        <row r="1884">
          <cell r="A1884" t="str">
            <v>瑞肆线路2</v>
          </cell>
          <cell r="B1884" t="str">
            <v>10kV</v>
          </cell>
          <cell r="C1884" t="str">
            <v>124瑞肆线</v>
          </cell>
          <cell r="D1884">
            <v>0</v>
          </cell>
          <cell r="E1884" t="str">
            <v>LGJ-185/30</v>
          </cell>
          <cell r="F1884">
            <v>0.975603</v>
          </cell>
          <cell r="G1884">
            <v>0</v>
          </cell>
          <cell r="H1884" t="str">
            <v>市辖</v>
          </cell>
          <cell r="I1884">
            <v>1</v>
          </cell>
          <cell r="J1884">
            <v>0</v>
          </cell>
          <cell r="M1884">
            <v>2E-3</v>
          </cell>
          <cell r="N1884">
            <v>0</v>
          </cell>
          <cell r="O1884">
            <v>0</v>
          </cell>
          <cell r="P1884">
            <v>2015</v>
          </cell>
          <cell r="Q1884">
            <v>3</v>
          </cell>
          <cell r="R1884">
            <v>0</v>
          </cell>
          <cell r="S1884">
            <v>0</v>
          </cell>
          <cell r="T1884">
            <v>0</v>
          </cell>
          <cell r="V1884" t="str">
            <v>8796088772656</v>
          </cell>
          <cell r="W1884">
            <v>19.512066000000001</v>
          </cell>
          <cell r="X1884">
            <v>2</v>
          </cell>
        </row>
        <row r="1885">
          <cell r="A1885" t="str">
            <v>瑞肆线路3</v>
          </cell>
          <cell r="B1885" t="str">
            <v>10kV</v>
          </cell>
          <cell r="C1885" t="str">
            <v>124瑞肆线</v>
          </cell>
          <cell r="D1885">
            <v>0</v>
          </cell>
          <cell r="E1885" t="str">
            <v>LGJ-185/30</v>
          </cell>
          <cell r="F1885">
            <v>2.3812E-2</v>
          </cell>
          <cell r="G1885">
            <v>0</v>
          </cell>
          <cell r="H1885" t="str">
            <v>市辖</v>
          </cell>
          <cell r="I1885">
            <v>0</v>
          </cell>
          <cell r="J1885">
            <v>0</v>
          </cell>
          <cell r="M1885">
            <v>2E-3</v>
          </cell>
          <cell r="N1885">
            <v>0</v>
          </cell>
          <cell r="O1885">
            <v>0</v>
          </cell>
          <cell r="P1885">
            <v>2015</v>
          </cell>
          <cell r="Q1885">
            <v>1</v>
          </cell>
          <cell r="R1885">
            <v>0</v>
          </cell>
          <cell r="S1885">
            <v>0</v>
          </cell>
          <cell r="T1885">
            <v>0</v>
          </cell>
          <cell r="V1885" t="str">
            <v>8796088772640</v>
          </cell>
          <cell r="W1885">
            <v>0.47624699999999998</v>
          </cell>
          <cell r="X1885">
            <v>3</v>
          </cell>
        </row>
        <row r="1886">
          <cell r="A1886" t="str">
            <v>瑞肆线路4</v>
          </cell>
          <cell r="B1886" t="str">
            <v>10kV</v>
          </cell>
          <cell r="C1886" t="str">
            <v>124瑞肆线</v>
          </cell>
          <cell r="D1886">
            <v>0</v>
          </cell>
          <cell r="E1886" t="str">
            <v>LGJ-185/30</v>
          </cell>
          <cell r="F1886">
            <v>0.44076500000000002</v>
          </cell>
          <cell r="G1886">
            <v>0</v>
          </cell>
          <cell r="H1886" t="str">
            <v>市辖</v>
          </cell>
          <cell r="I1886">
            <v>1</v>
          </cell>
          <cell r="J1886">
            <v>0</v>
          </cell>
          <cell r="M1886">
            <v>2E-3</v>
          </cell>
          <cell r="N1886">
            <v>0</v>
          </cell>
          <cell r="O1886">
            <v>0</v>
          </cell>
          <cell r="P1886">
            <v>2015</v>
          </cell>
          <cell r="Q1886">
            <v>2</v>
          </cell>
          <cell r="R1886">
            <v>0</v>
          </cell>
          <cell r="S1886">
            <v>0</v>
          </cell>
          <cell r="T1886">
            <v>0</v>
          </cell>
          <cell r="V1886" t="str">
            <v>8796088772688</v>
          </cell>
          <cell r="W1886">
            <v>8.8152899999999992</v>
          </cell>
          <cell r="X1886">
            <v>4</v>
          </cell>
        </row>
        <row r="1887">
          <cell r="A1887" t="str">
            <v>瑞肆线路5</v>
          </cell>
          <cell r="B1887" t="str">
            <v>10kV</v>
          </cell>
          <cell r="C1887" t="str">
            <v>124瑞肆线</v>
          </cell>
          <cell r="D1887">
            <v>0</v>
          </cell>
          <cell r="E1887" t="str">
            <v>LGJ-185/30</v>
          </cell>
          <cell r="F1887">
            <v>5.7250000000000002E-2</v>
          </cell>
          <cell r="G1887">
            <v>0</v>
          </cell>
          <cell r="H1887" t="str">
            <v>市辖</v>
          </cell>
          <cell r="I1887">
            <v>1</v>
          </cell>
          <cell r="J1887">
            <v>0</v>
          </cell>
          <cell r="M1887">
            <v>2E-3</v>
          </cell>
          <cell r="N1887">
            <v>0</v>
          </cell>
          <cell r="O1887">
            <v>0</v>
          </cell>
          <cell r="P1887">
            <v>2015</v>
          </cell>
          <cell r="Q1887">
            <v>3</v>
          </cell>
          <cell r="R1887">
            <v>0</v>
          </cell>
          <cell r="S1887">
            <v>0</v>
          </cell>
          <cell r="T1887">
            <v>0</v>
          </cell>
          <cell r="V1887" t="str">
            <v>8796088772736</v>
          </cell>
          <cell r="W1887">
            <v>1.1449929999999999</v>
          </cell>
          <cell r="X1887">
            <v>5</v>
          </cell>
        </row>
        <row r="1888">
          <cell r="A1888" t="str">
            <v>瑞肆线路6</v>
          </cell>
          <cell r="B1888" t="str">
            <v>10kV</v>
          </cell>
          <cell r="C1888" t="str">
            <v>124瑞肆线</v>
          </cell>
          <cell r="D1888">
            <v>0</v>
          </cell>
          <cell r="E1888" t="str">
            <v>LGJ-185/30</v>
          </cell>
          <cell r="F1888">
            <v>4.4523E-2</v>
          </cell>
          <cell r="G1888">
            <v>0</v>
          </cell>
          <cell r="H1888" t="str">
            <v>市辖</v>
          </cell>
          <cell r="I1888">
            <v>0</v>
          </cell>
          <cell r="J1888">
            <v>0</v>
          </cell>
          <cell r="M1888">
            <v>2E-3</v>
          </cell>
          <cell r="N1888">
            <v>0</v>
          </cell>
          <cell r="O1888">
            <v>0</v>
          </cell>
          <cell r="P1888">
            <v>2015</v>
          </cell>
          <cell r="Q1888">
            <v>1</v>
          </cell>
          <cell r="R1888">
            <v>0</v>
          </cell>
          <cell r="S1888">
            <v>0</v>
          </cell>
          <cell r="T1888">
            <v>0</v>
          </cell>
          <cell r="V1888" t="str">
            <v>配变_发材模具</v>
          </cell>
          <cell r="W1888">
            <v>0.89045099999999999</v>
          </cell>
          <cell r="X1888">
            <v>6</v>
          </cell>
        </row>
        <row r="1889">
          <cell r="A1889" t="str">
            <v>瑞肆线路7</v>
          </cell>
          <cell r="B1889" t="str">
            <v>10kV</v>
          </cell>
          <cell r="C1889" t="str">
            <v>124瑞肆线</v>
          </cell>
          <cell r="D1889">
            <v>0</v>
          </cell>
          <cell r="E1889" t="str">
            <v>LGJ-185/30</v>
          </cell>
          <cell r="F1889">
            <v>5.9077999999999999E-2</v>
          </cell>
          <cell r="G1889">
            <v>0</v>
          </cell>
          <cell r="H1889" t="str">
            <v>市辖</v>
          </cell>
          <cell r="I1889">
            <v>1</v>
          </cell>
          <cell r="J1889">
            <v>0</v>
          </cell>
          <cell r="M1889">
            <v>2E-3</v>
          </cell>
          <cell r="N1889">
            <v>0</v>
          </cell>
          <cell r="O1889">
            <v>0</v>
          </cell>
          <cell r="P1889">
            <v>2015</v>
          </cell>
          <cell r="Q1889">
            <v>2</v>
          </cell>
          <cell r="R1889">
            <v>0</v>
          </cell>
          <cell r="S1889">
            <v>0</v>
          </cell>
          <cell r="T1889">
            <v>0</v>
          </cell>
          <cell r="V1889" t="str">
            <v>8796088772768</v>
          </cell>
          <cell r="W1889">
            <v>1.181551</v>
          </cell>
          <cell r="X1889">
            <v>7</v>
          </cell>
        </row>
        <row r="1890">
          <cell r="A1890" t="str">
            <v>瑞肆线路8</v>
          </cell>
          <cell r="B1890" t="str">
            <v>10kV</v>
          </cell>
          <cell r="C1890" t="str">
            <v>124瑞肆线</v>
          </cell>
          <cell r="D1890">
            <v>0</v>
          </cell>
          <cell r="E1890" t="str">
            <v>LGJ-185/30</v>
          </cell>
          <cell r="F1890">
            <v>5.8166000000000002E-2</v>
          </cell>
          <cell r="G1890">
            <v>0</v>
          </cell>
          <cell r="H1890" t="str">
            <v>市辖</v>
          </cell>
          <cell r="I1890">
            <v>1</v>
          </cell>
          <cell r="J1890">
            <v>0</v>
          </cell>
          <cell r="M1890">
            <v>2E-3</v>
          </cell>
          <cell r="N1890">
            <v>0</v>
          </cell>
          <cell r="O1890">
            <v>0</v>
          </cell>
          <cell r="P1890">
            <v>2015</v>
          </cell>
          <cell r="Q1890">
            <v>3</v>
          </cell>
          <cell r="R1890">
            <v>0</v>
          </cell>
          <cell r="S1890">
            <v>0</v>
          </cell>
          <cell r="T1890">
            <v>0</v>
          </cell>
          <cell r="V1890" t="str">
            <v>8796088772800</v>
          </cell>
          <cell r="W1890">
            <v>1.163324</v>
          </cell>
          <cell r="X1890">
            <v>8</v>
          </cell>
        </row>
        <row r="1891">
          <cell r="A1891" t="str">
            <v>瑞肆线路9</v>
          </cell>
          <cell r="B1891" t="str">
            <v>10kV</v>
          </cell>
          <cell r="C1891" t="str">
            <v>124瑞肆线</v>
          </cell>
          <cell r="D1891">
            <v>0</v>
          </cell>
          <cell r="E1891" t="str">
            <v>LGJ-185/30</v>
          </cell>
          <cell r="F1891">
            <v>2.764E-3</v>
          </cell>
          <cell r="G1891">
            <v>0</v>
          </cell>
          <cell r="H1891" t="str">
            <v>市辖</v>
          </cell>
          <cell r="I1891">
            <v>0</v>
          </cell>
          <cell r="J1891">
            <v>0</v>
          </cell>
          <cell r="M1891">
            <v>2E-3</v>
          </cell>
          <cell r="N1891">
            <v>0</v>
          </cell>
          <cell r="O1891">
            <v>0</v>
          </cell>
          <cell r="P1891">
            <v>2015</v>
          </cell>
          <cell r="Q1891">
            <v>1</v>
          </cell>
          <cell r="R1891">
            <v>0</v>
          </cell>
          <cell r="S1891">
            <v>0</v>
          </cell>
          <cell r="T1891">
            <v>0</v>
          </cell>
          <cell r="V1891" t="str">
            <v>配变_瑞肆线蓬善村星利富民合作社</v>
          </cell>
          <cell r="W1891">
            <v>5.5289999999999999E-2</v>
          </cell>
          <cell r="X1891">
            <v>0</v>
          </cell>
        </row>
        <row r="1892">
          <cell r="A1892" t="str">
            <v>瑞肆线路10</v>
          </cell>
          <cell r="B1892" t="str">
            <v>10kV</v>
          </cell>
          <cell r="C1892" t="str">
            <v>124瑞肆线</v>
          </cell>
          <cell r="D1892">
            <v>0</v>
          </cell>
          <cell r="E1892" t="str">
            <v>LGJ-185/30</v>
          </cell>
          <cell r="F1892">
            <v>6.6743999999999998E-2</v>
          </cell>
          <cell r="G1892">
            <v>0</v>
          </cell>
          <cell r="H1892" t="str">
            <v>市辖</v>
          </cell>
          <cell r="I1892">
            <v>1</v>
          </cell>
          <cell r="J1892">
            <v>0</v>
          </cell>
          <cell r="M1892">
            <v>2E-3</v>
          </cell>
          <cell r="N1892">
            <v>0</v>
          </cell>
          <cell r="O1892">
            <v>0</v>
          </cell>
          <cell r="P1892">
            <v>2015</v>
          </cell>
          <cell r="Q1892">
            <v>2</v>
          </cell>
          <cell r="R1892">
            <v>0</v>
          </cell>
          <cell r="S1892">
            <v>0</v>
          </cell>
          <cell r="T1892">
            <v>0</v>
          </cell>
          <cell r="V1892" t="str">
            <v>配变_蓬善村星利富民合作社1-1</v>
          </cell>
          <cell r="W1892">
            <v>1.334878</v>
          </cell>
          <cell r="X1892">
            <v>1</v>
          </cell>
        </row>
        <row r="1893">
          <cell r="A1893" t="str">
            <v>瑞肆线路11</v>
          </cell>
          <cell r="B1893" t="str">
            <v>10kV</v>
          </cell>
          <cell r="C1893" t="str">
            <v>124瑞肆线</v>
          </cell>
          <cell r="D1893">
            <v>0</v>
          </cell>
          <cell r="E1893" t="str">
            <v>LGJ-185/30</v>
          </cell>
          <cell r="F1893">
            <v>0.13921700000000001</v>
          </cell>
          <cell r="G1893">
            <v>0</v>
          </cell>
          <cell r="H1893" t="str">
            <v>市辖</v>
          </cell>
          <cell r="I1893">
            <v>1</v>
          </cell>
          <cell r="J1893">
            <v>0</v>
          </cell>
          <cell r="M1893">
            <v>2E-3</v>
          </cell>
          <cell r="N1893">
            <v>0</v>
          </cell>
          <cell r="O1893">
            <v>0</v>
          </cell>
          <cell r="P1893">
            <v>2015</v>
          </cell>
          <cell r="Q1893">
            <v>3</v>
          </cell>
          <cell r="R1893">
            <v>0</v>
          </cell>
          <cell r="S1893">
            <v>0</v>
          </cell>
          <cell r="T1893">
            <v>0</v>
          </cell>
          <cell r="V1893" t="str">
            <v>8796088772864</v>
          </cell>
          <cell r="W1893">
            <v>2.7843490000000002</v>
          </cell>
          <cell r="X1893">
            <v>2</v>
          </cell>
        </row>
        <row r="1894">
          <cell r="A1894" t="str">
            <v>瑞肆线路12</v>
          </cell>
          <cell r="B1894" t="str">
            <v>10kV</v>
          </cell>
          <cell r="C1894" t="str">
            <v>124瑞肆线</v>
          </cell>
          <cell r="D1894">
            <v>0</v>
          </cell>
          <cell r="E1894" t="str">
            <v>LGJ-185/30</v>
          </cell>
          <cell r="F1894">
            <v>5.7646000000000003E-2</v>
          </cell>
          <cell r="G1894">
            <v>0</v>
          </cell>
          <cell r="H1894" t="str">
            <v>市辖</v>
          </cell>
          <cell r="I1894">
            <v>0</v>
          </cell>
          <cell r="J1894">
            <v>0</v>
          </cell>
          <cell r="M1894">
            <v>2E-3</v>
          </cell>
          <cell r="N1894">
            <v>0</v>
          </cell>
          <cell r="O1894">
            <v>0</v>
          </cell>
          <cell r="P1894">
            <v>2015</v>
          </cell>
          <cell r="Q1894">
            <v>1</v>
          </cell>
          <cell r="R1894">
            <v>0</v>
          </cell>
          <cell r="S1894">
            <v>0</v>
          </cell>
          <cell r="T1894">
            <v>0</v>
          </cell>
          <cell r="V1894" t="str">
            <v>配变_宏苑制衣</v>
          </cell>
          <cell r="W1894">
            <v>1.152911</v>
          </cell>
          <cell r="X1894">
            <v>3</v>
          </cell>
        </row>
        <row r="1895">
          <cell r="A1895" t="str">
            <v>瑞肆线路13</v>
          </cell>
          <cell r="B1895" t="str">
            <v>10kV</v>
          </cell>
          <cell r="C1895" t="str">
            <v>124瑞肆线</v>
          </cell>
          <cell r="D1895">
            <v>0</v>
          </cell>
          <cell r="E1895" t="str">
            <v>LGJ-185/30</v>
          </cell>
          <cell r="F1895">
            <v>5.2428000000000002E-2</v>
          </cell>
          <cell r="G1895">
            <v>0</v>
          </cell>
          <cell r="H1895" t="str">
            <v>市辖</v>
          </cell>
          <cell r="I1895">
            <v>1</v>
          </cell>
          <cell r="J1895">
            <v>0</v>
          </cell>
          <cell r="M1895">
            <v>2E-3</v>
          </cell>
          <cell r="N1895">
            <v>0</v>
          </cell>
          <cell r="O1895">
            <v>0</v>
          </cell>
          <cell r="P1895">
            <v>2015</v>
          </cell>
          <cell r="Q1895">
            <v>2</v>
          </cell>
          <cell r="R1895">
            <v>0</v>
          </cell>
          <cell r="S1895">
            <v>0</v>
          </cell>
          <cell r="T1895">
            <v>0</v>
          </cell>
          <cell r="V1895" t="str">
            <v>8796088772944</v>
          </cell>
          <cell r="W1895">
            <v>1.0485599999999999</v>
          </cell>
          <cell r="X1895">
            <v>4</v>
          </cell>
        </row>
        <row r="1896">
          <cell r="A1896" t="str">
            <v>瑞肆线路14</v>
          </cell>
          <cell r="B1896" t="str">
            <v>10kV</v>
          </cell>
          <cell r="C1896" t="str">
            <v>124瑞肆线</v>
          </cell>
          <cell r="D1896">
            <v>0</v>
          </cell>
          <cell r="E1896" t="str">
            <v>LGJ-185/30</v>
          </cell>
          <cell r="F1896">
            <v>4.1201000000000002E-2</v>
          </cell>
          <cell r="G1896">
            <v>0</v>
          </cell>
          <cell r="H1896" t="str">
            <v>市辖</v>
          </cell>
          <cell r="I1896">
            <v>1</v>
          </cell>
          <cell r="J1896">
            <v>0</v>
          </cell>
          <cell r="M1896">
            <v>2E-3</v>
          </cell>
          <cell r="N1896">
            <v>0</v>
          </cell>
          <cell r="O1896">
            <v>0</v>
          </cell>
          <cell r="P1896">
            <v>2015</v>
          </cell>
          <cell r="Q1896">
            <v>3</v>
          </cell>
          <cell r="R1896">
            <v>0</v>
          </cell>
          <cell r="S1896">
            <v>0</v>
          </cell>
          <cell r="T1896">
            <v>0</v>
          </cell>
          <cell r="V1896" t="str">
            <v>配变_联丰服装厂</v>
          </cell>
          <cell r="W1896">
            <v>0.82402200000000003</v>
          </cell>
          <cell r="X1896">
            <v>5</v>
          </cell>
        </row>
        <row r="1897">
          <cell r="A1897" t="str">
            <v>瑞肆线路15</v>
          </cell>
          <cell r="B1897" t="str">
            <v>10kV</v>
          </cell>
          <cell r="C1897" t="str">
            <v>124瑞肆线</v>
          </cell>
          <cell r="D1897">
            <v>0</v>
          </cell>
          <cell r="E1897" t="str">
            <v>LGJ-185/30</v>
          </cell>
          <cell r="F1897">
            <v>3.4127999999999999E-2</v>
          </cell>
          <cell r="G1897">
            <v>0</v>
          </cell>
          <cell r="H1897" t="str">
            <v>市辖</v>
          </cell>
          <cell r="I1897">
            <v>0</v>
          </cell>
          <cell r="J1897">
            <v>0</v>
          </cell>
          <cell r="M1897">
            <v>2E-3</v>
          </cell>
          <cell r="N1897">
            <v>0</v>
          </cell>
          <cell r="O1897">
            <v>0</v>
          </cell>
          <cell r="P1897">
            <v>2015</v>
          </cell>
          <cell r="Q1897">
            <v>1</v>
          </cell>
          <cell r="R1897">
            <v>0</v>
          </cell>
          <cell r="S1897">
            <v>0</v>
          </cell>
          <cell r="T1897">
            <v>0</v>
          </cell>
          <cell r="V1897" t="str">
            <v>配变_烨华塑胶工业</v>
          </cell>
          <cell r="W1897">
            <v>0.68255100000000002</v>
          </cell>
          <cell r="X1897">
            <v>6</v>
          </cell>
        </row>
        <row r="1898">
          <cell r="A1898" t="str">
            <v>瑞肆线路16</v>
          </cell>
          <cell r="B1898" t="str">
            <v>10kV</v>
          </cell>
          <cell r="C1898" t="str">
            <v>124瑞肆线</v>
          </cell>
          <cell r="D1898">
            <v>0</v>
          </cell>
          <cell r="E1898" t="str">
            <v>LGJ-185/30</v>
          </cell>
          <cell r="F1898">
            <v>6.0540999999999998E-2</v>
          </cell>
          <cell r="G1898">
            <v>0</v>
          </cell>
          <cell r="H1898" t="str">
            <v>市辖</v>
          </cell>
          <cell r="I1898">
            <v>1</v>
          </cell>
          <cell r="J1898">
            <v>0</v>
          </cell>
          <cell r="M1898">
            <v>2E-3</v>
          </cell>
          <cell r="N1898">
            <v>0</v>
          </cell>
          <cell r="O1898">
            <v>0</v>
          </cell>
          <cell r="P1898">
            <v>2015</v>
          </cell>
          <cell r="Q1898">
            <v>2</v>
          </cell>
          <cell r="R1898">
            <v>0</v>
          </cell>
          <cell r="S1898">
            <v>0</v>
          </cell>
          <cell r="T1898">
            <v>0</v>
          </cell>
          <cell r="V1898" t="str">
            <v>8796088772992</v>
          </cell>
          <cell r="W1898">
            <v>1.210815</v>
          </cell>
          <cell r="X1898">
            <v>7</v>
          </cell>
        </row>
        <row r="1899">
          <cell r="A1899" t="str">
            <v>瑞肆线路17</v>
          </cell>
          <cell r="B1899" t="str">
            <v>10kV</v>
          </cell>
          <cell r="C1899" t="str">
            <v>124瑞肆线</v>
          </cell>
          <cell r="D1899">
            <v>0</v>
          </cell>
          <cell r="E1899" t="str">
            <v>LGJ-185/30</v>
          </cell>
          <cell r="F1899">
            <v>4.6092000000000001E-2</v>
          </cell>
          <cell r="G1899">
            <v>0</v>
          </cell>
          <cell r="H1899" t="str">
            <v>市辖</v>
          </cell>
          <cell r="I1899">
            <v>1</v>
          </cell>
          <cell r="J1899">
            <v>0</v>
          </cell>
          <cell r="M1899">
            <v>2E-3</v>
          </cell>
          <cell r="N1899">
            <v>0</v>
          </cell>
          <cell r="O1899">
            <v>0</v>
          </cell>
          <cell r="P1899">
            <v>2015</v>
          </cell>
          <cell r="Q1899">
            <v>3</v>
          </cell>
          <cell r="R1899">
            <v>0</v>
          </cell>
          <cell r="S1899">
            <v>0</v>
          </cell>
          <cell r="T1899">
            <v>0</v>
          </cell>
          <cell r="V1899" t="str">
            <v>配变_沪友金属制品</v>
          </cell>
          <cell r="W1899">
            <v>0.92184299999999997</v>
          </cell>
          <cell r="X1899">
            <v>8</v>
          </cell>
        </row>
        <row r="1900">
          <cell r="A1900" t="str">
            <v>瑞肆线路18</v>
          </cell>
          <cell r="B1900" t="str">
            <v>10kV</v>
          </cell>
          <cell r="C1900" t="str">
            <v>124瑞肆线</v>
          </cell>
          <cell r="D1900">
            <v>0</v>
          </cell>
          <cell r="E1900" t="str">
            <v>LGJ-185/30</v>
          </cell>
          <cell r="F1900">
            <v>5.1959999999999999E-2</v>
          </cell>
          <cell r="G1900">
            <v>0</v>
          </cell>
          <cell r="H1900" t="str">
            <v>市辖</v>
          </cell>
          <cell r="I1900">
            <v>0</v>
          </cell>
          <cell r="J1900">
            <v>0</v>
          </cell>
          <cell r="M1900">
            <v>2E-3</v>
          </cell>
          <cell r="N1900">
            <v>0</v>
          </cell>
          <cell r="O1900">
            <v>0</v>
          </cell>
          <cell r="P1900">
            <v>2015</v>
          </cell>
          <cell r="Q1900">
            <v>1</v>
          </cell>
          <cell r="R1900">
            <v>0</v>
          </cell>
          <cell r="S1900">
            <v>0</v>
          </cell>
          <cell r="T1900">
            <v>0</v>
          </cell>
          <cell r="V1900" t="str">
            <v>8796088773024</v>
          </cell>
          <cell r="W1900">
            <v>1.039199</v>
          </cell>
          <cell r="X1900">
            <v>0</v>
          </cell>
        </row>
        <row r="1901">
          <cell r="A1901" t="str">
            <v>瑞肆线路19</v>
          </cell>
          <cell r="B1901" t="str">
            <v>10kV</v>
          </cell>
          <cell r="C1901" t="str">
            <v>124瑞肆线</v>
          </cell>
          <cell r="D1901">
            <v>0</v>
          </cell>
          <cell r="E1901" t="str">
            <v>LGJ-185/30</v>
          </cell>
          <cell r="F1901">
            <v>1.7557E-2</v>
          </cell>
          <cell r="G1901">
            <v>0</v>
          </cell>
          <cell r="H1901" t="str">
            <v>市辖</v>
          </cell>
          <cell r="I1901">
            <v>1</v>
          </cell>
          <cell r="J1901">
            <v>0</v>
          </cell>
          <cell r="M1901">
            <v>2E-3</v>
          </cell>
          <cell r="N1901">
            <v>0</v>
          </cell>
          <cell r="O1901">
            <v>0</v>
          </cell>
          <cell r="P1901">
            <v>2015</v>
          </cell>
          <cell r="Q1901">
            <v>2</v>
          </cell>
          <cell r="R1901">
            <v>0</v>
          </cell>
          <cell r="S1901">
            <v>0</v>
          </cell>
          <cell r="T1901">
            <v>0</v>
          </cell>
          <cell r="V1901" t="str">
            <v>配变_瑞肆线路灯变</v>
          </cell>
          <cell r="W1901">
            <v>0.35114099999999998</v>
          </cell>
          <cell r="X1901">
            <v>1</v>
          </cell>
        </row>
        <row r="1902">
          <cell r="A1902" t="str">
            <v>瑞肆线路20</v>
          </cell>
          <cell r="B1902" t="str">
            <v>10kV</v>
          </cell>
          <cell r="C1902" t="str">
            <v>124瑞肆线</v>
          </cell>
          <cell r="D1902">
            <v>0</v>
          </cell>
          <cell r="E1902" t="str">
            <v>LGJ-185/30</v>
          </cell>
          <cell r="F1902">
            <v>3.8564000000000001E-2</v>
          </cell>
          <cell r="G1902">
            <v>0</v>
          </cell>
          <cell r="H1902" t="str">
            <v>市辖</v>
          </cell>
          <cell r="I1902">
            <v>1</v>
          </cell>
          <cell r="J1902">
            <v>0</v>
          </cell>
          <cell r="M1902">
            <v>2E-3</v>
          </cell>
          <cell r="N1902">
            <v>0</v>
          </cell>
          <cell r="O1902">
            <v>0</v>
          </cell>
          <cell r="P1902">
            <v>2015</v>
          </cell>
          <cell r="Q1902">
            <v>3</v>
          </cell>
          <cell r="R1902">
            <v>0</v>
          </cell>
          <cell r="S1902">
            <v>0</v>
          </cell>
          <cell r="T1902">
            <v>0</v>
          </cell>
          <cell r="V1902" t="str">
            <v>8796088773072</v>
          </cell>
          <cell r="W1902">
            <v>0.77128600000000003</v>
          </cell>
          <cell r="X1902">
            <v>2</v>
          </cell>
        </row>
        <row r="1903">
          <cell r="A1903" t="str">
            <v>瑞肆线路21</v>
          </cell>
          <cell r="B1903" t="str">
            <v>10kV</v>
          </cell>
          <cell r="C1903" t="str">
            <v>124瑞肆线</v>
          </cell>
          <cell r="D1903">
            <v>0</v>
          </cell>
          <cell r="E1903" t="str">
            <v>LGJ-185/30</v>
          </cell>
          <cell r="F1903">
            <v>3.8703000000000001E-2</v>
          </cell>
          <cell r="G1903">
            <v>0</v>
          </cell>
          <cell r="H1903" t="str">
            <v>市辖</v>
          </cell>
          <cell r="I1903">
            <v>0</v>
          </cell>
          <cell r="J1903">
            <v>0</v>
          </cell>
          <cell r="M1903">
            <v>2E-3</v>
          </cell>
          <cell r="N1903">
            <v>0</v>
          </cell>
          <cell r="O1903">
            <v>0</v>
          </cell>
          <cell r="P1903">
            <v>2015</v>
          </cell>
          <cell r="Q1903">
            <v>1</v>
          </cell>
          <cell r="R1903">
            <v>0</v>
          </cell>
          <cell r="S1903">
            <v>0</v>
          </cell>
          <cell r="T1903">
            <v>0</v>
          </cell>
          <cell r="V1903" t="str">
            <v>8796088773104</v>
          </cell>
          <cell r="W1903">
            <v>0.77405599999999997</v>
          </cell>
          <cell r="X1903">
            <v>3</v>
          </cell>
        </row>
        <row r="1904">
          <cell r="A1904" t="str">
            <v>瑞肆线路22</v>
          </cell>
          <cell r="B1904" t="str">
            <v>10kV</v>
          </cell>
          <cell r="C1904" t="str">
            <v>124瑞肆线</v>
          </cell>
          <cell r="D1904">
            <v>0</v>
          </cell>
          <cell r="E1904" t="str">
            <v>LGJ-185/30</v>
          </cell>
          <cell r="F1904">
            <v>3.5735000000000003E-2</v>
          </cell>
          <cell r="G1904">
            <v>0</v>
          </cell>
          <cell r="H1904" t="str">
            <v>市辖</v>
          </cell>
          <cell r="I1904">
            <v>1</v>
          </cell>
          <cell r="J1904">
            <v>0</v>
          </cell>
          <cell r="M1904">
            <v>2E-3</v>
          </cell>
          <cell r="N1904">
            <v>0</v>
          </cell>
          <cell r="O1904">
            <v>0</v>
          </cell>
          <cell r="P1904">
            <v>2015</v>
          </cell>
          <cell r="Q1904">
            <v>2</v>
          </cell>
          <cell r="R1904">
            <v>0</v>
          </cell>
          <cell r="S1904">
            <v>0</v>
          </cell>
          <cell r="T1904">
            <v>0</v>
          </cell>
          <cell r="V1904" t="str">
            <v>8796088773136</v>
          </cell>
          <cell r="W1904">
            <v>0.71470100000000003</v>
          </cell>
          <cell r="X1904">
            <v>4</v>
          </cell>
        </row>
        <row r="1905">
          <cell r="A1905" t="str">
            <v>瑞肆线路23</v>
          </cell>
          <cell r="B1905" t="str">
            <v>10kV</v>
          </cell>
          <cell r="C1905" t="str">
            <v>124瑞肆线</v>
          </cell>
          <cell r="D1905">
            <v>0</v>
          </cell>
          <cell r="E1905" t="str">
            <v>LGJ-185/30</v>
          </cell>
          <cell r="F1905">
            <v>2.9350000000000001E-2</v>
          </cell>
          <cell r="G1905">
            <v>0</v>
          </cell>
          <cell r="H1905" t="str">
            <v>市辖</v>
          </cell>
          <cell r="I1905">
            <v>1</v>
          </cell>
          <cell r="J1905">
            <v>0</v>
          </cell>
          <cell r="M1905">
            <v>2E-3</v>
          </cell>
          <cell r="N1905">
            <v>0</v>
          </cell>
          <cell r="O1905">
            <v>0</v>
          </cell>
          <cell r="P1905">
            <v>2015</v>
          </cell>
          <cell r="Q1905">
            <v>3</v>
          </cell>
          <cell r="R1905">
            <v>0</v>
          </cell>
          <cell r="S1905">
            <v>0</v>
          </cell>
          <cell r="T1905">
            <v>0</v>
          </cell>
          <cell r="V1905" t="str">
            <v>配变_华沣电器</v>
          </cell>
          <cell r="W1905">
            <v>0.58700399999999997</v>
          </cell>
          <cell r="X1905">
            <v>5</v>
          </cell>
        </row>
        <row r="1906">
          <cell r="A1906" t="str">
            <v>瑞肆线路24</v>
          </cell>
          <cell r="B1906" t="str">
            <v>10kV</v>
          </cell>
          <cell r="C1906" t="str">
            <v>124瑞肆线</v>
          </cell>
          <cell r="D1906">
            <v>0</v>
          </cell>
          <cell r="E1906" t="str">
            <v>LGJ-185/30</v>
          </cell>
          <cell r="F1906">
            <v>5.6838E-2</v>
          </cell>
          <cell r="G1906">
            <v>0</v>
          </cell>
          <cell r="H1906" t="str">
            <v>市辖</v>
          </cell>
          <cell r="I1906">
            <v>0</v>
          </cell>
          <cell r="J1906">
            <v>0</v>
          </cell>
          <cell r="M1906">
            <v>2E-3</v>
          </cell>
          <cell r="N1906">
            <v>0</v>
          </cell>
          <cell r="O1906">
            <v>0</v>
          </cell>
          <cell r="P1906">
            <v>2015</v>
          </cell>
          <cell r="Q1906">
            <v>1</v>
          </cell>
          <cell r="R1906">
            <v>0</v>
          </cell>
          <cell r="S1906">
            <v>0</v>
          </cell>
          <cell r="T1906">
            <v>0</v>
          </cell>
          <cell r="V1906" t="str">
            <v>配变_巩诚电器</v>
          </cell>
          <cell r="W1906">
            <v>1.1367620000000001</v>
          </cell>
          <cell r="X1906">
            <v>6</v>
          </cell>
        </row>
        <row r="1907">
          <cell r="A1907" t="str">
            <v>瑞肆线路25</v>
          </cell>
          <cell r="B1907" t="str">
            <v>10kV</v>
          </cell>
          <cell r="C1907" t="str">
            <v>124瑞肆线</v>
          </cell>
          <cell r="D1907">
            <v>0</v>
          </cell>
          <cell r="E1907" t="str">
            <v>LGJ-185/30</v>
          </cell>
          <cell r="F1907">
            <v>0.13900100000000001</v>
          </cell>
          <cell r="G1907">
            <v>0</v>
          </cell>
          <cell r="H1907" t="str">
            <v>市辖</v>
          </cell>
          <cell r="I1907">
            <v>1</v>
          </cell>
          <cell r="J1907">
            <v>0</v>
          </cell>
          <cell r="M1907">
            <v>2E-3</v>
          </cell>
          <cell r="N1907">
            <v>0</v>
          </cell>
          <cell r="O1907">
            <v>0</v>
          </cell>
          <cell r="P1907">
            <v>2015</v>
          </cell>
          <cell r="Q1907">
            <v>2</v>
          </cell>
          <cell r="R1907">
            <v>0</v>
          </cell>
          <cell r="S1907">
            <v>0</v>
          </cell>
          <cell r="T1907">
            <v>0</v>
          </cell>
          <cell r="V1907" t="str">
            <v>配变_花桥派出所</v>
          </cell>
          <cell r="W1907">
            <v>2.7800220000000002</v>
          </cell>
          <cell r="X1907">
            <v>7</v>
          </cell>
        </row>
        <row r="1908">
          <cell r="A1908" t="str">
            <v>瑞肆线路26</v>
          </cell>
          <cell r="B1908" t="str">
            <v>10kV</v>
          </cell>
          <cell r="C1908" t="str">
            <v>124瑞肆线</v>
          </cell>
          <cell r="D1908">
            <v>0</v>
          </cell>
          <cell r="E1908" t="str">
            <v>LGJ-185/30</v>
          </cell>
          <cell r="F1908">
            <v>6.1710000000000001E-2</v>
          </cell>
          <cell r="G1908">
            <v>0</v>
          </cell>
          <cell r="H1908" t="str">
            <v>市辖</v>
          </cell>
          <cell r="I1908">
            <v>1</v>
          </cell>
          <cell r="J1908">
            <v>0</v>
          </cell>
          <cell r="M1908">
            <v>2E-3</v>
          </cell>
          <cell r="N1908">
            <v>0</v>
          </cell>
          <cell r="O1908">
            <v>0</v>
          </cell>
          <cell r="P1908">
            <v>2015</v>
          </cell>
          <cell r="Q1908">
            <v>3</v>
          </cell>
          <cell r="R1908">
            <v>0</v>
          </cell>
          <cell r="S1908">
            <v>0</v>
          </cell>
          <cell r="T1908">
            <v>0</v>
          </cell>
          <cell r="V1908" t="str">
            <v>8796088773216</v>
          </cell>
          <cell r="W1908">
            <v>1.234194</v>
          </cell>
          <cell r="X1908">
            <v>8</v>
          </cell>
        </row>
        <row r="1909">
          <cell r="A1909" t="str">
            <v>瑞肆线路27</v>
          </cell>
          <cell r="B1909" t="str">
            <v>10kV</v>
          </cell>
          <cell r="C1909" t="str">
            <v>124瑞肆线</v>
          </cell>
          <cell r="D1909">
            <v>0</v>
          </cell>
          <cell r="E1909" t="str">
            <v>LGJ-185/30</v>
          </cell>
          <cell r="F1909">
            <v>3.3107999999999999E-2</v>
          </cell>
          <cell r="G1909">
            <v>0</v>
          </cell>
          <cell r="H1909" t="str">
            <v>市辖</v>
          </cell>
          <cell r="I1909">
            <v>0</v>
          </cell>
          <cell r="J1909">
            <v>0</v>
          </cell>
          <cell r="M1909">
            <v>2E-3</v>
          </cell>
          <cell r="N1909">
            <v>0</v>
          </cell>
          <cell r="O1909">
            <v>0</v>
          </cell>
          <cell r="P1909">
            <v>2015</v>
          </cell>
          <cell r="Q1909">
            <v>1</v>
          </cell>
          <cell r="R1909">
            <v>0</v>
          </cell>
          <cell r="S1909">
            <v>0</v>
          </cell>
          <cell r="T1909">
            <v>0</v>
          </cell>
          <cell r="V1909" t="str">
            <v>配变_富川机械</v>
          </cell>
          <cell r="W1909">
            <v>0.66215599999999997</v>
          </cell>
          <cell r="X1909">
            <v>0</v>
          </cell>
        </row>
        <row r="1910">
          <cell r="A1910" t="str">
            <v>瑞肆线路28</v>
          </cell>
          <cell r="B1910" t="str">
            <v>10kV</v>
          </cell>
          <cell r="C1910" t="str">
            <v>124瑞肆线</v>
          </cell>
          <cell r="D1910">
            <v>0</v>
          </cell>
          <cell r="E1910" t="str">
            <v>LGJ-185/30</v>
          </cell>
          <cell r="F1910">
            <v>7.8408000000000005E-2</v>
          </cell>
          <cell r="G1910">
            <v>0</v>
          </cell>
          <cell r="H1910" t="str">
            <v>市辖</v>
          </cell>
          <cell r="I1910">
            <v>1</v>
          </cell>
          <cell r="J1910">
            <v>0</v>
          </cell>
          <cell r="M1910">
            <v>2E-3</v>
          </cell>
          <cell r="N1910">
            <v>0</v>
          </cell>
          <cell r="O1910">
            <v>0</v>
          </cell>
          <cell r="P1910">
            <v>2015</v>
          </cell>
          <cell r="Q1910">
            <v>2</v>
          </cell>
          <cell r="R1910">
            <v>0</v>
          </cell>
          <cell r="S1910">
            <v>0</v>
          </cell>
          <cell r="T1910">
            <v>0</v>
          </cell>
          <cell r="V1910" t="str">
            <v>8796088773264</v>
          </cell>
          <cell r="W1910">
            <v>1.5681510000000001</v>
          </cell>
          <cell r="X1910">
            <v>1</v>
          </cell>
        </row>
        <row r="1911">
          <cell r="A1911" t="str">
            <v>瑞肆线路29</v>
          </cell>
          <cell r="B1911" t="str">
            <v>10kV</v>
          </cell>
          <cell r="C1911" t="str">
            <v>124瑞肆线</v>
          </cell>
          <cell r="D1911">
            <v>0</v>
          </cell>
          <cell r="E1911" t="str">
            <v>LGJ-185/30</v>
          </cell>
          <cell r="F1911">
            <v>9.3511999999999998E-2</v>
          </cell>
          <cell r="G1911">
            <v>0</v>
          </cell>
          <cell r="H1911" t="str">
            <v>市辖</v>
          </cell>
          <cell r="I1911">
            <v>1</v>
          </cell>
          <cell r="J1911">
            <v>0</v>
          </cell>
          <cell r="M1911">
            <v>2E-3</v>
          </cell>
          <cell r="N1911">
            <v>0</v>
          </cell>
          <cell r="O1911">
            <v>0</v>
          </cell>
          <cell r="P1911">
            <v>2015</v>
          </cell>
          <cell r="Q1911">
            <v>3</v>
          </cell>
          <cell r="R1911">
            <v>0</v>
          </cell>
          <cell r="S1911">
            <v>0</v>
          </cell>
          <cell r="T1911">
            <v>0</v>
          </cell>
          <cell r="V1911" t="str">
            <v>8796088773296</v>
          </cell>
          <cell r="W1911">
            <v>1.8702380000000001</v>
          </cell>
          <cell r="X1911">
            <v>2</v>
          </cell>
        </row>
        <row r="1912">
          <cell r="A1912" t="str">
            <v>瑞肆线路30</v>
          </cell>
          <cell r="B1912" t="str">
            <v>10kV</v>
          </cell>
          <cell r="C1912" t="str">
            <v>124瑞肆线</v>
          </cell>
          <cell r="D1912">
            <v>0</v>
          </cell>
          <cell r="E1912" t="str">
            <v>LGJ-185/30</v>
          </cell>
          <cell r="F1912">
            <v>5.4086000000000002E-2</v>
          </cell>
          <cell r="G1912">
            <v>0</v>
          </cell>
          <cell r="H1912" t="str">
            <v>市辖</v>
          </cell>
          <cell r="I1912">
            <v>0</v>
          </cell>
          <cell r="J1912">
            <v>0</v>
          </cell>
          <cell r="M1912">
            <v>2E-3</v>
          </cell>
          <cell r="N1912">
            <v>0</v>
          </cell>
          <cell r="O1912">
            <v>0</v>
          </cell>
          <cell r="P1912">
            <v>2015</v>
          </cell>
          <cell r="Q1912">
            <v>1</v>
          </cell>
          <cell r="R1912">
            <v>0</v>
          </cell>
          <cell r="S1912">
            <v>0</v>
          </cell>
          <cell r="T1912">
            <v>0</v>
          </cell>
          <cell r="V1912" t="str">
            <v>8796088773328</v>
          </cell>
          <cell r="W1912">
            <v>1.0817270000000001</v>
          </cell>
          <cell r="X1912">
            <v>3</v>
          </cell>
        </row>
        <row r="1913">
          <cell r="A1913" t="str">
            <v>瑞肆线路31</v>
          </cell>
          <cell r="B1913" t="str">
            <v>10kV</v>
          </cell>
          <cell r="C1913" t="str">
            <v>124瑞肆线</v>
          </cell>
          <cell r="D1913">
            <v>0</v>
          </cell>
          <cell r="E1913" t="str">
            <v>LGJ-185/30</v>
          </cell>
          <cell r="F1913">
            <v>1.6728E-2</v>
          </cell>
          <cell r="G1913">
            <v>0</v>
          </cell>
          <cell r="H1913" t="str">
            <v>市辖</v>
          </cell>
          <cell r="I1913">
            <v>1</v>
          </cell>
          <cell r="J1913">
            <v>0</v>
          </cell>
          <cell r="M1913">
            <v>2E-3</v>
          </cell>
          <cell r="N1913">
            <v>0</v>
          </cell>
          <cell r="O1913">
            <v>0</v>
          </cell>
          <cell r="P1913">
            <v>2015</v>
          </cell>
          <cell r="Q1913">
            <v>2</v>
          </cell>
          <cell r="R1913">
            <v>0</v>
          </cell>
          <cell r="S1913">
            <v>0</v>
          </cell>
          <cell r="T1913">
            <v>0</v>
          </cell>
          <cell r="V1913" t="str">
            <v>配变_海源塑胶</v>
          </cell>
          <cell r="W1913">
            <v>0.33455000000000001</v>
          </cell>
          <cell r="X1913">
            <v>4</v>
          </cell>
        </row>
        <row r="1914">
          <cell r="A1914" t="str">
            <v>瑞肆线路32</v>
          </cell>
          <cell r="B1914" t="str">
            <v>10kV</v>
          </cell>
          <cell r="C1914" t="str">
            <v>124瑞肆线</v>
          </cell>
          <cell r="D1914">
            <v>0</v>
          </cell>
          <cell r="E1914" t="str">
            <v>LGJ-185/30</v>
          </cell>
          <cell r="F1914">
            <v>4.6634000000000002E-2</v>
          </cell>
          <cell r="G1914">
            <v>0</v>
          </cell>
          <cell r="H1914" t="str">
            <v>市辖</v>
          </cell>
          <cell r="I1914">
            <v>1</v>
          </cell>
          <cell r="J1914">
            <v>0</v>
          </cell>
          <cell r="M1914">
            <v>2E-3</v>
          </cell>
          <cell r="N1914">
            <v>0</v>
          </cell>
          <cell r="O1914">
            <v>0</v>
          </cell>
          <cell r="P1914">
            <v>2015</v>
          </cell>
          <cell r="Q1914">
            <v>3</v>
          </cell>
          <cell r="R1914">
            <v>0</v>
          </cell>
          <cell r="S1914">
            <v>0</v>
          </cell>
          <cell r="T1914">
            <v>0</v>
          </cell>
          <cell r="V1914" t="str">
            <v>8796088773376</v>
          </cell>
          <cell r="W1914">
            <v>0.93268300000000004</v>
          </cell>
          <cell r="X1914">
            <v>5</v>
          </cell>
        </row>
        <row r="1915">
          <cell r="A1915" t="str">
            <v>瑞肆线路33</v>
          </cell>
          <cell r="B1915" t="str">
            <v>10kV</v>
          </cell>
          <cell r="C1915" t="str">
            <v>124瑞肆线</v>
          </cell>
          <cell r="D1915">
            <v>0</v>
          </cell>
          <cell r="E1915" t="str">
            <v>LGJ-185/30</v>
          </cell>
          <cell r="F1915">
            <v>1.5184E-2</v>
          </cell>
          <cell r="G1915">
            <v>0</v>
          </cell>
          <cell r="H1915" t="str">
            <v>市辖</v>
          </cell>
          <cell r="I1915">
            <v>0</v>
          </cell>
          <cell r="J1915">
            <v>0</v>
          </cell>
          <cell r="M1915">
            <v>2E-3</v>
          </cell>
          <cell r="N1915">
            <v>0</v>
          </cell>
          <cell r="O1915">
            <v>0</v>
          </cell>
          <cell r="P1915">
            <v>2015</v>
          </cell>
          <cell r="Q1915">
            <v>1</v>
          </cell>
          <cell r="R1915">
            <v>0</v>
          </cell>
          <cell r="S1915">
            <v>0</v>
          </cell>
          <cell r="T1915">
            <v>0</v>
          </cell>
          <cell r="V1915" t="str">
            <v>配变_民新精密钣金</v>
          </cell>
          <cell r="W1915">
            <v>0.303674</v>
          </cell>
          <cell r="X1915">
            <v>6</v>
          </cell>
        </row>
        <row r="1916">
          <cell r="A1916" t="str">
            <v>瑞肆线路34</v>
          </cell>
          <cell r="B1916" t="str">
            <v>10kV</v>
          </cell>
          <cell r="C1916" t="str">
            <v>124瑞肆线</v>
          </cell>
          <cell r="D1916">
            <v>0</v>
          </cell>
          <cell r="E1916" t="str">
            <v>LGJ-185/30</v>
          </cell>
          <cell r="F1916">
            <v>1.4943E-2</v>
          </cell>
          <cell r="G1916">
            <v>0</v>
          </cell>
          <cell r="H1916" t="str">
            <v>市辖</v>
          </cell>
          <cell r="I1916">
            <v>1</v>
          </cell>
          <cell r="J1916">
            <v>0</v>
          </cell>
          <cell r="M1916">
            <v>2E-3</v>
          </cell>
          <cell r="N1916">
            <v>0</v>
          </cell>
          <cell r="O1916">
            <v>0</v>
          </cell>
          <cell r="P1916">
            <v>2015</v>
          </cell>
          <cell r="Q1916">
            <v>2</v>
          </cell>
          <cell r="R1916">
            <v>0</v>
          </cell>
          <cell r="S1916">
            <v>0</v>
          </cell>
          <cell r="T1916">
            <v>0</v>
          </cell>
          <cell r="V1916" t="str">
            <v>配变_理文包装</v>
          </cell>
          <cell r="W1916">
            <v>0.29886600000000002</v>
          </cell>
          <cell r="X1916">
            <v>7</v>
          </cell>
        </row>
        <row r="1917">
          <cell r="A1917" t="str">
            <v>瑞肆线路35</v>
          </cell>
          <cell r="B1917" t="str">
            <v>10kV</v>
          </cell>
          <cell r="C1917" t="str">
            <v>124瑞肆线</v>
          </cell>
          <cell r="D1917">
            <v>0</v>
          </cell>
          <cell r="E1917" t="str">
            <v>LGJ-185/30</v>
          </cell>
          <cell r="F1917">
            <v>7.9281000000000004E-2</v>
          </cell>
          <cell r="G1917">
            <v>0</v>
          </cell>
          <cell r="H1917" t="str">
            <v>市辖</v>
          </cell>
          <cell r="I1917">
            <v>1</v>
          </cell>
          <cell r="J1917">
            <v>0</v>
          </cell>
          <cell r="M1917">
            <v>2E-3</v>
          </cell>
          <cell r="N1917">
            <v>0</v>
          </cell>
          <cell r="O1917">
            <v>0</v>
          </cell>
          <cell r="P1917">
            <v>2015</v>
          </cell>
          <cell r="Q1917">
            <v>3</v>
          </cell>
          <cell r="R1917">
            <v>0</v>
          </cell>
          <cell r="S1917">
            <v>0</v>
          </cell>
          <cell r="T1917">
            <v>0</v>
          </cell>
          <cell r="V1917" t="str">
            <v>8796088827680</v>
          </cell>
          <cell r="W1917">
            <v>1.5856170000000001</v>
          </cell>
          <cell r="X1917">
            <v>8</v>
          </cell>
        </row>
        <row r="1918">
          <cell r="A1918" t="str">
            <v>瑞肆线路36</v>
          </cell>
          <cell r="B1918" t="str">
            <v>10kV</v>
          </cell>
          <cell r="C1918" t="str">
            <v>124瑞肆线</v>
          </cell>
          <cell r="D1918">
            <v>0</v>
          </cell>
          <cell r="E1918" t="str">
            <v>LGJ-185/30</v>
          </cell>
          <cell r="F1918">
            <v>0.111706</v>
          </cell>
          <cell r="G1918">
            <v>0</v>
          </cell>
          <cell r="H1918" t="str">
            <v>市辖</v>
          </cell>
          <cell r="I1918">
            <v>0</v>
          </cell>
          <cell r="J1918">
            <v>0</v>
          </cell>
          <cell r="M1918">
            <v>2E-3</v>
          </cell>
          <cell r="N1918">
            <v>0</v>
          </cell>
          <cell r="O1918">
            <v>0</v>
          </cell>
          <cell r="P1918">
            <v>2015</v>
          </cell>
          <cell r="Q1918">
            <v>1</v>
          </cell>
          <cell r="R1918">
            <v>0</v>
          </cell>
          <cell r="S1918">
            <v>0</v>
          </cell>
          <cell r="T1918">
            <v>0</v>
          </cell>
          <cell r="V1918" t="str">
            <v>8796088773456</v>
          </cell>
          <cell r="W1918">
            <v>2.2341220000000002</v>
          </cell>
          <cell r="X1918">
            <v>0</v>
          </cell>
        </row>
        <row r="1919">
          <cell r="A1919" t="str">
            <v>瑞肆线路37</v>
          </cell>
          <cell r="B1919" t="str">
            <v>10kV</v>
          </cell>
          <cell r="C1919" t="str">
            <v>124瑞肆线</v>
          </cell>
          <cell r="D1919">
            <v>0</v>
          </cell>
          <cell r="E1919" t="str">
            <v>LGJ-185/30</v>
          </cell>
          <cell r="F1919">
            <v>2.5838E-2</v>
          </cell>
          <cell r="G1919">
            <v>0</v>
          </cell>
          <cell r="H1919" t="str">
            <v>市辖</v>
          </cell>
          <cell r="I1919">
            <v>1</v>
          </cell>
          <cell r="J1919">
            <v>0</v>
          </cell>
          <cell r="M1919">
            <v>2E-3</v>
          </cell>
          <cell r="N1919">
            <v>0</v>
          </cell>
          <cell r="O1919">
            <v>0</v>
          </cell>
          <cell r="P1919">
            <v>2015</v>
          </cell>
          <cell r="Q1919">
            <v>2</v>
          </cell>
          <cell r="R1919">
            <v>0</v>
          </cell>
          <cell r="S1919">
            <v>0</v>
          </cell>
          <cell r="T1919">
            <v>0</v>
          </cell>
          <cell r="V1919" t="str">
            <v>配变_丽强转移印花9777</v>
          </cell>
          <cell r="W1919">
            <v>0.51675899999999997</v>
          </cell>
          <cell r="X1919">
            <v>1</v>
          </cell>
        </row>
        <row r="1920">
          <cell r="A1920" t="str">
            <v>瑞肆线路38</v>
          </cell>
          <cell r="B1920" t="str">
            <v>10kV</v>
          </cell>
          <cell r="C1920" t="str">
            <v>124瑞肆线</v>
          </cell>
          <cell r="D1920">
            <v>0</v>
          </cell>
          <cell r="E1920" t="str">
            <v>LGJ-185/30</v>
          </cell>
          <cell r="F1920">
            <v>2.4593E-2</v>
          </cell>
          <cell r="G1920">
            <v>0</v>
          </cell>
          <cell r="H1920" t="str">
            <v>市辖</v>
          </cell>
          <cell r="I1920">
            <v>1</v>
          </cell>
          <cell r="J1920">
            <v>0</v>
          </cell>
          <cell r="M1920">
            <v>2E-3</v>
          </cell>
          <cell r="N1920">
            <v>0</v>
          </cell>
          <cell r="O1920">
            <v>0</v>
          </cell>
          <cell r="P1920">
            <v>2015</v>
          </cell>
          <cell r="Q1920">
            <v>3</v>
          </cell>
          <cell r="R1920">
            <v>0</v>
          </cell>
          <cell r="S1920">
            <v>0</v>
          </cell>
          <cell r="T1920">
            <v>0</v>
          </cell>
          <cell r="V1920" t="str">
            <v>8796088773504</v>
          </cell>
          <cell r="W1920">
            <v>0.49186400000000002</v>
          </cell>
          <cell r="X1920">
            <v>2</v>
          </cell>
        </row>
        <row r="1921">
          <cell r="A1921" t="str">
            <v>瑞肆线路39</v>
          </cell>
          <cell r="B1921" t="str">
            <v>10kV</v>
          </cell>
          <cell r="C1921" t="str">
            <v>124瑞肆线</v>
          </cell>
          <cell r="D1921">
            <v>0</v>
          </cell>
          <cell r="E1921" t="str">
            <v>LGJ-185/30</v>
          </cell>
          <cell r="F1921">
            <v>1.5623E-2</v>
          </cell>
          <cell r="G1921">
            <v>0</v>
          </cell>
          <cell r="H1921" t="str">
            <v>市辖</v>
          </cell>
          <cell r="I1921">
            <v>0</v>
          </cell>
          <cell r="J1921">
            <v>0</v>
          </cell>
          <cell r="M1921">
            <v>2E-3</v>
          </cell>
          <cell r="N1921">
            <v>0</v>
          </cell>
          <cell r="O1921">
            <v>0</v>
          </cell>
          <cell r="P1921">
            <v>2015</v>
          </cell>
          <cell r="Q1921">
            <v>1</v>
          </cell>
          <cell r="R1921">
            <v>0</v>
          </cell>
          <cell r="S1921">
            <v>0</v>
          </cell>
          <cell r="T1921">
            <v>0</v>
          </cell>
          <cell r="V1921" t="str">
            <v>配变_汛潮电子</v>
          </cell>
          <cell r="W1921">
            <v>0.31245499999999998</v>
          </cell>
          <cell r="X1921">
            <v>3</v>
          </cell>
        </row>
        <row r="1922">
          <cell r="A1922" t="str">
            <v>瑞肆线路40</v>
          </cell>
          <cell r="B1922" t="str">
            <v>10kV</v>
          </cell>
          <cell r="C1922" t="str">
            <v>124瑞肆线</v>
          </cell>
          <cell r="D1922">
            <v>0</v>
          </cell>
          <cell r="E1922" t="str">
            <v>LGJ-185/30</v>
          </cell>
          <cell r="F1922">
            <v>0.10523399999999999</v>
          </cell>
          <cell r="G1922">
            <v>0</v>
          </cell>
          <cell r="H1922" t="str">
            <v>市辖</v>
          </cell>
          <cell r="I1922">
            <v>1</v>
          </cell>
          <cell r="J1922">
            <v>0</v>
          </cell>
          <cell r="M1922">
            <v>2E-3</v>
          </cell>
          <cell r="N1922">
            <v>0</v>
          </cell>
          <cell r="O1922">
            <v>0</v>
          </cell>
          <cell r="P1922">
            <v>2015</v>
          </cell>
          <cell r="Q1922">
            <v>2</v>
          </cell>
          <cell r="R1922">
            <v>0</v>
          </cell>
          <cell r="S1922">
            <v>0</v>
          </cell>
          <cell r="T1922">
            <v>0</v>
          </cell>
          <cell r="V1922" t="str">
            <v>8796088773552</v>
          </cell>
          <cell r="W1922">
            <v>2.104676</v>
          </cell>
          <cell r="X1922">
            <v>4</v>
          </cell>
        </row>
        <row r="1923">
          <cell r="A1923" t="str">
            <v>瑞肆线路41</v>
          </cell>
          <cell r="B1923" t="str">
            <v>10kV</v>
          </cell>
          <cell r="C1923" t="str">
            <v>124瑞肆线</v>
          </cell>
          <cell r="D1923">
            <v>0</v>
          </cell>
          <cell r="E1923" t="str">
            <v>LGJ-185/30</v>
          </cell>
          <cell r="F1923">
            <v>2.9405000000000001E-2</v>
          </cell>
          <cell r="G1923">
            <v>0</v>
          </cell>
          <cell r="H1923" t="str">
            <v>市辖</v>
          </cell>
          <cell r="I1923">
            <v>1</v>
          </cell>
          <cell r="J1923">
            <v>0</v>
          </cell>
          <cell r="M1923">
            <v>2E-3</v>
          </cell>
          <cell r="N1923">
            <v>0</v>
          </cell>
          <cell r="O1923">
            <v>0</v>
          </cell>
          <cell r="P1923">
            <v>2015</v>
          </cell>
          <cell r="Q1923">
            <v>3</v>
          </cell>
          <cell r="R1923">
            <v>0</v>
          </cell>
          <cell r="S1923">
            <v>0</v>
          </cell>
          <cell r="T1923">
            <v>0</v>
          </cell>
          <cell r="V1923" t="str">
            <v>配变_金鼎精密模具</v>
          </cell>
          <cell r="W1923">
            <v>0.58810300000000004</v>
          </cell>
          <cell r="X1923">
            <v>5</v>
          </cell>
        </row>
        <row r="1924">
          <cell r="A1924" t="str">
            <v>瑞肆线路42</v>
          </cell>
          <cell r="B1924" t="str">
            <v>10kV</v>
          </cell>
          <cell r="C1924" t="str">
            <v>124瑞肆线</v>
          </cell>
          <cell r="D1924">
            <v>0</v>
          </cell>
          <cell r="E1924" t="str">
            <v>LGJ-185/30</v>
          </cell>
          <cell r="F1924">
            <v>3.7274000000000002E-2</v>
          </cell>
          <cell r="G1924">
            <v>0</v>
          </cell>
          <cell r="H1924" t="str">
            <v>市辖</v>
          </cell>
          <cell r="I1924">
            <v>0</v>
          </cell>
          <cell r="J1924">
            <v>0</v>
          </cell>
          <cell r="M1924">
            <v>2E-3</v>
          </cell>
          <cell r="N1924">
            <v>0</v>
          </cell>
          <cell r="O1924">
            <v>0</v>
          </cell>
          <cell r="P1924">
            <v>2015</v>
          </cell>
          <cell r="Q1924">
            <v>1</v>
          </cell>
          <cell r="R1924">
            <v>0</v>
          </cell>
          <cell r="S1924">
            <v>0</v>
          </cell>
          <cell r="T1924">
            <v>0</v>
          </cell>
          <cell r="V1924" t="str">
            <v>8796088773632</v>
          </cell>
          <cell r="W1924">
            <v>0.74548599999999998</v>
          </cell>
          <cell r="X1924">
            <v>6</v>
          </cell>
        </row>
        <row r="1925">
          <cell r="A1925" t="str">
            <v>瑞肆线路43</v>
          </cell>
          <cell r="B1925" t="str">
            <v>10kV</v>
          </cell>
          <cell r="C1925" t="str">
            <v>124瑞肆线</v>
          </cell>
          <cell r="D1925">
            <v>0</v>
          </cell>
          <cell r="E1925" t="str">
            <v>LGJ-185/30</v>
          </cell>
          <cell r="F1925">
            <v>1.9618E-2</v>
          </cell>
          <cell r="G1925">
            <v>0</v>
          </cell>
          <cell r="H1925" t="str">
            <v>市辖</v>
          </cell>
          <cell r="I1925">
            <v>1</v>
          </cell>
          <cell r="J1925">
            <v>0</v>
          </cell>
          <cell r="M1925">
            <v>2E-3</v>
          </cell>
          <cell r="N1925">
            <v>0</v>
          </cell>
          <cell r="O1925">
            <v>0</v>
          </cell>
          <cell r="P1925">
            <v>2015</v>
          </cell>
          <cell r="Q1925">
            <v>2</v>
          </cell>
          <cell r="R1925">
            <v>0</v>
          </cell>
          <cell r="S1925">
            <v>0</v>
          </cell>
          <cell r="T1925">
            <v>0</v>
          </cell>
          <cell r="V1925" t="str">
            <v>配变_云明金属</v>
          </cell>
          <cell r="W1925">
            <v>0.39235100000000001</v>
          </cell>
          <cell r="X1925">
            <v>7</v>
          </cell>
        </row>
        <row r="1926">
          <cell r="A1926" t="str">
            <v>瑞肆线路44</v>
          </cell>
          <cell r="B1926" t="str">
            <v>10kV</v>
          </cell>
          <cell r="C1926" t="str">
            <v>124瑞肆线</v>
          </cell>
          <cell r="D1926">
            <v>0</v>
          </cell>
          <cell r="E1926" t="str">
            <v>LGJ-185/30</v>
          </cell>
          <cell r="F1926">
            <v>5.6757000000000002E-2</v>
          </cell>
          <cell r="G1926">
            <v>0</v>
          </cell>
          <cell r="H1926" t="str">
            <v>市辖</v>
          </cell>
          <cell r="I1926">
            <v>1</v>
          </cell>
          <cell r="J1926">
            <v>0</v>
          </cell>
          <cell r="M1926">
            <v>2E-3</v>
          </cell>
          <cell r="N1926">
            <v>0</v>
          </cell>
          <cell r="O1926">
            <v>0</v>
          </cell>
          <cell r="P1926">
            <v>2015</v>
          </cell>
          <cell r="Q1926">
            <v>3</v>
          </cell>
          <cell r="R1926">
            <v>0</v>
          </cell>
          <cell r="S1926">
            <v>0</v>
          </cell>
          <cell r="T1926">
            <v>0</v>
          </cell>
          <cell r="V1926" t="str">
            <v>配变_辉凡正品金属</v>
          </cell>
          <cell r="W1926">
            <v>1.135135</v>
          </cell>
          <cell r="X1926">
            <v>8</v>
          </cell>
        </row>
        <row r="1927">
          <cell r="A1927" t="str">
            <v>瑞肆线路45</v>
          </cell>
          <cell r="B1927" t="str">
            <v>10kV</v>
          </cell>
          <cell r="C1927" t="str">
            <v>124瑞肆线</v>
          </cell>
          <cell r="D1927">
            <v>0</v>
          </cell>
          <cell r="E1927" t="str">
            <v>LGJ-185/30</v>
          </cell>
          <cell r="F1927">
            <v>0.101886</v>
          </cell>
          <cell r="G1927">
            <v>0</v>
          </cell>
          <cell r="H1927" t="str">
            <v>市辖</v>
          </cell>
          <cell r="I1927">
            <v>0</v>
          </cell>
          <cell r="J1927">
            <v>0</v>
          </cell>
          <cell r="M1927">
            <v>2E-3</v>
          </cell>
          <cell r="N1927">
            <v>0</v>
          </cell>
          <cell r="O1927">
            <v>0</v>
          </cell>
          <cell r="P1927">
            <v>2015</v>
          </cell>
          <cell r="Q1927">
            <v>1</v>
          </cell>
          <cell r="R1927">
            <v>0</v>
          </cell>
          <cell r="S1927">
            <v>0</v>
          </cell>
          <cell r="T1927">
            <v>0</v>
          </cell>
          <cell r="V1927" t="str">
            <v>8796088773664</v>
          </cell>
          <cell r="W1927">
            <v>2.0377179999999999</v>
          </cell>
          <cell r="X1927">
            <v>0</v>
          </cell>
        </row>
        <row r="1928">
          <cell r="A1928" t="str">
            <v>瑞肆线路46</v>
          </cell>
          <cell r="B1928" t="str">
            <v>10kV</v>
          </cell>
          <cell r="C1928" t="str">
            <v>124瑞肆线</v>
          </cell>
          <cell r="D1928">
            <v>0</v>
          </cell>
          <cell r="E1928" t="str">
            <v>LGJ-185/30</v>
          </cell>
          <cell r="F1928">
            <v>2.7499999999999998E-3</v>
          </cell>
          <cell r="G1928">
            <v>0</v>
          </cell>
          <cell r="H1928" t="str">
            <v>市辖</v>
          </cell>
          <cell r="I1928">
            <v>1</v>
          </cell>
          <cell r="J1928">
            <v>0</v>
          </cell>
          <cell r="M1928">
            <v>2E-3</v>
          </cell>
          <cell r="N1928">
            <v>0</v>
          </cell>
          <cell r="O1928">
            <v>0</v>
          </cell>
          <cell r="P1928">
            <v>2015</v>
          </cell>
          <cell r="Q1928">
            <v>2</v>
          </cell>
          <cell r="R1928">
            <v>0</v>
          </cell>
          <cell r="S1928">
            <v>0</v>
          </cell>
          <cell r="T1928">
            <v>0</v>
          </cell>
          <cell r="V1928" t="str">
            <v>配变_盛兵五金制品</v>
          </cell>
          <cell r="W1928">
            <v>5.4994000000000001E-2</v>
          </cell>
          <cell r="X1928">
            <v>1</v>
          </cell>
        </row>
        <row r="1929">
          <cell r="A1929" t="str">
            <v>瑞肆线路47</v>
          </cell>
          <cell r="B1929" t="str">
            <v>10kV</v>
          </cell>
          <cell r="C1929" t="str">
            <v>124瑞肆线</v>
          </cell>
          <cell r="D1929">
            <v>0</v>
          </cell>
          <cell r="E1929" t="str">
            <v>LGJ-185/30</v>
          </cell>
          <cell r="F1929">
            <v>0.116448</v>
          </cell>
          <cell r="G1929">
            <v>0</v>
          </cell>
          <cell r="H1929" t="str">
            <v>市辖</v>
          </cell>
          <cell r="I1929">
            <v>1</v>
          </cell>
          <cell r="J1929">
            <v>0</v>
          </cell>
          <cell r="M1929">
            <v>2E-3</v>
          </cell>
          <cell r="N1929">
            <v>0</v>
          </cell>
          <cell r="O1929">
            <v>0</v>
          </cell>
          <cell r="P1929">
            <v>2015</v>
          </cell>
          <cell r="Q1929">
            <v>3</v>
          </cell>
          <cell r="R1929">
            <v>0</v>
          </cell>
          <cell r="S1929">
            <v>0</v>
          </cell>
          <cell r="T1929">
            <v>0</v>
          </cell>
          <cell r="V1929" t="str">
            <v>8796088773712</v>
          </cell>
          <cell r="W1929">
            <v>2.328951</v>
          </cell>
          <cell r="X1929">
            <v>2</v>
          </cell>
        </row>
        <row r="1930">
          <cell r="A1930" t="str">
            <v>瑞肆线路48</v>
          </cell>
          <cell r="B1930" t="str">
            <v>10kV</v>
          </cell>
          <cell r="C1930" t="str">
            <v>124瑞肆线</v>
          </cell>
          <cell r="D1930">
            <v>0</v>
          </cell>
          <cell r="E1930" t="str">
            <v>LGJ-185/30</v>
          </cell>
          <cell r="F1930">
            <v>2.3394000000000002E-2</v>
          </cell>
          <cell r="G1930">
            <v>0</v>
          </cell>
          <cell r="H1930" t="str">
            <v>市辖</v>
          </cell>
          <cell r="I1930">
            <v>0</v>
          </cell>
          <cell r="J1930">
            <v>0</v>
          </cell>
          <cell r="M1930">
            <v>2E-3</v>
          </cell>
          <cell r="N1930">
            <v>0</v>
          </cell>
          <cell r="O1930">
            <v>0</v>
          </cell>
          <cell r="P1930">
            <v>2015</v>
          </cell>
          <cell r="Q1930">
            <v>1</v>
          </cell>
          <cell r="R1930">
            <v>0</v>
          </cell>
          <cell r="S1930">
            <v>0</v>
          </cell>
          <cell r="T1930">
            <v>0</v>
          </cell>
          <cell r="V1930" t="str">
            <v>配变_杨森金属</v>
          </cell>
          <cell r="W1930">
            <v>0.46787699999999999</v>
          </cell>
          <cell r="X1930">
            <v>3</v>
          </cell>
        </row>
        <row r="1931">
          <cell r="A1931" t="str">
            <v>瑞肆线路49</v>
          </cell>
          <cell r="B1931" t="str">
            <v>10kV</v>
          </cell>
          <cell r="C1931" t="str">
            <v>124瑞肆线</v>
          </cell>
          <cell r="D1931">
            <v>0</v>
          </cell>
          <cell r="E1931" t="str">
            <v>LGJ-185/30</v>
          </cell>
          <cell r="F1931">
            <v>4.2174999999999997E-2</v>
          </cell>
          <cell r="G1931">
            <v>0</v>
          </cell>
          <cell r="H1931" t="str">
            <v>市辖</v>
          </cell>
          <cell r="I1931">
            <v>1</v>
          </cell>
          <cell r="J1931">
            <v>0</v>
          </cell>
          <cell r="M1931">
            <v>2E-3</v>
          </cell>
          <cell r="N1931">
            <v>0</v>
          </cell>
          <cell r="O1931">
            <v>0</v>
          </cell>
          <cell r="P1931">
            <v>2015</v>
          </cell>
          <cell r="Q1931">
            <v>2</v>
          </cell>
          <cell r="R1931">
            <v>0</v>
          </cell>
          <cell r="S1931">
            <v>0</v>
          </cell>
          <cell r="T1931">
            <v>0</v>
          </cell>
          <cell r="V1931" t="str">
            <v>8796088773760</v>
          </cell>
          <cell r="W1931">
            <v>0.84349099999999999</v>
          </cell>
          <cell r="X1931">
            <v>4</v>
          </cell>
        </row>
        <row r="1932">
          <cell r="A1932" t="str">
            <v>瑞肆线路50</v>
          </cell>
          <cell r="B1932" t="str">
            <v>10kV</v>
          </cell>
          <cell r="C1932" t="str">
            <v>124瑞肆线</v>
          </cell>
          <cell r="D1932">
            <v>0</v>
          </cell>
          <cell r="E1932" t="str">
            <v>LGJ-185/30</v>
          </cell>
          <cell r="F1932">
            <v>5.9964999999999997E-2</v>
          </cell>
          <cell r="G1932">
            <v>0</v>
          </cell>
          <cell r="H1932" t="str">
            <v>市辖</v>
          </cell>
          <cell r="I1932">
            <v>1</v>
          </cell>
          <cell r="J1932">
            <v>0</v>
          </cell>
          <cell r="M1932">
            <v>2E-3</v>
          </cell>
          <cell r="N1932">
            <v>0</v>
          </cell>
          <cell r="O1932">
            <v>0</v>
          </cell>
          <cell r="P1932">
            <v>2015</v>
          </cell>
          <cell r="Q1932">
            <v>3</v>
          </cell>
          <cell r="R1932">
            <v>0</v>
          </cell>
          <cell r="S1932">
            <v>0</v>
          </cell>
          <cell r="T1932">
            <v>0</v>
          </cell>
          <cell r="V1932" t="str">
            <v>配变_安众机械</v>
          </cell>
          <cell r="W1932">
            <v>1.1993</v>
          </cell>
          <cell r="X1932">
            <v>5</v>
          </cell>
        </row>
        <row r="1933">
          <cell r="A1933" t="str">
            <v>瑞肆线路51</v>
          </cell>
          <cell r="B1933" t="str">
            <v>10kV</v>
          </cell>
          <cell r="C1933" t="str">
            <v>124瑞肆线</v>
          </cell>
          <cell r="D1933">
            <v>0</v>
          </cell>
          <cell r="E1933" t="str">
            <v>LGJ-185/30</v>
          </cell>
          <cell r="F1933">
            <v>9.5489000000000004E-2</v>
          </cell>
          <cell r="G1933">
            <v>0</v>
          </cell>
          <cell r="H1933" t="str">
            <v>市辖</v>
          </cell>
          <cell r="I1933">
            <v>0</v>
          </cell>
          <cell r="J1933">
            <v>0</v>
          </cell>
          <cell r="M1933">
            <v>2E-3</v>
          </cell>
          <cell r="N1933">
            <v>0</v>
          </cell>
          <cell r="O1933">
            <v>0</v>
          </cell>
          <cell r="P1933">
            <v>2015</v>
          </cell>
          <cell r="Q1933">
            <v>1</v>
          </cell>
          <cell r="R1933">
            <v>0</v>
          </cell>
          <cell r="S1933">
            <v>0</v>
          </cell>
          <cell r="T1933">
            <v>0</v>
          </cell>
          <cell r="V1933" t="str">
            <v>8796088773808</v>
          </cell>
          <cell r="W1933">
            <v>1.9097839999999999</v>
          </cell>
          <cell r="X1933">
            <v>6</v>
          </cell>
        </row>
        <row r="1934">
          <cell r="A1934" t="str">
            <v>瑞肆线路52</v>
          </cell>
          <cell r="B1934" t="str">
            <v>10kV</v>
          </cell>
          <cell r="C1934" t="str">
            <v>124瑞肆线</v>
          </cell>
          <cell r="D1934">
            <v>0</v>
          </cell>
          <cell r="E1934" t="str">
            <v>LGJ-185/30</v>
          </cell>
          <cell r="F1934">
            <v>1.984E-2</v>
          </cell>
          <cell r="G1934">
            <v>0</v>
          </cell>
          <cell r="H1934" t="str">
            <v>市辖</v>
          </cell>
          <cell r="I1934">
            <v>1</v>
          </cell>
          <cell r="J1934">
            <v>0</v>
          </cell>
          <cell r="M1934">
            <v>2E-3</v>
          </cell>
          <cell r="N1934">
            <v>0</v>
          </cell>
          <cell r="O1934">
            <v>0</v>
          </cell>
          <cell r="P1934">
            <v>2015</v>
          </cell>
          <cell r="Q1934">
            <v>2</v>
          </cell>
          <cell r="R1934">
            <v>0</v>
          </cell>
          <cell r="S1934">
            <v>0</v>
          </cell>
          <cell r="T1934">
            <v>0</v>
          </cell>
          <cell r="V1934" t="str">
            <v>配变_鼎宜金属</v>
          </cell>
          <cell r="W1934">
            <v>0.39680199999999999</v>
          </cell>
          <cell r="X1934">
            <v>7</v>
          </cell>
        </row>
        <row r="1935">
          <cell r="A1935" t="str">
            <v>瑞肆线路53</v>
          </cell>
          <cell r="B1935" t="str">
            <v>10kV</v>
          </cell>
          <cell r="C1935" t="str">
            <v>124瑞肆线</v>
          </cell>
          <cell r="D1935">
            <v>0</v>
          </cell>
          <cell r="E1935" t="str">
            <v>LGJ-185/30</v>
          </cell>
          <cell r="F1935">
            <v>0.15642400000000001</v>
          </cell>
          <cell r="G1935">
            <v>0</v>
          </cell>
          <cell r="H1935" t="str">
            <v>市辖</v>
          </cell>
          <cell r="I1935">
            <v>1</v>
          </cell>
          <cell r="J1935">
            <v>0</v>
          </cell>
          <cell r="M1935">
            <v>2E-3</v>
          </cell>
          <cell r="N1935">
            <v>0</v>
          </cell>
          <cell r="O1935">
            <v>0</v>
          </cell>
          <cell r="P1935">
            <v>2015</v>
          </cell>
          <cell r="Q1935">
            <v>3</v>
          </cell>
          <cell r="R1935">
            <v>0</v>
          </cell>
          <cell r="S1935">
            <v>0</v>
          </cell>
          <cell r="T1935">
            <v>0</v>
          </cell>
          <cell r="V1935" t="str">
            <v>8796088773872</v>
          </cell>
          <cell r="W1935">
            <v>3.1284890000000001</v>
          </cell>
          <cell r="X1935">
            <v>8</v>
          </cell>
        </row>
        <row r="1936">
          <cell r="A1936" t="str">
            <v>瑞肆线路54</v>
          </cell>
          <cell r="B1936" t="str">
            <v>10kV</v>
          </cell>
          <cell r="C1936" t="str">
            <v>124瑞肆线</v>
          </cell>
          <cell r="D1936">
            <v>0</v>
          </cell>
          <cell r="E1936" t="str">
            <v>LGJ-185/30</v>
          </cell>
          <cell r="F1936">
            <v>1.5845000000000001E-2</v>
          </cell>
          <cell r="G1936">
            <v>0</v>
          </cell>
          <cell r="H1936" t="str">
            <v>市辖</v>
          </cell>
          <cell r="I1936">
            <v>0</v>
          </cell>
          <cell r="J1936">
            <v>0</v>
          </cell>
          <cell r="M1936">
            <v>2E-3</v>
          </cell>
          <cell r="N1936">
            <v>0</v>
          </cell>
          <cell r="O1936">
            <v>0</v>
          </cell>
          <cell r="P1936">
            <v>2015</v>
          </cell>
          <cell r="Q1936">
            <v>1</v>
          </cell>
          <cell r="R1936">
            <v>0</v>
          </cell>
          <cell r="S1936">
            <v>0</v>
          </cell>
          <cell r="T1936">
            <v>0</v>
          </cell>
          <cell r="V1936" t="str">
            <v>配变_正工模具</v>
          </cell>
          <cell r="W1936">
            <v>0.31689299999999998</v>
          </cell>
          <cell r="X1936">
            <v>0</v>
          </cell>
        </row>
        <row r="1937">
          <cell r="A1937" t="str">
            <v>瑞肆线路55</v>
          </cell>
          <cell r="B1937" t="str">
            <v>10kV</v>
          </cell>
          <cell r="C1937" t="str">
            <v>124瑞肆线</v>
          </cell>
          <cell r="D1937">
            <v>0</v>
          </cell>
          <cell r="E1937" t="str">
            <v>LGJ-185/30</v>
          </cell>
          <cell r="F1937">
            <v>5.2170000000000003E-3</v>
          </cell>
          <cell r="G1937">
            <v>0</v>
          </cell>
          <cell r="H1937" t="str">
            <v>市辖</v>
          </cell>
          <cell r="I1937">
            <v>1</v>
          </cell>
          <cell r="J1937">
            <v>0</v>
          </cell>
          <cell r="M1937">
            <v>2E-3</v>
          </cell>
          <cell r="N1937">
            <v>0</v>
          </cell>
          <cell r="O1937">
            <v>0</v>
          </cell>
          <cell r="P1937">
            <v>2015</v>
          </cell>
          <cell r="Q1937">
            <v>2</v>
          </cell>
          <cell r="R1937">
            <v>0</v>
          </cell>
          <cell r="S1937">
            <v>0</v>
          </cell>
          <cell r="T1937">
            <v>0</v>
          </cell>
          <cell r="V1937" t="str">
            <v>配变_广顺消防设备</v>
          </cell>
          <cell r="W1937">
            <v>0.104334</v>
          </cell>
          <cell r="X1937">
            <v>1</v>
          </cell>
        </row>
        <row r="1938">
          <cell r="A1938" t="str">
            <v>瑞肆线路56</v>
          </cell>
          <cell r="B1938" t="str">
            <v>10kV</v>
          </cell>
          <cell r="C1938" t="str">
            <v>124瑞肆线</v>
          </cell>
          <cell r="D1938">
            <v>0</v>
          </cell>
          <cell r="E1938" t="str">
            <v>LGJ-185/30</v>
          </cell>
          <cell r="F1938">
            <v>0.108263</v>
          </cell>
          <cell r="G1938">
            <v>0</v>
          </cell>
          <cell r="H1938" t="str">
            <v>市辖</v>
          </cell>
          <cell r="I1938">
            <v>1</v>
          </cell>
          <cell r="J1938">
            <v>0</v>
          </cell>
          <cell r="M1938">
            <v>2E-3</v>
          </cell>
          <cell r="N1938">
            <v>0</v>
          </cell>
          <cell r="O1938">
            <v>0</v>
          </cell>
          <cell r="P1938">
            <v>2015</v>
          </cell>
          <cell r="Q1938">
            <v>3</v>
          </cell>
          <cell r="R1938">
            <v>0</v>
          </cell>
          <cell r="S1938">
            <v>0</v>
          </cell>
          <cell r="T1938">
            <v>0</v>
          </cell>
          <cell r="V1938" t="str">
            <v>8796088773936</v>
          </cell>
          <cell r="W1938">
            <v>2.1652529999999999</v>
          </cell>
          <cell r="X1938">
            <v>2</v>
          </cell>
        </row>
        <row r="1939">
          <cell r="A1939" t="str">
            <v>瑞肆线路57</v>
          </cell>
          <cell r="B1939" t="str">
            <v>10kV</v>
          </cell>
          <cell r="C1939" t="str">
            <v>124瑞肆线</v>
          </cell>
          <cell r="D1939">
            <v>0</v>
          </cell>
          <cell r="E1939" t="str">
            <v>LGJ-185/30</v>
          </cell>
          <cell r="F1939">
            <v>5.6070000000000002E-2</v>
          </cell>
          <cell r="G1939">
            <v>0</v>
          </cell>
          <cell r="H1939" t="str">
            <v>市辖</v>
          </cell>
          <cell r="I1939">
            <v>0</v>
          </cell>
          <cell r="J1939">
            <v>0</v>
          </cell>
          <cell r="M1939">
            <v>2E-3</v>
          </cell>
          <cell r="N1939">
            <v>0</v>
          </cell>
          <cell r="O1939">
            <v>0</v>
          </cell>
          <cell r="P1939">
            <v>2015</v>
          </cell>
          <cell r="Q1939">
            <v>1</v>
          </cell>
          <cell r="R1939">
            <v>0</v>
          </cell>
          <cell r="S1939">
            <v>0</v>
          </cell>
          <cell r="T1939">
            <v>0</v>
          </cell>
          <cell r="V1939" t="str">
            <v>8796088773968</v>
          </cell>
          <cell r="W1939">
            <v>1.121397</v>
          </cell>
          <cell r="X1939">
            <v>3</v>
          </cell>
        </row>
        <row r="1940">
          <cell r="A1940" t="str">
            <v>瑞肆线路58</v>
          </cell>
          <cell r="B1940" t="str">
            <v>10kV</v>
          </cell>
          <cell r="C1940" t="str">
            <v>124瑞肆线</v>
          </cell>
          <cell r="D1940">
            <v>0</v>
          </cell>
          <cell r="E1940" t="str">
            <v>LGJ-185/30</v>
          </cell>
          <cell r="F1940">
            <v>2.947E-3</v>
          </cell>
          <cell r="G1940">
            <v>0</v>
          </cell>
          <cell r="H1940" t="str">
            <v>市辖</v>
          </cell>
          <cell r="I1940">
            <v>1</v>
          </cell>
          <cell r="J1940">
            <v>0</v>
          </cell>
          <cell r="M1940">
            <v>2E-3</v>
          </cell>
          <cell r="N1940">
            <v>0</v>
          </cell>
          <cell r="O1940">
            <v>0</v>
          </cell>
          <cell r="P1940">
            <v>2015</v>
          </cell>
          <cell r="Q1940">
            <v>2</v>
          </cell>
          <cell r="R1940">
            <v>0</v>
          </cell>
          <cell r="S1940">
            <v>0</v>
          </cell>
          <cell r="T1940">
            <v>0</v>
          </cell>
          <cell r="V1940" t="str">
            <v>配变_尤特威热处理</v>
          </cell>
          <cell r="W1940">
            <v>5.8949000000000001E-2</v>
          </cell>
          <cell r="X1940">
            <v>4</v>
          </cell>
        </row>
        <row r="1941">
          <cell r="A1941" t="str">
            <v>瑞肆线路59</v>
          </cell>
          <cell r="B1941" t="str">
            <v>10kV</v>
          </cell>
          <cell r="C1941" t="str">
            <v>124瑞肆线</v>
          </cell>
          <cell r="D1941">
            <v>0</v>
          </cell>
          <cell r="E1941" t="str">
            <v>LGJ-185/30</v>
          </cell>
          <cell r="F1941">
            <v>3.9489000000000003E-2</v>
          </cell>
          <cell r="G1941">
            <v>0</v>
          </cell>
          <cell r="H1941" t="str">
            <v>市辖</v>
          </cell>
          <cell r="I1941">
            <v>1</v>
          </cell>
          <cell r="J1941">
            <v>0</v>
          </cell>
          <cell r="M1941">
            <v>2E-3</v>
          </cell>
          <cell r="N1941">
            <v>0</v>
          </cell>
          <cell r="O1941">
            <v>0</v>
          </cell>
          <cell r="P1941">
            <v>2015</v>
          </cell>
          <cell r="Q1941">
            <v>3</v>
          </cell>
          <cell r="R1941">
            <v>0</v>
          </cell>
          <cell r="S1941">
            <v>0</v>
          </cell>
          <cell r="T1941">
            <v>0</v>
          </cell>
          <cell r="V1941" t="str">
            <v>配变_热处理厂</v>
          </cell>
          <cell r="W1941">
            <v>0.78978199999999998</v>
          </cell>
          <cell r="X1941">
            <v>5</v>
          </cell>
        </row>
        <row r="1942">
          <cell r="A1942" t="str">
            <v>瑞肆线路60</v>
          </cell>
          <cell r="B1942" t="str">
            <v>10kV</v>
          </cell>
          <cell r="C1942" t="str">
            <v>124瑞肆线</v>
          </cell>
          <cell r="D1942">
            <v>0</v>
          </cell>
          <cell r="E1942" t="str">
            <v>LGJ-185/30</v>
          </cell>
          <cell r="F1942">
            <v>8.8249999999999995E-2</v>
          </cell>
          <cell r="G1942">
            <v>0</v>
          </cell>
          <cell r="H1942" t="str">
            <v>市辖</v>
          </cell>
          <cell r="I1942">
            <v>0</v>
          </cell>
          <cell r="J1942">
            <v>0</v>
          </cell>
          <cell r="M1942">
            <v>2E-3</v>
          </cell>
          <cell r="N1942">
            <v>0</v>
          </cell>
          <cell r="O1942">
            <v>0</v>
          </cell>
          <cell r="P1942">
            <v>2015</v>
          </cell>
          <cell r="Q1942">
            <v>1</v>
          </cell>
          <cell r="R1942">
            <v>0</v>
          </cell>
          <cell r="S1942">
            <v>0</v>
          </cell>
          <cell r="T1942">
            <v>0</v>
          </cell>
          <cell r="V1942" t="str">
            <v>8796088774032</v>
          </cell>
          <cell r="W1942">
            <v>1.765004</v>
          </cell>
          <cell r="X1942">
            <v>6</v>
          </cell>
        </row>
        <row r="1943">
          <cell r="A1943" t="str">
            <v>瑞肆线路61</v>
          </cell>
          <cell r="B1943" t="str">
            <v>10kV</v>
          </cell>
          <cell r="C1943" t="str">
            <v>124瑞肆线</v>
          </cell>
          <cell r="D1943">
            <v>0</v>
          </cell>
          <cell r="E1943" t="str">
            <v>LGJ-185/30</v>
          </cell>
          <cell r="F1943">
            <v>5.5504999999999999E-2</v>
          </cell>
          <cell r="G1943">
            <v>0</v>
          </cell>
          <cell r="H1943" t="str">
            <v>市辖</v>
          </cell>
          <cell r="I1943">
            <v>1</v>
          </cell>
          <cell r="J1943">
            <v>0</v>
          </cell>
          <cell r="M1943">
            <v>2E-3</v>
          </cell>
          <cell r="N1943">
            <v>0</v>
          </cell>
          <cell r="O1943">
            <v>0</v>
          </cell>
          <cell r="P1943">
            <v>2015</v>
          </cell>
          <cell r="Q1943">
            <v>2</v>
          </cell>
          <cell r="R1943">
            <v>0</v>
          </cell>
          <cell r="S1943">
            <v>0</v>
          </cell>
          <cell r="T1943">
            <v>0</v>
          </cell>
          <cell r="V1943" t="str">
            <v>8796088774064</v>
          </cell>
          <cell r="W1943">
            <v>1.1101049999999999</v>
          </cell>
          <cell r="X1943">
            <v>7</v>
          </cell>
        </row>
        <row r="1944">
          <cell r="A1944" t="str">
            <v>瑞肆线路62</v>
          </cell>
          <cell r="B1944" t="str">
            <v>10kV</v>
          </cell>
          <cell r="C1944" t="str">
            <v>124瑞肆线</v>
          </cell>
          <cell r="D1944">
            <v>0</v>
          </cell>
          <cell r="E1944" t="str">
            <v>LGJ-185/30</v>
          </cell>
          <cell r="F1944">
            <v>2.8270000000000001E-3</v>
          </cell>
          <cell r="G1944">
            <v>0</v>
          </cell>
          <cell r="H1944" t="str">
            <v>市辖</v>
          </cell>
          <cell r="I1944">
            <v>1</v>
          </cell>
          <cell r="J1944">
            <v>0</v>
          </cell>
          <cell r="M1944">
            <v>2E-3</v>
          </cell>
          <cell r="N1944">
            <v>0</v>
          </cell>
          <cell r="O1944">
            <v>0</v>
          </cell>
          <cell r="P1944">
            <v>2015</v>
          </cell>
          <cell r="Q1944">
            <v>3</v>
          </cell>
          <cell r="R1944">
            <v>0</v>
          </cell>
          <cell r="S1944">
            <v>0</v>
          </cell>
          <cell r="T1944">
            <v>0</v>
          </cell>
          <cell r="V1944" t="str">
            <v>配变_鑫煜机械设备</v>
          </cell>
          <cell r="W1944">
            <v>5.6541000000000001E-2</v>
          </cell>
          <cell r="X1944">
            <v>8</v>
          </cell>
        </row>
        <row r="1945">
          <cell r="A1945" t="str">
            <v>瑞肆线路63</v>
          </cell>
          <cell r="B1945" t="str">
            <v>10kV</v>
          </cell>
          <cell r="C1945" t="str">
            <v>124瑞肆线</v>
          </cell>
          <cell r="D1945">
            <v>0</v>
          </cell>
          <cell r="E1945" t="str">
            <v>LGJ-185/30</v>
          </cell>
          <cell r="F1945">
            <v>2.0552000000000001E-2</v>
          </cell>
          <cell r="G1945">
            <v>0</v>
          </cell>
          <cell r="H1945" t="str">
            <v>市辖</v>
          </cell>
          <cell r="I1945">
            <v>0</v>
          </cell>
          <cell r="J1945">
            <v>0</v>
          </cell>
          <cell r="M1945">
            <v>2E-3</v>
          </cell>
          <cell r="N1945">
            <v>0</v>
          </cell>
          <cell r="O1945">
            <v>0</v>
          </cell>
          <cell r="P1945">
            <v>2015</v>
          </cell>
          <cell r="Q1945">
            <v>1</v>
          </cell>
          <cell r="R1945">
            <v>0</v>
          </cell>
          <cell r="S1945">
            <v>0</v>
          </cell>
          <cell r="T1945">
            <v>0</v>
          </cell>
          <cell r="V1945" t="str">
            <v>配变_美华光电科技</v>
          </cell>
          <cell r="W1945">
            <v>0.41104499999999999</v>
          </cell>
          <cell r="X1945">
            <v>0</v>
          </cell>
        </row>
        <row r="1946">
          <cell r="A1946" t="str">
            <v>瑞肆线路64</v>
          </cell>
          <cell r="B1946" t="str">
            <v>10kV</v>
          </cell>
          <cell r="C1946" t="str">
            <v>124瑞肆线</v>
          </cell>
          <cell r="D1946">
            <v>0</v>
          </cell>
          <cell r="E1946" t="str">
            <v>LGJ-185/30</v>
          </cell>
          <cell r="F1946">
            <v>7.5743000000000005E-2</v>
          </cell>
          <cell r="G1946">
            <v>0</v>
          </cell>
          <cell r="H1946" t="str">
            <v>市辖</v>
          </cell>
          <cell r="I1946">
            <v>1</v>
          </cell>
          <cell r="J1946">
            <v>0</v>
          </cell>
          <cell r="M1946">
            <v>2E-3</v>
          </cell>
          <cell r="N1946">
            <v>0</v>
          </cell>
          <cell r="O1946">
            <v>0</v>
          </cell>
          <cell r="P1946">
            <v>2015</v>
          </cell>
          <cell r="Q1946">
            <v>2</v>
          </cell>
          <cell r="R1946">
            <v>0</v>
          </cell>
          <cell r="S1946">
            <v>0</v>
          </cell>
          <cell r="T1946">
            <v>0</v>
          </cell>
          <cell r="V1946" t="str">
            <v>8796088774128</v>
          </cell>
          <cell r="W1946">
            <v>1.514864</v>
          </cell>
          <cell r="X1946">
            <v>1</v>
          </cell>
        </row>
        <row r="1947">
          <cell r="A1947" t="str">
            <v>瑞肆线路65</v>
          </cell>
          <cell r="B1947" t="str">
            <v>10kV</v>
          </cell>
          <cell r="C1947" t="str">
            <v>124瑞肆线</v>
          </cell>
          <cell r="D1947">
            <v>0</v>
          </cell>
          <cell r="E1947" t="str">
            <v>LGJ-185/30</v>
          </cell>
          <cell r="F1947">
            <v>4.8351999999999999E-2</v>
          </cell>
          <cell r="G1947">
            <v>0</v>
          </cell>
          <cell r="H1947" t="str">
            <v>市辖</v>
          </cell>
          <cell r="I1947">
            <v>1</v>
          </cell>
          <cell r="J1947">
            <v>0</v>
          </cell>
          <cell r="M1947">
            <v>2E-3</v>
          </cell>
          <cell r="N1947">
            <v>0</v>
          </cell>
          <cell r="O1947">
            <v>0</v>
          </cell>
          <cell r="P1947">
            <v>2015</v>
          </cell>
          <cell r="Q1947">
            <v>3</v>
          </cell>
          <cell r="R1947">
            <v>0</v>
          </cell>
          <cell r="S1947">
            <v>0</v>
          </cell>
          <cell r="T1947">
            <v>0</v>
          </cell>
          <cell r="V1947" t="str">
            <v>8796088774160</v>
          </cell>
          <cell r="W1947">
            <v>0.96704000000000001</v>
          </cell>
          <cell r="X1947">
            <v>2</v>
          </cell>
        </row>
        <row r="1948">
          <cell r="A1948" t="str">
            <v>瑞肆线路66</v>
          </cell>
          <cell r="B1948" t="str">
            <v>10kV</v>
          </cell>
          <cell r="C1948" t="str">
            <v>124瑞肆线</v>
          </cell>
          <cell r="D1948">
            <v>0</v>
          </cell>
          <cell r="E1948" t="str">
            <v>LGJ-185/30</v>
          </cell>
          <cell r="F1948">
            <v>3.307E-3</v>
          </cell>
          <cell r="G1948">
            <v>0</v>
          </cell>
          <cell r="H1948" t="str">
            <v>市辖</v>
          </cell>
          <cell r="I1948">
            <v>0</v>
          </cell>
          <cell r="J1948">
            <v>0</v>
          </cell>
          <cell r="M1948">
            <v>2E-3</v>
          </cell>
          <cell r="N1948">
            <v>0</v>
          </cell>
          <cell r="O1948">
            <v>0</v>
          </cell>
          <cell r="P1948">
            <v>2015</v>
          </cell>
          <cell r="Q1948">
            <v>1</v>
          </cell>
          <cell r="R1948">
            <v>0</v>
          </cell>
          <cell r="S1948">
            <v>0</v>
          </cell>
          <cell r="T1948">
            <v>0</v>
          </cell>
          <cell r="V1948" t="str">
            <v>配变_林泰机械制造</v>
          </cell>
          <cell r="W1948">
            <v>6.6140000000000004E-2</v>
          </cell>
          <cell r="X1948">
            <v>3</v>
          </cell>
        </row>
        <row r="1949">
          <cell r="A1949" t="str">
            <v>瑞肆线路67</v>
          </cell>
          <cell r="B1949" t="str">
            <v>10kV</v>
          </cell>
          <cell r="C1949" t="str">
            <v>124瑞肆线</v>
          </cell>
          <cell r="D1949">
            <v>0</v>
          </cell>
          <cell r="E1949" t="str">
            <v>LGJ-185/30</v>
          </cell>
          <cell r="F1949">
            <v>4.0167000000000001E-2</v>
          </cell>
          <cell r="G1949">
            <v>0</v>
          </cell>
          <cell r="H1949" t="str">
            <v>市辖</v>
          </cell>
          <cell r="I1949">
            <v>1</v>
          </cell>
          <cell r="J1949">
            <v>0</v>
          </cell>
          <cell r="M1949">
            <v>2E-3</v>
          </cell>
          <cell r="N1949">
            <v>0</v>
          </cell>
          <cell r="O1949">
            <v>0</v>
          </cell>
          <cell r="P1949">
            <v>2015</v>
          </cell>
          <cell r="Q1949">
            <v>2</v>
          </cell>
          <cell r="R1949">
            <v>0</v>
          </cell>
          <cell r="S1949">
            <v>0</v>
          </cell>
          <cell r="T1949">
            <v>0</v>
          </cell>
          <cell r="V1949" t="str">
            <v>配变_佳悦五金制品</v>
          </cell>
          <cell r="W1949">
            <v>0.80333200000000005</v>
          </cell>
          <cell r="X1949">
            <v>4</v>
          </cell>
        </row>
        <row r="1950">
          <cell r="A1950" t="str">
            <v>瑞肆线路68</v>
          </cell>
          <cell r="B1950" t="str">
            <v>10kV</v>
          </cell>
          <cell r="C1950" t="str">
            <v>124瑞肆线</v>
          </cell>
          <cell r="D1950">
            <v>0</v>
          </cell>
          <cell r="E1950" t="str">
            <v>LGJ-185/30</v>
          </cell>
          <cell r="F1950">
            <v>0.113789</v>
          </cell>
          <cell r="G1950">
            <v>0</v>
          </cell>
          <cell r="H1950" t="str">
            <v>市辖</v>
          </cell>
          <cell r="I1950">
            <v>1</v>
          </cell>
          <cell r="J1950">
            <v>0</v>
          </cell>
          <cell r="M1950">
            <v>2E-3</v>
          </cell>
          <cell r="N1950">
            <v>0</v>
          </cell>
          <cell r="O1950">
            <v>0</v>
          </cell>
          <cell r="P1950">
            <v>2015</v>
          </cell>
          <cell r="Q1950">
            <v>3</v>
          </cell>
          <cell r="R1950">
            <v>0</v>
          </cell>
          <cell r="S1950">
            <v>0</v>
          </cell>
          <cell r="T1950">
            <v>0</v>
          </cell>
          <cell r="V1950" t="str">
            <v>8796088774224</v>
          </cell>
          <cell r="W1950">
            <v>2.2757809999999998</v>
          </cell>
          <cell r="X1950">
            <v>5</v>
          </cell>
        </row>
        <row r="1951">
          <cell r="A1951" t="str">
            <v>瑞肆线路69</v>
          </cell>
          <cell r="B1951" t="str">
            <v>10kV</v>
          </cell>
          <cell r="C1951" t="str">
            <v>124瑞肆线</v>
          </cell>
          <cell r="D1951">
            <v>0</v>
          </cell>
          <cell r="E1951" t="str">
            <v>LGJ-185/30</v>
          </cell>
          <cell r="F1951">
            <v>4.1299000000000002E-2</v>
          </cell>
          <cell r="G1951">
            <v>0</v>
          </cell>
          <cell r="I1951">
            <v>0</v>
          </cell>
          <cell r="J1951">
            <v>0</v>
          </cell>
          <cell r="M1951">
            <v>2E-3</v>
          </cell>
          <cell r="N1951">
            <v>0</v>
          </cell>
          <cell r="O1951">
            <v>0</v>
          </cell>
          <cell r="P1951">
            <v>2015</v>
          </cell>
          <cell r="Q1951">
            <v>1</v>
          </cell>
          <cell r="R1951">
            <v>0</v>
          </cell>
          <cell r="S1951">
            <v>0</v>
          </cell>
          <cell r="T1951">
            <v>0</v>
          </cell>
          <cell r="V1951" t="str">
            <v>配变_林力金属</v>
          </cell>
          <cell r="W1951">
            <v>0.82598000000000005</v>
          </cell>
          <cell r="X1951">
            <v>6</v>
          </cell>
        </row>
        <row r="1952">
          <cell r="A1952" t="str">
            <v>瑞肆线路70</v>
          </cell>
          <cell r="B1952" t="str">
            <v>10kV</v>
          </cell>
          <cell r="C1952" t="str">
            <v>124瑞肆线</v>
          </cell>
          <cell r="D1952">
            <v>0</v>
          </cell>
          <cell r="E1952" t="str">
            <v>LGJ-185/30</v>
          </cell>
          <cell r="F1952">
            <v>4.0229999999999997E-3</v>
          </cell>
          <cell r="G1952">
            <v>0</v>
          </cell>
          <cell r="I1952">
            <v>1</v>
          </cell>
          <cell r="J1952">
            <v>0</v>
          </cell>
          <cell r="M1952">
            <v>2E-3</v>
          </cell>
          <cell r="N1952">
            <v>0</v>
          </cell>
          <cell r="O1952">
            <v>0</v>
          </cell>
          <cell r="P1952">
            <v>2015</v>
          </cell>
          <cell r="Q1952">
            <v>2</v>
          </cell>
          <cell r="R1952">
            <v>0</v>
          </cell>
          <cell r="S1952">
            <v>0</v>
          </cell>
          <cell r="T1952">
            <v>0</v>
          </cell>
          <cell r="V1952" t="str">
            <v>配变_环卫所</v>
          </cell>
          <cell r="W1952">
            <v>8.0463999999999994E-2</v>
          </cell>
          <cell r="X1952">
            <v>7</v>
          </cell>
        </row>
        <row r="1953">
          <cell r="A1953" t="str">
            <v>瑞肆线路71</v>
          </cell>
          <cell r="B1953" t="str">
            <v>10kV</v>
          </cell>
          <cell r="C1953" t="str">
            <v>124瑞肆线</v>
          </cell>
          <cell r="D1953">
            <v>0</v>
          </cell>
          <cell r="E1953" t="str">
            <v>LGJ-185/30</v>
          </cell>
          <cell r="F1953">
            <v>1.804E-3</v>
          </cell>
          <cell r="G1953">
            <v>0</v>
          </cell>
          <cell r="H1953" t="str">
            <v>市辖</v>
          </cell>
          <cell r="I1953">
            <v>1</v>
          </cell>
          <cell r="J1953">
            <v>0</v>
          </cell>
          <cell r="M1953">
            <v>2E-3</v>
          </cell>
          <cell r="N1953">
            <v>0</v>
          </cell>
          <cell r="O1953">
            <v>0</v>
          </cell>
          <cell r="P1953">
            <v>2015</v>
          </cell>
          <cell r="Q1953">
            <v>3</v>
          </cell>
          <cell r="R1953">
            <v>0</v>
          </cell>
          <cell r="S1953">
            <v>0</v>
          </cell>
          <cell r="T1953">
            <v>0</v>
          </cell>
          <cell r="V1953" t="str">
            <v>配变_蓬善村星利富民合作社1-1</v>
          </cell>
          <cell r="W1953">
            <v>3.6089000000000003E-2</v>
          </cell>
          <cell r="X1953">
            <v>8</v>
          </cell>
        </row>
        <row r="1954">
          <cell r="A1954" t="str">
            <v>花集线路1</v>
          </cell>
          <cell r="B1954" t="str">
            <v>10kV</v>
          </cell>
          <cell r="C1954" t="str">
            <v>155花集线</v>
          </cell>
          <cell r="D1954">
            <v>0</v>
          </cell>
          <cell r="E1954" t="str">
            <v>LGJ-185/30</v>
          </cell>
          <cell r="F1954">
            <v>4.1043999999999997E-2</v>
          </cell>
          <cell r="G1954">
            <v>0</v>
          </cell>
          <cell r="H1954" t="str">
            <v>市辖</v>
          </cell>
          <cell r="I1954">
            <v>0</v>
          </cell>
          <cell r="J1954">
            <v>0</v>
          </cell>
          <cell r="M1954">
            <v>2E-3</v>
          </cell>
          <cell r="N1954">
            <v>0</v>
          </cell>
          <cell r="O1954">
            <v>0</v>
          </cell>
          <cell r="P1954">
            <v>2015</v>
          </cell>
          <cell r="Q1954">
            <v>1</v>
          </cell>
          <cell r="R1954">
            <v>0</v>
          </cell>
          <cell r="S1954">
            <v>0</v>
          </cell>
          <cell r="T1954">
            <v>0</v>
          </cell>
          <cell r="V1954" t="str">
            <v>8796088775360</v>
          </cell>
          <cell r="W1954">
            <v>0.82088099999999997</v>
          </cell>
          <cell r="X1954">
            <v>0</v>
          </cell>
        </row>
        <row r="1955">
          <cell r="A1955" t="str">
            <v>花集线路2</v>
          </cell>
          <cell r="B1955" t="str">
            <v>10kV</v>
          </cell>
          <cell r="C1955" t="str">
            <v>155花集线</v>
          </cell>
          <cell r="D1955">
            <v>0</v>
          </cell>
          <cell r="E1955" t="str">
            <v>LGJ-185/30</v>
          </cell>
          <cell r="F1955">
            <v>8.0926999999999999E-2</v>
          </cell>
          <cell r="G1955">
            <v>0</v>
          </cell>
          <cell r="H1955" t="str">
            <v>市辖</v>
          </cell>
          <cell r="I1955">
            <v>1</v>
          </cell>
          <cell r="J1955">
            <v>0</v>
          </cell>
          <cell r="M1955">
            <v>2E-3</v>
          </cell>
          <cell r="N1955">
            <v>0</v>
          </cell>
          <cell r="O1955">
            <v>0</v>
          </cell>
          <cell r="P1955">
            <v>2015</v>
          </cell>
          <cell r="Q1955">
            <v>2</v>
          </cell>
          <cell r="R1955">
            <v>0</v>
          </cell>
          <cell r="S1955">
            <v>0</v>
          </cell>
          <cell r="T1955">
            <v>0</v>
          </cell>
          <cell r="V1955" t="str">
            <v>8796088775504</v>
          </cell>
          <cell r="W1955">
            <v>1.61853</v>
          </cell>
          <cell r="X1955">
            <v>1</v>
          </cell>
        </row>
        <row r="1956">
          <cell r="A1956" t="str">
            <v>花集线路3</v>
          </cell>
          <cell r="B1956" t="str">
            <v>10kV</v>
          </cell>
          <cell r="C1956" t="str">
            <v>155花集线</v>
          </cell>
          <cell r="D1956">
            <v>0</v>
          </cell>
          <cell r="E1956" t="str">
            <v>LGJ-185/30</v>
          </cell>
          <cell r="F1956">
            <v>2.4877E-2</v>
          </cell>
          <cell r="G1956">
            <v>0</v>
          </cell>
          <cell r="H1956" t="str">
            <v>市辖</v>
          </cell>
          <cell r="I1956">
            <v>1</v>
          </cell>
          <cell r="J1956">
            <v>0</v>
          </cell>
          <cell r="M1956">
            <v>2E-3</v>
          </cell>
          <cell r="N1956">
            <v>0</v>
          </cell>
          <cell r="O1956">
            <v>0</v>
          </cell>
          <cell r="P1956">
            <v>2015</v>
          </cell>
          <cell r="Q1956">
            <v>3</v>
          </cell>
          <cell r="R1956">
            <v>0</v>
          </cell>
          <cell r="S1956">
            <v>0</v>
          </cell>
          <cell r="T1956">
            <v>0</v>
          </cell>
          <cell r="V1956" t="str">
            <v>配变_富臣服装</v>
          </cell>
          <cell r="W1956">
            <v>0.49753900000000001</v>
          </cell>
          <cell r="X1956">
            <v>2</v>
          </cell>
        </row>
        <row r="1957">
          <cell r="A1957" t="str">
            <v>花集线路4</v>
          </cell>
          <cell r="B1957" t="str">
            <v>10kV</v>
          </cell>
          <cell r="C1957" t="str">
            <v>155花集线</v>
          </cell>
          <cell r="D1957">
            <v>0</v>
          </cell>
          <cell r="E1957" t="str">
            <v>LGJ-185/30</v>
          </cell>
          <cell r="F1957">
            <v>4.7577000000000001E-2</v>
          </cell>
          <cell r="G1957">
            <v>0</v>
          </cell>
          <cell r="H1957" t="str">
            <v>市辖</v>
          </cell>
          <cell r="I1957">
            <v>0</v>
          </cell>
          <cell r="J1957">
            <v>0</v>
          </cell>
          <cell r="M1957">
            <v>2E-3</v>
          </cell>
          <cell r="N1957">
            <v>0</v>
          </cell>
          <cell r="O1957">
            <v>0</v>
          </cell>
          <cell r="P1957">
            <v>2015</v>
          </cell>
          <cell r="Q1957">
            <v>1</v>
          </cell>
          <cell r="R1957">
            <v>0</v>
          </cell>
          <cell r="S1957">
            <v>0</v>
          </cell>
          <cell r="T1957">
            <v>0</v>
          </cell>
          <cell r="V1957" t="str">
            <v>8796088775536</v>
          </cell>
          <cell r="W1957">
            <v>0.95154899999999998</v>
          </cell>
          <cell r="X1957">
            <v>3</v>
          </cell>
        </row>
        <row r="1958">
          <cell r="A1958" t="str">
            <v>花集线路5</v>
          </cell>
          <cell r="B1958" t="str">
            <v>10kV</v>
          </cell>
          <cell r="C1958" t="str">
            <v>155花集线</v>
          </cell>
          <cell r="D1958">
            <v>0</v>
          </cell>
          <cell r="E1958" t="str">
            <v>LGJ-185/30</v>
          </cell>
          <cell r="F1958">
            <v>5.5913999999999998E-2</v>
          </cell>
          <cell r="G1958">
            <v>0</v>
          </cell>
          <cell r="H1958" t="str">
            <v>市辖</v>
          </cell>
          <cell r="I1958">
            <v>1</v>
          </cell>
          <cell r="J1958">
            <v>0</v>
          </cell>
          <cell r="M1958">
            <v>2E-3</v>
          </cell>
          <cell r="N1958">
            <v>0</v>
          </cell>
          <cell r="O1958">
            <v>0</v>
          </cell>
          <cell r="P1958">
            <v>2015</v>
          </cell>
          <cell r="Q1958">
            <v>2</v>
          </cell>
          <cell r="R1958">
            <v>0</v>
          </cell>
          <cell r="S1958">
            <v>0</v>
          </cell>
          <cell r="T1958">
            <v>0</v>
          </cell>
          <cell r="V1958" t="str">
            <v>配变_上康纺织品</v>
          </cell>
          <cell r="W1958">
            <v>1.118274</v>
          </cell>
          <cell r="X1958">
            <v>4</v>
          </cell>
        </row>
        <row r="1959">
          <cell r="A1959" t="str">
            <v>花集线路6</v>
          </cell>
          <cell r="B1959" t="str">
            <v>10kV</v>
          </cell>
          <cell r="C1959" t="str">
            <v>155花集线</v>
          </cell>
          <cell r="D1959">
            <v>0</v>
          </cell>
          <cell r="E1959" t="str">
            <v>LGJ-185/30</v>
          </cell>
          <cell r="F1959">
            <v>6.4212000000000005E-2</v>
          </cell>
          <cell r="G1959">
            <v>0</v>
          </cell>
          <cell r="H1959" t="str">
            <v>市辖</v>
          </cell>
          <cell r="I1959">
            <v>1</v>
          </cell>
          <cell r="J1959">
            <v>0</v>
          </cell>
          <cell r="M1959">
            <v>2E-3</v>
          </cell>
          <cell r="N1959">
            <v>0</v>
          </cell>
          <cell r="O1959">
            <v>0</v>
          </cell>
          <cell r="P1959">
            <v>2015</v>
          </cell>
          <cell r="Q1959">
            <v>3</v>
          </cell>
          <cell r="R1959">
            <v>0</v>
          </cell>
          <cell r="S1959">
            <v>0</v>
          </cell>
          <cell r="T1959">
            <v>0</v>
          </cell>
          <cell r="V1959" t="str">
            <v>8796088775744</v>
          </cell>
          <cell r="W1959">
            <v>1.2842450000000001</v>
          </cell>
          <cell r="X1959">
            <v>5</v>
          </cell>
        </row>
        <row r="1960">
          <cell r="A1960" t="str">
            <v>花集线路7</v>
          </cell>
          <cell r="B1960" t="str">
            <v>10kV</v>
          </cell>
          <cell r="C1960" t="str">
            <v>155花集线</v>
          </cell>
          <cell r="D1960">
            <v>0</v>
          </cell>
          <cell r="E1960" t="str">
            <v>LGJ-185/30</v>
          </cell>
          <cell r="F1960">
            <v>1.1231E-2</v>
          </cell>
          <cell r="G1960">
            <v>0</v>
          </cell>
          <cell r="H1960" t="str">
            <v>市辖</v>
          </cell>
          <cell r="I1960">
            <v>0</v>
          </cell>
          <cell r="J1960">
            <v>0</v>
          </cell>
          <cell r="M1960">
            <v>2E-3</v>
          </cell>
          <cell r="N1960">
            <v>0</v>
          </cell>
          <cell r="O1960">
            <v>0</v>
          </cell>
          <cell r="P1960">
            <v>2015</v>
          </cell>
          <cell r="Q1960">
            <v>1</v>
          </cell>
          <cell r="R1960">
            <v>0</v>
          </cell>
          <cell r="S1960">
            <v>0</v>
          </cell>
          <cell r="T1960">
            <v>0</v>
          </cell>
          <cell r="V1960" t="str">
            <v>配变_格林瀚气</v>
          </cell>
          <cell r="W1960">
            <v>0.22461600000000001</v>
          </cell>
          <cell r="X1960">
            <v>6</v>
          </cell>
        </row>
        <row r="1961">
          <cell r="A1961" t="str">
            <v>花集线路8</v>
          </cell>
          <cell r="B1961" t="str">
            <v>10kV</v>
          </cell>
          <cell r="C1961" t="str">
            <v>155花集线</v>
          </cell>
          <cell r="D1961">
            <v>0</v>
          </cell>
          <cell r="E1961" t="str">
            <v>LGJ-185/30</v>
          </cell>
          <cell r="F1961">
            <v>0.33803299999999997</v>
          </cell>
          <cell r="G1961">
            <v>0</v>
          </cell>
          <cell r="H1961" t="str">
            <v>市辖</v>
          </cell>
          <cell r="I1961">
            <v>1</v>
          </cell>
          <cell r="J1961">
            <v>0</v>
          </cell>
          <cell r="M1961">
            <v>2E-3</v>
          </cell>
          <cell r="N1961">
            <v>0</v>
          </cell>
          <cell r="O1961">
            <v>0</v>
          </cell>
          <cell r="P1961">
            <v>2015</v>
          </cell>
          <cell r="Q1961">
            <v>2</v>
          </cell>
          <cell r="R1961">
            <v>0</v>
          </cell>
          <cell r="S1961">
            <v>0</v>
          </cell>
          <cell r="T1961">
            <v>0</v>
          </cell>
          <cell r="V1961" t="str">
            <v>配变_新开河排涝站</v>
          </cell>
          <cell r="W1961">
            <v>6.7606529999999996</v>
          </cell>
          <cell r="X1961">
            <v>7</v>
          </cell>
        </row>
        <row r="1962">
          <cell r="A1962" t="str">
            <v>花集线路9</v>
          </cell>
          <cell r="B1962" t="str">
            <v>10kV</v>
          </cell>
          <cell r="C1962" t="str">
            <v>155花集线</v>
          </cell>
          <cell r="D1962">
            <v>0</v>
          </cell>
          <cell r="E1962" t="str">
            <v>LGJ-185/30</v>
          </cell>
          <cell r="F1962">
            <v>0.10528899999999999</v>
          </cell>
          <cell r="G1962">
            <v>0</v>
          </cell>
          <cell r="H1962" t="str">
            <v>市辖</v>
          </cell>
          <cell r="I1962">
            <v>1</v>
          </cell>
          <cell r="J1962">
            <v>0</v>
          </cell>
          <cell r="M1962">
            <v>2E-3</v>
          </cell>
          <cell r="N1962">
            <v>0</v>
          </cell>
          <cell r="O1962">
            <v>0</v>
          </cell>
          <cell r="P1962">
            <v>2015</v>
          </cell>
          <cell r="Q1962">
            <v>3</v>
          </cell>
          <cell r="R1962">
            <v>0</v>
          </cell>
          <cell r="S1962">
            <v>0</v>
          </cell>
          <cell r="T1962">
            <v>0</v>
          </cell>
          <cell r="V1962" t="str">
            <v>8796088775776</v>
          </cell>
          <cell r="W1962">
            <v>2.1057779999999999</v>
          </cell>
          <cell r="X1962">
            <v>8</v>
          </cell>
        </row>
        <row r="1963">
          <cell r="A1963" t="str">
            <v>花集线路10</v>
          </cell>
          <cell r="B1963" t="str">
            <v>10kV</v>
          </cell>
          <cell r="C1963" t="str">
            <v>155花集线</v>
          </cell>
          <cell r="D1963">
            <v>0</v>
          </cell>
          <cell r="E1963" t="str">
            <v>LGJ-185/30</v>
          </cell>
          <cell r="F1963">
            <v>0.26761400000000002</v>
          </cell>
          <cell r="G1963">
            <v>0</v>
          </cell>
          <cell r="H1963" t="str">
            <v>市辖</v>
          </cell>
          <cell r="I1963">
            <v>0</v>
          </cell>
          <cell r="J1963">
            <v>0</v>
          </cell>
          <cell r="M1963">
            <v>2E-3</v>
          </cell>
          <cell r="N1963">
            <v>0</v>
          </cell>
          <cell r="O1963">
            <v>0</v>
          </cell>
          <cell r="P1963">
            <v>2015</v>
          </cell>
          <cell r="Q1963">
            <v>1</v>
          </cell>
          <cell r="R1963">
            <v>0</v>
          </cell>
          <cell r="S1963">
            <v>0</v>
          </cell>
          <cell r="T1963">
            <v>0</v>
          </cell>
          <cell r="V1963" t="str">
            <v>8796088775824</v>
          </cell>
          <cell r="W1963">
            <v>5.3522829999999999</v>
          </cell>
          <cell r="X1963">
            <v>0</v>
          </cell>
        </row>
        <row r="1964">
          <cell r="A1964" t="str">
            <v>花集线路11</v>
          </cell>
          <cell r="B1964" t="str">
            <v>10kV</v>
          </cell>
          <cell r="C1964" t="str">
            <v>155花集线</v>
          </cell>
          <cell r="D1964">
            <v>0</v>
          </cell>
          <cell r="E1964" t="str">
            <v>LGJ-185/30</v>
          </cell>
          <cell r="F1964">
            <v>0.31318299999999999</v>
          </cell>
          <cell r="G1964">
            <v>0</v>
          </cell>
          <cell r="H1964" t="str">
            <v>市辖</v>
          </cell>
          <cell r="I1964">
            <v>1</v>
          </cell>
          <cell r="J1964">
            <v>0</v>
          </cell>
          <cell r="M1964">
            <v>2E-3</v>
          </cell>
          <cell r="N1964">
            <v>0</v>
          </cell>
          <cell r="O1964">
            <v>0</v>
          </cell>
          <cell r="P1964">
            <v>2015</v>
          </cell>
          <cell r="Q1964">
            <v>2</v>
          </cell>
          <cell r="R1964">
            <v>0</v>
          </cell>
          <cell r="S1964">
            <v>0</v>
          </cell>
          <cell r="T1964">
            <v>0</v>
          </cell>
          <cell r="V1964" t="str">
            <v>配变_顺扬站</v>
          </cell>
          <cell r="W1964">
            <v>6.2636520000000004</v>
          </cell>
          <cell r="X1964">
            <v>1</v>
          </cell>
        </row>
        <row r="1965">
          <cell r="A1965" t="str">
            <v>花集线路12</v>
          </cell>
          <cell r="B1965" t="str">
            <v>10kV</v>
          </cell>
          <cell r="C1965" t="str">
            <v>155花集线</v>
          </cell>
          <cell r="D1965">
            <v>0</v>
          </cell>
          <cell r="E1965" t="str">
            <v>LGJ-185/30</v>
          </cell>
          <cell r="F1965">
            <v>5.8191E-2</v>
          </cell>
          <cell r="G1965">
            <v>0</v>
          </cell>
          <cell r="H1965" t="str">
            <v>市辖</v>
          </cell>
          <cell r="I1965">
            <v>1</v>
          </cell>
          <cell r="J1965">
            <v>0</v>
          </cell>
          <cell r="M1965">
            <v>2E-3</v>
          </cell>
          <cell r="N1965">
            <v>0</v>
          </cell>
          <cell r="O1965">
            <v>0</v>
          </cell>
          <cell r="P1965">
            <v>2015</v>
          </cell>
          <cell r="Q1965">
            <v>3</v>
          </cell>
          <cell r="R1965">
            <v>0</v>
          </cell>
          <cell r="S1965">
            <v>0</v>
          </cell>
          <cell r="T1965">
            <v>0</v>
          </cell>
          <cell r="V1965" t="str">
            <v>配变_顺扬排涝站</v>
          </cell>
          <cell r="W1965">
            <v>1.163813</v>
          </cell>
          <cell r="X1965">
            <v>2</v>
          </cell>
        </row>
        <row r="1966">
          <cell r="A1966" t="str">
            <v>花集线路13</v>
          </cell>
          <cell r="B1966" t="str">
            <v>10kV</v>
          </cell>
          <cell r="C1966" t="str">
            <v>155花集线</v>
          </cell>
          <cell r="D1966">
            <v>0</v>
          </cell>
          <cell r="E1966" t="str">
            <v>LGJ-185/30</v>
          </cell>
          <cell r="F1966">
            <v>0.30968699999999999</v>
          </cell>
          <cell r="G1966">
            <v>0</v>
          </cell>
          <cell r="H1966" t="str">
            <v>市辖</v>
          </cell>
          <cell r="I1966">
            <v>0</v>
          </cell>
          <cell r="J1966">
            <v>0</v>
          </cell>
          <cell r="M1966">
            <v>2E-3</v>
          </cell>
          <cell r="N1966">
            <v>0</v>
          </cell>
          <cell r="O1966">
            <v>0</v>
          </cell>
          <cell r="P1966">
            <v>2015</v>
          </cell>
          <cell r="Q1966">
            <v>1</v>
          </cell>
          <cell r="R1966">
            <v>0</v>
          </cell>
          <cell r="S1966">
            <v>0</v>
          </cell>
          <cell r="T1966">
            <v>0</v>
          </cell>
          <cell r="V1966" t="str">
            <v>8796088775888</v>
          </cell>
          <cell r="W1966">
            <v>6.1937309999999997</v>
          </cell>
          <cell r="X1966">
            <v>3</v>
          </cell>
        </row>
        <row r="1967">
          <cell r="A1967" t="str">
            <v>花集线路14</v>
          </cell>
          <cell r="B1967" t="str">
            <v>10kV</v>
          </cell>
          <cell r="C1967" t="str">
            <v>155花集线</v>
          </cell>
          <cell r="D1967">
            <v>0</v>
          </cell>
          <cell r="E1967" t="str">
            <v>LGJ-185/30</v>
          </cell>
          <cell r="F1967">
            <v>6.0880999999999998E-2</v>
          </cell>
          <cell r="G1967">
            <v>0</v>
          </cell>
          <cell r="H1967" t="str">
            <v>市辖</v>
          </cell>
          <cell r="I1967">
            <v>1</v>
          </cell>
          <cell r="J1967">
            <v>0</v>
          </cell>
          <cell r="M1967">
            <v>2E-3</v>
          </cell>
          <cell r="N1967">
            <v>0</v>
          </cell>
          <cell r="O1967">
            <v>0</v>
          </cell>
          <cell r="P1967">
            <v>2015</v>
          </cell>
          <cell r="Q1967">
            <v>2</v>
          </cell>
          <cell r="R1967">
            <v>0</v>
          </cell>
          <cell r="S1967">
            <v>0</v>
          </cell>
          <cell r="T1967">
            <v>0</v>
          </cell>
          <cell r="V1967" t="str">
            <v>8796088775920</v>
          </cell>
          <cell r="W1967">
            <v>1.2176149999999999</v>
          </cell>
          <cell r="X1967">
            <v>4</v>
          </cell>
        </row>
        <row r="1968">
          <cell r="A1968" t="str">
            <v>花集线路15</v>
          </cell>
          <cell r="B1968" t="str">
            <v>10kV</v>
          </cell>
          <cell r="C1968" t="str">
            <v>155花集线</v>
          </cell>
          <cell r="D1968">
            <v>0</v>
          </cell>
          <cell r="E1968" t="str">
            <v>LGJ-185/30</v>
          </cell>
          <cell r="F1968">
            <v>6.3707E-2</v>
          </cell>
          <cell r="G1968">
            <v>0</v>
          </cell>
          <cell r="H1968" t="str">
            <v>市辖</v>
          </cell>
          <cell r="I1968">
            <v>1</v>
          </cell>
          <cell r="J1968">
            <v>0</v>
          </cell>
          <cell r="M1968">
            <v>2E-3</v>
          </cell>
          <cell r="N1968">
            <v>0</v>
          </cell>
          <cell r="O1968">
            <v>0</v>
          </cell>
          <cell r="P1968">
            <v>2015</v>
          </cell>
          <cell r="Q1968">
            <v>3</v>
          </cell>
          <cell r="R1968">
            <v>0</v>
          </cell>
          <cell r="S1968">
            <v>0</v>
          </cell>
          <cell r="T1968">
            <v>0</v>
          </cell>
          <cell r="V1968" t="str">
            <v>配变_好孩子木业制品</v>
          </cell>
          <cell r="W1968">
            <v>1.274135</v>
          </cell>
          <cell r="X1968">
            <v>5</v>
          </cell>
        </row>
        <row r="1969">
          <cell r="A1969" t="str">
            <v>花集线路16</v>
          </cell>
          <cell r="B1969" t="str">
            <v>10kV</v>
          </cell>
          <cell r="C1969" t="str">
            <v>155花集线</v>
          </cell>
          <cell r="D1969">
            <v>0</v>
          </cell>
          <cell r="E1969" t="str">
            <v>LGJ-185/30</v>
          </cell>
          <cell r="F1969">
            <v>5.0654999999999999E-2</v>
          </cell>
          <cell r="G1969">
            <v>0</v>
          </cell>
          <cell r="H1969" t="str">
            <v>市辖</v>
          </cell>
          <cell r="I1969">
            <v>0</v>
          </cell>
          <cell r="J1969">
            <v>0</v>
          </cell>
          <cell r="M1969">
            <v>2E-3</v>
          </cell>
          <cell r="N1969">
            <v>0</v>
          </cell>
          <cell r="O1969">
            <v>0</v>
          </cell>
          <cell r="P1969">
            <v>2015</v>
          </cell>
          <cell r="Q1969">
            <v>1</v>
          </cell>
          <cell r="R1969">
            <v>0</v>
          </cell>
          <cell r="S1969">
            <v>0</v>
          </cell>
          <cell r="T1969">
            <v>0</v>
          </cell>
          <cell r="V1969" t="str">
            <v>配变_石油分公司</v>
          </cell>
          <cell r="W1969">
            <v>1.013096</v>
          </cell>
          <cell r="X1969">
            <v>6</v>
          </cell>
        </row>
        <row r="1970">
          <cell r="A1970" t="str">
            <v>花集线路17</v>
          </cell>
          <cell r="B1970" t="str">
            <v>10kV</v>
          </cell>
          <cell r="C1970" t="str">
            <v>155花集线</v>
          </cell>
          <cell r="D1970">
            <v>0</v>
          </cell>
          <cell r="E1970" t="str">
            <v>LGJ-185/30</v>
          </cell>
          <cell r="F1970">
            <v>0.17183399999999999</v>
          </cell>
          <cell r="G1970">
            <v>0</v>
          </cell>
          <cell r="H1970" t="str">
            <v>市辖</v>
          </cell>
          <cell r="I1970">
            <v>1</v>
          </cell>
          <cell r="J1970">
            <v>0</v>
          </cell>
          <cell r="M1970">
            <v>2E-3</v>
          </cell>
          <cell r="N1970">
            <v>0</v>
          </cell>
          <cell r="O1970">
            <v>0</v>
          </cell>
          <cell r="P1970">
            <v>2015</v>
          </cell>
          <cell r="Q1970">
            <v>2</v>
          </cell>
          <cell r="R1970">
            <v>0</v>
          </cell>
          <cell r="S1970">
            <v>0</v>
          </cell>
          <cell r="T1970">
            <v>0</v>
          </cell>
          <cell r="V1970" t="str">
            <v>8796088775984</v>
          </cell>
          <cell r="W1970">
            <v>3.436677</v>
          </cell>
          <cell r="X1970">
            <v>7</v>
          </cell>
        </row>
        <row r="1971">
          <cell r="A1971" t="str">
            <v>花集线路18</v>
          </cell>
          <cell r="B1971" t="str">
            <v>10kV</v>
          </cell>
          <cell r="C1971" t="str">
            <v>155花集线</v>
          </cell>
          <cell r="D1971">
            <v>0</v>
          </cell>
          <cell r="E1971" t="str">
            <v>LGJ-185/30</v>
          </cell>
          <cell r="F1971">
            <v>0.54697499999999999</v>
          </cell>
          <cell r="G1971">
            <v>0</v>
          </cell>
          <cell r="H1971" t="str">
            <v>市辖</v>
          </cell>
          <cell r="I1971">
            <v>1</v>
          </cell>
          <cell r="J1971">
            <v>0</v>
          </cell>
          <cell r="M1971">
            <v>2E-3</v>
          </cell>
          <cell r="N1971">
            <v>0</v>
          </cell>
          <cell r="O1971">
            <v>0</v>
          </cell>
          <cell r="P1971">
            <v>2015</v>
          </cell>
          <cell r="Q1971">
            <v>3</v>
          </cell>
          <cell r="R1971">
            <v>0</v>
          </cell>
          <cell r="S1971">
            <v>0</v>
          </cell>
          <cell r="T1971">
            <v>0</v>
          </cell>
          <cell r="V1971" t="str">
            <v>8796088776016</v>
          </cell>
          <cell r="W1971">
            <v>10.939496999999999</v>
          </cell>
          <cell r="X1971">
            <v>8</v>
          </cell>
        </row>
        <row r="1972">
          <cell r="A1972" t="str">
            <v>花集线路19</v>
          </cell>
          <cell r="B1972" t="str">
            <v>10kV</v>
          </cell>
          <cell r="C1972" t="str">
            <v>155花集线</v>
          </cell>
          <cell r="D1972">
            <v>0</v>
          </cell>
          <cell r="E1972" t="str">
            <v>LGJ-185/30</v>
          </cell>
          <cell r="F1972">
            <v>0.130768</v>
          </cell>
          <cell r="G1972">
            <v>0</v>
          </cell>
          <cell r="H1972" t="str">
            <v>市辖</v>
          </cell>
          <cell r="I1972">
            <v>0</v>
          </cell>
          <cell r="J1972">
            <v>0</v>
          </cell>
          <cell r="M1972">
            <v>2E-3</v>
          </cell>
          <cell r="N1972">
            <v>0</v>
          </cell>
          <cell r="O1972">
            <v>0</v>
          </cell>
          <cell r="P1972">
            <v>2015</v>
          </cell>
          <cell r="Q1972">
            <v>1</v>
          </cell>
          <cell r="R1972">
            <v>0</v>
          </cell>
          <cell r="S1972">
            <v>0</v>
          </cell>
          <cell r="T1972">
            <v>0</v>
          </cell>
          <cell r="V1972" t="str">
            <v>8796088776048</v>
          </cell>
          <cell r="W1972">
            <v>2.6153659999999999</v>
          </cell>
          <cell r="X1972">
            <v>0</v>
          </cell>
        </row>
        <row r="1973">
          <cell r="A1973" t="str">
            <v>花集线路20</v>
          </cell>
          <cell r="B1973" t="str">
            <v>10kV</v>
          </cell>
          <cell r="C1973" t="str">
            <v>155花集线</v>
          </cell>
          <cell r="D1973">
            <v>0</v>
          </cell>
          <cell r="E1973" t="str">
            <v>LGJ-185/30</v>
          </cell>
          <cell r="F1973">
            <v>2.1777999999999999E-2</v>
          </cell>
          <cell r="G1973">
            <v>0</v>
          </cell>
          <cell r="H1973" t="str">
            <v>市辖</v>
          </cell>
          <cell r="I1973">
            <v>1</v>
          </cell>
          <cell r="J1973">
            <v>0</v>
          </cell>
          <cell r="M1973">
            <v>2E-3</v>
          </cell>
          <cell r="N1973">
            <v>0</v>
          </cell>
          <cell r="O1973">
            <v>0</v>
          </cell>
          <cell r="P1973">
            <v>2015</v>
          </cell>
          <cell r="Q1973">
            <v>2</v>
          </cell>
          <cell r="R1973">
            <v>0</v>
          </cell>
          <cell r="S1973">
            <v>0</v>
          </cell>
          <cell r="T1973">
            <v>0</v>
          </cell>
          <cell r="V1973" t="str">
            <v>配变_阳光温室</v>
          </cell>
          <cell r="W1973">
            <v>0.43555700000000003</v>
          </cell>
          <cell r="X1973">
            <v>1</v>
          </cell>
        </row>
        <row r="1974">
          <cell r="A1974" t="str">
            <v>花集线路21</v>
          </cell>
          <cell r="B1974" t="str">
            <v>10kV</v>
          </cell>
          <cell r="C1974" t="str">
            <v>155花集线</v>
          </cell>
          <cell r="D1974">
            <v>0</v>
          </cell>
          <cell r="E1974" t="str">
            <v>LGJ-185/30</v>
          </cell>
          <cell r="F1974">
            <v>1.354E-2</v>
          </cell>
          <cell r="G1974">
            <v>0</v>
          </cell>
          <cell r="H1974" t="str">
            <v>市辖</v>
          </cell>
          <cell r="I1974">
            <v>1</v>
          </cell>
          <cell r="J1974">
            <v>0</v>
          </cell>
          <cell r="M1974">
            <v>2E-3</v>
          </cell>
          <cell r="N1974">
            <v>0</v>
          </cell>
          <cell r="O1974">
            <v>0</v>
          </cell>
          <cell r="P1974">
            <v>2015</v>
          </cell>
          <cell r="Q1974">
            <v>3</v>
          </cell>
          <cell r="R1974">
            <v>0</v>
          </cell>
          <cell r="S1974">
            <v>0</v>
          </cell>
          <cell r="T1974">
            <v>0</v>
          </cell>
          <cell r="V1974" t="str">
            <v>8796088776096</v>
          </cell>
          <cell r="W1974">
            <v>0.27079900000000001</v>
          </cell>
          <cell r="X1974">
            <v>2</v>
          </cell>
        </row>
        <row r="1975">
          <cell r="A1975" t="str">
            <v>花集线路22</v>
          </cell>
          <cell r="B1975" t="str">
            <v>10kV</v>
          </cell>
          <cell r="C1975" t="str">
            <v>155花集线</v>
          </cell>
          <cell r="D1975">
            <v>0</v>
          </cell>
          <cell r="E1975" t="str">
            <v>LGJ-185/30</v>
          </cell>
          <cell r="F1975">
            <v>3.6278999999999999E-2</v>
          </cell>
          <cell r="G1975">
            <v>0</v>
          </cell>
          <cell r="H1975" t="str">
            <v>市辖</v>
          </cell>
          <cell r="I1975">
            <v>0</v>
          </cell>
          <cell r="J1975">
            <v>0</v>
          </cell>
          <cell r="M1975">
            <v>2E-3</v>
          </cell>
          <cell r="N1975">
            <v>0</v>
          </cell>
          <cell r="O1975">
            <v>0</v>
          </cell>
          <cell r="P1975">
            <v>2015</v>
          </cell>
          <cell r="Q1975">
            <v>1</v>
          </cell>
          <cell r="R1975">
            <v>0</v>
          </cell>
          <cell r="S1975">
            <v>0</v>
          </cell>
          <cell r="T1975">
            <v>0</v>
          </cell>
          <cell r="V1975" t="str">
            <v>配变_新生站</v>
          </cell>
          <cell r="W1975">
            <v>0.72557199999999999</v>
          </cell>
          <cell r="X1975">
            <v>3</v>
          </cell>
        </row>
        <row r="1976">
          <cell r="A1976" t="str">
            <v>花集线路23</v>
          </cell>
          <cell r="B1976" t="str">
            <v>10kV</v>
          </cell>
          <cell r="C1976" t="str">
            <v>155花集线</v>
          </cell>
          <cell r="D1976">
            <v>0</v>
          </cell>
          <cell r="E1976" t="str">
            <v>LGJ-185/30</v>
          </cell>
          <cell r="F1976">
            <v>7.3941999999999994E-2</v>
          </cell>
          <cell r="G1976">
            <v>0</v>
          </cell>
          <cell r="H1976" t="str">
            <v>市辖</v>
          </cell>
          <cell r="I1976">
            <v>1</v>
          </cell>
          <cell r="J1976">
            <v>0</v>
          </cell>
          <cell r="M1976">
            <v>2E-3</v>
          </cell>
          <cell r="N1976">
            <v>0</v>
          </cell>
          <cell r="O1976">
            <v>0</v>
          </cell>
          <cell r="P1976">
            <v>2015</v>
          </cell>
          <cell r="Q1976">
            <v>2</v>
          </cell>
          <cell r="R1976">
            <v>0</v>
          </cell>
          <cell r="S1976">
            <v>0</v>
          </cell>
          <cell r="T1976">
            <v>0</v>
          </cell>
          <cell r="V1976" t="str">
            <v>8796088776144</v>
          </cell>
          <cell r="W1976">
            <v>1.478842</v>
          </cell>
          <cell r="X1976">
            <v>4</v>
          </cell>
        </row>
        <row r="1977">
          <cell r="A1977" t="str">
            <v>花集线路24</v>
          </cell>
          <cell r="B1977" t="str">
            <v>10kV</v>
          </cell>
          <cell r="C1977" t="str">
            <v>155花集线</v>
          </cell>
          <cell r="D1977">
            <v>0</v>
          </cell>
          <cell r="E1977" t="str">
            <v>LGJ-185/30</v>
          </cell>
          <cell r="F1977">
            <v>8.4499999999999992E-3</v>
          </cell>
          <cell r="G1977">
            <v>0</v>
          </cell>
          <cell r="H1977" t="str">
            <v>市辖</v>
          </cell>
          <cell r="I1977">
            <v>1</v>
          </cell>
          <cell r="J1977">
            <v>0</v>
          </cell>
          <cell r="M1977">
            <v>2E-3</v>
          </cell>
          <cell r="N1977">
            <v>0</v>
          </cell>
          <cell r="O1977">
            <v>0</v>
          </cell>
          <cell r="P1977">
            <v>2015</v>
          </cell>
          <cell r="Q1977">
            <v>3</v>
          </cell>
          <cell r="R1977">
            <v>0</v>
          </cell>
          <cell r="S1977">
            <v>0</v>
          </cell>
          <cell r="T1977">
            <v>0</v>
          </cell>
          <cell r="V1977" t="str">
            <v>配变_伟达隆机械</v>
          </cell>
          <cell r="W1977">
            <v>0.16900899999999999</v>
          </cell>
          <cell r="X1977">
            <v>5</v>
          </cell>
        </row>
        <row r="1978">
          <cell r="A1978" t="str">
            <v>花集线路25</v>
          </cell>
          <cell r="B1978" t="str">
            <v>10kV</v>
          </cell>
          <cell r="C1978" t="str">
            <v>155花集线</v>
          </cell>
          <cell r="D1978">
            <v>0</v>
          </cell>
          <cell r="E1978" t="str">
            <v>LGJ-185/30</v>
          </cell>
          <cell r="F1978">
            <v>6.1669000000000002E-2</v>
          </cell>
          <cell r="G1978">
            <v>0</v>
          </cell>
          <cell r="H1978" t="str">
            <v>市辖</v>
          </cell>
          <cell r="I1978">
            <v>0</v>
          </cell>
          <cell r="J1978">
            <v>0</v>
          </cell>
          <cell r="M1978">
            <v>2E-3</v>
          </cell>
          <cell r="N1978">
            <v>0</v>
          </cell>
          <cell r="O1978">
            <v>0</v>
          </cell>
          <cell r="P1978">
            <v>2015</v>
          </cell>
          <cell r="Q1978">
            <v>1</v>
          </cell>
          <cell r="R1978">
            <v>0</v>
          </cell>
          <cell r="S1978">
            <v>0</v>
          </cell>
          <cell r="T1978">
            <v>0</v>
          </cell>
          <cell r="V1978" t="str">
            <v>8796088776224</v>
          </cell>
          <cell r="W1978">
            <v>1.233371</v>
          </cell>
          <cell r="X1978">
            <v>6</v>
          </cell>
        </row>
        <row r="1979">
          <cell r="A1979" t="str">
            <v>花集线路26</v>
          </cell>
          <cell r="B1979" t="str">
            <v>10kV</v>
          </cell>
          <cell r="C1979" t="str">
            <v>155花集线</v>
          </cell>
          <cell r="D1979">
            <v>0</v>
          </cell>
          <cell r="E1979" t="str">
            <v>LGJ-185/30</v>
          </cell>
          <cell r="F1979">
            <v>2.8449999999999999E-3</v>
          </cell>
          <cell r="G1979">
            <v>0</v>
          </cell>
          <cell r="H1979" t="str">
            <v>市辖</v>
          </cell>
          <cell r="I1979">
            <v>1</v>
          </cell>
          <cell r="J1979">
            <v>0</v>
          </cell>
          <cell r="M1979">
            <v>2E-3</v>
          </cell>
          <cell r="N1979">
            <v>0</v>
          </cell>
          <cell r="O1979">
            <v>0</v>
          </cell>
          <cell r="P1979">
            <v>2015</v>
          </cell>
          <cell r="Q1979">
            <v>2</v>
          </cell>
          <cell r="R1979">
            <v>0</v>
          </cell>
          <cell r="S1979">
            <v>0</v>
          </cell>
          <cell r="T1979">
            <v>0</v>
          </cell>
          <cell r="V1979" t="str">
            <v>配变_吴淞江变</v>
          </cell>
          <cell r="W1979">
            <v>5.6904999999999997E-2</v>
          </cell>
          <cell r="X1979">
            <v>7</v>
          </cell>
        </row>
        <row r="1980">
          <cell r="A1980" t="str">
            <v>花集线路27</v>
          </cell>
          <cell r="B1980" t="str">
            <v>10kV</v>
          </cell>
          <cell r="C1980" t="str">
            <v>155花集线</v>
          </cell>
          <cell r="D1980">
            <v>0</v>
          </cell>
          <cell r="E1980" t="str">
            <v>LGJ-185/30</v>
          </cell>
          <cell r="F1980">
            <v>2.1201999999999999E-2</v>
          </cell>
          <cell r="G1980">
            <v>0</v>
          </cell>
          <cell r="H1980" t="str">
            <v>市辖</v>
          </cell>
          <cell r="I1980">
            <v>1</v>
          </cell>
          <cell r="J1980">
            <v>0</v>
          </cell>
          <cell r="M1980">
            <v>2E-3</v>
          </cell>
          <cell r="N1980">
            <v>0</v>
          </cell>
          <cell r="O1980">
            <v>0</v>
          </cell>
          <cell r="P1980">
            <v>2015</v>
          </cell>
          <cell r="Q1980">
            <v>3</v>
          </cell>
          <cell r="R1980">
            <v>0</v>
          </cell>
          <cell r="S1980">
            <v>0</v>
          </cell>
          <cell r="T1980">
            <v>0</v>
          </cell>
          <cell r="V1980" t="str">
            <v>8796088776240</v>
          </cell>
          <cell r="W1980">
            <v>0.42404199999999997</v>
          </cell>
          <cell r="X1980">
            <v>8</v>
          </cell>
        </row>
        <row r="1981">
          <cell r="A1981" t="str">
            <v>花集线路28</v>
          </cell>
          <cell r="B1981" t="str">
            <v>10kV</v>
          </cell>
          <cell r="C1981" t="str">
            <v>155花集线</v>
          </cell>
          <cell r="D1981">
            <v>0</v>
          </cell>
          <cell r="E1981" t="str">
            <v>LGJ-185/30</v>
          </cell>
          <cell r="F1981">
            <v>2.4659999999999999E-3</v>
          </cell>
          <cell r="G1981">
            <v>0</v>
          </cell>
          <cell r="H1981" t="str">
            <v>市辖</v>
          </cell>
          <cell r="I1981">
            <v>0</v>
          </cell>
          <cell r="J1981">
            <v>0</v>
          </cell>
          <cell r="M1981">
            <v>2E-3</v>
          </cell>
          <cell r="N1981">
            <v>0</v>
          </cell>
          <cell r="O1981">
            <v>0</v>
          </cell>
          <cell r="P1981">
            <v>2015</v>
          </cell>
          <cell r="Q1981">
            <v>1</v>
          </cell>
          <cell r="R1981">
            <v>0</v>
          </cell>
          <cell r="S1981">
            <v>0</v>
          </cell>
          <cell r="T1981">
            <v>0</v>
          </cell>
          <cell r="V1981" t="str">
            <v>配变_美联制衣</v>
          </cell>
          <cell r="W1981">
            <v>4.9315999999999999E-2</v>
          </cell>
          <cell r="X1981">
            <v>0</v>
          </cell>
        </row>
        <row r="1982">
          <cell r="A1982" t="str">
            <v>花集线路29</v>
          </cell>
          <cell r="B1982" t="str">
            <v>10kV</v>
          </cell>
          <cell r="C1982" t="str">
            <v>155花集线</v>
          </cell>
          <cell r="D1982">
            <v>0</v>
          </cell>
          <cell r="E1982" t="str">
            <v>LGJ-185/30</v>
          </cell>
          <cell r="F1982">
            <v>0.142678</v>
          </cell>
          <cell r="G1982">
            <v>0</v>
          </cell>
          <cell r="H1982" t="str">
            <v>市辖</v>
          </cell>
          <cell r="I1982">
            <v>1</v>
          </cell>
          <cell r="J1982">
            <v>0</v>
          </cell>
          <cell r="M1982">
            <v>2E-3</v>
          </cell>
          <cell r="N1982">
            <v>0</v>
          </cell>
          <cell r="O1982">
            <v>0</v>
          </cell>
          <cell r="P1982">
            <v>2015</v>
          </cell>
          <cell r="Q1982">
            <v>2</v>
          </cell>
          <cell r="R1982">
            <v>0</v>
          </cell>
          <cell r="S1982">
            <v>0</v>
          </cell>
          <cell r="T1982">
            <v>0</v>
          </cell>
          <cell r="V1982" t="str">
            <v>8796088776288</v>
          </cell>
          <cell r="W1982">
            <v>2.8535680000000001</v>
          </cell>
          <cell r="X1982">
            <v>1</v>
          </cell>
        </row>
        <row r="1983">
          <cell r="A1983" t="str">
            <v>花集线路30</v>
          </cell>
          <cell r="B1983" t="str">
            <v>10kV</v>
          </cell>
          <cell r="C1983" t="str">
            <v>155花集线</v>
          </cell>
          <cell r="D1983">
            <v>0</v>
          </cell>
          <cell r="E1983" t="str">
            <v>LGJ-185/30</v>
          </cell>
          <cell r="F1983">
            <v>2.99E-3</v>
          </cell>
          <cell r="G1983">
            <v>0</v>
          </cell>
          <cell r="H1983" t="str">
            <v>市辖</v>
          </cell>
          <cell r="I1983">
            <v>1</v>
          </cell>
          <cell r="J1983">
            <v>0</v>
          </cell>
          <cell r="M1983">
            <v>2E-3</v>
          </cell>
          <cell r="N1983">
            <v>0</v>
          </cell>
          <cell r="O1983">
            <v>0</v>
          </cell>
          <cell r="P1983">
            <v>2015</v>
          </cell>
          <cell r="Q1983">
            <v>3</v>
          </cell>
          <cell r="R1983">
            <v>0</v>
          </cell>
          <cell r="S1983">
            <v>0</v>
          </cell>
          <cell r="T1983">
            <v>0</v>
          </cell>
          <cell r="V1983" t="str">
            <v>配变_花集线中国移动</v>
          </cell>
          <cell r="W1983">
            <v>5.9792999999999999E-2</v>
          </cell>
          <cell r="X1983">
            <v>2</v>
          </cell>
        </row>
        <row r="1984">
          <cell r="A1984" t="str">
            <v>花集线路31</v>
          </cell>
          <cell r="B1984" t="str">
            <v>10kV</v>
          </cell>
          <cell r="C1984" t="str">
            <v>155花集线</v>
          </cell>
          <cell r="D1984">
            <v>0</v>
          </cell>
          <cell r="E1984" t="str">
            <v>LGJ-185/30</v>
          </cell>
          <cell r="F1984">
            <v>1.3996E-2</v>
          </cell>
          <cell r="G1984">
            <v>0</v>
          </cell>
          <cell r="H1984" t="str">
            <v>市辖</v>
          </cell>
          <cell r="I1984">
            <v>0</v>
          </cell>
          <cell r="J1984">
            <v>0</v>
          </cell>
          <cell r="M1984">
            <v>2E-3</v>
          </cell>
          <cell r="N1984">
            <v>0</v>
          </cell>
          <cell r="O1984">
            <v>0</v>
          </cell>
          <cell r="P1984">
            <v>2015</v>
          </cell>
          <cell r="Q1984">
            <v>1</v>
          </cell>
          <cell r="R1984">
            <v>0</v>
          </cell>
          <cell r="S1984">
            <v>0</v>
          </cell>
          <cell r="T1984">
            <v>0</v>
          </cell>
          <cell r="V1984" t="str">
            <v>8796088776336</v>
          </cell>
          <cell r="W1984">
            <v>0.27992800000000001</v>
          </cell>
          <cell r="X1984">
            <v>3</v>
          </cell>
        </row>
        <row r="1985">
          <cell r="A1985" t="str">
            <v>花集线路32</v>
          </cell>
          <cell r="B1985" t="str">
            <v>10kV</v>
          </cell>
          <cell r="C1985" t="str">
            <v>155花集线</v>
          </cell>
          <cell r="D1985">
            <v>0</v>
          </cell>
          <cell r="E1985" t="str">
            <v>LGJ-185/30</v>
          </cell>
          <cell r="F1985">
            <v>2.578E-3</v>
          </cell>
          <cell r="G1985">
            <v>0</v>
          </cell>
          <cell r="H1985" t="str">
            <v>市辖</v>
          </cell>
          <cell r="I1985">
            <v>1</v>
          </cell>
          <cell r="J1985">
            <v>0</v>
          </cell>
          <cell r="M1985">
            <v>2E-3</v>
          </cell>
          <cell r="N1985">
            <v>0</v>
          </cell>
          <cell r="O1985">
            <v>0</v>
          </cell>
          <cell r="P1985">
            <v>2015</v>
          </cell>
          <cell r="Q1985">
            <v>2</v>
          </cell>
          <cell r="R1985">
            <v>0</v>
          </cell>
          <cell r="S1985">
            <v>0</v>
          </cell>
          <cell r="T1985">
            <v>0</v>
          </cell>
          <cell r="V1985" t="str">
            <v>配变_花集线中国联通</v>
          </cell>
          <cell r="W1985">
            <v>5.1565E-2</v>
          </cell>
          <cell r="X1985">
            <v>4</v>
          </cell>
        </row>
        <row r="1986">
          <cell r="A1986" t="str">
            <v>花集线路33</v>
          </cell>
          <cell r="B1986" t="str">
            <v>10kV</v>
          </cell>
          <cell r="C1986" t="str">
            <v>155花集线</v>
          </cell>
          <cell r="D1986">
            <v>0</v>
          </cell>
          <cell r="E1986" t="str">
            <v>LGJ-185/30</v>
          </cell>
          <cell r="F1986">
            <v>2.3552E-2</v>
          </cell>
          <cell r="G1986">
            <v>0</v>
          </cell>
          <cell r="H1986" t="str">
            <v>市辖</v>
          </cell>
          <cell r="I1986">
            <v>1</v>
          </cell>
          <cell r="J1986">
            <v>0</v>
          </cell>
          <cell r="M1986">
            <v>2E-3</v>
          </cell>
          <cell r="N1986">
            <v>0</v>
          </cell>
          <cell r="O1986">
            <v>0</v>
          </cell>
          <cell r="P1986">
            <v>2015</v>
          </cell>
          <cell r="Q1986">
            <v>3</v>
          </cell>
          <cell r="R1986">
            <v>0</v>
          </cell>
          <cell r="S1986">
            <v>0</v>
          </cell>
          <cell r="T1986">
            <v>0</v>
          </cell>
          <cell r="V1986" t="str">
            <v>配变_花集线中国电信</v>
          </cell>
          <cell r="W1986">
            <v>0.47103699999999998</v>
          </cell>
          <cell r="X1986">
            <v>5</v>
          </cell>
        </row>
        <row r="1987">
          <cell r="A1987" t="str">
            <v>花集线路34</v>
          </cell>
          <cell r="B1987" t="str">
            <v>10kV</v>
          </cell>
          <cell r="C1987" t="str">
            <v>155花集线</v>
          </cell>
          <cell r="D1987">
            <v>0</v>
          </cell>
          <cell r="E1987" t="str">
            <v>LGJ-185/30</v>
          </cell>
          <cell r="F1987">
            <v>0.15635399999999999</v>
          </cell>
          <cell r="G1987">
            <v>0</v>
          </cell>
          <cell r="H1987" t="str">
            <v>市辖</v>
          </cell>
          <cell r="I1987">
            <v>0</v>
          </cell>
          <cell r="J1987">
            <v>0</v>
          </cell>
          <cell r="M1987">
            <v>2E-3</v>
          </cell>
          <cell r="N1987">
            <v>0</v>
          </cell>
          <cell r="O1987">
            <v>0</v>
          </cell>
          <cell r="P1987">
            <v>2015</v>
          </cell>
          <cell r="Q1987">
            <v>1</v>
          </cell>
          <cell r="R1987">
            <v>0</v>
          </cell>
          <cell r="S1987">
            <v>0</v>
          </cell>
          <cell r="T1987">
            <v>0</v>
          </cell>
          <cell r="V1987" t="str">
            <v>顺杨变</v>
          </cell>
          <cell r="W1987">
            <v>3.1270829999999998</v>
          </cell>
          <cell r="X1987">
            <v>6</v>
          </cell>
        </row>
        <row r="1988">
          <cell r="A1988" t="str">
            <v>花集线路35</v>
          </cell>
          <cell r="B1988" t="str">
            <v>10kV</v>
          </cell>
          <cell r="C1988" t="str">
            <v>155花集线</v>
          </cell>
          <cell r="D1988">
            <v>0</v>
          </cell>
          <cell r="E1988" t="str">
            <v>LGJ-185/30</v>
          </cell>
          <cell r="F1988">
            <v>0.29190500000000003</v>
          </cell>
          <cell r="G1988">
            <v>0</v>
          </cell>
          <cell r="H1988" t="str">
            <v>市辖</v>
          </cell>
          <cell r="I1988">
            <v>1</v>
          </cell>
          <cell r="J1988">
            <v>0</v>
          </cell>
          <cell r="M1988">
            <v>2E-3</v>
          </cell>
          <cell r="N1988">
            <v>0</v>
          </cell>
          <cell r="O1988">
            <v>0</v>
          </cell>
          <cell r="P1988">
            <v>2015</v>
          </cell>
          <cell r="Q1988">
            <v>2</v>
          </cell>
          <cell r="R1988">
            <v>0</v>
          </cell>
          <cell r="S1988">
            <v>0</v>
          </cell>
          <cell r="T1988">
            <v>0</v>
          </cell>
          <cell r="V1988" t="str">
            <v>8796088776480</v>
          </cell>
          <cell r="W1988">
            <v>5.8381059999999998</v>
          </cell>
          <cell r="X1988">
            <v>7</v>
          </cell>
        </row>
        <row r="1989">
          <cell r="A1989" t="str">
            <v>花集线路36</v>
          </cell>
          <cell r="B1989" t="str">
            <v>10kV</v>
          </cell>
          <cell r="C1989" t="str">
            <v>155花集线</v>
          </cell>
          <cell r="D1989">
            <v>0</v>
          </cell>
          <cell r="E1989" t="str">
            <v>LGJ-185/30</v>
          </cell>
          <cell r="F1989">
            <v>4.8411000000000003E-2</v>
          </cell>
          <cell r="G1989">
            <v>0</v>
          </cell>
          <cell r="H1989" t="str">
            <v>市辖</v>
          </cell>
          <cell r="I1989">
            <v>1</v>
          </cell>
          <cell r="J1989">
            <v>0</v>
          </cell>
          <cell r="M1989">
            <v>2E-3</v>
          </cell>
          <cell r="N1989">
            <v>0</v>
          </cell>
          <cell r="O1989">
            <v>0</v>
          </cell>
          <cell r="P1989">
            <v>2015</v>
          </cell>
          <cell r="Q1989">
            <v>3</v>
          </cell>
          <cell r="R1989">
            <v>0</v>
          </cell>
          <cell r="S1989">
            <v>0</v>
          </cell>
          <cell r="T1989">
            <v>0</v>
          </cell>
          <cell r="V1989" t="str">
            <v>配变_信力木器1-1</v>
          </cell>
          <cell r="W1989">
            <v>0.96822299999999994</v>
          </cell>
          <cell r="X1989">
            <v>8</v>
          </cell>
        </row>
        <row r="1990">
          <cell r="A1990" t="str">
            <v>花集线路37</v>
          </cell>
          <cell r="B1990" t="str">
            <v>10kV</v>
          </cell>
          <cell r="C1990" t="str">
            <v>155花集线</v>
          </cell>
          <cell r="D1990">
            <v>0</v>
          </cell>
          <cell r="E1990" t="str">
            <v>LGJ-185/30</v>
          </cell>
          <cell r="F1990">
            <v>4.6335000000000001E-2</v>
          </cell>
          <cell r="G1990">
            <v>0</v>
          </cell>
          <cell r="H1990" t="str">
            <v>市辖</v>
          </cell>
          <cell r="I1990">
            <v>0</v>
          </cell>
          <cell r="J1990">
            <v>0</v>
          </cell>
          <cell r="M1990">
            <v>2E-3</v>
          </cell>
          <cell r="N1990">
            <v>0</v>
          </cell>
          <cell r="O1990">
            <v>0</v>
          </cell>
          <cell r="P1990">
            <v>2015</v>
          </cell>
          <cell r="Q1990">
            <v>1</v>
          </cell>
          <cell r="R1990">
            <v>0</v>
          </cell>
          <cell r="S1990">
            <v>0</v>
          </cell>
          <cell r="T1990">
            <v>0</v>
          </cell>
          <cell r="V1990" t="str">
            <v>8796088776528</v>
          </cell>
          <cell r="W1990">
            <v>0.926705</v>
          </cell>
          <cell r="X1990">
            <v>0</v>
          </cell>
        </row>
        <row r="1991">
          <cell r="A1991" t="str">
            <v>花集线路38</v>
          </cell>
          <cell r="B1991" t="str">
            <v>10kV</v>
          </cell>
          <cell r="C1991" t="str">
            <v>155花集线</v>
          </cell>
          <cell r="D1991">
            <v>0</v>
          </cell>
          <cell r="E1991" t="str">
            <v>LGJ-185/30</v>
          </cell>
          <cell r="F1991">
            <v>2.1489999999999999E-3</v>
          </cell>
          <cell r="G1991">
            <v>0</v>
          </cell>
          <cell r="H1991" t="str">
            <v>市辖</v>
          </cell>
          <cell r="I1991">
            <v>1</v>
          </cell>
          <cell r="J1991">
            <v>0</v>
          </cell>
          <cell r="M1991">
            <v>2E-3</v>
          </cell>
          <cell r="N1991">
            <v>0</v>
          </cell>
          <cell r="O1991">
            <v>0</v>
          </cell>
          <cell r="P1991">
            <v>2015</v>
          </cell>
          <cell r="Q1991">
            <v>2</v>
          </cell>
          <cell r="R1991">
            <v>0</v>
          </cell>
          <cell r="S1991">
            <v>0</v>
          </cell>
          <cell r="T1991">
            <v>0</v>
          </cell>
          <cell r="V1991" t="str">
            <v>配变_信力木器</v>
          </cell>
          <cell r="W1991">
            <v>4.2980999999999998E-2</v>
          </cell>
          <cell r="X1991">
            <v>1</v>
          </cell>
        </row>
        <row r="1992">
          <cell r="A1992" t="str">
            <v>花陆线路1</v>
          </cell>
          <cell r="B1992" t="str">
            <v>10kV</v>
          </cell>
          <cell r="C1992" t="str">
            <v>151花陆线</v>
          </cell>
          <cell r="D1992">
            <v>0</v>
          </cell>
          <cell r="E1992" t="str">
            <v>LGJ-185/30</v>
          </cell>
          <cell r="F1992">
            <v>0.51466999999999996</v>
          </cell>
          <cell r="G1992">
            <v>0</v>
          </cell>
          <cell r="H1992" t="str">
            <v>市辖</v>
          </cell>
          <cell r="I1992">
            <v>1</v>
          </cell>
          <cell r="J1992">
            <v>0</v>
          </cell>
          <cell r="M1992">
            <v>2E-3</v>
          </cell>
          <cell r="N1992">
            <v>0</v>
          </cell>
          <cell r="O1992">
            <v>0</v>
          </cell>
          <cell r="P1992">
            <v>2015</v>
          </cell>
          <cell r="Q1992">
            <v>3</v>
          </cell>
          <cell r="R1992">
            <v>0</v>
          </cell>
          <cell r="S1992">
            <v>0</v>
          </cell>
          <cell r="T1992">
            <v>0</v>
          </cell>
          <cell r="V1992" t="str">
            <v>8796088777152</v>
          </cell>
          <cell r="W1992">
            <v>10.293405999999999</v>
          </cell>
          <cell r="X1992">
            <v>2</v>
          </cell>
        </row>
        <row r="1993">
          <cell r="A1993" t="str">
            <v>花陆线路2</v>
          </cell>
          <cell r="B1993" t="str">
            <v>10kV</v>
          </cell>
          <cell r="C1993" t="str">
            <v>151花陆线</v>
          </cell>
          <cell r="D1993">
            <v>0</v>
          </cell>
          <cell r="E1993" t="str">
            <v>LGJ-185/30</v>
          </cell>
          <cell r="F1993">
            <v>7.5261999999999996E-2</v>
          </cell>
          <cell r="G1993">
            <v>0</v>
          </cell>
          <cell r="H1993" t="str">
            <v>市辖</v>
          </cell>
          <cell r="I1993">
            <v>0</v>
          </cell>
          <cell r="J1993">
            <v>0</v>
          </cell>
          <cell r="M1993">
            <v>2E-3</v>
          </cell>
          <cell r="N1993">
            <v>0</v>
          </cell>
          <cell r="O1993">
            <v>0</v>
          </cell>
          <cell r="P1993">
            <v>2015</v>
          </cell>
          <cell r="Q1993">
            <v>1</v>
          </cell>
          <cell r="R1993">
            <v>0</v>
          </cell>
          <cell r="S1993">
            <v>0</v>
          </cell>
          <cell r="T1993">
            <v>0</v>
          </cell>
          <cell r="V1993" t="str">
            <v>8796088777184</v>
          </cell>
          <cell r="W1993">
            <v>1.5052380000000001</v>
          </cell>
          <cell r="X1993">
            <v>3</v>
          </cell>
        </row>
        <row r="1994">
          <cell r="A1994" t="str">
            <v>花陆线路3</v>
          </cell>
          <cell r="B1994" t="str">
            <v>10kV</v>
          </cell>
          <cell r="C1994" t="str">
            <v>151花陆线</v>
          </cell>
          <cell r="D1994">
            <v>0</v>
          </cell>
          <cell r="E1994" t="str">
            <v>LGJ-185/30</v>
          </cell>
          <cell r="F1994">
            <v>7.1714E-2</v>
          </cell>
          <cell r="G1994">
            <v>0</v>
          </cell>
          <cell r="H1994" t="str">
            <v>市辖</v>
          </cell>
          <cell r="I1994">
            <v>1</v>
          </cell>
          <cell r="J1994">
            <v>0</v>
          </cell>
          <cell r="M1994">
            <v>2E-3</v>
          </cell>
          <cell r="N1994">
            <v>0</v>
          </cell>
          <cell r="O1994">
            <v>0</v>
          </cell>
          <cell r="P1994">
            <v>2015</v>
          </cell>
          <cell r="Q1994">
            <v>2</v>
          </cell>
          <cell r="R1994">
            <v>0</v>
          </cell>
          <cell r="S1994">
            <v>0</v>
          </cell>
          <cell r="T1994">
            <v>0</v>
          </cell>
          <cell r="V1994" t="str">
            <v>分支箱_花陆线分支开关</v>
          </cell>
          <cell r="W1994">
            <v>1.4342859999999999</v>
          </cell>
          <cell r="X1994">
            <v>4</v>
          </cell>
        </row>
        <row r="1995">
          <cell r="A1995" t="str">
            <v>花陆线路4</v>
          </cell>
          <cell r="B1995" t="str">
            <v>10kV</v>
          </cell>
          <cell r="C1995" t="str">
            <v>151花陆线</v>
          </cell>
          <cell r="D1995">
            <v>0</v>
          </cell>
          <cell r="E1995" t="str">
            <v>LGJ-185/30</v>
          </cell>
          <cell r="F1995">
            <v>0.36597600000000002</v>
          </cell>
          <cell r="G1995">
            <v>0</v>
          </cell>
          <cell r="H1995" t="str">
            <v>市辖</v>
          </cell>
          <cell r="I1995">
            <v>1</v>
          </cell>
          <cell r="J1995">
            <v>0</v>
          </cell>
          <cell r="M1995">
            <v>2E-3</v>
          </cell>
          <cell r="N1995">
            <v>0</v>
          </cell>
          <cell r="O1995">
            <v>0</v>
          </cell>
          <cell r="P1995">
            <v>2015</v>
          </cell>
          <cell r="Q1995">
            <v>3</v>
          </cell>
          <cell r="R1995">
            <v>0</v>
          </cell>
          <cell r="S1995">
            <v>0</v>
          </cell>
          <cell r="T1995">
            <v>0</v>
          </cell>
          <cell r="V1995" t="str">
            <v>8796088777248</v>
          </cell>
          <cell r="W1995">
            <v>7.3195180000000004</v>
          </cell>
          <cell r="X1995">
            <v>5</v>
          </cell>
        </row>
        <row r="1996">
          <cell r="A1996" t="str">
            <v>花陆线路5</v>
          </cell>
          <cell r="B1996" t="str">
            <v>10kV</v>
          </cell>
          <cell r="C1996" t="str">
            <v>151花陆线</v>
          </cell>
          <cell r="D1996">
            <v>0</v>
          </cell>
          <cell r="E1996" t="str">
            <v>LGJ-185/30</v>
          </cell>
          <cell r="F1996">
            <v>4.7294000000000003E-2</v>
          </cell>
          <cell r="G1996">
            <v>0</v>
          </cell>
          <cell r="H1996" t="str">
            <v>市辖</v>
          </cell>
          <cell r="I1996">
            <v>0</v>
          </cell>
          <cell r="J1996">
            <v>0</v>
          </cell>
          <cell r="M1996">
            <v>2E-3</v>
          </cell>
          <cell r="N1996">
            <v>0</v>
          </cell>
          <cell r="O1996">
            <v>0</v>
          </cell>
          <cell r="P1996">
            <v>2015</v>
          </cell>
          <cell r="Q1996">
            <v>1</v>
          </cell>
          <cell r="R1996">
            <v>0</v>
          </cell>
          <cell r="S1996">
            <v>0</v>
          </cell>
          <cell r="T1996">
            <v>0</v>
          </cell>
          <cell r="V1996" t="str">
            <v>配变_信美家具</v>
          </cell>
          <cell r="W1996">
            <v>0.94587100000000002</v>
          </cell>
          <cell r="X1996">
            <v>6</v>
          </cell>
        </row>
        <row r="1997">
          <cell r="A1997" t="str">
            <v>花陆线路6</v>
          </cell>
          <cell r="B1997" t="str">
            <v>10kV</v>
          </cell>
          <cell r="C1997" t="str">
            <v>151花陆线</v>
          </cell>
          <cell r="D1997">
            <v>0</v>
          </cell>
          <cell r="E1997" t="str">
            <v>LGJ-185/30</v>
          </cell>
          <cell r="F1997">
            <v>0.285553</v>
          </cell>
          <cell r="G1997">
            <v>0</v>
          </cell>
          <cell r="H1997" t="str">
            <v>市辖</v>
          </cell>
          <cell r="I1997">
            <v>1</v>
          </cell>
          <cell r="J1997">
            <v>0</v>
          </cell>
          <cell r="M1997">
            <v>2E-3</v>
          </cell>
          <cell r="N1997">
            <v>0</v>
          </cell>
          <cell r="O1997">
            <v>0</v>
          </cell>
          <cell r="P1997">
            <v>2015</v>
          </cell>
          <cell r="Q1997">
            <v>2</v>
          </cell>
          <cell r="R1997">
            <v>0</v>
          </cell>
          <cell r="S1997">
            <v>0</v>
          </cell>
          <cell r="T1997">
            <v>0</v>
          </cell>
          <cell r="V1997" t="str">
            <v>8796088777296</v>
          </cell>
          <cell r="W1997">
            <v>5.7110510000000003</v>
          </cell>
          <cell r="X1997">
            <v>7</v>
          </cell>
        </row>
        <row r="1998">
          <cell r="A1998" t="str">
            <v>花陆线路7</v>
          </cell>
          <cell r="B1998" t="str">
            <v>10kV</v>
          </cell>
          <cell r="C1998" t="str">
            <v>151花陆线</v>
          </cell>
          <cell r="D1998">
            <v>0</v>
          </cell>
          <cell r="E1998" t="str">
            <v>LGJ-185/30</v>
          </cell>
          <cell r="F1998">
            <v>1.0114E-2</v>
          </cell>
          <cell r="G1998">
            <v>0</v>
          </cell>
          <cell r="H1998" t="str">
            <v>市辖</v>
          </cell>
          <cell r="I1998">
            <v>1</v>
          </cell>
          <cell r="J1998">
            <v>0</v>
          </cell>
          <cell r="M1998">
            <v>2E-3</v>
          </cell>
          <cell r="N1998">
            <v>0</v>
          </cell>
          <cell r="O1998">
            <v>0</v>
          </cell>
          <cell r="P1998">
            <v>2015</v>
          </cell>
          <cell r="Q1998">
            <v>3</v>
          </cell>
          <cell r="R1998">
            <v>0</v>
          </cell>
          <cell r="S1998">
            <v>0</v>
          </cell>
          <cell r="T1998">
            <v>0</v>
          </cell>
          <cell r="V1998" t="str">
            <v>8796088777328</v>
          </cell>
          <cell r="W1998">
            <v>0.20227600000000001</v>
          </cell>
          <cell r="X1998">
            <v>8</v>
          </cell>
        </row>
        <row r="1999">
          <cell r="A1999" t="str">
            <v>花陆线路8</v>
          </cell>
          <cell r="B1999" t="str">
            <v>10kV</v>
          </cell>
          <cell r="C1999" t="str">
            <v>151花陆线</v>
          </cell>
          <cell r="D1999">
            <v>0</v>
          </cell>
          <cell r="E1999" t="str">
            <v>LGJ-185/30</v>
          </cell>
          <cell r="F1999">
            <v>0.32680500000000001</v>
          </cell>
          <cell r="G1999">
            <v>0</v>
          </cell>
          <cell r="H1999" t="str">
            <v>市辖</v>
          </cell>
          <cell r="I1999">
            <v>0</v>
          </cell>
          <cell r="J1999">
            <v>0</v>
          </cell>
          <cell r="M1999">
            <v>2E-3</v>
          </cell>
          <cell r="N1999">
            <v>0</v>
          </cell>
          <cell r="O1999">
            <v>0</v>
          </cell>
          <cell r="P1999">
            <v>2015</v>
          </cell>
          <cell r="Q1999">
            <v>1</v>
          </cell>
          <cell r="R1999">
            <v>0</v>
          </cell>
          <cell r="S1999">
            <v>0</v>
          </cell>
          <cell r="T1999">
            <v>0</v>
          </cell>
          <cell r="V1999" t="str">
            <v>配变_梅苑里T1-1</v>
          </cell>
          <cell r="W1999">
            <v>6.5361019999999996</v>
          </cell>
          <cell r="X1999">
            <v>0</v>
          </cell>
        </row>
        <row r="2000">
          <cell r="A2000" t="str">
            <v>花陆线路9</v>
          </cell>
          <cell r="B2000" t="str">
            <v>10kV</v>
          </cell>
          <cell r="C2000" t="str">
            <v>151花陆线</v>
          </cell>
          <cell r="D2000">
            <v>0</v>
          </cell>
          <cell r="E2000" t="str">
            <v>LGJ-185/30</v>
          </cell>
          <cell r="F2000">
            <v>0.143093</v>
          </cell>
          <cell r="G2000">
            <v>0</v>
          </cell>
          <cell r="H2000" t="str">
            <v>市辖</v>
          </cell>
          <cell r="I2000">
            <v>1</v>
          </cell>
          <cell r="J2000">
            <v>0</v>
          </cell>
          <cell r="M2000">
            <v>2E-3</v>
          </cell>
          <cell r="N2000">
            <v>0</v>
          </cell>
          <cell r="O2000">
            <v>0</v>
          </cell>
          <cell r="P2000">
            <v>2015</v>
          </cell>
          <cell r="Q2000">
            <v>2</v>
          </cell>
          <cell r="R2000">
            <v>0</v>
          </cell>
          <cell r="S2000">
            <v>0</v>
          </cell>
          <cell r="T2000">
            <v>0</v>
          </cell>
          <cell r="V2000" t="str">
            <v>配变_梅苑里T3-1</v>
          </cell>
          <cell r="W2000">
            <v>2.8618619999999999</v>
          </cell>
          <cell r="X2000">
            <v>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">
          <cell r="B2" t="str">
            <v>10kV</v>
          </cell>
          <cell r="C2">
            <v>0.5</v>
          </cell>
          <cell r="D2">
            <v>1000</v>
          </cell>
          <cell r="E2">
            <v>0.03</v>
          </cell>
          <cell r="F2" t="str">
            <v>市辖</v>
          </cell>
          <cell r="G2">
            <v>0</v>
          </cell>
          <cell r="H2" t="str">
            <v>分区2</v>
          </cell>
          <cell r="I2" t="str">
            <v>138古南线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2006</v>
          </cell>
          <cell r="O2">
            <v>0</v>
          </cell>
          <cell r="P2">
            <v>9</v>
          </cell>
        </row>
        <row r="3">
          <cell r="B3" t="str">
            <v>10kV</v>
          </cell>
          <cell r="C3">
            <v>0.5</v>
          </cell>
          <cell r="D3">
            <v>1000</v>
          </cell>
          <cell r="E3">
            <v>0.03</v>
          </cell>
          <cell r="F3" t="str">
            <v>市辖</v>
          </cell>
          <cell r="G3">
            <v>0</v>
          </cell>
          <cell r="H3" t="str">
            <v>分区2</v>
          </cell>
          <cell r="I3" t="str">
            <v>138古南线</v>
          </cell>
          <cell r="J3">
            <v>1</v>
          </cell>
          <cell r="K3">
            <v>1</v>
          </cell>
          <cell r="L3">
            <v>1</v>
          </cell>
          <cell r="M3">
            <v>1</v>
          </cell>
          <cell r="N3">
            <v>2006</v>
          </cell>
          <cell r="O3">
            <v>0</v>
          </cell>
          <cell r="P3">
            <v>9</v>
          </cell>
        </row>
        <row r="4">
          <cell r="B4" t="str">
            <v>10kV</v>
          </cell>
          <cell r="C4">
            <v>0.25</v>
          </cell>
          <cell r="D4">
            <v>500</v>
          </cell>
          <cell r="E4">
            <v>0.03</v>
          </cell>
          <cell r="F4" t="str">
            <v>市辖</v>
          </cell>
          <cell r="G4">
            <v>0</v>
          </cell>
          <cell r="H4" t="str">
            <v>分区2</v>
          </cell>
          <cell r="I4" t="str">
            <v>138古南线</v>
          </cell>
          <cell r="J4">
            <v>0</v>
          </cell>
          <cell r="K4">
            <v>2</v>
          </cell>
          <cell r="L4">
            <v>1</v>
          </cell>
          <cell r="M4">
            <v>1</v>
          </cell>
          <cell r="N4">
            <v>2006</v>
          </cell>
          <cell r="O4">
            <v>0</v>
          </cell>
          <cell r="P4">
            <v>9</v>
          </cell>
        </row>
        <row r="5">
          <cell r="B5" t="str">
            <v>10kV</v>
          </cell>
          <cell r="C5">
            <v>0.315</v>
          </cell>
          <cell r="D5">
            <v>630</v>
          </cell>
          <cell r="E5">
            <v>0.03</v>
          </cell>
          <cell r="F5" t="str">
            <v>市辖</v>
          </cell>
          <cell r="G5">
            <v>0</v>
          </cell>
          <cell r="H5" t="str">
            <v>分区2</v>
          </cell>
          <cell r="I5" t="str">
            <v>138古南线</v>
          </cell>
          <cell r="J5">
            <v>1</v>
          </cell>
          <cell r="K5">
            <v>0</v>
          </cell>
          <cell r="L5">
            <v>0</v>
          </cell>
          <cell r="M5">
            <v>0</v>
          </cell>
          <cell r="N5">
            <v>2006</v>
          </cell>
          <cell r="O5">
            <v>0</v>
          </cell>
          <cell r="P5">
            <v>9</v>
          </cell>
        </row>
        <row r="6">
          <cell r="B6" t="str">
            <v>10kV</v>
          </cell>
          <cell r="C6">
            <v>0.1575</v>
          </cell>
          <cell r="D6">
            <v>315</v>
          </cell>
          <cell r="E6">
            <v>0.03</v>
          </cell>
          <cell r="F6" t="str">
            <v>市辖</v>
          </cell>
          <cell r="G6">
            <v>0</v>
          </cell>
          <cell r="H6" t="str">
            <v>分区2</v>
          </cell>
          <cell r="I6" t="str">
            <v>138古南线</v>
          </cell>
          <cell r="J6">
            <v>0</v>
          </cell>
          <cell r="K6">
            <v>1</v>
          </cell>
          <cell r="L6">
            <v>1</v>
          </cell>
          <cell r="M6">
            <v>1</v>
          </cell>
          <cell r="N6">
            <v>2006</v>
          </cell>
          <cell r="O6">
            <v>0</v>
          </cell>
          <cell r="P6">
            <v>9</v>
          </cell>
        </row>
        <row r="7">
          <cell r="B7" t="str">
            <v>10kV</v>
          </cell>
          <cell r="C7">
            <v>0.08</v>
          </cell>
          <cell r="D7">
            <v>160</v>
          </cell>
          <cell r="E7">
            <v>0.03</v>
          </cell>
          <cell r="F7" t="str">
            <v>市辖</v>
          </cell>
          <cell r="G7">
            <v>0</v>
          </cell>
          <cell r="H7" t="str">
            <v>分区2</v>
          </cell>
          <cell r="I7" t="str">
            <v>138古南线</v>
          </cell>
          <cell r="J7">
            <v>1</v>
          </cell>
          <cell r="K7">
            <v>2</v>
          </cell>
          <cell r="L7">
            <v>1</v>
          </cell>
          <cell r="M7">
            <v>1</v>
          </cell>
          <cell r="N7">
            <v>2006</v>
          </cell>
          <cell r="O7">
            <v>0</v>
          </cell>
          <cell r="P7">
            <v>9</v>
          </cell>
        </row>
        <row r="8">
          <cell r="B8" t="str">
            <v>10kV</v>
          </cell>
          <cell r="C8">
            <v>1.4999999999999999E-2</v>
          </cell>
          <cell r="D8">
            <v>30</v>
          </cell>
          <cell r="E8">
            <v>0.03</v>
          </cell>
          <cell r="F8" t="str">
            <v>市辖</v>
          </cell>
          <cell r="G8">
            <v>0</v>
          </cell>
          <cell r="H8" t="str">
            <v>分区2</v>
          </cell>
          <cell r="I8" t="str">
            <v>138古南线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2005</v>
          </cell>
          <cell r="O8">
            <v>0</v>
          </cell>
          <cell r="P8">
            <v>10</v>
          </cell>
        </row>
        <row r="9">
          <cell r="B9" t="str">
            <v>10kV</v>
          </cell>
          <cell r="C9">
            <v>0.2</v>
          </cell>
          <cell r="D9">
            <v>400</v>
          </cell>
          <cell r="E9">
            <v>0.03</v>
          </cell>
          <cell r="F9" t="str">
            <v>市辖</v>
          </cell>
          <cell r="G9">
            <v>0</v>
          </cell>
          <cell r="H9" t="str">
            <v>分区2</v>
          </cell>
          <cell r="I9" t="str">
            <v>138古南线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2005</v>
          </cell>
          <cell r="O9">
            <v>0</v>
          </cell>
          <cell r="P9">
            <v>10</v>
          </cell>
        </row>
        <row r="10">
          <cell r="B10" t="str">
            <v>10kV</v>
          </cell>
          <cell r="C10">
            <v>6.25E-2</v>
          </cell>
          <cell r="D10">
            <v>125</v>
          </cell>
          <cell r="E10">
            <v>0.03</v>
          </cell>
          <cell r="F10" t="str">
            <v>市辖</v>
          </cell>
          <cell r="G10">
            <v>0</v>
          </cell>
          <cell r="H10" t="str">
            <v>分区2</v>
          </cell>
          <cell r="I10" t="str">
            <v>138古南线</v>
          </cell>
          <cell r="J10">
            <v>0</v>
          </cell>
          <cell r="K10">
            <v>2</v>
          </cell>
          <cell r="L10">
            <v>1</v>
          </cell>
          <cell r="M10">
            <v>1</v>
          </cell>
          <cell r="N10">
            <v>2005</v>
          </cell>
          <cell r="O10">
            <v>0</v>
          </cell>
          <cell r="P10">
            <v>10</v>
          </cell>
        </row>
        <row r="11">
          <cell r="B11" t="str">
            <v>10kV</v>
          </cell>
          <cell r="C11">
            <v>0.05</v>
          </cell>
          <cell r="D11">
            <v>100</v>
          </cell>
          <cell r="E11">
            <v>0.03</v>
          </cell>
          <cell r="F11" t="str">
            <v>市辖</v>
          </cell>
          <cell r="G11">
            <v>0</v>
          </cell>
          <cell r="H11" t="str">
            <v>分区2</v>
          </cell>
          <cell r="I11" t="str">
            <v>138古南线</v>
          </cell>
          <cell r="J11">
            <v>1</v>
          </cell>
          <cell r="K11">
            <v>0</v>
          </cell>
          <cell r="L11">
            <v>0</v>
          </cell>
          <cell r="M11">
            <v>0</v>
          </cell>
          <cell r="N11">
            <v>2005</v>
          </cell>
          <cell r="O11">
            <v>0</v>
          </cell>
          <cell r="P11">
            <v>10</v>
          </cell>
        </row>
        <row r="12">
          <cell r="B12" t="str">
            <v>10kV</v>
          </cell>
          <cell r="C12">
            <v>0.1575</v>
          </cell>
          <cell r="D12">
            <v>315</v>
          </cell>
          <cell r="E12">
            <v>0.03</v>
          </cell>
          <cell r="F12" t="str">
            <v>市辖</v>
          </cell>
          <cell r="G12">
            <v>0</v>
          </cell>
          <cell r="H12" t="str">
            <v>分区2</v>
          </cell>
          <cell r="I12" t="str">
            <v>138古南线</v>
          </cell>
          <cell r="J12">
            <v>0</v>
          </cell>
          <cell r="K12">
            <v>1</v>
          </cell>
          <cell r="L12">
            <v>1</v>
          </cell>
          <cell r="M12">
            <v>1</v>
          </cell>
          <cell r="N12">
            <v>2005</v>
          </cell>
          <cell r="O12">
            <v>0</v>
          </cell>
          <cell r="P12">
            <v>10</v>
          </cell>
        </row>
        <row r="13">
          <cell r="B13" t="str">
            <v>10kV</v>
          </cell>
          <cell r="C13">
            <v>0.125</v>
          </cell>
          <cell r="D13">
            <v>250</v>
          </cell>
          <cell r="E13">
            <v>0.03</v>
          </cell>
          <cell r="F13" t="str">
            <v>市辖</v>
          </cell>
          <cell r="G13">
            <v>0</v>
          </cell>
          <cell r="H13" t="str">
            <v>分区2</v>
          </cell>
          <cell r="I13" t="str">
            <v>138古南线</v>
          </cell>
          <cell r="J13">
            <v>1</v>
          </cell>
          <cell r="K13">
            <v>2</v>
          </cell>
          <cell r="L13">
            <v>1</v>
          </cell>
          <cell r="M13">
            <v>1</v>
          </cell>
          <cell r="N13">
            <v>2005</v>
          </cell>
          <cell r="O13">
            <v>0</v>
          </cell>
          <cell r="P13">
            <v>10</v>
          </cell>
        </row>
        <row r="14">
          <cell r="B14" t="str">
            <v>10kV</v>
          </cell>
          <cell r="C14">
            <v>0.315</v>
          </cell>
          <cell r="D14">
            <v>630</v>
          </cell>
          <cell r="E14">
            <v>0.03</v>
          </cell>
          <cell r="F14" t="str">
            <v>市辖</v>
          </cell>
          <cell r="G14">
            <v>0</v>
          </cell>
          <cell r="H14" t="str">
            <v>分区2</v>
          </cell>
          <cell r="I14" t="str">
            <v>138古南线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2005</v>
          </cell>
          <cell r="O14">
            <v>0</v>
          </cell>
          <cell r="P14">
            <v>10</v>
          </cell>
        </row>
        <row r="15">
          <cell r="B15" t="str">
            <v>10kV</v>
          </cell>
          <cell r="C15">
            <v>0.25</v>
          </cell>
          <cell r="D15">
            <v>500</v>
          </cell>
          <cell r="E15">
            <v>0.03</v>
          </cell>
          <cell r="F15" t="str">
            <v>市辖</v>
          </cell>
          <cell r="G15">
            <v>0</v>
          </cell>
          <cell r="H15" t="str">
            <v>分区2</v>
          </cell>
          <cell r="I15" t="str">
            <v>138古南线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2005</v>
          </cell>
          <cell r="O15">
            <v>0</v>
          </cell>
          <cell r="P15">
            <v>10</v>
          </cell>
        </row>
        <row r="16">
          <cell r="B16" t="str">
            <v>10kV</v>
          </cell>
          <cell r="C16">
            <v>0.25</v>
          </cell>
          <cell r="D16">
            <v>500</v>
          </cell>
          <cell r="E16">
            <v>0.03</v>
          </cell>
          <cell r="F16" t="str">
            <v>市辖</v>
          </cell>
          <cell r="G16">
            <v>0</v>
          </cell>
          <cell r="H16" t="str">
            <v>分区2</v>
          </cell>
          <cell r="I16" t="str">
            <v>138古南线</v>
          </cell>
          <cell r="J16">
            <v>0</v>
          </cell>
          <cell r="K16">
            <v>2</v>
          </cell>
          <cell r="L16">
            <v>1</v>
          </cell>
          <cell r="M16">
            <v>1</v>
          </cell>
          <cell r="N16">
            <v>2005</v>
          </cell>
          <cell r="O16">
            <v>0</v>
          </cell>
          <cell r="P16">
            <v>10</v>
          </cell>
        </row>
        <row r="17">
          <cell r="B17" t="str">
            <v>10kV</v>
          </cell>
          <cell r="C17">
            <v>0.08</v>
          </cell>
          <cell r="D17">
            <v>160</v>
          </cell>
          <cell r="E17">
            <v>0.03</v>
          </cell>
          <cell r="F17" t="str">
            <v>市辖</v>
          </cell>
          <cell r="G17">
            <v>0</v>
          </cell>
          <cell r="H17" t="str">
            <v>分区2</v>
          </cell>
          <cell r="I17" t="str">
            <v>138古南线</v>
          </cell>
          <cell r="J17">
            <v>1</v>
          </cell>
          <cell r="K17">
            <v>0</v>
          </cell>
          <cell r="L17">
            <v>0</v>
          </cell>
          <cell r="M17">
            <v>0</v>
          </cell>
          <cell r="N17">
            <v>1983</v>
          </cell>
          <cell r="O17">
            <v>0</v>
          </cell>
          <cell r="P17">
            <v>32</v>
          </cell>
        </row>
        <row r="18">
          <cell r="B18" t="str">
            <v>10kV</v>
          </cell>
          <cell r="C18">
            <v>0.25</v>
          </cell>
          <cell r="D18">
            <v>500</v>
          </cell>
          <cell r="E18">
            <v>0.03</v>
          </cell>
          <cell r="F18" t="str">
            <v>市辖</v>
          </cell>
          <cell r="G18">
            <v>0</v>
          </cell>
          <cell r="H18" t="str">
            <v>分区2</v>
          </cell>
          <cell r="I18" t="str">
            <v>138古南线</v>
          </cell>
          <cell r="J18">
            <v>0</v>
          </cell>
          <cell r="K18">
            <v>1</v>
          </cell>
          <cell r="L18">
            <v>1</v>
          </cell>
          <cell r="M18">
            <v>1</v>
          </cell>
          <cell r="N18">
            <v>1983</v>
          </cell>
          <cell r="O18">
            <v>0</v>
          </cell>
          <cell r="P18">
            <v>32</v>
          </cell>
        </row>
        <row r="19">
          <cell r="B19" t="str">
            <v>10kV</v>
          </cell>
          <cell r="C19">
            <v>0.25</v>
          </cell>
          <cell r="D19">
            <v>500</v>
          </cell>
          <cell r="E19">
            <v>0.03</v>
          </cell>
          <cell r="F19" t="str">
            <v>市辖</v>
          </cell>
          <cell r="G19">
            <v>0</v>
          </cell>
          <cell r="H19" t="str">
            <v>分区2</v>
          </cell>
          <cell r="I19" t="str">
            <v>138古南线</v>
          </cell>
          <cell r="J19">
            <v>1</v>
          </cell>
          <cell r="K19">
            <v>2</v>
          </cell>
          <cell r="L19">
            <v>1</v>
          </cell>
          <cell r="M19">
            <v>1</v>
          </cell>
          <cell r="N19">
            <v>1983</v>
          </cell>
          <cell r="O19">
            <v>0</v>
          </cell>
          <cell r="P19">
            <v>32</v>
          </cell>
        </row>
        <row r="20">
          <cell r="B20" t="str">
            <v>10kV</v>
          </cell>
          <cell r="C20">
            <v>0.2</v>
          </cell>
          <cell r="D20">
            <v>400</v>
          </cell>
          <cell r="E20">
            <v>0.03</v>
          </cell>
          <cell r="F20" t="str">
            <v>市辖</v>
          </cell>
          <cell r="G20">
            <v>0</v>
          </cell>
          <cell r="H20" t="str">
            <v>分区2</v>
          </cell>
          <cell r="I20" t="str">
            <v>138古南线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1983</v>
          </cell>
          <cell r="O20">
            <v>0</v>
          </cell>
          <cell r="P20">
            <v>32</v>
          </cell>
        </row>
        <row r="21">
          <cell r="B21" t="str">
            <v>10kV</v>
          </cell>
          <cell r="C21">
            <v>0.05</v>
          </cell>
          <cell r="D21">
            <v>100</v>
          </cell>
          <cell r="E21">
            <v>0.03</v>
          </cell>
          <cell r="F21" t="str">
            <v>市辖</v>
          </cell>
          <cell r="G21">
            <v>0</v>
          </cell>
          <cell r="H21" t="str">
            <v>分区2</v>
          </cell>
          <cell r="I21" t="str">
            <v>138古南线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1983</v>
          </cell>
          <cell r="O21">
            <v>0</v>
          </cell>
          <cell r="P21">
            <v>32</v>
          </cell>
        </row>
        <row r="22">
          <cell r="B22" t="str">
            <v>10kV</v>
          </cell>
          <cell r="C22">
            <v>0.125</v>
          </cell>
          <cell r="D22">
            <v>250</v>
          </cell>
          <cell r="E22">
            <v>0.03</v>
          </cell>
          <cell r="F22" t="str">
            <v>市辖</v>
          </cell>
          <cell r="G22">
            <v>0</v>
          </cell>
          <cell r="H22" t="str">
            <v>分区2</v>
          </cell>
          <cell r="I22" t="str">
            <v>138古南线</v>
          </cell>
          <cell r="J22">
            <v>0</v>
          </cell>
          <cell r="K22">
            <v>2</v>
          </cell>
          <cell r="L22">
            <v>1</v>
          </cell>
          <cell r="M22">
            <v>1</v>
          </cell>
          <cell r="N22">
            <v>1983</v>
          </cell>
          <cell r="O22">
            <v>0</v>
          </cell>
          <cell r="P22">
            <v>32</v>
          </cell>
        </row>
        <row r="23">
          <cell r="B23" t="str">
            <v>10kV</v>
          </cell>
          <cell r="C23">
            <v>0.315</v>
          </cell>
          <cell r="D23">
            <v>630</v>
          </cell>
          <cell r="E23">
            <v>0.03</v>
          </cell>
          <cell r="F23" t="str">
            <v>市辖</v>
          </cell>
          <cell r="G23">
            <v>0</v>
          </cell>
          <cell r="H23" t="str">
            <v>分区2</v>
          </cell>
          <cell r="I23" t="str">
            <v>138古南线</v>
          </cell>
          <cell r="J23">
            <v>1</v>
          </cell>
          <cell r="K23">
            <v>0</v>
          </cell>
          <cell r="L23">
            <v>0</v>
          </cell>
          <cell r="M23">
            <v>0</v>
          </cell>
          <cell r="N23">
            <v>1983</v>
          </cell>
          <cell r="O23">
            <v>0</v>
          </cell>
          <cell r="P23">
            <v>32</v>
          </cell>
        </row>
        <row r="24">
          <cell r="B24" t="str">
            <v>10kV</v>
          </cell>
          <cell r="C24">
            <v>2.5000000000000001E-2</v>
          </cell>
          <cell r="D24">
            <v>50</v>
          </cell>
          <cell r="E24">
            <v>0.03</v>
          </cell>
          <cell r="F24" t="str">
            <v>市辖</v>
          </cell>
          <cell r="G24">
            <v>0</v>
          </cell>
          <cell r="H24" t="str">
            <v>分区2</v>
          </cell>
          <cell r="I24" t="str">
            <v>138古南线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1983</v>
          </cell>
          <cell r="O24">
            <v>0</v>
          </cell>
          <cell r="P24">
            <v>32</v>
          </cell>
        </row>
        <row r="25">
          <cell r="B25" t="str">
            <v>10kV</v>
          </cell>
          <cell r="C25">
            <v>0.25</v>
          </cell>
          <cell r="D25">
            <v>500</v>
          </cell>
          <cell r="E25">
            <v>0.03</v>
          </cell>
          <cell r="F25" t="str">
            <v>市辖</v>
          </cell>
          <cell r="G25">
            <v>0</v>
          </cell>
          <cell r="H25" t="str">
            <v>分区2</v>
          </cell>
          <cell r="I25" t="str">
            <v>138古南线</v>
          </cell>
          <cell r="J25">
            <v>1</v>
          </cell>
          <cell r="K25">
            <v>2</v>
          </cell>
          <cell r="L25">
            <v>1</v>
          </cell>
          <cell r="M25">
            <v>1</v>
          </cell>
          <cell r="N25">
            <v>1983</v>
          </cell>
          <cell r="O25">
            <v>0</v>
          </cell>
          <cell r="P25">
            <v>32</v>
          </cell>
        </row>
        <row r="26">
          <cell r="B26" t="str">
            <v>10kV</v>
          </cell>
          <cell r="C26">
            <v>0.25</v>
          </cell>
          <cell r="D26">
            <v>500</v>
          </cell>
          <cell r="E26">
            <v>0.03</v>
          </cell>
          <cell r="F26" t="str">
            <v>市辖</v>
          </cell>
          <cell r="G26">
            <v>0</v>
          </cell>
          <cell r="H26" t="str">
            <v>分区2</v>
          </cell>
          <cell r="I26" t="str">
            <v>138古南线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1983</v>
          </cell>
          <cell r="O26">
            <v>0</v>
          </cell>
          <cell r="P26">
            <v>32</v>
          </cell>
        </row>
        <row r="27">
          <cell r="B27" t="str">
            <v>10kV</v>
          </cell>
          <cell r="C27">
            <v>0.25</v>
          </cell>
          <cell r="D27">
            <v>500</v>
          </cell>
          <cell r="E27">
            <v>0.03</v>
          </cell>
          <cell r="F27" t="str">
            <v>市辖</v>
          </cell>
          <cell r="G27">
            <v>0</v>
          </cell>
          <cell r="H27" t="str">
            <v>分区2</v>
          </cell>
          <cell r="I27" t="str">
            <v>138古南线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1983</v>
          </cell>
          <cell r="O27">
            <v>0</v>
          </cell>
          <cell r="P27">
            <v>32</v>
          </cell>
        </row>
        <row r="28">
          <cell r="B28" t="str">
            <v>10kV</v>
          </cell>
          <cell r="C28">
            <v>0</v>
          </cell>
          <cell r="D28">
            <v>0</v>
          </cell>
          <cell r="E28">
            <v>0.03</v>
          </cell>
          <cell r="F28" t="str">
            <v>市辖</v>
          </cell>
          <cell r="G28">
            <v>0</v>
          </cell>
          <cell r="H28" t="str">
            <v>分区2</v>
          </cell>
          <cell r="I28" t="str">
            <v>138古南线</v>
          </cell>
          <cell r="J28">
            <v>0</v>
          </cell>
          <cell r="K28">
            <v>2</v>
          </cell>
          <cell r="L28">
            <v>1</v>
          </cell>
          <cell r="M28">
            <v>1</v>
          </cell>
          <cell r="N28">
            <v>1983</v>
          </cell>
          <cell r="O28">
            <v>0</v>
          </cell>
          <cell r="P28">
            <v>32</v>
          </cell>
        </row>
        <row r="29">
          <cell r="B29" t="str">
            <v>10kV</v>
          </cell>
          <cell r="C29">
            <v>0.1575</v>
          </cell>
          <cell r="D29">
            <v>315</v>
          </cell>
          <cell r="E29">
            <v>0.03</v>
          </cell>
          <cell r="F29" t="str">
            <v>市辖</v>
          </cell>
          <cell r="G29">
            <v>0</v>
          </cell>
          <cell r="H29" t="str">
            <v>分区2</v>
          </cell>
          <cell r="I29" t="str">
            <v>138古南线</v>
          </cell>
          <cell r="J29">
            <v>1</v>
          </cell>
          <cell r="K29">
            <v>0</v>
          </cell>
          <cell r="L29">
            <v>0</v>
          </cell>
          <cell r="M29">
            <v>0</v>
          </cell>
          <cell r="N29">
            <v>1983</v>
          </cell>
          <cell r="O29">
            <v>0</v>
          </cell>
          <cell r="P29">
            <v>32</v>
          </cell>
        </row>
        <row r="30">
          <cell r="B30" t="str">
            <v>10kV</v>
          </cell>
          <cell r="C30">
            <v>0.25</v>
          </cell>
          <cell r="D30">
            <v>500</v>
          </cell>
          <cell r="E30">
            <v>0.03</v>
          </cell>
          <cell r="F30" t="str">
            <v>市辖</v>
          </cell>
          <cell r="G30">
            <v>0</v>
          </cell>
          <cell r="H30" t="str">
            <v>分区2</v>
          </cell>
          <cell r="I30" t="str">
            <v>138古南线</v>
          </cell>
          <cell r="J30">
            <v>0</v>
          </cell>
          <cell r="K30">
            <v>1</v>
          </cell>
          <cell r="L30">
            <v>1</v>
          </cell>
          <cell r="M30">
            <v>1</v>
          </cell>
          <cell r="N30">
            <v>1983</v>
          </cell>
          <cell r="O30">
            <v>0</v>
          </cell>
          <cell r="P30">
            <v>32</v>
          </cell>
        </row>
        <row r="31">
          <cell r="B31" t="str">
            <v>10kV</v>
          </cell>
          <cell r="C31">
            <v>0.25</v>
          </cell>
          <cell r="D31">
            <v>500</v>
          </cell>
          <cell r="E31">
            <v>0.03</v>
          </cell>
          <cell r="F31" t="str">
            <v>市辖</v>
          </cell>
          <cell r="G31">
            <v>0</v>
          </cell>
          <cell r="H31" t="str">
            <v>分区2</v>
          </cell>
          <cell r="I31" t="str">
            <v>138古南线</v>
          </cell>
          <cell r="J31">
            <v>1</v>
          </cell>
          <cell r="K31">
            <v>2</v>
          </cell>
          <cell r="L31">
            <v>1</v>
          </cell>
          <cell r="M31">
            <v>1</v>
          </cell>
          <cell r="N31">
            <v>1983</v>
          </cell>
          <cell r="O31">
            <v>0</v>
          </cell>
          <cell r="P31">
            <v>32</v>
          </cell>
        </row>
        <row r="32">
          <cell r="B32" t="str">
            <v>10kV</v>
          </cell>
          <cell r="C32">
            <v>0.2</v>
          </cell>
          <cell r="D32">
            <v>400</v>
          </cell>
          <cell r="E32">
            <v>0.03</v>
          </cell>
          <cell r="F32" t="str">
            <v>市辖</v>
          </cell>
          <cell r="G32">
            <v>0</v>
          </cell>
          <cell r="H32" t="str">
            <v>分区2</v>
          </cell>
          <cell r="I32" t="str">
            <v>138古南线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1983</v>
          </cell>
          <cell r="O32">
            <v>0</v>
          </cell>
          <cell r="P32">
            <v>32</v>
          </cell>
        </row>
        <row r="33">
          <cell r="B33" t="str">
            <v>10kV</v>
          </cell>
          <cell r="C33">
            <v>0.1</v>
          </cell>
          <cell r="D33">
            <v>200</v>
          </cell>
          <cell r="E33">
            <v>0.03</v>
          </cell>
          <cell r="F33" t="str">
            <v>市辖</v>
          </cell>
          <cell r="G33">
            <v>0</v>
          </cell>
          <cell r="H33" t="str">
            <v>分区4</v>
          </cell>
          <cell r="I33" t="str">
            <v>138古南线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1983</v>
          </cell>
          <cell r="O33">
            <v>0</v>
          </cell>
          <cell r="P33">
            <v>32</v>
          </cell>
        </row>
        <row r="34">
          <cell r="B34" t="str">
            <v>10kV</v>
          </cell>
          <cell r="C34">
            <v>1.4999999999999999E-2</v>
          </cell>
          <cell r="D34">
            <v>30</v>
          </cell>
          <cell r="E34">
            <v>0.03</v>
          </cell>
          <cell r="F34" t="str">
            <v>市辖</v>
          </cell>
          <cell r="G34">
            <v>0</v>
          </cell>
          <cell r="H34" t="str">
            <v>分区4</v>
          </cell>
          <cell r="I34" t="str">
            <v>138古南线</v>
          </cell>
          <cell r="J34">
            <v>0</v>
          </cell>
          <cell r="K34">
            <v>2</v>
          </cell>
          <cell r="L34">
            <v>1</v>
          </cell>
          <cell r="M34">
            <v>1</v>
          </cell>
          <cell r="N34">
            <v>1983</v>
          </cell>
          <cell r="O34">
            <v>0</v>
          </cell>
          <cell r="P34">
            <v>32</v>
          </cell>
        </row>
        <row r="35">
          <cell r="B35" t="str">
            <v>10kV</v>
          </cell>
          <cell r="C35">
            <v>0.25</v>
          </cell>
          <cell r="D35">
            <v>500</v>
          </cell>
          <cell r="E35">
            <v>0.03</v>
          </cell>
          <cell r="F35" t="str">
            <v>市辖</v>
          </cell>
          <cell r="G35">
            <v>0</v>
          </cell>
          <cell r="H35" t="str">
            <v>分区4</v>
          </cell>
          <cell r="I35" t="str">
            <v>138古南线</v>
          </cell>
          <cell r="J35">
            <v>1</v>
          </cell>
          <cell r="K35">
            <v>0</v>
          </cell>
          <cell r="L35">
            <v>0</v>
          </cell>
          <cell r="M35">
            <v>0</v>
          </cell>
          <cell r="N35">
            <v>1983</v>
          </cell>
          <cell r="O35">
            <v>0</v>
          </cell>
          <cell r="P35">
            <v>32</v>
          </cell>
        </row>
        <row r="36">
          <cell r="B36" t="str">
            <v>10kV</v>
          </cell>
          <cell r="C36">
            <v>0.2</v>
          </cell>
          <cell r="D36">
            <v>2850</v>
          </cell>
          <cell r="E36">
            <v>0.03</v>
          </cell>
          <cell r="F36" t="str">
            <v>市辖</v>
          </cell>
          <cell r="G36">
            <v>0</v>
          </cell>
          <cell r="H36" t="str">
            <v>分区4</v>
          </cell>
          <cell r="I36" t="str">
            <v>138古南线</v>
          </cell>
          <cell r="J36">
            <v>0</v>
          </cell>
          <cell r="K36">
            <v>1</v>
          </cell>
          <cell r="L36">
            <v>1</v>
          </cell>
          <cell r="M36">
            <v>1</v>
          </cell>
          <cell r="N36">
            <v>1983</v>
          </cell>
          <cell r="O36">
            <v>0</v>
          </cell>
          <cell r="P36">
            <v>32</v>
          </cell>
        </row>
        <row r="37">
          <cell r="B37" t="str">
            <v>10kV</v>
          </cell>
          <cell r="C37">
            <v>0.2</v>
          </cell>
          <cell r="D37">
            <v>630</v>
          </cell>
          <cell r="E37">
            <v>0.03</v>
          </cell>
          <cell r="F37" t="str">
            <v>县级</v>
          </cell>
          <cell r="G37">
            <v>0</v>
          </cell>
          <cell r="H37" t="str">
            <v>分区3</v>
          </cell>
          <cell r="I37" t="str">
            <v>138古南线</v>
          </cell>
          <cell r="J37">
            <v>1</v>
          </cell>
          <cell r="K37">
            <v>2</v>
          </cell>
          <cell r="L37">
            <v>1</v>
          </cell>
          <cell r="M37">
            <v>1</v>
          </cell>
          <cell r="N37">
            <v>1983</v>
          </cell>
          <cell r="O37">
            <v>0</v>
          </cell>
          <cell r="P37">
            <v>32</v>
          </cell>
        </row>
        <row r="38">
          <cell r="B38" t="str">
            <v>10kV</v>
          </cell>
          <cell r="C38">
            <v>0.2</v>
          </cell>
          <cell r="D38">
            <v>630</v>
          </cell>
          <cell r="E38">
            <v>0.03</v>
          </cell>
          <cell r="F38" t="str">
            <v>县级</v>
          </cell>
          <cell r="G38">
            <v>0</v>
          </cell>
          <cell r="H38" t="str">
            <v>分区3</v>
          </cell>
          <cell r="I38" t="str">
            <v>138古南线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1983</v>
          </cell>
          <cell r="O38">
            <v>0</v>
          </cell>
          <cell r="P38">
            <v>32</v>
          </cell>
        </row>
        <row r="39">
          <cell r="B39" t="str">
            <v>10kV</v>
          </cell>
          <cell r="C39">
            <v>0.2</v>
          </cell>
          <cell r="D39">
            <v>400</v>
          </cell>
          <cell r="E39">
            <v>0.03</v>
          </cell>
          <cell r="F39" t="str">
            <v>市辖</v>
          </cell>
          <cell r="G39">
            <v>0</v>
          </cell>
          <cell r="H39" t="str">
            <v>分区2</v>
          </cell>
          <cell r="I39" t="str">
            <v>138古南线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1983</v>
          </cell>
          <cell r="O39">
            <v>0</v>
          </cell>
          <cell r="P39">
            <v>32</v>
          </cell>
        </row>
        <row r="40">
          <cell r="B40" t="str">
            <v>10kV</v>
          </cell>
          <cell r="C40">
            <v>0.2</v>
          </cell>
          <cell r="D40">
            <v>1000</v>
          </cell>
          <cell r="E40">
            <v>0.03</v>
          </cell>
          <cell r="F40" t="str">
            <v>县级</v>
          </cell>
          <cell r="G40">
            <v>0</v>
          </cell>
          <cell r="H40" t="str">
            <v>分区3</v>
          </cell>
          <cell r="I40" t="str">
            <v>138古南线</v>
          </cell>
          <cell r="J40">
            <v>0</v>
          </cell>
          <cell r="K40">
            <v>2</v>
          </cell>
          <cell r="L40">
            <v>1</v>
          </cell>
          <cell r="M40">
            <v>1</v>
          </cell>
          <cell r="N40">
            <v>1983</v>
          </cell>
          <cell r="O40">
            <v>0</v>
          </cell>
          <cell r="P40">
            <v>32</v>
          </cell>
        </row>
        <row r="41">
          <cell r="B41" t="str">
            <v>10kV</v>
          </cell>
          <cell r="C41">
            <v>0.2</v>
          </cell>
          <cell r="D41">
            <v>630</v>
          </cell>
          <cell r="E41">
            <v>0.03</v>
          </cell>
          <cell r="F41" t="str">
            <v>县级</v>
          </cell>
          <cell r="G41">
            <v>0</v>
          </cell>
          <cell r="H41" t="str">
            <v>分区3</v>
          </cell>
          <cell r="I41" t="str">
            <v>138古南线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1983</v>
          </cell>
          <cell r="O41">
            <v>0</v>
          </cell>
          <cell r="P41">
            <v>32</v>
          </cell>
        </row>
        <row r="42">
          <cell r="B42" t="str">
            <v>10kV</v>
          </cell>
          <cell r="C42">
            <v>0.2</v>
          </cell>
          <cell r="D42">
            <v>630</v>
          </cell>
          <cell r="E42">
            <v>0.03</v>
          </cell>
          <cell r="F42" t="str">
            <v>市辖</v>
          </cell>
          <cell r="G42">
            <v>0</v>
          </cell>
          <cell r="H42" t="str">
            <v>分区2</v>
          </cell>
          <cell r="I42" t="str">
            <v>138古南线</v>
          </cell>
          <cell r="J42">
            <v>0</v>
          </cell>
          <cell r="K42">
            <v>1</v>
          </cell>
          <cell r="L42">
            <v>1</v>
          </cell>
          <cell r="M42">
            <v>1</v>
          </cell>
          <cell r="N42">
            <v>1983</v>
          </cell>
          <cell r="O42">
            <v>0</v>
          </cell>
          <cell r="P42">
            <v>32</v>
          </cell>
        </row>
        <row r="43">
          <cell r="B43" t="str">
            <v>10kV</v>
          </cell>
          <cell r="C43">
            <v>0.2</v>
          </cell>
          <cell r="D43">
            <v>630</v>
          </cell>
          <cell r="E43">
            <v>0.03</v>
          </cell>
          <cell r="F43" t="str">
            <v>市辖</v>
          </cell>
          <cell r="G43">
            <v>0</v>
          </cell>
          <cell r="H43" t="str">
            <v>分区2</v>
          </cell>
          <cell r="I43" t="str">
            <v>138古南线</v>
          </cell>
          <cell r="J43">
            <v>1</v>
          </cell>
          <cell r="K43">
            <v>2</v>
          </cell>
          <cell r="L43">
            <v>1</v>
          </cell>
          <cell r="M43">
            <v>1</v>
          </cell>
          <cell r="N43">
            <v>1983</v>
          </cell>
          <cell r="O43">
            <v>0</v>
          </cell>
          <cell r="P43">
            <v>32</v>
          </cell>
        </row>
        <row r="44">
          <cell r="B44" t="str">
            <v>10kV</v>
          </cell>
          <cell r="C44">
            <v>0.2</v>
          </cell>
          <cell r="D44">
            <v>630</v>
          </cell>
          <cell r="E44">
            <v>0.03</v>
          </cell>
          <cell r="F44" t="str">
            <v>市辖</v>
          </cell>
          <cell r="G44">
            <v>0</v>
          </cell>
          <cell r="H44" t="str">
            <v>分区2</v>
          </cell>
          <cell r="I44" t="str">
            <v>138古南线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1983</v>
          </cell>
          <cell r="O44">
            <v>0</v>
          </cell>
          <cell r="P44">
            <v>32</v>
          </cell>
        </row>
        <row r="45">
          <cell r="B45" t="str">
            <v>10kV</v>
          </cell>
          <cell r="C45">
            <v>0.2</v>
          </cell>
          <cell r="D45">
            <v>315</v>
          </cell>
          <cell r="E45">
            <v>0.03</v>
          </cell>
          <cell r="F45" t="str">
            <v>县级</v>
          </cell>
          <cell r="G45">
            <v>0</v>
          </cell>
          <cell r="H45" t="str">
            <v>分区3</v>
          </cell>
          <cell r="I45" t="str">
            <v>138绿中线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1983</v>
          </cell>
          <cell r="O45">
            <v>0</v>
          </cell>
          <cell r="P45">
            <v>32</v>
          </cell>
        </row>
        <row r="46">
          <cell r="B46" t="str">
            <v>10kV</v>
          </cell>
          <cell r="C46">
            <v>0.2</v>
          </cell>
          <cell r="D46">
            <v>800</v>
          </cell>
          <cell r="E46">
            <v>0.03</v>
          </cell>
          <cell r="F46" t="str">
            <v>县级</v>
          </cell>
          <cell r="G46">
            <v>0</v>
          </cell>
          <cell r="H46" t="str">
            <v>分区3</v>
          </cell>
          <cell r="I46" t="str">
            <v>138绿中线</v>
          </cell>
          <cell r="J46">
            <v>0</v>
          </cell>
          <cell r="K46">
            <v>2</v>
          </cell>
          <cell r="L46">
            <v>1</v>
          </cell>
          <cell r="M46">
            <v>1</v>
          </cell>
          <cell r="N46">
            <v>1983</v>
          </cell>
          <cell r="O46">
            <v>0</v>
          </cell>
          <cell r="P46">
            <v>32</v>
          </cell>
        </row>
        <row r="47">
          <cell r="B47" t="str">
            <v>10kV</v>
          </cell>
          <cell r="C47">
            <v>0.2</v>
          </cell>
          <cell r="D47">
            <v>315</v>
          </cell>
          <cell r="E47">
            <v>0.03</v>
          </cell>
          <cell r="F47" t="str">
            <v>县级</v>
          </cell>
          <cell r="G47">
            <v>0</v>
          </cell>
          <cell r="H47" t="str">
            <v>分区3</v>
          </cell>
          <cell r="I47" t="str">
            <v>138绿中线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1983</v>
          </cell>
          <cell r="O47">
            <v>0</v>
          </cell>
          <cell r="P47">
            <v>32</v>
          </cell>
        </row>
        <row r="48">
          <cell r="B48" t="str">
            <v>10kV</v>
          </cell>
          <cell r="C48">
            <v>0.2</v>
          </cell>
          <cell r="D48">
            <v>160</v>
          </cell>
          <cell r="E48">
            <v>0.03</v>
          </cell>
          <cell r="F48" t="str">
            <v>县级</v>
          </cell>
          <cell r="G48">
            <v>0</v>
          </cell>
          <cell r="H48" t="str">
            <v>分区3</v>
          </cell>
          <cell r="I48" t="str">
            <v>138绿中线</v>
          </cell>
          <cell r="J48">
            <v>0</v>
          </cell>
          <cell r="K48">
            <v>1</v>
          </cell>
          <cell r="L48">
            <v>1</v>
          </cell>
          <cell r="M48">
            <v>1</v>
          </cell>
          <cell r="N48">
            <v>1983</v>
          </cell>
          <cell r="O48">
            <v>0</v>
          </cell>
          <cell r="P48">
            <v>32</v>
          </cell>
        </row>
        <row r="49">
          <cell r="B49" t="str">
            <v>10kV</v>
          </cell>
          <cell r="C49">
            <v>0.2</v>
          </cell>
          <cell r="D49">
            <v>1000</v>
          </cell>
          <cell r="E49">
            <v>0.03</v>
          </cell>
          <cell r="F49" t="str">
            <v>县级</v>
          </cell>
          <cell r="G49">
            <v>0</v>
          </cell>
          <cell r="H49" t="str">
            <v>分区3</v>
          </cell>
          <cell r="I49" t="str">
            <v>138绿中线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1983</v>
          </cell>
          <cell r="O49">
            <v>0</v>
          </cell>
          <cell r="P49">
            <v>32</v>
          </cell>
        </row>
        <row r="50">
          <cell r="B50" t="str">
            <v>10kV</v>
          </cell>
          <cell r="C50">
            <v>0.2</v>
          </cell>
          <cell r="D50">
            <v>1000</v>
          </cell>
          <cell r="E50">
            <v>0.03</v>
          </cell>
          <cell r="F50" t="str">
            <v>县级</v>
          </cell>
          <cell r="G50">
            <v>0</v>
          </cell>
          <cell r="H50" t="str">
            <v>分区3</v>
          </cell>
          <cell r="I50" t="str">
            <v>138绿中线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1983</v>
          </cell>
          <cell r="O50">
            <v>0</v>
          </cell>
          <cell r="P50">
            <v>32</v>
          </cell>
        </row>
        <row r="51">
          <cell r="B51" t="str">
            <v>10kV</v>
          </cell>
          <cell r="C51">
            <v>0.2</v>
          </cell>
          <cell r="D51">
            <v>800</v>
          </cell>
          <cell r="E51">
            <v>0.03</v>
          </cell>
          <cell r="F51" t="str">
            <v>县级</v>
          </cell>
          <cell r="G51">
            <v>0</v>
          </cell>
          <cell r="H51" t="str">
            <v>分区3</v>
          </cell>
          <cell r="I51" t="str">
            <v>138绿中线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1983</v>
          </cell>
          <cell r="O51">
            <v>0</v>
          </cell>
          <cell r="P51">
            <v>32</v>
          </cell>
        </row>
        <row r="52">
          <cell r="B52" t="str">
            <v>10kV</v>
          </cell>
          <cell r="C52">
            <v>0.2</v>
          </cell>
          <cell r="D52">
            <v>1000</v>
          </cell>
          <cell r="E52">
            <v>0.03</v>
          </cell>
          <cell r="F52" t="str">
            <v>县级</v>
          </cell>
          <cell r="G52">
            <v>0</v>
          </cell>
          <cell r="H52" t="str">
            <v>分区3</v>
          </cell>
          <cell r="I52" t="str">
            <v>138绿中线</v>
          </cell>
          <cell r="J52">
            <v>0</v>
          </cell>
          <cell r="K52">
            <v>2</v>
          </cell>
          <cell r="L52">
            <v>1</v>
          </cell>
          <cell r="M52">
            <v>1</v>
          </cell>
          <cell r="N52">
            <v>1983</v>
          </cell>
          <cell r="O52">
            <v>0</v>
          </cell>
          <cell r="P52">
            <v>32</v>
          </cell>
        </row>
        <row r="53">
          <cell r="B53" t="str">
            <v>10kV</v>
          </cell>
          <cell r="C53">
            <v>0.2</v>
          </cell>
          <cell r="D53">
            <v>800</v>
          </cell>
          <cell r="E53">
            <v>0.03</v>
          </cell>
          <cell r="F53" t="str">
            <v>县级</v>
          </cell>
          <cell r="G53">
            <v>0</v>
          </cell>
          <cell r="H53" t="str">
            <v>分区3</v>
          </cell>
          <cell r="I53" t="str">
            <v>138绿中线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1983</v>
          </cell>
          <cell r="O53">
            <v>0</v>
          </cell>
          <cell r="P53">
            <v>32</v>
          </cell>
        </row>
        <row r="54">
          <cell r="B54" t="str">
            <v>10kV</v>
          </cell>
          <cell r="C54">
            <v>0.2</v>
          </cell>
          <cell r="D54">
            <v>630</v>
          </cell>
          <cell r="E54">
            <v>0.03</v>
          </cell>
          <cell r="F54" t="str">
            <v>县级</v>
          </cell>
          <cell r="G54">
            <v>0</v>
          </cell>
          <cell r="H54" t="str">
            <v>分区3</v>
          </cell>
          <cell r="I54" t="str">
            <v>138绿中线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1983</v>
          </cell>
          <cell r="O54">
            <v>0</v>
          </cell>
          <cell r="P54">
            <v>32</v>
          </cell>
        </row>
        <row r="55">
          <cell r="B55" t="str">
            <v>10kV</v>
          </cell>
          <cell r="C55">
            <v>0.2</v>
          </cell>
          <cell r="D55">
            <v>630</v>
          </cell>
          <cell r="E55">
            <v>0.03</v>
          </cell>
          <cell r="F55" t="str">
            <v>县级</v>
          </cell>
          <cell r="G55">
            <v>0</v>
          </cell>
          <cell r="H55" t="str">
            <v>分区3</v>
          </cell>
          <cell r="I55" t="str">
            <v>138古南线</v>
          </cell>
          <cell r="J55">
            <v>1</v>
          </cell>
          <cell r="K55">
            <v>2</v>
          </cell>
          <cell r="L55">
            <v>1</v>
          </cell>
          <cell r="M55">
            <v>1</v>
          </cell>
          <cell r="N55">
            <v>1983</v>
          </cell>
          <cell r="O55">
            <v>0</v>
          </cell>
          <cell r="P55">
            <v>32</v>
          </cell>
        </row>
        <row r="56">
          <cell r="B56" t="str">
            <v>10kV</v>
          </cell>
          <cell r="C56">
            <v>0.2</v>
          </cell>
          <cell r="D56">
            <v>630</v>
          </cell>
          <cell r="E56">
            <v>0.03</v>
          </cell>
          <cell r="F56" t="str">
            <v>县级</v>
          </cell>
          <cell r="G56">
            <v>0</v>
          </cell>
          <cell r="H56" t="str">
            <v>分区3</v>
          </cell>
          <cell r="I56" t="str">
            <v>138古南线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1983</v>
          </cell>
          <cell r="O56">
            <v>0</v>
          </cell>
          <cell r="P56">
            <v>32</v>
          </cell>
        </row>
        <row r="57">
          <cell r="B57" t="str">
            <v>10kV</v>
          </cell>
          <cell r="C57">
            <v>0.2</v>
          </cell>
          <cell r="D57">
            <v>630</v>
          </cell>
          <cell r="E57">
            <v>0.03</v>
          </cell>
          <cell r="F57" t="str">
            <v>县级</v>
          </cell>
          <cell r="G57">
            <v>0</v>
          </cell>
          <cell r="H57" t="str">
            <v>分区3</v>
          </cell>
          <cell r="I57" t="str">
            <v>138古南线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1983</v>
          </cell>
          <cell r="O57">
            <v>0</v>
          </cell>
          <cell r="P57">
            <v>32</v>
          </cell>
        </row>
        <row r="58">
          <cell r="B58" t="str">
            <v>10kV</v>
          </cell>
          <cell r="C58">
            <v>0.2</v>
          </cell>
          <cell r="D58">
            <v>1000</v>
          </cell>
          <cell r="E58">
            <v>0.03</v>
          </cell>
          <cell r="F58" t="str">
            <v>县级</v>
          </cell>
          <cell r="G58">
            <v>0</v>
          </cell>
          <cell r="H58" t="str">
            <v>分区3</v>
          </cell>
          <cell r="I58" t="str">
            <v>138古南线</v>
          </cell>
          <cell r="J58">
            <v>0</v>
          </cell>
          <cell r="K58">
            <v>2</v>
          </cell>
          <cell r="L58">
            <v>1</v>
          </cell>
          <cell r="M58">
            <v>1</v>
          </cell>
          <cell r="N58">
            <v>1983</v>
          </cell>
          <cell r="O58">
            <v>0</v>
          </cell>
          <cell r="P58">
            <v>32</v>
          </cell>
        </row>
        <row r="59">
          <cell r="B59" t="str">
            <v>10kV</v>
          </cell>
          <cell r="C59">
            <v>0.2</v>
          </cell>
          <cell r="D59">
            <v>630</v>
          </cell>
          <cell r="E59">
            <v>0.03</v>
          </cell>
          <cell r="F59" t="str">
            <v>县级</v>
          </cell>
          <cell r="G59">
            <v>0</v>
          </cell>
          <cell r="H59" t="str">
            <v>分区3</v>
          </cell>
          <cell r="I59" t="str">
            <v>138古南线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  <cell r="N59">
            <v>1983</v>
          </cell>
          <cell r="O59">
            <v>0</v>
          </cell>
          <cell r="P59">
            <v>32</v>
          </cell>
        </row>
        <row r="60">
          <cell r="B60" t="str">
            <v>10kV</v>
          </cell>
          <cell r="C60">
            <v>0.2</v>
          </cell>
          <cell r="D60">
            <v>630</v>
          </cell>
          <cell r="E60">
            <v>0.03</v>
          </cell>
          <cell r="F60" t="str">
            <v>县级</v>
          </cell>
          <cell r="G60">
            <v>0</v>
          </cell>
          <cell r="H60" t="str">
            <v>分区3</v>
          </cell>
          <cell r="I60" t="str">
            <v>138古南线</v>
          </cell>
          <cell r="J60">
            <v>0</v>
          </cell>
          <cell r="K60">
            <v>1</v>
          </cell>
          <cell r="L60">
            <v>1</v>
          </cell>
          <cell r="M60">
            <v>1</v>
          </cell>
          <cell r="N60">
            <v>1983</v>
          </cell>
          <cell r="O60">
            <v>0</v>
          </cell>
          <cell r="P60">
            <v>32</v>
          </cell>
        </row>
        <row r="61">
          <cell r="B61" t="str">
            <v>10kV</v>
          </cell>
          <cell r="C61">
            <v>0.2</v>
          </cell>
          <cell r="D61">
            <v>630</v>
          </cell>
          <cell r="E61">
            <v>0.03</v>
          </cell>
          <cell r="F61" t="str">
            <v>县级</v>
          </cell>
          <cell r="G61">
            <v>0</v>
          </cell>
          <cell r="H61" t="str">
            <v>分区3</v>
          </cell>
          <cell r="I61" t="str">
            <v>138古南线</v>
          </cell>
          <cell r="J61">
            <v>1</v>
          </cell>
          <cell r="K61">
            <v>2</v>
          </cell>
          <cell r="L61">
            <v>1</v>
          </cell>
          <cell r="M61">
            <v>1</v>
          </cell>
          <cell r="N61">
            <v>1983</v>
          </cell>
          <cell r="O61">
            <v>0</v>
          </cell>
          <cell r="P61">
            <v>32</v>
          </cell>
        </row>
        <row r="62">
          <cell r="B62" t="str">
            <v>10kV</v>
          </cell>
          <cell r="C62">
            <v>0.2</v>
          </cell>
          <cell r="D62">
            <v>1000</v>
          </cell>
          <cell r="E62">
            <v>0.03</v>
          </cell>
          <cell r="F62" t="str">
            <v>县级</v>
          </cell>
          <cell r="G62">
            <v>0</v>
          </cell>
          <cell r="H62" t="str">
            <v>分区3</v>
          </cell>
          <cell r="I62" t="str">
            <v>138古南线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1983</v>
          </cell>
          <cell r="O62">
            <v>0</v>
          </cell>
          <cell r="P62">
            <v>32</v>
          </cell>
        </row>
        <row r="63">
          <cell r="B63" t="str">
            <v>10kV</v>
          </cell>
          <cell r="C63">
            <v>0.2</v>
          </cell>
          <cell r="D63">
            <v>630</v>
          </cell>
          <cell r="E63">
            <v>0.03</v>
          </cell>
          <cell r="F63" t="str">
            <v>县级</v>
          </cell>
          <cell r="G63">
            <v>0</v>
          </cell>
          <cell r="H63" t="str">
            <v>分区3</v>
          </cell>
          <cell r="I63" t="str">
            <v>138古南线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1983</v>
          </cell>
          <cell r="O63">
            <v>0</v>
          </cell>
          <cell r="P63">
            <v>32</v>
          </cell>
        </row>
        <row r="64">
          <cell r="B64" t="str">
            <v>10kV</v>
          </cell>
          <cell r="C64">
            <v>0.2</v>
          </cell>
          <cell r="D64">
            <v>800</v>
          </cell>
          <cell r="E64">
            <v>0.03</v>
          </cell>
          <cell r="F64" t="str">
            <v>县级</v>
          </cell>
          <cell r="G64">
            <v>0</v>
          </cell>
          <cell r="H64" t="str">
            <v>分区3</v>
          </cell>
          <cell r="I64" t="str">
            <v>138古南线</v>
          </cell>
          <cell r="J64">
            <v>0</v>
          </cell>
          <cell r="K64">
            <v>2</v>
          </cell>
          <cell r="L64">
            <v>1</v>
          </cell>
          <cell r="M64">
            <v>1</v>
          </cell>
          <cell r="N64">
            <v>1983</v>
          </cell>
          <cell r="O64">
            <v>0</v>
          </cell>
          <cell r="P64">
            <v>32</v>
          </cell>
        </row>
        <row r="65">
          <cell r="B65" t="str">
            <v>10kV</v>
          </cell>
          <cell r="C65">
            <v>0.2</v>
          </cell>
          <cell r="D65">
            <v>315</v>
          </cell>
          <cell r="E65">
            <v>0.03</v>
          </cell>
          <cell r="F65" t="str">
            <v>县级</v>
          </cell>
          <cell r="G65">
            <v>0</v>
          </cell>
          <cell r="H65" t="str">
            <v>分区3</v>
          </cell>
          <cell r="I65" t="str">
            <v>138古南线</v>
          </cell>
          <cell r="J65">
            <v>1</v>
          </cell>
          <cell r="K65">
            <v>0</v>
          </cell>
          <cell r="L65">
            <v>0</v>
          </cell>
          <cell r="M65">
            <v>0</v>
          </cell>
          <cell r="N65">
            <v>1983</v>
          </cell>
          <cell r="O65">
            <v>0</v>
          </cell>
          <cell r="P65">
            <v>32</v>
          </cell>
        </row>
        <row r="66">
          <cell r="B66" t="str">
            <v>10kV</v>
          </cell>
          <cell r="C66">
            <v>0.2</v>
          </cell>
          <cell r="D66">
            <v>315</v>
          </cell>
          <cell r="E66">
            <v>0.03</v>
          </cell>
          <cell r="F66" t="str">
            <v>县级</v>
          </cell>
          <cell r="G66">
            <v>0</v>
          </cell>
          <cell r="H66" t="str">
            <v>分区3</v>
          </cell>
          <cell r="I66" t="str">
            <v>138古南线</v>
          </cell>
          <cell r="J66">
            <v>0</v>
          </cell>
          <cell r="K66">
            <v>1</v>
          </cell>
          <cell r="L66">
            <v>1</v>
          </cell>
          <cell r="M66">
            <v>1</v>
          </cell>
          <cell r="N66">
            <v>1983</v>
          </cell>
          <cell r="O66">
            <v>0</v>
          </cell>
          <cell r="P66">
            <v>32</v>
          </cell>
        </row>
        <row r="67">
          <cell r="B67" t="str">
            <v>10kV</v>
          </cell>
          <cell r="C67">
            <v>0.2</v>
          </cell>
          <cell r="D67">
            <v>500</v>
          </cell>
          <cell r="E67">
            <v>0.03</v>
          </cell>
          <cell r="F67" t="str">
            <v>县级</v>
          </cell>
          <cell r="G67">
            <v>0</v>
          </cell>
          <cell r="H67" t="str">
            <v>分区3</v>
          </cell>
          <cell r="I67" t="str">
            <v>138古南线</v>
          </cell>
          <cell r="J67">
            <v>1</v>
          </cell>
          <cell r="K67">
            <v>2</v>
          </cell>
          <cell r="L67">
            <v>1</v>
          </cell>
          <cell r="M67">
            <v>1</v>
          </cell>
          <cell r="N67">
            <v>1983</v>
          </cell>
          <cell r="O67">
            <v>0</v>
          </cell>
          <cell r="P67">
            <v>32</v>
          </cell>
        </row>
        <row r="68">
          <cell r="B68" t="str">
            <v>10kV</v>
          </cell>
          <cell r="C68">
            <v>0.2</v>
          </cell>
          <cell r="D68">
            <v>500</v>
          </cell>
          <cell r="E68">
            <v>0.03</v>
          </cell>
          <cell r="F68" t="str">
            <v>县级</v>
          </cell>
          <cell r="G68">
            <v>0</v>
          </cell>
          <cell r="H68" t="str">
            <v>分区3</v>
          </cell>
          <cell r="I68" t="str">
            <v>138古南线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1983</v>
          </cell>
          <cell r="O68">
            <v>0</v>
          </cell>
          <cell r="P68">
            <v>32</v>
          </cell>
        </row>
        <row r="69">
          <cell r="B69" t="str">
            <v>10kV</v>
          </cell>
          <cell r="C69">
            <v>0.2</v>
          </cell>
          <cell r="D69">
            <v>500</v>
          </cell>
          <cell r="E69">
            <v>0.03</v>
          </cell>
          <cell r="F69" t="str">
            <v>县级</v>
          </cell>
          <cell r="G69">
            <v>0</v>
          </cell>
          <cell r="H69" t="str">
            <v>分区3</v>
          </cell>
          <cell r="I69" t="str">
            <v>138古南线</v>
          </cell>
          <cell r="J69">
            <v>1</v>
          </cell>
          <cell r="K69">
            <v>1</v>
          </cell>
          <cell r="L69">
            <v>1</v>
          </cell>
          <cell r="M69">
            <v>1</v>
          </cell>
          <cell r="N69">
            <v>1983</v>
          </cell>
          <cell r="O69">
            <v>0</v>
          </cell>
          <cell r="P69">
            <v>32</v>
          </cell>
        </row>
        <row r="70">
          <cell r="B70" t="str">
            <v>10kV</v>
          </cell>
          <cell r="C70">
            <v>0.2</v>
          </cell>
          <cell r="D70">
            <v>500</v>
          </cell>
          <cell r="E70">
            <v>0.03</v>
          </cell>
          <cell r="F70" t="str">
            <v>县级</v>
          </cell>
          <cell r="G70">
            <v>0</v>
          </cell>
          <cell r="H70" t="str">
            <v>分区3</v>
          </cell>
          <cell r="I70" t="str">
            <v>138古南线</v>
          </cell>
          <cell r="J70">
            <v>0</v>
          </cell>
          <cell r="K70">
            <v>2</v>
          </cell>
          <cell r="L70">
            <v>1</v>
          </cell>
          <cell r="M70">
            <v>1</v>
          </cell>
          <cell r="N70">
            <v>1983</v>
          </cell>
          <cell r="O70">
            <v>0</v>
          </cell>
          <cell r="P70">
            <v>32</v>
          </cell>
        </row>
        <row r="71">
          <cell r="B71" t="str">
            <v>10kV</v>
          </cell>
          <cell r="C71">
            <v>0.2</v>
          </cell>
          <cell r="D71">
            <v>500</v>
          </cell>
          <cell r="E71">
            <v>0.03</v>
          </cell>
          <cell r="F71" t="str">
            <v>县级</v>
          </cell>
          <cell r="G71">
            <v>0</v>
          </cell>
          <cell r="H71" t="str">
            <v>分区3</v>
          </cell>
          <cell r="I71" t="str">
            <v>138古南线</v>
          </cell>
          <cell r="J71">
            <v>1</v>
          </cell>
          <cell r="K71">
            <v>0</v>
          </cell>
          <cell r="L71">
            <v>0</v>
          </cell>
          <cell r="M71">
            <v>0</v>
          </cell>
          <cell r="N71">
            <v>1983</v>
          </cell>
          <cell r="O71">
            <v>0</v>
          </cell>
          <cell r="P71">
            <v>32</v>
          </cell>
        </row>
        <row r="72">
          <cell r="B72" t="str">
            <v>10kV</v>
          </cell>
          <cell r="C72">
            <v>0.2</v>
          </cell>
          <cell r="D72">
            <v>160</v>
          </cell>
          <cell r="E72">
            <v>0.03</v>
          </cell>
          <cell r="F72" t="str">
            <v>县级</v>
          </cell>
          <cell r="G72">
            <v>0</v>
          </cell>
          <cell r="H72" t="str">
            <v>分区3</v>
          </cell>
          <cell r="I72" t="str">
            <v>138绿中线</v>
          </cell>
          <cell r="J72">
            <v>0</v>
          </cell>
          <cell r="K72">
            <v>1</v>
          </cell>
          <cell r="L72">
            <v>1</v>
          </cell>
          <cell r="M72">
            <v>1</v>
          </cell>
          <cell r="N72">
            <v>1983</v>
          </cell>
          <cell r="O72">
            <v>0</v>
          </cell>
          <cell r="P72">
            <v>32</v>
          </cell>
        </row>
        <row r="73">
          <cell r="B73" t="str">
            <v>10kV</v>
          </cell>
          <cell r="C73">
            <v>0.2</v>
          </cell>
          <cell r="D73">
            <v>800</v>
          </cell>
          <cell r="E73">
            <v>0.03</v>
          </cell>
          <cell r="F73" t="str">
            <v>县级</v>
          </cell>
          <cell r="G73">
            <v>0</v>
          </cell>
          <cell r="H73" t="str">
            <v>分区3</v>
          </cell>
          <cell r="I73" t="str">
            <v>138古南线</v>
          </cell>
          <cell r="J73">
            <v>1</v>
          </cell>
          <cell r="K73">
            <v>2</v>
          </cell>
          <cell r="L73">
            <v>1</v>
          </cell>
          <cell r="M73">
            <v>1</v>
          </cell>
          <cell r="N73">
            <v>1983</v>
          </cell>
          <cell r="O73">
            <v>0</v>
          </cell>
          <cell r="P73">
            <v>32</v>
          </cell>
        </row>
        <row r="74">
          <cell r="B74" t="str">
            <v>10kV</v>
          </cell>
          <cell r="C74">
            <v>0.2</v>
          </cell>
          <cell r="D74">
            <v>800</v>
          </cell>
          <cell r="E74">
            <v>0.03</v>
          </cell>
          <cell r="F74" t="str">
            <v>县级</v>
          </cell>
          <cell r="G74">
            <v>0</v>
          </cell>
          <cell r="H74" t="str">
            <v>分区3</v>
          </cell>
          <cell r="I74" t="str">
            <v>138古南线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1983</v>
          </cell>
          <cell r="O74">
            <v>0</v>
          </cell>
          <cell r="P74">
            <v>32</v>
          </cell>
        </row>
        <row r="75">
          <cell r="B75" t="str">
            <v>10kV</v>
          </cell>
          <cell r="C75">
            <v>0.2</v>
          </cell>
          <cell r="D75">
            <v>800</v>
          </cell>
          <cell r="E75">
            <v>0.03</v>
          </cell>
          <cell r="F75" t="str">
            <v>县级</v>
          </cell>
          <cell r="G75">
            <v>0</v>
          </cell>
          <cell r="H75" t="str">
            <v>分区3</v>
          </cell>
          <cell r="I75" t="str">
            <v>138古南线</v>
          </cell>
          <cell r="J75">
            <v>1</v>
          </cell>
          <cell r="K75">
            <v>1</v>
          </cell>
          <cell r="L75">
            <v>1</v>
          </cell>
          <cell r="M75">
            <v>1</v>
          </cell>
          <cell r="N75">
            <v>1983</v>
          </cell>
          <cell r="O75">
            <v>0</v>
          </cell>
          <cell r="P75">
            <v>32</v>
          </cell>
        </row>
        <row r="76">
          <cell r="B76" t="str">
            <v>10kV</v>
          </cell>
          <cell r="C76">
            <v>0.2</v>
          </cell>
          <cell r="D76">
            <v>400</v>
          </cell>
          <cell r="E76">
            <v>0.03</v>
          </cell>
          <cell r="F76" t="str">
            <v>县级</v>
          </cell>
          <cell r="G76">
            <v>0</v>
          </cell>
          <cell r="H76" t="str">
            <v>分区3</v>
          </cell>
          <cell r="I76" t="str">
            <v>138古南线</v>
          </cell>
          <cell r="J76">
            <v>0</v>
          </cell>
          <cell r="K76">
            <v>2</v>
          </cell>
          <cell r="L76">
            <v>1</v>
          </cell>
          <cell r="M76">
            <v>1</v>
          </cell>
          <cell r="N76">
            <v>1983</v>
          </cell>
          <cell r="O76">
            <v>0</v>
          </cell>
          <cell r="P76">
            <v>32</v>
          </cell>
        </row>
        <row r="77">
          <cell r="B77" t="str">
            <v>10kV</v>
          </cell>
          <cell r="C77">
            <v>0.2</v>
          </cell>
          <cell r="D77">
            <v>800</v>
          </cell>
          <cell r="E77">
            <v>0.03</v>
          </cell>
          <cell r="F77" t="str">
            <v>县级</v>
          </cell>
          <cell r="G77">
            <v>0</v>
          </cell>
          <cell r="H77" t="str">
            <v>分区3</v>
          </cell>
          <cell r="I77" t="str">
            <v>138绿中线</v>
          </cell>
          <cell r="J77">
            <v>1</v>
          </cell>
          <cell r="K77">
            <v>0</v>
          </cell>
          <cell r="L77">
            <v>0</v>
          </cell>
          <cell r="M77">
            <v>0</v>
          </cell>
          <cell r="N77">
            <v>1983</v>
          </cell>
          <cell r="O77">
            <v>0</v>
          </cell>
          <cell r="P77">
            <v>32</v>
          </cell>
        </row>
        <row r="78">
          <cell r="B78" t="str">
            <v>10kV</v>
          </cell>
          <cell r="C78">
            <v>0.2</v>
          </cell>
          <cell r="D78">
            <v>800</v>
          </cell>
          <cell r="E78">
            <v>0.03</v>
          </cell>
          <cell r="F78" t="str">
            <v>县级</v>
          </cell>
          <cell r="G78">
            <v>0</v>
          </cell>
          <cell r="H78" t="str">
            <v>分区3</v>
          </cell>
          <cell r="I78" t="str">
            <v>138绿中线</v>
          </cell>
          <cell r="J78">
            <v>0</v>
          </cell>
          <cell r="K78">
            <v>1</v>
          </cell>
          <cell r="L78">
            <v>1</v>
          </cell>
          <cell r="M78">
            <v>1</v>
          </cell>
          <cell r="N78">
            <v>1983</v>
          </cell>
          <cell r="O78">
            <v>0</v>
          </cell>
          <cell r="P78">
            <v>32</v>
          </cell>
        </row>
        <row r="79">
          <cell r="B79" t="str">
            <v>10kV</v>
          </cell>
          <cell r="C79">
            <v>0.2</v>
          </cell>
          <cell r="D79">
            <v>800</v>
          </cell>
          <cell r="E79">
            <v>0.03</v>
          </cell>
          <cell r="F79" t="str">
            <v>县级</v>
          </cell>
          <cell r="G79">
            <v>0</v>
          </cell>
          <cell r="H79" t="str">
            <v>分区3</v>
          </cell>
          <cell r="I79" t="str">
            <v>138绿中线</v>
          </cell>
          <cell r="J79">
            <v>1</v>
          </cell>
          <cell r="K79">
            <v>2</v>
          </cell>
          <cell r="L79">
            <v>1</v>
          </cell>
          <cell r="M79">
            <v>1</v>
          </cell>
          <cell r="N79">
            <v>1983</v>
          </cell>
          <cell r="O79">
            <v>0</v>
          </cell>
          <cell r="P79">
            <v>32</v>
          </cell>
        </row>
        <row r="80">
          <cell r="B80" t="str">
            <v>10kV</v>
          </cell>
          <cell r="C80">
            <v>0.2</v>
          </cell>
          <cell r="D80">
            <v>1000</v>
          </cell>
          <cell r="E80">
            <v>0.03</v>
          </cell>
          <cell r="F80" t="str">
            <v>县级</v>
          </cell>
          <cell r="G80">
            <v>0</v>
          </cell>
          <cell r="H80" t="str">
            <v>分区3</v>
          </cell>
          <cell r="I80" t="str">
            <v>138绿中线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1983</v>
          </cell>
          <cell r="O80">
            <v>0</v>
          </cell>
          <cell r="P80">
            <v>32</v>
          </cell>
        </row>
        <row r="81">
          <cell r="B81" t="str">
            <v>10kV</v>
          </cell>
          <cell r="C81">
            <v>0.2</v>
          </cell>
          <cell r="D81">
            <v>800</v>
          </cell>
          <cell r="E81">
            <v>0.03</v>
          </cell>
          <cell r="F81" t="str">
            <v>县级</v>
          </cell>
          <cell r="G81">
            <v>0</v>
          </cell>
          <cell r="H81" t="str">
            <v>分区3</v>
          </cell>
          <cell r="I81" t="str">
            <v>138绿中线</v>
          </cell>
          <cell r="J81">
            <v>1</v>
          </cell>
          <cell r="K81">
            <v>1</v>
          </cell>
          <cell r="L81">
            <v>1</v>
          </cell>
          <cell r="M81">
            <v>1</v>
          </cell>
          <cell r="N81">
            <v>1983</v>
          </cell>
          <cell r="O81">
            <v>0</v>
          </cell>
          <cell r="P81">
            <v>32</v>
          </cell>
        </row>
        <row r="82">
          <cell r="B82" t="str">
            <v>10kV</v>
          </cell>
          <cell r="C82">
            <v>0.2</v>
          </cell>
          <cell r="D82">
            <v>800</v>
          </cell>
          <cell r="E82">
            <v>0.03</v>
          </cell>
          <cell r="F82" t="str">
            <v>县级</v>
          </cell>
          <cell r="G82">
            <v>0</v>
          </cell>
          <cell r="H82" t="str">
            <v>分区3</v>
          </cell>
          <cell r="I82" t="str">
            <v>138绿中线</v>
          </cell>
          <cell r="J82">
            <v>0</v>
          </cell>
          <cell r="K82">
            <v>2</v>
          </cell>
          <cell r="L82">
            <v>1</v>
          </cell>
          <cell r="M82">
            <v>1</v>
          </cell>
          <cell r="N82">
            <v>1983</v>
          </cell>
          <cell r="O82">
            <v>0</v>
          </cell>
          <cell r="P82">
            <v>32</v>
          </cell>
        </row>
        <row r="83">
          <cell r="B83" t="str">
            <v>10kV</v>
          </cell>
          <cell r="C83">
            <v>0.5</v>
          </cell>
          <cell r="D83">
            <v>1000</v>
          </cell>
          <cell r="E83">
            <v>0.03</v>
          </cell>
          <cell r="F83" t="str">
            <v>市辖</v>
          </cell>
          <cell r="G83">
            <v>0</v>
          </cell>
          <cell r="H83" t="str">
            <v>分区2</v>
          </cell>
          <cell r="I83" t="str">
            <v>138古南线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2015</v>
          </cell>
          <cell r="O83">
            <v>0</v>
          </cell>
          <cell r="P83">
            <v>0</v>
          </cell>
        </row>
        <row r="84">
          <cell r="B84" t="str">
            <v>10kV</v>
          </cell>
          <cell r="C84">
            <v>0.625</v>
          </cell>
          <cell r="D84">
            <v>1250</v>
          </cell>
          <cell r="E84">
            <v>0</v>
          </cell>
          <cell r="F84" t="str">
            <v>市辖</v>
          </cell>
          <cell r="G84">
            <v>0</v>
          </cell>
          <cell r="H84" t="str">
            <v>分区2</v>
          </cell>
          <cell r="I84" t="str">
            <v>138古南线</v>
          </cell>
          <cell r="J84">
            <v>1</v>
          </cell>
          <cell r="K84">
            <v>1</v>
          </cell>
          <cell r="L84">
            <v>1</v>
          </cell>
          <cell r="M84">
            <v>1</v>
          </cell>
          <cell r="N84">
            <v>2015</v>
          </cell>
          <cell r="O84">
            <v>0</v>
          </cell>
          <cell r="P84">
            <v>0</v>
          </cell>
        </row>
        <row r="85">
          <cell r="B85" t="str">
            <v>10kV</v>
          </cell>
          <cell r="C85">
            <v>0.625</v>
          </cell>
          <cell r="D85">
            <v>1250</v>
          </cell>
          <cell r="E85">
            <v>0</v>
          </cell>
          <cell r="F85" t="str">
            <v>市辖</v>
          </cell>
          <cell r="G85">
            <v>0</v>
          </cell>
          <cell r="H85" t="str">
            <v>分区2</v>
          </cell>
          <cell r="I85" t="str">
            <v>138古南线</v>
          </cell>
          <cell r="J85">
            <v>0</v>
          </cell>
          <cell r="K85">
            <v>2</v>
          </cell>
          <cell r="L85">
            <v>1</v>
          </cell>
          <cell r="M85">
            <v>1</v>
          </cell>
          <cell r="N85">
            <v>2015</v>
          </cell>
          <cell r="O85">
            <v>0</v>
          </cell>
          <cell r="P85">
            <v>0</v>
          </cell>
        </row>
        <row r="86">
          <cell r="B86" t="str">
            <v>10kV</v>
          </cell>
          <cell r="C86">
            <v>0.2</v>
          </cell>
          <cell r="D86">
            <v>400</v>
          </cell>
          <cell r="E86">
            <v>0</v>
          </cell>
          <cell r="F86" t="str">
            <v>市辖</v>
          </cell>
          <cell r="G86">
            <v>0</v>
          </cell>
          <cell r="H86" t="str">
            <v>分区2</v>
          </cell>
          <cell r="I86" t="str">
            <v>138古南线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2015</v>
          </cell>
          <cell r="O86">
            <v>0</v>
          </cell>
          <cell r="P86">
            <v>0</v>
          </cell>
        </row>
        <row r="87">
          <cell r="B87" t="str">
            <v>10kV</v>
          </cell>
          <cell r="C87">
            <v>0.315</v>
          </cell>
          <cell r="D87">
            <v>630</v>
          </cell>
          <cell r="E87">
            <v>5.3999999999999999E-2</v>
          </cell>
          <cell r="F87" t="str">
            <v>市辖</v>
          </cell>
          <cell r="G87">
            <v>0</v>
          </cell>
          <cell r="H87" t="str">
            <v>分区2</v>
          </cell>
          <cell r="I87" t="str">
            <v>138古南线</v>
          </cell>
          <cell r="J87">
            <v>0</v>
          </cell>
          <cell r="K87">
            <v>1</v>
          </cell>
          <cell r="L87">
            <v>1</v>
          </cell>
          <cell r="M87">
            <v>1</v>
          </cell>
          <cell r="N87">
            <v>2015</v>
          </cell>
          <cell r="O87">
            <v>0</v>
          </cell>
          <cell r="P87">
            <v>0</v>
          </cell>
        </row>
        <row r="88">
          <cell r="B88" t="str">
            <v>10kV</v>
          </cell>
          <cell r="C88">
            <v>0.5</v>
          </cell>
          <cell r="D88">
            <v>1000</v>
          </cell>
          <cell r="E88">
            <v>0</v>
          </cell>
          <cell r="F88" t="str">
            <v>市辖</v>
          </cell>
          <cell r="G88">
            <v>0</v>
          </cell>
          <cell r="H88" t="str">
            <v>分区2</v>
          </cell>
          <cell r="I88" t="str">
            <v>138古南线</v>
          </cell>
          <cell r="J88">
            <v>1</v>
          </cell>
          <cell r="K88">
            <v>2</v>
          </cell>
          <cell r="L88">
            <v>1</v>
          </cell>
          <cell r="M88">
            <v>1</v>
          </cell>
          <cell r="N88">
            <v>2015</v>
          </cell>
          <cell r="O88">
            <v>0</v>
          </cell>
          <cell r="P88">
            <v>0</v>
          </cell>
        </row>
        <row r="89">
          <cell r="B89" t="str">
            <v>10kV</v>
          </cell>
          <cell r="C89">
            <v>0.5</v>
          </cell>
          <cell r="D89">
            <v>1000</v>
          </cell>
          <cell r="E89">
            <v>0</v>
          </cell>
          <cell r="F89" t="str">
            <v>市辖</v>
          </cell>
          <cell r="G89">
            <v>0</v>
          </cell>
          <cell r="H89" t="str">
            <v>分区2</v>
          </cell>
          <cell r="I89" t="str">
            <v>138古南线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2015</v>
          </cell>
          <cell r="O89">
            <v>0</v>
          </cell>
          <cell r="P89">
            <v>0</v>
          </cell>
        </row>
        <row r="90">
          <cell r="B90" t="str">
            <v>10kV</v>
          </cell>
          <cell r="C90">
            <v>0.315</v>
          </cell>
          <cell r="D90">
            <v>630</v>
          </cell>
          <cell r="E90">
            <v>0</v>
          </cell>
          <cell r="F90" t="str">
            <v>市辖</v>
          </cell>
          <cell r="G90">
            <v>0</v>
          </cell>
          <cell r="H90" t="str">
            <v>分区2</v>
          </cell>
          <cell r="I90" t="str">
            <v>138古南线</v>
          </cell>
          <cell r="J90">
            <v>1</v>
          </cell>
          <cell r="K90">
            <v>1</v>
          </cell>
          <cell r="L90">
            <v>1</v>
          </cell>
          <cell r="M90">
            <v>1</v>
          </cell>
          <cell r="N90">
            <v>2015</v>
          </cell>
          <cell r="O90">
            <v>0</v>
          </cell>
          <cell r="P90">
            <v>0</v>
          </cell>
        </row>
        <row r="91">
          <cell r="B91" t="str">
            <v>10kV</v>
          </cell>
          <cell r="C91">
            <v>0.315</v>
          </cell>
          <cell r="D91">
            <v>630</v>
          </cell>
          <cell r="E91">
            <v>0</v>
          </cell>
          <cell r="F91" t="str">
            <v>市辖</v>
          </cell>
          <cell r="G91">
            <v>0</v>
          </cell>
          <cell r="H91" t="str">
            <v>分区2</v>
          </cell>
          <cell r="I91" t="str">
            <v>138古南线</v>
          </cell>
          <cell r="J91">
            <v>0</v>
          </cell>
          <cell r="K91">
            <v>2</v>
          </cell>
          <cell r="L91">
            <v>1</v>
          </cell>
          <cell r="M91">
            <v>1</v>
          </cell>
          <cell r="N91">
            <v>2015</v>
          </cell>
          <cell r="O91">
            <v>0</v>
          </cell>
          <cell r="P91">
            <v>0</v>
          </cell>
        </row>
        <row r="92">
          <cell r="B92" t="str">
            <v>10kV</v>
          </cell>
          <cell r="C92">
            <v>0.315</v>
          </cell>
          <cell r="D92">
            <v>630</v>
          </cell>
          <cell r="E92">
            <v>0</v>
          </cell>
          <cell r="F92" t="str">
            <v>市辖</v>
          </cell>
          <cell r="G92">
            <v>0</v>
          </cell>
          <cell r="H92" t="str">
            <v>分区2</v>
          </cell>
          <cell r="I92" t="str">
            <v>138古南线</v>
          </cell>
          <cell r="J92">
            <v>1</v>
          </cell>
          <cell r="K92">
            <v>0</v>
          </cell>
          <cell r="L92">
            <v>0</v>
          </cell>
          <cell r="M92">
            <v>0</v>
          </cell>
          <cell r="N92">
            <v>2014</v>
          </cell>
          <cell r="O92">
            <v>0</v>
          </cell>
          <cell r="P92">
            <v>1</v>
          </cell>
        </row>
        <row r="93">
          <cell r="B93" t="str">
            <v>10kV</v>
          </cell>
          <cell r="C93">
            <v>0.315</v>
          </cell>
          <cell r="D93">
            <v>630</v>
          </cell>
          <cell r="E93">
            <v>0</v>
          </cell>
          <cell r="F93" t="str">
            <v>市辖</v>
          </cell>
          <cell r="G93">
            <v>0</v>
          </cell>
          <cell r="H93" t="str">
            <v>分区2</v>
          </cell>
          <cell r="I93" t="str">
            <v>138古南线</v>
          </cell>
          <cell r="J93">
            <v>0</v>
          </cell>
          <cell r="K93">
            <v>1</v>
          </cell>
          <cell r="L93">
            <v>1</v>
          </cell>
          <cell r="M93">
            <v>1</v>
          </cell>
          <cell r="N93">
            <v>2014</v>
          </cell>
          <cell r="O93">
            <v>0</v>
          </cell>
          <cell r="P93">
            <v>1</v>
          </cell>
        </row>
        <row r="94">
          <cell r="B94" t="str">
            <v>10kV</v>
          </cell>
          <cell r="C94">
            <v>0.5</v>
          </cell>
          <cell r="D94">
            <v>1000</v>
          </cell>
          <cell r="E94">
            <v>0</v>
          </cell>
          <cell r="F94" t="str">
            <v>市辖</v>
          </cell>
          <cell r="G94">
            <v>0</v>
          </cell>
          <cell r="H94" t="str">
            <v>分区2</v>
          </cell>
          <cell r="I94" t="str">
            <v>138古南线</v>
          </cell>
          <cell r="J94">
            <v>1</v>
          </cell>
          <cell r="K94">
            <v>2</v>
          </cell>
          <cell r="L94">
            <v>1</v>
          </cell>
          <cell r="M94">
            <v>1</v>
          </cell>
          <cell r="N94">
            <v>2014</v>
          </cell>
          <cell r="O94">
            <v>0</v>
          </cell>
          <cell r="P94">
            <v>1</v>
          </cell>
        </row>
        <row r="95">
          <cell r="B95" t="str">
            <v>10kV</v>
          </cell>
          <cell r="C95">
            <v>0.5</v>
          </cell>
          <cell r="D95">
            <v>1000</v>
          </cell>
          <cell r="E95">
            <v>0</v>
          </cell>
          <cell r="F95" t="str">
            <v>市辖</v>
          </cell>
          <cell r="G95">
            <v>0</v>
          </cell>
          <cell r="H95" t="str">
            <v>分区2</v>
          </cell>
          <cell r="I95" t="str">
            <v>138古南线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2014</v>
          </cell>
          <cell r="O95">
            <v>0</v>
          </cell>
          <cell r="P95">
            <v>1</v>
          </cell>
        </row>
        <row r="96">
          <cell r="B96" t="str">
            <v>10kV</v>
          </cell>
          <cell r="C96">
            <v>0.5</v>
          </cell>
          <cell r="D96">
            <v>1000</v>
          </cell>
          <cell r="E96">
            <v>0.03</v>
          </cell>
          <cell r="F96" t="str">
            <v>市辖</v>
          </cell>
          <cell r="G96">
            <v>0</v>
          </cell>
          <cell r="H96" t="str">
            <v>分区2</v>
          </cell>
          <cell r="I96" t="str">
            <v>138古南线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2014</v>
          </cell>
          <cell r="O96">
            <v>0</v>
          </cell>
          <cell r="P96">
            <v>1</v>
          </cell>
        </row>
        <row r="97">
          <cell r="B97" t="str">
            <v>10kV</v>
          </cell>
          <cell r="C97">
            <v>0.315</v>
          </cell>
          <cell r="D97">
            <v>630</v>
          </cell>
          <cell r="E97">
            <v>0</v>
          </cell>
          <cell r="F97" t="str">
            <v>市辖</v>
          </cell>
          <cell r="G97">
            <v>0</v>
          </cell>
          <cell r="H97" t="str">
            <v>分区2</v>
          </cell>
          <cell r="I97" t="str">
            <v>138古南线</v>
          </cell>
          <cell r="J97">
            <v>0</v>
          </cell>
          <cell r="K97">
            <v>2</v>
          </cell>
          <cell r="L97">
            <v>1</v>
          </cell>
          <cell r="M97">
            <v>1</v>
          </cell>
          <cell r="N97">
            <v>2014</v>
          </cell>
          <cell r="O97">
            <v>0</v>
          </cell>
          <cell r="P97">
            <v>1</v>
          </cell>
        </row>
        <row r="98">
          <cell r="B98" t="str">
            <v>10kV</v>
          </cell>
          <cell r="C98">
            <v>0.315</v>
          </cell>
          <cell r="D98">
            <v>630</v>
          </cell>
          <cell r="E98">
            <v>0</v>
          </cell>
          <cell r="F98" t="str">
            <v>市辖</v>
          </cell>
          <cell r="G98">
            <v>0</v>
          </cell>
          <cell r="H98" t="str">
            <v>分区2</v>
          </cell>
          <cell r="I98" t="str">
            <v>138古南线</v>
          </cell>
          <cell r="J98">
            <v>1</v>
          </cell>
          <cell r="K98">
            <v>0</v>
          </cell>
          <cell r="L98">
            <v>0</v>
          </cell>
          <cell r="M98">
            <v>0</v>
          </cell>
          <cell r="N98">
            <v>2014</v>
          </cell>
          <cell r="O98">
            <v>0</v>
          </cell>
          <cell r="P98">
            <v>1</v>
          </cell>
        </row>
        <row r="99">
          <cell r="B99" t="str">
            <v>10kV</v>
          </cell>
          <cell r="C99">
            <v>0.315</v>
          </cell>
          <cell r="D99">
            <v>630</v>
          </cell>
          <cell r="E99">
            <v>0</v>
          </cell>
          <cell r="F99" t="str">
            <v>市辖</v>
          </cell>
          <cell r="G99">
            <v>0</v>
          </cell>
          <cell r="H99" t="str">
            <v>分区2</v>
          </cell>
          <cell r="I99" t="str">
            <v>138古南线</v>
          </cell>
          <cell r="J99">
            <v>0</v>
          </cell>
          <cell r="K99">
            <v>1</v>
          </cell>
          <cell r="L99">
            <v>1</v>
          </cell>
          <cell r="M99">
            <v>1</v>
          </cell>
          <cell r="N99">
            <v>2014</v>
          </cell>
          <cell r="O99">
            <v>0</v>
          </cell>
          <cell r="P99">
            <v>1</v>
          </cell>
        </row>
        <row r="100">
          <cell r="B100" t="str">
            <v>10kV</v>
          </cell>
          <cell r="C100">
            <v>0.315</v>
          </cell>
          <cell r="D100">
            <v>630</v>
          </cell>
          <cell r="E100">
            <v>5.3999999999999999E-2</v>
          </cell>
          <cell r="F100" t="str">
            <v>市辖</v>
          </cell>
          <cell r="G100">
            <v>0</v>
          </cell>
          <cell r="H100" t="str">
            <v>分区2</v>
          </cell>
          <cell r="I100" t="str">
            <v>138古南线</v>
          </cell>
          <cell r="J100">
            <v>1</v>
          </cell>
          <cell r="K100">
            <v>2</v>
          </cell>
          <cell r="L100">
            <v>1</v>
          </cell>
          <cell r="M100">
            <v>1</v>
          </cell>
          <cell r="N100">
            <v>2014</v>
          </cell>
          <cell r="O100">
            <v>0</v>
          </cell>
          <cell r="P100">
            <v>1</v>
          </cell>
        </row>
        <row r="101">
          <cell r="B101" t="str">
            <v>10kV</v>
          </cell>
          <cell r="C101">
            <v>0.625</v>
          </cell>
          <cell r="D101">
            <v>1250</v>
          </cell>
          <cell r="E101">
            <v>0</v>
          </cell>
          <cell r="F101" t="str">
            <v>市辖</v>
          </cell>
          <cell r="G101">
            <v>0</v>
          </cell>
          <cell r="H101" t="str">
            <v>分区2</v>
          </cell>
          <cell r="I101" t="str">
            <v>138古南线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2013</v>
          </cell>
          <cell r="O101">
            <v>0</v>
          </cell>
          <cell r="P101">
            <v>2</v>
          </cell>
        </row>
        <row r="102">
          <cell r="B102" t="str">
            <v>10kV</v>
          </cell>
          <cell r="C102">
            <v>0.625</v>
          </cell>
          <cell r="D102">
            <v>1250</v>
          </cell>
          <cell r="E102">
            <v>0</v>
          </cell>
          <cell r="F102" t="str">
            <v>市辖</v>
          </cell>
          <cell r="G102">
            <v>0</v>
          </cell>
          <cell r="H102" t="str">
            <v>分区2</v>
          </cell>
          <cell r="I102" t="str">
            <v>138古南线</v>
          </cell>
          <cell r="J102">
            <v>1</v>
          </cell>
          <cell r="K102">
            <v>1</v>
          </cell>
          <cell r="L102">
            <v>1</v>
          </cell>
          <cell r="M102">
            <v>1</v>
          </cell>
          <cell r="N102">
            <v>2013</v>
          </cell>
          <cell r="O102">
            <v>0</v>
          </cell>
          <cell r="P102">
            <v>2</v>
          </cell>
        </row>
        <row r="103">
          <cell r="B103" t="str">
            <v>10kV</v>
          </cell>
          <cell r="C103">
            <v>0.315</v>
          </cell>
          <cell r="D103">
            <v>630</v>
          </cell>
          <cell r="E103">
            <v>0</v>
          </cell>
          <cell r="F103" t="str">
            <v>市辖</v>
          </cell>
          <cell r="G103">
            <v>0</v>
          </cell>
          <cell r="H103" t="str">
            <v>分区2</v>
          </cell>
          <cell r="I103" t="str">
            <v>138古南线</v>
          </cell>
          <cell r="J103">
            <v>0</v>
          </cell>
          <cell r="K103">
            <v>2</v>
          </cell>
          <cell r="L103">
            <v>1</v>
          </cell>
          <cell r="M103">
            <v>1</v>
          </cell>
          <cell r="N103">
            <v>2013</v>
          </cell>
          <cell r="O103">
            <v>0</v>
          </cell>
          <cell r="P103">
            <v>2</v>
          </cell>
        </row>
        <row r="104">
          <cell r="B104" t="str">
            <v>10kV</v>
          </cell>
          <cell r="C104">
            <v>0.315</v>
          </cell>
          <cell r="D104">
            <v>630</v>
          </cell>
          <cell r="E104">
            <v>0</v>
          </cell>
          <cell r="F104" t="str">
            <v>市辖</v>
          </cell>
          <cell r="G104">
            <v>0</v>
          </cell>
          <cell r="H104" t="str">
            <v>分区2</v>
          </cell>
          <cell r="I104" t="str">
            <v>138古南线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2013</v>
          </cell>
          <cell r="O104">
            <v>0</v>
          </cell>
          <cell r="P104">
            <v>2</v>
          </cell>
        </row>
        <row r="105">
          <cell r="B105" t="str">
            <v>10kV</v>
          </cell>
          <cell r="C105">
            <v>0.315</v>
          </cell>
          <cell r="D105">
            <v>630</v>
          </cell>
          <cell r="E105">
            <v>0</v>
          </cell>
          <cell r="F105" t="str">
            <v>市辖</v>
          </cell>
          <cell r="G105">
            <v>0</v>
          </cell>
          <cell r="H105" t="str">
            <v>分区2</v>
          </cell>
          <cell r="I105" t="str">
            <v>138古南线</v>
          </cell>
          <cell r="J105">
            <v>0</v>
          </cell>
          <cell r="K105">
            <v>1</v>
          </cell>
          <cell r="L105">
            <v>1</v>
          </cell>
          <cell r="M105">
            <v>1</v>
          </cell>
          <cell r="N105">
            <v>2013</v>
          </cell>
          <cell r="O105">
            <v>0</v>
          </cell>
          <cell r="P105">
            <v>2</v>
          </cell>
        </row>
        <row r="106">
          <cell r="B106" t="str">
            <v>10kV</v>
          </cell>
          <cell r="C106">
            <v>0.25</v>
          </cell>
          <cell r="D106">
            <v>500</v>
          </cell>
          <cell r="E106">
            <v>0</v>
          </cell>
          <cell r="F106" t="str">
            <v>县级</v>
          </cell>
          <cell r="G106">
            <v>0</v>
          </cell>
          <cell r="H106" t="str">
            <v>分区3</v>
          </cell>
          <cell r="I106" t="str">
            <v>138绿中线</v>
          </cell>
          <cell r="J106">
            <v>1</v>
          </cell>
          <cell r="K106">
            <v>2</v>
          </cell>
          <cell r="L106">
            <v>1</v>
          </cell>
          <cell r="M106">
            <v>1</v>
          </cell>
          <cell r="N106">
            <v>2013</v>
          </cell>
          <cell r="O106">
            <v>0</v>
          </cell>
          <cell r="P106">
            <v>2</v>
          </cell>
        </row>
        <row r="107">
          <cell r="B107" t="str">
            <v>10kV</v>
          </cell>
          <cell r="C107">
            <v>0.25</v>
          </cell>
          <cell r="D107">
            <v>500</v>
          </cell>
          <cell r="E107">
            <v>0</v>
          </cell>
          <cell r="F107" t="str">
            <v>县级</v>
          </cell>
          <cell r="G107">
            <v>0</v>
          </cell>
          <cell r="H107" t="str">
            <v>分区3</v>
          </cell>
          <cell r="I107" t="str">
            <v>138绿中线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2013</v>
          </cell>
          <cell r="O107">
            <v>0</v>
          </cell>
          <cell r="P107">
            <v>2</v>
          </cell>
        </row>
        <row r="108">
          <cell r="B108" t="str">
            <v>10kV</v>
          </cell>
          <cell r="C108">
            <v>0.4</v>
          </cell>
          <cell r="D108">
            <v>800</v>
          </cell>
          <cell r="E108">
            <v>0</v>
          </cell>
          <cell r="F108" t="str">
            <v>县级</v>
          </cell>
          <cell r="G108">
            <v>0</v>
          </cell>
          <cell r="H108" t="str">
            <v>分区3</v>
          </cell>
          <cell r="I108" t="str">
            <v>138绿中线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2013</v>
          </cell>
          <cell r="O108">
            <v>0</v>
          </cell>
          <cell r="P108">
            <v>2</v>
          </cell>
        </row>
        <row r="109">
          <cell r="B109" t="str">
            <v>10kV</v>
          </cell>
          <cell r="C109">
            <v>0.5</v>
          </cell>
          <cell r="D109">
            <v>1000</v>
          </cell>
          <cell r="E109">
            <v>0</v>
          </cell>
          <cell r="F109" t="str">
            <v>县级</v>
          </cell>
          <cell r="G109">
            <v>0</v>
          </cell>
          <cell r="H109" t="str">
            <v>分区3</v>
          </cell>
          <cell r="I109" t="str">
            <v>138绿中线</v>
          </cell>
          <cell r="J109">
            <v>0</v>
          </cell>
          <cell r="K109">
            <v>2</v>
          </cell>
          <cell r="L109">
            <v>1</v>
          </cell>
          <cell r="M109">
            <v>1</v>
          </cell>
          <cell r="N109">
            <v>2013</v>
          </cell>
          <cell r="O109">
            <v>0</v>
          </cell>
          <cell r="P109">
            <v>2</v>
          </cell>
        </row>
        <row r="110">
          <cell r="B110" t="str">
            <v>10kV</v>
          </cell>
          <cell r="C110">
            <v>0.4</v>
          </cell>
          <cell r="D110">
            <v>800</v>
          </cell>
          <cell r="E110">
            <v>0</v>
          </cell>
          <cell r="F110" t="str">
            <v>县级</v>
          </cell>
          <cell r="G110">
            <v>0</v>
          </cell>
          <cell r="H110" t="str">
            <v>分区3</v>
          </cell>
          <cell r="I110" t="str">
            <v>138绿中线</v>
          </cell>
          <cell r="J110">
            <v>1</v>
          </cell>
          <cell r="K110">
            <v>0</v>
          </cell>
          <cell r="L110">
            <v>0</v>
          </cell>
          <cell r="M110">
            <v>0</v>
          </cell>
          <cell r="N110">
            <v>2012</v>
          </cell>
          <cell r="O110">
            <v>0</v>
          </cell>
          <cell r="P110">
            <v>3</v>
          </cell>
        </row>
        <row r="111">
          <cell r="B111" t="str">
            <v>10kV</v>
          </cell>
          <cell r="C111">
            <v>0.4</v>
          </cell>
          <cell r="D111">
            <v>800</v>
          </cell>
          <cell r="E111">
            <v>0.03</v>
          </cell>
          <cell r="F111" t="str">
            <v>县级</v>
          </cell>
          <cell r="G111">
            <v>0</v>
          </cell>
          <cell r="H111" t="str">
            <v>分区3</v>
          </cell>
          <cell r="I111" t="str">
            <v>138绿中线</v>
          </cell>
          <cell r="J111">
            <v>0</v>
          </cell>
          <cell r="K111">
            <v>1</v>
          </cell>
          <cell r="L111">
            <v>1</v>
          </cell>
          <cell r="M111">
            <v>1</v>
          </cell>
          <cell r="N111">
            <v>2012</v>
          </cell>
          <cell r="O111">
            <v>0</v>
          </cell>
          <cell r="P111">
            <v>3</v>
          </cell>
        </row>
        <row r="112">
          <cell r="B112" t="str">
            <v>10kV</v>
          </cell>
          <cell r="C112">
            <v>0.5</v>
          </cell>
          <cell r="D112">
            <v>1000</v>
          </cell>
          <cell r="E112">
            <v>0</v>
          </cell>
          <cell r="F112" t="str">
            <v>县级</v>
          </cell>
          <cell r="G112">
            <v>0</v>
          </cell>
          <cell r="H112" t="str">
            <v>分区3</v>
          </cell>
          <cell r="I112" t="str">
            <v>138绿中线</v>
          </cell>
          <cell r="J112">
            <v>1</v>
          </cell>
          <cell r="K112">
            <v>2</v>
          </cell>
          <cell r="L112">
            <v>1</v>
          </cell>
          <cell r="M112">
            <v>1</v>
          </cell>
          <cell r="N112">
            <v>2012</v>
          </cell>
          <cell r="O112">
            <v>0</v>
          </cell>
          <cell r="P112">
            <v>3</v>
          </cell>
        </row>
        <row r="113">
          <cell r="B113" t="str">
            <v>10kV</v>
          </cell>
          <cell r="C113">
            <v>0.5</v>
          </cell>
          <cell r="D113">
            <v>1000</v>
          </cell>
          <cell r="E113">
            <v>0</v>
          </cell>
          <cell r="F113" t="str">
            <v>县级</v>
          </cell>
          <cell r="G113">
            <v>0</v>
          </cell>
          <cell r="H113" t="str">
            <v>分区3</v>
          </cell>
          <cell r="I113" t="str">
            <v>138绿中线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2012</v>
          </cell>
          <cell r="O113">
            <v>0</v>
          </cell>
          <cell r="P113">
            <v>3</v>
          </cell>
        </row>
        <row r="114">
          <cell r="B114" t="str">
            <v>10kV</v>
          </cell>
          <cell r="C114">
            <v>0.5</v>
          </cell>
          <cell r="D114">
            <v>1000</v>
          </cell>
          <cell r="E114">
            <v>0</v>
          </cell>
          <cell r="F114" t="str">
            <v>县级</v>
          </cell>
          <cell r="G114">
            <v>0</v>
          </cell>
          <cell r="H114" t="str">
            <v>分区3</v>
          </cell>
          <cell r="I114" t="str">
            <v>138绿中线</v>
          </cell>
          <cell r="J114">
            <v>1</v>
          </cell>
          <cell r="K114">
            <v>1</v>
          </cell>
          <cell r="L114">
            <v>1</v>
          </cell>
          <cell r="M114">
            <v>1</v>
          </cell>
          <cell r="N114">
            <v>2012</v>
          </cell>
          <cell r="O114">
            <v>0</v>
          </cell>
          <cell r="P114">
            <v>3</v>
          </cell>
        </row>
        <row r="115">
          <cell r="B115" t="str">
            <v>10kV</v>
          </cell>
          <cell r="C115">
            <v>0.5</v>
          </cell>
          <cell r="D115">
            <v>1000</v>
          </cell>
          <cell r="E115">
            <v>5.3999999999999999E-2</v>
          </cell>
          <cell r="F115" t="str">
            <v>县级</v>
          </cell>
          <cell r="G115">
            <v>0</v>
          </cell>
          <cell r="H115" t="str">
            <v>分区3</v>
          </cell>
          <cell r="I115" t="str">
            <v>138绿中线</v>
          </cell>
          <cell r="J115">
            <v>0</v>
          </cell>
          <cell r="K115">
            <v>2</v>
          </cell>
          <cell r="L115">
            <v>1</v>
          </cell>
          <cell r="M115">
            <v>1</v>
          </cell>
          <cell r="N115">
            <v>2012</v>
          </cell>
          <cell r="O115">
            <v>0</v>
          </cell>
          <cell r="P115">
            <v>3</v>
          </cell>
        </row>
        <row r="116">
          <cell r="B116" t="str">
            <v>10kV</v>
          </cell>
          <cell r="C116">
            <v>0.25</v>
          </cell>
          <cell r="D116">
            <v>500</v>
          </cell>
          <cell r="E116">
            <v>0</v>
          </cell>
          <cell r="F116" t="str">
            <v>县级</v>
          </cell>
          <cell r="G116">
            <v>0</v>
          </cell>
          <cell r="H116" t="str">
            <v>分区3</v>
          </cell>
          <cell r="I116" t="str">
            <v>138绿中线</v>
          </cell>
          <cell r="J116">
            <v>1</v>
          </cell>
          <cell r="K116">
            <v>0</v>
          </cell>
          <cell r="L116">
            <v>0</v>
          </cell>
          <cell r="M116">
            <v>0</v>
          </cell>
          <cell r="N116">
            <v>2012</v>
          </cell>
          <cell r="O116">
            <v>0</v>
          </cell>
          <cell r="P116">
            <v>3</v>
          </cell>
        </row>
        <row r="117">
          <cell r="B117" t="str">
            <v>10kV</v>
          </cell>
          <cell r="C117">
            <v>0.5</v>
          </cell>
          <cell r="D117">
            <v>1000</v>
          </cell>
          <cell r="E117">
            <v>0</v>
          </cell>
          <cell r="F117" t="str">
            <v>县级</v>
          </cell>
          <cell r="G117">
            <v>0</v>
          </cell>
          <cell r="H117" t="str">
            <v>分区3</v>
          </cell>
          <cell r="I117" t="str">
            <v>138绿中线</v>
          </cell>
          <cell r="J117">
            <v>0</v>
          </cell>
          <cell r="K117">
            <v>1</v>
          </cell>
          <cell r="L117">
            <v>1</v>
          </cell>
          <cell r="M117">
            <v>1</v>
          </cell>
          <cell r="N117">
            <v>2012</v>
          </cell>
          <cell r="O117">
            <v>0</v>
          </cell>
          <cell r="P117">
            <v>3</v>
          </cell>
        </row>
        <row r="118">
          <cell r="B118" t="str">
            <v>10kV</v>
          </cell>
          <cell r="C118">
            <v>0.5</v>
          </cell>
          <cell r="D118">
            <v>1000</v>
          </cell>
          <cell r="E118">
            <v>0</v>
          </cell>
          <cell r="F118" t="str">
            <v>县级</v>
          </cell>
          <cell r="G118">
            <v>0</v>
          </cell>
          <cell r="H118" t="str">
            <v>分区3</v>
          </cell>
          <cell r="I118" t="str">
            <v>138绿中线</v>
          </cell>
          <cell r="J118">
            <v>1</v>
          </cell>
          <cell r="K118">
            <v>2</v>
          </cell>
          <cell r="L118">
            <v>1</v>
          </cell>
          <cell r="M118">
            <v>1</v>
          </cell>
          <cell r="N118">
            <v>2012</v>
          </cell>
          <cell r="O118">
            <v>0</v>
          </cell>
          <cell r="P118">
            <v>3</v>
          </cell>
        </row>
        <row r="119">
          <cell r="B119" t="str">
            <v>10kV</v>
          </cell>
          <cell r="C119">
            <v>0.2</v>
          </cell>
          <cell r="D119">
            <v>400</v>
          </cell>
          <cell r="E119">
            <v>0</v>
          </cell>
          <cell r="F119" t="str">
            <v>县级</v>
          </cell>
          <cell r="G119">
            <v>0</v>
          </cell>
          <cell r="H119" t="str">
            <v>分区3</v>
          </cell>
          <cell r="I119" t="str">
            <v>138绿中线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2011</v>
          </cell>
          <cell r="O119">
            <v>0</v>
          </cell>
          <cell r="P119">
            <v>4</v>
          </cell>
        </row>
        <row r="120">
          <cell r="B120" t="str">
            <v>10kV</v>
          </cell>
          <cell r="C120">
            <v>0.5</v>
          </cell>
          <cell r="D120">
            <v>1000</v>
          </cell>
          <cell r="E120">
            <v>0</v>
          </cell>
          <cell r="F120" t="str">
            <v>县级</v>
          </cell>
          <cell r="G120">
            <v>0</v>
          </cell>
          <cell r="H120" t="str">
            <v>分区3</v>
          </cell>
          <cell r="I120" t="str">
            <v>138绿中线</v>
          </cell>
          <cell r="J120">
            <v>1</v>
          </cell>
          <cell r="K120">
            <v>1</v>
          </cell>
          <cell r="L120">
            <v>1</v>
          </cell>
          <cell r="M120">
            <v>1</v>
          </cell>
          <cell r="N120">
            <v>2011</v>
          </cell>
          <cell r="O120">
            <v>0</v>
          </cell>
          <cell r="P120">
            <v>4</v>
          </cell>
        </row>
        <row r="121">
          <cell r="B121" t="str">
            <v>10kV</v>
          </cell>
          <cell r="C121">
            <v>0.2</v>
          </cell>
          <cell r="D121">
            <v>400</v>
          </cell>
          <cell r="E121">
            <v>0</v>
          </cell>
          <cell r="F121" t="str">
            <v>县级</v>
          </cell>
          <cell r="G121">
            <v>0</v>
          </cell>
          <cell r="H121" t="str">
            <v>分区3</v>
          </cell>
          <cell r="I121" t="str">
            <v>138绿中线</v>
          </cell>
          <cell r="J121">
            <v>0</v>
          </cell>
          <cell r="K121">
            <v>2</v>
          </cell>
          <cell r="L121">
            <v>1</v>
          </cell>
          <cell r="M121">
            <v>1</v>
          </cell>
          <cell r="N121">
            <v>2011</v>
          </cell>
          <cell r="O121">
            <v>0</v>
          </cell>
          <cell r="P121">
            <v>4</v>
          </cell>
        </row>
        <row r="122">
          <cell r="B122" t="str">
            <v>10kV</v>
          </cell>
          <cell r="C122">
            <v>0.2</v>
          </cell>
          <cell r="D122">
            <v>400</v>
          </cell>
          <cell r="E122">
            <v>0</v>
          </cell>
          <cell r="F122" t="str">
            <v>县级</v>
          </cell>
          <cell r="G122">
            <v>0</v>
          </cell>
          <cell r="H122" t="str">
            <v>分区3</v>
          </cell>
          <cell r="I122" t="str">
            <v>138绿中线</v>
          </cell>
          <cell r="J122">
            <v>1</v>
          </cell>
          <cell r="K122">
            <v>0</v>
          </cell>
          <cell r="L122">
            <v>0</v>
          </cell>
          <cell r="M122">
            <v>0</v>
          </cell>
          <cell r="N122">
            <v>2011</v>
          </cell>
          <cell r="O122">
            <v>0</v>
          </cell>
          <cell r="P122">
            <v>4</v>
          </cell>
        </row>
        <row r="123">
          <cell r="B123" t="str">
            <v>10kV</v>
          </cell>
          <cell r="C123">
            <v>0.4</v>
          </cell>
          <cell r="D123">
            <v>800</v>
          </cell>
          <cell r="E123">
            <v>0</v>
          </cell>
          <cell r="F123" t="str">
            <v>县级</v>
          </cell>
          <cell r="G123">
            <v>0</v>
          </cell>
          <cell r="H123" t="str">
            <v>分区3</v>
          </cell>
          <cell r="I123" t="str">
            <v>138绿中线</v>
          </cell>
          <cell r="J123">
            <v>0</v>
          </cell>
          <cell r="K123">
            <v>1</v>
          </cell>
          <cell r="L123">
            <v>1</v>
          </cell>
          <cell r="M123">
            <v>1</v>
          </cell>
          <cell r="N123">
            <v>2011</v>
          </cell>
          <cell r="O123">
            <v>0</v>
          </cell>
          <cell r="P123">
            <v>4</v>
          </cell>
        </row>
        <row r="124">
          <cell r="B124" t="str">
            <v>10kV</v>
          </cell>
          <cell r="C124">
            <v>0.4</v>
          </cell>
          <cell r="D124">
            <v>800</v>
          </cell>
          <cell r="E124">
            <v>0</v>
          </cell>
          <cell r="F124" t="str">
            <v>县级</v>
          </cell>
          <cell r="G124">
            <v>0</v>
          </cell>
          <cell r="H124" t="str">
            <v>分区3</v>
          </cell>
          <cell r="I124" t="str">
            <v>138绿中线</v>
          </cell>
          <cell r="J124">
            <v>1</v>
          </cell>
          <cell r="K124">
            <v>2</v>
          </cell>
          <cell r="L124">
            <v>1</v>
          </cell>
          <cell r="M124">
            <v>1</v>
          </cell>
          <cell r="N124">
            <v>2011</v>
          </cell>
          <cell r="O124">
            <v>0</v>
          </cell>
          <cell r="P124">
            <v>4</v>
          </cell>
        </row>
        <row r="125">
          <cell r="B125" t="str">
            <v>10kV</v>
          </cell>
          <cell r="C125">
            <v>0.4</v>
          </cell>
          <cell r="D125">
            <v>800</v>
          </cell>
          <cell r="E125">
            <v>0</v>
          </cell>
          <cell r="F125" t="str">
            <v>县级</v>
          </cell>
          <cell r="G125">
            <v>0</v>
          </cell>
          <cell r="H125" t="str">
            <v>分区3</v>
          </cell>
          <cell r="I125" t="str">
            <v>138绿中线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2011</v>
          </cell>
          <cell r="O125">
            <v>0</v>
          </cell>
          <cell r="P125">
            <v>4</v>
          </cell>
        </row>
        <row r="126">
          <cell r="B126" t="str">
            <v>10kV</v>
          </cell>
          <cell r="C126">
            <v>0.315</v>
          </cell>
          <cell r="D126">
            <v>630</v>
          </cell>
          <cell r="E126">
            <v>0.03</v>
          </cell>
          <cell r="F126" t="str">
            <v>县级</v>
          </cell>
          <cell r="G126">
            <v>0</v>
          </cell>
          <cell r="H126" t="str">
            <v>分区3</v>
          </cell>
          <cell r="I126" t="str">
            <v>138绿中线</v>
          </cell>
          <cell r="J126">
            <v>1</v>
          </cell>
          <cell r="K126">
            <v>1</v>
          </cell>
          <cell r="L126">
            <v>1</v>
          </cell>
          <cell r="M126">
            <v>1</v>
          </cell>
          <cell r="N126">
            <v>2011</v>
          </cell>
          <cell r="O126">
            <v>0</v>
          </cell>
          <cell r="P126">
            <v>4</v>
          </cell>
        </row>
        <row r="127">
          <cell r="B127" t="str">
            <v>10kV</v>
          </cell>
          <cell r="C127">
            <v>0.5</v>
          </cell>
          <cell r="D127">
            <v>1000</v>
          </cell>
          <cell r="E127">
            <v>0</v>
          </cell>
          <cell r="F127" t="str">
            <v>县级</v>
          </cell>
          <cell r="G127">
            <v>0</v>
          </cell>
          <cell r="H127" t="str">
            <v>分区3</v>
          </cell>
          <cell r="I127" t="str">
            <v>138绿中线</v>
          </cell>
          <cell r="J127">
            <v>0</v>
          </cell>
          <cell r="K127">
            <v>2</v>
          </cell>
          <cell r="L127">
            <v>1</v>
          </cell>
          <cell r="M127">
            <v>1</v>
          </cell>
          <cell r="N127">
            <v>2011</v>
          </cell>
          <cell r="O127">
            <v>0</v>
          </cell>
          <cell r="P127">
            <v>4</v>
          </cell>
        </row>
        <row r="128">
          <cell r="B128" t="str">
            <v>10kV</v>
          </cell>
          <cell r="C128">
            <v>0.4</v>
          </cell>
          <cell r="D128">
            <v>800</v>
          </cell>
          <cell r="E128">
            <v>0</v>
          </cell>
          <cell r="F128" t="str">
            <v>县级</v>
          </cell>
          <cell r="G128">
            <v>0</v>
          </cell>
          <cell r="H128" t="str">
            <v>分区3</v>
          </cell>
          <cell r="I128" t="str">
            <v>138绿中线</v>
          </cell>
          <cell r="J128">
            <v>1</v>
          </cell>
          <cell r="K128">
            <v>0</v>
          </cell>
          <cell r="L128">
            <v>0</v>
          </cell>
          <cell r="M128">
            <v>0</v>
          </cell>
          <cell r="N128">
            <v>2010</v>
          </cell>
          <cell r="O128">
            <v>0</v>
          </cell>
          <cell r="P128">
            <v>5</v>
          </cell>
        </row>
        <row r="129">
          <cell r="B129" t="str">
            <v>10kV</v>
          </cell>
          <cell r="C129">
            <v>0.5</v>
          </cell>
          <cell r="D129">
            <v>1000</v>
          </cell>
          <cell r="E129">
            <v>0</v>
          </cell>
          <cell r="F129" t="str">
            <v>县级</v>
          </cell>
          <cell r="G129">
            <v>0</v>
          </cell>
          <cell r="H129" t="str">
            <v>分区3</v>
          </cell>
          <cell r="I129" t="str">
            <v>138绿中线</v>
          </cell>
          <cell r="J129">
            <v>0</v>
          </cell>
          <cell r="K129">
            <v>1</v>
          </cell>
          <cell r="L129">
            <v>1</v>
          </cell>
          <cell r="M129">
            <v>1</v>
          </cell>
          <cell r="N129">
            <v>2010</v>
          </cell>
          <cell r="O129">
            <v>0</v>
          </cell>
          <cell r="P129">
            <v>5</v>
          </cell>
        </row>
        <row r="130">
          <cell r="B130" t="str">
            <v>10kV</v>
          </cell>
          <cell r="C130">
            <v>1.4999999999999999E-2</v>
          </cell>
          <cell r="D130">
            <v>30</v>
          </cell>
          <cell r="E130">
            <v>5.3999999999999999E-2</v>
          </cell>
          <cell r="F130" t="str">
            <v>市辖</v>
          </cell>
          <cell r="G130">
            <v>0</v>
          </cell>
          <cell r="H130" t="str">
            <v>分区2</v>
          </cell>
          <cell r="I130" t="str">
            <v>138古南线</v>
          </cell>
          <cell r="J130">
            <v>1</v>
          </cell>
          <cell r="K130">
            <v>2</v>
          </cell>
          <cell r="L130">
            <v>1</v>
          </cell>
          <cell r="M130">
            <v>1</v>
          </cell>
          <cell r="N130">
            <v>2010</v>
          </cell>
          <cell r="O130">
            <v>0</v>
          </cell>
          <cell r="P130">
            <v>5</v>
          </cell>
        </row>
        <row r="131">
          <cell r="B131" t="str">
            <v>10kV</v>
          </cell>
          <cell r="C131">
            <v>0.08</v>
          </cell>
          <cell r="D131">
            <v>160</v>
          </cell>
          <cell r="E131">
            <v>0</v>
          </cell>
          <cell r="F131" t="str">
            <v>市辖</v>
          </cell>
          <cell r="G131">
            <v>0</v>
          </cell>
          <cell r="H131" t="str">
            <v>分区2</v>
          </cell>
          <cell r="I131" t="str">
            <v>138古南线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2010</v>
          </cell>
          <cell r="O131">
            <v>0</v>
          </cell>
          <cell r="P131">
            <v>5</v>
          </cell>
        </row>
        <row r="132">
          <cell r="B132" t="str">
            <v>10kV</v>
          </cell>
          <cell r="C132">
            <v>0.25</v>
          </cell>
          <cell r="D132">
            <v>500</v>
          </cell>
          <cell r="E132">
            <v>0</v>
          </cell>
          <cell r="F132" t="str">
            <v>市辖</v>
          </cell>
          <cell r="G132">
            <v>0</v>
          </cell>
          <cell r="H132" t="str">
            <v>分区2</v>
          </cell>
          <cell r="I132" t="str">
            <v>138古南线</v>
          </cell>
          <cell r="J132">
            <v>1</v>
          </cell>
          <cell r="K132">
            <v>1</v>
          </cell>
          <cell r="L132">
            <v>1</v>
          </cell>
          <cell r="M132">
            <v>1</v>
          </cell>
          <cell r="N132">
            <v>2010</v>
          </cell>
          <cell r="O132">
            <v>0</v>
          </cell>
          <cell r="P132">
            <v>5</v>
          </cell>
        </row>
        <row r="133">
          <cell r="B133" t="str">
            <v>10kV</v>
          </cell>
          <cell r="C133">
            <v>0.1575</v>
          </cell>
          <cell r="D133">
            <v>315</v>
          </cell>
          <cell r="E133">
            <v>0</v>
          </cell>
          <cell r="F133" t="str">
            <v>市辖</v>
          </cell>
          <cell r="G133">
            <v>0</v>
          </cell>
          <cell r="H133" t="str">
            <v>分区2</v>
          </cell>
          <cell r="I133" t="str">
            <v>138古南线</v>
          </cell>
          <cell r="J133">
            <v>0</v>
          </cell>
          <cell r="K133">
            <v>2</v>
          </cell>
          <cell r="L133">
            <v>1</v>
          </cell>
          <cell r="M133">
            <v>1</v>
          </cell>
          <cell r="N133">
            <v>2010</v>
          </cell>
          <cell r="O133">
            <v>0</v>
          </cell>
          <cell r="P133">
            <v>5</v>
          </cell>
        </row>
        <row r="134">
          <cell r="B134" t="str">
            <v>10kV</v>
          </cell>
          <cell r="C134">
            <v>0.08</v>
          </cell>
          <cell r="D134">
            <v>160</v>
          </cell>
          <cell r="E134">
            <v>0</v>
          </cell>
          <cell r="F134" t="str">
            <v>市辖</v>
          </cell>
          <cell r="G134">
            <v>0</v>
          </cell>
          <cell r="H134" t="str">
            <v>分区2</v>
          </cell>
          <cell r="I134" t="str">
            <v>138古南线</v>
          </cell>
          <cell r="J134">
            <v>1</v>
          </cell>
          <cell r="K134">
            <v>0</v>
          </cell>
          <cell r="L134">
            <v>0</v>
          </cell>
          <cell r="M134">
            <v>0</v>
          </cell>
          <cell r="N134">
            <v>2010</v>
          </cell>
          <cell r="O134">
            <v>0</v>
          </cell>
          <cell r="P134">
            <v>5</v>
          </cell>
        </row>
        <row r="135">
          <cell r="B135" t="str">
            <v>10kV</v>
          </cell>
          <cell r="C135">
            <v>0.25</v>
          </cell>
          <cell r="D135">
            <v>500</v>
          </cell>
          <cell r="E135">
            <v>0</v>
          </cell>
          <cell r="F135" t="str">
            <v>市辖</v>
          </cell>
          <cell r="G135">
            <v>0</v>
          </cell>
          <cell r="H135" t="str">
            <v>分区2</v>
          </cell>
          <cell r="I135" t="str">
            <v>138古南线</v>
          </cell>
          <cell r="J135">
            <v>0</v>
          </cell>
          <cell r="K135">
            <v>1</v>
          </cell>
          <cell r="L135">
            <v>1</v>
          </cell>
          <cell r="M135">
            <v>1</v>
          </cell>
          <cell r="N135">
            <v>2010</v>
          </cell>
          <cell r="O135">
            <v>0</v>
          </cell>
          <cell r="P135">
            <v>5</v>
          </cell>
        </row>
        <row r="136">
          <cell r="B136" t="str">
            <v>10kV</v>
          </cell>
          <cell r="C136">
            <v>0.25</v>
          </cell>
          <cell r="D136">
            <v>500</v>
          </cell>
          <cell r="E136">
            <v>0</v>
          </cell>
          <cell r="F136" t="str">
            <v>市辖</v>
          </cell>
          <cell r="G136">
            <v>0</v>
          </cell>
          <cell r="H136" t="str">
            <v>分区2</v>
          </cell>
          <cell r="I136" t="str">
            <v>138古南线</v>
          </cell>
          <cell r="J136">
            <v>1</v>
          </cell>
          <cell r="K136">
            <v>2</v>
          </cell>
          <cell r="L136">
            <v>1</v>
          </cell>
          <cell r="M136">
            <v>1</v>
          </cell>
          <cell r="N136">
            <v>2010</v>
          </cell>
          <cell r="O136">
            <v>0</v>
          </cell>
          <cell r="P136">
            <v>5</v>
          </cell>
        </row>
        <row r="137">
          <cell r="B137" t="str">
            <v>10kV</v>
          </cell>
          <cell r="C137">
            <v>0.25</v>
          </cell>
          <cell r="D137">
            <v>500</v>
          </cell>
          <cell r="E137">
            <v>0</v>
          </cell>
          <cell r="F137" t="str">
            <v>市辖</v>
          </cell>
          <cell r="G137">
            <v>0</v>
          </cell>
          <cell r="H137" t="str">
            <v>分区2</v>
          </cell>
          <cell r="I137" t="str">
            <v>138古南线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2009</v>
          </cell>
          <cell r="O137">
            <v>0</v>
          </cell>
          <cell r="P137">
            <v>6</v>
          </cell>
        </row>
        <row r="138">
          <cell r="B138" t="str">
            <v>10kV</v>
          </cell>
          <cell r="C138">
            <v>0.25</v>
          </cell>
          <cell r="D138">
            <v>500</v>
          </cell>
          <cell r="E138">
            <v>0</v>
          </cell>
          <cell r="F138" t="str">
            <v>市辖</v>
          </cell>
          <cell r="G138">
            <v>0</v>
          </cell>
          <cell r="H138" t="str">
            <v>分区2</v>
          </cell>
          <cell r="I138" t="str">
            <v>138古南线</v>
          </cell>
          <cell r="J138">
            <v>1</v>
          </cell>
          <cell r="K138">
            <v>1</v>
          </cell>
          <cell r="L138">
            <v>1</v>
          </cell>
          <cell r="M138">
            <v>1</v>
          </cell>
          <cell r="N138">
            <v>2009</v>
          </cell>
          <cell r="O138">
            <v>0</v>
          </cell>
          <cell r="P138">
            <v>6</v>
          </cell>
        </row>
        <row r="139">
          <cell r="B139" t="str">
            <v>10kV</v>
          </cell>
          <cell r="C139">
            <v>0.25</v>
          </cell>
          <cell r="D139">
            <v>500</v>
          </cell>
          <cell r="E139">
            <v>0</v>
          </cell>
          <cell r="F139" t="str">
            <v>市辖</v>
          </cell>
          <cell r="G139">
            <v>0</v>
          </cell>
          <cell r="H139" t="str">
            <v>分区2</v>
          </cell>
          <cell r="I139" t="str">
            <v>138古南线</v>
          </cell>
          <cell r="J139">
            <v>0</v>
          </cell>
          <cell r="K139">
            <v>2</v>
          </cell>
          <cell r="L139">
            <v>1</v>
          </cell>
          <cell r="M139">
            <v>1</v>
          </cell>
          <cell r="N139">
            <v>2009</v>
          </cell>
          <cell r="O139">
            <v>0</v>
          </cell>
          <cell r="P139">
            <v>6</v>
          </cell>
        </row>
        <row r="140">
          <cell r="B140" t="str">
            <v>10kV</v>
          </cell>
          <cell r="C140">
            <v>0.25</v>
          </cell>
          <cell r="D140">
            <v>500</v>
          </cell>
          <cell r="E140">
            <v>0</v>
          </cell>
          <cell r="F140" t="str">
            <v>市辖</v>
          </cell>
          <cell r="G140">
            <v>0</v>
          </cell>
          <cell r="H140" t="str">
            <v>分区2</v>
          </cell>
          <cell r="I140" t="str">
            <v>138古南线</v>
          </cell>
          <cell r="J140">
            <v>1</v>
          </cell>
          <cell r="K140">
            <v>0</v>
          </cell>
          <cell r="L140">
            <v>0</v>
          </cell>
          <cell r="M140">
            <v>0</v>
          </cell>
          <cell r="N140">
            <v>2009</v>
          </cell>
          <cell r="O140">
            <v>0</v>
          </cell>
          <cell r="P140">
            <v>6</v>
          </cell>
        </row>
        <row r="141">
          <cell r="B141" t="str">
            <v>10kV</v>
          </cell>
          <cell r="C141">
            <v>0.25</v>
          </cell>
          <cell r="D141">
            <v>500</v>
          </cell>
          <cell r="E141">
            <v>0.03</v>
          </cell>
          <cell r="F141" t="str">
            <v>市辖</v>
          </cell>
          <cell r="G141">
            <v>0</v>
          </cell>
          <cell r="H141" t="str">
            <v>分区2</v>
          </cell>
          <cell r="I141" t="str">
            <v>138古南线</v>
          </cell>
          <cell r="J141">
            <v>0</v>
          </cell>
          <cell r="K141">
            <v>1</v>
          </cell>
          <cell r="L141">
            <v>1</v>
          </cell>
          <cell r="M141">
            <v>1</v>
          </cell>
          <cell r="N141">
            <v>2009</v>
          </cell>
          <cell r="O141">
            <v>0</v>
          </cell>
          <cell r="P141">
            <v>6</v>
          </cell>
        </row>
        <row r="142">
          <cell r="B142" t="str">
            <v>10kV</v>
          </cell>
          <cell r="C142">
            <v>0.25</v>
          </cell>
          <cell r="D142">
            <v>500</v>
          </cell>
          <cell r="E142">
            <v>0</v>
          </cell>
          <cell r="F142" t="str">
            <v>市辖</v>
          </cell>
          <cell r="G142">
            <v>0</v>
          </cell>
          <cell r="H142" t="str">
            <v>分区2</v>
          </cell>
          <cell r="I142" t="str">
            <v>138古南线</v>
          </cell>
          <cell r="J142">
            <v>1</v>
          </cell>
          <cell r="K142">
            <v>2</v>
          </cell>
          <cell r="L142">
            <v>1</v>
          </cell>
          <cell r="M142">
            <v>1</v>
          </cell>
          <cell r="N142">
            <v>2009</v>
          </cell>
          <cell r="O142">
            <v>0</v>
          </cell>
          <cell r="P142">
            <v>6</v>
          </cell>
        </row>
        <row r="143">
          <cell r="B143" t="str">
            <v>10kV</v>
          </cell>
          <cell r="C143">
            <v>0.125</v>
          </cell>
          <cell r="D143">
            <v>250</v>
          </cell>
          <cell r="E143">
            <v>0</v>
          </cell>
          <cell r="F143" t="str">
            <v>市辖</v>
          </cell>
          <cell r="G143">
            <v>0</v>
          </cell>
          <cell r="H143" t="str">
            <v>分区2</v>
          </cell>
          <cell r="I143" t="str">
            <v>138古南线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2009</v>
          </cell>
          <cell r="O143">
            <v>0</v>
          </cell>
          <cell r="P143">
            <v>6</v>
          </cell>
        </row>
        <row r="144">
          <cell r="B144" t="str">
            <v>10kV</v>
          </cell>
          <cell r="C144">
            <v>0.2</v>
          </cell>
          <cell r="D144">
            <v>400</v>
          </cell>
          <cell r="E144">
            <v>0</v>
          </cell>
          <cell r="F144" t="str">
            <v>市辖</v>
          </cell>
          <cell r="G144">
            <v>0</v>
          </cell>
          <cell r="H144" t="str">
            <v>分区2</v>
          </cell>
          <cell r="I144" t="str">
            <v>138古南线</v>
          </cell>
          <cell r="J144">
            <v>1</v>
          </cell>
          <cell r="K144">
            <v>1</v>
          </cell>
          <cell r="L144">
            <v>1</v>
          </cell>
          <cell r="M144">
            <v>1</v>
          </cell>
          <cell r="N144">
            <v>2009</v>
          </cell>
          <cell r="O144">
            <v>0</v>
          </cell>
          <cell r="P144">
            <v>6</v>
          </cell>
        </row>
        <row r="145">
          <cell r="B145" t="str">
            <v>10kV</v>
          </cell>
          <cell r="C145">
            <v>0.2</v>
          </cell>
          <cell r="D145">
            <v>400</v>
          </cell>
          <cell r="E145">
            <v>5.3999999999999999E-2</v>
          </cell>
          <cell r="F145" t="str">
            <v>市辖</v>
          </cell>
          <cell r="G145">
            <v>0</v>
          </cell>
          <cell r="H145" t="str">
            <v>分区2</v>
          </cell>
          <cell r="I145" t="str">
            <v>138古南线</v>
          </cell>
          <cell r="J145">
            <v>0</v>
          </cell>
          <cell r="K145">
            <v>2</v>
          </cell>
          <cell r="L145">
            <v>1</v>
          </cell>
          <cell r="M145">
            <v>1</v>
          </cell>
          <cell r="N145">
            <v>2009</v>
          </cell>
          <cell r="O145">
            <v>0</v>
          </cell>
          <cell r="P145">
            <v>6</v>
          </cell>
        </row>
        <row r="146">
          <cell r="B146" t="str">
            <v>10kV</v>
          </cell>
          <cell r="C146">
            <v>0.25</v>
          </cell>
          <cell r="D146">
            <v>500</v>
          </cell>
          <cell r="E146">
            <v>0</v>
          </cell>
          <cell r="F146" t="str">
            <v>市辖</v>
          </cell>
          <cell r="G146">
            <v>0</v>
          </cell>
          <cell r="H146" t="str">
            <v>分区2</v>
          </cell>
          <cell r="I146" t="str">
            <v>138古南线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2008</v>
          </cell>
          <cell r="O146">
            <v>0</v>
          </cell>
          <cell r="P146">
            <v>7</v>
          </cell>
        </row>
        <row r="147">
          <cell r="B147" t="str">
            <v>10kV</v>
          </cell>
          <cell r="C147">
            <v>0.05</v>
          </cell>
          <cell r="D147">
            <v>100</v>
          </cell>
          <cell r="E147">
            <v>0</v>
          </cell>
          <cell r="F147" t="str">
            <v>市辖</v>
          </cell>
          <cell r="G147">
            <v>0</v>
          </cell>
          <cell r="H147" t="str">
            <v>分区2</v>
          </cell>
          <cell r="I147" t="str">
            <v>138古南线</v>
          </cell>
          <cell r="J147">
            <v>0</v>
          </cell>
          <cell r="K147">
            <v>1</v>
          </cell>
          <cell r="L147">
            <v>1</v>
          </cell>
          <cell r="M147">
            <v>1</v>
          </cell>
          <cell r="N147">
            <v>2008</v>
          </cell>
          <cell r="O147">
            <v>0</v>
          </cell>
          <cell r="P147">
            <v>7</v>
          </cell>
        </row>
        <row r="148">
          <cell r="B148" t="str">
            <v>10kV</v>
          </cell>
          <cell r="C148">
            <v>0.1575</v>
          </cell>
          <cell r="D148">
            <v>315</v>
          </cell>
          <cell r="E148">
            <v>0</v>
          </cell>
          <cell r="F148" t="str">
            <v>市辖</v>
          </cell>
          <cell r="G148">
            <v>0</v>
          </cell>
          <cell r="H148" t="str">
            <v>分区2</v>
          </cell>
          <cell r="I148" t="str">
            <v>138古南线</v>
          </cell>
          <cell r="J148">
            <v>1</v>
          </cell>
          <cell r="K148">
            <v>2</v>
          </cell>
          <cell r="L148">
            <v>1</v>
          </cell>
          <cell r="M148">
            <v>1</v>
          </cell>
          <cell r="N148">
            <v>2008</v>
          </cell>
          <cell r="O148">
            <v>0</v>
          </cell>
          <cell r="P148">
            <v>7</v>
          </cell>
        </row>
        <row r="149">
          <cell r="B149" t="str">
            <v>10kV</v>
          </cell>
          <cell r="C149">
            <v>1.4999999999999999E-2</v>
          </cell>
          <cell r="D149">
            <v>30</v>
          </cell>
          <cell r="E149">
            <v>0</v>
          </cell>
          <cell r="F149" t="str">
            <v>市辖</v>
          </cell>
          <cell r="G149">
            <v>0</v>
          </cell>
          <cell r="H149" t="str">
            <v>分区2</v>
          </cell>
          <cell r="I149" t="str">
            <v>138古南线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2008</v>
          </cell>
          <cell r="O149">
            <v>0</v>
          </cell>
          <cell r="P149">
            <v>7</v>
          </cell>
        </row>
        <row r="150">
          <cell r="B150" t="str">
            <v>10kV</v>
          </cell>
          <cell r="C150">
            <v>1.4999999999999999E-2</v>
          </cell>
          <cell r="D150">
            <v>30</v>
          </cell>
          <cell r="E150">
            <v>0</v>
          </cell>
          <cell r="F150" t="str">
            <v>市辖</v>
          </cell>
          <cell r="G150">
            <v>0</v>
          </cell>
          <cell r="H150" t="str">
            <v>分区2</v>
          </cell>
          <cell r="I150" t="str">
            <v>138古南线</v>
          </cell>
          <cell r="J150">
            <v>1</v>
          </cell>
          <cell r="K150">
            <v>1</v>
          </cell>
          <cell r="L150">
            <v>1</v>
          </cell>
          <cell r="M150">
            <v>1</v>
          </cell>
          <cell r="N150">
            <v>2008</v>
          </cell>
          <cell r="O150">
            <v>0</v>
          </cell>
          <cell r="P150">
            <v>7</v>
          </cell>
        </row>
        <row r="151">
          <cell r="B151" t="str">
            <v>10kV</v>
          </cell>
          <cell r="C151">
            <v>0.2</v>
          </cell>
          <cell r="D151">
            <v>400</v>
          </cell>
          <cell r="E151">
            <v>0</v>
          </cell>
          <cell r="F151" t="str">
            <v>市辖</v>
          </cell>
          <cell r="G151">
            <v>0</v>
          </cell>
          <cell r="H151" t="str">
            <v>分区2</v>
          </cell>
          <cell r="I151" t="str">
            <v>138古南线</v>
          </cell>
          <cell r="J151">
            <v>0</v>
          </cell>
          <cell r="K151">
            <v>2</v>
          </cell>
          <cell r="L151">
            <v>1</v>
          </cell>
          <cell r="M151">
            <v>1</v>
          </cell>
          <cell r="N151">
            <v>2008</v>
          </cell>
          <cell r="O151">
            <v>0</v>
          </cell>
          <cell r="P151">
            <v>7</v>
          </cell>
        </row>
        <row r="152">
          <cell r="B152" t="str">
            <v>10kV</v>
          </cell>
          <cell r="C152">
            <v>6.25E-2</v>
          </cell>
          <cell r="D152">
            <v>125</v>
          </cell>
          <cell r="E152">
            <v>0</v>
          </cell>
          <cell r="F152" t="str">
            <v>市辖</v>
          </cell>
          <cell r="G152">
            <v>0</v>
          </cell>
          <cell r="H152" t="str">
            <v>分区2</v>
          </cell>
          <cell r="I152" t="str">
            <v>138古南线</v>
          </cell>
          <cell r="J152">
            <v>1</v>
          </cell>
          <cell r="K152">
            <v>0</v>
          </cell>
          <cell r="L152">
            <v>0</v>
          </cell>
          <cell r="M152">
            <v>0</v>
          </cell>
          <cell r="N152">
            <v>2008</v>
          </cell>
          <cell r="O152">
            <v>0</v>
          </cell>
          <cell r="P152">
            <v>7</v>
          </cell>
        </row>
        <row r="153">
          <cell r="B153" t="str">
            <v>10kV</v>
          </cell>
          <cell r="C153">
            <v>0.08</v>
          </cell>
          <cell r="D153">
            <v>160</v>
          </cell>
          <cell r="E153">
            <v>0</v>
          </cell>
          <cell r="F153" t="str">
            <v>市辖</v>
          </cell>
          <cell r="G153">
            <v>0</v>
          </cell>
          <cell r="H153" t="str">
            <v>分区2</v>
          </cell>
          <cell r="I153" t="str">
            <v>138古南线</v>
          </cell>
          <cell r="J153">
            <v>0</v>
          </cell>
          <cell r="K153">
            <v>1</v>
          </cell>
          <cell r="L153">
            <v>1</v>
          </cell>
          <cell r="M153">
            <v>1</v>
          </cell>
          <cell r="N153">
            <v>2008</v>
          </cell>
          <cell r="O153">
            <v>0</v>
          </cell>
          <cell r="P153">
            <v>7</v>
          </cell>
        </row>
        <row r="154">
          <cell r="B154" t="str">
            <v>10kV</v>
          </cell>
          <cell r="C154">
            <v>0.125</v>
          </cell>
          <cell r="D154">
            <v>250</v>
          </cell>
          <cell r="E154">
            <v>0</v>
          </cell>
          <cell r="F154" t="str">
            <v>市辖</v>
          </cell>
          <cell r="G154">
            <v>0</v>
          </cell>
          <cell r="H154" t="str">
            <v>分区2</v>
          </cell>
          <cell r="I154" t="str">
            <v>138古南线</v>
          </cell>
          <cell r="J154">
            <v>1</v>
          </cell>
          <cell r="K154">
            <v>2</v>
          </cell>
          <cell r="L154">
            <v>1</v>
          </cell>
          <cell r="M154">
            <v>1</v>
          </cell>
          <cell r="N154">
            <v>2008</v>
          </cell>
          <cell r="O154">
            <v>0</v>
          </cell>
          <cell r="P154">
            <v>7</v>
          </cell>
        </row>
        <row r="155">
          <cell r="B155" t="str">
            <v>10kV</v>
          </cell>
          <cell r="C155">
            <v>0.125</v>
          </cell>
          <cell r="D155">
            <v>250</v>
          </cell>
          <cell r="E155">
            <v>0</v>
          </cell>
          <cell r="F155" t="str">
            <v>市辖</v>
          </cell>
          <cell r="G155">
            <v>0</v>
          </cell>
          <cell r="H155" t="str">
            <v>分区2</v>
          </cell>
          <cell r="I155" t="str">
            <v>138古南线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2007</v>
          </cell>
          <cell r="O155">
            <v>0</v>
          </cell>
          <cell r="P155">
            <v>8</v>
          </cell>
        </row>
        <row r="156">
          <cell r="B156" t="str">
            <v>10kV</v>
          </cell>
          <cell r="C156">
            <v>0.1575</v>
          </cell>
          <cell r="D156">
            <v>315</v>
          </cell>
          <cell r="E156">
            <v>0.03</v>
          </cell>
          <cell r="F156" t="str">
            <v>市辖</v>
          </cell>
          <cell r="G156">
            <v>0</v>
          </cell>
          <cell r="H156" t="str">
            <v>分区2</v>
          </cell>
          <cell r="I156" t="str">
            <v>138古南线</v>
          </cell>
          <cell r="J156">
            <v>1</v>
          </cell>
          <cell r="K156">
            <v>1</v>
          </cell>
          <cell r="L156">
            <v>1</v>
          </cell>
          <cell r="M156">
            <v>1</v>
          </cell>
          <cell r="N156">
            <v>2007</v>
          </cell>
          <cell r="O156">
            <v>0</v>
          </cell>
          <cell r="P156">
            <v>8</v>
          </cell>
        </row>
        <row r="157">
          <cell r="B157" t="str">
            <v>10kV</v>
          </cell>
          <cell r="C157">
            <v>0.2</v>
          </cell>
          <cell r="D157">
            <v>400</v>
          </cell>
          <cell r="E157">
            <v>0</v>
          </cell>
          <cell r="F157" t="str">
            <v>市辖</v>
          </cell>
          <cell r="G157">
            <v>0</v>
          </cell>
          <cell r="H157" t="str">
            <v>分区2</v>
          </cell>
          <cell r="I157" t="str">
            <v>138古南线</v>
          </cell>
          <cell r="J157">
            <v>0</v>
          </cell>
          <cell r="K157">
            <v>2</v>
          </cell>
          <cell r="L157">
            <v>1</v>
          </cell>
          <cell r="M157">
            <v>1</v>
          </cell>
          <cell r="N157">
            <v>2007</v>
          </cell>
          <cell r="O157">
            <v>0</v>
          </cell>
          <cell r="P157">
            <v>8</v>
          </cell>
        </row>
        <row r="158">
          <cell r="B158" t="str">
            <v>10kV</v>
          </cell>
          <cell r="C158">
            <v>0.125</v>
          </cell>
          <cell r="D158">
            <v>250</v>
          </cell>
          <cell r="E158">
            <v>0</v>
          </cell>
          <cell r="F158" t="str">
            <v>市辖</v>
          </cell>
          <cell r="G158">
            <v>0</v>
          </cell>
          <cell r="H158" t="str">
            <v>分区2</v>
          </cell>
          <cell r="I158" t="str">
            <v>138古南线</v>
          </cell>
          <cell r="J158">
            <v>1</v>
          </cell>
          <cell r="K158">
            <v>0</v>
          </cell>
          <cell r="L158">
            <v>0</v>
          </cell>
          <cell r="M158">
            <v>0</v>
          </cell>
          <cell r="N158">
            <v>2007</v>
          </cell>
          <cell r="O158">
            <v>0</v>
          </cell>
          <cell r="P158">
            <v>8</v>
          </cell>
        </row>
        <row r="159">
          <cell r="B159" t="str">
            <v>10kV</v>
          </cell>
          <cell r="C159">
            <v>0.125</v>
          </cell>
          <cell r="D159">
            <v>250</v>
          </cell>
          <cell r="E159">
            <v>0</v>
          </cell>
          <cell r="F159" t="str">
            <v>市辖</v>
          </cell>
          <cell r="G159">
            <v>0</v>
          </cell>
          <cell r="H159" t="str">
            <v>分区2</v>
          </cell>
          <cell r="I159" t="str">
            <v>138古南线</v>
          </cell>
          <cell r="J159">
            <v>0</v>
          </cell>
          <cell r="K159">
            <v>1</v>
          </cell>
          <cell r="L159">
            <v>1</v>
          </cell>
          <cell r="M159">
            <v>1</v>
          </cell>
          <cell r="N159">
            <v>2007</v>
          </cell>
          <cell r="O159">
            <v>0</v>
          </cell>
          <cell r="P159">
            <v>8</v>
          </cell>
        </row>
        <row r="160">
          <cell r="B160" t="str">
            <v>10kV</v>
          </cell>
          <cell r="C160">
            <v>0.125</v>
          </cell>
          <cell r="D160">
            <v>250</v>
          </cell>
          <cell r="E160">
            <v>5.3999999999999999E-2</v>
          </cell>
          <cell r="F160" t="str">
            <v>市辖</v>
          </cell>
          <cell r="G160">
            <v>0</v>
          </cell>
          <cell r="H160" t="str">
            <v>分区2</v>
          </cell>
          <cell r="I160" t="str">
            <v>138古南线</v>
          </cell>
          <cell r="J160">
            <v>1</v>
          </cell>
          <cell r="K160">
            <v>2</v>
          </cell>
          <cell r="L160">
            <v>1</v>
          </cell>
          <cell r="M160">
            <v>1</v>
          </cell>
          <cell r="N160">
            <v>2007</v>
          </cell>
          <cell r="O160">
            <v>0</v>
          </cell>
          <cell r="P160">
            <v>8</v>
          </cell>
        </row>
        <row r="161">
          <cell r="B161" t="str">
            <v>10kV</v>
          </cell>
          <cell r="C161">
            <v>0.1575</v>
          </cell>
          <cell r="D161">
            <v>315</v>
          </cell>
          <cell r="E161">
            <v>0</v>
          </cell>
          <cell r="F161" t="str">
            <v>市辖</v>
          </cell>
          <cell r="G161">
            <v>0</v>
          </cell>
          <cell r="H161" t="str">
            <v>分区2</v>
          </cell>
          <cell r="I161" t="str">
            <v>138古南线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2007</v>
          </cell>
          <cell r="O161">
            <v>0</v>
          </cell>
          <cell r="P161">
            <v>8</v>
          </cell>
        </row>
        <row r="162">
          <cell r="B162" t="str">
            <v>10kV</v>
          </cell>
          <cell r="C162">
            <v>0.125</v>
          </cell>
          <cell r="D162">
            <v>250</v>
          </cell>
          <cell r="E162">
            <v>0</v>
          </cell>
          <cell r="F162" t="str">
            <v>市辖</v>
          </cell>
          <cell r="G162">
            <v>0</v>
          </cell>
          <cell r="H162" t="str">
            <v>分区2</v>
          </cell>
          <cell r="I162" t="str">
            <v>138古南线</v>
          </cell>
          <cell r="J162">
            <v>1</v>
          </cell>
          <cell r="K162">
            <v>1</v>
          </cell>
          <cell r="L162">
            <v>1</v>
          </cell>
          <cell r="M162">
            <v>1</v>
          </cell>
          <cell r="N162">
            <v>2007</v>
          </cell>
          <cell r="O162">
            <v>0</v>
          </cell>
          <cell r="P162">
            <v>8</v>
          </cell>
        </row>
        <row r="163">
          <cell r="B163" t="str">
            <v>10kV</v>
          </cell>
          <cell r="C163">
            <v>0.125</v>
          </cell>
          <cell r="D163">
            <v>250</v>
          </cell>
          <cell r="E163">
            <v>0</v>
          </cell>
          <cell r="F163" t="str">
            <v>市辖</v>
          </cell>
          <cell r="G163">
            <v>0</v>
          </cell>
          <cell r="H163" t="str">
            <v>分区2</v>
          </cell>
          <cell r="I163" t="str">
            <v>138古南线</v>
          </cell>
          <cell r="J163">
            <v>0</v>
          </cell>
          <cell r="K163">
            <v>2</v>
          </cell>
          <cell r="L163">
            <v>1</v>
          </cell>
          <cell r="M163">
            <v>1</v>
          </cell>
          <cell r="N163">
            <v>2007</v>
          </cell>
          <cell r="O163">
            <v>0</v>
          </cell>
          <cell r="P163">
            <v>8</v>
          </cell>
        </row>
        <row r="164">
          <cell r="B164" t="str">
            <v>10kV</v>
          </cell>
          <cell r="C164">
            <v>0.1575</v>
          </cell>
          <cell r="D164">
            <v>315</v>
          </cell>
          <cell r="E164">
            <v>0</v>
          </cell>
          <cell r="F164" t="str">
            <v>市辖</v>
          </cell>
          <cell r="G164">
            <v>0</v>
          </cell>
          <cell r="H164" t="str">
            <v>分区2</v>
          </cell>
          <cell r="I164" t="str">
            <v>138古南线</v>
          </cell>
          <cell r="J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2006</v>
          </cell>
          <cell r="O164">
            <v>0</v>
          </cell>
          <cell r="P164">
            <v>9</v>
          </cell>
        </row>
        <row r="165">
          <cell r="B165" t="str">
            <v>10kV</v>
          </cell>
          <cell r="C165">
            <v>6.25E-2</v>
          </cell>
          <cell r="D165">
            <v>125</v>
          </cell>
          <cell r="E165">
            <v>0.03</v>
          </cell>
          <cell r="F165" t="str">
            <v>市辖</v>
          </cell>
          <cell r="G165">
            <v>0</v>
          </cell>
          <cell r="H165" t="str">
            <v>分区2</v>
          </cell>
          <cell r="I165" t="str">
            <v>138古南线</v>
          </cell>
          <cell r="J165">
            <v>0</v>
          </cell>
          <cell r="K165">
            <v>1</v>
          </cell>
          <cell r="L165">
            <v>1</v>
          </cell>
          <cell r="M165">
            <v>1</v>
          </cell>
          <cell r="N165">
            <v>2006</v>
          </cell>
          <cell r="O165">
            <v>0</v>
          </cell>
          <cell r="P165">
            <v>9</v>
          </cell>
        </row>
        <row r="166">
          <cell r="B166" t="str">
            <v>10kV</v>
          </cell>
          <cell r="C166">
            <v>0.5</v>
          </cell>
          <cell r="D166">
            <v>1000</v>
          </cell>
          <cell r="E166">
            <v>0</v>
          </cell>
          <cell r="F166" t="str">
            <v>市辖</v>
          </cell>
          <cell r="G166">
            <v>0</v>
          </cell>
          <cell r="H166" t="str">
            <v>分区2</v>
          </cell>
          <cell r="I166" t="str">
            <v>138古南线</v>
          </cell>
          <cell r="J166">
            <v>1</v>
          </cell>
          <cell r="K166">
            <v>2</v>
          </cell>
          <cell r="L166">
            <v>1</v>
          </cell>
          <cell r="M166">
            <v>1</v>
          </cell>
          <cell r="N166">
            <v>2006</v>
          </cell>
          <cell r="O166">
            <v>0</v>
          </cell>
          <cell r="P166">
            <v>9</v>
          </cell>
        </row>
        <row r="167">
          <cell r="B167" t="str">
            <v>10kV</v>
          </cell>
          <cell r="C167">
            <v>0.125</v>
          </cell>
          <cell r="D167">
            <v>250</v>
          </cell>
          <cell r="E167">
            <v>0</v>
          </cell>
          <cell r="F167" t="str">
            <v>市辖</v>
          </cell>
          <cell r="G167">
            <v>0</v>
          </cell>
          <cell r="H167" t="str">
            <v>分区2</v>
          </cell>
          <cell r="I167" t="str">
            <v>138古南线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2006</v>
          </cell>
          <cell r="O167">
            <v>0</v>
          </cell>
          <cell r="P167">
            <v>9</v>
          </cell>
        </row>
        <row r="168">
          <cell r="B168" t="str">
            <v>10kV</v>
          </cell>
          <cell r="C168">
            <v>0.04</v>
          </cell>
          <cell r="D168">
            <v>80</v>
          </cell>
          <cell r="E168">
            <v>0</v>
          </cell>
          <cell r="F168" t="str">
            <v>市辖</v>
          </cell>
          <cell r="G168">
            <v>0</v>
          </cell>
          <cell r="H168" t="str">
            <v>分区2</v>
          </cell>
          <cell r="I168" t="str">
            <v>138古南线</v>
          </cell>
          <cell r="J168">
            <v>1</v>
          </cell>
          <cell r="K168">
            <v>1</v>
          </cell>
          <cell r="L168">
            <v>1</v>
          </cell>
          <cell r="M168">
            <v>1</v>
          </cell>
          <cell r="N168">
            <v>2006</v>
          </cell>
          <cell r="O168">
            <v>0</v>
          </cell>
          <cell r="P168">
            <v>9</v>
          </cell>
        </row>
        <row r="169">
          <cell r="B169" t="str">
            <v>10kV</v>
          </cell>
          <cell r="C169">
            <v>0.1</v>
          </cell>
          <cell r="D169">
            <v>200</v>
          </cell>
          <cell r="E169">
            <v>5.3999999999999999E-2</v>
          </cell>
          <cell r="F169" t="str">
            <v>市辖</v>
          </cell>
          <cell r="G169">
            <v>0</v>
          </cell>
          <cell r="H169" t="str">
            <v>分区2</v>
          </cell>
          <cell r="I169" t="str">
            <v>138古南线</v>
          </cell>
          <cell r="J169">
            <v>0</v>
          </cell>
          <cell r="K169">
            <v>2</v>
          </cell>
          <cell r="L169">
            <v>1</v>
          </cell>
          <cell r="M169">
            <v>1</v>
          </cell>
          <cell r="N169">
            <v>2006</v>
          </cell>
          <cell r="O169">
            <v>0</v>
          </cell>
          <cell r="P169">
            <v>9</v>
          </cell>
        </row>
        <row r="170">
          <cell r="B170" t="str">
            <v>10kV</v>
          </cell>
          <cell r="C170">
            <v>0.25</v>
          </cell>
          <cell r="D170">
            <v>500</v>
          </cell>
          <cell r="E170">
            <v>0</v>
          </cell>
          <cell r="F170" t="str">
            <v>市辖</v>
          </cell>
          <cell r="G170">
            <v>0</v>
          </cell>
          <cell r="H170" t="str">
            <v>分区2</v>
          </cell>
          <cell r="I170" t="str">
            <v>138古南线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2006</v>
          </cell>
          <cell r="O170">
            <v>0</v>
          </cell>
          <cell r="P170">
            <v>9</v>
          </cell>
        </row>
        <row r="171">
          <cell r="B171" t="str">
            <v>10kV</v>
          </cell>
          <cell r="C171">
            <v>0.4</v>
          </cell>
          <cell r="D171">
            <v>800</v>
          </cell>
          <cell r="E171">
            <v>0</v>
          </cell>
          <cell r="F171" t="str">
            <v>市辖</v>
          </cell>
          <cell r="G171">
            <v>0</v>
          </cell>
          <cell r="H171" t="str">
            <v>分区2</v>
          </cell>
          <cell r="I171" t="str">
            <v>138古南线</v>
          </cell>
          <cell r="J171">
            <v>0</v>
          </cell>
          <cell r="K171">
            <v>1</v>
          </cell>
          <cell r="L171">
            <v>1</v>
          </cell>
          <cell r="M171">
            <v>1</v>
          </cell>
          <cell r="N171">
            <v>2006</v>
          </cell>
          <cell r="O171">
            <v>0</v>
          </cell>
          <cell r="P171">
            <v>9</v>
          </cell>
        </row>
        <row r="172">
          <cell r="B172" t="str">
            <v>10kV</v>
          </cell>
          <cell r="C172">
            <v>0.125</v>
          </cell>
          <cell r="D172">
            <v>250</v>
          </cell>
          <cell r="E172">
            <v>0</v>
          </cell>
          <cell r="F172" t="str">
            <v>市辖</v>
          </cell>
          <cell r="G172">
            <v>0</v>
          </cell>
          <cell r="H172" t="str">
            <v>分区2</v>
          </cell>
          <cell r="I172" t="str">
            <v>138古南线</v>
          </cell>
          <cell r="J172">
            <v>1</v>
          </cell>
          <cell r="K172">
            <v>2</v>
          </cell>
          <cell r="L172">
            <v>1</v>
          </cell>
          <cell r="M172">
            <v>1</v>
          </cell>
          <cell r="N172">
            <v>2006</v>
          </cell>
          <cell r="O172">
            <v>0</v>
          </cell>
          <cell r="P172">
            <v>9</v>
          </cell>
        </row>
        <row r="173">
          <cell r="B173" t="str">
            <v>10kV</v>
          </cell>
          <cell r="C173">
            <v>0.125</v>
          </cell>
          <cell r="D173">
            <v>250</v>
          </cell>
          <cell r="E173">
            <v>0</v>
          </cell>
          <cell r="F173" t="str">
            <v>市辖</v>
          </cell>
          <cell r="G173">
            <v>0</v>
          </cell>
          <cell r="H173" t="str">
            <v>分区2</v>
          </cell>
          <cell r="I173" t="str">
            <v>138古南线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2005</v>
          </cell>
          <cell r="O173">
            <v>0</v>
          </cell>
          <cell r="P173">
            <v>10</v>
          </cell>
        </row>
        <row r="174">
          <cell r="B174" t="str">
            <v>10kV</v>
          </cell>
          <cell r="C174">
            <v>0.05</v>
          </cell>
          <cell r="D174">
            <v>100</v>
          </cell>
          <cell r="E174">
            <v>0</v>
          </cell>
          <cell r="F174" t="str">
            <v>市辖</v>
          </cell>
          <cell r="G174">
            <v>0</v>
          </cell>
          <cell r="H174" t="str">
            <v>分区2</v>
          </cell>
          <cell r="I174" t="str">
            <v>138古南线</v>
          </cell>
          <cell r="J174">
            <v>1</v>
          </cell>
          <cell r="K174">
            <v>1</v>
          </cell>
          <cell r="L174">
            <v>1</v>
          </cell>
          <cell r="M174">
            <v>1</v>
          </cell>
          <cell r="N174">
            <v>2005</v>
          </cell>
          <cell r="O174">
            <v>0</v>
          </cell>
          <cell r="P174">
            <v>10</v>
          </cell>
        </row>
        <row r="175">
          <cell r="B175" t="str">
            <v>10kV</v>
          </cell>
          <cell r="C175">
            <v>0.08</v>
          </cell>
          <cell r="D175">
            <v>160</v>
          </cell>
          <cell r="E175">
            <v>5.3999999999999999E-2</v>
          </cell>
          <cell r="F175" t="str">
            <v>市辖</v>
          </cell>
          <cell r="G175">
            <v>0</v>
          </cell>
          <cell r="H175" t="str">
            <v>分区2</v>
          </cell>
          <cell r="I175" t="str">
            <v>138古南线</v>
          </cell>
          <cell r="J175">
            <v>0</v>
          </cell>
          <cell r="K175">
            <v>2</v>
          </cell>
          <cell r="L175">
            <v>1</v>
          </cell>
          <cell r="M175">
            <v>1</v>
          </cell>
          <cell r="N175">
            <v>2005</v>
          </cell>
          <cell r="O175">
            <v>0</v>
          </cell>
          <cell r="P175">
            <v>10</v>
          </cell>
        </row>
        <row r="176">
          <cell r="B176" t="str">
            <v>10kV</v>
          </cell>
          <cell r="C176">
            <v>0.04</v>
          </cell>
          <cell r="D176">
            <v>80</v>
          </cell>
          <cell r="E176">
            <v>0</v>
          </cell>
          <cell r="F176" t="str">
            <v>市辖</v>
          </cell>
          <cell r="G176">
            <v>0</v>
          </cell>
          <cell r="H176" t="str">
            <v>分区2</v>
          </cell>
          <cell r="I176" t="str">
            <v>138古南线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2005</v>
          </cell>
          <cell r="O176">
            <v>0</v>
          </cell>
          <cell r="P176">
            <v>10</v>
          </cell>
        </row>
        <row r="177">
          <cell r="B177" t="str">
            <v>10kV</v>
          </cell>
          <cell r="C177">
            <v>2.5000000000000001E-2</v>
          </cell>
          <cell r="D177">
            <v>50</v>
          </cell>
          <cell r="E177">
            <v>0</v>
          </cell>
          <cell r="F177" t="str">
            <v>市辖</v>
          </cell>
          <cell r="G177">
            <v>0</v>
          </cell>
          <cell r="H177" t="str">
            <v>分区2</v>
          </cell>
          <cell r="I177" t="str">
            <v>138古南线</v>
          </cell>
          <cell r="J177">
            <v>0</v>
          </cell>
          <cell r="K177">
            <v>1</v>
          </cell>
          <cell r="L177">
            <v>1</v>
          </cell>
          <cell r="M177">
            <v>1</v>
          </cell>
          <cell r="N177">
            <v>2005</v>
          </cell>
          <cell r="O177">
            <v>0</v>
          </cell>
          <cell r="P177">
            <v>10</v>
          </cell>
        </row>
        <row r="178">
          <cell r="B178" t="str">
            <v>10kV</v>
          </cell>
          <cell r="C178">
            <v>0.1575</v>
          </cell>
          <cell r="D178">
            <v>315</v>
          </cell>
          <cell r="E178">
            <v>0.03</v>
          </cell>
          <cell r="F178" t="str">
            <v>市辖</v>
          </cell>
          <cell r="G178">
            <v>0</v>
          </cell>
          <cell r="H178" t="str">
            <v>分区2</v>
          </cell>
          <cell r="I178" t="str">
            <v>138古南线</v>
          </cell>
          <cell r="J178">
            <v>1</v>
          </cell>
          <cell r="K178">
            <v>2</v>
          </cell>
          <cell r="L178">
            <v>1</v>
          </cell>
          <cell r="M178">
            <v>1</v>
          </cell>
          <cell r="N178">
            <v>2005</v>
          </cell>
          <cell r="O178">
            <v>0</v>
          </cell>
          <cell r="P178">
            <v>10</v>
          </cell>
        </row>
        <row r="179">
          <cell r="B179" t="str">
            <v>10kV</v>
          </cell>
          <cell r="C179">
            <v>0.2</v>
          </cell>
          <cell r="D179">
            <v>400</v>
          </cell>
          <cell r="E179">
            <v>0</v>
          </cell>
          <cell r="F179" t="str">
            <v>市辖</v>
          </cell>
          <cell r="G179">
            <v>0</v>
          </cell>
          <cell r="H179" t="str">
            <v>分区2</v>
          </cell>
          <cell r="I179" t="str">
            <v>138古南线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2005</v>
          </cell>
          <cell r="O179">
            <v>0</v>
          </cell>
          <cell r="P179">
            <v>10</v>
          </cell>
        </row>
        <row r="180">
          <cell r="B180" t="str">
            <v>10kV</v>
          </cell>
          <cell r="C180">
            <v>1</v>
          </cell>
          <cell r="D180">
            <v>2000</v>
          </cell>
          <cell r="E180">
            <v>0</v>
          </cell>
          <cell r="F180" t="str">
            <v>市辖</v>
          </cell>
          <cell r="G180">
            <v>0</v>
          </cell>
          <cell r="H180" t="str">
            <v>分区4</v>
          </cell>
          <cell r="I180" t="str">
            <v>138古南线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2005</v>
          </cell>
          <cell r="O180">
            <v>0</v>
          </cell>
          <cell r="P180">
            <v>10</v>
          </cell>
        </row>
        <row r="181">
          <cell r="B181" t="str">
            <v>10kV</v>
          </cell>
          <cell r="C181">
            <v>1</v>
          </cell>
          <cell r="D181">
            <v>2000</v>
          </cell>
          <cell r="E181">
            <v>0</v>
          </cell>
          <cell r="F181" t="str">
            <v>市辖</v>
          </cell>
          <cell r="G181">
            <v>0</v>
          </cell>
          <cell r="H181" t="str">
            <v>分区4</v>
          </cell>
          <cell r="I181" t="str">
            <v>138古南线</v>
          </cell>
          <cell r="J181">
            <v>0</v>
          </cell>
          <cell r="K181">
            <v>2</v>
          </cell>
          <cell r="L181">
            <v>1</v>
          </cell>
          <cell r="M181">
            <v>1</v>
          </cell>
          <cell r="N181">
            <v>2005</v>
          </cell>
          <cell r="O181">
            <v>0</v>
          </cell>
          <cell r="P181">
            <v>10</v>
          </cell>
        </row>
        <row r="182">
          <cell r="B182" t="str">
            <v>10kV</v>
          </cell>
          <cell r="C182">
            <v>0.1575</v>
          </cell>
          <cell r="D182">
            <v>315</v>
          </cell>
          <cell r="E182">
            <v>5.3999999999999999E-2</v>
          </cell>
          <cell r="F182" t="str">
            <v>市辖</v>
          </cell>
          <cell r="G182">
            <v>0</v>
          </cell>
          <cell r="H182" t="str">
            <v>分区2</v>
          </cell>
          <cell r="I182" t="str">
            <v>138古南线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2004</v>
          </cell>
          <cell r="O182">
            <v>0</v>
          </cell>
          <cell r="P182">
            <v>11</v>
          </cell>
        </row>
        <row r="183">
          <cell r="B183" t="str">
            <v>10kV</v>
          </cell>
          <cell r="C183">
            <v>0.51500000000000001</v>
          </cell>
          <cell r="D183">
            <v>1030</v>
          </cell>
          <cell r="E183">
            <v>0</v>
          </cell>
          <cell r="F183" t="str">
            <v>市辖</v>
          </cell>
          <cell r="G183">
            <v>0</v>
          </cell>
          <cell r="H183" t="str">
            <v>分区2</v>
          </cell>
          <cell r="I183" t="str">
            <v>138古南线</v>
          </cell>
          <cell r="J183">
            <v>0</v>
          </cell>
          <cell r="K183">
            <v>1</v>
          </cell>
          <cell r="L183">
            <v>1</v>
          </cell>
          <cell r="M183">
            <v>1</v>
          </cell>
          <cell r="N183">
            <v>2004</v>
          </cell>
          <cell r="O183">
            <v>0</v>
          </cell>
          <cell r="P183">
            <v>11</v>
          </cell>
        </row>
        <row r="184">
          <cell r="B184" t="str">
            <v>10kV</v>
          </cell>
          <cell r="C184">
            <v>0.5</v>
          </cell>
          <cell r="D184">
            <v>1000</v>
          </cell>
          <cell r="E184">
            <v>0</v>
          </cell>
          <cell r="F184" t="str">
            <v>市辖</v>
          </cell>
          <cell r="G184">
            <v>0</v>
          </cell>
          <cell r="H184" t="str">
            <v>分区2</v>
          </cell>
          <cell r="I184" t="str">
            <v>138古南线</v>
          </cell>
          <cell r="J184">
            <v>1</v>
          </cell>
          <cell r="K184">
            <v>2</v>
          </cell>
          <cell r="L184">
            <v>1</v>
          </cell>
          <cell r="M184">
            <v>1</v>
          </cell>
          <cell r="N184">
            <v>2004</v>
          </cell>
          <cell r="O184">
            <v>0</v>
          </cell>
          <cell r="P184">
            <v>11</v>
          </cell>
        </row>
        <row r="185">
          <cell r="B185" t="str">
            <v>10kV</v>
          </cell>
          <cell r="C185">
            <v>0.1575</v>
          </cell>
          <cell r="D185">
            <v>315</v>
          </cell>
          <cell r="E185">
            <v>0</v>
          </cell>
          <cell r="F185" t="str">
            <v>市辖</v>
          </cell>
          <cell r="G185">
            <v>0</v>
          </cell>
          <cell r="H185" t="str">
            <v>分区2</v>
          </cell>
          <cell r="I185" t="str">
            <v>138古南线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2004</v>
          </cell>
          <cell r="O185">
            <v>0</v>
          </cell>
          <cell r="P185">
            <v>11</v>
          </cell>
        </row>
        <row r="186">
          <cell r="B186" t="str">
            <v>10kV</v>
          </cell>
          <cell r="C186">
            <v>0.1575</v>
          </cell>
          <cell r="D186">
            <v>315</v>
          </cell>
          <cell r="E186">
            <v>0</v>
          </cell>
          <cell r="F186" t="str">
            <v>市辖</v>
          </cell>
          <cell r="G186">
            <v>0</v>
          </cell>
          <cell r="H186" t="str">
            <v>分区2</v>
          </cell>
          <cell r="I186" t="str">
            <v>138古南线</v>
          </cell>
          <cell r="J186">
            <v>1</v>
          </cell>
          <cell r="K186">
            <v>1</v>
          </cell>
          <cell r="L186">
            <v>1</v>
          </cell>
          <cell r="M186">
            <v>1</v>
          </cell>
          <cell r="N186">
            <v>2004</v>
          </cell>
          <cell r="O186">
            <v>0</v>
          </cell>
          <cell r="P186">
            <v>11</v>
          </cell>
        </row>
        <row r="187">
          <cell r="B187" t="str">
            <v>10kV</v>
          </cell>
          <cell r="C187">
            <v>0.1575</v>
          </cell>
          <cell r="D187">
            <v>315</v>
          </cell>
          <cell r="E187">
            <v>5.3999999999999999E-2</v>
          </cell>
          <cell r="F187" t="str">
            <v>市辖</v>
          </cell>
          <cell r="G187">
            <v>0</v>
          </cell>
          <cell r="H187" t="str">
            <v>分区2</v>
          </cell>
          <cell r="I187" t="str">
            <v>138古南线</v>
          </cell>
          <cell r="J187">
            <v>0</v>
          </cell>
          <cell r="K187">
            <v>2</v>
          </cell>
          <cell r="L187">
            <v>1</v>
          </cell>
          <cell r="M187">
            <v>1</v>
          </cell>
          <cell r="N187">
            <v>2004</v>
          </cell>
          <cell r="O187">
            <v>0</v>
          </cell>
          <cell r="P187">
            <v>11</v>
          </cell>
        </row>
        <row r="188">
          <cell r="B188" t="str">
            <v>10kV</v>
          </cell>
          <cell r="C188">
            <v>0.1575</v>
          </cell>
          <cell r="D188">
            <v>315</v>
          </cell>
          <cell r="E188">
            <v>0</v>
          </cell>
          <cell r="F188" t="str">
            <v>市辖</v>
          </cell>
          <cell r="G188">
            <v>0</v>
          </cell>
          <cell r="H188" t="str">
            <v>分区2</v>
          </cell>
          <cell r="I188" t="str">
            <v>138古南线</v>
          </cell>
          <cell r="J188">
            <v>1</v>
          </cell>
          <cell r="K188">
            <v>0</v>
          </cell>
          <cell r="L188">
            <v>0</v>
          </cell>
          <cell r="M188">
            <v>0</v>
          </cell>
          <cell r="N188">
            <v>2004</v>
          </cell>
          <cell r="O188">
            <v>0</v>
          </cell>
          <cell r="P188">
            <v>11</v>
          </cell>
        </row>
        <row r="189">
          <cell r="B189" t="str">
            <v>10kV</v>
          </cell>
          <cell r="C189">
            <v>0.05</v>
          </cell>
          <cell r="D189">
            <v>100</v>
          </cell>
          <cell r="E189">
            <v>0</v>
          </cell>
          <cell r="F189" t="str">
            <v>市辖</v>
          </cell>
          <cell r="G189">
            <v>0</v>
          </cell>
          <cell r="H189" t="str">
            <v>分区2</v>
          </cell>
          <cell r="I189" t="str">
            <v>138古南线</v>
          </cell>
          <cell r="J189">
            <v>0</v>
          </cell>
          <cell r="K189">
            <v>1</v>
          </cell>
          <cell r="L189">
            <v>1</v>
          </cell>
          <cell r="M189">
            <v>1</v>
          </cell>
          <cell r="N189">
            <v>2004</v>
          </cell>
          <cell r="O189">
            <v>0</v>
          </cell>
          <cell r="P189">
            <v>11</v>
          </cell>
        </row>
        <row r="190">
          <cell r="B190" t="str">
            <v>10kV</v>
          </cell>
          <cell r="C190">
            <v>0.25</v>
          </cell>
          <cell r="D190">
            <v>500</v>
          </cell>
          <cell r="E190">
            <v>0</v>
          </cell>
          <cell r="F190" t="str">
            <v>市辖</v>
          </cell>
          <cell r="G190">
            <v>0</v>
          </cell>
          <cell r="H190" t="str">
            <v>分区2</v>
          </cell>
          <cell r="I190" t="str">
            <v>138古南线</v>
          </cell>
          <cell r="J190">
            <v>1</v>
          </cell>
          <cell r="K190">
            <v>2</v>
          </cell>
          <cell r="L190">
            <v>1</v>
          </cell>
          <cell r="M190">
            <v>1</v>
          </cell>
          <cell r="N190">
            <v>2004</v>
          </cell>
          <cell r="O190">
            <v>0</v>
          </cell>
          <cell r="P190">
            <v>11</v>
          </cell>
        </row>
        <row r="191">
          <cell r="B191" t="str">
            <v>10kV</v>
          </cell>
          <cell r="C191">
            <v>0.1575</v>
          </cell>
          <cell r="D191">
            <v>315</v>
          </cell>
          <cell r="E191">
            <v>0</v>
          </cell>
          <cell r="F191" t="str">
            <v>市辖</v>
          </cell>
          <cell r="G191">
            <v>0</v>
          </cell>
          <cell r="H191" t="str">
            <v>分区2</v>
          </cell>
          <cell r="I191" t="str">
            <v>138古南线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2003</v>
          </cell>
          <cell r="O191">
            <v>0</v>
          </cell>
          <cell r="P191">
            <v>12</v>
          </cell>
        </row>
        <row r="192">
          <cell r="B192" t="str">
            <v>10kV</v>
          </cell>
          <cell r="C192">
            <v>0.625</v>
          </cell>
          <cell r="D192">
            <v>1250</v>
          </cell>
          <cell r="E192">
            <v>0</v>
          </cell>
          <cell r="F192" t="str">
            <v>市辖</v>
          </cell>
          <cell r="G192">
            <v>0</v>
          </cell>
          <cell r="H192" t="str">
            <v>分区2</v>
          </cell>
          <cell r="I192" t="str">
            <v>138古南线</v>
          </cell>
          <cell r="J192">
            <v>1</v>
          </cell>
          <cell r="K192">
            <v>1</v>
          </cell>
          <cell r="L192">
            <v>1</v>
          </cell>
          <cell r="M192">
            <v>1</v>
          </cell>
          <cell r="N192">
            <v>2003</v>
          </cell>
          <cell r="O192">
            <v>0</v>
          </cell>
          <cell r="P192">
            <v>12</v>
          </cell>
        </row>
        <row r="193">
          <cell r="B193" t="str">
            <v>10kV</v>
          </cell>
          <cell r="C193">
            <v>0.125</v>
          </cell>
          <cell r="D193">
            <v>250</v>
          </cell>
          <cell r="E193">
            <v>0</v>
          </cell>
          <cell r="F193" t="str">
            <v>市辖</v>
          </cell>
          <cell r="G193">
            <v>0</v>
          </cell>
          <cell r="H193" t="str">
            <v>分区2</v>
          </cell>
          <cell r="I193" t="str">
            <v>138古南线</v>
          </cell>
          <cell r="J193">
            <v>0</v>
          </cell>
          <cell r="K193">
            <v>2</v>
          </cell>
          <cell r="L193">
            <v>1</v>
          </cell>
          <cell r="M193">
            <v>1</v>
          </cell>
          <cell r="N193">
            <v>2003</v>
          </cell>
          <cell r="O193">
            <v>0</v>
          </cell>
          <cell r="P193">
            <v>12</v>
          </cell>
        </row>
        <row r="194">
          <cell r="B194" t="str">
            <v>10kV</v>
          </cell>
          <cell r="C194">
            <v>0.125</v>
          </cell>
          <cell r="D194">
            <v>250</v>
          </cell>
          <cell r="E194">
            <v>0</v>
          </cell>
          <cell r="F194" t="str">
            <v>市辖</v>
          </cell>
          <cell r="G194">
            <v>0</v>
          </cell>
          <cell r="H194" t="str">
            <v>分区2</v>
          </cell>
          <cell r="I194" t="str">
            <v>138古南线</v>
          </cell>
          <cell r="J194">
            <v>1</v>
          </cell>
          <cell r="K194">
            <v>0</v>
          </cell>
          <cell r="L194">
            <v>0</v>
          </cell>
          <cell r="M194">
            <v>0</v>
          </cell>
          <cell r="N194">
            <v>2003</v>
          </cell>
          <cell r="O194">
            <v>0</v>
          </cell>
          <cell r="P194">
            <v>12</v>
          </cell>
        </row>
        <row r="195">
          <cell r="B195" t="str">
            <v>10kV</v>
          </cell>
          <cell r="C195">
            <v>0.125</v>
          </cell>
          <cell r="D195">
            <v>250</v>
          </cell>
          <cell r="E195">
            <v>0.03</v>
          </cell>
          <cell r="F195" t="str">
            <v>市辖</v>
          </cell>
          <cell r="G195">
            <v>0</v>
          </cell>
          <cell r="H195" t="str">
            <v>分区2</v>
          </cell>
          <cell r="I195" t="str">
            <v>138古南线</v>
          </cell>
          <cell r="J195">
            <v>0</v>
          </cell>
          <cell r="K195">
            <v>1</v>
          </cell>
          <cell r="L195">
            <v>1</v>
          </cell>
          <cell r="M195">
            <v>1</v>
          </cell>
          <cell r="N195">
            <v>2003</v>
          </cell>
          <cell r="O195">
            <v>0</v>
          </cell>
          <cell r="P195">
            <v>12</v>
          </cell>
        </row>
        <row r="196">
          <cell r="B196" t="str">
            <v>10kV</v>
          </cell>
          <cell r="C196">
            <v>0.1575</v>
          </cell>
          <cell r="D196">
            <v>315</v>
          </cell>
          <cell r="E196">
            <v>0</v>
          </cell>
          <cell r="F196" t="str">
            <v>市辖</v>
          </cell>
          <cell r="G196">
            <v>0</v>
          </cell>
          <cell r="H196" t="str">
            <v>分区2</v>
          </cell>
          <cell r="I196" t="str">
            <v>138古南线</v>
          </cell>
          <cell r="J196">
            <v>1</v>
          </cell>
          <cell r="K196">
            <v>2</v>
          </cell>
          <cell r="L196">
            <v>1</v>
          </cell>
          <cell r="M196">
            <v>1</v>
          </cell>
          <cell r="N196">
            <v>2003</v>
          </cell>
          <cell r="O196">
            <v>0</v>
          </cell>
          <cell r="P196">
            <v>12</v>
          </cell>
        </row>
        <row r="197">
          <cell r="B197" t="str">
            <v>10kV</v>
          </cell>
          <cell r="C197">
            <v>0.1</v>
          </cell>
          <cell r="D197">
            <v>200</v>
          </cell>
          <cell r="E197">
            <v>0</v>
          </cell>
          <cell r="F197" t="str">
            <v>市辖</v>
          </cell>
          <cell r="G197">
            <v>0</v>
          </cell>
          <cell r="H197" t="str">
            <v>分区2</v>
          </cell>
          <cell r="I197" t="str">
            <v>138古南线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2003</v>
          </cell>
          <cell r="O197">
            <v>0</v>
          </cell>
          <cell r="P197">
            <v>12</v>
          </cell>
        </row>
        <row r="198">
          <cell r="B198" t="str">
            <v>10kV</v>
          </cell>
          <cell r="C198">
            <v>0.125</v>
          </cell>
          <cell r="D198">
            <v>250</v>
          </cell>
          <cell r="E198">
            <v>0</v>
          </cell>
          <cell r="F198" t="str">
            <v>市辖</v>
          </cell>
          <cell r="G198">
            <v>0</v>
          </cell>
          <cell r="H198" t="str">
            <v>分区2</v>
          </cell>
          <cell r="I198" t="str">
            <v>138古南线</v>
          </cell>
          <cell r="J198">
            <v>1</v>
          </cell>
          <cell r="K198">
            <v>1</v>
          </cell>
          <cell r="L198">
            <v>1</v>
          </cell>
          <cell r="M198">
            <v>1</v>
          </cell>
          <cell r="N198">
            <v>2003</v>
          </cell>
          <cell r="O198">
            <v>0</v>
          </cell>
          <cell r="P198">
            <v>12</v>
          </cell>
        </row>
        <row r="199">
          <cell r="B199" t="str">
            <v>10kV</v>
          </cell>
          <cell r="C199">
            <v>0.2</v>
          </cell>
          <cell r="D199">
            <v>400</v>
          </cell>
          <cell r="E199">
            <v>5.3999999999999999E-2</v>
          </cell>
          <cell r="F199" t="str">
            <v>市辖</v>
          </cell>
          <cell r="G199">
            <v>0</v>
          </cell>
          <cell r="H199" t="str">
            <v>分区2</v>
          </cell>
          <cell r="I199" t="str">
            <v>138古南线</v>
          </cell>
          <cell r="J199">
            <v>0</v>
          </cell>
          <cell r="K199">
            <v>2</v>
          </cell>
          <cell r="L199">
            <v>1</v>
          </cell>
          <cell r="M199">
            <v>1</v>
          </cell>
          <cell r="N199">
            <v>2003</v>
          </cell>
          <cell r="O199">
            <v>0</v>
          </cell>
          <cell r="P199">
            <v>12</v>
          </cell>
        </row>
        <row r="200">
          <cell r="B200" t="str">
            <v>10kV</v>
          </cell>
          <cell r="C200">
            <v>0.2</v>
          </cell>
          <cell r="D200">
            <v>400</v>
          </cell>
          <cell r="E200">
            <v>0</v>
          </cell>
          <cell r="F200" t="str">
            <v>市辖</v>
          </cell>
          <cell r="G200">
            <v>0</v>
          </cell>
          <cell r="H200" t="str">
            <v>分区2</v>
          </cell>
          <cell r="I200" t="str">
            <v>138古南线</v>
          </cell>
          <cell r="J200">
            <v>1</v>
          </cell>
          <cell r="K200">
            <v>0</v>
          </cell>
          <cell r="L200">
            <v>0</v>
          </cell>
          <cell r="M200">
            <v>0</v>
          </cell>
          <cell r="N200">
            <v>2002</v>
          </cell>
          <cell r="O200">
            <v>0</v>
          </cell>
          <cell r="P200">
            <v>13</v>
          </cell>
        </row>
        <row r="201">
          <cell r="B201" t="str">
            <v>10kV</v>
          </cell>
          <cell r="C201">
            <v>0.125</v>
          </cell>
          <cell r="D201">
            <v>250</v>
          </cell>
          <cell r="E201">
            <v>0</v>
          </cell>
          <cell r="F201" t="str">
            <v>市辖</v>
          </cell>
          <cell r="G201">
            <v>0</v>
          </cell>
          <cell r="H201" t="str">
            <v>分区2</v>
          </cell>
          <cell r="I201" t="str">
            <v>138古南线</v>
          </cell>
          <cell r="J201">
            <v>0</v>
          </cell>
          <cell r="K201">
            <v>1</v>
          </cell>
          <cell r="L201">
            <v>1</v>
          </cell>
          <cell r="M201">
            <v>1</v>
          </cell>
          <cell r="N201">
            <v>2002</v>
          </cell>
          <cell r="O201">
            <v>0</v>
          </cell>
          <cell r="P201">
            <v>13</v>
          </cell>
        </row>
        <row r="202">
          <cell r="B202" t="str">
            <v>10kV</v>
          </cell>
          <cell r="C202">
            <v>0.1575</v>
          </cell>
          <cell r="D202">
            <v>315</v>
          </cell>
          <cell r="E202">
            <v>0</v>
          </cell>
          <cell r="F202" t="str">
            <v>市辖</v>
          </cell>
          <cell r="G202">
            <v>0</v>
          </cell>
          <cell r="H202" t="str">
            <v>分区2</v>
          </cell>
          <cell r="I202" t="str">
            <v>138古南线</v>
          </cell>
          <cell r="J202">
            <v>1</v>
          </cell>
          <cell r="K202">
            <v>2</v>
          </cell>
          <cell r="L202">
            <v>1</v>
          </cell>
          <cell r="M202">
            <v>1</v>
          </cell>
          <cell r="N202">
            <v>2002</v>
          </cell>
          <cell r="O202">
            <v>0</v>
          </cell>
          <cell r="P202">
            <v>13</v>
          </cell>
        </row>
        <row r="203">
          <cell r="B203" t="str">
            <v>10kV</v>
          </cell>
          <cell r="C203">
            <v>0.315</v>
          </cell>
          <cell r="D203">
            <v>630</v>
          </cell>
          <cell r="E203">
            <v>0</v>
          </cell>
          <cell r="F203" t="str">
            <v>市辖</v>
          </cell>
          <cell r="G203">
            <v>0</v>
          </cell>
          <cell r="H203" t="str">
            <v>分区2</v>
          </cell>
          <cell r="I203" t="str">
            <v>138古南线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2002</v>
          </cell>
          <cell r="O203">
            <v>0</v>
          </cell>
          <cell r="P203">
            <v>13</v>
          </cell>
        </row>
        <row r="204">
          <cell r="B204" t="str">
            <v>10kV</v>
          </cell>
          <cell r="C204">
            <v>0.315</v>
          </cell>
          <cell r="D204">
            <v>630</v>
          </cell>
          <cell r="E204">
            <v>0</v>
          </cell>
          <cell r="F204" t="str">
            <v>市辖</v>
          </cell>
          <cell r="G204">
            <v>0</v>
          </cell>
          <cell r="H204" t="str">
            <v>分区2</v>
          </cell>
          <cell r="I204" t="str">
            <v>138古南线</v>
          </cell>
          <cell r="J204">
            <v>1</v>
          </cell>
          <cell r="K204">
            <v>1</v>
          </cell>
          <cell r="L204">
            <v>1</v>
          </cell>
          <cell r="M204">
            <v>1</v>
          </cell>
          <cell r="N204">
            <v>2002</v>
          </cell>
          <cell r="O204">
            <v>0</v>
          </cell>
          <cell r="P204">
            <v>13</v>
          </cell>
        </row>
        <row r="205">
          <cell r="B205" t="str">
            <v>10kV</v>
          </cell>
          <cell r="C205">
            <v>0.5</v>
          </cell>
          <cell r="D205">
            <v>1000</v>
          </cell>
          <cell r="E205">
            <v>0.03</v>
          </cell>
          <cell r="F205" t="str">
            <v>市辖</v>
          </cell>
          <cell r="G205">
            <v>0</v>
          </cell>
          <cell r="H205" t="str">
            <v>分区2</v>
          </cell>
          <cell r="I205" t="str">
            <v>138古南线</v>
          </cell>
          <cell r="J205">
            <v>0</v>
          </cell>
          <cell r="K205">
            <v>2</v>
          </cell>
          <cell r="L205">
            <v>1</v>
          </cell>
          <cell r="M205">
            <v>1</v>
          </cell>
          <cell r="N205">
            <v>2002</v>
          </cell>
          <cell r="O205">
            <v>0</v>
          </cell>
          <cell r="P205">
            <v>13</v>
          </cell>
        </row>
        <row r="206">
          <cell r="B206" t="str">
            <v>10kV</v>
          </cell>
          <cell r="C206">
            <v>0.5</v>
          </cell>
          <cell r="D206">
            <v>1000</v>
          </cell>
          <cell r="E206">
            <v>0</v>
          </cell>
          <cell r="F206" t="str">
            <v>市辖</v>
          </cell>
          <cell r="G206">
            <v>0</v>
          </cell>
          <cell r="H206" t="str">
            <v>分区2</v>
          </cell>
          <cell r="I206" t="str">
            <v>138古南线</v>
          </cell>
          <cell r="J206">
            <v>1</v>
          </cell>
          <cell r="K206">
            <v>0</v>
          </cell>
          <cell r="L206">
            <v>0</v>
          </cell>
          <cell r="M206">
            <v>0</v>
          </cell>
          <cell r="N206">
            <v>2002</v>
          </cell>
          <cell r="O206">
            <v>0</v>
          </cell>
          <cell r="P206">
            <v>13</v>
          </cell>
        </row>
        <row r="207">
          <cell r="B207" t="str">
            <v>10kV</v>
          </cell>
          <cell r="C207">
            <v>0.4</v>
          </cell>
          <cell r="D207">
            <v>800</v>
          </cell>
          <cell r="E207">
            <v>0</v>
          </cell>
          <cell r="F207" t="str">
            <v>市辖</v>
          </cell>
          <cell r="G207">
            <v>0</v>
          </cell>
          <cell r="H207" t="str">
            <v>分区2</v>
          </cell>
          <cell r="I207" t="str">
            <v>138古南线</v>
          </cell>
          <cell r="J207">
            <v>0</v>
          </cell>
          <cell r="K207">
            <v>1</v>
          </cell>
          <cell r="L207">
            <v>1</v>
          </cell>
          <cell r="M207">
            <v>1</v>
          </cell>
          <cell r="N207">
            <v>2002</v>
          </cell>
          <cell r="O207">
            <v>0</v>
          </cell>
          <cell r="P207">
            <v>13</v>
          </cell>
        </row>
        <row r="208">
          <cell r="B208" t="str">
            <v>10kV</v>
          </cell>
          <cell r="C208">
            <v>0.4</v>
          </cell>
          <cell r="D208">
            <v>800</v>
          </cell>
          <cell r="E208">
            <v>0</v>
          </cell>
          <cell r="F208" t="str">
            <v>市辖</v>
          </cell>
          <cell r="G208">
            <v>0</v>
          </cell>
          <cell r="H208" t="str">
            <v>分区2</v>
          </cell>
          <cell r="I208" t="str">
            <v>138古南线</v>
          </cell>
          <cell r="J208">
            <v>1</v>
          </cell>
          <cell r="K208">
            <v>2</v>
          </cell>
          <cell r="L208">
            <v>1</v>
          </cell>
          <cell r="M208">
            <v>1</v>
          </cell>
          <cell r="N208">
            <v>2002</v>
          </cell>
          <cell r="O208">
            <v>0</v>
          </cell>
          <cell r="P208">
            <v>13</v>
          </cell>
        </row>
        <row r="209">
          <cell r="B209" t="str">
            <v>10kV</v>
          </cell>
          <cell r="C209">
            <v>1.4999999999999999E-2</v>
          </cell>
          <cell r="D209">
            <v>30</v>
          </cell>
          <cell r="E209">
            <v>5.3999999999999999E-2</v>
          </cell>
          <cell r="F209" t="str">
            <v>市辖</v>
          </cell>
          <cell r="G209">
            <v>0</v>
          </cell>
          <cell r="H209" t="str">
            <v>分区2</v>
          </cell>
          <cell r="I209" t="str">
            <v>138古南线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2001</v>
          </cell>
          <cell r="O209">
            <v>0</v>
          </cell>
          <cell r="P209">
            <v>14</v>
          </cell>
        </row>
        <row r="210">
          <cell r="B210" t="str">
            <v>10kV</v>
          </cell>
          <cell r="C210">
            <v>0.25</v>
          </cell>
          <cell r="D210">
            <v>500</v>
          </cell>
          <cell r="E210">
            <v>0</v>
          </cell>
          <cell r="F210" t="str">
            <v>市辖</v>
          </cell>
          <cell r="G210">
            <v>0</v>
          </cell>
          <cell r="H210" t="str">
            <v>分区2</v>
          </cell>
          <cell r="I210" t="str">
            <v>138古南线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2001</v>
          </cell>
          <cell r="O210">
            <v>0</v>
          </cell>
          <cell r="P210">
            <v>14</v>
          </cell>
        </row>
        <row r="211">
          <cell r="B211" t="str">
            <v>10kV</v>
          </cell>
          <cell r="C211">
            <v>0.2</v>
          </cell>
          <cell r="D211">
            <v>400</v>
          </cell>
          <cell r="E211">
            <v>0</v>
          </cell>
          <cell r="F211" t="str">
            <v>市辖</v>
          </cell>
          <cell r="G211">
            <v>0</v>
          </cell>
          <cell r="H211" t="str">
            <v>分区2</v>
          </cell>
          <cell r="I211" t="str">
            <v>138古南线</v>
          </cell>
          <cell r="J211">
            <v>0</v>
          </cell>
          <cell r="K211">
            <v>2</v>
          </cell>
          <cell r="L211">
            <v>1</v>
          </cell>
          <cell r="M211">
            <v>1</v>
          </cell>
          <cell r="N211">
            <v>2001</v>
          </cell>
          <cell r="O211">
            <v>0</v>
          </cell>
          <cell r="P211">
            <v>14</v>
          </cell>
        </row>
        <row r="212">
          <cell r="B212" t="str">
            <v>10kV</v>
          </cell>
          <cell r="C212">
            <v>0.2</v>
          </cell>
          <cell r="D212">
            <v>400</v>
          </cell>
          <cell r="E212">
            <v>0</v>
          </cell>
          <cell r="F212" t="str">
            <v>市辖</v>
          </cell>
          <cell r="G212">
            <v>0</v>
          </cell>
          <cell r="H212" t="str">
            <v>分区2</v>
          </cell>
          <cell r="I212" t="str">
            <v>138古南线</v>
          </cell>
          <cell r="J212">
            <v>1</v>
          </cell>
          <cell r="K212">
            <v>0</v>
          </cell>
          <cell r="L212">
            <v>0</v>
          </cell>
          <cell r="M212">
            <v>0</v>
          </cell>
          <cell r="N212">
            <v>2001</v>
          </cell>
          <cell r="O212">
            <v>0</v>
          </cell>
          <cell r="P212">
            <v>14</v>
          </cell>
        </row>
        <row r="213">
          <cell r="B213" t="str">
            <v>10kV</v>
          </cell>
          <cell r="C213">
            <v>0.2</v>
          </cell>
          <cell r="D213">
            <v>400</v>
          </cell>
          <cell r="E213">
            <v>0</v>
          </cell>
          <cell r="F213" t="str">
            <v>市辖</v>
          </cell>
          <cell r="G213">
            <v>0</v>
          </cell>
          <cell r="H213" t="str">
            <v>分区2</v>
          </cell>
          <cell r="I213" t="str">
            <v>138古南线</v>
          </cell>
          <cell r="J213">
            <v>0</v>
          </cell>
          <cell r="K213">
            <v>1</v>
          </cell>
          <cell r="L213">
            <v>1</v>
          </cell>
          <cell r="M213">
            <v>1</v>
          </cell>
          <cell r="N213">
            <v>2001</v>
          </cell>
          <cell r="O213">
            <v>0</v>
          </cell>
          <cell r="P213">
            <v>14</v>
          </cell>
        </row>
        <row r="214">
          <cell r="B214" t="str">
            <v>10kV</v>
          </cell>
          <cell r="C214">
            <v>0.25</v>
          </cell>
          <cell r="D214">
            <v>500</v>
          </cell>
          <cell r="E214">
            <v>0</v>
          </cell>
          <cell r="F214" t="str">
            <v>市辖</v>
          </cell>
          <cell r="G214">
            <v>0</v>
          </cell>
          <cell r="H214" t="str">
            <v>分区2</v>
          </cell>
          <cell r="I214" t="str">
            <v>138古南线</v>
          </cell>
          <cell r="J214">
            <v>1</v>
          </cell>
          <cell r="K214">
            <v>2</v>
          </cell>
          <cell r="L214">
            <v>1</v>
          </cell>
          <cell r="M214">
            <v>1</v>
          </cell>
          <cell r="N214">
            <v>2001</v>
          </cell>
          <cell r="O214">
            <v>0</v>
          </cell>
          <cell r="P214">
            <v>14</v>
          </cell>
        </row>
        <row r="215">
          <cell r="B215" t="str">
            <v>10kV</v>
          </cell>
          <cell r="C215">
            <v>1.4999999999999999E-2</v>
          </cell>
          <cell r="D215">
            <v>30</v>
          </cell>
          <cell r="E215">
            <v>0.03</v>
          </cell>
          <cell r="F215" t="str">
            <v>市辖</v>
          </cell>
          <cell r="G215">
            <v>0</v>
          </cell>
          <cell r="H215" t="str">
            <v>分区2</v>
          </cell>
          <cell r="I215" t="str">
            <v>138古南线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2001</v>
          </cell>
          <cell r="O215">
            <v>0</v>
          </cell>
          <cell r="P215">
            <v>14</v>
          </cell>
        </row>
        <row r="216">
          <cell r="B216" t="str">
            <v>10kV</v>
          </cell>
          <cell r="C216">
            <v>0.4</v>
          </cell>
          <cell r="D216">
            <v>800</v>
          </cell>
          <cell r="E216">
            <v>0</v>
          </cell>
          <cell r="F216" t="str">
            <v>市辖</v>
          </cell>
          <cell r="G216">
            <v>0</v>
          </cell>
          <cell r="H216" t="str">
            <v>分区2</v>
          </cell>
          <cell r="I216" t="str">
            <v>138古南线</v>
          </cell>
          <cell r="J216">
            <v>1</v>
          </cell>
          <cell r="K216">
            <v>1</v>
          </cell>
          <cell r="L216">
            <v>1</v>
          </cell>
          <cell r="M216">
            <v>1</v>
          </cell>
          <cell r="N216">
            <v>2001</v>
          </cell>
          <cell r="O216">
            <v>0</v>
          </cell>
          <cell r="P216">
            <v>14</v>
          </cell>
        </row>
        <row r="217">
          <cell r="B217" t="str">
            <v>10kV</v>
          </cell>
          <cell r="C217">
            <v>0.4</v>
          </cell>
          <cell r="D217">
            <v>800</v>
          </cell>
          <cell r="E217">
            <v>0</v>
          </cell>
          <cell r="F217" t="str">
            <v>市辖</v>
          </cell>
          <cell r="G217">
            <v>0</v>
          </cell>
          <cell r="H217" t="str">
            <v>分区2</v>
          </cell>
          <cell r="I217" t="str">
            <v>138古南线</v>
          </cell>
          <cell r="J217">
            <v>0</v>
          </cell>
          <cell r="K217">
            <v>2</v>
          </cell>
          <cell r="L217">
            <v>1</v>
          </cell>
          <cell r="M217">
            <v>1</v>
          </cell>
          <cell r="N217">
            <v>2001</v>
          </cell>
          <cell r="O217">
            <v>0</v>
          </cell>
          <cell r="P217">
            <v>14</v>
          </cell>
        </row>
        <row r="218">
          <cell r="B218" t="str">
            <v>10kV</v>
          </cell>
          <cell r="C218">
            <v>0.315</v>
          </cell>
          <cell r="D218">
            <v>630</v>
          </cell>
          <cell r="E218">
            <v>0</v>
          </cell>
          <cell r="F218" t="str">
            <v>市辖</v>
          </cell>
          <cell r="G218">
            <v>0</v>
          </cell>
          <cell r="H218" t="str">
            <v>分区2</v>
          </cell>
          <cell r="I218" t="str">
            <v>138古南线</v>
          </cell>
          <cell r="J218">
            <v>1</v>
          </cell>
          <cell r="K218">
            <v>0</v>
          </cell>
          <cell r="L218">
            <v>0</v>
          </cell>
          <cell r="M218">
            <v>0</v>
          </cell>
          <cell r="N218">
            <v>2000</v>
          </cell>
          <cell r="O218">
            <v>0</v>
          </cell>
          <cell r="P218">
            <v>15</v>
          </cell>
        </row>
        <row r="219">
          <cell r="B219" t="str">
            <v>10kV</v>
          </cell>
          <cell r="C219">
            <v>0.315</v>
          </cell>
          <cell r="D219">
            <v>630</v>
          </cell>
          <cell r="E219">
            <v>5.3999999999999999E-2</v>
          </cell>
          <cell r="F219" t="str">
            <v>市辖</v>
          </cell>
          <cell r="G219">
            <v>0</v>
          </cell>
          <cell r="H219" t="str">
            <v>分区2</v>
          </cell>
          <cell r="I219" t="str">
            <v>138古南线</v>
          </cell>
          <cell r="J219">
            <v>0</v>
          </cell>
          <cell r="K219">
            <v>1</v>
          </cell>
          <cell r="L219">
            <v>1</v>
          </cell>
          <cell r="M219">
            <v>1</v>
          </cell>
          <cell r="N219">
            <v>2000</v>
          </cell>
          <cell r="O219">
            <v>0</v>
          </cell>
          <cell r="P219">
            <v>15</v>
          </cell>
        </row>
        <row r="220">
          <cell r="B220" t="str">
            <v>10kV</v>
          </cell>
          <cell r="C220">
            <v>0.4</v>
          </cell>
          <cell r="D220">
            <v>800</v>
          </cell>
          <cell r="E220">
            <v>0</v>
          </cell>
          <cell r="F220" t="str">
            <v>市辖</v>
          </cell>
          <cell r="G220">
            <v>0</v>
          </cell>
          <cell r="H220" t="str">
            <v>分区2</v>
          </cell>
          <cell r="I220" t="str">
            <v>138古南线</v>
          </cell>
          <cell r="J220">
            <v>1</v>
          </cell>
          <cell r="K220">
            <v>2</v>
          </cell>
          <cell r="L220">
            <v>1</v>
          </cell>
          <cell r="M220">
            <v>1</v>
          </cell>
          <cell r="N220">
            <v>2000</v>
          </cell>
          <cell r="O220">
            <v>0</v>
          </cell>
          <cell r="P220">
            <v>15</v>
          </cell>
        </row>
        <row r="221">
          <cell r="B221" t="str">
            <v>10kV</v>
          </cell>
          <cell r="C221">
            <v>0.4</v>
          </cell>
          <cell r="D221">
            <v>800</v>
          </cell>
          <cell r="E221">
            <v>0</v>
          </cell>
          <cell r="F221" t="str">
            <v>市辖</v>
          </cell>
          <cell r="G221">
            <v>0</v>
          </cell>
          <cell r="H221" t="str">
            <v>分区2</v>
          </cell>
          <cell r="I221" t="str">
            <v>138古南线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2000</v>
          </cell>
          <cell r="O221">
            <v>0</v>
          </cell>
          <cell r="P221">
            <v>15</v>
          </cell>
        </row>
        <row r="222">
          <cell r="B222" t="str">
            <v>10kV</v>
          </cell>
          <cell r="C222">
            <v>0</v>
          </cell>
          <cell r="D222">
            <v>0</v>
          </cell>
          <cell r="E222">
            <v>0</v>
          </cell>
          <cell r="F222" t="str">
            <v>县级</v>
          </cell>
          <cell r="G222">
            <v>0</v>
          </cell>
          <cell r="H222" t="str">
            <v>分区3</v>
          </cell>
          <cell r="I222" t="str">
            <v>134南市线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2015</v>
          </cell>
        </row>
        <row r="223">
          <cell r="B223" t="str">
            <v>10kV</v>
          </cell>
          <cell r="C223">
            <v>0</v>
          </cell>
          <cell r="D223">
            <v>0</v>
          </cell>
          <cell r="E223">
            <v>0</v>
          </cell>
          <cell r="F223" t="str">
            <v>县级</v>
          </cell>
          <cell r="G223">
            <v>0</v>
          </cell>
          <cell r="H223" t="str">
            <v>分区3</v>
          </cell>
          <cell r="I223" t="str">
            <v>134南市线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2015</v>
          </cell>
        </row>
        <row r="224">
          <cell r="B224" t="str">
            <v>10kV</v>
          </cell>
          <cell r="C224">
            <v>0.4</v>
          </cell>
          <cell r="D224">
            <v>800</v>
          </cell>
          <cell r="E224">
            <v>0.03</v>
          </cell>
          <cell r="F224" t="str">
            <v>市辖</v>
          </cell>
          <cell r="G224">
            <v>0</v>
          </cell>
          <cell r="H224" t="str">
            <v>分区2</v>
          </cell>
          <cell r="I224" t="str">
            <v>138古南线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2000</v>
          </cell>
          <cell r="O224">
            <v>0</v>
          </cell>
          <cell r="P224">
            <v>15</v>
          </cell>
        </row>
        <row r="225">
          <cell r="B225" t="str">
            <v>10kV</v>
          </cell>
          <cell r="C225">
            <v>0.4</v>
          </cell>
          <cell r="D225">
            <v>800</v>
          </cell>
          <cell r="E225">
            <v>0</v>
          </cell>
          <cell r="F225" t="str">
            <v>市辖</v>
          </cell>
          <cell r="G225">
            <v>0</v>
          </cell>
          <cell r="H225" t="str">
            <v>分区2</v>
          </cell>
          <cell r="I225" t="str">
            <v>138古南线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2000</v>
          </cell>
          <cell r="O225">
            <v>0</v>
          </cell>
          <cell r="P225">
            <v>15</v>
          </cell>
        </row>
        <row r="226">
          <cell r="B226" t="str">
            <v>10kV</v>
          </cell>
          <cell r="C226">
            <v>0.25</v>
          </cell>
          <cell r="D226">
            <v>500</v>
          </cell>
          <cell r="E226">
            <v>0</v>
          </cell>
          <cell r="F226" t="str">
            <v>市辖</v>
          </cell>
          <cell r="G226">
            <v>0</v>
          </cell>
          <cell r="H226" t="str">
            <v>分区2</v>
          </cell>
          <cell r="I226" t="str">
            <v>138古南线</v>
          </cell>
          <cell r="J226">
            <v>1</v>
          </cell>
          <cell r="K226">
            <v>2</v>
          </cell>
          <cell r="L226">
            <v>1</v>
          </cell>
          <cell r="M226">
            <v>1</v>
          </cell>
          <cell r="N226">
            <v>2000</v>
          </cell>
          <cell r="O226">
            <v>0</v>
          </cell>
          <cell r="P226">
            <v>15</v>
          </cell>
        </row>
        <row r="227">
          <cell r="B227" t="str">
            <v>10kV</v>
          </cell>
          <cell r="C227">
            <v>0.25</v>
          </cell>
          <cell r="D227">
            <v>500</v>
          </cell>
          <cell r="E227">
            <v>0</v>
          </cell>
          <cell r="F227" t="str">
            <v>市辖</v>
          </cell>
          <cell r="G227">
            <v>0</v>
          </cell>
          <cell r="H227" t="str">
            <v>分区2</v>
          </cell>
          <cell r="I227" t="str">
            <v>138古南线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1999</v>
          </cell>
          <cell r="O227">
            <v>0</v>
          </cell>
          <cell r="P227">
            <v>16</v>
          </cell>
        </row>
        <row r="228">
          <cell r="B228" t="str">
            <v>10kV</v>
          </cell>
          <cell r="C228">
            <v>0.5</v>
          </cell>
          <cell r="D228">
            <v>1000</v>
          </cell>
          <cell r="E228">
            <v>5.3999999999999999E-2</v>
          </cell>
          <cell r="F228" t="str">
            <v>市辖</v>
          </cell>
          <cell r="G228">
            <v>0</v>
          </cell>
          <cell r="H228" t="str">
            <v>分区2</v>
          </cell>
          <cell r="I228" t="str">
            <v>138古南线</v>
          </cell>
          <cell r="J228">
            <v>1</v>
          </cell>
          <cell r="K228">
            <v>1</v>
          </cell>
          <cell r="L228">
            <v>1</v>
          </cell>
          <cell r="M228">
            <v>1</v>
          </cell>
          <cell r="N228">
            <v>1999</v>
          </cell>
          <cell r="O228">
            <v>0</v>
          </cell>
          <cell r="P228">
            <v>16</v>
          </cell>
        </row>
        <row r="229">
          <cell r="B229" t="str">
            <v>10kV</v>
          </cell>
          <cell r="C229">
            <v>0.4</v>
          </cell>
          <cell r="D229">
            <v>800</v>
          </cell>
          <cell r="E229">
            <v>0</v>
          </cell>
          <cell r="F229" t="str">
            <v>市辖</v>
          </cell>
          <cell r="G229">
            <v>0</v>
          </cell>
          <cell r="H229" t="str">
            <v>分区2</v>
          </cell>
          <cell r="I229" t="str">
            <v>138古南线</v>
          </cell>
          <cell r="J229">
            <v>0</v>
          </cell>
          <cell r="K229">
            <v>2</v>
          </cell>
          <cell r="L229">
            <v>1</v>
          </cell>
          <cell r="M229">
            <v>1</v>
          </cell>
          <cell r="N229">
            <v>1999</v>
          </cell>
          <cell r="O229">
            <v>0</v>
          </cell>
          <cell r="P229">
            <v>16</v>
          </cell>
        </row>
        <row r="230">
          <cell r="B230" t="str">
            <v>10kV</v>
          </cell>
          <cell r="C230">
            <v>0.4</v>
          </cell>
          <cell r="D230">
            <v>800</v>
          </cell>
          <cell r="E230">
            <v>0.03</v>
          </cell>
          <cell r="F230" t="str">
            <v>市辖</v>
          </cell>
          <cell r="G230">
            <v>0</v>
          </cell>
          <cell r="H230" t="str">
            <v>分区2</v>
          </cell>
          <cell r="I230" t="str">
            <v>138古南线</v>
          </cell>
          <cell r="J230">
            <v>1</v>
          </cell>
          <cell r="K230">
            <v>0</v>
          </cell>
          <cell r="L230">
            <v>0</v>
          </cell>
          <cell r="M230">
            <v>0</v>
          </cell>
          <cell r="N230">
            <v>1999</v>
          </cell>
          <cell r="O230">
            <v>0</v>
          </cell>
          <cell r="P230">
            <v>16</v>
          </cell>
        </row>
        <row r="231">
          <cell r="B231" t="str">
            <v>10kV</v>
          </cell>
          <cell r="C231">
            <v>0.4</v>
          </cell>
          <cell r="D231">
            <v>800</v>
          </cell>
          <cell r="E231">
            <v>0</v>
          </cell>
          <cell r="F231" t="str">
            <v>市辖</v>
          </cell>
          <cell r="G231">
            <v>0</v>
          </cell>
          <cell r="H231" t="str">
            <v>分区2</v>
          </cell>
          <cell r="I231" t="str">
            <v>138古南线</v>
          </cell>
          <cell r="J231">
            <v>0</v>
          </cell>
          <cell r="K231">
            <v>1</v>
          </cell>
          <cell r="L231">
            <v>1</v>
          </cell>
          <cell r="M231">
            <v>1</v>
          </cell>
          <cell r="N231">
            <v>1999</v>
          </cell>
          <cell r="O231">
            <v>0</v>
          </cell>
          <cell r="P231">
            <v>16</v>
          </cell>
        </row>
        <row r="232">
          <cell r="B232" t="str">
            <v>10kV</v>
          </cell>
          <cell r="C232">
            <v>0.4</v>
          </cell>
          <cell r="D232">
            <v>800</v>
          </cell>
          <cell r="E232">
            <v>0</v>
          </cell>
          <cell r="F232" t="str">
            <v>市辖</v>
          </cell>
          <cell r="G232">
            <v>0</v>
          </cell>
          <cell r="H232" t="str">
            <v>分区2</v>
          </cell>
          <cell r="I232" t="str">
            <v>138古南线</v>
          </cell>
          <cell r="J232">
            <v>1</v>
          </cell>
          <cell r="K232">
            <v>2</v>
          </cell>
          <cell r="L232">
            <v>1</v>
          </cell>
          <cell r="M232">
            <v>1</v>
          </cell>
          <cell r="N232">
            <v>1999</v>
          </cell>
          <cell r="O232">
            <v>0</v>
          </cell>
          <cell r="P232">
            <v>16</v>
          </cell>
        </row>
        <row r="233">
          <cell r="B233" t="str">
            <v>10kV</v>
          </cell>
          <cell r="C233">
            <v>0.4</v>
          </cell>
          <cell r="D233">
            <v>800</v>
          </cell>
          <cell r="E233">
            <v>0</v>
          </cell>
          <cell r="F233" t="str">
            <v>市辖</v>
          </cell>
          <cell r="G233">
            <v>0</v>
          </cell>
          <cell r="H233" t="str">
            <v>分区2</v>
          </cell>
          <cell r="I233" t="str">
            <v>138古南线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1999</v>
          </cell>
          <cell r="O233">
            <v>0</v>
          </cell>
          <cell r="P233">
            <v>16</v>
          </cell>
        </row>
        <row r="234">
          <cell r="B234" t="str">
            <v>10kV</v>
          </cell>
          <cell r="C234">
            <v>0.315</v>
          </cell>
          <cell r="D234">
            <v>630</v>
          </cell>
          <cell r="E234">
            <v>5.3999999999999999E-2</v>
          </cell>
          <cell r="F234" t="str">
            <v>市辖</v>
          </cell>
          <cell r="G234">
            <v>0</v>
          </cell>
          <cell r="H234" t="str">
            <v>分区2</v>
          </cell>
          <cell r="I234" t="str">
            <v>138古南线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1999</v>
          </cell>
          <cell r="O234">
            <v>0</v>
          </cell>
          <cell r="P234">
            <v>16</v>
          </cell>
        </row>
        <row r="235">
          <cell r="B235" t="str">
            <v>10kV</v>
          </cell>
          <cell r="C235">
            <v>0.25</v>
          </cell>
          <cell r="D235">
            <v>500</v>
          </cell>
          <cell r="E235">
            <v>0</v>
          </cell>
          <cell r="F235" t="str">
            <v>市辖</v>
          </cell>
          <cell r="G235">
            <v>0</v>
          </cell>
          <cell r="H235" t="str">
            <v>分区2</v>
          </cell>
          <cell r="I235" t="str">
            <v>138古南线</v>
          </cell>
          <cell r="J235">
            <v>0</v>
          </cell>
          <cell r="K235">
            <v>2</v>
          </cell>
          <cell r="L235">
            <v>1</v>
          </cell>
          <cell r="M235">
            <v>1</v>
          </cell>
          <cell r="N235">
            <v>1999</v>
          </cell>
          <cell r="O235">
            <v>0</v>
          </cell>
          <cell r="P235">
            <v>16</v>
          </cell>
        </row>
        <row r="236">
          <cell r="B236" t="str">
            <v>10kV</v>
          </cell>
          <cell r="C236">
            <v>0.4</v>
          </cell>
          <cell r="D236">
            <v>800</v>
          </cell>
          <cell r="E236">
            <v>0</v>
          </cell>
          <cell r="F236" t="str">
            <v>市辖</v>
          </cell>
          <cell r="G236">
            <v>0</v>
          </cell>
          <cell r="H236" t="str">
            <v>分区2</v>
          </cell>
          <cell r="I236" t="str">
            <v>138古南线</v>
          </cell>
          <cell r="J236">
            <v>1</v>
          </cell>
          <cell r="K236">
            <v>0</v>
          </cell>
          <cell r="L236">
            <v>0</v>
          </cell>
          <cell r="M236">
            <v>0</v>
          </cell>
          <cell r="N236">
            <v>1998</v>
          </cell>
          <cell r="O236">
            <v>0</v>
          </cell>
          <cell r="P236">
            <v>17</v>
          </cell>
        </row>
        <row r="237">
          <cell r="B237" t="str">
            <v>10kV</v>
          </cell>
          <cell r="C237">
            <v>0.25</v>
          </cell>
          <cell r="D237">
            <v>500</v>
          </cell>
          <cell r="E237">
            <v>0</v>
          </cell>
          <cell r="F237" t="str">
            <v>市辖</v>
          </cell>
          <cell r="G237">
            <v>0</v>
          </cell>
          <cell r="H237" t="str">
            <v>分区2</v>
          </cell>
          <cell r="I237" t="str">
            <v>138古南线</v>
          </cell>
          <cell r="J237">
            <v>0</v>
          </cell>
          <cell r="K237">
            <v>1</v>
          </cell>
          <cell r="L237">
            <v>1</v>
          </cell>
          <cell r="M237">
            <v>1</v>
          </cell>
          <cell r="N237">
            <v>1998</v>
          </cell>
          <cell r="O237">
            <v>0</v>
          </cell>
          <cell r="P237">
            <v>17</v>
          </cell>
        </row>
        <row r="238">
          <cell r="B238" t="str">
            <v>10kV</v>
          </cell>
          <cell r="C238">
            <v>0.25</v>
          </cell>
          <cell r="D238">
            <v>500</v>
          </cell>
          <cell r="E238">
            <v>0</v>
          </cell>
          <cell r="F238" t="str">
            <v>市辖</v>
          </cell>
          <cell r="G238">
            <v>0</v>
          </cell>
          <cell r="H238" t="str">
            <v>分区2</v>
          </cell>
          <cell r="I238" t="str">
            <v>138古南线</v>
          </cell>
          <cell r="J238">
            <v>1</v>
          </cell>
          <cell r="K238">
            <v>2</v>
          </cell>
          <cell r="L238">
            <v>1</v>
          </cell>
          <cell r="M238">
            <v>1</v>
          </cell>
          <cell r="N238">
            <v>1998</v>
          </cell>
          <cell r="O238">
            <v>0</v>
          </cell>
          <cell r="P238">
            <v>17</v>
          </cell>
        </row>
        <row r="239">
          <cell r="B239" t="str">
            <v>10kV</v>
          </cell>
          <cell r="C239">
            <v>0.05</v>
          </cell>
          <cell r="D239">
            <v>100</v>
          </cell>
          <cell r="E239">
            <v>0</v>
          </cell>
          <cell r="F239" t="str">
            <v>市辖</v>
          </cell>
          <cell r="G239">
            <v>0</v>
          </cell>
          <cell r="H239" t="str">
            <v>分区2</v>
          </cell>
          <cell r="I239" t="str">
            <v>138古南线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1998</v>
          </cell>
          <cell r="O239">
            <v>0</v>
          </cell>
          <cell r="P239">
            <v>17</v>
          </cell>
        </row>
        <row r="240">
          <cell r="B240" t="str">
            <v>10kV</v>
          </cell>
          <cell r="C240">
            <v>0.25</v>
          </cell>
          <cell r="D240">
            <v>500</v>
          </cell>
          <cell r="E240">
            <v>0.03</v>
          </cell>
          <cell r="F240" t="str">
            <v>市辖</v>
          </cell>
          <cell r="G240">
            <v>0</v>
          </cell>
          <cell r="H240" t="str">
            <v>分区2</v>
          </cell>
          <cell r="I240" t="str">
            <v>138古南线</v>
          </cell>
          <cell r="J240">
            <v>1</v>
          </cell>
          <cell r="K240">
            <v>1</v>
          </cell>
          <cell r="L240">
            <v>1</v>
          </cell>
          <cell r="M240">
            <v>1</v>
          </cell>
          <cell r="N240">
            <v>1998</v>
          </cell>
          <cell r="O240">
            <v>0</v>
          </cell>
          <cell r="P240">
            <v>17</v>
          </cell>
        </row>
        <row r="241">
          <cell r="B241" t="str">
            <v>10kV</v>
          </cell>
          <cell r="C241">
            <v>0.315</v>
          </cell>
          <cell r="D241">
            <v>630</v>
          </cell>
          <cell r="E241">
            <v>0</v>
          </cell>
          <cell r="F241" t="str">
            <v>市辖</v>
          </cell>
          <cell r="G241">
            <v>0</v>
          </cell>
          <cell r="H241" t="str">
            <v>分区2</v>
          </cell>
          <cell r="I241" t="str">
            <v>138古南线</v>
          </cell>
          <cell r="J241">
            <v>0</v>
          </cell>
          <cell r="K241">
            <v>2</v>
          </cell>
          <cell r="L241">
            <v>1</v>
          </cell>
          <cell r="M241">
            <v>1</v>
          </cell>
          <cell r="N241">
            <v>1998</v>
          </cell>
          <cell r="O241">
            <v>0</v>
          </cell>
          <cell r="P241">
            <v>17</v>
          </cell>
        </row>
        <row r="242">
          <cell r="B242" t="str">
            <v>10kV</v>
          </cell>
          <cell r="C242">
            <v>0.4</v>
          </cell>
          <cell r="D242">
            <v>800</v>
          </cell>
          <cell r="E242">
            <v>0</v>
          </cell>
          <cell r="F242" t="str">
            <v>市辖</v>
          </cell>
          <cell r="G242">
            <v>0</v>
          </cell>
          <cell r="H242" t="str">
            <v>分区2</v>
          </cell>
          <cell r="I242" t="str">
            <v>138古南线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1998</v>
          </cell>
          <cell r="O242">
            <v>0</v>
          </cell>
          <cell r="P242">
            <v>17</v>
          </cell>
        </row>
        <row r="243">
          <cell r="B243" t="str">
            <v>10kV</v>
          </cell>
          <cell r="C243">
            <v>0.4</v>
          </cell>
          <cell r="D243">
            <v>800</v>
          </cell>
          <cell r="E243">
            <v>0</v>
          </cell>
          <cell r="F243" t="str">
            <v>市辖</v>
          </cell>
          <cell r="G243">
            <v>0</v>
          </cell>
          <cell r="H243" t="str">
            <v>分区2</v>
          </cell>
          <cell r="I243" t="str">
            <v>138古南线</v>
          </cell>
          <cell r="J243">
            <v>0</v>
          </cell>
          <cell r="K243">
            <v>1</v>
          </cell>
          <cell r="L243">
            <v>1</v>
          </cell>
          <cell r="M243">
            <v>1</v>
          </cell>
          <cell r="N243">
            <v>1998</v>
          </cell>
          <cell r="O243">
            <v>0</v>
          </cell>
          <cell r="P243">
            <v>17</v>
          </cell>
        </row>
        <row r="244">
          <cell r="B244" t="str">
            <v>10kV</v>
          </cell>
          <cell r="C244">
            <v>0.4</v>
          </cell>
          <cell r="D244">
            <v>800</v>
          </cell>
          <cell r="E244">
            <v>5.3999999999999999E-2</v>
          </cell>
          <cell r="F244" t="str">
            <v>市辖</v>
          </cell>
          <cell r="G244">
            <v>0</v>
          </cell>
          <cell r="H244" t="str">
            <v>分区2</v>
          </cell>
          <cell r="I244" t="str">
            <v>138古南线</v>
          </cell>
          <cell r="J244">
            <v>1</v>
          </cell>
          <cell r="K244">
            <v>2</v>
          </cell>
          <cell r="L244">
            <v>1</v>
          </cell>
          <cell r="M244">
            <v>1</v>
          </cell>
          <cell r="N244">
            <v>1998</v>
          </cell>
          <cell r="O244">
            <v>0</v>
          </cell>
          <cell r="P244">
            <v>17</v>
          </cell>
        </row>
        <row r="245">
          <cell r="B245" t="str">
            <v>10kV</v>
          </cell>
          <cell r="C245">
            <v>0.4</v>
          </cell>
          <cell r="D245">
            <v>800</v>
          </cell>
          <cell r="E245">
            <v>0</v>
          </cell>
          <cell r="F245" t="str">
            <v>市辖</v>
          </cell>
          <cell r="G245">
            <v>0</v>
          </cell>
          <cell r="H245" t="str">
            <v>分区2</v>
          </cell>
          <cell r="I245" t="str">
            <v>138古南线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1997</v>
          </cell>
          <cell r="O245">
            <v>0</v>
          </cell>
          <cell r="P245">
            <v>18</v>
          </cell>
        </row>
        <row r="246">
          <cell r="B246" t="str">
            <v>10kV</v>
          </cell>
          <cell r="C246">
            <v>0.315</v>
          </cell>
          <cell r="D246">
            <v>630</v>
          </cell>
          <cell r="E246">
            <v>0</v>
          </cell>
          <cell r="F246" t="str">
            <v>市辖</v>
          </cell>
          <cell r="G246">
            <v>0</v>
          </cell>
          <cell r="H246" t="str">
            <v>分区2</v>
          </cell>
          <cell r="I246" t="str">
            <v>138古南线</v>
          </cell>
          <cell r="J246">
            <v>1</v>
          </cell>
          <cell r="K246">
            <v>1</v>
          </cell>
          <cell r="L246">
            <v>1</v>
          </cell>
          <cell r="M246">
            <v>1</v>
          </cell>
          <cell r="N246">
            <v>1997</v>
          </cell>
          <cell r="O246">
            <v>0</v>
          </cell>
          <cell r="P246">
            <v>18</v>
          </cell>
        </row>
        <row r="247">
          <cell r="B247" t="str">
            <v>10kV</v>
          </cell>
          <cell r="C247">
            <v>0.315</v>
          </cell>
          <cell r="D247">
            <v>630</v>
          </cell>
          <cell r="E247">
            <v>0</v>
          </cell>
          <cell r="F247" t="str">
            <v>市辖</v>
          </cell>
          <cell r="G247">
            <v>0</v>
          </cell>
          <cell r="H247" t="str">
            <v>分区2</v>
          </cell>
          <cell r="I247" t="str">
            <v>138古南线</v>
          </cell>
          <cell r="J247">
            <v>0</v>
          </cell>
          <cell r="K247">
            <v>2</v>
          </cell>
          <cell r="L247">
            <v>1</v>
          </cell>
          <cell r="M247">
            <v>1</v>
          </cell>
          <cell r="N247">
            <v>1997</v>
          </cell>
          <cell r="O247">
            <v>0</v>
          </cell>
          <cell r="P247">
            <v>18</v>
          </cell>
        </row>
        <row r="248">
          <cell r="B248" t="str">
            <v>10kV</v>
          </cell>
          <cell r="C248">
            <v>0.625</v>
          </cell>
          <cell r="D248">
            <v>1250</v>
          </cell>
          <cell r="E248">
            <v>0.03</v>
          </cell>
          <cell r="F248" t="str">
            <v>市辖</v>
          </cell>
          <cell r="G248">
            <v>0</v>
          </cell>
          <cell r="H248" t="str">
            <v>分区2</v>
          </cell>
          <cell r="I248" t="str">
            <v>138古南线</v>
          </cell>
          <cell r="J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1997</v>
          </cell>
          <cell r="O248">
            <v>0</v>
          </cell>
          <cell r="P248">
            <v>18</v>
          </cell>
        </row>
        <row r="249">
          <cell r="B249" t="str">
            <v>10kV</v>
          </cell>
          <cell r="C249">
            <v>0.625</v>
          </cell>
          <cell r="D249">
            <v>1250</v>
          </cell>
          <cell r="E249">
            <v>0</v>
          </cell>
          <cell r="F249" t="str">
            <v>市辖</v>
          </cell>
          <cell r="G249">
            <v>0</v>
          </cell>
          <cell r="H249" t="str">
            <v>分区2</v>
          </cell>
          <cell r="I249" t="str">
            <v>138古南线</v>
          </cell>
          <cell r="J249">
            <v>0</v>
          </cell>
          <cell r="K249">
            <v>1</v>
          </cell>
          <cell r="L249">
            <v>1</v>
          </cell>
          <cell r="M249">
            <v>1</v>
          </cell>
          <cell r="N249">
            <v>1997</v>
          </cell>
          <cell r="O249">
            <v>0</v>
          </cell>
          <cell r="P249">
            <v>18</v>
          </cell>
        </row>
        <row r="250">
          <cell r="B250" t="str">
            <v>10kV</v>
          </cell>
          <cell r="C250">
            <v>0.625</v>
          </cell>
          <cell r="D250">
            <v>1250</v>
          </cell>
          <cell r="E250">
            <v>0</v>
          </cell>
          <cell r="F250" t="str">
            <v>市辖</v>
          </cell>
          <cell r="G250">
            <v>0</v>
          </cell>
          <cell r="H250" t="str">
            <v>分区2</v>
          </cell>
          <cell r="I250" t="str">
            <v>138古南线</v>
          </cell>
          <cell r="J250">
            <v>1</v>
          </cell>
          <cell r="K250">
            <v>2</v>
          </cell>
          <cell r="L250">
            <v>1</v>
          </cell>
          <cell r="M250">
            <v>1</v>
          </cell>
          <cell r="N250">
            <v>1997</v>
          </cell>
          <cell r="O250">
            <v>0</v>
          </cell>
          <cell r="P250">
            <v>18</v>
          </cell>
        </row>
        <row r="251">
          <cell r="B251" t="str">
            <v>10kV</v>
          </cell>
          <cell r="C251">
            <v>0.625</v>
          </cell>
          <cell r="D251">
            <v>1250</v>
          </cell>
          <cell r="E251">
            <v>0</v>
          </cell>
          <cell r="F251" t="str">
            <v>市辖</v>
          </cell>
          <cell r="G251">
            <v>0</v>
          </cell>
          <cell r="H251" t="str">
            <v>分区2</v>
          </cell>
          <cell r="I251" t="str">
            <v>138古南线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1997</v>
          </cell>
          <cell r="O251">
            <v>0</v>
          </cell>
          <cell r="P251">
            <v>18</v>
          </cell>
        </row>
        <row r="252">
          <cell r="B252" t="str">
            <v>10kV</v>
          </cell>
          <cell r="C252">
            <v>0.625</v>
          </cell>
          <cell r="D252">
            <v>1250</v>
          </cell>
          <cell r="E252">
            <v>5.3999999999999999E-2</v>
          </cell>
          <cell r="F252" t="str">
            <v>市辖</v>
          </cell>
          <cell r="G252">
            <v>0</v>
          </cell>
          <cell r="H252" t="str">
            <v>分区2</v>
          </cell>
          <cell r="I252" t="str">
            <v>138古南线</v>
          </cell>
          <cell r="J252">
            <v>1</v>
          </cell>
          <cell r="K252">
            <v>1</v>
          </cell>
          <cell r="L252">
            <v>1</v>
          </cell>
          <cell r="M252">
            <v>1</v>
          </cell>
          <cell r="N252">
            <v>1997</v>
          </cell>
          <cell r="O252">
            <v>0</v>
          </cell>
          <cell r="P252">
            <v>18</v>
          </cell>
        </row>
        <row r="253">
          <cell r="B253" t="str">
            <v>10kV</v>
          </cell>
          <cell r="C253">
            <v>1.5649999999999999</v>
          </cell>
          <cell r="D253">
            <v>3130</v>
          </cell>
          <cell r="E253">
            <v>0</v>
          </cell>
          <cell r="F253" t="str">
            <v>市辖</v>
          </cell>
          <cell r="G253">
            <v>0</v>
          </cell>
          <cell r="H253" t="str">
            <v>分区2</v>
          </cell>
          <cell r="I253" t="str">
            <v>138古南线</v>
          </cell>
          <cell r="J253">
            <v>0</v>
          </cell>
          <cell r="K253">
            <v>2</v>
          </cell>
          <cell r="L253">
            <v>1</v>
          </cell>
          <cell r="M253">
            <v>1</v>
          </cell>
          <cell r="N253">
            <v>1997</v>
          </cell>
          <cell r="O253">
            <v>0</v>
          </cell>
          <cell r="P253">
            <v>18</v>
          </cell>
        </row>
        <row r="254">
          <cell r="B254" t="str">
            <v>10kV</v>
          </cell>
          <cell r="C254">
            <v>0.25</v>
          </cell>
          <cell r="D254">
            <v>500</v>
          </cell>
          <cell r="E254">
            <v>0</v>
          </cell>
          <cell r="F254" t="str">
            <v>县级</v>
          </cell>
          <cell r="G254">
            <v>0</v>
          </cell>
          <cell r="H254" t="str">
            <v>分区3</v>
          </cell>
          <cell r="I254" t="str">
            <v>138绿中线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1996</v>
          </cell>
          <cell r="O254">
            <v>0</v>
          </cell>
          <cell r="P254">
            <v>19</v>
          </cell>
        </row>
        <row r="255">
          <cell r="B255" t="str">
            <v>10kV</v>
          </cell>
          <cell r="C255">
            <v>0.25</v>
          </cell>
          <cell r="D255">
            <v>500</v>
          </cell>
          <cell r="E255">
            <v>0.03</v>
          </cell>
          <cell r="F255" t="str">
            <v>县级</v>
          </cell>
          <cell r="G255">
            <v>0</v>
          </cell>
          <cell r="H255" t="str">
            <v>分区3</v>
          </cell>
          <cell r="I255" t="str">
            <v>138绿中线</v>
          </cell>
          <cell r="J255">
            <v>0</v>
          </cell>
          <cell r="K255">
            <v>1</v>
          </cell>
          <cell r="L255">
            <v>1</v>
          </cell>
          <cell r="M255">
            <v>1</v>
          </cell>
          <cell r="N255">
            <v>1996</v>
          </cell>
          <cell r="O255">
            <v>0</v>
          </cell>
          <cell r="P255">
            <v>19</v>
          </cell>
        </row>
        <row r="256">
          <cell r="B256" t="str">
            <v>10kV</v>
          </cell>
          <cell r="C256">
            <v>0.125</v>
          </cell>
          <cell r="D256">
            <v>250</v>
          </cell>
          <cell r="E256">
            <v>0</v>
          </cell>
          <cell r="F256" t="str">
            <v>县级</v>
          </cell>
          <cell r="G256">
            <v>0</v>
          </cell>
          <cell r="H256" t="str">
            <v>分区3</v>
          </cell>
          <cell r="I256" t="str">
            <v>130东泾线</v>
          </cell>
          <cell r="J256">
            <v>1</v>
          </cell>
          <cell r="K256">
            <v>2</v>
          </cell>
          <cell r="L256">
            <v>1</v>
          </cell>
          <cell r="M256">
            <v>1</v>
          </cell>
          <cell r="N256">
            <v>1996</v>
          </cell>
          <cell r="O256">
            <v>0</v>
          </cell>
          <cell r="P256">
            <v>19</v>
          </cell>
        </row>
        <row r="257">
          <cell r="B257" t="str">
            <v>10kV</v>
          </cell>
          <cell r="C257">
            <v>0.04</v>
          </cell>
          <cell r="D257">
            <v>80</v>
          </cell>
          <cell r="E257">
            <v>0</v>
          </cell>
          <cell r="F257" t="str">
            <v>县级</v>
          </cell>
          <cell r="G257">
            <v>0</v>
          </cell>
          <cell r="H257" t="str">
            <v>分区3</v>
          </cell>
          <cell r="I257" t="str">
            <v>130东泾线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1996</v>
          </cell>
          <cell r="O257">
            <v>0</v>
          </cell>
          <cell r="P257">
            <v>19</v>
          </cell>
        </row>
        <row r="258">
          <cell r="B258" t="str">
            <v>10kV</v>
          </cell>
          <cell r="C258">
            <v>0.25</v>
          </cell>
          <cell r="D258">
            <v>500</v>
          </cell>
          <cell r="E258">
            <v>0</v>
          </cell>
          <cell r="F258" t="str">
            <v>县级</v>
          </cell>
          <cell r="G258">
            <v>0</v>
          </cell>
          <cell r="H258" t="str">
            <v>分区3</v>
          </cell>
          <cell r="I258" t="str">
            <v>130东泾线</v>
          </cell>
          <cell r="J258">
            <v>1</v>
          </cell>
          <cell r="K258">
            <v>1</v>
          </cell>
          <cell r="L258">
            <v>1</v>
          </cell>
          <cell r="M258">
            <v>1</v>
          </cell>
          <cell r="N258">
            <v>1996</v>
          </cell>
          <cell r="O258">
            <v>0</v>
          </cell>
          <cell r="P258">
            <v>19</v>
          </cell>
        </row>
        <row r="259">
          <cell r="B259" t="str">
            <v>10kV</v>
          </cell>
          <cell r="C259">
            <v>0.315</v>
          </cell>
          <cell r="D259">
            <v>630</v>
          </cell>
          <cell r="E259">
            <v>5.3999999999999999E-2</v>
          </cell>
          <cell r="F259" t="str">
            <v>市辖</v>
          </cell>
          <cell r="G259">
            <v>0</v>
          </cell>
          <cell r="H259" t="str">
            <v>分区2</v>
          </cell>
          <cell r="I259" t="str">
            <v>138古南线</v>
          </cell>
          <cell r="J259">
            <v>0</v>
          </cell>
          <cell r="K259">
            <v>2</v>
          </cell>
          <cell r="L259">
            <v>1</v>
          </cell>
          <cell r="M259">
            <v>1</v>
          </cell>
          <cell r="N259">
            <v>1996</v>
          </cell>
          <cell r="O259">
            <v>0</v>
          </cell>
          <cell r="P259">
            <v>19</v>
          </cell>
        </row>
        <row r="260">
          <cell r="B260" t="str">
            <v>10kV</v>
          </cell>
          <cell r="C260">
            <v>0.05</v>
          </cell>
          <cell r="D260">
            <v>100</v>
          </cell>
          <cell r="E260">
            <v>0</v>
          </cell>
          <cell r="F260" t="str">
            <v>县级</v>
          </cell>
          <cell r="G260">
            <v>0</v>
          </cell>
          <cell r="H260" t="str">
            <v>分区3</v>
          </cell>
          <cell r="I260" t="str">
            <v>138绿中线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1996</v>
          </cell>
          <cell r="O260">
            <v>0</v>
          </cell>
          <cell r="P260">
            <v>19</v>
          </cell>
        </row>
        <row r="261">
          <cell r="B261" t="str">
            <v>10kV</v>
          </cell>
          <cell r="C261">
            <v>1.4999999999999999E-2</v>
          </cell>
          <cell r="D261">
            <v>30</v>
          </cell>
          <cell r="E261">
            <v>0</v>
          </cell>
          <cell r="F261" t="str">
            <v>县级</v>
          </cell>
          <cell r="G261">
            <v>0</v>
          </cell>
          <cell r="H261" t="str">
            <v>分区3</v>
          </cell>
          <cell r="I261" t="str">
            <v>138绿中线</v>
          </cell>
          <cell r="J261">
            <v>0</v>
          </cell>
          <cell r="K261">
            <v>1</v>
          </cell>
          <cell r="L261">
            <v>1</v>
          </cell>
          <cell r="M261">
            <v>1</v>
          </cell>
          <cell r="N261">
            <v>1996</v>
          </cell>
          <cell r="O261">
            <v>0</v>
          </cell>
          <cell r="P261">
            <v>19</v>
          </cell>
        </row>
        <row r="262">
          <cell r="B262" t="str">
            <v>10kV</v>
          </cell>
          <cell r="C262">
            <v>0.09</v>
          </cell>
          <cell r="D262">
            <v>180</v>
          </cell>
          <cell r="E262">
            <v>0</v>
          </cell>
          <cell r="F262" t="str">
            <v>县级</v>
          </cell>
          <cell r="G262">
            <v>0</v>
          </cell>
          <cell r="H262" t="str">
            <v>分区3</v>
          </cell>
          <cell r="I262" t="str">
            <v>138绿中线</v>
          </cell>
          <cell r="J262">
            <v>1</v>
          </cell>
          <cell r="K262">
            <v>2</v>
          </cell>
          <cell r="L262">
            <v>1</v>
          </cell>
          <cell r="M262">
            <v>1</v>
          </cell>
          <cell r="N262">
            <v>1996</v>
          </cell>
          <cell r="O262">
            <v>0</v>
          </cell>
          <cell r="P262">
            <v>19</v>
          </cell>
        </row>
        <row r="263">
          <cell r="B263" t="str">
            <v>10kV</v>
          </cell>
          <cell r="C263">
            <v>0.1575</v>
          </cell>
          <cell r="D263">
            <v>315</v>
          </cell>
          <cell r="E263">
            <v>0</v>
          </cell>
          <cell r="F263" t="str">
            <v>县级</v>
          </cell>
          <cell r="G263">
            <v>0</v>
          </cell>
          <cell r="H263" t="str">
            <v>分区3</v>
          </cell>
          <cell r="I263" t="str">
            <v>138绿中线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1995</v>
          </cell>
          <cell r="O263">
            <v>0</v>
          </cell>
          <cell r="P263">
            <v>20</v>
          </cell>
        </row>
        <row r="264">
          <cell r="B264" t="str">
            <v>10kV</v>
          </cell>
          <cell r="C264">
            <v>0.08</v>
          </cell>
          <cell r="D264">
            <v>160</v>
          </cell>
          <cell r="E264">
            <v>0.03</v>
          </cell>
          <cell r="F264" t="str">
            <v>县级</v>
          </cell>
          <cell r="G264">
            <v>0</v>
          </cell>
          <cell r="H264" t="str">
            <v>分区3</v>
          </cell>
          <cell r="I264" t="str">
            <v>138绿中线</v>
          </cell>
          <cell r="J264">
            <v>1</v>
          </cell>
          <cell r="K264">
            <v>1</v>
          </cell>
          <cell r="L264">
            <v>1</v>
          </cell>
          <cell r="M264">
            <v>1</v>
          </cell>
          <cell r="N264">
            <v>1995</v>
          </cell>
          <cell r="O264">
            <v>0</v>
          </cell>
          <cell r="P264">
            <v>20</v>
          </cell>
        </row>
        <row r="265">
          <cell r="B265" t="str">
            <v>10kV</v>
          </cell>
          <cell r="C265">
            <v>0.1</v>
          </cell>
          <cell r="D265">
            <v>200</v>
          </cell>
          <cell r="E265">
            <v>0</v>
          </cell>
          <cell r="F265" t="str">
            <v>县级</v>
          </cell>
          <cell r="G265">
            <v>0</v>
          </cell>
          <cell r="H265" t="str">
            <v>分区3</v>
          </cell>
          <cell r="I265" t="str">
            <v>138绿中线</v>
          </cell>
          <cell r="J265">
            <v>0</v>
          </cell>
          <cell r="K265">
            <v>2</v>
          </cell>
          <cell r="L265">
            <v>1</v>
          </cell>
          <cell r="M265">
            <v>1</v>
          </cell>
          <cell r="N265">
            <v>1995</v>
          </cell>
          <cell r="O265">
            <v>0</v>
          </cell>
          <cell r="P265">
            <v>20</v>
          </cell>
        </row>
        <row r="266">
          <cell r="B266" t="str">
            <v>10kV</v>
          </cell>
          <cell r="C266">
            <v>0.1</v>
          </cell>
          <cell r="D266">
            <v>200</v>
          </cell>
          <cell r="E266">
            <v>0</v>
          </cell>
          <cell r="F266" t="str">
            <v>县级</v>
          </cell>
          <cell r="G266">
            <v>0</v>
          </cell>
          <cell r="H266" t="str">
            <v>分区3</v>
          </cell>
          <cell r="I266" t="str">
            <v>138绿中线</v>
          </cell>
          <cell r="J266">
            <v>1</v>
          </cell>
          <cell r="K266">
            <v>0</v>
          </cell>
          <cell r="L266">
            <v>0</v>
          </cell>
          <cell r="M266">
            <v>0</v>
          </cell>
          <cell r="N266">
            <v>1995</v>
          </cell>
          <cell r="O266">
            <v>0</v>
          </cell>
          <cell r="P266">
            <v>20</v>
          </cell>
        </row>
        <row r="267">
          <cell r="B267" t="str">
            <v>10kV</v>
          </cell>
          <cell r="C267">
            <v>0.125</v>
          </cell>
          <cell r="D267">
            <v>250</v>
          </cell>
          <cell r="E267">
            <v>0</v>
          </cell>
          <cell r="F267" t="str">
            <v>县级</v>
          </cell>
          <cell r="G267">
            <v>0</v>
          </cell>
          <cell r="H267" t="str">
            <v>分区3</v>
          </cell>
          <cell r="I267" t="str">
            <v>138绿中线</v>
          </cell>
          <cell r="J267">
            <v>0</v>
          </cell>
          <cell r="K267">
            <v>1</v>
          </cell>
          <cell r="L267">
            <v>1</v>
          </cell>
          <cell r="M267">
            <v>1</v>
          </cell>
          <cell r="N267">
            <v>1995</v>
          </cell>
          <cell r="O267">
            <v>0</v>
          </cell>
          <cell r="P267">
            <v>20</v>
          </cell>
        </row>
        <row r="268">
          <cell r="B268" t="str">
            <v>10kV</v>
          </cell>
          <cell r="C268">
            <v>0.25</v>
          </cell>
          <cell r="D268">
            <v>500</v>
          </cell>
          <cell r="E268">
            <v>5.3999999999999999E-2</v>
          </cell>
          <cell r="F268" t="str">
            <v>县级</v>
          </cell>
          <cell r="G268">
            <v>0</v>
          </cell>
          <cell r="H268" t="str">
            <v>分区3</v>
          </cell>
          <cell r="I268" t="str">
            <v>138绿中线</v>
          </cell>
          <cell r="J268">
            <v>1</v>
          </cell>
          <cell r="K268">
            <v>2</v>
          </cell>
          <cell r="L268">
            <v>1</v>
          </cell>
          <cell r="M268">
            <v>1</v>
          </cell>
          <cell r="N268">
            <v>1995</v>
          </cell>
          <cell r="O268">
            <v>0</v>
          </cell>
          <cell r="P268">
            <v>20</v>
          </cell>
        </row>
        <row r="269">
          <cell r="B269" t="str">
            <v>10kV</v>
          </cell>
          <cell r="C269">
            <v>0.08</v>
          </cell>
          <cell r="D269">
            <v>160</v>
          </cell>
          <cell r="E269">
            <v>0</v>
          </cell>
          <cell r="F269" t="str">
            <v>县级</v>
          </cell>
          <cell r="G269">
            <v>0</v>
          </cell>
          <cell r="H269" t="str">
            <v>分区3</v>
          </cell>
          <cell r="I269" t="str">
            <v>138绿中线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1995</v>
          </cell>
          <cell r="O269">
            <v>0</v>
          </cell>
          <cell r="P269">
            <v>20</v>
          </cell>
        </row>
        <row r="270">
          <cell r="B270" t="str">
            <v>10kV</v>
          </cell>
          <cell r="C270">
            <v>0.25</v>
          </cell>
          <cell r="D270">
            <v>500</v>
          </cell>
          <cell r="E270">
            <v>0</v>
          </cell>
          <cell r="F270" t="str">
            <v>县级</v>
          </cell>
          <cell r="G270">
            <v>0</v>
          </cell>
          <cell r="H270" t="str">
            <v>分区3</v>
          </cell>
          <cell r="I270" t="str">
            <v>138绿中线</v>
          </cell>
          <cell r="J270">
            <v>1</v>
          </cell>
          <cell r="K270">
            <v>1</v>
          </cell>
          <cell r="L270">
            <v>1</v>
          </cell>
          <cell r="M270">
            <v>1</v>
          </cell>
          <cell r="N270">
            <v>1995</v>
          </cell>
          <cell r="O270">
            <v>0</v>
          </cell>
          <cell r="P270">
            <v>20</v>
          </cell>
        </row>
        <row r="271">
          <cell r="B271" t="str">
            <v>10kV</v>
          </cell>
          <cell r="C271">
            <v>0.1575</v>
          </cell>
          <cell r="D271">
            <v>315</v>
          </cell>
          <cell r="E271">
            <v>0</v>
          </cell>
          <cell r="F271" t="str">
            <v>县级</v>
          </cell>
          <cell r="G271">
            <v>0</v>
          </cell>
          <cell r="H271" t="str">
            <v>分区3</v>
          </cell>
          <cell r="I271" t="str">
            <v>138绿中线</v>
          </cell>
          <cell r="J271">
            <v>0</v>
          </cell>
          <cell r="K271">
            <v>2</v>
          </cell>
          <cell r="L271">
            <v>1</v>
          </cell>
          <cell r="M271">
            <v>1</v>
          </cell>
          <cell r="N271">
            <v>1995</v>
          </cell>
          <cell r="O271">
            <v>0</v>
          </cell>
          <cell r="P271">
            <v>20</v>
          </cell>
        </row>
        <row r="272">
          <cell r="B272" t="str">
            <v>10kV</v>
          </cell>
          <cell r="C272">
            <v>0.1575</v>
          </cell>
          <cell r="D272">
            <v>315</v>
          </cell>
          <cell r="E272">
            <v>0</v>
          </cell>
          <cell r="F272" t="str">
            <v>县级</v>
          </cell>
          <cell r="G272">
            <v>0</v>
          </cell>
          <cell r="H272" t="str">
            <v>分区3</v>
          </cell>
          <cell r="I272" t="str">
            <v>138绿中线</v>
          </cell>
          <cell r="J272">
            <v>1</v>
          </cell>
          <cell r="K272">
            <v>0</v>
          </cell>
          <cell r="L272">
            <v>0</v>
          </cell>
          <cell r="M272">
            <v>0</v>
          </cell>
          <cell r="N272">
            <v>1994</v>
          </cell>
          <cell r="O272">
            <v>0</v>
          </cell>
          <cell r="P272">
            <v>21</v>
          </cell>
        </row>
        <row r="273">
          <cell r="B273" t="str">
            <v>10kV</v>
          </cell>
          <cell r="C273">
            <v>0.04</v>
          </cell>
          <cell r="D273">
            <v>80</v>
          </cell>
          <cell r="E273">
            <v>0.03</v>
          </cell>
          <cell r="F273" t="str">
            <v>县级</v>
          </cell>
          <cell r="G273">
            <v>0</v>
          </cell>
          <cell r="H273" t="str">
            <v>分区3</v>
          </cell>
          <cell r="I273" t="str">
            <v>138绿中线</v>
          </cell>
          <cell r="J273">
            <v>0</v>
          </cell>
          <cell r="K273">
            <v>1</v>
          </cell>
          <cell r="L273">
            <v>1</v>
          </cell>
          <cell r="M273">
            <v>1</v>
          </cell>
          <cell r="N273">
            <v>1994</v>
          </cell>
          <cell r="O273">
            <v>0</v>
          </cell>
          <cell r="P273">
            <v>21</v>
          </cell>
        </row>
        <row r="274">
          <cell r="B274" t="str">
            <v>10kV</v>
          </cell>
          <cell r="C274">
            <v>1.4999999999999999E-2</v>
          </cell>
          <cell r="D274">
            <v>30</v>
          </cell>
          <cell r="E274">
            <v>0</v>
          </cell>
          <cell r="F274" t="str">
            <v>县级</v>
          </cell>
          <cell r="G274">
            <v>0</v>
          </cell>
          <cell r="H274" t="str">
            <v>分区3</v>
          </cell>
          <cell r="I274" t="str">
            <v>138绿中线</v>
          </cell>
          <cell r="J274">
            <v>1</v>
          </cell>
          <cell r="K274">
            <v>2</v>
          </cell>
          <cell r="L274">
            <v>1</v>
          </cell>
          <cell r="M274">
            <v>1</v>
          </cell>
          <cell r="N274">
            <v>1994</v>
          </cell>
          <cell r="O274">
            <v>0</v>
          </cell>
          <cell r="P274">
            <v>21</v>
          </cell>
        </row>
        <row r="275">
          <cell r="B275" t="str">
            <v>10kV</v>
          </cell>
          <cell r="C275">
            <v>0.08</v>
          </cell>
          <cell r="D275">
            <v>160</v>
          </cell>
          <cell r="E275">
            <v>0</v>
          </cell>
          <cell r="F275" t="str">
            <v>县级</v>
          </cell>
          <cell r="G275">
            <v>0</v>
          </cell>
          <cell r="H275" t="str">
            <v>分区3</v>
          </cell>
          <cell r="I275" t="str">
            <v>138绿中线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1994</v>
          </cell>
          <cell r="O275">
            <v>0</v>
          </cell>
          <cell r="P275">
            <v>21</v>
          </cell>
        </row>
        <row r="276">
          <cell r="B276" t="str">
            <v>10kV</v>
          </cell>
          <cell r="C276">
            <v>0</v>
          </cell>
          <cell r="D276">
            <v>0</v>
          </cell>
          <cell r="E276">
            <v>0</v>
          </cell>
          <cell r="F276" t="str">
            <v>县级</v>
          </cell>
          <cell r="G276">
            <v>0</v>
          </cell>
          <cell r="H276" t="str">
            <v>分区3</v>
          </cell>
          <cell r="I276" t="str">
            <v>138绿中线</v>
          </cell>
          <cell r="J276">
            <v>1</v>
          </cell>
          <cell r="K276">
            <v>1</v>
          </cell>
          <cell r="L276">
            <v>1</v>
          </cell>
          <cell r="M276">
            <v>1</v>
          </cell>
          <cell r="N276">
            <v>1994</v>
          </cell>
          <cell r="O276">
            <v>0</v>
          </cell>
          <cell r="P276">
            <v>21</v>
          </cell>
        </row>
        <row r="277">
          <cell r="B277" t="str">
            <v>10kV</v>
          </cell>
          <cell r="C277">
            <v>0.25</v>
          </cell>
          <cell r="D277">
            <v>500</v>
          </cell>
          <cell r="E277">
            <v>5.3999999999999999E-2</v>
          </cell>
          <cell r="F277" t="str">
            <v>县级</v>
          </cell>
          <cell r="G277">
            <v>0</v>
          </cell>
          <cell r="H277" t="str">
            <v>分区3</v>
          </cell>
          <cell r="I277" t="str">
            <v>138绿中线</v>
          </cell>
          <cell r="J277">
            <v>0</v>
          </cell>
          <cell r="K277">
            <v>2</v>
          </cell>
          <cell r="L277">
            <v>1</v>
          </cell>
          <cell r="M277">
            <v>1</v>
          </cell>
          <cell r="N277">
            <v>1994</v>
          </cell>
          <cell r="O277">
            <v>0</v>
          </cell>
          <cell r="P277">
            <v>21</v>
          </cell>
        </row>
        <row r="278">
          <cell r="B278" t="str">
            <v>10kV</v>
          </cell>
          <cell r="C278">
            <v>6.25E-2</v>
          </cell>
          <cell r="D278">
            <v>125</v>
          </cell>
          <cell r="E278">
            <v>0</v>
          </cell>
          <cell r="F278" t="str">
            <v>县级</v>
          </cell>
          <cell r="G278">
            <v>0</v>
          </cell>
          <cell r="H278" t="str">
            <v>分区3</v>
          </cell>
          <cell r="I278" t="str">
            <v>138绿中线</v>
          </cell>
          <cell r="J278">
            <v>1</v>
          </cell>
          <cell r="K278">
            <v>0</v>
          </cell>
          <cell r="L278">
            <v>0</v>
          </cell>
          <cell r="M278">
            <v>0</v>
          </cell>
          <cell r="N278">
            <v>1994</v>
          </cell>
          <cell r="O278">
            <v>0</v>
          </cell>
          <cell r="P278">
            <v>21</v>
          </cell>
        </row>
        <row r="279">
          <cell r="B279" t="str">
            <v>10kV</v>
          </cell>
          <cell r="C279">
            <v>0.25</v>
          </cell>
          <cell r="D279">
            <v>500</v>
          </cell>
          <cell r="E279">
            <v>0</v>
          </cell>
          <cell r="F279" t="str">
            <v>县级</v>
          </cell>
          <cell r="G279">
            <v>0</v>
          </cell>
          <cell r="H279" t="str">
            <v>分区3</v>
          </cell>
          <cell r="I279" t="str">
            <v>138绿中线</v>
          </cell>
          <cell r="J279">
            <v>0</v>
          </cell>
          <cell r="K279">
            <v>1</v>
          </cell>
          <cell r="L279">
            <v>1</v>
          </cell>
          <cell r="M279">
            <v>1</v>
          </cell>
          <cell r="N279">
            <v>1994</v>
          </cell>
          <cell r="O279">
            <v>0</v>
          </cell>
          <cell r="P279">
            <v>21</v>
          </cell>
        </row>
        <row r="280">
          <cell r="B280" t="str">
            <v>10kV</v>
          </cell>
          <cell r="C280">
            <v>0.5</v>
          </cell>
          <cell r="D280">
            <v>1000</v>
          </cell>
          <cell r="E280">
            <v>0.03</v>
          </cell>
          <cell r="F280" t="str">
            <v>县级</v>
          </cell>
          <cell r="G280">
            <v>0</v>
          </cell>
          <cell r="H280" t="str">
            <v>分区3</v>
          </cell>
          <cell r="I280" t="str">
            <v>138绿中线</v>
          </cell>
          <cell r="J280">
            <v>1</v>
          </cell>
          <cell r="K280">
            <v>2</v>
          </cell>
          <cell r="L280">
            <v>1</v>
          </cell>
          <cell r="M280">
            <v>1</v>
          </cell>
          <cell r="N280">
            <v>1994</v>
          </cell>
          <cell r="O280">
            <v>0</v>
          </cell>
          <cell r="P280">
            <v>21</v>
          </cell>
        </row>
        <row r="281">
          <cell r="B281" t="str">
            <v>10kV</v>
          </cell>
          <cell r="C281">
            <v>0.25</v>
          </cell>
          <cell r="D281">
            <v>500</v>
          </cell>
          <cell r="E281">
            <v>0</v>
          </cell>
          <cell r="F281" t="str">
            <v>县级</v>
          </cell>
          <cell r="G281">
            <v>0</v>
          </cell>
          <cell r="H281" t="str">
            <v>分区3</v>
          </cell>
          <cell r="I281" t="str">
            <v>138绿中线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1993</v>
          </cell>
          <cell r="O281">
            <v>0</v>
          </cell>
          <cell r="P281">
            <v>22</v>
          </cell>
        </row>
        <row r="282">
          <cell r="B282" t="str">
            <v>10kV</v>
          </cell>
          <cell r="C282">
            <v>0.05</v>
          </cell>
          <cell r="D282">
            <v>100</v>
          </cell>
          <cell r="E282">
            <v>0</v>
          </cell>
          <cell r="F282" t="str">
            <v>县级</v>
          </cell>
          <cell r="G282">
            <v>0</v>
          </cell>
          <cell r="H282" t="str">
            <v>分区3</v>
          </cell>
          <cell r="I282" t="str">
            <v>138绿中线</v>
          </cell>
          <cell r="J282">
            <v>1</v>
          </cell>
          <cell r="K282">
            <v>1</v>
          </cell>
          <cell r="L282">
            <v>1</v>
          </cell>
          <cell r="M282">
            <v>1</v>
          </cell>
          <cell r="N282">
            <v>1993</v>
          </cell>
          <cell r="O282">
            <v>0</v>
          </cell>
          <cell r="P282">
            <v>22</v>
          </cell>
        </row>
        <row r="283">
          <cell r="B283" t="str">
            <v>10kV</v>
          </cell>
          <cell r="C283">
            <v>0.1575</v>
          </cell>
          <cell r="D283">
            <v>315</v>
          </cell>
          <cell r="E283">
            <v>0</v>
          </cell>
          <cell r="F283" t="str">
            <v>县级</v>
          </cell>
          <cell r="G283">
            <v>0</v>
          </cell>
          <cell r="H283" t="str">
            <v>分区3</v>
          </cell>
          <cell r="I283" t="str">
            <v>138绿中线</v>
          </cell>
          <cell r="J283">
            <v>0</v>
          </cell>
          <cell r="K283">
            <v>2</v>
          </cell>
          <cell r="L283">
            <v>1</v>
          </cell>
          <cell r="M283">
            <v>1</v>
          </cell>
          <cell r="N283">
            <v>1993</v>
          </cell>
          <cell r="O283">
            <v>0</v>
          </cell>
          <cell r="P283">
            <v>22</v>
          </cell>
        </row>
        <row r="284">
          <cell r="B284" t="str">
            <v>10kV</v>
          </cell>
          <cell r="C284">
            <v>0.25</v>
          </cell>
          <cell r="D284">
            <v>500</v>
          </cell>
          <cell r="E284">
            <v>5.3999999999999999E-2</v>
          </cell>
          <cell r="F284" t="str">
            <v>县级</v>
          </cell>
          <cell r="G284">
            <v>0</v>
          </cell>
          <cell r="H284" t="str">
            <v>分区3</v>
          </cell>
          <cell r="I284" t="str">
            <v>138绿中线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1993</v>
          </cell>
          <cell r="O284">
            <v>0</v>
          </cell>
          <cell r="P284">
            <v>22</v>
          </cell>
        </row>
        <row r="285">
          <cell r="B285" t="str">
            <v>10kV</v>
          </cell>
          <cell r="C285">
            <v>0.4</v>
          </cell>
          <cell r="D285">
            <v>800</v>
          </cell>
          <cell r="E285">
            <v>0</v>
          </cell>
          <cell r="F285" t="str">
            <v>县级</v>
          </cell>
          <cell r="G285">
            <v>0</v>
          </cell>
          <cell r="H285" t="str">
            <v>分区3</v>
          </cell>
          <cell r="I285" t="str">
            <v>138绿中线</v>
          </cell>
          <cell r="J285">
            <v>0</v>
          </cell>
          <cell r="K285">
            <v>1</v>
          </cell>
          <cell r="L285">
            <v>1</v>
          </cell>
          <cell r="M285">
            <v>1</v>
          </cell>
          <cell r="N285">
            <v>1993</v>
          </cell>
          <cell r="O285">
            <v>0</v>
          </cell>
          <cell r="P285">
            <v>22</v>
          </cell>
        </row>
        <row r="286">
          <cell r="B286" t="str">
            <v>10kV</v>
          </cell>
          <cell r="C286">
            <v>0.4</v>
          </cell>
          <cell r="D286">
            <v>800</v>
          </cell>
          <cell r="E286">
            <v>0</v>
          </cell>
          <cell r="F286" t="str">
            <v>县级</v>
          </cell>
          <cell r="G286">
            <v>0</v>
          </cell>
          <cell r="H286" t="str">
            <v>分区3</v>
          </cell>
          <cell r="I286" t="str">
            <v>138绿中线</v>
          </cell>
          <cell r="J286">
            <v>1</v>
          </cell>
          <cell r="K286">
            <v>2</v>
          </cell>
          <cell r="L286">
            <v>1</v>
          </cell>
          <cell r="M286">
            <v>1</v>
          </cell>
          <cell r="N286">
            <v>1993</v>
          </cell>
          <cell r="O286">
            <v>0</v>
          </cell>
          <cell r="P286">
            <v>22</v>
          </cell>
        </row>
        <row r="287">
          <cell r="B287" t="str">
            <v>10kV</v>
          </cell>
          <cell r="C287">
            <v>0.4</v>
          </cell>
          <cell r="D287">
            <v>800</v>
          </cell>
          <cell r="E287">
            <v>0.03</v>
          </cell>
          <cell r="F287" t="str">
            <v>县级</v>
          </cell>
          <cell r="G287">
            <v>0</v>
          </cell>
          <cell r="H287" t="str">
            <v>分区3</v>
          </cell>
          <cell r="I287" t="str">
            <v>138绿中线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1993</v>
          </cell>
          <cell r="O287">
            <v>0</v>
          </cell>
          <cell r="P287">
            <v>22</v>
          </cell>
        </row>
        <row r="288">
          <cell r="B288" t="str">
            <v>10kV</v>
          </cell>
          <cell r="C288">
            <v>0.4</v>
          </cell>
          <cell r="D288">
            <v>800</v>
          </cell>
          <cell r="E288">
            <v>0</v>
          </cell>
          <cell r="F288" t="str">
            <v>县级</v>
          </cell>
          <cell r="G288">
            <v>0</v>
          </cell>
          <cell r="H288" t="str">
            <v>分区3</v>
          </cell>
          <cell r="I288" t="str">
            <v>138绿中线</v>
          </cell>
          <cell r="J288">
            <v>1</v>
          </cell>
          <cell r="K288">
            <v>1</v>
          </cell>
          <cell r="L288">
            <v>1</v>
          </cell>
          <cell r="M288">
            <v>1</v>
          </cell>
          <cell r="N288">
            <v>1993</v>
          </cell>
          <cell r="O288">
            <v>0</v>
          </cell>
          <cell r="P288">
            <v>22</v>
          </cell>
        </row>
        <row r="289">
          <cell r="B289" t="str">
            <v>10kV</v>
          </cell>
          <cell r="C289">
            <v>0.4</v>
          </cell>
          <cell r="D289">
            <v>800</v>
          </cell>
          <cell r="E289">
            <v>0</v>
          </cell>
          <cell r="F289" t="str">
            <v>县级</v>
          </cell>
          <cell r="G289">
            <v>0</v>
          </cell>
          <cell r="H289" t="str">
            <v>分区3</v>
          </cell>
          <cell r="I289" t="str">
            <v>138绿中线</v>
          </cell>
          <cell r="J289">
            <v>0</v>
          </cell>
          <cell r="K289">
            <v>2</v>
          </cell>
          <cell r="L289">
            <v>1</v>
          </cell>
          <cell r="M289">
            <v>1</v>
          </cell>
          <cell r="N289">
            <v>1993</v>
          </cell>
          <cell r="O289">
            <v>0</v>
          </cell>
          <cell r="P289">
            <v>22</v>
          </cell>
        </row>
        <row r="290">
          <cell r="B290" t="str">
            <v>10kV</v>
          </cell>
          <cell r="C290">
            <v>0.1575</v>
          </cell>
          <cell r="D290">
            <v>315</v>
          </cell>
          <cell r="E290">
            <v>0</v>
          </cell>
          <cell r="F290" t="str">
            <v>县级</v>
          </cell>
          <cell r="G290">
            <v>0</v>
          </cell>
          <cell r="H290" t="str">
            <v>分区3</v>
          </cell>
          <cell r="I290" t="str">
            <v>138绿中线</v>
          </cell>
          <cell r="J290">
            <v>1</v>
          </cell>
          <cell r="K290">
            <v>0</v>
          </cell>
          <cell r="L290">
            <v>0</v>
          </cell>
          <cell r="M290">
            <v>0</v>
          </cell>
          <cell r="N290">
            <v>1992</v>
          </cell>
          <cell r="O290">
            <v>0</v>
          </cell>
          <cell r="P290">
            <v>23</v>
          </cell>
        </row>
        <row r="291">
          <cell r="B291" t="str">
            <v>10kV</v>
          </cell>
          <cell r="C291">
            <v>1.4999999999999999E-2</v>
          </cell>
          <cell r="D291">
            <v>30</v>
          </cell>
          <cell r="E291">
            <v>5.3999999999999999E-2</v>
          </cell>
          <cell r="F291" t="str">
            <v>县级</v>
          </cell>
          <cell r="G291">
            <v>0</v>
          </cell>
          <cell r="H291" t="str">
            <v>分区3</v>
          </cell>
          <cell r="I291" t="str">
            <v>138绿中线</v>
          </cell>
          <cell r="J291">
            <v>0</v>
          </cell>
          <cell r="K291">
            <v>1</v>
          </cell>
          <cell r="L291">
            <v>1</v>
          </cell>
          <cell r="M291">
            <v>1</v>
          </cell>
          <cell r="N291">
            <v>1992</v>
          </cell>
          <cell r="O291">
            <v>0</v>
          </cell>
          <cell r="P291">
            <v>23</v>
          </cell>
        </row>
        <row r="292">
          <cell r="B292" t="str">
            <v>10kV</v>
          </cell>
          <cell r="C292">
            <v>0.2</v>
          </cell>
          <cell r="D292">
            <v>400</v>
          </cell>
          <cell r="E292">
            <v>0</v>
          </cell>
          <cell r="F292" t="str">
            <v>县级</v>
          </cell>
          <cell r="G292">
            <v>0</v>
          </cell>
          <cell r="H292" t="str">
            <v>分区3</v>
          </cell>
          <cell r="I292" t="str">
            <v>138绿中线</v>
          </cell>
          <cell r="J292">
            <v>1</v>
          </cell>
          <cell r="K292">
            <v>2</v>
          </cell>
          <cell r="L292">
            <v>1</v>
          </cell>
          <cell r="M292">
            <v>1</v>
          </cell>
          <cell r="N292">
            <v>1992</v>
          </cell>
          <cell r="O292">
            <v>0</v>
          </cell>
          <cell r="P292">
            <v>23</v>
          </cell>
        </row>
        <row r="293">
          <cell r="B293" t="str">
            <v>10kV</v>
          </cell>
          <cell r="C293">
            <v>0.2</v>
          </cell>
          <cell r="D293">
            <v>400</v>
          </cell>
          <cell r="E293">
            <v>0</v>
          </cell>
          <cell r="F293" t="str">
            <v>县级</v>
          </cell>
          <cell r="G293">
            <v>0</v>
          </cell>
          <cell r="H293" t="str">
            <v>分区3</v>
          </cell>
          <cell r="I293" t="str">
            <v>138绿中线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1992</v>
          </cell>
          <cell r="O293">
            <v>0</v>
          </cell>
          <cell r="P293">
            <v>23</v>
          </cell>
        </row>
        <row r="294">
          <cell r="B294" t="str">
            <v>10kV</v>
          </cell>
          <cell r="C294">
            <v>0.125</v>
          </cell>
          <cell r="D294">
            <v>250</v>
          </cell>
          <cell r="E294">
            <v>0</v>
          </cell>
          <cell r="F294" t="str">
            <v>县级</v>
          </cell>
          <cell r="G294">
            <v>0</v>
          </cell>
          <cell r="H294" t="str">
            <v>分区3</v>
          </cell>
          <cell r="I294" t="str">
            <v>138绿中线</v>
          </cell>
          <cell r="J294">
            <v>1</v>
          </cell>
          <cell r="K294">
            <v>1</v>
          </cell>
          <cell r="L294">
            <v>1</v>
          </cell>
          <cell r="M294">
            <v>1</v>
          </cell>
          <cell r="N294">
            <v>1992</v>
          </cell>
          <cell r="O294">
            <v>0</v>
          </cell>
          <cell r="P294">
            <v>23</v>
          </cell>
        </row>
        <row r="295">
          <cell r="B295" t="str">
            <v>10kV</v>
          </cell>
          <cell r="C295">
            <v>0.25</v>
          </cell>
          <cell r="D295">
            <v>500</v>
          </cell>
          <cell r="E295">
            <v>0.03</v>
          </cell>
          <cell r="F295" t="str">
            <v>县级</v>
          </cell>
          <cell r="G295">
            <v>0</v>
          </cell>
          <cell r="H295" t="str">
            <v>分区3</v>
          </cell>
          <cell r="I295" t="str">
            <v>138绿中线</v>
          </cell>
          <cell r="J295">
            <v>0</v>
          </cell>
          <cell r="K295">
            <v>2</v>
          </cell>
          <cell r="L295">
            <v>1</v>
          </cell>
          <cell r="M295">
            <v>1</v>
          </cell>
          <cell r="N295">
            <v>1992</v>
          </cell>
          <cell r="O295">
            <v>0</v>
          </cell>
          <cell r="P295">
            <v>23</v>
          </cell>
        </row>
        <row r="296">
          <cell r="B296" t="str">
            <v>10kV</v>
          </cell>
          <cell r="C296">
            <v>0.25</v>
          </cell>
          <cell r="D296">
            <v>500</v>
          </cell>
          <cell r="E296">
            <v>0</v>
          </cell>
          <cell r="F296" t="str">
            <v>县级</v>
          </cell>
          <cell r="G296">
            <v>0</v>
          </cell>
          <cell r="H296" t="str">
            <v>分区3</v>
          </cell>
          <cell r="I296" t="str">
            <v>138绿中线</v>
          </cell>
          <cell r="J296">
            <v>1</v>
          </cell>
          <cell r="K296">
            <v>0</v>
          </cell>
          <cell r="L296">
            <v>0</v>
          </cell>
          <cell r="M296">
            <v>0</v>
          </cell>
          <cell r="N296">
            <v>1992</v>
          </cell>
          <cell r="O296">
            <v>0</v>
          </cell>
          <cell r="P296">
            <v>23</v>
          </cell>
        </row>
        <row r="297">
          <cell r="B297" t="str">
            <v>10kV</v>
          </cell>
          <cell r="C297">
            <v>0.08</v>
          </cell>
          <cell r="D297">
            <v>160</v>
          </cell>
          <cell r="E297">
            <v>0</v>
          </cell>
          <cell r="F297" t="str">
            <v>县级</v>
          </cell>
          <cell r="G297">
            <v>0</v>
          </cell>
          <cell r="H297" t="str">
            <v>分区3</v>
          </cell>
          <cell r="I297" t="str">
            <v>138绿中线</v>
          </cell>
          <cell r="J297">
            <v>0</v>
          </cell>
          <cell r="K297">
            <v>1</v>
          </cell>
          <cell r="L297">
            <v>1</v>
          </cell>
          <cell r="M297">
            <v>1</v>
          </cell>
          <cell r="N297">
            <v>1992</v>
          </cell>
          <cell r="O297">
            <v>0</v>
          </cell>
          <cell r="P297">
            <v>23</v>
          </cell>
        </row>
        <row r="298">
          <cell r="B298" t="str">
            <v>10kV</v>
          </cell>
          <cell r="C298">
            <v>0.1575</v>
          </cell>
          <cell r="D298">
            <v>315</v>
          </cell>
          <cell r="E298">
            <v>0</v>
          </cell>
          <cell r="F298" t="str">
            <v>县级</v>
          </cell>
          <cell r="G298">
            <v>0</v>
          </cell>
          <cell r="H298" t="str">
            <v>分区3</v>
          </cell>
          <cell r="I298" t="str">
            <v>138绿中线</v>
          </cell>
          <cell r="J298">
            <v>1</v>
          </cell>
          <cell r="K298">
            <v>2</v>
          </cell>
          <cell r="L298">
            <v>1</v>
          </cell>
          <cell r="M298">
            <v>1</v>
          </cell>
          <cell r="N298">
            <v>1992</v>
          </cell>
          <cell r="O298">
            <v>0</v>
          </cell>
          <cell r="P298">
            <v>23</v>
          </cell>
        </row>
        <row r="299">
          <cell r="B299" t="str">
            <v>10kV</v>
          </cell>
          <cell r="C299">
            <v>1.4999999999999999E-2</v>
          </cell>
          <cell r="D299">
            <v>30</v>
          </cell>
          <cell r="E299">
            <v>5.3999999999999999E-2</v>
          </cell>
          <cell r="F299" t="str">
            <v>县级</v>
          </cell>
          <cell r="G299">
            <v>0</v>
          </cell>
          <cell r="H299" t="str">
            <v>分区3</v>
          </cell>
          <cell r="I299" t="str">
            <v>138绿中线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1991</v>
          </cell>
          <cell r="O299">
            <v>0</v>
          </cell>
          <cell r="P299">
            <v>24</v>
          </cell>
        </row>
        <row r="300">
          <cell r="B300" t="str">
            <v>10kV</v>
          </cell>
          <cell r="C300">
            <v>0.08</v>
          </cell>
          <cell r="D300">
            <v>160</v>
          </cell>
          <cell r="E300">
            <v>0.03</v>
          </cell>
          <cell r="F300" t="str">
            <v>县级</v>
          </cell>
          <cell r="G300">
            <v>0</v>
          </cell>
          <cell r="H300" t="str">
            <v>分区3</v>
          </cell>
          <cell r="I300" t="str">
            <v>138绿中线</v>
          </cell>
          <cell r="J300">
            <v>1</v>
          </cell>
          <cell r="K300">
            <v>1</v>
          </cell>
          <cell r="L300">
            <v>1</v>
          </cell>
          <cell r="M300">
            <v>1</v>
          </cell>
          <cell r="N300">
            <v>1991</v>
          </cell>
          <cell r="O300">
            <v>0</v>
          </cell>
          <cell r="P300">
            <v>24</v>
          </cell>
        </row>
        <row r="301">
          <cell r="B301" t="str">
            <v>10kV</v>
          </cell>
          <cell r="C301">
            <v>0.08</v>
          </cell>
          <cell r="D301">
            <v>160</v>
          </cell>
          <cell r="E301">
            <v>0</v>
          </cell>
          <cell r="F301" t="str">
            <v>县级</v>
          </cell>
          <cell r="G301">
            <v>0</v>
          </cell>
          <cell r="H301" t="str">
            <v>分区3</v>
          </cell>
          <cell r="I301" t="str">
            <v>138绿中线</v>
          </cell>
          <cell r="J301">
            <v>0</v>
          </cell>
          <cell r="K301">
            <v>2</v>
          </cell>
          <cell r="L301">
            <v>1</v>
          </cell>
          <cell r="M301">
            <v>1</v>
          </cell>
          <cell r="N301">
            <v>1991</v>
          </cell>
          <cell r="O301">
            <v>0</v>
          </cell>
          <cell r="P301">
            <v>24</v>
          </cell>
        </row>
        <row r="302">
          <cell r="B302" t="str">
            <v>10kV</v>
          </cell>
          <cell r="C302">
            <v>0.25</v>
          </cell>
          <cell r="D302">
            <v>500</v>
          </cell>
          <cell r="E302">
            <v>0</v>
          </cell>
          <cell r="F302" t="str">
            <v>县级</v>
          </cell>
          <cell r="G302">
            <v>0</v>
          </cell>
          <cell r="H302" t="str">
            <v>分区3</v>
          </cell>
          <cell r="I302" t="str">
            <v>138绿中线</v>
          </cell>
          <cell r="J302">
            <v>1</v>
          </cell>
          <cell r="K302">
            <v>0</v>
          </cell>
          <cell r="L302">
            <v>0</v>
          </cell>
          <cell r="M302">
            <v>0</v>
          </cell>
          <cell r="N302">
            <v>1991</v>
          </cell>
          <cell r="O302">
            <v>0</v>
          </cell>
          <cell r="P302">
            <v>24</v>
          </cell>
        </row>
        <row r="303">
          <cell r="B303" t="str">
            <v>10kV</v>
          </cell>
          <cell r="C303">
            <v>0.25</v>
          </cell>
          <cell r="D303">
            <v>500</v>
          </cell>
          <cell r="E303">
            <v>0</v>
          </cell>
          <cell r="F303" t="str">
            <v>县级</v>
          </cell>
          <cell r="G303">
            <v>0</v>
          </cell>
          <cell r="H303" t="str">
            <v>分区3</v>
          </cell>
          <cell r="I303" t="str">
            <v>138绿中线</v>
          </cell>
          <cell r="J303">
            <v>0</v>
          </cell>
          <cell r="K303">
            <v>1</v>
          </cell>
          <cell r="L303">
            <v>1</v>
          </cell>
          <cell r="M303">
            <v>1</v>
          </cell>
          <cell r="N303">
            <v>1991</v>
          </cell>
          <cell r="O303">
            <v>0</v>
          </cell>
          <cell r="P303">
            <v>24</v>
          </cell>
        </row>
        <row r="304">
          <cell r="B304" t="str">
            <v>10kV</v>
          </cell>
          <cell r="C304">
            <v>1.4999999999999999E-2</v>
          </cell>
          <cell r="D304">
            <v>30</v>
          </cell>
          <cell r="E304">
            <v>5.3999999999999999E-2</v>
          </cell>
          <cell r="F304" t="str">
            <v>县级</v>
          </cell>
          <cell r="G304">
            <v>0</v>
          </cell>
          <cell r="H304" t="str">
            <v>分区3</v>
          </cell>
          <cell r="I304" t="str">
            <v>138绿中线</v>
          </cell>
          <cell r="J304">
            <v>1</v>
          </cell>
          <cell r="K304">
            <v>2</v>
          </cell>
          <cell r="L304">
            <v>1</v>
          </cell>
          <cell r="M304">
            <v>1</v>
          </cell>
          <cell r="N304">
            <v>1991</v>
          </cell>
          <cell r="O304">
            <v>0</v>
          </cell>
          <cell r="P304">
            <v>24</v>
          </cell>
        </row>
        <row r="305">
          <cell r="B305" t="str">
            <v>10kV</v>
          </cell>
          <cell r="C305">
            <v>1.4999999999999999E-2</v>
          </cell>
          <cell r="D305">
            <v>30</v>
          </cell>
          <cell r="E305">
            <v>0</v>
          </cell>
          <cell r="F305" t="str">
            <v>县级</v>
          </cell>
          <cell r="G305">
            <v>0</v>
          </cell>
          <cell r="H305" t="str">
            <v>分区3</v>
          </cell>
          <cell r="I305" t="str">
            <v>138绿中线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1991</v>
          </cell>
          <cell r="O305">
            <v>0</v>
          </cell>
          <cell r="P305">
            <v>24</v>
          </cell>
        </row>
        <row r="306">
          <cell r="B306" t="str">
            <v>10kV</v>
          </cell>
          <cell r="C306">
            <v>0.2</v>
          </cell>
          <cell r="D306">
            <v>400</v>
          </cell>
          <cell r="E306">
            <v>0.03</v>
          </cell>
          <cell r="F306" t="str">
            <v>县级</v>
          </cell>
          <cell r="G306">
            <v>0</v>
          </cell>
          <cell r="H306" t="str">
            <v>分区3</v>
          </cell>
          <cell r="I306" t="str">
            <v>138绿中线</v>
          </cell>
          <cell r="J306">
            <v>1</v>
          </cell>
          <cell r="K306">
            <v>1</v>
          </cell>
          <cell r="L306">
            <v>1</v>
          </cell>
          <cell r="M306">
            <v>1</v>
          </cell>
          <cell r="N306">
            <v>1991</v>
          </cell>
          <cell r="O306">
            <v>0</v>
          </cell>
          <cell r="P306">
            <v>24</v>
          </cell>
        </row>
        <row r="307">
          <cell r="B307" t="str">
            <v>10kV</v>
          </cell>
          <cell r="C307">
            <v>0.25</v>
          </cell>
          <cell r="D307">
            <v>500</v>
          </cell>
          <cell r="E307">
            <v>0</v>
          </cell>
          <cell r="F307" t="str">
            <v>县级</v>
          </cell>
          <cell r="G307">
            <v>0</v>
          </cell>
          <cell r="H307" t="str">
            <v>分区3</v>
          </cell>
          <cell r="I307" t="str">
            <v>138绿中线</v>
          </cell>
          <cell r="J307">
            <v>0</v>
          </cell>
          <cell r="K307">
            <v>2</v>
          </cell>
          <cell r="L307">
            <v>1</v>
          </cell>
          <cell r="M307">
            <v>1</v>
          </cell>
          <cell r="N307">
            <v>1991</v>
          </cell>
          <cell r="O307">
            <v>0</v>
          </cell>
          <cell r="P307">
            <v>24</v>
          </cell>
        </row>
        <row r="308">
          <cell r="B308" t="str">
            <v>10kV</v>
          </cell>
          <cell r="C308">
            <v>1.4999999999999999E-2</v>
          </cell>
          <cell r="D308">
            <v>30</v>
          </cell>
          <cell r="E308">
            <v>0</v>
          </cell>
          <cell r="F308" t="str">
            <v>县级</v>
          </cell>
          <cell r="G308">
            <v>0</v>
          </cell>
          <cell r="H308" t="str">
            <v>分区3</v>
          </cell>
          <cell r="I308" t="str">
            <v>138绿中线</v>
          </cell>
          <cell r="J308">
            <v>1</v>
          </cell>
          <cell r="K308">
            <v>0</v>
          </cell>
          <cell r="L308">
            <v>0</v>
          </cell>
          <cell r="M308">
            <v>0</v>
          </cell>
          <cell r="N308">
            <v>1990</v>
          </cell>
          <cell r="O308">
            <v>0</v>
          </cell>
          <cell r="P308">
            <v>25</v>
          </cell>
        </row>
        <row r="309">
          <cell r="B309" t="str">
            <v>10kV</v>
          </cell>
          <cell r="C309">
            <v>0.25</v>
          </cell>
          <cell r="D309">
            <v>500</v>
          </cell>
          <cell r="E309">
            <v>0</v>
          </cell>
          <cell r="F309" t="str">
            <v>县级</v>
          </cell>
          <cell r="G309">
            <v>0</v>
          </cell>
          <cell r="H309" t="str">
            <v>分区3</v>
          </cell>
          <cell r="I309" t="str">
            <v>138绿中线</v>
          </cell>
          <cell r="J309">
            <v>0</v>
          </cell>
          <cell r="K309">
            <v>1</v>
          </cell>
          <cell r="L309">
            <v>1</v>
          </cell>
          <cell r="M309">
            <v>1</v>
          </cell>
          <cell r="N309">
            <v>1990</v>
          </cell>
          <cell r="O309">
            <v>0</v>
          </cell>
          <cell r="P309">
            <v>25</v>
          </cell>
        </row>
        <row r="310">
          <cell r="B310" t="str">
            <v>10kV</v>
          </cell>
          <cell r="C310">
            <v>0.5</v>
          </cell>
          <cell r="D310">
            <v>1000</v>
          </cell>
          <cell r="E310">
            <v>5.3999999999999999E-2</v>
          </cell>
          <cell r="F310" t="str">
            <v>县级</v>
          </cell>
          <cell r="G310">
            <v>0</v>
          </cell>
          <cell r="H310" t="str">
            <v>分区3</v>
          </cell>
          <cell r="I310" t="str">
            <v>138绿中线</v>
          </cell>
          <cell r="J310">
            <v>1</v>
          </cell>
          <cell r="K310">
            <v>2</v>
          </cell>
          <cell r="L310">
            <v>1</v>
          </cell>
          <cell r="M310">
            <v>1</v>
          </cell>
          <cell r="N310">
            <v>1990</v>
          </cell>
          <cell r="O310">
            <v>0</v>
          </cell>
          <cell r="P310">
            <v>25</v>
          </cell>
        </row>
        <row r="311">
          <cell r="B311" t="str">
            <v>10kV</v>
          </cell>
          <cell r="C311">
            <v>0.5</v>
          </cell>
          <cell r="D311">
            <v>1000</v>
          </cell>
          <cell r="E311">
            <v>0.03</v>
          </cell>
          <cell r="F311" t="str">
            <v>县级</v>
          </cell>
          <cell r="G311">
            <v>0</v>
          </cell>
          <cell r="H311" t="str">
            <v>分区3</v>
          </cell>
          <cell r="I311" t="str">
            <v>138绿中线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1990</v>
          </cell>
          <cell r="O311">
            <v>0</v>
          </cell>
          <cell r="P311">
            <v>25</v>
          </cell>
        </row>
        <row r="312">
          <cell r="B312" t="str">
            <v>10kV</v>
          </cell>
          <cell r="C312">
            <v>0.5</v>
          </cell>
          <cell r="D312">
            <v>1000</v>
          </cell>
          <cell r="E312">
            <v>0</v>
          </cell>
          <cell r="F312" t="str">
            <v>县级</v>
          </cell>
          <cell r="G312">
            <v>0</v>
          </cell>
          <cell r="H312" t="str">
            <v>分区3</v>
          </cell>
          <cell r="I312" t="str">
            <v>138绿中线</v>
          </cell>
          <cell r="J312">
            <v>1</v>
          </cell>
          <cell r="K312">
            <v>1</v>
          </cell>
          <cell r="L312">
            <v>1</v>
          </cell>
          <cell r="M312">
            <v>1</v>
          </cell>
          <cell r="N312">
            <v>1990</v>
          </cell>
          <cell r="O312">
            <v>0</v>
          </cell>
          <cell r="P312">
            <v>25</v>
          </cell>
        </row>
        <row r="313">
          <cell r="B313" t="str">
            <v>10kV</v>
          </cell>
          <cell r="C313">
            <v>0.5</v>
          </cell>
          <cell r="D313">
            <v>1000</v>
          </cell>
          <cell r="E313">
            <v>0</v>
          </cell>
          <cell r="F313" t="str">
            <v>县级</v>
          </cell>
          <cell r="G313">
            <v>0</v>
          </cell>
          <cell r="H313" t="str">
            <v>分区3</v>
          </cell>
          <cell r="I313" t="str">
            <v>138绿中线</v>
          </cell>
          <cell r="J313">
            <v>0</v>
          </cell>
          <cell r="K313">
            <v>2</v>
          </cell>
          <cell r="L313">
            <v>1</v>
          </cell>
          <cell r="M313">
            <v>1</v>
          </cell>
          <cell r="N313">
            <v>1990</v>
          </cell>
          <cell r="O313">
            <v>0</v>
          </cell>
          <cell r="P313">
            <v>25</v>
          </cell>
        </row>
        <row r="314">
          <cell r="B314" t="str">
            <v>10kV</v>
          </cell>
          <cell r="C314">
            <v>0.315</v>
          </cell>
          <cell r="D314">
            <v>630</v>
          </cell>
          <cell r="E314">
            <v>0</v>
          </cell>
          <cell r="F314" t="str">
            <v>市辖</v>
          </cell>
          <cell r="G314">
            <v>0</v>
          </cell>
          <cell r="H314" t="str">
            <v>分区2</v>
          </cell>
          <cell r="I314" t="str">
            <v>138古南线</v>
          </cell>
          <cell r="J314">
            <v>1</v>
          </cell>
          <cell r="K314">
            <v>0</v>
          </cell>
          <cell r="L314">
            <v>0</v>
          </cell>
          <cell r="M314">
            <v>0</v>
          </cell>
          <cell r="N314">
            <v>1990</v>
          </cell>
          <cell r="O314">
            <v>0</v>
          </cell>
          <cell r="P314">
            <v>25</v>
          </cell>
        </row>
        <row r="315">
          <cell r="B315" t="str">
            <v>10kV</v>
          </cell>
          <cell r="C315">
            <v>0.315</v>
          </cell>
          <cell r="D315">
            <v>630</v>
          </cell>
          <cell r="E315">
            <v>5.3999999999999999E-2</v>
          </cell>
          <cell r="F315" t="str">
            <v>市辖</v>
          </cell>
          <cell r="G315">
            <v>0</v>
          </cell>
          <cell r="H315" t="str">
            <v>分区2</v>
          </cell>
          <cell r="I315" t="str">
            <v>138古南线</v>
          </cell>
          <cell r="J315">
            <v>0</v>
          </cell>
          <cell r="K315">
            <v>1</v>
          </cell>
          <cell r="L315">
            <v>1</v>
          </cell>
          <cell r="M315">
            <v>1</v>
          </cell>
          <cell r="N315">
            <v>1990</v>
          </cell>
          <cell r="O315">
            <v>0</v>
          </cell>
          <cell r="P315">
            <v>25</v>
          </cell>
        </row>
        <row r="316">
          <cell r="B316" t="str">
            <v>10kV</v>
          </cell>
          <cell r="C316">
            <v>0.5</v>
          </cell>
          <cell r="D316">
            <v>1000</v>
          </cell>
          <cell r="E316">
            <v>0</v>
          </cell>
          <cell r="F316" t="str">
            <v>市辖</v>
          </cell>
          <cell r="G316">
            <v>0</v>
          </cell>
          <cell r="H316" t="str">
            <v>分区2</v>
          </cell>
          <cell r="I316" t="str">
            <v>138古南线</v>
          </cell>
          <cell r="J316">
            <v>1</v>
          </cell>
          <cell r="K316">
            <v>2</v>
          </cell>
          <cell r="L316">
            <v>1</v>
          </cell>
          <cell r="M316">
            <v>1</v>
          </cell>
          <cell r="N316">
            <v>1990</v>
          </cell>
          <cell r="O316">
            <v>0</v>
          </cell>
          <cell r="P316">
            <v>25</v>
          </cell>
        </row>
        <row r="317">
          <cell r="B317" t="str">
            <v>10kV</v>
          </cell>
          <cell r="C317">
            <v>0.5</v>
          </cell>
          <cell r="D317">
            <v>1000</v>
          </cell>
          <cell r="E317">
            <v>0.03</v>
          </cell>
          <cell r="F317" t="str">
            <v>市辖</v>
          </cell>
          <cell r="G317">
            <v>0</v>
          </cell>
          <cell r="H317" t="str">
            <v>分区2</v>
          </cell>
          <cell r="I317" t="str">
            <v>138古南线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1989</v>
          </cell>
          <cell r="O317">
            <v>0</v>
          </cell>
          <cell r="P317">
            <v>26</v>
          </cell>
        </row>
        <row r="318">
          <cell r="B318" t="str">
            <v>10kV</v>
          </cell>
          <cell r="C318">
            <v>0.4</v>
          </cell>
          <cell r="D318">
            <v>800</v>
          </cell>
          <cell r="E318">
            <v>0</v>
          </cell>
          <cell r="F318" t="str">
            <v>市辖</v>
          </cell>
          <cell r="G318">
            <v>0</v>
          </cell>
          <cell r="H318" t="str">
            <v>分区2</v>
          </cell>
          <cell r="I318" t="str">
            <v>138古南线</v>
          </cell>
          <cell r="J318">
            <v>1</v>
          </cell>
          <cell r="K318">
            <v>1</v>
          </cell>
          <cell r="L318">
            <v>1</v>
          </cell>
          <cell r="M318">
            <v>1</v>
          </cell>
          <cell r="N318">
            <v>1989</v>
          </cell>
          <cell r="O318">
            <v>0</v>
          </cell>
          <cell r="P318">
            <v>26</v>
          </cell>
        </row>
        <row r="319">
          <cell r="B319" t="str">
            <v>10kV</v>
          </cell>
          <cell r="C319">
            <v>0.4</v>
          </cell>
          <cell r="D319">
            <v>800</v>
          </cell>
          <cell r="E319">
            <v>0</v>
          </cell>
          <cell r="F319" t="str">
            <v>市辖</v>
          </cell>
          <cell r="G319">
            <v>0</v>
          </cell>
          <cell r="H319" t="str">
            <v>分区2</v>
          </cell>
          <cell r="I319" t="str">
            <v>138古南线</v>
          </cell>
          <cell r="J319">
            <v>0</v>
          </cell>
          <cell r="K319">
            <v>2</v>
          </cell>
          <cell r="L319">
            <v>1</v>
          </cell>
          <cell r="M319">
            <v>1</v>
          </cell>
          <cell r="N319">
            <v>1989</v>
          </cell>
          <cell r="O319">
            <v>0</v>
          </cell>
          <cell r="P319">
            <v>26</v>
          </cell>
        </row>
        <row r="320">
          <cell r="B320" t="str">
            <v>10kV</v>
          </cell>
          <cell r="C320">
            <v>0.315</v>
          </cell>
          <cell r="D320">
            <v>630</v>
          </cell>
          <cell r="E320">
            <v>0</v>
          </cell>
          <cell r="F320" t="str">
            <v>市辖</v>
          </cell>
          <cell r="G320">
            <v>0</v>
          </cell>
          <cell r="H320" t="str">
            <v>分区2</v>
          </cell>
          <cell r="I320" t="str">
            <v>138古南线</v>
          </cell>
          <cell r="J320">
            <v>1</v>
          </cell>
          <cell r="K320">
            <v>0</v>
          </cell>
          <cell r="L320">
            <v>0</v>
          </cell>
          <cell r="M320">
            <v>0</v>
          </cell>
          <cell r="N320">
            <v>1989</v>
          </cell>
          <cell r="O320">
            <v>0</v>
          </cell>
          <cell r="P320">
            <v>26</v>
          </cell>
        </row>
        <row r="321">
          <cell r="B321" t="str">
            <v>10kV</v>
          </cell>
          <cell r="C321">
            <v>0.315</v>
          </cell>
          <cell r="D321">
            <v>630</v>
          </cell>
          <cell r="E321">
            <v>5.3999999999999999E-2</v>
          </cell>
          <cell r="F321" t="str">
            <v>市辖</v>
          </cell>
          <cell r="G321">
            <v>0</v>
          </cell>
          <cell r="H321" t="str">
            <v>分区2</v>
          </cell>
          <cell r="I321" t="str">
            <v>138古南线</v>
          </cell>
          <cell r="J321">
            <v>0</v>
          </cell>
          <cell r="K321">
            <v>1</v>
          </cell>
          <cell r="L321">
            <v>1</v>
          </cell>
          <cell r="M321">
            <v>1</v>
          </cell>
          <cell r="N321">
            <v>1989</v>
          </cell>
          <cell r="O321">
            <v>0</v>
          </cell>
          <cell r="P321">
            <v>26</v>
          </cell>
        </row>
        <row r="322">
          <cell r="B322" t="str">
            <v>10kV</v>
          </cell>
          <cell r="C322">
            <v>0.5</v>
          </cell>
          <cell r="D322">
            <v>1000</v>
          </cell>
          <cell r="E322">
            <v>0</v>
          </cell>
          <cell r="F322" t="str">
            <v>县级</v>
          </cell>
          <cell r="G322">
            <v>0</v>
          </cell>
          <cell r="H322" t="str">
            <v>分区3</v>
          </cell>
          <cell r="I322" t="str">
            <v>138绿中线</v>
          </cell>
          <cell r="J322">
            <v>1</v>
          </cell>
          <cell r="K322">
            <v>2</v>
          </cell>
          <cell r="L322">
            <v>1</v>
          </cell>
          <cell r="M322">
            <v>1</v>
          </cell>
          <cell r="N322">
            <v>1989</v>
          </cell>
          <cell r="O322">
            <v>0</v>
          </cell>
          <cell r="P322">
            <v>26</v>
          </cell>
        </row>
        <row r="323">
          <cell r="B323" t="str">
            <v>10kV</v>
          </cell>
          <cell r="C323">
            <v>0.5</v>
          </cell>
          <cell r="D323">
            <v>1000</v>
          </cell>
          <cell r="E323">
            <v>0</v>
          </cell>
          <cell r="F323" t="str">
            <v>县级</v>
          </cell>
          <cell r="G323">
            <v>0</v>
          </cell>
          <cell r="H323" t="str">
            <v>分区3</v>
          </cell>
          <cell r="I323" t="str">
            <v>138绿中线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1989</v>
          </cell>
          <cell r="O323">
            <v>0</v>
          </cell>
          <cell r="P323">
            <v>26</v>
          </cell>
        </row>
        <row r="324">
          <cell r="B324" t="str">
            <v>10kV</v>
          </cell>
          <cell r="C324">
            <v>1.4999999999999999E-2</v>
          </cell>
          <cell r="D324">
            <v>30</v>
          </cell>
          <cell r="E324">
            <v>0</v>
          </cell>
          <cell r="F324" t="str">
            <v>县级</v>
          </cell>
          <cell r="G324">
            <v>0</v>
          </cell>
          <cell r="H324" t="str">
            <v>分区3</v>
          </cell>
          <cell r="I324" t="str">
            <v>135百泾线</v>
          </cell>
          <cell r="J324">
            <v>1</v>
          </cell>
          <cell r="K324">
            <v>1</v>
          </cell>
          <cell r="L324">
            <v>1</v>
          </cell>
          <cell r="M324">
            <v>1</v>
          </cell>
          <cell r="N324">
            <v>1989</v>
          </cell>
          <cell r="O324">
            <v>0</v>
          </cell>
          <cell r="P324">
            <v>26</v>
          </cell>
        </row>
        <row r="325">
          <cell r="B325" t="str">
            <v>10kV</v>
          </cell>
          <cell r="C325">
            <v>0.315</v>
          </cell>
          <cell r="D325">
            <v>630</v>
          </cell>
          <cell r="E325">
            <v>0</v>
          </cell>
          <cell r="F325" t="str">
            <v>市辖</v>
          </cell>
          <cell r="G325">
            <v>0</v>
          </cell>
          <cell r="H325" t="str">
            <v>分区2</v>
          </cell>
          <cell r="I325" t="str">
            <v>138古南线</v>
          </cell>
          <cell r="J325">
            <v>0</v>
          </cell>
          <cell r="K325">
            <v>2</v>
          </cell>
          <cell r="L325">
            <v>1</v>
          </cell>
          <cell r="M325">
            <v>1</v>
          </cell>
          <cell r="N325">
            <v>1989</v>
          </cell>
          <cell r="O325">
            <v>0</v>
          </cell>
          <cell r="P325">
            <v>26</v>
          </cell>
        </row>
        <row r="326">
          <cell r="B326" t="str">
            <v>10kV</v>
          </cell>
          <cell r="C326">
            <v>0.315</v>
          </cell>
          <cell r="D326">
            <v>630</v>
          </cell>
          <cell r="E326">
            <v>0</v>
          </cell>
          <cell r="F326" t="str">
            <v>市辖</v>
          </cell>
          <cell r="G326">
            <v>0</v>
          </cell>
          <cell r="H326" t="str">
            <v>分区2</v>
          </cell>
          <cell r="I326" t="str">
            <v>138古南线</v>
          </cell>
          <cell r="J326">
            <v>1</v>
          </cell>
          <cell r="K326">
            <v>0</v>
          </cell>
          <cell r="L326">
            <v>0</v>
          </cell>
          <cell r="M326">
            <v>0</v>
          </cell>
          <cell r="N326">
            <v>1988</v>
          </cell>
          <cell r="O326">
            <v>0</v>
          </cell>
          <cell r="P326">
            <v>27</v>
          </cell>
        </row>
        <row r="327">
          <cell r="B327" t="str">
            <v>10kV</v>
          </cell>
          <cell r="C327">
            <v>0.5</v>
          </cell>
          <cell r="D327">
            <v>1000</v>
          </cell>
          <cell r="E327">
            <v>5.3999999999999999E-2</v>
          </cell>
          <cell r="F327" t="str">
            <v>市辖</v>
          </cell>
          <cell r="G327">
            <v>0</v>
          </cell>
          <cell r="H327" t="str">
            <v>分区2</v>
          </cell>
          <cell r="I327" t="str">
            <v>138古南线</v>
          </cell>
          <cell r="J327">
            <v>0</v>
          </cell>
          <cell r="K327">
            <v>1</v>
          </cell>
          <cell r="L327">
            <v>1</v>
          </cell>
          <cell r="M327">
            <v>1</v>
          </cell>
          <cell r="N327">
            <v>1988</v>
          </cell>
          <cell r="O327">
            <v>0</v>
          </cell>
          <cell r="P327">
            <v>27</v>
          </cell>
        </row>
        <row r="328">
          <cell r="B328" t="str">
            <v>10kV</v>
          </cell>
          <cell r="C328">
            <v>0.5</v>
          </cell>
          <cell r="D328">
            <v>1000</v>
          </cell>
          <cell r="E328">
            <v>0</v>
          </cell>
          <cell r="F328" t="str">
            <v>市辖</v>
          </cell>
          <cell r="G328">
            <v>0</v>
          </cell>
          <cell r="H328" t="str">
            <v>分区2</v>
          </cell>
          <cell r="I328" t="str">
            <v>138古南线</v>
          </cell>
          <cell r="J328">
            <v>1</v>
          </cell>
          <cell r="K328">
            <v>2</v>
          </cell>
          <cell r="L328">
            <v>1</v>
          </cell>
          <cell r="M328">
            <v>1</v>
          </cell>
          <cell r="N328">
            <v>1988</v>
          </cell>
          <cell r="O328">
            <v>0</v>
          </cell>
          <cell r="P328">
            <v>27</v>
          </cell>
        </row>
        <row r="329">
          <cell r="B329" t="str">
            <v>10kV</v>
          </cell>
          <cell r="C329">
            <v>0.4</v>
          </cell>
          <cell r="D329">
            <v>800</v>
          </cell>
          <cell r="E329">
            <v>0.03</v>
          </cell>
          <cell r="F329" t="str">
            <v>市辖</v>
          </cell>
          <cell r="G329">
            <v>0</v>
          </cell>
          <cell r="H329" t="str">
            <v>分区2</v>
          </cell>
          <cell r="I329" t="str">
            <v>138古南线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1988</v>
          </cell>
          <cell r="O329">
            <v>0</v>
          </cell>
          <cell r="P329">
            <v>27</v>
          </cell>
        </row>
        <row r="330">
          <cell r="B330" t="str">
            <v>10kV</v>
          </cell>
          <cell r="C330">
            <v>0.4</v>
          </cell>
          <cell r="D330">
            <v>800</v>
          </cell>
          <cell r="E330">
            <v>0</v>
          </cell>
          <cell r="F330" t="str">
            <v>市辖</v>
          </cell>
          <cell r="G330">
            <v>0</v>
          </cell>
          <cell r="H330" t="str">
            <v>分区2</v>
          </cell>
          <cell r="I330" t="str">
            <v>138古南线</v>
          </cell>
          <cell r="J330">
            <v>1</v>
          </cell>
          <cell r="K330">
            <v>1</v>
          </cell>
          <cell r="L330">
            <v>1</v>
          </cell>
          <cell r="M330">
            <v>1</v>
          </cell>
          <cell r="N330">
            <v>1988</v>
          </cell>
          <cell r="O330">
            <v>0</v>
          </cell>
          <cell r="P330">
            <v>27</v>
          </cell>
        </row>
        <row r="331">
          <cell r="B331" t="str">
            <v>10kV</v>
          </cell>
          <cell r="C331">
            <v>0.4</v>
          </cell>
          <cell r="D331">
            <v>800</v>
          </cell>
          <cell r="E331">
            <v>0</v>
          </cell>
          <cell r="F331" t="str">
            <v>市辖</v>
          </cell>
          <cell r="G331">
            <v>0</v>
          </cell>
          <cell r="H331" t="str">
            <v>分区2</v>
          </cell>
          <cell r="I331" t="str">
            <v>138古南线</v>
          </cell>
          <cell r="J331">
            <v>0</v>
          </cell>
          <cell r="K331">
            <v>2</v>
          </cell>
          <cell r="L331">
            <v>1</v>
          </cell>
          <cell r="M331">
            <v>1</v>
          </cell>
          <cell r="N331">
            <v>1988</v>
          </cell>
          <cell r="O331">
            <v>0</v>
          </cell>
          <cell r="P331">
            <v>27</v>
          </cell>
        </row>
        <row r="332">
          <cell r="B332" t="str">
            <v>10kV</v>
          </cell>
          <cell r="C332">
            <v>0.4</v>
          </cell>
          <cell r="D332">
            <v>800</v>
          </cell>
          <cell r="E332">
            <v>0</v>
          </cell>
          <cell r="F332" t="str">
            <v>市辖</v>
          </cell>
          <cell r="G332">
            <v>0</v>
          </cell>
          <cell r="H332" t="str">
            <v>分区2</v>
          </cell>
          <cell r="I332" t="str">
            <v>138古南线</v>
          </cell>
          <cell r="J332">
            <v>1</v>
          </cell>
          <cell r="K332">
            <v>0</v>
          </cell>
          <cell r="L332">
            <v>0</v>
          </cell>
          <cell r="M332">
            <v>0</v>
          </cell>
          <cell r="N332">
            <v>1988</v>
          </cell>
          <cell r="O332">
            <v>0</v>
          </cell>
          <cell r="P332">
            <v>27</v>
          </cell>
        </row>
        <row r="333">
          <cell r="B333" t="str">
            <v>10kV</v>
          </cell>
          <cell r="C333">
            <v>0.5</v>
          </cell>
          <cell r="D333">
            <v>1000</v>
          </cell>
          <cell r="E333">
            <v>5.3999999999999999E-2</v>
          </cell>
          <cell r="F333" t="str">
            <v>市辖</v>
          </cell>
          <cell r="G333">
            <v>0</v>
          </cell>
          <cell r="H333" t="str">
            <v>分区2</v>
          </cell>
          <cell r="I333" t="str">
            <v>138古南线</v>
          </cell>
          <cell r="J333">
            <v>0</v>
          </cell>
          <cell r="K333">
            <v>1</v>
          </cell>
          <cell r="L333">
            <v>1</v>
          </cell>
          <cell r="M333">
            <v>1</v>
          </cell>
          <cell r="N333">
            <v>1988</v>
          </cell>
          <cell r="O333">
            <v>0</v>
          </cell>
          <cell r="P333">
            <v>27</v>
          </cell>
        </row>
        <row r="334">
          <cell r="B334" t="str">
            <v>10kV</v>
          </cell>
          <cell r="C334">
            <v>0.5</v>
          </cell>
          <cell r="D334">
            <v>1000</v>
          </cell>
          <cell r="E334">
            <v>0</v>
          </cell>
          <cell r="F334" t="str">
            <v>市辖</v>
          </cell>
          <cell r="G334">
            <v>0</v>
          </cell>
          <cell r="H334" t="str">
            <v>分区2</v>
          </cell>
          <cell r="I334" t="str">
            <v>138古南线</v>
          </cell>
          <cell r="J334">
            <v>1</v>
          </cell>
          <cell r="K334">
            <v>2</v>
          </cell>
          <cell r="L334">
            <v>1</v>
          </cell>
          <cell r="M334">
            <v>1</v>
          </cell>
          <cell r="N334">
            <v>1988</v>
          </cell>
          <cell r="O334">
            <v>0</v>
          </cell>
          <cell r="P334">
            <v>27</v>
          </cell>
        </row>
        <row r="335">
          <cell r="B335" t="str">
            <v>10kV</v>
          </cell>
          <cell r="C335">
            <v>1</v>
          </cell>
          <cell r="D335">
            <v>2000</v>
          </cell>
          <cell r="E335">
            <v>0</v>
          </cell>
          <cell r="F335" t="str">
            <v>市辖</v>
          </cell>
          <cell r="G335">
            <v>0</v>
          </cell>
          <cell r="H335" t="str">
            <v>分区2</v>
          </cell>
          <cell r="I335" t="str">
            <v>138古南线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1987</v>
          </cell>
          <cell r="O335">
            <v>0</v>
          </cell>
          <cell r="P335">
            <v>28</v>
          </cell>
        </row>
        <row r="336">
          <cell r="B336" t="str">
            <v>10kV</v>
          </cell>
          <cell r="C336">
            <v>0.8</v>
          </cell>
          <cell r="D336">
            <v>1600</v>
          </cell>
          <cell r="E336">
            <v>5.3999999999999999E-2</v>
          </cell>
          <cell r="F336" t="str">
            <v>市辖</v>
          </cell>
          <cell r="G336">
            <v>0</v>
          </cell>
          <cell r="H336" t="str">
            <v>分区2</v>
          </cell>
          <cell r="I336" t="str">
            <v>138古南线</v>
          </cell>
          <cell r="J336">
            <v>1</v>
          </cell>
          <cell r="K336">
            <v>1</v>
          </cell>
          <cell r="L336">
            <v>1</v>
          </cell>
          <cell r="M336">
            <v>1</v>
          </cell>
          <cell r="N336">
            <v>1987</v>
          </cell>
          <cell r="O336">
            <v>0</v>
          </cell>
          <cell r="P336">
            <v>28</v>
          </cell>
        </row>
        <row r="337">
          <cell r="B337" t="str">
            <v>10kV</v>
          </cell>
          <cell r="C337">
            <v>0.8</v>
          </cell>
          <cell r="D337">
            <v>1600</v>
          </cell>
          <cell r="E337">
            <v>0</v>
          </cell>
          <cell r="F337" t="str">
            <v>市辖</v>
          </cell>
          <cell r="G337">
            <v>0</v>
          </cell>
          <cell r="H337" t="str">
            <v>分区2</v>
          </cell>
          <cell r="I337" t="str">
            <v>138古南线</v>
          </cell>
          <cell r="J337">
            <v>0</v>
          </cell>
          <cell r="K337">
            <v>2</v>
          </cell>
          <cell r="L337">
            <v>1</v>
          </cell>
          <cell r="M337">
            <v>1</v>
          </cell>
          <cell r="N337">
            <v>1987</v>
          </cell>
          <cell r="O337">
            <v>0</v>
          </cell>
          <cell r="P337">
            <v>28</v>
          </cell>
        </row>
        <row r="338">
          <cell r="B338" t="str">
            <v>10kV</v>
          </cell>
          <cell r="C338">
            <v>0.8</v>
          </cell>
          <cell r="D338">
            <v>1600</v>
          </cell>
          <cell r="E338">
            <v>0.03</v>
          </cell>
          <cell r="F338" t="str">
            <v>市辖</v>
          </cell>
          <cell r="G338">
            <v>0</v>
          </cell>
          <cell r="H338" t="str">
            <v>分区2</v>
          </cell>
          <cell r="I338" t="str">
            <v>138古南线</v>
          </cell>
          <cell r="J338">
            <v>1</v>
          </cell>
          <cell r="K338">
            <v>0</v>
          </cell>
          <cell r="L338">
            <v>0</v>
          </cell>
          <cell r="M338">
            <v>0</v>
          </cell>
          <cell r="N338">
            <v>1987</v>
          </cell>
          <cell r="O338">
            <v>0</v>
          </cell>
          <cell r="P338">
            <v>28</v>
          </cell>
        </row>
        <row r="339">
          <cell r="B339" t="str">
            <v>10kV</v>
          </cell>
          <cell r="C339">
            <v>2.0150000000000001</v>
          </cell>
          <cell r="D339">
            <v>4030</v>
          </cell>
          <cell r="E339">
            <v>0</v>
          </cell>
          <cell r="F339" t="str">
            <v>市辖</v>
          </cell>
          <cell r="G339">
            <v>0</v>
          </cell>
          <cell r="H339" t="str">
            <v>分区4</v>
          </cell>
          <cell r="I339" t="str">
            <v>138古南线</v>
          </cell>
          <cell r="J339">
            <v>0</v>
          </cell>
          <cell r="K339">
            <v>1</v>
          </cell>
          <cell r="L339">
            <v>1</v>
          </cell>
          <cell r="M339">
            <v>1</v>
          </cell>
          <cell r="N339">
            <v>1987</v>
          </cell>
          <cell r="O339">
            <v>0</v>
          </cell>
          <cell r="P339">
            <v>28</v>
          </cell>
        </row>
        <row r="340">
          <cell r="B340" t="str">
            <v>10kV</v>
          </cell>
          <cell r="C340">
            <v>2</v>
          </cell>
          <cell r="D340">
            <v>4000</v>
          </cell>
          <cell r="E340">
            <v>0</v>
          </cell>
          <cell r="F340" t="str">
            <v>市辖</v>
          </cell>
          <cell r="G340">
            <v>0</v>
          </cell>
          <cell r="H340" t="str">
            <v>分区4</v>
          </cell>
          <cell r="I340" t="str">
            <v>138古南线</v>
          </cell>
          <cell r="J340">
            <v>1</v>
          </cell>
          <cell r="K340">
            <v>2</v>
          </cell>
          <cell r="L340">
            <v>1</v>
          </cell>
          <cell r="M340">
            <v>1</v>
          </cell>
          <cell r="N340">
            <v>1987</v>
          </cell>
          <cell r="O340">
            <v>0</v>
          </cell>
          <cell r="P340">
            <v>28</v>
          </cell>
        </row>
        <row r="341">
          <cell r="B341" t="str">
            <v>10kV</v>
          </cell>
          <cell r="C341">
            <v>0.05</v>
          </cell>
          <cell r="D341">
            <v>100</v>
          </cell>
          <cell r="E341">
            <v>0</v>
          </cell>
          <cell r="F341" t="str">
            <v>市辖</v>
          </cell>
          <cell r="G341">
            <v>0</v>
          </cell>
          <cell r="H341" t="str">
            <v>分区4</v>
          </cell>
          <cell r="I341" t="str">
            <v>138古南线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1987</v>
          </cell>
          <cell r="O341">
            <v>0</v>
          </cell>
          <cell r="P341">
            <v>28</v>
          </cell>
        </row>
        <row r="342">
          <cell r="B342" t="str">
            <v>10kV</v>
          </cell>
          <cell r="C342">
            <v>0.4</v>
          </cell>
          <cell r="D342">
            <v>800</v>
          </cell>
          <cell r="E342">
            <v>5.3999999999999999E-2</v>
          </cell>
          <cell r="F342" t="str">
            <v>市辖</v>
          </cell>
          <cell r="G342">
            <v>0</v>
          </cell>
          <cell r="H342" t="str">
            <v>分区4</v>
          </cell>
          <cell r="I342" t="str">
            <v>138古南线</v>
          </cell>
          <cell r="J342">
            <v>1</v>
          </cell>
          <cell r="K342">
            <v>1</v>
          </cell>
          <cell r="L342">
            <v>1</v>
          </cell>
          <cell r="M342">
            <v>1</v>
          </cell>
          <cell r="N342">
            <v>1987</v>
          </cell>
          <cell r="O342">
            <v>0</v>
          </cell>
          <cell r="P342">
            <v>28</v>
          </cell>
        </row>
        <row r="343">
          <cell r="B343" t="str">
            <v>10kV</v>
          </cell>
          <cell r="C343">
            <v>0.4</v>
          </cell>
          <cell r="D343">
            <v>800</v>
          </cell>
          <cell r="E343">
            <v>0</v>
          </cell>
          <cell r="F343" t="str">
            <v>市辖</v>
          </cell>
          <cell r="G343">
            <v>0</v>
          </cell>
          <cell r="H343" t="str">
            <v>分区4</v>
          </cell>
          <cell r="I343" t="str">
            <v>138古南线</v>
          </cell>
          <cell r="J343">
            <v>0</v>
          </cell>
          <cell r="K343">
            <v>2</v>
          </cell>
          <cell r="L343">
            <v>1</v>
          </cell>
          <cell r="M343">
            <v>1</v>
          </cell>
          <cell r="N343">
            <v>1987</v>
          </cell>
          <cell r="O343">
            <v>0</v>
          </cell>
          <cell r="P343">
            <v>28</v>
          </cell>
        </row>
        <row r="344">
          <cell r="B344" t="str">
            <v>10kV</v>
          </cell>
          <cell r="C344">
            <v>0.4</v>
          </cell>
          <cell r="D344">
            <v>800</v>
          </cell>
          <cell r="E344">
            <v>0</v>
          </cell>
          <cell r="F344" t="str">
            <v>市辖</v>
          </cell>
          <cell r="G344">
            <v>0</v>
          </cell>
          <cell r="H344" t="str">
            <v>分区4</v>
          </cell>
          <cell r="I344" t="str">
            <v>138古南线</v>
          </cell>
          <cell r="J344">
            <v>1</v>
          </cell>
          <cell r="K344">
            <v>0</v>
          </cell>
          <cell r="L344">
            <v>0</v>
          </cell>
          <cell r="M344">
            <v>0</v>
          </cell>
          <cell r="N344">
            <v>1987</v>
          </cell>
          <cell r="O344">
            <v>0</v>
          </cell>
          <cell r="P344">
            <v>28</v>
          </cell>
        </row>
        <row r="345">
          <cell r="B345" t="str">
            <v>10kV</v>
          </cell>
          <cell r="C345">
            <v>0.4</v>
          </cell>
          <cell r="D345">
            <v>800</v>
          </cell>
          <cell r="E345">
            <v>0</v>
          </cell>
          <cell r="F345" t="str">
            <v>市辖</v>
          </cell>
          <cell r="G345">
            <v>0</v>
          </cell>
          <cell r="H345" t="str">
            <v>分区4</v>
          </cell>
          <cell r="I345" t="str">
            <v>138古南线</v>
          </cell>
          <cell r="J345">
            <v>0</v>
          </cell>
          <cell r="K345">
            <v>1</v>
          </cell>
          <cell r="L345">
            <v>1</v>
          </cell>
          <cell r="M345">
            <v>1</v>
          </cell>
          <cell r="N345">
            <v>1987</v>
          </cell>
          <cell r="O345">
            <v>0</v>
          </cell>
          <cell r="P345">
            <v>28</v>
          </cell>
        </row>
        <row r="346">
          <cell r="B346" t="str">
            <v>10kV</v>
          </cell>
          <cell r="C346">
            <v>0.5</v>
          </cell>
          <cell r="D346">
            <v>1000</v>
          </cell>
          <cell r="E346">
            <v>5.3999999999999999E-2</v>
          </cell>
          <cell r="F346" t="str">
            <v>市辖</v>
          </cell>
          <cell r="G346">
            <v>0</v>
          </cell>
          <cell r="H346" t="str">
            <v>分区4</v>
          </cell>
          <cell r="I346" t="str">
            <v>138古南线</v>
          </cell>
          <cell r="J346">
            <v>1</v>
          </cell>
          <cell r="K346">
            <v>2</v>
          </cell>
          <cell r="L346">
            <v>1</v>
          </cell>
          <cell r="M346">
            <v>1</v>
          </cell>
          <cell r="N346">
            <v>1987</v>
          </cell>
          <cell r="O346">
            <v>0</v>
          </cell>
          <cell r="P346">
            <v>28</v>
          </cell>
        </row>
        <row r="347">
          <cell r="B347" t="str">
            <v>10kV</v>
          </cell>
          <cell r="C347">
            <v>0.5</v>
          </cell>
          <cell r="D347">
            <v>1000</v>
          </cell>
          <cell r="E347">
            <v>0</v>
          </cell>
          <cell r="F347" t="str">
            <v>市辖</v>
          </cell>
          <cell r="G347">
            <v>0</v>
          </cell>
          <cell r="H347" t="str">
            <v>分区4</v>
          </cell>
          <cell r="I347" t="str">
            <v>138古南线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1987</v>
          </cell>
          <cell r="O347">
            <v>0</v>
          </cell>
          <cell r="P347">
            <v>28</v>
          </cell>
        </row>
        <row r="348">
          <cell r="B348" t="str">
            <v>10kV</v>
          </cell>
          <cell r="C348">
            <v>0.8</v>
          </cell>
          <cell r="D348">
            <v>1600</v>
          </cell>
          <cell r="E348">
            <v>0.03</v>
          </cell>
          <cell r="F348" t="str">
            <v>市辖</v>
          </cell>
          <cell r="G348">
            <v>0</v>
          </cell>
          <cell r="H348" t="str">
            <v>分区2</v>
          </cell>
          <cell r="I348" t="str">
            <v>138古南线</v>
          </cell>
          <cell r="J348">
            <v>1</v>
          </cell>
          <cell r="K348">
            <v>1</v>
          </cell>
          <cell r="L348">
            <v>1</v>
          </cell>
          <cell r="M348">
            <v>1</v>
          </cell>
          <cell r="N348">
            <v>1987</v>
          </cell>
          <cell r="O348">
            <v>0</v>
          </cell>
          <cell r="P348">
            <v>28</v>
          </cell>
        </row>
        <row r="349">
          <cell r="B349" t="str">
            <v>10kV</v>
          </cell>
          <cell r="C349">
            <v>0.8</v>
          </cell>
          <cell r="D349">
            <v>1600</v>
          </cell>
          <cell r="E349">
            <v>0</v>
          </cell>
          <cell r="F349" t="str">
            <v>市辖</v>
          </cell>
          <cell r="G349">
            <v>0</v>
          </cell>
          <cell r="H349" t="str">
            <v>分区2</v>
          </cell>
          <cell r="I349" t="str">
            <v>138古南线</v>
          </cell>
          <cell r="J349">
            <v>0</v>
          </cell>
          <cell r="K349">
            <v>2</v>
          </cell>
          <cell r="L349">
            <v>1</v>
          </cell>
          <cell r="M349">
            <v>1</v>
          </cell>
          <cell r="N349">
            <v>1987</v>
          </cell>
          <cell r="O349">
            <v>0</v>
          </cell>
          <cell r="P349">
            <v>28</v>
          </cell>
        </row>
        <row r="350">
          <cell r="B350" t="str">
            <v>10kV</v>
          </cell>
          <cell r="C350">
            <v>0.625</v>
          </cell>
          <cell r="D350">
            <v>1250</v>
          </cell>
          <cell r="E350">
            <v>0</v>
          </cell>
          <cell r="F350" t="str">
            <v>市辖</v>
          </cell>
          <cell r="G350">
            <v>0</v>
          </cell>
          <cell r="H350" t="str">
            <v>分区2</v>
          </cell>
          <cell r="I350" t="str">
            <v>138古南线</v>
          </cell>
          <cell r="J350">
            <v>1</v>
          </cell>
          <cell r="K350">
            <v>0</v>
          </cell>
          <cell r="L350">
            <v>0</v>
          </cell>
          <cell r="M350">
            <v>0</v>
          </cell>
          <cell r="N350">
            <v>1987</v>
          </cell>
          <cell r="O350">
            <v>0</v>
          </cell>
          <cell r="P350">
            <v>28</v>
          </cell>
        </row>
        <row r="351">
          <cell r="B351" t="str">
            <v>10kV</v>
          </cell>
          <cell r="C351">
            <v>6.25E-2</v>
          </cell>
          <cell r="D351">
            <v>125</v>
          </cell>
          <cell r="E351">
            <v>0</v>
          </cell>
          <cell r="F351" t="str">
            <v>市辖</v>
          </cell>
          <cell r="G351">
            <v>0</v>
          </cell>
          <cell r="H351" t="str">
            <v>分区4</v>
          </cell>
          <cell r="I351" t="str">
            <v>138古南线</v>
          </cell>
          <cell r="J351">
            <v>0</v>
          </cell>
          <cell r="K351">
            <v>1</v>
          </cell>
          <cell r="L351">
            <v>1</v>
          </cell>
          <cell r="M351">
            <v>1</v>
          </cell>
          <cell r="N351">
            <v>1987</v>
          </cell>
          <cell r="O351">
            <v>0</v>
          </cell>
          <cell r="P351">
            <v>28</v>
          </cell>
        </row>
        <row r="352">
          <cell r="B352" t="str">
            <v>10kV</v>
          </cell>
          <cell r="C352">
            <v>0.315</v>
          </cell>
          <cell r="D352">
            <v>630</v>
          </cell>
          <cell r="E352">
            <v>5.3999999999999999E-2</v>
          </cell>
          <cell r="F352" t="str">
            <v>市辖</v>
          </cell>
          <cell r="G352">
            <v>0</v>
          </cell>
          <cell r="H352" t="str">
            <v>分区4</v>
          </cell>
          <cell r="I352" t="str">
            <v>138古南线</v>
          </cell>
          <cell r="J352">
            <v>1</v>
          </cell>
          <cell r="K352">
            <v>2</v>
          </cell>
          <cell r="L352">
            <v>1</v>
          </cell>
          <cell r="M352">
            <v>1</v>
          </cell>
          <cell r="N352">
            <v>1987</v>
          </cell>
          <cell r="O352">
            <v>0</v>
          </cell>
          <cell r="P352">
            <v>28</v>
          </cell>
        </row>
        <row r="353">
          <cell r="B353" t="str">
            <v>10kV</v>
          </cell>
          <cell r="C353">
            <v>0.315</v>
          </cell>
          <cell r="D353">
            <v>630</v>
          </cell>
          <cell r="E353">
            <v>0</v>
          </cell>
          <cell r="F353" t="str">
            <v>市辖</v>
          </cell>
          <cell r="G353">
            <v>0</v>
          </cell>
          <cell r="H353" t="str">
            <v>分区4</v>
          </cell>
          <cell r="I353" t="str">
            <v>138古南线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2015</v>
          </cell>
          <cell r="O353">
            <v>0</v>
          </cell>
          <cell r="P353">
            <v>0</v>
          </cell>
        </row>
        <row r="354">
          <cell r="B354" t="str">
            <v>10kV</v>
          </cell>
          <cell r="C354">
            <v>0.4</v>
          </cell>
          <cell r="D354">
            <v>800</v>
          </cell>
          <cell r="E354">
            <v>0</v>
          </cell>
          <cell r="F354" t="str">
            <v>市辖</v>
          </cell>
          <cell r="G354">
            <v>0</v>
          </cell>
          <cell r="H354" t="str">
            <v>分区4</v>
          </cell>
          <cell r="I354" t="str">
            <v>138古南线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2015</v>
          </cell>
          <cell r="O354">
            <v>0</v>
          </cell>
          <cell r="P354">
            <v>0</v>
          </cell>
        </row>
        <row r="355">
          <cell r="B355" t="str">
            <v>10kV</v>
          </cell>
          <cell r="C355">
            <v>0.315</v>
          </cell>
          <cell r="D355">
            <v>630</v>
          </cell>
          <cell r="E355">
            <v>0</v>
          </cell>
          <cell r="F355" t="str">
            <v>市辖</v>
          </cell>
          <cell r="G355">
            <v>0</v>
          </cell>
          <cell r="H355" t="str">
            <v>分区4</v>
          </cell>
          <cell r="I355" t="str">
            <v>138古南线</v>
          </cell>
          <cell r="J355">
            <v>0</v>
          </cell>
          <cell r="K355">
            <v>2</v>
          </cell>
          <cell r="L355">
            <v>1</v>
          </cell>
          <cell r="M355">
            <v>1</v>
          </cell>
          <cell r="N355">
            <v>2015</v>
          </cell>
          <cell r="O355">
            <v>0</v>
          </cell>
          <cell r="P355">
            <v>0</v>
          </cell>
        </row>
        <row r="356">
          <cell r="B356" t="str">
            <v>10kV</v>
          </cell>
          <cell r="C356">
            <v>0.315</v>
          </cell>
          <cell r="D356">
            <v>630</v>
          </cell>
          <cell r="E356">
            <v>5.3999999999999999E-2</v>
          </cell>
          <cell r="F356" t="str">
            <v>市辖</v>
          </cell>
          <cell r="G356">
            <v>0</v>
          </cell>
          <cell r="H356" t="str">
            <v>分区4</v>
          </cell>
          <cell r="I356" t="str">
            <v>138古南线</v>
          </cell>
          <cell r="J356">
            <v>1</v>
          </cell>
          <cell r="K356">
            <v>0</v>
          </cell>
          <cell r="L356">
            <v>0</v>
          </cell>
          <cell r="M356">
            <v>0</v>
          </cell>
          <cell r="N356">
            <v>2015</v>
          </cell>
          <cell r="O356">
            <v>0</v>
          </cell>
          <cell r="P356">
            <v>0</v>
          </cell>
        </row>
        <row r="357">
          <cell r="B357" t="str">
            <v>10kV</v>
          </cell>
          <cell r="C357">
            <v>0.4</v>
          </cell>
          <cell r="D357">
            <v>800</v>
          </cell>
          <cell r="E357">
            <v>0</v>
          </cell>
          <cell r="F357" t="str">
            <v>市辖</v>
          </cell>
          <cell r="G357">
            <v>0</v>
          </cell>
          <cell r="H357" t="str">
            <v>分区4</v>
          </cell>
          <cell r="I357" t="str">
            <v>138古南线</v>
          </cell>
          <cell r="J357">
            <v>0</v>
          </cell>
          <cell r="K357">
            <v>1</v>
          </cell>
          <cell r="L357">
            <v>1</v>
          </cell>
          <cell r="M357">
            <v>1</v>
          </cell>
          <cell r="N357">
            <v>2015</v>
          </cell>
          <cell r="O357">
            <v>0</v>
          </cell>
          <cell r="P357">
            <v>0</v>
          </cell>
        </row>
        <row r="358">
          <cell r="B358" t="str">
            <v>10kV</v>
          </cell>
          <cell r="C358">
            <v>0.81499999999999995</v>
          </cell>
          <cell r="D358">
            <v>1630</v>
          </cell>
          <cell r="E358">
            <v>0.03</v>
          </cell>
          <cell r="F358" t="str">
            <v>市辖</v>
          </cell>
          <cell r="G358">
            <v>0</v>
          </cell>
          <cell r="H358" t="str">
            <v>分区4</v>
          </cell>
          <cell r="I358" t="str">
            <v>138古南线</v>
          </cell>
          <cell r="J358">
            <v>1</v>
          </cell>
          <cell r="K358">
            <v>2</v>
          </cell>
          <cell r="L358">
            <v>1</v>
          </cell>
          <cell r="M358">
            <v>1</v>
          </cell>
          <cell r="N358">
            <v>2015</v>
          </cell>
          <cell r="O358">
            <v>0</v>
          </cell>
          <cell r="P358">
            <v>0</v>
          </cell>
        </row>
        <row r="359">
          <cell r="B359" t="str">
            <v>10kV</v>
          </cell>
          <cell r="C359">
            <v>0.25</v>
          </cell>
          <cell r="D359">
            <v>500</v>
          </cell>
          <cell r="E359">
            <v>0</v>
          </cell>
          <cell r="F359" t="str">
            <v>县级</v>
          </cell>
          <cell r="G359">
            <v>0</v>
          </cell>
          <cell r="H359" t="str">
            <v>分区3</v>
          </cell>
          <cell r="I359" t="str">
            <v>138绿中线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2015</v>
          </cell>
          <cell r="O359">
            <v>0</v>
          </cell>
          <cell r="P359">
            <v>0</v>
          </cell>
        </row>
        <row r="360">
          <cell r="B360" t="str">
            <v>10kV</v>
          </cell>
          <cell r="C360">
            <v>0.2</v>
          </cell>
          <cell r="D360">
            <v>400</v>
          </cell>
          <cell r="E360">
            <v>0</v>
          </cell>
          <cell r="F360" t="str">
            <v>县级</v>
          </cell>
          <cell r="G360">
            <v>0</v>
          </cell>
          <cell r="H360" t="str">
            <v>分区3</v>
          </cell>
          <cell r="I360" t="str">
            <v>138绿中线</v>
          </cell>
          <cell r="J360">
            <v>1</v>
          </cell>
          <cell r="K360">
            <v>1</v>
          </cell>
          <cell r="L360">
            <v>1</v>
          </cell>
          <cell r="M360">
            <v>1</v>
          </cell>
          <cell r="N360">
            <v>2015</v>
          </cell>
          <cell r="O360">
            <v>0</v>
          </cell>
          <cell r="P360">
            <v>0</v>
          </cell>
        </row>
        <row r="361">
          <cell r="B361" t="str">
            <v>10kV</v>
          </cell>
          <cell r="C361">
            <v>0.25</v>
          </cell>
          <cell r="D361">
            <v>500</v>
          </cell>
          <cell r="E361">
            <v>0</v>
          </cell>
          <cell r="F361" t="str">
            <v>市辖</v>
          </cell>
          <cell r="G361">
            <v>0</v>
          </cell>
          <cell r="H361" t="str">
            <v>分区4</v>
          </cell>
          <cell r="I361" t="str">
            <v>138古南线</v>
          </cell>
          <cell r="J361">
            <v>0</v>
          </cell>
          <cell r="K361">
            <v>2</v>
          </cell>
          <cell r="L361">
            <v>1</v>
          </cell>
          <cell r="M361">
            <v>1</v>
          </cell>
          <cell r="N361">
            <v>2015</v>
          </cell>
          <cell r="O361">
            <v>0</v>
          </cell>
          <cell r="P361">
            <v>0</v>
          </cell>
        </row>
        <row r="362">
          <cell r="B362" t="str">
            <v>10kV</v>
          </cell>
          <cell r="C362">
            <v>0.125</v>
          </cell>
          <cell r="D362">
            <v>250</v>
          </cell>
          <cell r="E362">
            <v>5.3999999999999999E-2</v>
          </cell>
          <cell r="F362" t="str">
            <v>县级</v>
          </cell>
          <cell r="G362">
            <v>0</v>
          </cell>
          <cell r="H362" t="str">
            <v>分区3</v>
          </cell>
          <cell r="I362" t="str">
            <v>138绿中线</v>
          </cell>
          <cell r="J362">
            <v>1</v>
          </cell>
          <cell r="K362">
            <v>0</v>
          </cell>
          <cell r="L362">
            <v>0</v>
          </cell>
          <cell r="M362">
            <v>0</v>
          </cell>
          <cell r="N362">
            <v>2014</v>
          </cell>
          <cell r="O362">
            <v>0</v>
          </cell>
          <cell r="P362">
            <v>1</v>
          </cell>
        </row>
        <row r="363">
          <cell r="B363" t="str">
            <v>10kV</v>
          </cell>
          <cell r="C363">
            <v>0.315</v>
          </cell>
          <cell r="D363">
            <v>630</v>
          </cell>
          <cell r="E363">
            <v>0</v>
          </cell>
          <cell r="F363" t="str">
            <v>县级</v>
          </cell>
          <cell r="G363">
            <v>0</v>
          </cell>
          <cell r="H363" t="str">
            <v>分区3</v>
          </cell>
          <cell r="I363" t="str">
            <v>138绿中线</v>
          </cell>
          <cell r="J363">
            <v>0</v>
          </cell>
          <cell r="K363">
            <v>1</v>
          </cell>
          <cell r="L363">
            <v>1</v>
          </cell>
          <cell r="M363">
            <v>1</v>
          </cell>
          <cell r="N363">
            <v>2014</v>
          </cell>
          <cell r="O363">
            <v>0</v>
          </cell>
          <cell r="P363">
            <v>1</v>
          </cell>
        </row>
        <row r="364">
          <cell r="B364" t="str">
            <v>10kV</v>
          </cell>
          <cell r="C364">
            <v>0.2</v>
          </cell>
          <cell r="D364">
            <v>400</v>
          </cell>
          <cell r="E364">
            <v>0</v>
          </cell>
          <cell r="F364" t="str">
            <v>县级</v>
          </cell>
          <cell r="G364">
            <v>0</v>
          </cell>
          <cell r="H364" t="str">
            <v>分区3</v>
          </cell>
          <cell r="I364" t="str">
            <v>138绿中线</v>
          </cell>
          <cell r="J364">
            <v>1</v>
          </cell>
          <cell r="K364">
            <v>2</v>
          </cell>
          <cell r="L364">
            <v>1</v>
          </cell>
          <cell r="M364">
            <v>1</v>
          </cell>
          <cell r="N364">
            <v>2014</v>
          </cell>
          <cell r="O364">
            <v>0</v>
          </cell>
          <cell r="P364">
            <v>1</v>
          </cell>
        </row>
        <row r="365">
          <cell r="B365" t="str">
            <v>10kV</v>
          </cell>
          <cell r="C365">
            <v>0</v>
          </cell>
          <cell r="D365">
            <v>13200</v>
          </cell>
          <cell r="E365">
            <v>0</v>
          </cell>
          <cell r="F365" t="str">
            <v>市辖</v>
          </cell>
          <cell r="G365">
            <v>1</v>
          </cell>
          <cell r="H365" t="str">
            <v>分区4</v>
          </cell>
          <cell r="I365" t="str">
            <v>138古南线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2015</v>
          </cell>
        </row>
        <row r="366">
          <cell r="B366" t="str">
            <v>10kV</v>
          </cell>
          <cell r="C366">
            <v>0.4</v>
          </cell>
          <cell r="D366">
            <v>800</v>
          </cell>
          <cell r="E366">
            <v>5.3999999999999999E-2</v>
          </cell>
          <cell r="F366" t="str">
            <v>县级</v>
          </cell>
          <cell r="G366">
            <v>0</v>
          </cell>
          <cell r="H366" t="str">
            <v>分区3</v>
          </cell>
          <cell r="I366" t="str">
            <v>138绿中线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2014</v>
          </cell>
          <cell r="O366">
            <v>0</v>
          </cell>
          <cell r="P366">
            <v>1</v>
          </cell>
        </row>
        <row r="367">
          <cell r="B367" t="str">
            <v>10kV</v>
          </cell>
          <cell r="C367">
            <v>0.5</v>
          </cell>
          <cell r="D367">
            <v>1000</v>
          </cell>
          <cell r="E367">
            <v>0</v>
          </cell>
          <cell r="F367" t="str">
            <v>县级</v>
          </cell>
          <cell r="G367">
            <v>0</v>
          </cell>
          <cell r="H367" t="str">
            <v>分区3</v>
          </cell>
          <cell r="I367" t="str">
            <v>138绿中线</v>
          </cell>
          <cell r="J367">
            <v>1</v>
          </cell>
          <cell r="K367">
            <v>1</v>
          </cell>
          <cell r="L367">
            <v>1</v>
          </cell>
          <cell r="M367">
            <v>1</v>
          </cell>
          <cell r="N367">
            <v>2014</v>
          </cell>
          <cell r="O367">
            <v>0</v>
          </cell>
          <cell r="P367">
            <v>1</v>
          </cell>
        </row>
        <row r="368">
          <cell r="B368" t="str">
            <v>10kV</v>
          </cell>
          <cell r="C368">
            <v>0.5</v>
          </cell>
          <cell r="D368">
            <v>1000</v>
          </cell>
          <cell r="E368">
            <v>0.03</v>
          </cell>
          <cell r="F368" t="str">
            <v>县级</v>
          </cell>
          <cell r="G368">
            <v>0</v>
          </cell>
          <cell r="H368" t="str">
            <v>分区3</v>
          </cell>
          <cell r="I368" t="str">
            <v>138绿中线</v>
          </cell>
          <cell r="J368">
            <v>0</v>
          </cell>
          <cell r="K368">
            <v>2</v>
          </cell>
          <cell r="L368">
            <v>1</v>
          </cell>
          <cell r="M368">
            <v>1</v>
          </cell>
          <cell r="N368">
            <v>2014</v>
          </cell>
          <cell r="O368">
            <v>0</v>
          </cell>
          <cell r="P368">
            <v>1</v>
          </cell>
        </row>
        <row r="369">
          <cell r="B369" t="str">
            <v>10kV</v>
          </cell>
          <cell r="C369">
            <v>0.5</v>
          </cell>
          <cell r="D369">
            <v>1000</v>
          </cell>
          <cell r="E369">
            <v>0</v>
          </cell>
          <cell r="F369" t="str">
            <v>县级</v>
          </cell>
          <cell r="G369">
            <v>0</v>
          </cell>
          <cell r="H369" t="str">
            <v>分区3</v>
          </cell>
          <cell r="I369" t="str">
            <v>138绿中线</v>
          </cell>
          <cell r="J369">
            <v>1</v>
          </cell>
          <cell r="K369">
            <v>0</v>
          </cell>
          <cell r="L369">
            <v>0</v>
          </cell>
          <cell r="M369">
            <v>0</v>
          </cell>
          <cell r="N369">
            <v>2014</v>
          </cell>
          <cell r="O369">
            <v>0</v>
          </cell>
          <cell r="P369">
            <v>1</v>
          </cell>
        </row>
        <row r="370">
          <cell r="B370" t="str">
            <v>10kV</v>
          </cell>
          <cell r="C370">
            <v>0.5</v>
          </cell>
          <cell r="D370">
            <v>1000</v>
          </cell>
          <cell r="E370">
            <v>0</v>
          </cell>
          <cell r="F370" t="str">
            <v>县级</v>
          </cell>
          <cell r="G370">
            <v>0</v>
          </cell>
          <cell r="H370" t="str">
            <v>分区3</v>
          </cell>
          <cell r="I370" t="str">
            <v>138绿中线</v>
          </cell>
          <cell r="J370">
            <v>0</v>
          </cell>
          <cell r="K370">
            <v>1</v>
          </cell>
          <cell r="L370">
            <v>1</v>
          </cell>
          <cell r="M370">
            <v>1</v>
          </cell>
          <cell r="N370">
            <v>2014</v>
          </cell>
          <cell r="O370">
            <v>0</v>
          </cell>
          <cell r="P370">
            <v>1</v>
          </cell>
        </row>
        <row r="371">
          <cell r="B371" t="str">
            <v>10kV</v>
          </cell>
          <cell r="C371">
            <v>0.5</v>
          </cell>
          <cell r="D371">
            <v>1000</v>
          </cell>
          <cell r="E371">
            <v>0</v>
          </cell>
          <cell r="F371" t="str">
            <v>县级</v>
          </cell>
          <cell r="G371">
            <v>0</v>
          </cell>
          <cell r="H371" t="str">
            <v>分区3</v>
          </cell>
          <cell r="I371" t="str">
            <v>138绿中线</v>
          </cell>
          <cell r="J371">
            <v>1</v>
          </cell>
          <cell r="K371">
            <v>2</v>
          </cell>
          <cell r="L371">
            <v>1</v>
          </cell>
          <cell r="M371">
            <v>1</v>
          </cell>
          <cell r="N371">
            <v>2014</v>
          </cell>
          <cell r="O371">
            <v>0</v>
          </cell>
          <cell r="P371">
            <v>1</v>
          </cell>
        </row>
        <row r="372">
          <cell r="B372" t="str">
            <v>10kV</v>
          </cell>
          <cell r="C372">
            <v>0.5</v>
          </cell>
          <cell r="D372">
            <v>1000</v>
          </cell>
          <cell r="E372">
            <v>5.3999999999999999E-2</v>
          </cell>
          <cell r="F372" t="str">
            <v>市辖</v>
          </cell>
          <cell r="G372">
            <v>0</v>
          </cell>
          <cell r="H372" t="str">
            <v>分区2</v>
          </cell>
          <cell r="I372" t="str">
            <v>138古南线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2013</v>
          </cell>
          <cell r="O372">
            <v>0</v>
          </cell>
          <cell r="P372">
            <v>2</v>
          </cell>
        </row>
        <row r="373">
          <cell r="B373" t="str">
            <v>10kV</v>
          </cell>
          <cell r="C373">
            <v>0.5</v>
          </cell>
          <cell r="D373">
            <v>1000</v>
          </cell>
          <cell r="E373">
            <v>0</v>
          </cell>
          <cell r="F373" t="str">
            <v>市辖</v>
          </cell>
          <cell r="G373">
            <v>0</v>
          </cell>
          <cell r="H373" t="str">
            <v>分区2</v>
          </cell>
          <cell r="I373" t="str">
            <v>138古南线</v>
          </cell>
          <cell r="J373">
            <v>1</v>
          </cell>
          <cell r="K373">
            <v>1</v>
          </cell>
          <cell r="L373">
            <v>1</v>
          </cell>
          <cell r="M373">
            <v>1</v>
          </cell>
          <cell r="N373">
            <v>2013</v>
          </cell>
          <cell r="O373">
            <v>0</v>
          </cell>
          <cell r="P373">
            <v>2</v>
          </cell>
        </row>
        <row r="374">
          <cell r="B374" t="str">
            <v>10kV</v>
          </cell>
          <cell r="C374">
            <v>0.5</v>
          </cell>
          <cell r="D374">
            <v>1000</v>
          </cell>
          <cell r="E374">
            <v>0</v>
          </cell>
          <cell r="F374" t="str">
            <v>市辖</v>
          </cell>
          <cell r="G374">
            <v>0</v>
          </cell>
          <cell r="H374" t="str">
            <v>分区2</v>
          </cell>
          <cell r="I374" t="str">
            <v>138古南线</v>
          </cell>
          <cell r="J374">
            <v>0</v>
          </cell>
          <cell r="K374">
            <v>2</v>
          </cell>
          <cell r="L374">
            <v>1</v>
          </cell>
          <cell r="M374">
            <v>1</v>
          </cell>
          <cell r="N374">
            <v>2013</v>
          </cell>
          <cell r="O374">
            <v>0</v>
          </cell>
          <cell r="P374">
            <v>2</v>
          </cell>
        </row>
        <row r="375">
          <cell r="B375" t="str">
            <v>10kV</v>
          </cell>
          <cell r="C375">
            <v>0.5</v>
          </cell>
          <cell r="D375">
            <v>1000</v>
          </cell>
          <cell r="E375">
            <v>0</v>
          </cell>
          <cell r="F375" t="str">
            <v>市辖</v>
          </cell>
          <cell r="G375">
            <v>0</v>
          </cell>
          <cell r="H375" t="str">
            <v>分区2</v>
          </cell>
          <cell r="I375" t="str">
            <v>138古南线</v>
          </cell>
          <cell r="J375">
            <v>1</v>
          </cell>
          <cell r="K375">
            <v>0</v>
          </cell>
          <cell r="L375">
            <v>0</v>
          </cell>
          <cell r="M375">
            <v>0</v>
          </cell>
          <cell r="N375">
            <v>2013</v>
          </cell>
          <cell r="O375">
            <v>0</v>
          </cell>
          <cell r="P375">
            <v>2</v>
          </cell>
        </row>
        <row r="376">
          <cell r="B376" t="str">
            <v>10kV</v>
          </cell>
          <cell r="C376">
            <v>0.5</v>
          </cell>
          <cell r="D376">
            <v>1000</v>
          </cell>
          <cell r="E376">
            <v>0</v>
          </cell>
          <cell r="F376" t="str">
            <v>市辖</v>
          </cell>
          <cell r="G376">
            <v>0</v>
          </cell>
          <cell r="H376" t="str">
            <v>分区2</v>
          </cell>
          <cell r="I376" t="str">
            <v>138古南线</v>
          </cell>
          <cell r="J376">
            <v>0</v>
          </cell>
          <cell r="K376">
            <v>1</v>
          </cell>
          <cell r="L376">
            <v>1</v>
          </cell>
          <cell r="M376">
            <v>1</v>
          </cell>
          <cell r="N376">
            <v>2013</v>
          </cell>
          <cell r="O376">
            <v>0</v>
          </cell>
          <cell r="P376">
            <v>2</v>
          </cell>
        </row>
        <row r="377">
          <cell r="B377" t="str">
            <v>10kV</v>
          </cell>
          <cell r="C377">
            <v>0.5</v>
          </cell>
          <cell r="D377">
            <v>1000</v>
          </cell>
          <cell r="E377">
            <v>0</v>
          </cell>
          <cell r="F377" t="str">
            <v>市辖</v>
          </cell>
          <cell r="G377">
            <v>0</v>
          </cell>
          <cell r="H377" t="str">
            <v>分区2</v>
          </cell>
          <cell r="I377" t="str">
            <v>138古南线</v>
          </cell>
          <cell r="J377">
            <v>1</v>
          </cell>
          <cell r="K377">
            <v>2</v>
          </cell>
          <cell r="L377">
            <v>1</v>
          </cell>
          <cell r="M377">
            <v>1</v>
          </cell>
          <cell r="N377">
            <v>2013</v>
          </cell>
          <cell r="O377">
            <v>0</v>
          </cell>
          <cell r="P377">
            <v>2</v>
          </cell>
        </row>
        <row r="378">
          <cell r="B378" t="str">
            <v>10kV</v>
          </cell>
          <cell r="C378">
            <v>0.4</v>
          </cell>
          <cell r="D378">
            <v>800</v>
          </cell>
          <cell r="E378">
            <v>5.3999999999999999E-2</v>
          </cell>
          <cell r="F378" t="str">
            <v>县级</v>
          </cell>
          <cell r="G378">
            <v>0</v>
          </cell>
          <cell r="H378" t="str">
            <v>分区3</v>
          </cell>
          <cell r="I378" t="str">
            <v>138绿中线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2013</v>
          </cell>
          <cell r="O378">
            <v>0</v>
          </cell>
          <cell r="P378">
            <v>2</v>
          </cell>
        </row>
        <row r="379">
          <cell r="B379" t="str">
            <v>10kV</v>
          </cell>
          <cell r="C379">
            <v>0.2</v>
          </cell>
          <cell r="D379">
            <v>400</v>
          </cell>
          <cell r="E379">
            <v>0</v>
          </cell>
          <cell r="F379" t="str">
            <v>县级</v>
          </cell>
          <cell r="G379">
            <v>0</v>
          </cell>
          <cell r="H379" t="str">
            <v>分区3</v>
          </cell>
          <cell r="I379" t="str">
            <v>138绿中线</v>
          </cell>
          <cell r="J379">
            <v>1</v>
          </cell>
          <cell r="K379">
            <v>1</v>
          </cell>
          <cell r="L379">
            <v>1</v>
          </cell>
          <cell r="M379">
            <v>1</v>
          </cell>
          <cell r="N379">
            <v>2013</v>
          </cell>
          <cell r="O379">
            <v>0</v>
          </cell>
          <cell r="P379">
            <v>2</v>
          </cell>
        </row>
        <row r="380">
          <cell r="B380" t="str">
            <v>10kV</v>
          </cell>
          <cell r="C380">
            <v>1</v>
          </cell>
          <cell r="D380">
            <v>2000</v>
          </cell>
          <cell r="E380">
            <v>0.03</v>
          </cell>
          <cell r="F380" t="str">
            <v>县级</v>
          </cell>
          <cell r="G380">
            <v>0</v>
          </cell>
          <cell r="H380" t="str">
            <v>分区3</v>
          </cell>
          <cell r="I380" t="str">
            <v>138绿中线</v>
          </cell>
          <cell r="J380">
            <v>0</v>
          </cell>
          <cell r="K380">
            <v>2</v>
          </cell>
          <cell r="L380">
            <v>1</v>
          </cell>
          <cell r="M380">
            <v>1</v>
          </cell>
          <cell r="N380">
            <v>2013</v>
          </cell>
          <cell r="O380">
            <v>0</v>
          </cell>
          <cell r="P380">
            <v>2</v>
          </cell>
        </row>
        <row r="381">
          <cell r="B381" t="str">
            <v>10kV</v>
          </cell>
          <cell r="C381">
            <v>0.625</v>
          </cell>
          <cell r="D381">
            <v>1250</v>
          </cell>
          <cell r="E381">
            <v>0</v>
          </cell>
          <cell r="F381" t="str">
            <v>县级</v>
          </cell>
          <cell r="G381">
            <v>0</v>
          </cell>
          <cell r="H381" t="str">
            <v>分区3</v>
          </cell>
          <cell r="I381" t="str">
            <v>138绿中线</v>
          </cell>
          <cell r="J381">
            <v>1</v>
          </cell>
          <cell r="K381">
            <v>0</v>
          </cell>
          <cell r="L381">
            <v>0</v>
          </cell>
          <cell r="M381">
            <v>0</v>
          </cell>
          <cell r="N381">
            <v>2012</v>
          </cell>
          <cell r="O381">
            <v>0</v>
          </cell>
          <cell r="P381">
            <v>3</v>
          </cell>
        </row>
        <row r="382">
          <cell r="B382" t="str">
            <v>10kV</v>
          </cell>
          <cell r="C382">
            <v>1</v>
          </cell>
          <cell r="D382">
            <v>2000</v>
          </cell>
          <cell r="E382">
            <v>0</v>
          </cell>
          <cell r="F382" t="str">
            <v>市辖</v>
          </cell>
          <cell r="G382">
            <v>0</v>
          </cell>
          <cell r="H382" t="str">
            <v>分区2</v>
          </cell>
          <cell r="I382" t="str">
            <v>138古南线</v>
          </cell>
          <cell r="J382">
            <v>0</v>
          </cell>
          <cell r="K382">
            <v>1</v>
          </cell>
          <cell r="L382">
            <v>1</v>
          </cell>
          <cell r="M382">
            <v>1</v>
          </cell>
          <cell r="N382">
            <v>2012</v>
          </cell>
          <cell r="O382">
            <v>0</v>
          </cell>
          <cell r="P382">
            <v>3</v>
          </cell>
        </row>
        <row r="383">
          <cell r="B383" t="str">
            <v>10kV</v>
          </cell>
          <cell r="C383">
            <v>1.4999999999999999E-2</v>
          </cell>
          <cell r="D383">
            <v>30</v>
          </cell>
          <cell r="E383">
            <v>0</v>
          </cell>
          <cell r="F383" t="str">
            <v>市辖</v>
          </cell>
          <cell r="G383">
            <v>0</v>
          </cell>
          <cell r="H383" t="str">
            <v>分区2</v>
          </cell>
          <cell r="I383" t="str">
            <v>138古南线</v>
          </cell>
          <cell r="J383">
            <v>1</v>
          </cell>
          <cell r="K383">
            <v>2</v>
          </cell>
          <cell r="L383">
            <v>1</v>
          </cell>
          <cell r="M383">
            <v>1</v>
          </cell>
          <cell r="N383">
            <v>2012</v>
          </cell>
          <cell r="O383">
            <v>0</v>
          </cell>
          <cell r="P383">
            <v>3</v>
          </cell>
        </row>
        <row r="384">
          <cell r="B384" t="str">
            <v>10kV</v>
          </cell>
          <cell r="C384">
            <v>1</v>
          </cell>
          <cell r="D384">
            <v>2000</v>
          </cell>
          <cell r="E384">
            <v>5.3999999999999999E-2</v>
          </cell>
          <cell r="F384" t="str">
            <v>市辖</v>
          </cell>
          <cell r="G384">
            <v>0</v>
          </cell>
          <cell r="H384" t="str">
            <v>分区2</v>
          </cell>
          <cell r="I384" t="str">
            <v>138古南线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2012</v>
          </cell>
          <cell r="O384">
            <v>0</v>
          </cell>
          <cell r="P384">
            <v>3</v>
          </cell>
        </row>
        <row r="385">
          <cell r="B385" t="str">
            <v>10kV</v>
          </cell>
          <cell r="C385">
            <v>0.2</v>
          </cell>
          <cell r="D385">
            <v>400</v>
          </cell>
          <cell r="E385">
            <v>0</v>
          </cell>
          <cell r="F385" t="str">
            <v>市辖</v>
          </cell>
          <cell r="G385">
            <v>0</v>
          </cell>
          <cell r="H385" t="str">
            <v>分区2</v>
          </cell>
          <cell r="I385" t="str">
            <v>138古南线</v>
          </cell>
          <cell r="J385">
            <v>1</v>
          </cell>
          <cell r="K385">
            <v>1</v>
          </cell>
          <cell r="L385">
            <v>1</v>
          </cell>
          <cell r="M385">
            <v>1</v>
          </cell>
          <cell r="N385">
            <v>2012</v>
          </cell>
          <cell r="O385">
            <v>0</v>
          </cell>
          <cell r="P385">
            <v>3</v>
          </cell>
        </row>
        <row r="386">
          <cell r="B386" t="str">
            <v>10kV</v>
          </cell>
          <cell r="C386">
            <v>0.2</v>
          </cell>
          <cell r="D386">
            <v>400</v>
          </cell>
          <cell r="E386">
            <v>0</v>
          </cell>
          <cell r="F386" t="str">
            <v>市辖</v>
          </cell>
          <cell r="G386">
            <v>0</v>
          </cell>
          <cell r="H386" t="str">
            <v>分区2</v>
          </cell>
          <cell r="I386" t="str">
            <v>138古南线</v>
          </cell>
          <cell r="J386">
            <v>0</v>
          </cell>
          <cell r="K386">
            <v>2</v>
          </cell>
          <cell r="L386">
            <v>1</v>
          </cell>
          <cell r="M386">
            <v>1</v>
          </cell>
          <cell r="N386">
            <v>2012</v>
          </cell>
          <cell r="O386">
            <v>0</v>
          </cell>
          <cell r="P386">
            <v>3</v>
          </cell>
        </row>
        <row r="387">
          <cell r="B387" t="str">
            <v>10kV</v>
          </cell>
          <cell r="C387">
            <v>0.4</v>
          </cell>
          <cell r="D387">
            <v>800</v>
          </cell>
          <cell r="E387">
            <v>5.3999999999999999E-2</v>
          </cell>
          <cell r="F387" t="str">
            <v>市辖</v>
          </cell>
          <cell r="G387">
            <v>0</v>
          </cell>
          <cell r="H387" t="str">
            <v>分区2</v>
          </cell>
          <cell r="I387" t="str">
            <v>138古南线</v>
          </cell>
          <cell r="J387">
            <v>1</v>
          </cell>
          <cell r="K387">
            <v>0</v>
          </cell>
          <cell r="L387">
            <v>0</v>
          </cell>
          <cell r="M387">
            <v>0</v>
          </cell>
          <cell r="N387">
            <v>2012</v>
          </cell>
          <cell r="O387">
            <v>0</v>
          </cell>
          <cell r="P387">
            <v>3</v>
          </cell>
        </row>
        <row r="388">
          <cell r="B388" t="str">
            <v>10kV</v>
          </cell>
          <cell r="C388">
            <v>1.4999999999999999E-2</v>
          </cell>
          <cell r="D388">
            <v>30</v>
          </cell>
          <cell r="E388">
            <v>0</v>
          </cell>
          <cell r="F388" t="str">
            <v>市辖</v>
          </cell>
          <cell r="G388">
            <v>0</v>
          </cell>
          <cell r="H388" t="str">
            <v>分区2</v>
          </cell>
          <cell r="I388" t="str">
            <v>138古南线</v>
          </cell>
          <cell r="J388">
            <v>0</v>
          </cell>
          <cell r="K388">
            <v>1</v>
          </cell>
          <cell r="L388">
            <v>1</v>
          </cell>
          <cell r="M388">
            <v>1</v>
          </cell>
          <cell r="N388">
            <v>2012</v>
          </cell>
          <cell r="O388">
            <v>0</v>
          </cell>
          <cell r="P388">
            <v>3</v>
          </cell>
        </row>
        <row r="389">
          <cell r="B389" t="str">
            <v>10kV</v>
          </cell>
          <cell r="C389">
            <v>1</v>
          </cell>
          <cell r="D389">
            <v>2000</v>
          </cell>
          <cell r="E389">
            <v>0.03</v>
          </cell>
          <cell r="F389" t="str">
            <v>市辖</v>
          </cell>
          <cell r="G389">
            <v>0</v>
          </cell>
          <cell r="H389" t="str">
            <v>分区2</v>
          </cell>
          <cell r="I389" t="str">
            <v>138古南线</v>
          </cell>
          <cell r="J389">
            <v>1</v>
          </cell>
          <cell r="K389">
            <v>2</v>
          </cell>
          <cell r="L389">
            <v>1</v>
          </cell>
          <cell r="M389">
            <v>1</v>
          </cell>
          <cell r="N389">
            <v>2012</v>
          </cell>
          <cell r="O389">
            <v>0</v>
          </cell>
          <cell r="P389">
            <v>3</v>
          </cell>
        </row>
        <row r="390">
          <cell r="B390" t="str">
            <v>10kV</v>
          </cell>
          <cell r="C390">
            <v>0.625</v>
          </cell>
          <cell r="D390">
            <v>1250</v>
          </cell>
          <cell r="E390">
            <v>0</v>
          </cell>
          <cell r="F390" t="str">
            <v>市辖</v>
          </cell>
          <cell r="G390">
            <v>0</v>
          </cell>
          <cell r="H390" t="str">
            <v>分区2</v>
          </cell>
          <cell r="I390" t="str">
            <v>138古南线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2011</v>
          </cell>
          <cell r="O390">
            <v>0</v>
          </cell>
          <cell r="P390">
            <v>4</v>
          </cell>
        </row>
        <row r="391">
          <cell r="B391" t="str">
            <v>10kV</v>
          </cell>
          <cell r="C391">
            <v>0.4</v>
          </cell>
          <cell r="D391">
            <v>800</v>
          </cell>
          <cell r="E391">
            <v>0</v>
          </cell>
          <cell r="F391" t="str">
            <v>市辖</v>
          </cell>
          <cell r="G391">
            <v>0</v>
          </cell>
          <cell r="H391" t="str">
            <v>分区4</v>
          </cell>
          <cell r="I391" t="str">
            <v>138古南线</v>
          </cell>
          <cell r="J391">
            <v>1</v>
          </cell>
          <cell r="K391">
            <v>1</v>
          </cell>
          <cell r="L391">
            <v>1</v>
          </cell>
          <cell r="M391">
            <v>1</v>
          </cell>
          <cell r="N391">
            <v>2011</v>
          </cell>
          <cell r="O391">
            <v>0</v>
          </cell>
          <cell r="P391">
            <v>4</v>
          </cell>
        </row>
        <row r="392">
          <cell r="B392" t="str">
            <v>10kV</v>
          </cell>
          <cell r="C392">
            <v>0.4</v>
          </cell>
          <cell r="D392">
            <v>800</v>
          </cell>
          <cell r="E392">
            <v>0</v>
          </cell>
          <cell r="F392" t="str">
            <v>市辖</v>
          </cell>
          <cell r="G392">
            <v>0</v>
          </cell>
          <cell r="H392" t="str">
            <v>分区4</v>
          </cell>
          <cell r="I392" t="str">
            <v>138古南线</v>
          </cell>
          <cell r="J392">
            <v>0</v>
          </cell>
          <cell r="K392">
            <v>2</v>
          </cell>
          <cell r="L392">
            <v>1</v>
          </cell>
          <cell r="M392">
            <v>1</v>
          </cell>
          <cell r="N392">
            <v>2011</v>
          </cell>
          <cell r="O392">
            <v>0</v>
          </cell>
          <cell r="P392">
            <v>4</v>
          </cell>
        </row>
        <row r="393">
          <cell r="B393" t="str">
            <v>10kV</v>
          </cell>
          <cell r="C393">
            <v>0.5</v>
          </cell>
          <cell r="D393">
            <v>1000</v>
          </cell>
          <cell r="E393">
            <v>5.3999999999999999E-2</v>
          </cell>
          <cell r="F393" t="str">
            <v>市辖</v>
          </cell>
          <cell r="G393">
            <v>0</v>
          </cell>
          <cell r="H393" t="str">
            <v>分区4</v>
          </cell>
          <cell r="I393" t="str">
            <v>138古南线</v>
          </cell>
          <cell r="J393">
            <v>1</v>
          </cell>
          <cell r="K393">
            <v>0</v>
          </cell>
          <cell r="L393">
            <v>0</v>
          </cell>
          <cell r="M393">
            <v>0</v>
          </cell>
          <cell r="N393">
            <v>2011</v>
          </cell>
          <cell r="O393">
            <v>0</v>
          </cell>
          <cell r="P393">
            <v>4</v>
          </cell>
        </row>
        <row r="394">
          <cell r="B394" t="str">
            <v>10kV</v>
          </cell>
          <cell r="C394">
            <v>0.4</v>
          </cell>
          <cell r="D394">
            <v>800</v>
          </cell>
          <cell r="E394">
            <v>0</v>
          </cell>
          <cell r="F394" t="str">
            <v>市辖</v>
          </cell>
          <cell r="G394">
            <v>0</v>
          </cell>
          <cell r="H394" t="str">
            <v>分区4</v>
          </cell>
          <cell r="I394" t="str">
            <v>138古南线</v>
          </cell>
          <cell r="J394">
            <v>0</v>
          </cell>
          <cell r="K394">
            <v>1</v>
          </cell>
          <cell r="L394">
            <v>1</v>
          </cell>
          <cell r="M394">
            <v>1</v>
          </cell>
          <cell r="N394">
            <v>2011</v>
          </cell>
          <cell r="O394">
            <v>0</v>
          </cell>
          <cell r="P394">
            <v>4</v>
          </cell>
        </row>
        <row r="395">
          <cell r="B395" t="str">
            <v>10kV</v>
          </cell>
          <cell r="C395">
            <v>0.4</v>
          </cell>
          <cell r="D395">
            <v>800</v>
          </cell>
          <cell r="E395">
            <v>0</v>
          </cell>
          <cell r="F395" t="str">
            <v>市辖</v>
          </cell>
          <cell r="G395">
            <v>0</v>
          </cell>
          <cell r="H395" t="str">
            <v>分区4</v>
          </cell>
          <cell r="I395" t="str">
            <v>138古南线</v>
          </cell>
          <cell r="J395">
            <v>1</v>
          </cell>
          <cell r="K395">
            <v>2</v>
          </cell>
          <cell r="L395">
            <v>1</v>
          </cell>
          <cell r="M395">
            <v>1</v>
          </cell>
          <cell r="N395">
            <v>2011</v>
          </cell>
          <cell r="O395">
            <v>0</v>
          </cell>
          <cell r="P395">
            <v>4</v>
          </cell>
        </row>
        <row r="396">
          <cell r="B396" t="str">
            <v>10kV</v>
          </cell>
          <cell r="C396">
            <v>0.4</v>
          </cell>
          <cell r="D396">
            <v>800</v>
          </cell>
          <cell r="E396">
            <v>0</v>
          </cell>
          <cell r="F396" t="str">
            <v>市辖</v>
          </cell>
          <cell r="G396">
            <v>0</v>
          </cell>
          <cell r="H396" t="str">
            <v>分区2</v>
          </cell>
          <cell r="I396" t="str">
            <v>138古南线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2011</v>
          </cell>
          <cell r="O396">
            <v>0</v>
          </cell>
          <cell r="P396">
            <v>4</v>
          </cell>
        </row>
        <row r="397">
          <cell r="B397" t="str">
            <v>10kV</v>
          </cell>
          <cell r="C397">
            <v>0.315</v>
          </cell>
          <cell r="D397">
            <v>630</v>
          </cell>
          <cell r="E397">
            <v>0</v>
          </cell>
          <cell r="F397" t="str">
            <v>市辖</v>
          </cell>
          <cell r="G397">
            <v>0</v>
          </cell>
          <cell r="H397" t="str">
            <v>分区4</v>
          </cell>
          <cell r="I397" t="str">
            <v>138古南线</v>
          </cell>
          <cell r="J397">
            <v>1</v>
          </cell>
          <cell r="K397">
            <v>1</v>
          </cell>
          <cell r="L397">
            <v>1</v>
          </cell>
          <cell r="M397">
            <v>1</v>
          </cell>
          <cell r="N397">
            <v>2011</v>
          </cell>
          <cell r="O397">
            <v>0</v>
          </cell>
          <cell r="P397">
            <v>4</v>
          </cell>
        </row>
        <row r="398">
          <cell r="B398" t="str">
            <v>10kV</v>
          </cell>
          <cell r="C398">
            <v>0.315</v>
          </cell>
          <cell r="D398">
            <v>630</v>
          </cell>
          <cell r="E398">
            <v>0</v>
          </cell>
          <cell r="F398" t="str">
            <v>市辖</v>
          </cell>
          <cell r="G398">
            <v>0</v>
          </cell>
          <cell r="H398" t="str">
            <v>分区4</v>
          </cell>
          <cell r="I398" t="str">
            <v>138古南线</v>
          </cell>
          <cell r="J398">
            <v>0</v>
          </cell>
          <cell r="K398">
            <v>2</v>
          </cell>
          <cell r="L398">
            <v>1</v>
          </cell>
          <cell r="M398">
            <v>1</v>
          </cell>
          <cell r="N398">
            <v>2011</v>
          </cell>
          <cell r="O398">
            <v>0</v>
          </cell>
          <cell r="P398">
            <v>4</v>
          </cell>
        </row>
        <row r="399">
          <cell r="B399" t="str">
            <v>10kV</v>
          </cell>
          <cell r="C399">
            <v>0.4</v>
          </cell>
          <cell r="D399">
            <v>800</v>
          </cell>
          <cell r="E399">
            <v>5.3999999999999999E-2</v>
          </cell>
          <cell r="F399" t="str">
            <v>市辖</v>
          </cell>
          <cell r="G399">
            <v>0</v>
          </cell>
          <cell r="H399" t="str">
            <v>分区4</v>
          </cell>
          <cell r="I399" t="str">
            <v>138古南线</v>
          </cell>
          <cell r="J399">
            <v>1</v>
          </cell>
          <cell r="K399">
            <v>0</v>
          </cell>
          <cell r="L399">
            <v>0</v>
          </cell>
          <cell r="M399">
            <v>0</v>
          </cell>
          <cell r="N399">
            <v>2010</v>
          </cell>
          <cell r="O399">
            <v>0</v>
          </cell>
          <cell r="P399">
            <v>5</v>
          </cell>
        </row>
        <row r="400">
          <cell r="B400" t="str">
            <v>10kV</v>
          </cell>
          <cell r="C400">
            <v>0.4</v>
          </cell>
          <cell r="D400">
            <v>800</v>
          </cell>
          <cell r="E400">
            <v>0</v>
          </cell>
          <cell r="F400" t="str">
            <v>市辖</v>
          </cell>
          <cell r="G400">
            <v>0</v>
          </cell>
          <cell r="H400" t="str">
            <v>分区4</v>
          </cell>
          <cell r="I400" t="str">
            <v>138古南线</v>
          </cell>
          <cell r="J400">
            <v>0</v>
          </cell>
          <cell r="K400">
            <v>1</v>
          </cell>
          <cell r="L400">
            <v>1</v>
          </cell>
          <cell r="M400">
            <v>1</v>
          </cell>
          <cell r="N400">
            <v>2010</v>
          </cell>
          <cell r="O400">
            <v>0</v>
          </cell>
          <cell r="P400">
            <v>5</v>
          </cell>
        </row>
        <row r="401">
          <cell r="B401" t="str">
            <v>10kV</v>
          </cell>
          <cell r="C401">
            <v>0.5</v>
          </cell>
          <cell r="D401">
            <v>1000</v>
          </cell>
          <cell r="E401">
            <v>0.03</v>
          </cell>
          <cell r="F401" t="str">
            <v>市辖</v>
          </cell>
          <cell r="G401">
            <v>0</v>
          </cell>
          <cell r="H401" t="str">
            <v>分区4</v>
          </cell>
          <cell r="I401" t="str">
            <v>138古南线</v>
          </cell>
          <cell r="J401">
            <v>1</v>
          </cell>
          <cell r="K401">
            <v>2</v>
          </cell>
          <cell r="L401">
            <v>1</v>
          </cell>
          <cell r="M401">
            <v>1</v>
          </cell>
          <cell r="N401">
            <v>2010</v>
          </cell>
          <cell r="O401">
            <v>0</v>
          </cell>
          <cell r="P401">
            <v>5</v>
          </cell>
        </row>
        <row r="402">
          <cell r="B402" t="str">
            <v>10kV</v>
          </cell>
          <cell r="C402">
            <v>0.5</v>
          </cell>
          <cell r="D402">
            <v>1000</v>
          </cell>
          <cell r="E402">
            <v>0</v>
          </cell>
          <cell r="F402" t="str">
            <v>市辖</v>
          </cell>
          <cell r="G402">
            <v>0</v>
          </cell>
          <cell r="H402" t="str">
            <v>分区4</v>
          </cell>
          <cell r="I402" t="str">
            <v>138古南线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2010</v>
          </cell>
          <cell r="O402">
            <v>0</v>
          </cell>
          <cell r="P402">
            <v>5</v>
          </cell>
        </row>
        <row r="403">
          <cell r="B403" t="str">
            <v>10kV</v>
          </cell>
          <cell r="C403">
            <v>0.5</v>
          </cell>
          <cell r="D403">
            <v>1000</v>
          </cell>
          <cell r="E403">
            <v>0</v>
          </cell>
          <cell r="F403" t="str">
            <v>县级</v>
          </cell>
          <cell r="G403">
            <v>0</v>
          </cell>
          <cell r="H403" t="str">
            <v>分区3</v>
          </cell>
          <cell r="I403" t="str">
            <v>138绿中线</v>
          </cell>
          <cell r="J403">
            <v>1</v>
          </cell>
          <cell r="K403">
            <v>1</v>
          </cell>
          <cell r="L403">
            <v>1</v>
          </cell>
          <cell r="M403">
            <v>1</v>
          </cell>
          <cell r="N403">
            <v>2010</v>
          </cell>
          <cell r="O403">
            <v>0</v>
          </cell>
          <cell r="P403">
            <v>5</v>
          </cell>
        </row>
        <row r="404">
          <cell r="B404" t="str">
            <v>10kV</v>
          </cell>
          <cell r="C404">
            <v>0.5</v>
          </cell>
          <cell r="D404">
            <v>1000</v>
          </cell>
          <cell r="E404">
            <v>0</v>
          </cell>
          <cell r="F404" t="str">
            <v>县级</v>
          </cell>
          <cell r="G404">
            <v>0</v>
          </cell>
          <cell r="H404" t="str">
            <v>分区3</v>
          </cell>
          <cell r="I404" t="str">
            <v>138绿中线</v>
          </cell>
          <cell r="J404">
            <v>0</v>
          </cell>
          <cell r="K404">
            <v>2</v>
          </cell>
          <cell r="L404">
            <v>1</v>
          </cell>
          <cell r="M404">
            <v>1</v>
          </cell>
          <cell r="N404">
            <v>2010</v>
          </cell>
          <cell r="O404">
            <v>0</v>
          </cell>
          <cell r="P404">
            <v>5</v>
          </cell>
        </row>
        <row r="405">
          <cell r="B405" t="str">
            <v>10kV</v>
          </cell>
          <cell r="C405">
            <v>0.4</v>
          </cell>
          <cell r="D405">
            <v>800</v>
          </cell>
          <cell r="E405">
            <v>5.3999999999999999E-2</v>
          </cell>
          <cell r="F405" t="str">
            <v>市辖</v>
          </cell>
          <cell r="G405">
            <v>0</v>
          </cell>
          <cell r="H405" t="str">
            <v>分区4</v>
          </cell>
          <cell r="I405" t="str">
            <v>138古南线</v>
          </cell>
          <cell r="J405">
            <v>1</v>
          </cell>
          <cell r="K405">
            <v>0</v>
          </cell>
          <cell r="L405">
            <v>0</v>
          </cell>
          <cell r="M405">
            <v>0</v>
          </cell>
          <cell r="N405">
            <v>2010</v>
          </cell>
          <cell r="O405">
            <v>0</v>
          </cell>
          <cell r="P405">
            <v>5</v>
          </cell>
        </row>
        <row r="406">
          <cell r="B406" t="str">
            <v>10kV</v>
          </cell>
          <cell r="C406">
            <v>0.4</v>
          </cell>
          <cell r="D406">
            <v>800</v>
          </cell>
          <cell r="E406">
            <v>0</v>
          </cell>
          <cell r="F406" t="str">
            <v>市辖</v>
          </cell>
          <cell r="G406">
            <v>0</v>
          </cell>
          <cell r="H406" t="str">
            <v>分区4</v>
          </cell>
          <cell r="I406" t="str">
            <v>138古南线</v>
          </cell>
          <cell r="J406">
            <v>0</v>
          </cell>
          <cell r="K406">
            <v>1</v>
          </cell>
          <cell r="L406">
            <v>1</v>
          </cell>
          <cell r="M406">
            <v>1</v>
          </cell>
          <cell r="N406">
            <v>2010</v>
          </cell>
          <cell r="O406">
            <v>0</v>
          </cell>
          <cell r="P406">
            <v>5</v>
          </cell>
        </row>
        <row r="407">
          <cell r="B407" t="str">
            <v>10kV</v>
          </cell>
          <cell r="C407">
            <v>0.4</v>
          </cell>
          <cell r="D407">
            <v>800</v>
          </cell>
          <cell r="E407">
            <v>0</v>
          </cell>
          <cell r="F407" t="str">
            <v>市辖</v>
          </cell>
          <cell r="G407">
            <v>0</v>
          </cell>
          <cell r="H407" t="str">
            <v>分区4</v>
          </cell>
          <cell r="I407" t="str">
            <v>138古南线</v>
          </cell>
          <cell r="J407">
            <v>1</v>
          </cell>
          <cell r="K407">
            <v>2</v>
          </cell>
          <cell r="L407">
            <v>1</v>
          </cell>
          <cell r="M407">
            <v>1</v>
          </cell>
          <cell r="N407">
            <v>2010</v>
          </cell>
          <cell r="O407">
            <v>0</v>
          </cell>
          <cell r="P407">
            <v>5</v>
          </cell>
        </row>
        <row r="408">
          <cell r="B408" t="str">
            <v>10kV</v>
          </cell>
          <cell r="C408">
            <v>0.4</v>
          </cell>
          <cell r="D408">
            <v>800</v>
          </cell>
          <cell r="E408">
            <v>5.3999999999999999E-2</v>
          </cell>
          <cell r="F408" t="str">
            <v>市辖</v>
          </cell>
          <cell r="G408">
            <v>0</v>
          </cell>
          <cell r="H408" t="str">
            <v>分区4</v>
          </cell>
          <cell r="I408" t="str">
            <v>138古南线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2009</v>
          </cell>
          <cell r="O408">
            <v>0</v>
          </cell>
          <cell r="P408">
            <v>6</v>
          </cell>
        </row>
        <row r="409">
          <cell r="B409" t="str">
            <v>10kV</v>
          </cell>
          <cell r="C409">
            <v>0.4</v>
          </cell>
          <cell r="D409">
            <v>800</v>
          </cell>
          <cell r="E409">
            <v>0</v>
          </cell>
          <cell r="F409" t="str">
            <v>市辖</v>
          </cell>
          <cell r="G409">
            <v>0</v>
          </cell>
          <cell r="H409" t="str">
            <v>分区4</v>
          </cell>
          <cell r="I409" t="str">
            <v>138古南线</v>
          </cell>
          <cell r="J409">
            <v>1</v>
          </cell>
          <cell r="K409">
            <v>1</v>
          </cell>
          <cell r="L409">
            <v>1</v>
          </cell>
          <cell r="M409">
            <v>1</v>
          </cell>
          <cell r="N409">
            <v>2009</v>
          </cell>
          <cell r="O409">
            <v>0</v>
          </cell>
          <cell r="P409">
            <v>6</v>
          </cell>
        </row>
        <row r="410">
          <cell r="B410" t="str">
            <v>10kV</v>
          </cell>
          <cell r="C410">
            <v>0.4</v>
          </cell>
          <cell r="D410">
            <v>800</v>
          </cell>
          <cell r="E410">
            <v>0.03</v>
          </cell>
          <cell r="F410" t="str">
            <v>市辖</v>
          </cell>
          <cell r="G410">
            <v>0</v>
          </cell>
          <cell r="H410" t="str">
            <v>分区4</v>
          </cell>
          <cell r="I410" t="str">
            <v>138古南线</v>
          </cell>
          <cell r="J410">
            <v>0</v>
          </cell>
          <cell r="K410">
            <v>2</v>
          </cell>
          <cell r="L410">
            <v>1</v>
          </cell>
          <cell r="M410">
            <v>1</v>
          </cell>
          <cell r="N410">
            <v>2009</v>
          </cell>
          <cell r="O410">
            <v>0</v>
          </cell>
          <cell r="P410">
            <v>6</v>
          </cell>
        </row>
        <row r="411">
          <cell r="B411" t="str">
            <v>10kV</v>
          </cell>
          <cell r="C411">
            <v>0.25</v>
          </cell>
          <cell r="D411">
            <v>500</v>
          </cell>
          <cell r="E411">
            <v>0</v>
          </cell>
          <cell r="F411" t="str">
            <v>市辖</v>
          </cell>
          <cell r="G411">
            <v>0</v>
          </cell>
          <cell r="H411" t="str">
            <v>分区2</v>
          </cell>
          <cell r="I411" t="str">
            <v>138古南线</v>
          </cell>
          <cell r="J411">
            <v>1</v>
          </cell>
          <cell r="K411">
            <v>0</v>
          </cell>
          <cell r="L411">
            <v>0</v>
          </cell>
          <cell r="M411">
            <v>0</v>
          </cell>
          <cell r="N411">
            <v>2009</v>
          </cell>
          <cell r="O411">
            <v>0</v>
          </cell>
          <cell r="P411">
            <v>6</v>
          </cell>
        </row>
        <row r="412">
          <cell r="B412" t="str">
            <v>10kV</v>
          </cell>
          <cell r="C412">
            <v>0.1575</v>
          </cell>
          <cell r="D412">
            <v>315</v>
          </cell>
          <cell r="E412">
            <v>0</v>
          </cell>
          <cell r="F412" t="str">
            <v>市辖</v>
          </cell>
          <cell r="G412">
            <v>0</v>
          </cell>
          <cell r="H412" t="str">
            <v>分区2</v>
          </cell>
          <cell r="I412" t="str">
            <v>138古南线</v>
          </cell>
          <cell r="J412">
            <v>0</v>
          </cell>
          <cell r="K412">
            <v>1</v>
          </cell>
          <cell r="L412">
            <v>1</v>
          </cell>
          <cell r="M412">
            <v>1</v>
          </cell>
          <cell r="N412">
            <v>2009</v>
          </cell>
          <cell r="O412">
            <v>0</v>
          </cell>
          <cell r="P412">
            <v>6</v>
          </cell>
        </row>
        <row r="413">
          <cell r="B413" t="str">
            <v>10kV</v>
          </cell>
          <cell r="C413">
            <v>0.25</v>
          </cell>
          <cell r="D413">
            <v>500</v>
          </cell>
          <cell r="E413">
            <v>0</v>
          </cell>
          <cell r="F413" t="str">
            <v>市辖</v>
          </cell>
          <cell r="G413">
            <v>0</v>
          </cell>
          <cell r="H413" t="str">
            <v>分区2</v>
          </cell>
          <cell r="I413" t="str">
            <v>138古南线</v>
          </cell>
          <cell r="J413">
            <v>1</v>
          </cell>
          <cell r="K413">
            <v>2</v>
          </cell>
          <cell r="L413">
            <v>1</v>
          </cell>
          <cell r="M413">
            <v>1</v>
          </cell>
          <cell r="N413">
            <v>2009</v>
          </cell>
          <cell r="O413">
            <v>0</v>
          </cell>
          <cell r="P413">
            <v>6</v>
          </cell>
        </row>
        <row r="414">
          <cell r="B414" t="str">
            <v>10kV</v>
          </cell>
          <cell r="C414">
            <v>0.8</v>
          </cell>
          <cell r="D414">
            <v>1600</v>
          </cell>
          <cell r="E414">
            <v>5.3999999999999999E-2</v>
          </cell>
          <cell r="F414" t="str">
            <v>市辖</v>
          </cell>
          <cell r="G414">
            <v>0</v>
          </cell>
          <cell r="H414" t="str">
            <v>分区2</v>
          </cell>
          <cell r="I414" t="str">
            <v>138古南线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2009</v>
          </cell>
          <cell r="O414">
            <v>0</v>
          </cell>
          <cell r="P414">
            <v>6</v>
          </cell>
        </row>
        <row r="415">
          <cell r="B415" t="str">
            <v>10kV</v>
          </cell>
          <cell r="C415">
            <v>0.8</v>
          </cell>
          <cell r="D415">
            <v>1600</v>
          </cell>
          <cell r="E415">
            <v>0</v>
          </cell>
          <cell r="F415" t="str">
            <v>市辖</v>
          </cell>
          <cell r="G415">
            <v>0</v>
          </cell>
          <cell r="H415" t="str">
            <v>分区2</v>
          </cell>
          <cell r="I415" t="str">
            <v>138古南线</v>
          </cell>
          <cell r="J415">
            <v>1</v>
          </cell>
          <cell r="K415">
            <v>1</v>
          </cell>
          <cell r="L415">
            <v>1</v>
          </cell>
          <cell r="M415">
            <v>1</v>
          </cell>
          <cell r="N415">
            <v>2009</v>
          </cell>
          <cell r="O415">
            <v>0</v>
          </cell>
          <cell r="P415">
            <v>6</v>
          </cell>
        </row>
        <row r="416">
          <cell r="B416" t="str">
            <v>10kV</v>
          </cell>
          <cell r="C416">
            <v>0.8</v>
          </cell>
          <cell r="D416">
            <v>1600</v>
          </cell>
          <cell r="E416">
            <v>0</v>
          </cell>
          <cell r="F416" t="str">
            <v>市辖</v>
          </cell>
          <cell r="G416">
            <v>0</v>
          </cell>
          <cell r="H416" t="str">
            <v>分区2</v>
          </cell>
          <cell r="I416" t="str">
            <v>138古南线</v>
          </cell>
          <cell r="J416">
            <v>0</v>
          </cell>
          <cell r="K416">
            <v>2</v>
          </cell>
          <cell r="L416">
            <v>1</v>
          </cell>
          <cell r="M416">
            <v>1</v>
          </cell>
          <cell r="N416">
            <v>2009</v>
          </cell>
          <cell r="O416">
            <v>0</v>
          </cell>
          <cell r="P416">
            <v>6</v>
          </cell>
        </row>
        <row r="417">
          <cell r="B417" t="str">
            <v>10kV</v>
          </cell>
          <cell r="C417">
            <v>0.8</v>
          </cell>
          <cell r="D417">
            <v>1600</v>
          </cell>
          <cell r="E417">
            <v>0</v>
          </cell>
          <cell r="F417" t="str">
            <v>市辖</v>
          </cell>
          <cell r="G417">
            <v>0</v>
          </cell>
          <cell r="H417" t="str">
            <v>分区2</v>
          </cell>
          <cell r="I417" t="str">
            <v>138古南线</v>
          </cell>
          <cell r="J417">
            <v>1</v>
          </cell>
          <cell r="K417">
            <v>0</v>
          </cell>
          <cell r="L417">
            <v>0</v>
          </cell>
          <cell r="M417">
            <v>0</v>
          </cell>
          <cell r="N417">
            <v>2008</v>
          </cell>
          <cell r="O417">
            <v>0</v>
          </cell>
          <cell r="P417">
            <v>7</v>
          </cell>
        </row>
        <row r="418">
          <cell r="B418" t="str">
            <v>10kV</v>
          </cell>
          <cell r="C418">
            <v>0.25</v>
          </cell>
          <cell r="D418">
            <v>500</v>
          </cell>
          <cell r="E418">
            <v>0</v>
          </cell>
          <cell r="F418" t="str">
            <v>县级</v>
          </cell>
          <cell r="G418">
            <v>0</v>
          </cell>
          <cell r="H418" t="str">
            <v>分区3</v>
          </cell>
          <cell r="I418" t="str">
            <v>138绿中线</v>
          </cell>
          <cell r="J418">
            <v>0</v>
          </cell>
          <cell r="K418">
            <v>1</v>
          </cell>
          <cell r="L418">
            <v>1</v>
          </cell>
          <cell r="M418">
            <v>1</v>
          </cell>
          <cell r="N418">
            <v>2008</v>
          </cell>
          <cell r="O418">
            <v>0</v>
          </cell>
          <cell r="P418">
            <v>7</v>
          </cell>
        </row>
        <row r="419">
          <cell r="B419" t="str">
            <v>10kV</v>
          </cell>
          <cell r="C419">
            <v>0.25</v>
          </cell>
          <cell r="D419">
            <v>500</v>
          </cell>
          <cell r="E419">
            <v>0</v>
          </cell>
          <cell r="F419" t="str">
            <v>县级</v>
          </cell>
          <cell r="G419">
            <v>0</v>
          </cell>
          <cell r="H419" t="str">
            <v>分区3</v>
          </cell>
          <cell r="I419" t="str">
            <v>138绿中线</v>
          </cell>
          <cell r="J419">
            <v>1</v>
          </cell>
          <cell r="K419">
            <v>2</v>
          </cell>
          <cell r="L419">
            <v>1</v>
          </cell>
          <cell r="M419">
            <v>1</v>
          </cell>
          <cell r="N419">
            <v>2008</v>
          </cell>
          <cell r="O419">
            <v>0</v>
          </cell>
          <cell r="P419">
            <v>7</v>
          </cell>
        </row>
        <row r="420">
          <cell r="B420" t="str">
            <v>10kV</v>
          </cell>
          <cell r="C420">
            <v>0.4</v>
          </cell>
          <cell r="D420">
            <v>800</v>
          </cell>
          <cell r="E420">
            <v>5.3999999999999999E-2</v>
          </cell>
          <cell r="F420" t="str">
            <v>县级</v>
          </cell>
          <cell r="G420">
            <v>0</v>
          </cell>
          <cell r="H420" t="str">
            <v>分区3</v>
          </cell>
          <cell r="I420" t="str">
            <v>138绿中线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2008</v>
          </cell>
          <cell r="O420">
            <v>0</v>
          </cell>
          <cell r="P420">
            <v>7</v>
          </cell>
        </row>
        <row r="421">
          <cell r="B421" t="str">
            <v>10kV</v>
          </cell>
          <cell r="C421">
            <v>0.4</v>
          </cell>
          <cell r="D421">
            <v>800</v>
          </cell>
          <cell r="E421">
            <v>0</v>
          </cell>
          <cell r="F421" t="str">
            <v>县级</v>
          </cell>
          <cell r="G421">
            <v>0</v>
          </cell>
          <cell r="H421" t="str">
            <v>分区3</v>
          </cell>
          <cell r="I421" t="str">
            <v>138绿中线</v>
          </cell>
          <cell r="J421">
            <v>1</v>
          </cell>
          <cell r="K421">
            <v>1</v>
          </cell>
          <cell r="L421">
            <v>1</v>
          </cell>
          <cell r="M421">
            <v>1</v>
          </cell>
          <cell r="N421">
            <v>2008</v>
          </cell>
          <cell r="O421">
            <v>0</v>
          </cell>
          <cell r="P421">
            <v>7</v>
          </cell>
        </row>
        <row r="422">
          <cell r="B422" t="str">
            <v>10kV</v>
          </cell>
          <cell r="C422">
            <v>0.4</v>
          </cell>
          <cell r="D422">
            <v>800</v>
          </cell>
          <cell r="E422">
            <v>0.03</v>
          </cell>
          <cell r="F422" t="str">
            <v>县级</v>
          </cell>
          <cell r="G422">
            <v>0</v>
          </cell>
          <cell r="H422" t="str">
            <v>分区3</v>
          </cell>
          <cell r="I422" t="str">
            <v>138绿中线</v>
          </cell>
          <cell r="J422">
            <v>0</v>
          </cell>
          <cell r="K422">
            <v>2</v>
          </cell>
          <cell r="L422">
            <v>1</v>
          </cell>
          <cell r="M422">
            <v>1</v>
          </cell>
          <cell r="N422">
            <v>2008</v>
          </cell>
          <cell r="O422">
            <v>0</v>
          </cell>
          <cell r="P422">
            <v>7</v>
          </cell>
        </row>
        <row r="423">
          <cell r="B423" t="str">
            <v>10kV</v>
          </cell>
          <cell r="C423">
            <v>0.4</v>
          </cell>
          <cell r="D423">
            <v>800</v>
          </cell>
          <cell r="E423">
            <v>0</v>
          </cell>
          <cell r="F423" t="str">
            <v>县级</v>
          </cell>
          <cell r="G423">
            <v>0</v>
          </cell>
          <cell r="H423" t="str">
            <v>分区3</v>
          </cell>
          <cell r="I423" t="str">
            <v>138绿中线</v>
          </cell>
          <cell r="J423">
            <v>1</v>
          </cell>
          <cell r="K423">
            <v>0</v>
          </cell>
          <cell r="L423">
            <v>0</v>
          </cell>
          <cell r="M423">
            <v>0</v>
          </cell>
          <cell r="N423">
            <v>2008</v>
          </cell>
          <cell r="O423">
            <v>0</v>
          </cell>
          <cell r="P423">
            <v>7</v>
          </cell>
        </row>
        <row r="424">
          <cell r="B424" t="str">
            <v>10kV</v>
          </cell>
          <cell r="C424">
            <v>0.315</v>
          </cell>
          <cell r="D424">
            <v>630</v>
          </cell>
          <cell r="E424">
            <v>0</v>
          </cell>
          <cell r="F424" t="str">
            <v>县级</v>
          </cell>
          <cell r="G424">
            <v>0</v>
          </cell>
          <cell r="H424" t="str">
            <v>分区3</v>
          </cell>
          <cell r="I424" t="str">
            <v>138绿中线</v>
          </cell>
          <cell r="J424">
            <v>0</v>
          </cell>
          <cell r="K424">
            <v>1</v>
          </cell>
          <cell r="L424">
            <v>1</v>
          </cell>
          <cell r="M424">
            <v>1</v>
          </cell>
          <cell r="N424">
            <v>2008</v>
          </cell>
          <cell r="O424">
            <v>0</v>
          </cell>
          <cell r="P424">
            <v>7</v>
          </cell>
        </row>
        <row r="425">
          <cell r="B425" t="str">
            <v>10kV</v>
          </cell>
          <cell r="C425">
            <v>0.315</v>
          </cell>
          <cell r="D425">
            <v>630</v>
          </cell>
          <cell r="E425">
            <v>0</v>
          </cell>
          <cell r="F425" t="str">
            <v>县级</v>
          </cell>
          <cell r="G425">
            <v>0</v>
          </cell>
          <cell r="H425" t="str">
            <v>分区3</v>
          </cell>
          <cell r="I425" t="str">
            <v>138绿中线</v>
          </cell>
          <cell r="J425">
            <v>1</v>
          </cell>
          <cell r="K425">
            <v>2</v>
          </cell>
          <cell r="L425">
            <v>1</v>
          </cell>
          <cell r="M425">
            <v>1</v>
          </cell>
          <cell r="N425">
            <v>2008</v>
          </cell>
          <cell r="O425">
            <v>0</v>
          </cell>
          <cell r="P425">
            <v>7</v>
          </cell>
        </row>
        <row r="426">
          <cell r="B426" t="str">
            <v>10kV</v>
          </cell>
          <cell r="C426">
            <v>0.4</v>
          </cell>
          <cell r="D426">
            <v>800</v>
          </cell>
          <cell r="E426">
            <v>5.3999999999999999E-2</v>
          </cell>
          <cell r="F426" t="str">
            <v>县级</v>
          </cell>
          <cell r="G426">
            <v>0</v>
          </cell>
          <cell r="H426" t="str">
            <v>分区3</v>
          </cell>
          <cell r="I426" t="str">
            <v>138绿中线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2007</v>
          </cell>
          <cell r="O426">
            <v>0</v>
          </cell>
          <cell r="P426">
            <v>8</v>
          </cell>
        </row>
        <row r="427">
          <cell r="B427" t="str">
            <v>10kV</v>
          </cell>
          <cell r="C427">
            <v>0.4</v>
          </cell>
          <cell r="D427">
            <v>800</v>
          </cell>
          <cell r="E427">
            <v>0</v>
          </cell>
          <cell r="F427" t="str">
            <v>县级</v>
          </cell>
          <cell r="G427">
            <v>0</v>
          </cell>
          <cell r="H427" t="str">
            <v>分区3</v>
          </cell>
          <cell r="I427" t="str">
            <v>138绿中线</v>
          </cell>
          <cell r="J427">
            <v>1</v>
          </cell>
          <cell r="K427">
            <v>1</v>
          </cell>
          <cell r="L427">
            <v>1</v>
          </cell>
          <cell r="M427">
            <v>1</v>
          </cell>
          <cell r="N427">
            <v>2007</v>
          </cell>
          <cell r="O427">
            <v>0</v>
          </cell>
          <cell r="P427">
            <v>8</v>
          </cell>
        </row>
        <row r="428">
          <cell r="B428" t="str">
            <v>10kV</v>
          </cell>
          <cell r="C428">
            <v>0.4</v>
          </cell>
          <cell r="D428">
            <v>800</v>
          </cell>
          <cell r="E428">
            <v>0</v>
          </cell>
          <cell r="F428" t="str">
            <v>县级</v>
          </cell>
          <cell r="G428">
            <v>0</v>
          </cell>
          <cell r="H428" t="str">
            <v>分区3</v>
          </cell>
          <cell r="I428" t="str">
            <v>138绿中线</v>
          </cell>
          <cell r="J428">
            <v>0</v>
          </cell>
          <cell r="K428">
            <v>2</v>
          </cell>
          <cell r="L428">
            <v>1</v>
          </cell>
          <cell r="M428">
            <v>1</v>
          </cell>
          <cell r="N428">
            <v>2007</v>
          </cell>
          <cell r="O428">
            <v>0</v>
          </cell>
          <cell r="P428">
            <v>8</v>
          </cell>
        </row>
        <row r="429">
          <cell r="B429" t="str">
            <v>10kV</v>
          </cell>
          <cell r="C429">
            <v>0.4</v>
          </cell>
          <cell r="D429">
            <v>800</v>
          </cell>
          <cell r="E429">
            <v>5.3999999999999999E-2</v>
          </cell>
          <cell r="F429" t="str">
            <v>县级</v>
          </cell>
          <cell r="G429">
            <v>0</v>
          </cell>
          <cell r="H429" t="str">
            <v>分区3</v>
          </cell>
          <cell r="I429" t="str">
            <v>138绿中线</v>
          </cell>
          <cell r="J429">
            <v>1</v>
          </cell>
          <cell r="K429">
            <v>0</v>
          </cell>
          <cell r="L429">
            <v>0</v>
          </cell>
          <cell r="M429">
            <v>0</v>
          </cell>
          <cell r="N429">
            <v>2007</v>
          </cell>
          <cell r="O429">
            <v>0</v>
          </cell>
          <cell r="P429">
            <v>8</v>
          </cell>
        </row>
        <row r="430">
          <cell r="B430" t="str">
            <v>10kV</v>
          </cell>
          <cell r="C430">
            <v>0.4</v>
          </cell>
          <cell r="D430">
            <v>800</v>
          </cell>
          <cell r="E430">
            <v>0</v>
          </cell>
          <cell r="F430" t="str">
            <v>县级</v>
          </cell>
          <cell r="G430">
            <v>0</v>
          </cell>
          <cell r="H430" t="str">
            <v>分区3</v>
          </cell>
          <cell r="I430" t="str">
            <v>138绿中线</v>
          </cell>
          <cell r="J430">
            <v>0</v>
          </cell>
          <cell r="K430">
            <v>1</v>
          </cell>
          <cell r="L430">
            <v>1</v>
          </cell>
          <cell r="M430">
            <v>1</v>
          </cell>
          <cell r="N430">
            <v>2007</v>
          </cell>
          <cell r="O430">
            <v>0</v>
          </cell>
          <cell r="P430">
            <v>8</v>
          </cell>
        </row>
        <row r="431">
          <cell r="B431" t="str">
            <v>10kV</v>
          </cell>
          <cell r="C431">
            <v>0.4</v>
          </cell>
          <cell r="D431">
            <v>800</v>
          </cell>
          <cell r="E431">
            <v>0.03</v>
          </cell>
          <cell r="F431" t="str">
            <v>县级</v>
          </cell>
          <cell r="G431">
            <v>0</v>
          </cell>
          <cell r="H431" t="str">
            <v>分区3</v>
          </cell>
          <cell r="I431" t="str">
            <v>138绿中线</v>
          </cell>
          <cell r="J431">
            <v>1</v>
          </cell>
          <cell r="K431">
            <v>2</v>
          </cell>
          <cell r="L431">
            <v>1</v>
          </cell>
          <cell r="M431">
            <v>1</v>
          </cell>
          <cell r="N431">
            <v>2007</v>
          </cell>
          <cell r="O431">
            <v>0</v>
          </cell>
          <cell r="P431">
            <v>8</v>
          </cell>
        </row>
        <row r="432">
          <cell r="B432" t="str">
            <v>10kV</v>
          </cell>
          <cell r="C432">
            <v>0.4</v>
          </cell>
          <cell r="D432">
            <v>800</v>
          </cell>
          <cell r="E432">
            <v>0</v>
          </cell>
          <cell r="F432" t="str">
            <v>县级</v>
          </cell>
          <cell r="G432">
            <v>0</v>
          </cell>
          <cell r="H432" t="str">
            <v>分区3</v>
          </cell>
          <cell r="I432" t="str">
            <v>138绿中线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2007</v>
          </cell>
          <cell r="O432">
            <v>0</v>
          </cell>
          <cell r="P432">
            <v>8</v>
          </cell>
        </row>
        <row r="433">
          <cell r="B433" t="str">
            <v>10kV</v>
          </cell>
          <cell r="C433">
            <v>0.4</v>
          </cell>
          <cell r="D433">
            <v>800</v>
          </cell>
          <cell r="E433">
            <v>0</v>
          </cell>
          <cell r="F433" t="str">
            <v>县级</v>
          </cell>
          <cell r="G433">
            <v>0</v>
          </cell>
          <cell r="H433" t="str">
            <v>分区3</v>
          </cell>
          <cell r="I433" t="str">
            <v>138绿中线</v>
          </cell>
          <cell r="J433">
            <v>1</v>
          </cell>
          <cell r="K433">
            <v>1</v>
          </cell>
          <cell r="L433">
            <v>1</v>
          </cell>
          <cell r="M433">
            <v>1</v>
          </cell>
          <cell r="N433">
            <v>2007</v>
          </cell>
          <cell r="O433">
            <v>0</v>
          </cell>
          <cell r="P433">
            <v>8</v>
          </cell>
        </row>
        <row r="434">
          <cell r="B434" t="str">
            <v>10kV</v>
          </cell>
          <cell r="C434">
            <v>0.4</v>
          </cell>
          <cell r="D434">
            <v>800</v>
          </cell>
          <cell r="E434">
            <v>0</v>
          </cell>
          <cell r="F434" t="str">
            <v>县级</v>
          </cell>
          <cell r="G434">
            <v>0</v>
          </cell>
          <cell r="H434" t="str">
            <v>分区3</v>
          </cell>
          <cell r="I434" t="str">
            <v>138绿中线</v>
          </cell>
          <cell r="J434">
            <v>0</v>
          </cell>
          <cell r="K434">
            <v>2</v>
          </cell>
          <cell r="L434">
            <v>1</v>
          </cell>
          <cell r="M434">
            <v>1</v>
          </cell>
          <cell r="N434">
            <v>2007</v>
          </cell>
          <cell r="O434">
            <v>0</v>
          </cell>
          <cell r="P434">
            <v>8</v>
          </cell>
        </row>
        <row r="435">
          <cell r="B435" t="str">
            <v>10kV</v>
          </cell>
          <cell r="C435">
            <v>0.4</v>
          </cell>
          <cell r="D435">
            <v>800</v>
          </cell>
          <cell r="E435">
            <v>5.3999999999999999E-2</v>
          </cell>
          <cell r="F435" t="str">
            <v>县级</v>
          </cell>
          <cell r="G435">
            <v>0</v>
          </cell>
          <cell r="H435" t="str">
            <v>分区3</v>
          </cell>
          <cell r="I435" t="str">
            <v>138绿中线</v>
          </cell>
          <cell r="J435">
            <v>1</v>
          </cell>
          <cell r="K435">
            <v>0</v>
          </cell>
          <cell r="L435">
            <v>0</v>
          </cell>
          <cell r="M435">
            <v>0</v>
          </cell>
          <cell r="N435">
            <v>2006</v>
          </cell>
          <cell r="O435">
            <v>0</v>
          </cell>
          <cell r="P435">
            <v>9</v>
          </cell>
        </row>
        <row r="436">
          <cell r="B436" t="str">
            <v>10kV</v>
          </cell>
          <cell r="C436">
            <v>0.4</v>
          </cell>
          <cell r="D436">
            <v>800</v>
          </cell>
          <cell r="E436">
            <v>0</v>
          </cell>
          <cell r="F436" t="str">
            <v>县级</v>
          </cell>
          <cell r="G436">
            <v>0</v>
          </cell>
          <cell r="H436" t="str">
            <v>分区3</v>
          </cell>
          <cell r="I436" t="str">
            <v>138绿中线</v>
          </cell>
          <cell r="J436">
            <v>0</v>
          </cell>
          <cell r="K436">
            <v>1</v>
          </cell>
          <cell r="L436">
            <v>1</v>
          </cell>
          <cell r="M436">
            <v>1</v>
          </cell>
          <cell r="N436">
            <v>2006</v>
          </cell>
          <cell r="O436">
            <v>0</v>
          </cell>
          <cell r="P436">
            <v>9</v>
          </cell>
        </row>
        <row r="437">
          <cell r="B437" t="str">
            <v>10kV</v>
          </cell>
          <cell r="C437">
            <v>0.4</v>
          </cell>
          <cell r="D437">
            <v>800</v>
          </cell>
          <cell r="E437">
            <v>0</v>
          </cell>
          <cell r="F437" t="str">
            <v>县级</v>
          </cell>
          <cell r="G437">
            <v>0</v>
          </cell>
          <cell r="H437" t="str">
            <v>分区3</v>
          </cell>
          <cell r="I437" t="str">
            <v>138绿中线</v>
          </cell>
          <cell r="J437">
            <v>1</v>
          </cell>
          <cell r="K437">
            <v>2</v>
          </cell>
          <cell r="L437">
            <v>1</v>
          </cell>
          <cell r="M437">
            <v>1</v>
          </cell>
          <cell r="N437">
            <v>2006</v>
          </cell>
          <cell r="O437">
            <v>0</v>
          </cell>
          <cell r="P437">
            <v>9</v>
          </cell>
        </row>
        <row r="438">
          <cell r="B438" t="str">
            <v>10kV</v>
          </cell>
          <cell r="C438">
            <v>0.4</v>
          </cell>
          <cell r="D438">
            <v>800</v>
          </cell>
          <cell r="E438">
            <v>0</v>
          </cell>
          <cell r="F438" t="str">
            <v>县级</v>
          </cell>
          <cell r="G438">
            <v>0</v>
          </cell>
          <cell r="H438" t="str">
            <v>分区3</v>
          </cell>
          <cell r="I438" t="str">
            <v>138绿中线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2006</v>
          </cell>
          <cell r="O438">
            <v>0</v>
          </cell>
          <cell r="P438">
            <v>9</v>
          </cell>
        </row>
        <row r="439">
          <cell r="B439" t="str">
            <v>10kV</v>
          </cell>
          <cell r="C439">
            <v>0.4</v>
          </cell>
          <cell r="D439">
            <v>800</v>
          </cell>
          <cell r="E439">
            <v>5.3999999999999999E-2</v>
          </cell>
          <cell r="F439" t="str">
            <v>县级</v>
          </cell>
          <cell r="G439">
            <v>0</v>
          </cell>
          <cell r="H439" t="str">
            <v>分区3</v>
          </cell>
          <cell r="I439" t="str">
            <v>138绿中线</v>
          </cell>
          <cell r="J439">
            <v>1</v>
          </cell>
          <cell r="K439">
            <v>1</v>
          </cell>
          <cell r="L439">
            <v>1</v>
          </cell>
          <cell r="M439">
            <v>1</v>
          </cell>
          <cell r="N439">
            <v>2006</v>
          </cell>
          <cell r="O439">
            <v>0</v>
          </cell>
          <cell r="P439">
            <v>9</v>
          </cell>
        </row>
        <row r="440">
          <cell r="B440" t="str">
            <v>10kV</v>
          </cell>
          <cell r="C440">
            <v>0.625</v>
          </cell>
          <cell r="D440">
            <v>1250</v>
          </cell>
          <cell r="E440">
            <v>0</v>
          </cell>
          <cell r="F440" t="str">
            <v>县级</v>
          </cell>
          <cell r="G440">
            <v>0</v>
          </cell>
          <cell r="H440" t="str">
            <v>分区3</v>
          </cell>
          <cell r="I440" t="str">
            <v>138绿中线</v>
          </cell>
          <cell r="J440">
            <v>0</v>
          </cell>
          <cell r="K440">
            <v>2</v>
          </cell>
          <cell r="L440">
            <v>1</v>
          </cell>
          <cell r="M440">
            <v>1</v>
          </cell>
          <cell r="N440">
            <v>2006</v>
          </cell>
          <cell r="O440">
            <v>0</v>
          </cell>
          <cell r="P440">
            <v>9</v>
          </cell>
        </row>
        <row r="441">
          <cell r="B441" t="str">
            <v>10kV</v>
          </cell>
          <cell r="C441">
            <v>0.4</v>
          </cell>
          <cell r="D441">
            <v>800</v>
          </cell>
          <cell r="E441">
            <v>0.03</v>
          </cell>
          <cell r="F441" t="str">
            <v>县级</v>
          </cell>
          <cell r="G441">
            <v>0</v>
          </cell>
          <cell r="H441" t="str">
            <v>分区3</v>
          </cell>
          <cell r="I441" t="str">
            <v>138绿中线</v>
          </cell>
          <cell r="J441">
            <v>1</v>
          </cell>
          <cell r="K441">
            <v>0</v>
          </cell>
          <cell r="L441">
            <v>0</v>
          </cell>
          <cell r="M441">
            <v>0</v>
          </cell>
          <cell r="N441">
            <v>2006</v>
          </cell>
          <cell r="O441">
            <v>0</v>
          </cell>
          <cell r="P441">
            <v>9</v>
          </cell>
        </row>
        <row r="442">
          <cell r="B442" t="str">
            <v>10kV</v>
          </cell>
          <cell r="C442">
            <v>0.4</v>
          </cell>
          <cell r="D442">
            <v>800</v>
          </cell>
          <cell r="E442">
            <v>0</v>
          </cell>
          <cell r="F442" t="str">
            <v>县级</v>
          </cell>
          <cell r="G442">
            <v>0</v>
          </cell>
          <cell r="H442" t="str">
            <v>分区3</v>
          </cell>
          <cell r="I442" t="str">
            <v>138绿中线</v>
          </cell>
          <cell r="J442">
            <v>0</v>
          </cell>
          <cell r="K442">
            <v>1</v>
          </cell>
          <cell r="L442">
            <v>1</v>
          </cell>
          <cell r="M442">
            <v>1</v>
          </cell>
          <cell r="N442">
            <v>2006</v>
          </cell>
          <cell r="O442">
            <v>0</v>
          </cell>
          <cell r="P442">
            <v>9</v>
          </cell>
        </row>
        <row r="443">
          <cell r="B443" t="str">
            <v>10kV</v>
          </cell>
          <cell r="C443">
            <v>0.2</v>
          </cell>
          <cell r="D443">
            <v>400</v>
          </cell>
          <cell r="E443">
            <v>0</v>
          </cell>
          <cell r="F443" t="str">
            <v>县级</v>
          </cell>
          <cell r="G443">
            <v>0</v>
          </cell>
          <cell r="H443" t="str">
            <v>分区3</v>
          </cell>
          <cell r="I443" t="str">
            <v>138绿中线</v>
          </cell>
          <cell r="J443">
            <v>1</v>
          </cell>
          <cell r="K443">
            <v>2</v>
          </cell>
          <cell r="L443">
            <v>1</v>
          </cell>
          <cell r="M443">
            <v>1</v>
          </cell>
          <cell r="N443">
            <v>2006</v>
          </cell>
          <cell r="O443">
            <v>0</v>
          </cell>
          <cell r="P443">
            <v>9</v>
          </cell>
        </row>
        <row r="444">
          <cell r="B444" t="str">
            <v>10kV</v>
          </cell>
          <cell r="C444">
            <v>0.2</v>
          </cell>
          <cell r="D444">
            <v>400</v>
          </cell>
          <cell r="E444">
            <v>0</v>
          </cell>
          <cell r="F444" t="str">
            <v>县级</v>
          </cell>
          <cell r="G444">
            <v>0</v>
          </cell>
          <cell r="H444" t="str">
            <v>分区3</v>
          </cell>
          <cell r="I444" t="str">
            <v>138绿中线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2005</v>
          </cell>
          <cell r="O444">
            <v>0</v>
          </cell>
          <cell r="P444">
            <v>10</v>
          </cell>
        </row>
        <row r="445">
          <cell r="B445" t="str">
            <v>10kV</v>
          </cell>
          <cell r="C445">
            <v>0.2</v>
          </cell>
          <cell r="D445">
            <v>400</v>
          </cell>
          <cell r="E445">
            <v>5.3999999999999999E-2</v>
          </cell>
          <cell r="F445" t="str">
            <v>县级</v>
          </cell>
          <cell r="G445">
            <v>0</v>
          </cell>
          <cell r="H445" t="str">
            <v>分区3</v>
          </cell>
          <cell r="I445" t="str">
            <v>138绿中线</v>
          </cell>
          <cell r="J445">
            <v>1</v>
          </cell>
          <cell r="K445">
            <v>1</v>
          </cell>
          <cell r="L445">
            <v>1</v>
          </cell>
          <cell r="M445">
            <v>1</v>
          </cell>
          <cell r="N445">
            <v>2005</v>
          </cell>
          <cell r="O445">
            <v>0</v>
          </cell>
          <cell r="P445">
            <v>10</v>
          </cell>
        </row>
        <row r="446">
          <cell r="B446" t="str">
            <v>10kV</v>
          </cell>
          <cell r="C446">
            <v>0.2</v>
          </cell>
          <cell r="D446">
            <v>400</v>
          </cell>
          <cell r="E446">
            <v>0.03</v>
          </cell>
          <cell r="F446" t="str">
            <v>县级</v>
          </cell>
          <cell r="G446">
            <v>0</v>
          </cell>
          <cell r="H446" t="str">
            <v>分区3</v>
          </cell>
          <cell r="I446" t="str">
            <v>138绿中线</v>
          </cell>
          <cell r="J446">
            <v>0</v>
          </cell>
          <cell r="K446">
            <v>2</v>
          </cell>
          <cell r="L446">
            <v>1</v>
          </cell>
          <cell r="M446">
            <v>1</v>
          </cell>
          <cell r="N446">
            <v>2005</v>
          </cell>
          <cell r="O446">
            <v>0</v>
          </cell>
          <cell r="P446">
            <v>10</v>
          </cell>
        </row>
        <row r="447">
          <cell r="B447" t="str">
            <v>10kV</v>
          </cell>
          <cell r="C447">
            <v>0.25</v>
          </cell>
          <cell r="D447">
            <v>500</v>
          </cell>
          <cell r="E447">
            <v>0</v>
          </cell>
          <cell r="F447" t="str">
            <v>县级</v>
          </cell>
          <cell r="G447">
            <v>0</v>
          </cell>
          <cell r="H447" t="str">
            <v>分区3</v>
          </cell>
          <cell r="I447" t="str">
            <v>138绿中线</v>
          </cell>
          <cell r="J447">
            <v>1</v>
          </cell>
          <cell r="K447">
            <v>0</v>
          </cell>
          <cell r="L447">
            <v>0</v>
          </cell>
          <cell r="M447">
            <v>0</v>
          </cell>
          <cell r="N447">
            <v>2005</v>
          </cell>
          <cell r="O447">
            <v>0</v>
          </cell>
          <cell r="P447">
            <v>10</v>
          </cell>
        </row>
        <row r="448">
          <cell r="B448" t="str">
            <v>10kV</v>
          </cell>
          <cell r="C448">
            <v>0.25</v>
          </cell>
          <cell r="D448">
            <v>500</v>
          </cell>
          <cell r="E448">
            <v>0</v>
          </cell>
          <cell r="F448" t="str">
            <v>县级</v>
          </cell>
          <cell r="G448">
            <v>0</v>
          </cell>
          <cell r="H448" t="str">
            <v>分区3</v>
          </cell>
          <cell r="I448" t="str">
            <v>138绿中线</v>
          </cell>
          <cell r="J448">
            <v>0</v>
          </cell>
          <cell r="K448">
            <v>1</v>
          </cell>
          <cell r="L448">
            <v>1</v>
          </cell>
          <cell r="M448">
            <v>1</v>
          </cell>
          <cell r="N448">
            <v>2005</v>
          </cell>
          <cell r="O448">
            <v>0</v>
          </cell>
          <cell r="P448">
            <v>10</v>
          </cell>
        </row>
        <row r="449">
          <cell r="B449" t="str">
            <v>10kV</v>
          </cell>
          <cell r="C449">
            <v>0.4</v>
          </cell>
          <cell r="D449">
            <v>800</v>
          </cell>
          <cell r="E449">
            <v>0</v>
          </cell>
          <cell r="F449" t="str">
            <v>县级</v>
          </cell>
          <cell r="G449">
            <v>0</v>
          </cell>
          <cell r="H449" t="str">
            <v>分区3</v>
          </cell>
          <cell r="I449" t="str">
            <v>138绿中线</v>
          </cell>
          <cell r="J449">
            <v>1</v>
          </cell>
          <cell r="K449">
            <v>2</v>
          </cell>
          <cell r="L449">
            <v>1</v>
          </cell>
          <cell r="M449">
            <v>1</v>
          </cell>
          <cell r="N449">
            <v>2005</v>
          </cell>
          <cell r="O449">
            <v>0</v>
          </cell>
          <cell r="P449">
            <v>10</v>
          </cell>
        </row>
        <row r="450">
          <cell r="B450" t="str">
            <v>10kV</v>
          </cell>
          <cell r="C450">
            <v>0.4</v>
          </cell>
          <cell r="D450">
            <v>800</v>
          </cell>
          <cell r="E450">
            <v>5.3999999999999999E-2</v>
          </cell>
          <cell r="F450" t="str">
            <v>县级</v>
          </cell>
          <cell r="G450">
            <v>0</v>
          </cell>
          <cell r="H450" t="str">
            <v>分区3</v>
          </cell>
          <cell r="I450" t="str">
            <v>138绿中线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2005</v>
          </cell>
          <cell r="O450">
            <v>0</v>
          </cell>
          <cell r="P450">
            <v>10</v>
          </cell>
        </row>
        <row r="451">
          <cell r="B451" t="str">
            <v>10kV</v>
          </cell>
          <cell r="C451">
            <v>0.5</v>
          </cell>
          <cell r="D451">
            <v>1000</v>
          </cell>
          <cell r="E451">
            <v>0</v>
          </cell>
          <cell r="F451" t="str">
            <v>县级</v>
          </cell>
          <cell r="G451">
            <v>0</v>
          </cell>
          <cell r="H451" t="str">
            <v>分区3</v>
          </cell>
          <cell r="I451" t="str">
            <v>138绿中线</v>
          </cell>
          <cell r="J451">
            <v>1</v>
          </cell>
          <cell r="K451">
            <v>1</v>
          </cell>
          <cell r="L451">
            <v>1</v>
          </cell>
          <cell r="M451">
            <v>1</v>
          </cell>
          <cell r="N451">
            <v>2005</v>
          </cell>
          <cell r="O451">
            <v>0</v>
          </cell>
          <cell r="P451">
            <v>10</v>
          </cell>
        </row>
        <row r="452">
          <cell r="B452" t="str">
            <v>10kV</v>
          </cell>
          <cell r="C452">
            <v>0.5</v>
          </cell>
          <cell r="D452">
            <v>1000</v>
          </cell>
          <cell r="E452">
            <v>0</v>
          </cell>
          <cell r="F452" t="str">
            <v>县级</v>
          </cell>
          <cell r="G452">
            <v>0</v>
          </cell>
          <cell r="H452" t="str">
            <v>分区3</v>
          </cell>
          <cell r="I452" t="str">
            <v>138绿中线</v>
          </cell>
          <cell r="J452">
            <v>0</v>
          </cell>
          <cell r="K452">
            <v>2</v>
          </cell>
          <cell r="L452">
            <v>1</v>
          </cell>
          <cell r="M452">
            <v>1</v>
          </cell>
          <cell r="N452">
            <v>2005</v>
          </cell>
          <cell r="O452">
            <v>0</v>
          </cell>
          <cell r="P452">
            <v>10</v>
          </cell>
        </row>
        <row r="453">
          <cell r="B453" t="str">
            <v>10kV</v>
          </cell>
          <cell r="C453">
            <v>0.315</v>
          </cell>
          <cell r="D453">
            <v>630</v>
          </cell>
          <cell r="E453">
            <v>0</v>
          </cell>
          <cell r="F453" t="str">
            <v>县级</v>
          </cell>
          <cell r="G453">
            <v>0</v>
          </cell>
          <cell r="H453" t="str">
            <v>分区3</v>
          </cell>
          <cell r="I453" t="str">
            <v>138绿中线</v>
          </cell>
          <cell r="J453">
            <v>1</v>
          </cell>
          <cell r="K453">
            <v>0</v>
          </cell>
          <cell r="L453">
            <v>0</v>
          </cell>
          <cell r="M453">
            <v>0</v>
          </cell>
          <cell r="N453">
            <v>2004</v>
          </cell>
          <cell r="O453">
            <v>0</v>
          </cell>
          <cell r="P453">
            <v>11</v>
          </cell>
        </row>
        <row r="454">
          <cell r="B454" t="str">
            <v>10kV</v>
          </cell>
          <cell r="C454">
            <v>0.5</v>
          </cell>
          <cell r="D454">
            <v>1000</v>
          </cell>
          <cell r="E454">
            <v>0</v>
          </cell>
          <cell r="F454" t="str">
            <v>县级</v>
          </cell>
          <cell r="G454">
            <v>0</v>
          </cell>
          <cell r="H454" t="str">
            <v>分区3</v>
          </cell>
          <cell r="I454" t="str">
            <v>138绿中线</v>
          </cell>
          <cell r="J454">
            <v>0</v>
          </cell>
          <cell r="K454">
            <v>1</v>
          </cell>
          <cell r="L454">
            <v>1</v>
          </cell>
          <cell r="M454">
            <v>1</v>
          </cell>
          <cell r="N454">
            <v>2004</v>
          </cell>
          <cell r="O454">
            <v>0</v>
          </cell>
          <cell r="P454">
            <v>11</v>
          </cell>
        </row>
        <row r="455">
          <cell r="B455" t="str">
            <v>10kV</v>
          </cell>
          <cell r="C455">
            <v>0.4</v>
          </cell>
          <cell r="D455">
            <v>800</v>
          </cell>
          <cell r="E455">
            <v>0</v>
          </cell>
          <cell r="F455" t="str">
            <v>县级</v>
          </cell>
          <cell r="G455">
            <v>0</v>
          </cell>
          <cell r="H455" t="str">
            <v>分区3</v>
          </cell>
          <cell r="I455" t="str">
            <v>138绿中线</v>
          </cell>
          <cell r="J455">
            <v>1</v>
          </cell>
          <cell r="K455">
            <v>2</v>
          </cell>
          <cell r="L455">
            <v>1</v>
          </cell>
          <cell r="M455">
            <v>1</v>
          </cell>
          <cell r="N455">
            <v>2004</v>
          </cell>
          <cell r="O455">
            <v>0</v>
          </cell>
          <cell r="P455">
            <v>11</v>
          </cell>
        </row>
        <row r="456">
          <cell r="B456" t="str">
            <v>10kV</v>
          </cell>
          <cell r="C456">
            <v>0.8</v>
          </cell>
          <cell r="D456">
            <v>1600</v>
          </cell>
          <cell r="E456">
            <v>0</v>
          </cell>
          <cell r="F456" t="str">
            <v>市辖</v>
          </cell>
          <cell r="G456">
            <v>0</v>
          </cell>
          <cell r="H456" t="str">
            <v>分区2</v>
          </cell>
          <cell r="I456" t="str">
            <v>138古南线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2004</v>
          </cell>
          <cell r="O456">
            <v>0</v>
          </cell>
          <cell r="P456">
            <v>11</v>
          </cell>
        </row>
        <row r="457">
          <cell r="B457" t="str">
            <v>10kV</v>
          </cell>
          <cell r="C457">
            <v>0.8</v>
          </cell>
          <cell r="D457">
            <v>1600</v>
          </cell>
          <cell r="E457">
            <v>5.3999999999999999E-2</v>
          </cell>
          <cell r="F457" t="str">
            <v>市辖</v>
          </cell>
          <cell r="G457">
            <v>0</v>
          </cell>
          <cell r="H457" t="str">
            <v>分区2</v>
          </cell>
          <cell r="I457" t="str">
            <v>138古南线</v>
          </cell>
          <cell r="J457">
            <v>1</v>
          </cell>
          <cell r="K457">
            <v>1</v>
          </cell>
          <cell r="L457">
            <v>1</v>
          </cell>
          <cell r="M457">
            <v>1</v>
          </cell>
          <cell r="N457">
            <v>2004</v>
          </cell>
          <cell r="O457">
            <v>0</v>
          </cell>
          <cell r="P457">
            <v>11</v>
          </cell>
        </row>
        <row r="458">
          <cell r="B458" t="str">
            <v>10kV</v>
          </cell>
          <cell r="C458">
            <v>0.4</v>
          </cell>
          <cell r="D458">
            <v>800</v>
          </cell>
          <cell r="E458">
            <v>0</v>
          </cell>
          <cell r="F458" t="str">
            <v>市辖</v>
          </cell>
          <cell r="G458">
            <v>0</v>
          </cell>
          <cell r="H458" t="str">
            <v>分区2</v>
          </cell>
          <cell r="I458" t="str">
            <v>138古南线</v>
          </cell>
          <cell r="J458">
            <v>0</v>
          </cell>
          <cell r="K458">
            <v>2</v>
          </cell>
          <cell r="L458">
            <v>1</v>
          </cell>
          <cell r="M458">
            <v>1</v>
          </cell>
          <cell r="N458">
            <v>2004</v>
          </cell>
          <cell r="O458">
            <v>0</v>
          </cell>
          <cell r="P458">
            <v>11</v>
          </cell>
        </row>
        <row r="459">
          <cell r="B459" t="str">
            <v>10kV</v>
          </cell>
          <cell r="C459">
            <v>0.4</v>
          </cell>
          <cell r="D459">
            <v>800</v>
          </cell>
          <cell r="E459">
            <v>0.03</v>
          </cell>
          <cell r="F459" t="str">
            <v>市辖</v>
          </cell>
          <cell r="G459">
            <v>0</v>
          </cell>
          <cell r="H459" t="str">
            <v>分区2</v>
          </cell>
          <cell r="I459" t="str">
            <v>138古南线</v>
          </cell>
          <cell r="J459">
            <v>1</v>
          </cell>
          <cell r="K459">
            <v>0</v>
          </cell>
          <cell r="L459">
            <v>0</v>
          </cell>
          <cell r="M459">
            <v>0</v>
          </cell>
          <cell r="N459">
            <v>2004</v>
          </cell>
          <cell r="O459">
            <v>0</v>
          </cell>
          <cell r="P459">
            <v>11</v>
          </cell>
        </row>
        <row r="460">
          <cell r="B460" t="str">
            <v>10kV</v>
          </cell>
          <cell r="C460">
            <v>0.315</v>
          </cell>
          <cell r="D460">
            <v>630</v>
          </cell>
          <cell r="E460">
            <v>0</v>
          </cell>
          <cell r="F460" t="str">
            <v>市辖</v>
          </cell>
          <cell r="G460">
            <v>0</v>
          </cell>
          <cell r="H460" t="str">
            <v>分区2</v>
          </cell>
          <cell r="I460" t="str">
            <v>138古南线</v>
          </cell>
          <cell r="J460">
            <v>0</v>
          </cell>
          <cell r="K460">
            <v>1</v>
          </cell>
          <cell r="L460">
            <v>1</v>
          </cell>
          <cell r="M460">
            <v>1</v>
          </cell>
          <cell r="N460">
            <v>2004</v>
          </cell>
          <cell r="O460">
            <v>0</v>
          </cell>
          <cell r="P460">
            <v>11</v>
          </cell>
        </row>
        <row r="461">
          <cell r="B461" t="str">
            <v>10kV</v>
          </cell>
          <cell r="C461">
            <v>0.4</v>
          </cell>
          <cell r="D461">
            <v>800</v>
          </cell>
          <cell r="E461">
            <v>0</v>
          </cell>
          <cell r="F461" t="str">
            <v>市辖</v>
          </cell>
          <cell r="G461">
            <v>0</v>
          </cell>
          <cell r="H461" t="str">
            <v>分区2</v>
          </cell>
          <cell r="I461" t="str">
            <v>138古南线</v>
          </cell>
          <cell r="J461">
            <v>1</v>
          </cell>
          <cell r="K461">
            <v>2</v>
          </cell>
          <cell r="L461">
            <v>1</v>
          </cell>
          <cell r="M461">
            <v>1</v>
          </cell>
          <cell r="N461">
            <v>2004</v>
          </cell>
          <cell r="O461">
            <v>0</v>
          </cell>
          <cell r="P461">
            <v>11</v>
          </cell>
        </row>
        <row r="462">
          <cell r="B462" t="str">
            <v>10kV</v>
          </cell>
          <cell r="C462">
            <v>0.1575</v>
          </cell>
          <cell r="D462">
            <v>315</v>
          </cell>
          <cell r="E462">
            <v>0</v>
          </cell>
          <cell r="F462" t="str">
            <v>市辖</v>
          </cell>
          <cell r="G462">
            <v>0</v>
          </cell>
          <cell r="H462" t="str">
            <v>分区2</v>
          </cell>
          <cell r="I462" t="str">
            <v>138古南线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2003</v>
          </cell>
          <cell r="O462">
            <v>0</v>
          </cell>
          <cell r="P462">
            <v>12</v>
          </cell>
        </row>
        <row r="463">
          <cell r="B463" t="str">
            <v>10kV</v>
          </cell>
          <cell r="C463">
            <v>0.2</v>
          </cell>
          <cell r="D463">
            <v>400</v>
          </cell>
          <cell r="E463">
            <v>5.3999999999999999E-2</v>
          </cell>
          <cell r="F463" t="str">
            <v>市辖</v>
          </cell>
          <cell r="G463">
            <v>0</v>
          </cell>
          <cell r="H463" t="str">
            <v>分区2</v>
          </cell>
          <cell r="I463" t="str">
            <v>138古南线</v>
          </cell>
          <cell r="J463">
            <v>1</v>
          </cell>
          <cell r="K463">
            <v>1</v>
          </cell>
          <cell r="L463">
            <v>1</v>
          </cell>
          <cell r="M463">
            <v>1</v>
          </cell>
          <cell r="N463">
            <v>2003</v>
          </cell>
          <cell r="O463">
            <v>0</v>
          </cell>
          <cell r="P463">
            <v>12</v>
          </cell>
        </row>
        <row r="464">
          <cell r="B464" t="str">
            <v>10kV</v>
          </cell>
          <cell r="C464">
            <v>0.125</v>
          </cell>
          <cell r="D464">
            <v>250</v>
          </cell>
          <cell r="E464">
            <v>0</v>
          </cell>
          <cell r="F464" t="str">
            <v>市辖</v>
          </cell>
          <cell r="G464">
            <v>0</v>
          </cell>
          <cell r="H464" t="str">
            <v>分区2</v>
          </cell>
          <cell r="I464" t="str">
            <v>138古南线</v>
          </cell>
          <cell r="J464">
            <v>0</v>
          </cell>
          <cell r="K464">
            <v>2</v>
          </cell>
          <cell r="L464">
            <v>1</v>
          </cell>
          <cell r="M464">
            <v>1</v>
          </cell>
          <cell r="N464">
            <v>2003</v>
          </cell>
          <cell r="O464">
            <v>0</v>
          </cell>
          <cell r="P464">
            <v>12</v>
          </cell>
        </row>
        <row r="465">
          <cell r="B465" t="str">
            <v>10kV</v>
          </cell>
          <cell r="C465">
            <v>0.2</v>
          </cell>
          <cell r="D465">
            <v>400</v>
          </cell>
          <cell r="E465">
            <v>0</v>
          </cell>
          <cell r="F465" t="str">
            <v>市辖</v>
          </cell>
          <cell r="G465">
            <v>0</v>
          </cell>
          <cell r="H465" t="str">
            <v>分区2</v>
          </cell>
          <cell r="I465" t="str">
            <v>138古南线</v>
          </cell>
          <cell r="J465">
            <v>1</v>
          </cell>
          <cell r="K465">
            <v>0</v>
          </cell>
          <cell r="L465">
            <v>0</v>
          </cell>
          <cell r="M465">
            <v>0</v>
          </cell>
          <cell r="N465">
            <v>2003</v>
          </cell>
          <cell r="O465">
            <v>0</v>
          </cell>
          <cell r="P465">
            <v>12</v>
          </cell>
        </row>
        <row r="466">
          <cell r="B466" t="str">
            <v>10kV</v>
          </cell>
          <cell r="C466">
            <v>0.2</v>
          </cell>
          <cell r="D466">
            <v>400</v>
          </cell>
          <cell r="E466">
            <v>0</v>
          </cell>
          <cell r="F466" t="str">
            <v>市辖</v>
          </cell>
          <cell r="G466">
            <v>0</v>
          </cell>
          <cell r="H466" t="str">
            <v>分区2</v>
          </cell>
          <cell r="I466" t="str">
            <v>138古南线</v>
          </cell>
          <cell r="J466">
            <v>0</v>
          </cell>
          <cell r="K466">
            <v>1</v>
          </cell>
          <cell r="L466">
            <v>1</v>
          </cell>
          <cell r="M466">
            <v>1</v>
          </cell>
          <cell r="N466">
            <v>2003</v>
          </cell>
          <cell r="O466">
            <v>0</v>
          </cell>
          <cell r="P466">
            <v>12</v>
          </cell>
        </row>
        <row r="467">
          <cell r="B467" t="str">
            <v>10kV</v>
          </cell>
          <cell r="C467">
            <v>0.2</v>
          </cell>
          <cell r="D467">
            <v>400</v>
          </cell>
          <cell r="E467">
            <v>5.3999999999999999E-2</v>
          </cell>
          <cell r="F467" t="str">
            <v>市辖</v>
          </cell>
          <cell r="G467">
            <v>0</v>
          </cell>
          <cell r="H467" t="str">
            <v>分区2</v>
          </cell>
          <cell r="I467" t="str">
            <v>138古南线</v>
          </cell>
          <cell r="J467">
            <v>1</v>
          </cell>
          <cell r="K467">
            <v>2</v>
          </cell>
          <cell r="L467">
            <v>1</v>
          </cell>
          <cell r="M467">
            <v>1</v>
          </cell>
          <cell r="N467">
            <v>2003</v>
          </cell>
          <cell r="O467">
            <v>0</v>
          </cell>
          <cell r="P467">
            <v>12</v>
          </cell>
        </row>
        <row r="468">
          <cell r="B468" t="str">
            <v>10kV</v>
          </cell>
          <cell r="C468">
            <v>0.2</v>
          </cell>
          <cell r="D468">
            <v>400</v>
          </cell>
          <cell r="E468">
            <v>0</v>
          </cell>
          <cell r="F468" t="str">
            <v>县级</v>
          </cell>
          <cell r="G468">
            <v>0</v>
          </cell>
          <cell r="H468" t="str">
            <v>分区3</v>
          </cell>
          <cell r="I468" t="str">
            <v>136中泰线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2003</v>
          </cell>
          <cell r="O468">
            <v>0</v>
          </cell>
          <cell r="P468">
            <v>12</v>
          </cell>
        </row>
        <row r="469">
          <cell r="B469" t="str">
            <v>10kV</v>
          </cell>
          <cell r="C469">
            <v>0.1</v>
          </cell>
          <cell r="D469">
            <v>200</v>
          </cell>
          <cell r="E469">
            <v>0.03</v>
          </cell>
          <cell r="F469" t="str">
            <v>市辖</v>
          </cell>
          <cell r="G469">
            <v>0</v>
          </cell>
          <cell r="H469" t="str">
            <v>分区2</v>
          </cell>
          <cell r="I469" t="str">
            <v>138古南线</v>
          </cell>
          <cell r="J469">
            <v>1</v>
          </cell>
          <cell r="K469">
            <v>1</v>
          </cell>
          <cell r="L469">
            <v>1</v>
          </cell>
          <cell r="M469">
            <v>1</v>
          </cell>
          <cell r="N469">
            <v>2003</v>
          </cell>
          <cell r="O469">
            <v>0</v>
          </cell>
          <cell r="P469">
            <v>12</v>
          </cell>
        </row>
        <row r="470">
          <cell r="B470" t="str">
            <v>10kV</v>
          </cell>
          <cell r="C470">
            <v>0.25</v>
          </cell>
          <cell r="D470">
            <v>500</v>
          </cell>
          <cell r="E470">
            <v>0</v>
          </cell>
          <cell r="F470" t="str">
            <v>县级</v>
          </cell>
          <cell r="G470">
            <v>0</v>
          </cell>
          <cell r="H470" t="str">
            <v>分区3</v>
          </cell>
          <cell r="I470" t="str">
            <v>136中泰线</v>
          </cell>
          <cell r="J470">
            <v>0</v>
          </cell>
          <cell r="K470">
            <v>2</v>
          </cell>
          <cell r="L470">
            <v>1</v>
          </cell>
          <cell r="M470">
            <v>1</v>
          </cell>
          <cell r="N470">
            <v>2003</v>
          </cell>
          <cell r="O470">
            <v>0</v>
          </cell>
          <cell r="P470">
            <v>12</v>
          </cell>
        </row>
        <row r="471">
          <cell r="B471" t="str">
            <v>10kV</v>
          </cell>
          <cell r="C471">
            <v>0.1575</v>
          </cell>
          <cell r="D471">
            <v>315</v>
          </cell>
          <cell r="E471">
            <v>0</v>
          </cell>
          <cell r="F471" t="str">
            <v>县级</v>
          </cell>
          <cell r="G471">
            <v>0</v>
          </cell>
          <cell r="H471" t="str">
            <v>分区3</v>
          </cell>
          <cell r="I471" t="str">
            <v>136中泰线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2002</v>
          </cell>
          <cell r="O471">
            <v>0</v>
          </cell>
          <cell r="P471">
            <v>13</v>
          </cell>
        </row>
        <row r="472">
          <cell r="B472" t="str">
            <v>10kV</v>
          </cell>
          <cell r="C472">
            <v>0.04</v>
          </cell>
          <cell r="D472">
            <v>80</v>
          </cell>
          <cell r="E472">
            <v>0</v>
          </cell>
          <cell r="F472" t="str">
            <v>县级</v>
          </cell>
          <cell r="G472">
            <v>0</v>
          </cell>
          <cell r="H472" t="str">
            <v>分区3</v>
          </cell>
          <cell r="I472" t="str">
            <v>136中泰线</v>
          </cell>
          <cell r="J472">
            <v>0</v>
          </cell>
          <cell r="K472">
            <v>1</v>
          </cell>
          <cell r="L472">
            <v>1</v>
          </cell>
          <cell r="M472">
            <v>1</v>
          </cell>
          <cell r="N472">
            <v>2002</v>
          </cell>
          <cell r="O472">
            <v>0</v>
          </cell>
          <cell r="P472">
            <v>13</v>
          </cell>
        </row>
        <row r="473">
          <cell r="B473" t="str">
            <v>10kV</v>
          </cell>
          <cell r="C473">
            <v>0.125</v>
          </cell>
          <cell r="D473">
            <v>250</v>
          </cell>
          <cell r="E473">
            <v>5.3999999999999999E-2</v>
          </cell>
          <cell r="F473" t="str">
            <v>市辖</v>
          </cell>
          <cell r="G473">
            <v>0</v>
          </cell>
          <cell r="H473" t="str">
            <v>分区2</v>
          </cell>
          <cell r="I473" t="str">
            <v>138古南线</v>
          </cell>
          <cell r="J473">
            <v>1</v>
          </cell>
          <cell r="K473">
            <v>2</v>
          </cell>
          <cell r="L473">
            <v>1</v>
          </cell>
          <cell r="M473">
            <v>1</v>
          </cell>
          <cell r="N473">
            <v>2002</v>
          </cell>
          <cell r="O473">
            <v>0</v>
          </cell>
          <cell r="P473">
            <v>13</v>
          </cell>
        </row>
        <row r="474">
          <cell r="B474" t="str">
            <v>10kV</v>
          </cell>
          <cell r="C474">
            <v>0.1575</v>
          </cell>
          <cell r="D474">
            <v>315</v>
          </cell>
          <cell r="E474">
            <v>0</v>
          </cell>
          <cell r="F474" t="str">
            <v>市辖</v>
          </cell>
          <cell r="G474">
            <v>0</v>
          </cell>
          <cell r="H474" t="str">
            <v>分区2</v>
          </cell>
          <cell r="I474" t="str">
            <v>138古南线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2002</v>
          </cell>
          <cell r="O474">
            <v>0</v>
          </cell>
          <cell r="P474">
            <v>13</v>
          </cell>
        </row>
        <row r="475">
          <cell r="B475" t="str">
            <v>10kV</v>
          </cell>
          <cell r="C475">
            <v>0.1575</v>
          </cell>
          <cell r="D475">
            <v>315</v>
          </cell>
          <cell r="E475">
            <v>0</v>
          </cell>
          <cell r="F475" t="str">
            <v>市辖</v>
          </cell>
          <cell r="G475">
            <v>0</v>
          </cell>
          <cell r="H475" t="str">
            <v>分区2</v>
          </cell>
          <cell r="I475" t="str">
            <v>138古南线</v>
          </cell>
          <cell r="J475">
            <v>1</v>
          </cell>
          <cell r="K475">
            <v>1</v>
          </cell>
          <cell r="L475">
            <v>1</v>
          </cell>
          <cell r="M475">
            <v>1</v>
          </cell>
          <cell r="N475">
            <v>2002</v>
          </cell>
          <cell r="O475">
            <v>0</v>
          </cell>
          <cell r="P475">
            <v>13</v>
          </cell>
        </row>
        <row r="476">
          <cell r="B476" t="str">
            <v>10kV</v>
          </cell>
          <cell r="C476">
            <v>0.2</v>
          </cell>
          <cell r="D476">
            <v>400</v>
          </cell>
          <cell r="E476">
            <v>5.3999999999999999E-2</v>
          </cell>
          <cell r="F476" t="str">
            <v>市辖</v>
          </cell>
          <cell r="G476">
            <v>0</v>
          </cell>
          <cell r="H476" t="str">
            <v>分区2</v>
          </cell>
          <cell r="I476" t="str">
            <v>138古南线</v>
          </cell>
          <cell r="J476">
            <v>0</v>
          </cell>
          <cell r="K476">
            <v>2</v>
          </cell>
          <cell r="L476">
            <v>1</v>
          </cell>
          <cell r="M476">
            <v>1</v>
          </cell>
          <cell r="N476">
            <v>2002</v>
          </cell>
          <cell r="O476">
            <v>0</v>
          </cell>
          <cell r="P476">
            <v>13</v>
          </cell>
        </row>
        <row r="477">
          <cell r="B477" t="str">
            <v>10kV</v>
          </cell>
          <cell r="C477">
            <v>0.2</v>
          </cell>
          <cell r="D477">
            <v>400</v>
          </cell>
          <cell r="E477">
            <v>0</v>
          </cell>
          <cell r="F477" t="str">
            <v>市辖</v>
          </cell>
          <cell r="G477">
            <v>0</v>
          </cell>
          <cell r="H477" t="str">
            <v>分区2</v>
          </cell>
          <cell r="I477" t="str">
            <v>138古南线</v>
          </cell>
          <cell r="J477">
            <v>1</v>
          </cell>
          <cell r="K477">
            <v>0</v>
          </cell>
          <cell r="L477">
            <v>0</v>
          </cell>
          <cell r="M477">
            <v>0</v>
          </cell>
          <cell r="N477">
            <v>2002</v>
          </cell>
          <cell r="O477">
            <v>0</v>
          </cell>
          <cell r="P477">
            <v>13</v>
          </cell>
        </row>
        <row r="478">
          <cell r="B478" t="str">
            <v>10kV</v>
          </cell>
          <cell r="C478">
            <v>0.2</v>
          </cell>
          <cell r="D478">
            <v>400</v>
          </cell>
          <cell r="E478">
            <v>0.03</v>
          </cell>
          <cell r="F478" t="str">
            <v>市辖</v>
          </cell>
          <cell r="G478">
            <v>0</v>
          </cell>
          <cell r="H478" t="str">
            <v>分区2</v>
          </cell>
          <cell r="I478" t="str">
            <v>138古南线</v>
          </cell>
          <cell r="J478">
            <v>0</v>
          </cell>
          <cell r="K478">
            <v>1</v>
          </cell>
          <cell r="L478">
            <v>1</v>
          </cell>
          <cell r="M478">
            <v>1</v>
          </cell>
          <cell r="N478">
            <v>2002</v>
          </cell>
          <cell r="O478">
            <v>0</v>
          </cell>
          <cell r="P478">
            <v>13</v>
          </cell>
        </row>
        <row r="479">
          <cell r="B479" t="str">
            <v>10kV</v>
          </cell>
          <cell r="C479">
            <v>0.1575</v>
          </cell>
          <cell r="D479">
            <v>315</v>
          </cell>
          <cell r="E479">
            <v>0</v>
          </cell>
          <cell r="F479" t="str">
            <v>市辖</v>
          </cell>
          <cell r="G479">
            <v>0</v>
          </cell>
          <cell r="H479" t="str">
            <v>分区2</v>
          </cell>
          <cell r="I479" t="str">
            <v>138古南线</v>
          </cell>
          <cell r="J479">
            <v>1</v>
          </cell>
          <cell r="K479">
            <v>2</v>
          </cell>
          <cell r="L479">
            <v>1</v>
          </cell>
          <cell r="M479">
            <v>1</v>
          </cell>
          <cell r="N479">
            <v>2002</v>
          </cell>
          <cell r="O479">
            <v>0</v>
          </cell>
          <cell r="P479">
            <v>13</v>
          </cell>
        </row>
        <row r="480">
          <cell r="B480" t="str">
            <v>10kV</v>
          </cell>
          <cell r="C480">
            <v>0.1</v>
          </cell>
          <cell r="D480">
            <v>200</v>
          </cell>
          <cell r="E480">
            <v>0</v>
          </cell>
          <cell r="F480" t="str">
            <v>市辖</v>
          </cell>
          <cell r="G480">
            <v>0</v>
          </cell>
          <cell r="H480" t="str">
            <v>分区2</v>
          </cell>
          <cell r="I480" t="str">
            <v>138古南线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2001</v>
          </cell>
          <cell r="O480">
            <v>0</v>
          </cell>
          <cell r="P480">
            <v>14</v>
          </cell>
        </row>
        <row r="481">
          <cell r="B481" t="str">
            <v>10kV</v>
          </cell>
          <cell r="C481">
            <v>0.04</v>
          </cell>
          <cell r="D481">
            <v>80</v>
          </cell>
          <cell r="E481">
            <v>0</v>
          </cell>
          <cell r="F481" t="str">
            <v>市辖</v>
          </cell>
          <cell r="G481">
            <v>0</v>
          </cell>
          <cell r="H481" t="str">
            <v>分区2</v>
          </cell>
          <cell r="I481" t="str">
            <v>138古南线</v>
          </cell>
          <cell r="J481">
            <v>1</v>
          </cell>
          <cell r="K481">
            <v>1</v>
          </cell>
          <cell r="L481">
            <v>1</v>
          </cell>
          <cell r="M481">
            <v>1</v>
          </cell>
          <cell r="N481">
            <v>2001</v>
          </cell>
          <cell r="O481">
            <v>0</v>
          </cell>
          <cell r="P481">
            <v>14</v>
          </cell>
        </row>
        <row r="482">
          <cell r="B482" t="str">
            <v>10kV</v>
          </cell>
          <cell r="C482">
            <v>0.5</v>
          </cell>
          <cell r="D482">
            <v>1000</v>
          </cell>
          <cell r="E482">
            <v>5.3999999999999999E-2</v>
          </cell>
          <cell r="F482" t="str">
            <v>市辖</v>
          </cell>
          <cell r="G482">
            <v>0</v>
          </cell>
          <cell r="H482" t="str">
            <v>分区2</v>
          </cell>
          <cell r="I482" t="str">
            <v>138古南线</v>
          </cell>
          <cell r="J482">
            <v>0</v>
          </cell>
          <cell r="K482">
            <v>2</v>
          </cell>
          <cell r="L482">
            <v>1</v>
          </cell>
          <cell r="M482">
            <v>1</v>
          </cell>
          <cell r="N482">
            <v>2001</v>
          </cell>
          <cell r="O482">
            <v>0</v>
          </cell>
          <cell r="P482">
            <v>14</v>
          </cell>
        </row>
        <row r="483">
          <cell r="B483" t="str">
            <v>10kV</v>
          </cell>
          <cell r="C483">
            <v>0.5</v>
          </cell>
          <cell r="D483">
            <v>1000</v>
          </cell>
          <cell r="E483">
            <v>0</v>
          </cell>
          <cell r="F483" t="str">
            <v>市辖</v>
          </cell>
          <cell r="G483">
            <v>0</v>
          </cell>
          <cell r="H483" t="str">
            <v>分区2</v>
          </cell>
          <cell r="I483" t="str">
            <v>138古南线</v>
          </cell>
          <cell r="J483">
            <v>1</v>
          </cell>
          <cell r="K483">
            <v>0</v>
          </cell>
          <cell r="L483">
            <v>0</v>
          </cell>
          <cell r="M483">
            <v>0</v>
          </cell>
          <cell r="N483">
            <v>2001</v>
          </cell>
          <cell r="O483">
            <v>0</v>
          </cell>
          <cell r="P483">
            <v>14</v>
          </cell>
        </row>
        <row r="484">
          <cell r="B484" t="str">
            <v>10kV</v>
          </cell>
          <cell r="C484">
            <v>0.5</v>
          </cell>
          <cell r="D484">
            <v>1000</v>
          </cell>
          <cell r="E484">
            <v>0</v>
          </cell>
          <cell r="F484" t="str">
            <v>市辖</v>
          </cell>
          <cell r="G484">
            <v>0</v>
          </cell>
          <cell r="H484" t="str">
            <v>分区2</v>
          </cell>
          <cell r="I484" t="str">
            <v>138古南线</v>
          </cell>
          <cell r="J484">
            <v>0</v>
          </cell>
          <cell r="K484">
            <v>1</v>
          </cell>
          <cell r="L484">
            <v>1</v>
          </cell>
          <cell r="M484">
            <v>1</v>
          </cell>
          <cell r="N484">
            <v>2001</v>
          </cell>
          <cell r="O484">
            <v>0</v>
          </cell>
          <cell r="P484">
            <v>14</v>
          </cell>
        </row>
        <row r="485">
          <cell r="B485" t="str">
            <v>10kV</v>
          </cell>
          <cell r="C485">
            <v>0.5</v>
          </cell>
          <cell r="D485">
            <v>1000</v>
          </cell>
          <cell r="E485">
            <v>5.3999999999999999E-2</v>
          </cell>
          <cell r="F485" t="str">
            <v>市辖</v>
          </cell>
          <cell r="G485">
            <v>0</v>
          </cell>
          <cell r="H485" t="str">
            <v>分区2</v>
          </cell>
          <cell r="I485" t="str">
            <v>138古南线</v>
          </cell>
          <cell r="J485">
            <v>1</v>
          </cell>
          <cell r="K485">
            <v>2</v>
          </cell>
          <cell r="L485">
            <v>1</v>
          </cell>
          <cell r="M485">
            <v>1</v>
          </cell>
          <cell r="N485">
            <v>2001</v>
          </cell>
          <cell r="O485">
            <v>0</v>
          </cell>
          <cell r="P485">
            <v>14</v>
          </cell>
        </row>
        <row r="486">
          <cell r="B486" t="str">
            <v>10kV</v>
          </cell>
          <cell r="C486">
            <v>0.5</v>
          </cell>
          <cell r="D486">
            <v>1000</v>
          </cell>
          <cell r="E486">
            <v>0</v>
          </cell>
          <cell r="F486" t="str">
            <v>市辖</v>
          </cell>
          <cell r="G486">
            <v>0</v>
          </cell>
          <cell r="H486" t="str">
            <v>分区2</v>
          </cell>
          <cell r="I486" t="str">
            <v>138古南线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2001</v>
          </cell>
          <cell r="O486">
            <v>0</v>
          </cell>
          <cell r="P486">
            <v>14</v>
          </cell>
        </row>
        <row r="487">
          <cell r="B487" t="str">
            <v>10kV</v>
          </cell>
          <cell r="C487">
            <v>0.4</v>
          </cell>
          <cell r="D487">
            <v>800</v>
          </cell>
          <cell r="E487">
            <v>0.03</v>
          </cell>
          <cell r="F487" t="str">
            <v>市辖</v>
          </cell>
          <cell r="G487">
            <v>0</v>
          </cell>
          <cell r="H487" t="str">
            <v>分区2</v>
          </cell>
          <cell r="I487" t="str">
            <v>138古南线</v>
          </cell>
          <cell r="J487">
            <v>1</v>
          </cell>
          <cell r="K487">
            <v>1</v>
          </cell>
          <cell r="L487">
            <v>1</v>
          </cell>
          <cell r="M487">
            <v>1</v>
          </cell>
          <cell r="N487">
            <v>2001</v>
          </cell>
          <cell r="O487">
            <v>0</v>
          </cell>
          <cell r="P487">
            <v>14</v>
          </cell>
        </row>
        <row r="488">
          <cell r="B488" t="str">
            <v>10kV</v>
          </cell>
          <cell r="C488">
            <v>0.4</v>
          </cell>
          <cell r="D488">
            <v>800</v>
          </cell>
          <cell r="E488">
            <v>0</v>
          </cell>
          <cell r="F488" t="str">
            <v>市辖</v>
          </cell>
          <cell r="G488">
            <v>0</v>
          </cell>
          <cell r="H488" t="str">
            <v>分区2</v>
          </cell>
          <cell r="I488" t="str">
            <v>138古南线</v>
          </cell>
          <cell r="J488">
            <v>0</v>
          </cell>
          <cell r="K488">
            <v>2</v>
          </cell>
          <cell r="L488">
            <v>1</v>
          </cell>
          <cell r="M488">
            <v>1</v>
          </cell>
          <cell r="N488">
            <v>2001</v>
          </cell>
          <cell r="O488">
            <v>0</v>
          </cell>
          <cell r="P488">
            <v>14</v>
          </cell>
        </row>
        <row r="489">
          <cell r="B489" t="str">
            <v>10kV</v>
          </cell>
          <cell r="C489">
            <v>0.4</v>
          </cell>
          <cell r="D489">
            <v>800</v>
          </cell>
          <cell r="E489">
            <v>0</v>
          </cell>
          <cell r="F489" t="str">
            <v>市辖</v>
          </cell>
          <cell r="G489">
            <v>0</v>
          </cell>
          <cell r="H489" t="str">
            <v>分区2</v>
          </cell>
          <cell r="I489" t="str">
            <v>138古南线</v>
          </cell>
          <cell r="J489">
            <v>1</v>
          </cell>
          <cell r="K489">
            <v>0</v>
          </cell>
          <cell r="L489">
            <v>0</v>
          </cell>
          <cell r="M489">
            <v>0</v>
          </cell>
          <cell r="N489">
            <v>2000</v>
          </cell>
          <cell r="O489">
            <v>0</v>
          </cell>
          <cell r="P489">
            <v>15</v>
          </cell>
        </row>
        <row r="490">
          <cell r="B490" t="str">
            <v>10kV</v>
          </cell>
          <cell r="C490">
            <v>0.4</v>
          </cell>
          <cell r="D490">
            <v>800</v>
          </cell>
          <cell r="E490">
            <v>0</v>
          </cell>
          <cell r="F490" t="str">
            <v>市辖</v>
          </cell>
          <cell r="G490">
            <v>0</v>
          </cell>
          <cell r="H490" t="str">
            <v>分区2</v>
          </cell>
          <cell r="I490" t="str">
            <v>138古南线</v>
          </cell>
          <cell r="J490">
            <v>0</v>
          </cell>
          <cell r="K490">
            <v>1</v>
          </cell>
          <cell r="L490">
            <v>1</v>
          </cell>
          <cell r="M490">
            <v>1</v>
          </cell>
          <cell r="N490">
            <v>2000</v>
          </cell>
          <cell r="O490">
            <v>0</v>
          </cell>
          <cell r="P490">
            <v>15</v>
          </cell>
        </row>
        <row r="491">
          <cell r="B491" t="str">
            <v>10kV</v>
          </cell>
          <cell r="C491">
            <v>0.4</v>
          </cell>
          <cell r="D491">
            <v>800</v>
          </cell>
          <cell r="E491">
            <v>5.3999999999999999E-2</v>
          </cell>
          <cell r="F491" t="str">
            <v>市辖</v>
          </cell>
          <cell r="G491">
            <v>0</v>
          </cell>
          <cell r="H491" t="str">
            <v>分区2</v>
          </cell>
          <cell r="I491" t="str">
            <v>138古南线</v>
          </cell>
          <cell r="J491">
            <v>1</v>
          </cell>
          <cell r="K491">
            <v>2</v>
          </cell>
          <cell r="L491">
            <v>1</v>
          </cell>
          <cell r="M491">
            <v>1</v>
          </cell>
          <cell r="N491">
            <v>2000</v>
          </cell>
          <cell r="O491">
            <v>0</v>
          </cell>
          <cell r="P491">
            <v>15</v>
          </cell>
        </row>
        <row r="492">
          <cell r="B492" t="str">
            <v>10kV</v>
          </cell>
          <cell r="C492">
            <v>0.4</v>
          </cell>
          <cell r="D492">
            <v>800</v>
          </cell>
          <cell r="E492">
            <v>0</v>
          </cell>
          <cell r="F492" t="str">
            <v>市辖</v>
          </cell>
          <cell r="G492">
            <v>0</v>
          </cell>
          <cell r="H492" t="str">
            <v>分区2</v>
          </cell>
          <cell r="I492" t="str">
            <v>138古南线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2000</v>
          </cell>
          <cell r="O492">
            <v>0</v>
          </cell>
          <cell r="P492">
            <v>15</v>
          </cell>
        </row>
        <row r="493">
          <cell r="B493" t="str">
            <v>10kV</v>
          </cell>
          <cell r="C493">
            <v>0.2</v>
          </cell>
          <cell r="D493">
            <v>400</v>
          </cell>
          <cell r="E493">
            <v>5.3999999999999999E-2</v>
          </cell>
          <cell r="F493" t="str">
            <v>市辖</v>
          </cell>
          <cell r="G493">
            <v>0</v>
          </cell>
          <cell r="H493" t="str">
            <v>分区2</v>
          </cell>
          <cell r="I493" t="str">
            <v>138古南线</v>
          </cell>
          <cell r="J493">
            <v>1</v>
          </cell>
          <cell r="K493">
            <v>1</v>
          </cell>
          <cell r="L493">
            <v>1</v>
          </cell>
          <cell r="M493">
            <v>1</v>
          </cell>
          <cell r="N493">
            <v>2000</v>
          </cell>
          <cell r="O493">
            <v>0</v>
          </cell>
          <cell r="P493">
            <v>15</v>
          </cell>
        </row>
        <row r="494">
          <cell r="B494" t="str">
            <v>10kV</v>
          </cell>
          <cell r="C494">
            <v>0.2</v>
          </cell>
          <cell r="D494">
            <v>400</v>
          </cell>
          <cell r="E494">
            <v>0</v>
          </cell>
          <cell r="F494" t="str">
            <v>市辖</v>
          </cell>
          <cell r="G494">
            <v>0</v>
          </cell>
          <cell r="H494" t="str">
            <v>分区2</v>
          </cell>
          <cell r="I494" t="str">
            <v>138古南线</v>
          </cell>
          <cell r="J494">
            <v>0</v>
          </cell>
          <cell r="K494">
            <v>2</v>
          </cell>
          <cell r="L494">
            <v>1</v>
          </cell>
          <cell r="M494">
            <v>1</v>
          </cell>
          <cell r="N494">
            <v>2000</v>
          </cell>
          <cell r="O494">
            <v>0</v>
          </cell>
          <cell r="P494">
            <v>15</v>
          </cell>
        </row>
        <row r="495">
          <cell r="B495" t="str">
            <v>10kV</v>
          </cell>
          <cell r="C495">
            <v>1.0149999999999999</v>
          </cell>
          <cell r="D495">
            <v>2030</v>
          </cell>
          <cell r="E495">
            <v>0.03</v>
          </cell>
          <cell r="F495" t="str">
            <v>市辖</v>
          </cell>
          <cell r="G495">
            <v>0</v>
          </cell>
          <cell r="H495" t="str">
            <v>分区4</v>
          </cell>
          <cell r="I495" t="str">
            <v>138古南线</v>
          </cell>
          <cell r="J495">
            <v>1</v>
          </cell>
          <cell r="K495">
            <v>0</v>
          </cell>
          <cell r="L495">
            <v>0</v>
          </cell>
          <cell r="M495">
            <v>0</v>
          </cell>
          <cell r="N495">
            <v>2000</v>
          </cell>
          <cell r="O495">
            <v>0</v>
          </cell>
          <cell r="P495">
            <v>15</v>
          </cell>
        </row>
        <row r="496">
          <cell r="B496" t="str">
            <v>10kV</v>
          </cell>
          <cell r="C496">
            <v>0.25</v>
          </cell>
          <cell r="D496">
            <v>500</v>
          </cell>
          <cell r="E496">
            <v>0</v>
          </cell>
          <cell r="F496" t="str">
            <v>市辖</v>
          </cell>
          <cell r="G496">
            <v>0</v>
          </cell>
          <cell r="H496" t="str">
            <v>分区2</v>
          </cell>
          <cell r="I496" t="str">
            <v>138古南线</v>
          </cell>
          <cell r="J496">
            <v>0</v>
          </cell>
          <cell r="K496">
            <v>1</v>
          </cell>
          <cell r="L496">
            <v>1</v>
          </cell>
          <cell r="M496">
            <v>1</v>
          </cell>
          <cell r="N496">
            <v>2000</v>
          </cell>
          <cell r="O496">
            <v>0</v>
          </cell>
          <cell r="P496">
            <v>15</v>
          </cell>
        </row>
        <row r="497">
          <cell r="B497" t="str">
            <v>10kV</v>
          </cell>
          <cell r="C497">
            <v>0.25</v>
          </cell>
          <cell r="D497">
            <v>500</v>
          </cell>
          <cell r="E497">
            <v>0</v>
          </cell>
          <cell r="F497" t="str">
            <v>市辖</v>
          </cell>
          <cell r="G497">
            <v>0</v>
          </cell>
          <cell r="H497" t="str">
            <v>分区4</v>
          </cell>
          <cell r="I497" t="str">
            <v>138古南线</v>
          </cell>
          <cell r="J497">
            <v>1</v>
          </cell>
          <cell r="K497">
            <v>2</v>
          </cell>
          <cell r="L497">
            <v>1</v>
          </cell>
          <cell r="M497">
            <v>1</v>
          </cell>
          <cell r="N497">
            <v>2000</v>
          </cell>
          <cell r="O497">
            <v>0</v>
          </cell>
          <cell r="P497">
            <v>15</v>
          </cell>
        </row>
        <row r="498">
          <cell r="B498" t="str">
            <v>10kV</v>
          </cell>
          <cell r="C498">
            <v>0.4</v>
          </cell>
          <cell r="D498">
            <v>800</v>
          </cell>
          <cell r="E498">
            <v>0</v>
          </cell>
          <cell r="F498" t="str">
            <v>市辖</v>
          </cell>
          <cell r="G498">
            <v>0</v>
          </cell>
          <cell r="H498" t="str">
            <v>分区2</v>
          </cell>
          <cell r="I498" t="str">
            <v>138古南线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1999</v>
          </cell>
          <cell r="O498">
            <v>0</v>
          </cell>
          <cell r="P498">
            <v>16</v>
          </cell>
        </row>
        <row r="499">
          <cell r="B499" t="str">
            <v>10kV</v>
          </cell>
          <cell r="C499">
            <v>0.5</v>
          </cell>
          <cell r="D499">
            <v>1000</v>
          </cell>
          <cell r="E499">
            <v>5.3999999999999999E-2</v>
          </cell>
          <cell r="F499" t="str">
            <v>市辖</v>
          </cell>
          <cell r="G499">
            <v>0</v>
          </cell>
          <cell r="H499" t="str">
            <v>分区4</v>
          </cell>
          <cell r="I499" t="str">
            <v>138古南线</v>
          </cell>
          <cell r="J499">
            <v>1</v>
          </cell>
          <cell r="K499">
            <v>1</v>
          </cell>
          <cell r="L499">
            <v>1</v>
          </cell>
          <cell r="M499">
            <v>1</v>
          </cell>
          <cell r="N499">
            <v>1999</v>
          </cell>
          <cell r="O499">
            <v>0</v>
          </cell>
          <cell r="P499">
            <v>16</v>
          </cell>
        </row>
        <row r="500">
          <cell r="B500" t="str">
            <v>10kV</v>
          </cell>
          <cell r="C500">
            <v>0.4</v>
          </cell>
          <cell r="D500">
            <v>800</v>
          </cell>
          <cell r="E500">
            <v>5.3999999999999999E-2</v>
          </cell>
          <cell r="F500" t="str">
            <v>市辖</v>
          </cell>
          <cell r="G500">
            <v>0</v>
          </cell>
          <cell r="H500" t="str">
            <v>分区4</v>
          </cell>
          <cell r="I500" t="str">
            <v>138古南线</v>
          </cell>
          <cell r="J500">
            <v>0</v>
          </cell>
          <cell r="K500">
            <v>2</v>
          </cell>
          <cell r="L500">
            <v>1</v>
          </cell>
          <cell r="M500">
            <v>1</v>
          </cell>
          <cell r="N500">
            <v>1999</v>
          </cell>
          <cell r="O500">
            <v>0</v>
          </cell>
          <cell r="P500">
            <v>16</v>
          </cell>
        </row>
        <row r="501">
          <cell r="B501" t="str">
            <v>10kV</v>
          </cell>
          <cell r="C501">
            <v>0.4</v>
          </cell>
          <cell r="D501">
            <v>800</v>
          </cell>
          <cell r="E501">
            <v>0</v>
          </cell>
          <cell r="F501" t="str">
            <v>市辖</v>
          </cell>
          <cell r="G501">
            <v>0</v>
          </cell>
          <cell r="H501" t="str">
            <v>分区4</v>
          </cell>
          <cell r="I501" t="str">
            <v>138古南线</v>
          </cell>
          <cell r="J501">
            <v>1</v>
          </cell>
          <cell r="K501">
            <v>0</v>
          </cell>
          <cell r="L501">
            <v>0</v>
          </cell>
          <cell r="M501">
            <v>0</v>
          </cell>
          <cell r="N501">
            <v>1999</v>
          </cell>
          <cell r="O501">
            <v>0</v>
          </cell>
          <cell r="P501">
            <v>16</v>
          </cell>
        </row>
        <row r="502">
          <cell r="B502" t="str">
            <v>10kV</v>
          </cell>
          <cell r="C502">
            <v>0.4</v>
          </cell>
          <cell r="D502">
            <v>800</v>
          </cell>
          <cell r="E502">
            <v>0.03</v>
          </cell>
          <cell r="F502" t="str">
            <v>市辖</v>
          </cell>
          <cell r="G502">
            <v>0</v>
          </cell>
          <cell r="H502" t="str">
            <v>分区4</v>
          </cell>
          <cell r="I502" t="str">
            <v>138古南线</v>
          </cell>
          <cell r="J502">
            <v>0</v>
          </cell>
          <cell r="K502">
            <v>1</v>
          </cell>
          <cell r="L502">
            <v>1</v>
          </cell>
          <cell r="M502">
            <v>1</v>
          </cell>
          <cell r="N502">
            <v>1999</v>
          </cell>
          <cell r="O502">
            <v>0</v>
          </cell>
          <cell r="P502">
            <v>16</v>
          </cell>
        </row>
        <row r="503">
          <cell r="B503" t="str">
            <v>10kV</v>
          </cell>
          <cell r="C503">
            <v>0.4</v>
          </cell>
          <cell r="D503">
            <v>800</v>
          </cell>
          <cell r="E503">
            <v>0</v>
          </cell>
          <cell r="F503" t="str">
            <v>市辖</v>
          </cell>
          <cell r="G503">
            <v>0</v>
          </cell>
          <cell r="H503" t="str">
            <v>分区4</v>
          </cell>
          <cell r="I503" t="str">
            <v>138古南线</v>
          </cell>
          <cell r="J503">
            <v>1</v>
          </cell>
          <cell r="K503">
            <v>2</v>
          </cell>
          <cell r="L503">
            <v>1</v>
          </cell>
          <cell r="M503">
            <v>1</v>
          </cell>
          <cell r="N503">
            <v>1999</v>
          </cell>
          <cell r="O503">
            <v>0</v>
          </cell>
          <cell r="P503">
            <v>16</v>
          </cell>
        </row>
        <row r="504">
          <cell r="B504" t="str">
            <v>10kV</v>
          </cell>
          <cell r="C504">
            <v>0.5</v>
          </cell>
          <cell r="D504">
            <v>1000</v>
          </cell>
          <cell r="E504">
            <v>0</v>
          </cell>
          <cell r="F504" t="str">
            <v>县级</v>
          </cell>
          <cell r="G504">
            <v>0</v>
          </cell>
          <cell r="H504" t="str">
            <v>分区3</v>
          </cell>
          <cell r="I504" t="str">
            <v>144安肆线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1999</v>
          </cell>
          <cell r="O504">
            <v>0</v>
          </cell>
          <cell r="P504">
            <v>16</v>
          </cell>
        </row>
        <row r="505">
          <cell r="B505" t="str">
            <v>10kV</v>
          </cell>
          <cell r="C505">
            <v>0.5</v>
          </cell>
          <cell r="D505">
            <v>1000</v>
          </cell>
          <cell r="E505">
            <v>0</v>
          </cell>
          <cell r="F505" t="str">
            <v>县级</v>
          </cell>
          <cell r="G505">
            <v>0</v>
          </cell>
          <cell r="H505" t="str">
            <v>分区3</v>
          </cell>
          <cell r="I505" t="str">
            <v>144安肆线</v>
          </cell>
          <cell r="J505">
            <v>1</v>
          </cell>
          <cell r="K505">
            <v>1</v>
          </cell>
          <cell r="L505">
            <v>1</v>
          </cell>
          <cell r="M505">
            <v>1</v>
          </cell>
          <cell r="N505">
            <v>1999</v>
          </cell>
          <cell r="O505">
            <v>0</v>
          </cell>
          <cell r="P505">
            <v>16</v>
          </cell>
        </row>
        <row r="506">
          <cell r="B506" t="str">
            <v>10kV</v>
          </cell>
          <cell r="C506">
            <v>0.315</v>
          </cell>
          <cell r="D506">
            <v>630</v>
          </cell>
          <cell r="E506">
            <v>5.3999999999999999E-2</v>
          </cell>
          <cell r="F506" t="str">
            <v>市辖</v>
          </cell>
          <cell r="G506">
            <v>0</v>
          </cell>
          <cell r="H506" t="str">
            <v>分区4</v>
          </cell>
          <cell r="I506" t="str">
            <v>138古南线</v>
          </cell>
          <cell r="J506">
            <v>0</v>
          </cell>
          <cell r="K506">
            <v>2</v>
          </cell>
          <cell r="L506">
            <v>1</v>
          </cell>
          <cell r="M506">
            <v>1</v>
          </cell>
          <cell r="N506">
            <v>1999</v>
          </cell>
          <cell r="O506">
            <v>0</v>
          </cell>
          <cell r="P506">
            <v>16</v>
          </cell>
        </row>
        <row r="507">
          <cell r="B507" t="str">
            <v>10kV</v>
          </cell>
          <cell r="C507">
            <v>0.315</v>
          </cell>
          <cell r="D507">
            <v>630</v>
          </cell>
          <cell r="E507">
            <v>5.3999999999999999E-2</v>
          </cell>
          <cell r="F507" t="str">
            <v>市辖</v>
          </cell>
          <cell r="G507">
            <v>0</v>
          </cell>
          <cell r="H507" t="str">
            <v>分区4</v>
          </cell>
          <cell r="I507" t="str">
            <v>138古南线</v>
          </cell>
          <cell r="J507">
            <v>1</v>
          </cell>
          <cell r="K507">
            <v>0</v>
          </cell>
          <cell r="L507">
            <v>0</v>
          </cell>
          <cell r="M507">
            <v>0</v>
          </cell>
          <cell r="N507">
            <v>1998</v>
          </cell>
          <cell r="O507">
            <v>0</v>
          </cell>
          <cell r="P507">
            <v>17</v>
          </cell>
        </row>
        <row r="508">
          <cell r="B508" t="str">
            <v>10kV</v>
          </cell>
          <cell r="C508">
            <v>0.4</v>
          </cell>
          <cell r="D508">
            <v>800</v>
          </cell>
          <cell r="E508">
            <v>0</v>
          </cell>
          <cell r="F508" t="str">
            <v>市辖</v>
          </cell>
          <cell r="G508">
            <v>0</v>
          </cell>
          <cell r="H508" t="str">
            <v>分区4</v>
          </cell>
          <cell r="I508" t="str">
            <v>138古南线</v>
          </cell>
          <cell r="J508">
            <v>0</v>
          </cell>
          <cell r="K508">
            <v>1</v>
          </cell>
          <cell r="L508">
            <v>1</v>
          </cell>
          <cell r="M508">
            <v>1</v>
          </cell>
          <cell r="N508">
            <v>1998</v>
          </cell>
          <cell r="O508">
            <v>0</v>
          </cell>
          <cell r="P508">
            <v>17</v>
          </cell>
        </row>
        <row r="509">
          <cell r="B509" t="str">
            <v>10kV</v>
          </cell>
          <cell r="C509">
            <v>0.4</v>
          </cell>
          <cell r="D509">
            <v>800</v>
          </cell>
          <cell r="E509">
            <v>0.03</v>
          </cell>
          <cell r="F509" t="str">
            <v>县级</v>
          </cell>
          <cell r="G509">
            <v>0</v>
          </cell>
          <cell r="H509" t="str">
            <v>分区3</v>
          </cell>
          <cell r="I509" t="str">
            <v>144安肆线</v>
          </cell>
          <cell r="J509">
            <v>1</v>
          </cell>
          <cell r="K509">
            <v>2</v>
          </cell>
          <cell r="L509">
            <v>1</v>
          </cell>
          <cell r="M509">
            <v>1</v>
          </cell>
          <cell r="N509">
            <v>1998</v>
          </cell>
          <cell r="O509">
            <v>0</v>
          </cell>
          <cell r="P509">
            <v>17</v>
          </cell>
        </row>
        <row r="510">
          <cell r="B510" t="str">
            <v>10kV</v>
          </cell>
          <cell r="C510">
            <v>0.5</v>
          </cell>
          <cell r="D510">
            <v>1000</v>
          </cell>
          <cell r="E510">
            <v>0</v>
          </cell>
          <cell r="F510" t="str">
            <v>县级</v>
          </cell>
          <cell r="G510">
            <v>0</v>
          </cell>
          <cell r="H510" t="str">
            <v>分区3</v>
          </cell>
          <cell r="I510" t="str">
            <v>144安肆线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1998</v>
          </cell>
          <cell r="O510">
            <v>0</v>
          </cell>
          <cell r="P510">
            <v>17</v>
          </cell>
        </row>
        <row r="511">
          <cell r="B511" t="str">
            <v>10kV</v>
          </cell>
          <cell r="C511">
            <v>0.5</v>
          </cell>
          <cell r="D511">
            <v>1000</v>
          </cell>
          <cell r="E511">
            <v>0</v>
          </cell>
          <cell r="F511" t="str">
            <v>市辖</v>
          </cell>
          <cell r="G511">
            <v>0</v>
          </cell>
          <cell r="H511" t="str">
            <v>分区4</v>
          </cell>
          <cell r="I511" t="str">
            <v>138古南线</v>
          </cell>
          <cell r="J511">
            <v>1</v>
          </cell>
          <cell r="K511">
            <v>1</v>
          </cell>
          <cell r="L511">
            <v>1</v>
          </cell>
          <cell r="M511">
            <v>1</v>
          </cell>
          <cell r="N511">
            <v>1998</v>
          </cell>
          <cell r="O511">
            <v>0</v>
          </cell>
          <cell r="P511">
            <v>17</v>
          </cell>
        </row>
        <row r="512">
          <cell r="B512" t="str">
            <v>10kV</v>
          </cell>
          <cell r="C512">
            <v>0.5</v>
          </cell>
          <cell r="D512">
            <v>1000</v>
          </cell>
          <cell r="E512">
            <v>0</v>
          </cell>
          <cell r="F512" t="str">
            <v>市辖</v>
          </cell>
          <cell r="G512">
            <v>0</v>
          </cell>
          <cell r="H512" t="str">
            <v>分区4</v>
          </cell>
          <cell r="I512" t="str">
            <v>138古南线</v>
          </cell>
          <cell r="J512">
            <v>0</v>
          </cell>
          <cell r="K512">
            <v>2</v>
          </cell>
          <cell r="L512">
            <v>1</v>
          </cell>
          <cell r="M512">
            <v>1</v>
          </cell>
          <cell r="N512">
            <v>1998</v>
          </cell>
          <cell r="O512">
            <v>0</v>
          </cell>
          <cell r="P512">
            <v>17</v>
          </cell>
        </row>
        <row r="513">
          <cell r="B513" t="str">
            <v>10kV</v>
          </cell>
          <cell r="C513">
            <v>0.4</v>
          </cell>
          <cell r="D513">
            <v>800</v>
          </cell>
          <cell r="E513">
            <v>5.3999999999999999E-2</v>
          </cell>
          <cell r="F513" t="str">
            <v>市辖</v>
          </cell>
          <cell r="G513">
            <v>0</v>
          </cell>
          <cell r="H513" t="str">
            <v>分区4</v>
          </cell>
          <cell r="I513" t="str">
            <v>138古南线</v>
          </cell>
          <cell r="J513">
            <v>1</v>
          </cell>
          <cell r="K513">
            <v>0</v>
          </cell>
          <cell r="L513">
            <v>0</v>
          </cell>
          <cell r="M513">
            <v>0</v>
          </cell>
          <cell r="N513">
            <v>1998</v>
          </cell>
          <cell r="O513">
            <v>0</v>
          </cell>
          <cell r="P513">
            <v>17</v>
          </cell>
        </row>
        <row r="514">
          <cell r="B514" t="str">
            <v>10kV</v>
          </cell>
          <cell r="C514">
            <v>0.4</v>
          </cell>
          <cell r="D514">
            <v>800</v>
          </cell>
          <cell r="E514">
            <v>0</v>
          </cell>
          <cell r="F514" t="str">
            <v>市辖</v>
          </cell>
          <cell r="G514">
            <v>0</v>
          </cell>
          <cell r="H514" t="str">
            <v>分区4</v>
          </cell>
          <cell r="I514" t="str">
            <v>138古南线</v>
          </cell>
          <cell r="J514">
            <v>0</v>
          </cell>
          <cell r="K514">
            <v>1</v>
          </cell>
          <cell r="L514">
            <v>1</v>
          </cell>
          <cell r="M514">
            <v>1</v>
          </cell>
          <cell r="N514">
            <v>1998</v>
          </cell>
          <cell r="O514">
            <v>0</v>
          </cell>
          <cell r="P514">
            <v>17</v>
          </cell>
        </row>
        <row r="515">
          <cell r="B515" t="str">
            <v>10kV</v>
          </cell>
          <cell r="C515">
            <v>0.4</v>
          </cell>
          <cell r="D515">
            <v>800</v>
          </cell>
          <cell r="E515">
            <v>0</v>
          </cell>
          <cell r="F515" t="str">
            <v>市辖</v>
          </cell>
          <cell r="G515">
            <v>0</v>
          </cell>
          <cell r="H515" t="str">
            <v>分区4</v>
          </cell>
          <cell r="I515" t="str">
            <v>138古南线</v>
          </cell>
          <cell r="J515">
            <v>1</v>
          </cell>
          <cell r="K515">
            <v>2</v>
          </cell>
          <cell r="L515">
            <v>1</v>
          </cell>
          <cell r="M515">
            <v>1</v>
          </cell>
          <cell r="N515">
            <v>1998</v>
          </cell>
          <cell r="O515">
            <v>0</v>
          </cell>
          <cell r="P515">
            <v>17</v>
          </cell>
        </row>
        <row r="516">
          <cell r="B516" t="str">
            <v>10kV</v>
          </cell>
          <cell r="C516">
            <v>0.4</v>
          </cell>
          <cell r="D516">
            <v>800</v>
          </cell>
          <cell r="E516">
            <v>5.3999999999999999E-2</v>
          </cell>
          <cell r="F516" t="str">
            <v>市辖</v>
          </cell>
          <cell r="G516">
            <v>0</v>
          </cell>
          <cell r="H516" t="str">
            <v>分区4</v>
          </cell>
          <cell r="I516" t="str">
            <v>138古南线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1997</v>
          </cell>
          <cell r="O516">
            <v>0</v>
          </cell>
          <cell r="P516">
            <v>18</v>
          </cell>
        </row>
        <row r="517">
          <cell r="B517" t="str">
            <v>10kV</v>
          </cell>
          <cell r="C517">
            <v>0.2</v>
          </cell>
          <cell r="D517">
            <v>400</v>
          </cell>
          <cell r="E517">
            <v>0</v>
          </cell>
          <cell r="F517" t="str">
            <v>市辖</v>
          </cell>
          <cell r="G517">
            <v>0</v>
          </cell>
          <cell r="H517" t="str">
            <v>分区4</v>
          </cell>
          <cell r="I517" t="str">
            <v>138古南线</v>
          </cell>
          <cell r="J517">
            <v>1</v>
          </cell>
          <cell r="K517">
            <v>1</v>
          </cell>
          <cell r="L517">
            <v>1</v>
          </cell>
          <cell r="M517">
            <v>1</v>
          </cell>
          <cell r="N517">
            <v>1997</v>
          </cell>
          <cell r="O517">
            <v>0</v>
          </cell>
          <cell r="P517">
            <v>18</v>
          </cell>
        </row>
        <row r="518">
          <cell r="B518" t="str">
            <v>10kV</v>
          </cell>
          <cell r="C518">
            <v>0.4</v>
          </cell>
          <cell r="D518">
            <v>800</v>
          </cell>
          <cell r="E518">
            <v>0.03</v>
          </cell>
          <cell r="F518" t="str">
            <v>市辖</v>
          </cell>
          <cell r="G518">
            <v>0</v>
          </cell>
          <cell r="H518" t="str">
            <v>分区4</v>
          </cell>
          <cell r="I518" t="str">
            <v>138古南线</v>
          </cell>
          <cell r="J518">
            <v>0</v>
          </cell>
          <cell r="K518">
            <v>2</v>
          </cell>
          <cell r="L518">
            <v>1</v>
          </cell>
          <cell r="M518">
            <v>1</v>
          </cell>
          <cell r="N518">
            <v>1997</v>
          </cell>
          <cell r="O518">
            <v>0</v>
          </cell>
          <cell r="P518">
            <v>18</v>
          </cell>
        </row>
        <row r="519">
          <cell r="B519" t="str">
            <v>10kV</v>
          </cell>
          <cell r="C519">
            <v>0.4</v>
          </cell>
          <cell r="D519">
            <v>800</v>
          </cell>
          <cell r="E519">
            <v>0</v>
          </cell>
          <cell r="F519" t="str">
            <v>市辖</v>
          </cell>
          <cell r="G519">
            <v>0</v>
          </cell>
          <cell r="H519" t="str">
            <v>分区4</v>
          </cell>
          <cell r="I519" t="str">
            <v>138古南线</v>
          </cell>
          <cell r="J519">
            <v>1</v>
          </cell>
          <cell r="K519">
            <v>0</v>
          </cell>
          <cell r="L519">
            <v>0</v>
          </cell>
          <cell r="M519">
            <v>0</v>
          </cell>
          <cell r="N519">
            <v>1997</v>
          </cell>
          <cell r="O519">
            <v>0</v>
          </cell>
          <cell r="P519">
            <v>18</v>
          </cell>
        </row>
        <row r="520">
          <cell r="B520" t="str">
            <v>10kV</v>
          </cell>
          <cell r="C520">
            <v>0.25</v>
          </cell>
          <cell r="D520">
            <v>500</v>
          </cell>
          <cell r="E520">
            <v>0</v>
          </cell>
          <cell r="F520" t="str">
            <v>市辖</v>
          </cell>
          <cell r="G520">
            <v>0</v>
          </cell>
          <cell r="H520" t="str">
            <v>分区4</v>
          </cell>
          <cell r="I520" t="str">
            <v>138古南线</v>
          </cell>
          <cell r="J520">
            <v>0</v>
          </cell>
          <cell r="K520">
            <v>1</v>
          </cell>
          <cell r="L520">
            <v>1</v>
          </cell>
          <cell r="M520">
            <v>1</v>
          </cell>
          <cell r="N520">
            <v>1997</v>
          </cell>
          <cell r="O520">
            <v>0</v>
          </cell>
          <cell r="P520">
            <v>18</v>
          </cell>
        </row>
        <row r="521">
          <cell r="B521" t="str">
            <v>10kV</v>
          </cell>
          <cell r="C521">
            <v>0.25</v>
          </cell>
          <cell r="D521">
            <v>500</v>
          </cell>
          <cell r="E521">
            <v>0</v>
          </cell>
          <cell r="F521" t="str">
            <v>市辖</v>
          </cell>
          <cell r="G521">
            <v>0</v>
          </cell>
          <cell r="H521" t="str">
            <v>分区4</v>
          </cell>
          <cell r="I521" t="str">
            <v>138古南线</v>
          </cell>
          <cell r="J521">
            <v>1</v>
          </cell>
          <cell r="K521">
            <v>2</v>
          </cell>
          <cell r="L521">
            <v>1</v>
          </cell>
          <cell r="M521">
            <v>1</v>
          </cell>
          <cell r="N521">
            <v>1997</v>
          </cell>
          <cell r="O521">
            <v>0</v>
          </cell>
          <cell r="P521">
            <v>18</v>
          </cell>
        </row>
        <row r="522">
          <cell r="B522" t="str">
            <v>10kV</v>
          </cell>
          <cell r="C522">
            <v>0.08</v>
          </cell>
          <cell r="D522">
            <v>160</v>
          </cell>
          <cell r="E522">
            <v>5.3999999999999999E-2</v>
          </cell>
          <cell r="F522" t="str">
            <v>市辖</v>
          </cell>
          <cell r="G522">
            <v>0</v>
          </cell>
          <cell r="H522" t="str">
            <v>分区4</v>
          </cell>
          <cell r="I522" t="str">
            <v>138古南线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1997</v>
          </cell>
          <cell r="O522">
            <v>0</v>
          </cell>
          <cell r="P522">
            <v>18</v>
          </cell>
        </row>
        <row r="523">
          <cell r="B523" t="str">
            <v>10kV</v>
          </cell>
          <cell r="C523">
            <v>0.625</v>
          </cell>
          <cell r="D523">
            <v>1250</v>
          </cell>
          <cell r="E523">
            <v>0</v>
          </cell>
          <cell r="F523" t="str">
            <v>市辖</v>
          </cell>
          <cell r="G523">
            <v>0</v>
          </cell>
          <cell r="H523" t="str">
            <v>分区2</v>
          </cell>
          <cell r="I523" t="str">
            <v>138古南线</v>
          </cell>
          <cell r="J523">
            <v>1</v>
          </cell>
          <cell r="K523">
            <v>1</v>
          </cell>
          <cell r="L523">
            <v>1</v>
          </cell>
          <cell r="M523">
            <v>1</v>
          </cell>
          <cell r="N523">
            <v>1997</v>
          </cell>
          <cell r="O523">
            <v>0</v>
          </cell>
          <cell r="P523">
            <v>18</v>
          </cell>
        </row>
        <row r="524">
          <cell r="B524" t="str">
            <v>10kV</v>
          </cell>
          <cell r="C524">
            <v>0.8</v>
          </cell>
          <cell r="D524">
            <v>1600</v>
          </cell>
          <cell r="E524">
            <v>5.3999999999999999E-2</v>
          </cell>
          <cell r="F524" t="str">
            <v>市辖</v>
          </cell>
          <cell r="G524">
            <v>0</v>
          </cell>
          <cell r="H524" t="str">
            <v>分区2</v>
          </cell>
          <cell r="I524" t="str">
            <v>138古南线</v>
          </cell>
          <cell r="J524">
            <v>0</v>
          </cell>
          <cell r="K524">
            <v>2</v>
          </cell>
          <cell r="L524">
            <v>1</v>
          </cell>
          <cell r="M524">
            <v>1</v>
          </cell>
          <cell r="N524">
            <v>1997</v>
          </cell>
          <cell r="O524">
            <v>0</v>
          </cell>
          <cell r="P524">
            <v>18</v>
          </cell>
        </row>
        <row r="525">
          <cell r="B525" t="str">
            <v>10kV</v>
          </cell>
          <cell r="C525">
            <v>0.2</v>
          </cell>
          <cell r="D525">
            <v>400</v>
          </cell>
          <cell r="E525">
            <v>0</v>
          </cell>
          <cell r="F525" t="str">
            <v>市辖</v>
          </cell>
          <cell r="G525">
            <v>0</v>
          </cell>
          <cell r="H525" t="str">
            <v>分区4</v>
          </cell>
          <cell r="I525" t="str">
            <v>138古南线</v>
          </cell>
          <cell r="J525">
            <v>1</v>
          </cell>
          <cell r="K525">
            <v>0</v>
          </cell>
          <cell r="L525">
            <v>0</v>
          </cell>
          <cell r="M525">
            <v>0</v>
          </cell>
          <cell r="N525">
            <v>1996</v>
          </cell>
          <cell r="O525">
            <v>0</v>
          </cell>
          <cell r="P525">
            <v>19</v>
          </cell>
        </row>
        <row r="526">
          <cell r="B526" t="str">
            <v>10kV</v>
          </cell>
          <cell r="C526">
            <v>0.2</v>
          </cell>
          <cell r="D526">
            <v>400</v>
          </cell>
          <cell r="E526">
            <v>0.03</v>
          </cell>
          <cell r="F526" t="str">
            <v>市辖</v>
          </cell>
          <cell r="G526">
            <v>0</v>
          </cell>
          <cell r="H526" t="str">
            <v>分区4</v>
          </cell>
          <cell r="I526" t="str">
            <v>138古南线</v>
          </cell>
          <cell r="J526">
            <v>0</v>
          </cell>
          <cell r="K526">
            <v>1</v>
          </cell>
          <cell r="L526">
            <v>1</v>
          </cell>
          <cell r="M526">
            <v>1</v>
          </cell>
          <cell r="N526">
            <v>1996</v>
          </cell>
          <cell r="O526">
            <v>0</v>
          </cell>
          <cell r="P526">
            <v>19</v>
          </cell>
        </row>
        <row r="527">
          <cell r="B527" t="str">
            <v>10kV</v>
          </cell>
          <cell r="C527">
            <v>0.2</v>
          </cell>
          <cell r="D527">
            <v>400</v>
          </cell>
          <cell r="E527">
            <v>0</v>
          </cell>
          <cell r="F527" t="str">
            <v>县级</v>
          </cell>
          <cell r="G527">
            <v>0</v>
          </cell>
          <cell r="H527" t="str">
            <v>分区3</v>
          </cell>
          <cell r="I527" t="str">
            <v>145安伍线</v>
          </cell>
          <cell r="J527">
            <v>1</v>
          </cell>
          <cell r="K527">
            <v>2</v>
          </cell>
          <cell r="L527">
            <v>1</v>
          </cell>
          <cell r="M527">
            <v>1</v>
          </cell>
          <cell r="N527">
            <v>1996</v>
          </cell>
          <cell r="O527">
            <v>0</v>
          </cell>
          <cell r="P527">
            <v>19</v>
          </cell>
        </row>
        <row r="528">
          <cell r="B528" t="str">
            <v>10kV</v>
          </cell>
          <cell r="C528">
            <v>0.2</v>
          </cell>
          <cell r="D528">
            <v>400</v>
          </cell>
          <cell r="E528">
            <v>0</v>
          </cell>
          <cell r="F528" t="str">
            <v>县级</v>
          </cell>
          <cell r="G528">
            <v>0</v>
          </cell>
          <cell r="H528" t="str">
            <v>分区3</v>
          </cell>
          <cell r="I528" t="str">
            <v>145安伍线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1996</v>
          </cell>
          <cell r="O528">
            <v>0</v>
          </cell>
          <cell r="P528">
            <v>19</v>
          </cell>
        </row>
        <row r="529">
          <cell r="B529" t="str">
            <v>10kV</v>
          </cell>
          <cell r="C529">
            <v>0.5</v>
          </cell>
          <cell r="D529">
            <v>1000</v>
          </cell>
          <cell r="E529">
            <v>0</v>
          </cell>
          <cell r="F529" t="str">
            <v>市辖</v>
          </cell>
          <cell r="G529">
            <v>0</v>
          </cell>
          <cell r="H529" t="str">
            <v>分区4</v>
          </cell>
          <cell r="I529" t="str">
            <v>138古南线</v>
          </cell>
          <cell r="J529">
            <v>1</v>
          </cell>
          <cell r="K529">
            <v>1</v>
          </cell>
          <cell r="L529">
            <v>1</v>
          </cell>
          <cell r="M529">
            <v>1</v>
          </cell>
          <cell r="N529">
            <v>1996</v>
          </cell>
          <cell r="O529">
            <v>0</v>
          </cell>
          <cell r="P529">
            <v>19</v>
          </cell>
        </row>
        <row r="530">
          <cell r="B530" t="str">
            <v>10kV</v>
          </cell>
          <cell r="C530">
            <v>0.5</v>
          </cell>
          <cell r="D530">
            <v>1000</v>
          </cell>
          <cell r="E530">
            <v>5.3999999999999999E-2</v>
          </cell>
          <cell r="F530" t="str">
            <v>市辖</v>
          </cell>
          <cell r="G530">
            <v>0</v>
          </cell>
          <cell r="H530" t="str">
            <v>分区4</v>
          </cell>
          <cell r="I530" t="str">
            <v>138古南线</v>
          </cell>
          <cell r="J530">
            <v>0</v>
          </cell>
          <cell r="K530">
            <v>2</v>
          </cell>
          <cell r="L530">
            <v>1</v>
          </cell>
          <cell r="M530">
            <v>1</v>
          </cell>
          <cell r="N530">
            <v>1996</v>
          </cell>
          <cell r="O530">
            <v>0</v>
          </cell>
          <cell r="P530">
            <v>19</v>
          </cell>
        </row>
        <row r="531">
          <cell r="B531" t="str">
            <v>10kV</v>
          </cell>
          <cell r="C531">
            <v>0.315</v>
          </cell>
          <cell r="D531">
            <v>630</v>
          </cell>
          <cell r="E531">
            <v>0</v>
          </cell>
          <cell r="F531" t="str">
            <v>市辖</v>
          </cell>
          <cell r="G531">
            <v>0</v>
          </cell>
          <cell r="H531" t="str">
            <v>分区4</v>
          </cell>
          <cell r="I531" t="str">
            <v>138古南线</v>
          </cell>
          <cell r="J531">
            <v>1</v>
          </cell>
          <cell r="K531">
            <v>0</v>
          </cell>
          <cell r="L531">
            <v>0</v>
          </cell>
          <cell r="M531">
            <v>0</v>
          </cell>
          <cell r="N531">
            <v>1996</v>
          </cell>
          <cell r="O531">
            <v>0</v>
          </cell>
          <cell r="P531">
            <v>19</v>
          </cell>
        </row>
        <row r="532">
          <cell r="B532" t="str">
            <v>10kV</v>
          </cell>
          <cell r="C532">
            <v>0.5</v>
          </cell>
          <cell r="D532">
            <v>1000</v>
          </cell>
          <cell r="E532">
            <v>5.3999999999999999E-2</v>
          </cell>
          <cell r="F532" t="str">
            <v>县级</v>
          </cell>
          <cell r="G532">
            <v>0</v>
          </cell>
          <cell r="H532" t="str">
            <v>分区3</v>
          </cell>
          <cell r="I532" t="str">
            <v>145安伍线</v>
          </cell>
          <cell r="J532">
            <v>0</v>
          </cell>
          <cell r="K532">
            <v>1</v>
          </cell>
          <cell r="L532">
            <v>1</v>
          </cell>
          <cell r="M532">
            <v>1</v>
          </cell>
          <cell r="N532">
            <v>1996</v>
          </cell>
          <cell r="O532">
            <v>0</v>
          </cell>
          <cell r="P532">
            <v>19</v>
          </cell>
        </row>
        <row r="533">
          <cell r="B533" t="str">
            <v>10kV</v>
          </cell>
          <cell r="C533">
            <v>0.5</v>
          </cell>
          <cell r="D533">
            <v>1000</v>
          </cell>
          <cell r="E533">
            <v>0</v>
          </cell>
          <cell r="F533" t="str">
            <v>县级</v>
          </cell>
          <cell r="G533">
            <v>0</v>
          </cell>
          <cell r="H533" t="str">
            <v>分区3</v>
          </cell>
          <cell r="I533" t="str">
            <v>145安伍线</v>
          </cell>
          <cell r="J533">
            <v>1</v>
          </cell>
          <cell r="K533">
            <v>2</v>
          </cell>
          <cell r="L533">
            <v>1</v>
          </cell>
          <cell r="M533">
            <v>1</v>
          </cell>
          <cell r="N533">
            <v>1996</v>
          </cell>
          <cell r="O533">
            <v>0</v>
          </cell>
          <cell r="P533">
            <v>19</v>
          </cell>
        </row>
        <row r="534">
          <cell r="B534" t="str">
            <v>10kV</v>
          </cell>
          <cell r="C534">
            <v>0.5</v>
          </cell>
          <cell r="D534">
            <v>1000</v>
          </cell>
          <cell r="E534">
            <v>0.03</v>
          </cell>
          <cell r="F534" t="str">
            <v>县级</v>
          </cell>
          <cell r="G534">
            <v>0</v>
          </cell>
          <cell r="H534" t="str">
            <v>分区3</v>
          </cell>
          <cell r="I534" t="str">
            <v>145安伍线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1995</v>
          </cell>
          <cell r="O534">
            <v>0</v>
          </cell>
          <cell r="P534">
            <v>20</v>
          </cell>
        </row>
        <row r="535">
          <cell r="B535" t="str">
            <v>10kV</v>
          </cell>
          <cell r="C535">
            <v>0.5</v>
          </cell>
          <cell r="D535">
            <v>1000</v>
          </cell>
          <cell r="E535">
            <v>0</v>
          </cell>
          <cell r="F535" t="str">
            <v>县级</v>
          </cell>
          <cell r="G535">
            <v>0</v>
          </cell>
          <cell r="H535" t="str">
            <v>分区3</v>
          </cell>
          <cell r="I535" t="str">
            <v>145安伍线</v>
          </cell>
          <cell r="J535">
            <v>1</v>
          </cell>
          <cell r="K535">
            <v>1</v>
          </cell>
          <cell r="L535">
            <v>1</v>
          </cell>
          <cell r="M535">
            <v>1</v>
          </cell>
          <cell r="N535">
            <v>1995</v>
          </cell>
          <cell r="O535">
            <v>0</v>
          </cell>
          <cell r="P535">
            <v>20</v>
          </cell>
        </row>
        <row r="536">
          <cell r="B536" t="str">
            <v>10kV</v>
          </cell>
          <cell r="C536">
            <v>0.5</v>
          </cell>
          <cell r="D536">
            <v>1000</v>
          </cell>
          <cell r="E536">
            <v>0</v>
          </cell>
          <cell r="F536" t="str">
            <v>县级</v>
          </cell>
          <cell r="G536">
            <v>0</v>
          </cell>
          <cell r="H536" t="str">
            <v>分区3</v>
          </cell>
          <cell r="I536" t="str">
            <v>145安伍线</v>
          </cell>
          <cell r="J536">
            <v>0</v>
          </cell>
          <cell r="K536">
            <v>2</v>
          </cell>
          <cell r="L536">
            <v>1</v>
          </cell>
          <cell r="M536">
            <v>1</v>
          </cell>
          <cell r="N536">
            <v>1995</v>
          </cell>
          <cell r="O536">
            <v>0</v>
          </cell>
          <cell r="P536">
            <v>20</v>
          </cell>
        </row>
        <row r="537">
          <cell r="B537" t="str">
            <v>10kV</v>
          </cell>
          <cell r="C537">
            <v>0.315</v>
          </cell>
          <cell r="D537">
            <v>630</v>
          </cell>
          <cell r="E537">
            <v>0</v>
          </cell>
          <cell r="F537" t="str">
            <v>县级</v>
          </cell>
          <cell r="G537">
            <v>0</v>
          </cell>
          <cell r="H537" t="str">
            <v>分区3</v>
          </cell>
          <cell r="I537" t="str">
            <v>145安伍线</v>
          </cell>
          <cell r="J537">
            <v>1</v>
          </cell>
          <cell r="K537">
            <v>0</v>
          </cell>
          <cell r="L537">
            <v>0</v>
          </cell>
          <cell r="M537">
            <v>0</v>
          </cell>
          <cell r="N537">
            <v>1995</v>
          </cell>
          <cell r="O537">
            <v>0</v>
          </cell>
          <cell r="P537">
            <v>20</v>
          </cell>
        </row>
        <row r="538">
          <cell r="B538" t="str">
            <v>10kV</v>
          </cell>
          <cell r="C538">
            <v>0.5</v>
          </cell>
          <cell r="D538">
            <v>1000</v>
          </cell>
          <cell r="E538">
            <v>5.3999999999999999E-2</v>
          </cell>
          <cell r="F538" t="str">
            <v>县级</v>
          </cell>
          <cell r="G538">
            <v>0</v>
          </cell>
          <cell r="H538" t="str">
            <v>分区3</v>
          </cell>
          <cell r="I538" t="str">
            <v>145安伍线</v>
          </cell>
          <cell r="J538">
            <v>0</v>
          </cell>
          <cell r="K538">
            <v>1</v>
          </cell>
          <cell r="L538">
            <v>1</v>
          </cell>
          <cell r="M538">
            <v>1</v>
          </cell>
          <cell r="N538">
            <v>1995</v>
          </cell>
          <cell r="O538">
            <v>0</v>
          </cell>
          <cell r="P538">
            <v>20</v>
          </cell>
        </row>
        <row r="539">
          <cell r="B539" t="str">
            <v>10kV</v>
          </cell>
          <cell r="C539">
            <v>0.5</v>
          </cell>
          <cell r="D539">
            <v>1000</v>
          </cell>
          <cell r="E539">
            <v>0</v>
          </cell>
          <cell r="F539" t="str">
            <v>县级</v>
          </cell>
          <cell r="G539">
            <v>0</v>
          </cell>
          <cell r="H539" t="str">
            <v>分区3</v>
          </cell>
          <cell r="I539" t="str">
            <v>145安伍线</v>
          </cell>
          <cell r="J539">
            <v>1</v>
          </cell>
          <cell r="K539">
            <v>2</v>
          </cell>
          <cell r="L539">
            <v>1</v>
          </cell>
          <cell r="M539">
            <v>1</v>
          </cell>
          <cell r="N539">
            <v>1995</v>
          </cell>
          <cell r="O539">
            <v>0</v>
          </cell>
          <cell r="P539">
            <v>20</v>
          </cell>
        </row>
        <row r="540">
          <cell r="B540" t="str">
            <v>10kV</v>
          </cell>
          <cell r="C540">
            <v>0.4</v>
          </cell>
          <cell r="D540">
            <v>800</v>
          </cell>
          <cell r="E540">
            <v>5.3999999999999999E-2</v>
          </cell>
          <cell r="F540" t="str">
            <v>县级</v>
          </cell>
          <cell r="G540">
            <v>0</v>
          </cell>
          <cell r="H540" t="str">
            <v>分区3</v>
          </cell>
          <cell r="I540" t="str">
            <v>145安伍线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1995</v>
          </cell>
          <cell r="O540">
            <v>0</v>
          </cell>
          <cell r="P540">
            <v>20</v>
          </cell>
        </row>
        <row r="541">
          <cell r="B541" t="str">
            <v>10kV</v>
          </cell>
          <cell r="C541">
            <v>0.315</v>
          </cell>
          <cell r="D541">
            <v>630</v>
          </cell>
          <cell r="E541">
            <v>0</v>
          </cell>
          <cell r="F541" t="str">
            <v>县级</v>
          </cell>
          <cell r="G541">
            <v>0</v>
          </cell>
          <cell r="H541" t="str">
            <v>分区3</v>
          </cell>
          <cell r="I541" t="str">
            <v>145安伍线</v>
          </cell>
          <cell r="J541">
            <v>1</v>
          </cell>
          <cell r="K541">
            <v>1</v>
          </cell>
          <cell r="L541">
            <v>1</v>
          </cell>
          <cell r="M541">
            <v>1</v>
          </cell>
          <cell r="N541">
            <v>1995</v>
          </cell>
          <cell r="O541">
            <v>0</v>
          </cell>
          <cell r="P541">
            <v>20</v>
          </cell>
        </row>
        <row r="542">
          <cell r="B542" t="str">
            <v>10kV</v>
          </cell>
          <cell r="C542">
            <v>0.315</v>
          </cell>
          <cell r="D542">
            <v>630</v>
          </cell>
          <cell r="E542">
            <v>0.03</v>
          </cell>
          <cell r="F542" t="str">
            <v>县级</v>
          </cell>
          <cell r="G542">
            <v>0</v>
          </cell>
          <cell r="H542" t="str">
            <v>分区3</v>
          </cell>
          <cell r="I542" t="str">
            <v>145安伍线</v>
          </cell>
          <cell r="J542">
            <v>0</v>
          </cell>
          <cell r="K542">
            <v>2</v>
          </cell>
          <cell r="L542">
            <v>1</v>
          </cell>
          <cell r="M542">
            <v>1</v>
          </cell>
          <cell r="N542">
            <v>1995</v>
          </cell>
          <cell r="O542">
            <v>0</v>
          </cell>
          <cell r="P542">
            <v>20</v>
          </cell>
        </row>
        <row r="543">
          <cell r="B543" t="str">
            <v>10kV</v>
          </cell>
          <cell r="C543">
            <v>0.5</v>
          </cell>
          <cell r="D543">
            <v>1000</v>
          </cell>
          <cell r="E543">
            <v>0</v>
          </cell>
          <cell r="F543" t="str">
            <v>县级</v>
          </cell>
          <cell r="G543">
            <v>0</v>
          </cell>
          <cell r="H543" t="str">
            <v>分区3</v>
          </cell>
          <cell r="I543" t="str">
            <v>145安伍线</v>
          </cell>
          <cell r="J543">
            <v>1</v>
          </cell>
          <cell r="K543">
            <v>0</v>
          </cell>
          <cell r="L543">
            <v>0</v>
          </cell>
          <cell r="M543">
            <v>0</v>
          </cell>
          <cell r="N543">
            <v>1994</v>
          </cell>
          <cell r="O543">
            <v>0</v>
          </cell>
          <cell r="P543">
            <v>21</v>
          </cell>
        </row>
        <row r="544">
          <cell r="B544" t="str">
            <v>10kV</v>
          </cell>
          <cell r="C544">
            <v>0.5</v>
          </cell>
          <cell r="D544">
            <v>1000</v>
          </cell>
          <cell r="E544">
            <v>0</v>
          </cell>
          <cell r="F544" t="str">
            <v>县级</v>
          </cell>
          <cell r="G544">
            <v>0</v>
          </cell>
          <cell r="H544" t="str">
            <v>分区3</v>
          </cell>
          <cell r="I544" t="str">
            <v>145安伍线</v>
          </cell>
          <cell r="J544">
            <v>0</v>
          </cell>
          <cell r="K544">
            <v>1</v>
          </cell>
          <cell r="L544">
            <v>1</v>
          </cell>
          <cell r="M544">
            <v>1</v>
          </cell>
          <cell r="N544">
            <v>1994</v>
          </cell>
          <cell r="O544">
            <v>0</v>
          </cell>
          <cell r="P544">
            <v>21</v>
          </cell>
        </row>
        <row r="545">
          <cell r="B545" t="str">
            <v>10kV</v>
          </cell>
          <cell r="C545">
            <v>0.5</v>
          </cell>
          <cell r="D545">
            <v>1000</v>
          </cell>
          <cell r="E545">
            <v>0</v>
          </cell>
          <cell r="F545" t="str">
            <v>县级</v>
          </cell>
          <cell r="G545">
            <v>0</v>
          </cell>
          <cell r="H545" t="str">
            <v>分区3</v>
          </cell>
          <cell r="I545" t="str">
            <v>145安伍线</v>
          </cell>
          <cell r="J545">
            <v>1</v>
          </cell>
          <cell r="K545">
            <v>2</v>
          </cell>
          <cell r="L545">
            <v>1</v>
          </cell>
          <cell r="M545">
            <v>1</v>
          </cell>
          <cell r="N545">
            <v>1994</v>
          </cell>
          <cell r="O545">
            <v>0</v>
          </cell>
          <cell r="P545">
            <v>21</v>
          </cell>
        </row>
        <row r="546">
          <cell r="B546" t="str">
            <v>10kV</v>
          </cell>
          <cell r="C546">
            <v>0.5</v>
          </cell>
          <cell r="D546">
            <v>1000</v>
          </cell>
          <cell r="E546">
            <v>5.3999999999999999E-2</v>
          </cell>
          <cell r="F546" t="str">
            <v>县级</v>
          </cell>
          <cell r="G546">
            <v>0</v>
          </cell>
          <cell r="H546" t="str">
            <v>分区3</v>
          </cell>
          <cell r="I546" t="str">
            <v>145安伍线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1994</v>
          </cell>
          <cell r="O546">
            <v>0</v>
          </cell>
          <cell r="P546">
            <v>21</v>
          </cell>
        </row>
        <row r="547">
          <cell r="B547" t="str">
            <v>10kV</v>
          </cell>
          <cell r="C547">
            <v>0.5</v>
          </cell>
          <cell r="D547">
            <v>1000</v>
          </cell>
          <cell r="E547">
            <v>5.3999999999999999E-2</v>
          </cell>
          <cell r="F547" t="str">
            <v>县级</v>
          </cell>
          <cell r="G547">
            <v>0</v>
          </cell>
          <cell r="H547" t="str">
            <v>分区3</v>
          </cell>
          <cell r="I547" t="str">
            <v>145安伍线</v>
          </cell>
          <cell r="J547">
            <v>1</v>
          </cell>
          <cell r="K547">
            <v>1</v>
          </cell>
          <cell r="L547">
            <v>1</v>
          </cell>
          <cell r="M547">
            <v>1</v>
          </cell>
          <cell r="N547">
            <v>1994</v>
          </cell>
          <cell r="O547">
            <v>0</v>
          </cell>
          <cell r="P547">
            <v>21</v>
          </cell>
        </row>
        <row r="548">
          <cell r="B548" t="str">
            <v>10kV</v>
          </cell>
          <cell r="C548">
            <v>0.5</v>
          </cell>
          <cell r="D548">
            <v>1000</v>
          </cell>
          <cell r="E548">
            <v>0</v>
          </cell>
          <cell r="F548" t="str">
            <v>县级</v>
          </cell>
          <cell r="G548">
            <v>0</v>
          </cell>
          <cell r="H548" t="str">
            <v>分区3</v>
          </cell>
          <cell r="I548" t="str">
            <v>145安伍线</v>
          </cell>
          <cell r="J548">
            <v>0</v>
          </cell>
          <cell r="K548">
            <v>2</v>
          </cell>
          <cell r="L548">
            <v>1</v>
          </cell>
          <cell r="M548">
            <v>1</v>
          </cell>
          <cell r="N548">
            <v>1994</v>
          </cell>
          <cell r="O548">
            <v>0</v>
          </cell>
          <cell r="P548">
            <v>21</v>
          </cell>
        </row>
        <row r="549">
          <cell r="B549" t="str">
            <v>10kV</v>
          </cell>
          <cell r="C549">
            <v>0.4</v>
          </cell>
          <cell r="D549">
            <v>800</v>
          </cell>
          <cell r="E549">
            <v>0.03</v>
          </cell>
          <cell r="F549" t="str">
            <v>县级</v>
          </cell>
          <cell r="G549">
            <v>0</v>
          </cell>
          <cell r="H549" t="str">
            <v>分区3</v>
          </cell>
          <cell r="I549" t="str">
            <v>145安伍线</v>
          </cell>
          <cell r="J549">
            <v>1</v>
          </cell>
          <cell r="K549">
            <v>0</v>
          </cell>
          <cell r="L549">
            <v>0</v>
          </cell>
          <cell r="M549">
            <v>0</v>
          </cell>
          <cell r="N549">
            <v>1994</v>
          </cell>
          <cell r="O549">
            <v>0</v>
          </cell>
          <cell r="P549">
            <v>21</v>
          </cell>
        </row>
        <row r="550">
          <cell r="B550" t="str">
            <v>10kV</v>
          </cell>
          <cell r="C550">
            <v>0.4</v>
          </cell>
          <cell r="D550">
            <v>800</v>
          </cell>
          <cell r="E550">
            <v>0</v>
          </cell>
          <cell r="F550" t="str">
            <v>县级</v>
          </cell>
          <cell r="G550">
            <v>0</v>
          </cell>
          <cell r="H550" t="str">
            <v>分区3</v>
          </cell>
          <cell r="I550" t="str">
            <v>145安伍线</v>
          </cell>
          <cell r="J550">
            <v>0</v>
          </cell>
          <cell r="K550">
            <v>1</v>
          </cell>
          <cell r="L550">
            <v>1</v>
          </cell>
          <cell r="M550">
            <v>1</v>
          </cell>
          <cell r="N550">
            <v>1994</v>
          </cell>
          <cell r="O550">
            <v>0</v>
          </cell>
          <cell r="P550">
            <v>21</v>
          </cell>
        </row>
        <row r="551">
          <cell r="B551" t="str">
            <v>10kV</v>
          </cell>
          <cell r="C551">
            <v>0.4</v>
          </cell>
          <cell r="D551">
            <v>800</v>
          </cell>
          <cell r="E551">
            <v>0</v>
          </cell>
          <cell r="F551" t="str">
            <v>县级</v>
          </cell>
          <cell r="G551">
            <v>0</v>
          </cell>
          <cell r="H551" t="str">
            <v>分区3</v>
          </cell>
          <cell r="I551" t="str">
            <v>145安伍线</v>
          </cell>
          <cell r="J551">
            <v>1</v>
          </cell>
          <cell r="K551">
            <v>2</v>
          </cell>
          <cell r="L551">
            <v>1</v>
          </cell>
          <cell r="M551">
            <v>1</v>
          </cell>
          <cell r="N551">
            <v>1994</v>
          </cell>
          <cell r="O551">
            <v>0</v>
          </cell>
          <cell r="P551">
            <v>21</v>
          </cell>
        </row>
        <row r="552">
          <cell r="B552" t="str">
            <v>10kV</v>
          </cell>
          <cell r="C552">
            <v>0.4</v>
          </cell>
          <cell r="D552">
            <v>800</v>
          </cell>
          <cell r="E552">
            <v>0</v>
          </cell>
          <cell r="F552" t="str">
            <v>县级</v>
          </cell>
          <cell r="G552">
            <v>0</v>
          </cell>
          <cell r="H552" t="str">
            <v>分区3</v>
          </cell>
          <cell r="I552" t="str">
            <v>145安伍线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1993</v>
          </cell>
          <cell r="O552">
            <v>0</v>
          </cell>
          <cell r="P552">
            <v>22</v>
          </cell>
        </row>
        <row r="553">
          <cell r="B553" t="str">
            <v>10kV</v>
          </cell>
          <cell r="C553">
            <v>0.4</v>
          </cell>
          <cell r="D553">
            <v>800</v>
          </cell>
          <cell r="E553">
            <v>5.3999999999999999E-2</v>
          </cell>
          <cell r="F553" t="str">
            <v>县级</v>
          </cell>
          <cell r="G553">
            <v>0</v>
          </cell>
          <cell r="H553" t="str">
            <v>分区3</v>
          </cell>
          <cell r="I553" t="str">
            <v>145安伍线</v>
          </cell>
          <cell r="J553">
            <v>1</v>
          </cell>
          <cell r="K553">
            <v>1</v>
          </cell>
          <cell r="L553">
            <v>1</v>
          </cell>
          <cell r="M553">
            <v>1</v>
          </cell>
          <cell r="N553">
            <v>1993</v>
          </cell>
          <cell r="O553">
            <v>0</v>
          </cell>
          <cell r="P553">
            <v>22</v>
          </cell>
        </row>
        <row r="554">
          <cell r="B554" t="str">
            <v>10kV</v>
          </cell>
          <cell r="C554">
            <v>0.4</v>
          </cell>
          <cell r="D554">
            <v>800</v>
          </cell>
          <cell r="E554">
            <v>0</v>
          </cell>
          <cell r="F554" t="str">
            <v>县级</v>
          </cell>
          <cell r="G554">
            <v>0</v>
          </cell>
          <cell r="H554" t="str">
            <v>分区3</v>
          </cell>
          <cell r="I554" t="str">
            <v>145安伍线</v>
          </cell>
          <cell r="J554">
            <v>0</v>
          </cell>
          <cell r="K554">
            <v>2</v>
          </cell>
          <cell r="L554">
            <v>1</v>
          </cell>
          <cell r="M554">
            <v>1</v>
          </cell>
          <cell r="N554">
            <v>1993</v>
          </cell>
          <cell r="O554">
            <v>0</v>
          </cell>
          <cell r="P554">
            <v>22</v>
          </cell>
        </row>
        <row r="555">
          <cell r="B555" t="str">
            <v>10kV</v>
          </cell>
          <cell r="C555">
            <v>0.5</v>
          </cell>
          <cell r="D555">
            <v>1000</v>
          </cell>
          <cell r="E555">
            <v>5.3999999999999999E-2</v>
          </cell>
          <cell r="F555" t="str">
            <v>县级</v>
          </cell>
          <cell r="G555">
            <v>0</v>
          </cell>
          <cell r="H555" t="str">
            <v>分区3</v>
          </cell>
          <cell r="I555" t="str">
            <v>145安伍线</v>
          </cell>
          <cell r="J555">
            <v>1</v>
          </cell>
          <cell r="K555">
            <v>0</v>
          </cell>
          <cell r="L555">
            <v>0</v>
          </cell>
          <cell r="M555">
            <v>0</v>
          </cell>
          <cell r="N555">
            <v>1993</v>
          </cell>
          <cell r="O555">
            <v>0</v>
          </cell>
          <cell r="P555">
            <v>22</v>
          </cell>
        </row>
        <row r="556">
          <cell r="B556" t="str">
            <v>10kV</v>
          </cell>
          <cell r="C556">
            <v>0.5</v>
          </cell>
          <cell r="D556">
            <v>1000</v>
          </cell>
          <cell r="E556">
            <v>0</v>
          </cell>
          <cell r="F556" t="str">
            <v>县级</v>
          </cell>
          <cell r="G556">
            <v>0</v>
          </cell>
          <cell r="H556" t="str">
            <v>分区3</v>
          </cell>
          <cell r="I556" t="str">
            <v>145安伍线</v>
          </cell>
          <cell r="J556">
            <v>0</v>
          </cell>
          <cell r="K556">
            <v>1</v>
          </cell>
          <cell r="L556">
            <v>1</v>
          </cell>
          <cell r="M556">
            <v>1</v>
          </cell>
          <cell r="N556">
            <v>1993</v>
          </cell>
          <cell r="O556">
            <v>0</v>
          </cell>
          <cell r="P556">
            <v>22</v>
          </cell>
        </row>
        <row r="557">
          <cell r="B557" t="str">
            <v>10kV</v>
          </cell>
          <cell r="C557">
            <v>0.4</v>
          </cell>
          <cell r="D557">
            <v>800</v>
          </cell>
          <cell r="E557">
            <v>0.03</v>
          </cell>
          <cell r="F557" t="str">
            <v>县级</v>
          </cell>
          <cell r="G557">
            <v>0</v>
          </cell>
          <cell r="H557" t="str">
            <v>分区3</v>
          </cell>
          <cell r="I557" t="str">
            <v>145安伍线</v>
          </cell>
          <cell r="J557">
            <v>1</v>
          </cell>
          <cell r="K557">
            <v>2</v>
          </cell>
          <cell r="L557">
            <v>1</v>
          </cell>
          <cell r="M557">
            <v>1</v>
          </cell>
          <cell r="N557">
            <v>1993</v>
          </cell>
          <cell r="O557">
            <v>0</v>
          </cell>
          <cell r="P557">
            <v>22</v>
          </cell>
        </row>
        <row r="558">
          <cell r="B558" t="str">
            <v>10kV</v>
          </cell>
          <cell r="C558">
            <v>0.4</v>
          </cell>
          <cell r="D558">
            <v>800</v>
          </cell>
          <cell r="E558">
            <v>0</v>
          </cell>
          <cell r="F558" t="str">
            <v>县级</v>
          </cell>
          <cell r="G558">
            <v>0</v>
          </cell>
          <cell r="H558" t="str">
            <v>分区3</v>
          </cell>
          <cell r="I558" t="str">
            <v>145安伍线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1993</v>
          </cell>
          <cell r="O558">
            <v>0</v>
          </cell>
          <cell r="P558">
            <v>22</v>
          </cell>
        </row>
        <row r="559">
          <cell r="B559" t="str">
            <v>10kV</v>
          </cell>
          <cell r="C559">
            <v>0.125</v>
          </cell>
          <cell r="D559">
            <v>250</v>
          </cell>
          <cell r="E559">
            <v>0</v>
          </cell>
          <cell r="F559" t="str">
            <v>市辖</v>
          </cell>
          <cell r="G559">
            <v>0</v>
          </cell>
          <cell r="H559" t="str">
            <v>分区2</v>
          </cell>
          <cell r="I559" t="str">
            <v>138古南线</v>
          </cell>
          <cell r="J559">
            <v>1</v>
          </cell>
          <cell r="K559">
            <v>1</v>
          </cell>
          <cell r="L559">
            <v>1</v>
          </cell>
          <cell r="M559">
            <v>1</v>
          </cell>
          <cell r="N559">
            <v>1993</v>
          </cell>
          <cell r="O559">
            <v>0</v>
          </cell>
          <cell r="P559">
            <v>22</v>
          </cell>
        </row>
        <row r="560">
          <cell r="B560" t="str">
            <v>10kV</v>
          </cell>
          <cell r="C560">
            <v>0.05</v>
          </cell>
          <cell r="D560">
            <v>100</v>
          </cell>
          <cell r="E560">
            <v>0</v>
          </cell>
          <cell r="F560" t="str">
            <v>市辖</v>
          </cell>
          <cell r="G560">
            <v>0</v>
          </cell>
          <cell r="H560" t="str">
            <v>分区2</v>
          </cell>
          <cell r="I560" t="str">
            <v>138古南线</v>
          </cell>
          <cell r="J560">
            <v>0</v>
          </cell>
          <cell r="K560">
            <v>2</v>
          </cell>
          <cell r="L560">
            <v>1</v>
          </cell>
          <cell r="M560">
            <v>1</v>
          </cell>
          <cell r="N560">
            <v>1993</v>
          </cell>
          <cell r="O560">
            <v>0</v>
          </cell>
          <cell r="P560">
            <v>22</v>
          </cell>
        </row>
        <row r="561">
          <cell r="B561" t="str">
            <v>10kV</v>
          </cell>
          <cell r="C561">
            <v>0.1</v>
          </cell>
          <cell r="D561">
            <v>200</v>
          </cell>
          <cell r="E561">
            <v>5.3999999999999999E-2</v>
          </cell>
          <cell r="F561" t="str">
            <v>市辖</v>
          </cell>
          <cell r="G561">
            <v>0</v>
          </cell>
          <cell r="H561" t="str">
            <v>分区2</v>
          </cell>
          <cell r="I561" t="str">
            <v>138古南线</v>
          </cell>
          <cell r="J561">
            <v>1</v>
          </cell>
          <cell r="K561">
            <v>0</v>
          </cell>
          <cell r="L561">
            <v>0</v>
          </cell>
          <cell r="M561">
            <v>0</v>
          </cell>
          <cell r="N561">
            <v>1992</v>
          </cell>
          <cell r="O561">
            <v>0</v>
          </cell>
          <cell r="P561">
            <v>23</v>
          </cell>
        </row>
        <row r="562">
          <cell r="B562" t="str">
            <v>10kV</v>
          </cell>
          <cell r="C562">
            <v>0.25</v>
          </cell>
          <cell r="D562">
            <v>500</v>
          </cell>
          <cell r="E562">
            <v>0</v>
          </cell>
          <cell r="F562" t="str">
            <v>市辖</v>
          </cell>
          <cell r="G562">
            <v>0</v>
          </cell>
          <cell r="H562" t="str">
            <v>分区2</v>
          </cell>
          <cell r="I562" t="str">
            <v>138古南线</v>
          </cell>
          <cell r="J562">
            <v>0</v>
          </cell>
          <cell r="K562">
            <v>1</v>
          </cell>
          <cell r="L562">
            <v>1</v>
          </cell>
          <cell r="M562">
            <v>1</v>
          </cell>
          <cell r="N562">
            <v>1992</v>
          </cell>
          <cell r="O562">
            <v>0</v>
          </cell>
          <cell r="P562">
            <v>23</v>
          </cell>
        </row>
        <row r="563">
          <cell r="B563" t="str">
            <v>10kV</v>
          </cell>
          <cell r="C563">
            <v>0.08</v>
          </cell>
          <cell r="D563">
            <v>160</v>
          </cell>
          <cell r="E563">
            <v>5.3999999999999999E-2</v>
          </cell>
          <cell r="F563" t="str">
            <v>市辖</v>
          </cell>
          <cell r="G563">
            <v>0</v>
          </cell>
          <cell r="H563" t="str">
            <v>分区2</v>
          </cell>
          <cell r="I563" t="str">
            <v>138古南线</v>
          </cell>
          <cell r="J563">
            <v>1</v>
          </cell>
          <cell r="K563">
            <v>2</v>
          </cell>
          <cell r="L563">
            <v>1</v>
          </cell>
          <cell r="M563">
            <v>1</v>
          </cell>
          <cell r="N563">
            <v>1992</v>
          </cell>
          <cell r="O563">
            <v>0</v>
          </cell>
          <cell r="P563">
            <v>23</v>
          </cell>
        </row>
        <row r="564">
          <cell r="B564" t="str">
            <v>10kV</v>
          </cell>
          <cell r="C564">
            <v>0.125</v>
          </cell>
          <cell r="D564">
            <v>250</v>
          </cell>
          <cell r="E564">
            <v>0</v>
          </cell>
          <cell r="F564" t="str">
            <v>市辖</v>
          </cell>
          <cell r="G564">
            <v>0</v>
          </cell>
          <cell r="H564" t="str">
            <v>分区2</v>
          </cell>
          <cell r="I564" t="str">
            <v>138古南线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1992</v>
          </cell>
          <cell r="O564">
            <v>0</v>
          </cell>
          <cell r="P564">
            <v>23</v>
          </cell>
        </row>
        <row r="565">
          <cell r="B565" t="str">
            <v>10kV</v>
          </cell>
          <cell r="C565">
            <v>0.125</v>
          </cell>
          <cell r="D565">
            <v>250</v>
          </cell>
          <cell r="E565">
            <v>0.03</v>
          </cell>
          <cell r="F565" t="str">
            <v>市辖</v>
          </cell>
          <cell r="G565">
            <v>0</v>
          </cell>
          <cell r="H565" t="str">
            <v>分区2</v>
          </cell>
          <cell r="I565" t="str">
            <v>138古南线</v>
          </cell>
          <cell r="J565">
            <v>1</v>
          </cell>
          <cell r="K565">
            <v>1</v>
          </cell>
          <cell r="L565">
            <v>1</v>
          </cell>
          <cell r="M565">
            <v>1</v>
          </cell>
          <cell r="N565">
            <v>1992</v>
          </cell>
          <cell r="O565">
            <v>0</v>
          </cell>
          <cell r="P565">
            <v>23</v>
          </cell>
        </row>
        <row r="566">
          <cell r="B566" t="str">
            <v>10kV</v>
          </cell>
          <cell r="C566">
            <v>0.08</v>
          </cell>
          <cell r="D566">
            <v>160</v>
          </cell>
          <cell r="E566">
            <v>0</v>
          </cell>
          <cell r="F566" t="str">
            <v>市辖</v>
          </cell>
          <cell r="G566">
            <v>0</v>
          </cell>
          <cell r="H566" t="str">
            <v>分区2</v>
          </cell>
          <cell r="I566" t="str">
            <v>138古南线</v>
          </cell>
          <cell r="J566">
            <v>0</v>
          </cell>
          <cell r="K566">
            <v>2</v>
          </cell>
          <cell r="L566">
            <v>1</v>
          </cell>
          <cell r="M566">
            <v>1</v>
          </cell>
          <cell r="N566">
            <v>1992</v>
          </cell>
          <cell r="O566">
            <v>0</v>
          </cell>
          <cell r="P566">
            <v>23</v>
          </cell>
        </row>
        <row r="567">
          <cell r="B567" t="str">
            <v>10kV</v>
          </cell>
          <cell r="C567">
            <v>0.1</v>
          </cell>
          <cell r="D567">
            <v>200</v>
          </cell>
          <cell r="E567">
            <v>0</v>
          </cell>
          <cell r="F567" t="str">
            <v>市辖</v>
          </cell>
          <cell r="G567">
            <v>0</v>
          </cell>
          <cell r="H567" t="str">
            <v>分区2</v>
          </cell>
          <cell r="I567" t="str">
            <v>138古南线</v>
          </cell>
          <cell r="J567">
            <v>1</v>
          </cell>
          <cell r="K567">
            <v>0</v>
          </cell>
          <cell r="L567">
            <v>0</v>
          </cell>
          <cell r="M567">
            <v>0</v>
          </cell>
          <cell r="N567">
            <v>1992</v>
          </cell>
          <cell r="O567">
            <v>0</v>
          </cell>
          <cell r="P567">
            <v>23</v>
          </cell>
        </row>
        <row r="568">
          <cell r="B568" t="str">
            <v>10kV</v>
          </cell>
          <cell r="C568">
            <v>0.2</v>
          </cell>
          <cell r="D568">
            <v>400</v>
          </cell>
          <cell r="E568">
            <v>0</v>
          </cell>
          <cell r="F568" t="str">
            <v>市辖</v>
          </cell>
          <cell r="G568">
            <v>0</v>
          </cell>
          <cell r="H568" t="str">
            <v>分区2</v>
          </cell>
          <cell r="I568" t="str">
            <v>138古南线</v>
          </cell>
          <cell r="J568">
            <v>0</v>
          </cell>
          <cell r="K568">
            <v>1</v>
          </cell>
          <cell r="L568">
            <v>1</v>
          </cell>
          <cell r="M568">
            <v>1</v>
          </cell>
          <cell r="N568">
            <v>1992</v>
          </cell>
          <cell r="O568">
            <v>0</v>
          </cell>
          <cell r="P568">
            <v>23</v>
          </cell>
        </row>
        <row r="569">
          <cell r="B569" t="str">
            <v>10kV</v>
          </cell>
          <cell r="C569">
            <v>0.25</v>
          </cell>
          <cell r="D569">
            <v>500</v>
          </cell>
          <cell r="E569">
            <v>5.3999999999999999E-2</v>
          </cell>
          <cell r="F569" t="str">
            <v>市辖</v>
          </cell>
          <cell r="G569">
            <v>0</v>
          </cell>
          <cell r="H569" t="str">
            <v>分区2</v>
          </cell>
          <cell r="I569" t="str">
            <v>138古南线</v>
          </cell>
          <cell r="J569">
            <v>1</v>
          </cell>
          <cell r="K569">
            <v>2</v>
          </cell>
          <cell r="L569">
            <v>1</v>
          </cell>
          <cell r="M569">
            <v>1</v>
          </cell>
          <cell r="N569">
            <v>1992</v>
          </cell>
          <cell r="O569">
            <v>0</v>
          </cell>
          <cell r="P569">
            <v>23</v>
          </cell>
        </row>
        <row r="570">
          <cell r="B570" t="str">
            <v>10kV</v>
          </cell>
          <cell r="C570">
            <v>0.125</v>
          </cell>
          <cell r="D570">
            <v>250</v>
          </cell>
          <cell r="E570">
            <v>0</v>
          </cell>
          <cell r="F570" t="str">
            <v>市辖</v>
          </cell>
          <cell r="G570">
            <v>0</v>
          </cell>
          <cell r="H570" t="str">
            <v>分区2</v>
          </cell>
          <cell r="I570" t="str">
            <v>138古南线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1991</v>
          </cell>
          <cell r="O570">
            <v>0</v>
          </cell>
          <cell r="P570">
            <v>24</v>
          </cell>
        </row>
        <row r="571">
          <cell r="B571" t="str">
            <v>10kV</v>
          </cell>
          <cell r="C571">
            <v>0.1</v>
          </cell>
          <cell r="D571">
            <v>200</v>
          </cell>
          <cell r="E571">
            <v>5.3999999999999999E-2</v>
          </cell>
          <cell r="F571" t="str">
            <v>市辖</v>
          </cell>
          <cell r="G571">
            <v>0</v>
          </cell>
          <cell r="H571" t="str">
            <v>分区2</v>
          </cell>
          <cell r="I571" t="str">
            <v>138古南线</v>
          </cell>
          <cell r="J571">
            <v>1</v>
          </cell>
          <cell r="K571">
            <v>1</v>
          </cell>
          <cell r="L571">
            <v>1</v>
          </cell>
          <cell r="M571">
            <v>1</v>
          </cell>
          <cell r="N571">
            <v>1991</v>
          </cell>
          <cell r="O571">
            <v>0</v>
          </cell>
          <cell r="P571">
            <v>24</v>
          </cell>
        </row>
        <row r="572">
          <cell r="B572" t="str">
            <v>10kV</v>
          </cell>
          <cell r="C572">
            <v>0.8</v>
          </cell>
          <cell r="D572">
            <v>1600</v>
          </cell>
          <cell r="E572">
            <v>0</v>
          </cell>
          <cell r="F572" t="str">
            <v>市辖</v>
          </cell>
          <cell r="G572">
            <v>0</v>
          </cell>
          <cell r="H572" t="str">
            <v>分区2</v>
          </cell>
          <cell r="I572" t="str">
            <v>138古南线</v>
          </cell>
          <cell r="J572">
            <v>0</v>
          </cell>
          <cell r="K572">
            <v>2</v>
          </cell>
          <cell r="L572">
            <v>1</v>
          </cell>
          <cell r="M572">
            <v>1</v>
          </cell>
          <cell r="N572">
            <v>1991</v>
          </cell>
          <cell r="O572">
            <v>0</v>
          </cell>
          <cell r="P572">
            <v>24</v>
          </cell>
        </row>
        <row r="573">
          <cell r="B573" t="str">
            <v>10kV</v>
          </cell>
          <cell r="C573">
            <v>0.625</v>
          </cell>
          <cell r="D573">
            <v>1250</v>
          </cell>
          <cell r="E573">
            <v>0.03</v>
          </cell>
          <cell r="F573" t="str">
            <v>市辖</v>
          </cell>
          <cell r="G573">
            <v>0</v>
          </cell>
          <cell r="H573" t="str">
            <v>分区2</v>
          </cell>
          <cell r="I573" t="str">
            <v>138古南线</v>
          </cell>
          <cell r="J573">
            <v>1</v>
          </cell>
          <cell r="K573">
            <v>0</v>
          </cell>
          <cell r="L573">
            <v>0</v>
          </cell>
          <cell r="M573">
            <v>0</v>
          </cell>
          <cell r="N573">
            <v>1991</v>
          </cell>
          <cell r="O573">
            <v>0</v>
          </cell>
          <cell r="P573">
            <v>24</v>
          </cell>
        </row>
        <row r="574">
          <cell r="B574" t="str">
            <v>10kV</v>
          </cell>
          <cell r="C574">
            <v>0.5</v>
          </cell>
          <cell r="D574">
            <v>1000</v>
          </cell>
          <cell r="E574">
            <v>0</v>
          </cell>
          <cell r="F574" t="str">
            <v>市辖</v>
          </cell>
          <cell r="G574">
            <v>0</v>
          </cell>
          <cell r="H574" t="str">
            <v>分区2</v>
          </cell>
          <cell r="I574" t="str">
            <v>138古南线</v>
          </cell>
          <cell r="J574">
            <v>0</v>
          </cell>
          <cell r="K574">
            <v>1</v>
          </cell>
          <cell r="L574">
            <v>1</v>
          </cell>
          <cell r="M574">
            <v>1</v>
          </cell>
          <cell r="N574">
            <v>1991</v>
          </cell>
          <cell r="O574">
            <v>0</v>
          </cell>
          <cell r="P574">
            <v>24</v>
          </cell>
        </row>
        <row r="575">
          <cell r="B575" t="str">
            <v>10kV</v>
          </cell>
          <cell r="C575">
            <v>1</v>
          </cell>
          <cell r="D575">
            <v>2000</v>
          </cell>
          <cell r="E575">
            <v>0</v>
          </cell>
          <cell r="F575" t="str">
            <v>市辖</v>
          </cell>
          <cell r="G575">
            <v>0</v>
          </cell>
          <cell r="H575" t="str">
            <v>分区1</v>
          </cell>
          <cell r="I575" t="str">
            <v>142安贰线</v>
          </cell>
          <cell r="J575">
            <v>1</v>
          </cell>
          <cell r="K575">
            <v>2</v>
          </cell>
          <cell r="L575">
            <v>1</v>
          </cell>
          <cell r="M575">
            <v>1</v>
          </cell>
          <cell r="N575">
            <v>1991</v>
          </cell>
          <cell r="O575">
            <v>0</v>
          </cell>
          <cell r="P575">
            <v>24</v>
          </cell>
        </row>
        <row r="576">
          <cell r="B576" t="str">
            <v>10kV</v>
          </cell>
          <cell r="C576">
            <v>0.315</v>
          </cell>
          <cell r="D576">
            <v>630</v>
          </cell>
          <cell r="E576">
            <v>0</v>
          </cell>
          <cell r="F576" t="str">
            <v>市辖</v>
          </cell>
          <cell r="G576">
            <v>0</v>
          </cell>
          <cell r="H576" t="str">
            <v>分区1</v>
          </cell>
          <cell r="I576" t="str">
            <v>142安贰线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1991</v>
          </cell>
          <cell r="O576">
            <v>0</v>
          </cell>
          <cell r="P576">
            <v>24</v>
          </cell>
        </row>
        <row r="577">
          <cell r="B577" t="str">
            <v>10kV</v>
          </cell>
          <cell r="C577">
            <v>0.315</v>
          </cell>
          <cell r="D577">
            <v>630</v>
          </cell>
          <cell r="E577">
            <v>5.3999999999999999E-2</v>
          </cell>
          <cell r="F577" t="str">
            <v>市辖</v>
          </cell>
          <cell r="G577">
            <v>0</v>
          </cell>
          <cell r="H577" t="str">
            <v>分区1</v>
          </cell>
          <cell r="I577" t="str">
            <v>142安贰线</v>
          </cell>
          <cell r="J577">
            <v>1</v>
          </cell>
          <cell r="K577">
            <v>1</v>
          </cell>
          <cell r="L577">
            <v>1</v>
          </cell>
          <cell r="M577">
            <v>1</v>
          </cell>
          <cell r="N577">
            <v>1991</v>
          </cell>
          <cell r="O577">
            <v>0</v>
          </cell>
          <cell r="P577">
            <v>24</v>
          </cell>
        </row>
        <row r="578">
          <cell r="B578" t="str">
            <v>10kV</v>
          </cell>
          <cell r="C578">
            <v>0.04</v>
          </cell>
          <cell r="D578">
            <v>80</v>
          </cell>
          <cell r="E578">
            <v>0</v>
          </cell>
          <cell r="F578" t="str">
            <v>市辖</v>
          </cell>
          <cell r="G578">
            <v>0</v>
          </cell>
          <cell r="H578" t="str">
            <v>分区4</v>
          </cell>
          <cell r="I578" t="str">
            <v>138古南线</v>
          </cell>
          <cell r="J578">
            <v>0</v>
          </cell>
          <cell r="K578">
            <v>2</v>
          </cell>
          <cell r="L578">
            <v>1</v>
          </cell>
          <cell r="M578">
            <v>1</v>
          </cell>
          <cell r="N578">
            <v>1991</v>
          </cell>
          <cell r="O578">
            <v>0</v>
          </cell>
          <cell r="P578">
            <v>24</v>
          </cell>
        </row>
        <row r="579">
          <cell r="B579" t="str">
            <v>10kV</v>
          </cell>
          <cell r="C579">
            <v>1.4999999999999999E-2</v>
          </cell>
          <cell r="D579">
            <v>30</v>
          </cell>
          <cell r="E579">
            <v>5.3999999999999999E-2</v>
          </cell>
          <cell r="F579" t="str">
            <v>市辖</v>
          </cell>
          <cell r="G579">
            <v>0</v>
          </cell>
          <cell r="H579" t="str">
            <v>分区4</v>
          </cell>
          <cell r="I579" t="str">
            <v>138古南线</v>
          </cell>
          <cell r="J579">
            <v>1</v>
          </cell>
          <cell r="K579">
            <v>0</v>
          </cell>
          <cell r="L579">
            <v>0</v>
          </cell>
          <cell r="M579">
            <v>0</v>
          </cell>
          <cell r="N579">
            <v>1990</v>
          </cell>
          <cell r="O579">
            <v>0</v>
          </cell>
          <cell r="P579">
            <v>25</v>
          </cell>
        </row>
        <row r="580">
          <cell r="B580" t="str">
            <v>10kV</v>
          </cell>
          <cell r="C580">
            <v>0.04</v>
          </cell>
          <cell r="D580">
            <v>80</v>
          </cell>
          <cell r="E580">
            <v>0</v>
          </cell>
          <cell r="F580" t="str">
            <v>市辖</v>
          </cell>
          <cell r="G580">
            <v>0</v>
          </cell>
          <cell r="H580" t="str">
            <v>分区4</v>
          </cell>
          <cell r="I580" t="str">
            <v>138古南线</v>
          </cell>
          <cell r="J580">
            <v>0</v>
          </cell>
          <cell r="K580">
            <v>1</v>
          </cell>
          <cell r="L580">
            <v>1</v>
          </cell>
          <cell r="M580">
            <v>1</v>
          </cell>
          <cell r="N580">
            <v>1990</v>
          </cell>
          <cell r="O580">
            <v>0</v>
          </cell>
          <cell r="P580">
            <v>25</v>
          </cell>
        </row>
        <row r="581">
          <cell r="B581" t="str">
            <v>10kV</v>
          </cell>
          <cell r="C581">
            <v>6.25E-2</v>
          </cell>
          <cell r="D581">
            <v>125</v>
          </cell>
          <cell r="E581">
            <v>0.03</v>
          </cell>
          <cell r="F581" t="str">
            <v>市辖</v>
          </cell>
          <cell r="G581">
            <v>0</v>
          </cell>
          <cell r="H581" t="str">
            <v>分区4</v>
          </cell>
          <cell r="I581" t="str">
            <v>138古南线</v>
          </cell>
          <cell r="J581">
            <v>1</v>
          </cell>
          <cell r="K581">
            <v>2</v>
          </cell>
          <cell r="L581">
            <v>1</v>
          </cell>
          <cell r="M581">
            <v>1</v>
          </cell>
          <cell r="N581">
            <v>1990</v>
          </cell>
          <cell r="O581">
            <v>0</v>
          </cell>
          <cell r="P581">
            <v>25</v>
          </cell>
        </row>
        <row r="582">
          <cell r="B582" t="str">
            <v>10kV</v>
          </cell>
          <cell r="C582">
            <v>0.08</v>
          </cell>
          <cell r="D582">
            <v>160</v>
          </cell>
          <cell r="E582">
            <v>0</v>
          </cell>
          <cell r="F582" t="str">
            <v>市辖</v>
          </cell>
          <cell r="G582">
            <v>0</v>
          </cell>
          <cell r="H582" t="str">
            <v>分区2</v>
          </cell>
          <cell r="I582" t="str">
            <v>138古南线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1990</v>
          </cell>
          <cell r="O582">
            <v>0</v>
          </cell>
          <cell r="P582">
            <v>25</v>
          </cell>
        </row>
        <row r="583">
          <cell r="B583" t="str">
            <v>10kV</v>
          </cell>
          <cell r="C583">
            <v>0.08</v>
          </cell>
          <cell r="D583">
            <v>160</v>
          </cell>
          <cell r="E583">
            <v>0</v>
          </cell>
          <cell r="F583" t="str">
            <v>市辖</v>
          </cell>
          <cell r="G583">
            <v>0</v>
          </cell>
          <cell r="H583" t="str">
            <v>分区2</v>
          </cell>
          <cell r="I583" t="str">
            <v>138古南线</v>
          </cell>
          <cell r="J583">
            <v>1</v>
          </cell>
          <cell r="K583">
            <v>1</v>
          </cell>
          <cell r="L583">
            <v>1</v>
          </cell>
          <cell r="M583">
            <v>1</v>
          </cell>
          <cell r="N583">
            <v>1990</v>
          </cell>
          <cell r="O583">
            <v>0</v>
          </cell>
          <cell r="P583">
            <v>25</v>
          </cell>
        </row>
        <row r="584">
          <cell r="B584" t="str">
            <v>10kV</v>
          </cell>
          <cell r="C584">
            <v>0.25</v>
          </cell>
          <cell r="D584">
            <v>500</v>
          </cell>
          <cell r="E584">
            <v>0</v>
          </cell>
          <cell r="F584" t="str">
            <v>市辖</v>
          </cell>
          <cell r="G584">
            <v>0</v>
          </cell>
          <cell r="H584" t="str">
            <v>分区2</v>
          </cell>
          <cell r="I584" t="str">
            <v>138古南线</v>
          </cell>
          <cell r="J584">
            <v>0</v>
          </cell>
          <cell r="K584">
            <v>2</v>
          </cell>
          <cell r="L584">
            <v>1</v>
          </cell>
          <cell r="M584">
            <v>1</v>
          </cell>
          <cell r="N584">
            <v>1990</v>
          </cell>
          <cell r="O584">
            <v>0</v>
          </cell>
          <cell r="P584">
            <v>25</v>
          </cell>
        </row>
        <row r="585">
          <cell r="B585" t="str">
            <v>10kV</v>
          </cell>
          <cell r="C585">
            <v>0.125</v>
          </cell>
          <cell r="D585">
            <v>250</v>
          </cell>
          <cell r="E585">
            <v>5.3999999999999999E-2</v>
          </cell>
          <cell r="F585" t="str">
            <v>市辖</v>
          </cell>
          <cell r="G585">
            <v>0</v>
          </cell>
          <cell r="H585" t="str">
            <v>分区1</v>
          </cell>
          <cell r="I585" t="str">
            <v>142安贰线</v>
          </cell>
          <cell r="J585">
            <v>1</v>
          </cell>
          <cell r="K585">
            <v>0</v>
          </cell>
          <cell r="L585">
            <v>0</v>
          </cell>
          <cell r="M585">
            <v>0</v>
          </cell>
          <cell r="N585">
            <v>1990</v>
          </cell>
          <cell r="O585">
            <v>0</v>
          </cell>
          <cell r="P585">
            <v>25</v>
          </cell>
        </row>
        <row r="586">
          <cell r="B586" t="str">
            <v>10kV</v>
          </cell>
          <cell r="C586">
            <v>0.2</v>
          </cell>
          <cell r="D586">
            <v>400</v>
          </cell>
          <cell r="E586">
            <v>5.3999999999999999E-2</v>
          </cell>
          <cell r="F586" t="str">
            <v>市辖</v>
          </cell>
          <cell r="G586">
            <v>0</v>
          </cell>
          <cell r="H586" t="str">
            <v>分区1</v>
          </cell>
          <cell r="I586" t="str">
            <v>142安贰线</v>
          </cell>
          <cell r="J586">
            <v>0</v>
          </cell>
          <cell r="K586">
            <v>1</v>
          </cell>
          <cell r="L586">
            <v>1</v>
          </cell>
          <cell r="M586">
            <v>1</v>
          </cell>
          <cell r="N586">
            <v>1990</v>
          </cell>
          <cell r="O586">
            <v>0</v>
          </cell>
          <cell r="P586">
            <v>25</v>
          </cell>
        </row>
        <row r="587">
          <cell r="B587" t="str">
            <v>10kV</v>
          </cell>
          <cell r="C587">
            <v>0.05</v>
          </cell>
          <cell r="D587">
            <v>100</v>
          </cell>
          <cell r="E587">
            <v>0</v>
          </cell>
          <cell r="F587" t="str">
            <v>市辖</v>
          </cell>
          <cell r="G587">
            <v>0</v>
          </cell>
          <cell r="H587" t="str">
            <v>分区1</v>
          </cell>
          <cell r="I587" t="str">
            <v>142安贰线</v>
          </cell>
          <cell r="J587">
            <v>1</v>
          </cell>
          <cell r="K587">
            <v>2</v>
          </cell>
          <cell r="L587">
            <v>1</v>
          </cell>
          <cell r="M587">
            <v>1</v>
          </cell>
          <cell r="N587">
            <v>1990</v>
          </cell>
          <cell r="O587">
            <v>0</v>
          </cell>
          <cell r="P587">
            <v>25</v>
          </cell>
        </row>
        <row r="588">
          <cell r="B588" t="str">
            <v>10kV</v>
          </cell>
          <cell r="C588">
            <v>6.25E-2</v>
          </cell>
          <cell r="D588">
            <v>125</v>
          </cell>
          <cell r="E588">
            <v>0.03</v>
          </cell>
          <cell r="F588" t="str">
            <v>市辖</v>
          </cell>
          <cell r="G588">
            <v>0</v>
          </cell>
          <cell r="H588" t="str">
            <v>分区1</v>
          </cell>
          <cell r="I588" t="str">
            <v>142安贰线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1989</v>
          </cell>
          <cell r="O588">
            <v>0</v>
          </cell>
          <cell r="P588">
            <v>26</v>
          </cell>
        </row>
        <row r="589">
          <cell r="B589" t="str">
            <v>10kV</v>
          </cell>
          <cell r="C589">
            <v>1.4999999999999999E-2</v>
          </cell>
          <cell r="D589">
            <v>30</v>
          </cell>
          <cell r="E589">
            <v>0</v>
          </cell>
          <cell r="F589" t="str">
            <v>市辖</v>
          </cell>
          <cell r="G589">
            <v>0</v>
          </cell>
          <cell r="H589" t="str">
            <v>分区1</v>
          </cell>
          <cell r="I589" t="str">
            <v>142安贰线</v>
          </cell>
          <cell r="J589">
            <v>1</v>
          </cell>
          <cell r="K589">
            <v>1</v>
          </cell>
          <cell r="L589">
            <v>1</v>
          </cell>
          <cell r="M589">
            <v>1</v>
          </cell>
          <cell r="N589">
            <v>1989</v>
          </cell>
          <cell r="O589">
            <v>0</v>
          </cell>
          <cell r="P589">
            <v>26</v>
          </cell>
        </row>
        <row r="590">
          <cell r="B590" t="str">
            <v>10kV</v>
          </cell>
          <cell r="C590">
            <v>1.4999999999999999E-2</v>
          </cell>
          <cell r="D590">
            <v>30</v>
          </cell>
          <cell r="E590">
            <v>0</v>
          </cell>
          <cell r="F590" t="str">
            <v>市辖</v>
          </cell>
          <cell r="G590">
            <v>0</v>
          </cell>
          <cell r="H590" t="str">
            <v>分区1</v>
          </cell>
          <cell r="I590" t="str">
            <v>142安贰线</v>
          </cell>
          <cell r="J590">
            <v>0</v>
          </cell>
          <cell r="K590">
            <v>2</v>
          </cell>
          <cell r="L590">
            <v>1</v>
          </cell>
          <cell r="M590">
            <v>1</v>
          </cell>
          <cell r="N590">
            <v>1989</v>
          </cell>
          <cell r="O590">
            <v>0</v>
          </cell>
          <cell r="P590">
            <v>26</v>
          </cell>
        </row>
        <row r="591">
          <cell r="B591" t="str">
            <v>10kV</v>
          </cell>
          <cell r="C591">
            <v>0.08</v>
          </cell>
          <cell r="D591">
            <v>160</v>
          </cell>
          <cell r="E591">
            <v>0</v>
          </cell>
          <cell r="F591" t="str">
            <v>市辖</v>
          </cell>
          <cell r="G591">
            <v>0</v>
          </cell>
          <cell r="H591" t="str">
            <v>分区1</v>
          </cell>
          <cell r="I591" t="str">
            <v>142安贰线</v>
          </cell>
          <cell r="J591">
            <v>1</v>
          </cell>
          <cell r="K591">
            <v>0</v>
          </cell>
          <cell r="L591">
            <v>0</v>
          </cell>
          <cell r="M591">
            <v>0</v>
          </cell>
          <cell r="N591">
            <v>1989</v>
          </cell>
          <cell r="O591">
            <v>0</v>
          </cell>
          <cell r="P591">
            <v>26</v>
          </cell>
        </row>
        <row r="592">
          <cell r="B592" t="str">
            <v>10kV</v>
          </cell>
          <cell r="C592">
            <v>0.125</v>
          </cell>
          <cell r="D592">
            <v>250</v>
          </cell>
          <cell r="E592">
            <v>5.3999999999999999E-2</v>
          </cell>
          <cell r="F592" t="str">
            <v>市辖</v>
          </cell>
          <cell r="G592">
            <v>0</v>
          </cell>
          <cell r="H592" t="str">
            <v>分区1</v>
          </cell>
          <cell r="I592" t="str">
            <v>142安贰线</v>
          </cell>
          <cell r="J592">
            <v>0</v>
          </cell>
          <cell r="K592">
            <v>1</v>
          </cell>
          <cell r="L592">
            <v>1</v>
          </cell>
          <cell r="M592">
            <v>1</v>
          </cell>
          <cell r="N592">
            <v>1989</v>
          </cell>
          <cell r="O592">
            <v>0</v>
          </cell>
          <cell r="P592">
            <v>26</v>
          </cell>
        </row>
        <row r="593">
          <cell r="B593" t="str">
            <v>10kV</v>
          </cell>
          <cell r="C593">
            <v>0.8</v>
          </cell>
          <cell r="D593">
            <v>1600</v>
          </cell>
          <cell r="E593">
            <v>0</v>
          </cell>
          <cell r="F593" t="str">
            <v>市辖</v>
          </cell>
          <cell r="G593">
            <v>0</v>
          </cell>
          <cell r="H593" t="str">
            <v>分区4</v>
          </cell>
          <cell r="I593" t="str">
            <v>138古南线</v>
          </cell>
          <cell r="J593">
            <v>1</v>
          </cell>
          <cell r="K593">
            <v>2</v>
          </cell>
          <cell r="L593">
            <v>1</v>
          </cell>
          <cell r="M593">
            <v>1</v>
          </cell>
          <cell r="N593">
            <v>1989</v>
          </cell>
          <cell r="O593">
            <v>0</v>
          </cell>
          <cell r="P593">
            <v>26</v>
          </cell>
        </row>
        <row r="594">
          <cell r="B594" t="str">
            <v>10kV</v>
          </cell>
          <cell r="C594">
            <v>0.8</v>
          </cell>
          <cell r="D594">
            <v>1600</v>
          </cell>
          <cell r="E594">
            <v>5.3999999999999999E-2</v>
          </cell>
          <cell r="F594" t="str">
            <v>市辖</v>
          </cell>
          <cell r="G594">
            <v>0</v>
          </cell>
          <cell r="H594" t="str">
            <v>分区4</v>
          </cell>
          <cell r="I594" t="str">
            <v>138古南线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1989</v>
          </cell>
          <cell r="O594">
            <v>0</v>
          </cell>
          <cell r="P594">
            <v>26</v>
          </cell>
        </row>
        <row r="595">
          <cell r="B595" t="str">
            <v>10kV</v>
          </cell>
          <cell r="C595">
            <v>0.25</v>
          </cell>
          <cell r="D595">
            <v>500</v>
          </cell>
          <cell r="E595">
            <v>0</v>
          </cell>
          <cell r="F595" t="str">
            <v>市辖</v>
          </cell>
          <cell r="G595">
            <v>0</v>
          </cell>
          <cell r="H595" t="str">
            <v>分区4</v>
          </cell>
          <cell r="I595" t="str">
            <v>138古南线</v>
          </cell>
          <cell r="J595">
            <v>1</v>
          </cell>
          <cell r="K595">
            <v>1</v>
          </cell>
          <cell r="L595">
            <v>1</v>
          </cell>
          <cell r="M595">
            <v>1</v>
          </cell>
          <cell r="N595">
            <v>1989</v>
          </cell>
          <cell r="O595">
            <v>0</v>
          </cell>
          <cell r="P595">
            <v>26</v>
          </cell>
        </row>
        <row r="596">
          <cell r="B596" t="str">
            <v>10kV</v>
          </cell>
          <cell r="C596">
            <v>0.25</v>
          </cell>
          <cell r="D596">
            <v>500</v>
          </cell>
          <cell r="E596">
            <v>0.03</v>
          </cell>
          <cell r="F596" t="str">
            <v>市辖</v>
          </cell>
          <cell r="G596">
            <v>0</v>
          </cell>
          <cell r="H596" t="str">
            <v>分区4</v>
          </cell>
          <cell r="I596" t="str">
            <v>138古南线</v>
          </cell>
          <cell r="J596">
            <v>0</v>
          </cell>
          <cell r="K596">
            <v>2</v>
          </cell>
          <cell r="L596">
            <v>1</v>
          </cell>
          <cell r="M596">
            <v>1</v>
          </cell>
          <cell r="N596">
            <v>1989</v>
          </cell>
          <cell r="O596">
            <v>0</v>
          </cell>
          <cell r="P596">
            <v>26</v>
          </cell>
        </row>
        <row r="597">
          <cell r="B597" t="str">
            <v>10kV</v>
          </cell>
          <cell r="C597">
            <v>0.25</v>
          </cell>
          <cell r="D597">
            <v>500</v>
          </cell>
          <cell r="E597">
            <v>0</v>
          </cell>
          <cell r="F597" t="str">
            <v>市辖</v>
          </cell>
          <cell r="G597">
            <v>0</v>
          </cell>
          <cell r="H597" t="str">
            <v>分区4</v>
          </cell>
          <cell r="I597" t="str">
            <v>138古南线</v>
          </cell>
          <cell r="J597">
            <v>1</v>
          </cell>
          <cell r="K597">
            <v>0</v>
          </cell>
          <cell r="L597">
            <v>0</v>
          </cell>
          <cell r="M597">
            <v>0</v>
          </cell>
          <cell r="N597">
            <v>1988</v>
          </cell>
          <cell r="O597">
            <v>0</v>
          </cell>
          <cell r="P597">
            <v>27</v>
          </cell>
        </row>
        <row r="598">
          <cell r="B598" t="str">
            <v>10kV</v>
          </cell>
          <cell r="C598">
            <v>0.1575</v>
          </cell>
          <cell r="D598">
            <v>315</v>
          </cell>
          <cell r="E598">
            <v>0</v>
          </cell>
          <cell r="F598" t="str">
            <v>市辖</v>
          </cell>
          <cell r="G598">
            <v>0</v>
          </cell>
          <cell r="H598" t="str">
            <v>分区2</v>
          </cell>
          <cell r="I598" t="str">
            <v>138古南线</v>
          </cell>
          <cell r="J598">
            <v>0</v>
          </cell>
          <cell r="K598">
            <v>1</v>
          </cell>
          <cell r="L598">
            <v>1</v>
          </cell>
          <cell r="M598">
            <v>1</v>
          </cell>
          <cell r="N598">
            <v>1988</v>
          </cell>
          <cell r="O598">
            <v>0</v>
          </cell>
          <cell r="P598">
            <v>27</v>
          </cell>
        </row>
        <row r="599">
          <cell r="B599" t="str">
            <v>10kV</v>
          </cell>
          <cell r="C599">
            <v>1.8</v>
          </cell>
          <cell r="D599">
            <v>3600</v>
          </cell>
          <cell r="E599">
            <v>0</v>
          </cell>
          <cell r="F599" t="str">
            <v>市辖</v>
          </cell>
          <cell r="G599">
            <v>0</v>
          </cell>
          <cell r="H599" t="str">
            <v>分区2</v>
          </cell>
          <cell r="I599" t="str">
            <v>138古南线</v>
          </cell>
          <cell r="J599">
            <v>1</v>
          </cell>
          <cell r="K599">
            <v>2</v>
          </cell>
          <cell r="L599">
            <v>1</v>
          </cell>
          <cell r="M599">
            <v>1</v>
          </cell>
          <cell r="N599">
            <v>1988</v>
          </cell>
          <cell r="O599">
            <v>0</v>
          </cell>
          <cell r="P599">
            <v>27</v>
          </cell>
        </row>
        <row r="600">
          <cell r="B600" t="str">
            <v>10kV</v>
          </cell>
          <cell r="C600">
            <v>1.8</v>
          </cell>
          <cell r="D600">
            <v>3600</v>
          </cell>
          <cell r="E600">
            <v>5.3999999999999999E-2</v>
          </cell>
          <cell r="F600" t="str">
            <v>市辖</v>
          </cell>
          <cell r="G600">
            <v>0</v>
          </cell>
          <cell r="H600" t="str">
            <v>分区2</v>
          </cell>
          <cell r="I600" t="str">
            <v>138古南线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1988</v>
          </cell>
          <cell r="O600">
            <v>0</v>
          </cell>
          <cell r="P600">
            <v>27</v>
          </cell>
        </row>
        <row r="601">
          <cell r="B601" t="str">
            <v>10kV</v>
          </cell>
          <cell r="C601">
            <v>0.1575</v>
          </cell>
          <cell r="D601">
            <v>315</v>
          </cell>
          <cell r="E601">
            <v>0</v>
          </cell>
          <cell r="F601" t="str">
            <v>县级</v>
          </cell>
          <cell r="G601">
            <v>0</v>
          </cell>
          <cell r="H601" t="str">
            <v>分区3</v>
          </cell>
          <cell r="I601" t="str">
            <v>136浦项线</v>
          </cell>
          <cell r="J601">
            <v>1</v>
          </cell>
          <cell r="K601">
            <v>1</v>
          </cell>
          <cell r="L601">
            <v>1</v>
          </cell>
          <cell r="M601">
            <v>1</v>
          </cell>
          <cell r="N601">
            <v>1988</v>
          </cell>
          <cell r="O601">
            <v>0</v>
          </cell>
          <cell r="P601">
            <v>27</v>
          </cell>
        </row>
        <row r="602">
          <cell r="B602" t="str">
            <v>10kV</v>
          </cell>
          <cell r="C602">
            <v>0.08</v>
          </cell>
          <cell r="D602">
            <v>160</v>
          </cell>
          <cell r="E602">
            <v>5.3999999999999999E-2</v>
          </cell>
          <cell r="F602" t="str">
            <v>县级</v>
          </cell>
          <cell r="G602">
            <v>0</v>
          </cell>
          <cell r="H602" t="str">
            <v>分区3</v>
          </cell>
          <cell r="I602" t="str">
            <v>136浦项线</v>
          </cell>
          <cell r="J602">
            <v>0</v>
          </cell>
          <cell r="K602">
            <v>2</v>
          </cell>
          <cell r="L602">
            <v>1</v>
          </cell>
          <cell r="M602">
            <v>1</v>
          </cell>
          <cell r="N602">
            <v>1988</v>
          </cell>
          <cell r="O602">
            <v>0</v>
          </cell>
          <cell r="P602">
            <v>27</v>
          </cell>
        </row>
        <row r="603">
          <cell r="B603" t="str">
            <v>10kV</v>
          </cell>
          <cell r="C603">
            <v>0.2</v>
          </cell>
          <cell r="D603">
            <v>400</v>
          </cell>
          <cell r="E603">
            <v>0</v>
          </cell>
          <cell r="F603" t="str">
            <v>县级</v>
          </cell>
          <cell r="G603">
            <v>0</v>
          </cell>
          <cell r="H603" t="str">
            <v>分区3</v>
          </cell>
          <cell r="I603" t="str">
            <v>136浦项线</v>
          </cell>
          <cell r="J603">
            <v>1</v>
          </cell>
          <cell r="K603">
            <v>0</v>
          </cell>
          <cell r="L603">
            <v>0</v>
          </cell>
          <cell r="M603">
            <v>0</v>
          </cell>
          <cell r="N603">
            <v>1988</v>
          </cell>
          <cell r="O603">
            <v>0</v>
          </cell>
          <cell r="P603">
            <v>27</v>
          </cell>
        </row>
        <row r="604">
          <cell r="B604" t="str">
            <v>10kV</v>
          </cell>
          <cell r="C604">
            <v>0.5</v>
          </cell>
          <cell r="D604">
            <v>1000</v>
          </cell>
          <cell r="E604">
            <v>0.03</v>
          </cell>
          <cell r="F604" t="str">
            <v>县级</v>
          </cell>
          <cell r="G604">
            <v>0</v>
          </cell>
          <cell r="H604" t="str">
            <v>分区3</v>
          </cell>
          <cell r="I604" t="str">
            <v>136浦项线</v>
          </cell>
          <cell r="J604">
            <v>0</v>
          </cell>
          <cell r="K604">
            <v>1</v>
          </cell>
          <cell r="L604">
            <v>1</v>
          </cell>
          <cell r="M604">
            <v>1</v>
          </cell>
          <cell r="N604">
            <v>1988</v>
          </cell>
          <cell r="O604">
            <v>0</v>
          </cell>
          <cell r="P604">
            <v>27</v>
          </cell>
        </row>
        <row r="605">
          <cell r="B605" t="str">
            <v>10kV</v>
          </cell>
          <cell r="C605">
            <v>0.25</v>
          </cell>
          <cell r="D605">
            <v>500</v>
          </cell>
          <cell r="E605">
            <v>0</v>
          </cell>
          <cell r="F605" t="str">
            <v>县级</v>
          </cell>
          <cell r="G605">
            <v>0</v>
          </cell>
          <cell r="H605" t="str">
            <v>分区3</v>
          </cell>
          <cell r="I605" t="str">
            <v>136浦项线</v>
          </cell>
          <cell r="J605">
            <v>1</v>
          </cell>
          <cell r="K605">
            <v>2</v>
          </cell>
          <cell r="L605">
            <v>1</v>
          </cell>
          <cell r="M605">
            <v>1</v>
          </cell>
          <cell r="N605">
            <v>1988</v>
          </cell>
          <cell r="O605">
            <v>0</v>
          </cell>
          <cell r="P605">
            <v>27</v>
          </cell>
        </row>
        <row r="606">
          <cell r="B606" t="str">
            <v>10kV</v>
          </cell>
          <cell r="C606">
            <v>0.125</v>
          </cell>
          <cell r="D606">
            <v>250</v>
          </cell>
          <cell r="E606">
            <v>0</v>
          </cell>
          <cell r="F606" t="str">
            <v>县级</v>
          </cell>
          <cell r="G606">
            <v>0</v>
          </cell>
          <cell r="H606" t="str">
            <v>分区3</v>
          </cell>
          <cell r="I606" t="str">
            <v>136浦项线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1987</v>
          </cell>
          <cell r="O606">
            <v>0</v>
          </cell>
          <cell r="P606">
            <v>28</v>
          </cell>
        </row>
        <row r="607">
          <cell r="B607" t="str">
            <v>10kV</v>
          </cell>
          <cell r="C607">
            <v>0.2</v>
          </cell>
          <cell r="D607">
            <v>400</v>
          </cell>
          <cell r="E607">
            <v>0</v>
          </cell>
          <cell r="F607" t="str">
            <v>市辖</v>
          </cell>
          <cell r="G607">
            <v>0</v>
          </cell>
          <cell r="H607" t="str">
            <v>分区1</v>
          </cell>
          <cell r="I607" t="str">
            <v>142安贰线</v>
          </cell>
          <cell r="J607">
            <v>1</v>
          </cell>
          <cell r="K607">
            <v>1</v>
          </cell>
          <cell r="L607">
            <v>1</v>
          </cell>
          <cell r="M607">
            <v>1</v>
          </cell>
          <cell r="N607">
            <v>1987</v>
          </cell>
          <cell r="O607">
            <v>0</v>
          </cell>
          <cell r="P607">
            <v>28</v>
          </cell>
        </row>
        <row r="608">
          <cell r="B608" t="str">
            <v>10kV</v>
          </cell>
          <cell r="C608">
            <v>0.05</v>
          </cell>
          <cell r="D608">
            <v>100</v>
          </cell>
          <cell r="E608">
            <v>5.3999999999999999E-2</v>
          </cell>
          <cell r="F608" t="str">
            <v>市辖</v>
          </cell>
          <cell r="G608">
            <v>0</v>
          </cell>
          <cell r="H608" t="str">
            <v>分区1</v>
          </cell>
          <cell r="I608" t="str">
            <v>142安贰线</v>
          </cell>
          <cell r="J608">
            <v>0</v>
          </cell>
          <cell r="K608">
            <v>2</v>
          </cell>
          <cell r="L608">
            <v>1</v>
          </cell>
          <cell r="M608">
            <v>1</v>
          </cell>
          <cell r="N608">
            <v>1987</v>
          </cell>
          <cell r="O608">
            <v>0</v>
          </cell>
          <cell r="P608">
            <v>28</v>
          </cell>
        </row>
        <row r="609">
          <cell r="B609" t="str">
            <v>10kV</v>
          </cell>
          <cell r="C609">
            <v>0.08</v>
          </cell>
          <cell r="D609">
            <v>160</v>
          </cell>
          <cell r="E609">
            <v>5.3999999999999999E-2</v>
          </cell>
          <cell r="F609" t="str">
            <v>市辖</v>
          </cell>
          <cell r="G609">
            <v>0</v>
          </cell>
          <cell r="H609" t="str">
            <v>分区1</v>
          </cell>
          <cell r="I609" t="str">
            <v>142安贰线</v>
          </cell>
          <cell r="J609">
            <v>1</v>
          </cell>
          <cell r="K609">
            <v>0</v>
          </cell>
          <cell r="L609">
            <v>0</v>
          </cell>
          <cell r="M609">
            <v>0</v>
          </cell>
          <cell r="N609">
            <v>1987</v>
          </cell>
          <cell r="O609">
            <v>0</v>
          </cell>
          <cell r="P609">
            <v>28</v>
          </cell>
        </row>
        <row r="610">
          <cell r="B610" t="str">
            <v>10kV</v>
          </cell>
          <cell r="C610">
            <v>0.5</v>
          </cell>
          <cell r="D610">
            <v>1000</v>
          </cell>
          <cell r="E610">
            <v>0</v>
          </cell>
          <cell r="F610" t="str">
            <v>市辖</v>
          </cell>
          <cell r="G610">
            <v>0</v>
          </cell>
          <cell r="H610" t="str">
            <v>分区1</v>
          </cell>
          <cell r="I610" t="str">
            <v>142安贰线</v>
          </cell>
          <cell r="J610">
            <v>0</v>
          </cell>
          <cell r="K610">
            <v>1</v>
          </cell>
          <cell r="L610">
            <v>1</v>
          </cell>
          <cell r="M610">
            <v>1</v>
          </cell>
          <cell r="N610">
            <v>1987</v>
          </cell>
          <cell r="O610">
            <v>0</v>
          </cell>
          <cell r="P610">
            <v>28</v>
          </cell>
        </row>
        <row r="611">
          <cell r="B611" t="str">
            <v>10kV</v>
          </cell>
          <cell r="C611">
            <v>0.25</v>
          </cell>
          <cell r="D611">
            <v>500</v>
          </cell>
          <cell r="E611">
            <v>0.03</v>
          </cell>
          <cell r="F611" t="str">
            <v>市辖</v>
          </cell>
          <cell r="G611">
            <v>0</v>
          </cell>
          <cell r="H611" t="str">
            <v>分区1</v>
          </cell>
          <cell r="I611" t="str">
            <v>142安贰线</v>
          </cell>
          <cell r="J611">
            <v>1</v>
          </cell>
          <cell r="K611">
            <v>2</v>
          </cell>
          <cell r="L611">
            <v>1</v>
          </cell>
          <cell r="M611">
            <v>1</v>
          </cell>
          <cell r="N611">
            <v>1987</v>
          </cell>
          <cell r="O611">
            <v>0</v>
          </cell>
          <cell r="P611">
            <v>28</v>
          </cell>
        </row>
        <row r="612">
          <cell r="B612" t="str">
            <v>10kV</v>
          </cell>
          <cell r="C612">
            <v>0.04</v>
          </cell>
          <cell r="D612">
            <v>80</v>
          </cell>
          <cell r="E612">
            <v>0</v>
          </cell>
          <cell r="F612" t="str">
            <v>市辖</v>
          </cell>
          <cell r="G612">
            <v>0</v>
          </cell>
          <cell r="H612" t="str">
            <v>分区1</v>
          </cell>
          <cell r="I612" t="str">
            <v>142安贰线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1987</v>
          </cell>
          <cell r="O612">
            <v>0</v>
          </cell>
          <cell r="P612">
            <v>28</v>
          </cell>
        </row>
        <row r="613">
          <cell r="B613" t="str">
            <v>10kV</v>
          </cell>
          <cell r="C613">
            <v>0.2</v>
          </cell>
          <cell r="D613">
            <v>400</v>
          </cell>
          <cell r="E613">
            <v>0</v>
          </cell>
          <cell r="F613" t="str">
            <v>市辖</v>
          </cell>
          <cell r="G613">
            <v>0</v>
          </cell>
          <cell r="H613" t="str">
            <v>分区1</v>
          </cell>
          <cell r="I613" t="str">
            <v>142安贰线</v>
          </cell>
          <cell r="J613">
            <v>1</v>
          </cell>
          <cell r="K613">
            <v>1</v>
          </cell>
          <cell r="L613">
            <v>1</v>
          </cell>
          <cell r="M613">
            <v>1</v>
          </cell>
          <cell r="N613">
            <v>1987</v>
          </cell>
          <cell r="O613">
            <v>0</v>
          </cell>
          <cell r="P613">
            <v>28</v>
          </cell>
        </row>
        <row r="614">
          <cell r="B614" t="str">
            <v>10kV</v>
          </cell>
          <cell r="C614">
            <v>0.125</v>
          </cell>
          <cell r="D614">
            <v>250</v>
          </cell>
          <cell r="E614">
            <v>0</v>
          </cell>
          <cell r="F614" t="str">
            <v>市辖</v>
          </cell>
          <cell r="G614">
            <v>0</v>
          </cell>
          <cell r="H614" t="str">
            <v>分区1</v>
          </cell>
          <cell r="I614" t="str">
            <v>142安贰线</v>
          </cell>
          <cell r="J614">
            <v>0</v>
          </cell>
          <cell r="K614">
            <v>2</v>
          </cell>
          <cell r="L614">
            <v>1</v>
          </cell>
          <cell r="M614">
            <v>1</v>
          </cell>
          <cell r="N614">
            <v>1987</v>
          </cell>
          <cell r="O614">
            <v>0</v>
          </cell>
          <cell r="P614">
            <v>28</v>
          </cell>
        </row>
        <row r="615">
          <cell r="B615" t="str">
            <v>10kV</v>
          </cell>
          <cell r="C615">
            <v>0.125</v>
          </cell>
          <cell r="D615">
            <v>250</v>
          </cell>
          <cell r="E615">
            <v>5.3999999999999999E-2</v>
          </cell>
          <cell r="F615" t="str">
            <v>市辖</v>
          </cell>
          <cell r="G615">
            <v>0</v>
          </cell>
          <cell r="H615" t="str">
            <v>分区1</v>
          </cell>
          <cell r="I615" t="str">
            <v>142安贰线</v>
          </cell>
          <cell r="J615">
            <v>1</v>
          </cell>
          <cell r="K615">
            <v>0</v>
          </cell>
          <cell r="L615">
            <v>0</v>
          </cell>
          <cell r="M615">
            <v>0</v>
          </cell>
          <cell r="N615">
            <v>1987</v>
          </cell>
          <cell r="O615">
            <v>0</v>
          </cell>
          <cell r="P615">
            <v>28</v>
          </cell>
        </row>
        <row r="616">
          <cell r="B616" t="str">
            <v>10kV</v>
          </cell>
          <cell r="C616">
            <v>0.125</v>
          </cell>
          <cell r="D616">
            <v>250</v>
          </cell>
          <cell r="E616">
            <v>0</v>
          </cell>
          <cell r="F616" t="str">
            <v>市辖</v>
          </cell>
          <cell r="G616">
            <v>0</v>
          </cell>
          <cell r="H616" t="str">
            <v>分区1</v>
          </cell>
          <cell r="I616" t="str">
            <v>142安贰线</v>
          </cell>
          <cell r="J616">
            <v>0</v>
          </cell>
          <cell r="K616">
            <v>1</v>
          </cell>
          <cell r="L616">
            <v>1</v>
          </cell>
          <cell r="M616">
            <v>1</v>
          </cell>
          <cell r="N616">
            <v>1987</v>
          </cell>
          <cell r="O616">
            <v>0</v>
          </cell>
          <cell r="P616">
            <v>28</v>
          </cell>
        </row>
        <row r="617">
          <cell r="B617" t="str">
            <v>10kV</v>
          </cell>
          <cell r="C617">
            <v>0.125</v>
          </cell>
          <cell r="D617">
            <v>250</v>
          </cell>
          <cell r="E617">
            <v>5.3999999999999999E-2</v>
          </cell>
          <cell r="F617" t="str">
            <v>市辖</v>
          </cell>
          <cell r="G617">
            <v>0</v>
          </cell>
          <cell r="H617" t="str">
            <v>分区1</v>
          </cell>
          <cell r="I617" t="str">
            <v>142安贰线</v>
          </cell>
          <cell r="J617">
            <v>1</v>
          </cell>
          <cell r="K617">
            <v>2</v>
          </cell>
          <cell r="L617">
            <v>1</v>
          </cell>
          <cell r="M617">
            <v>1</v>
          </cell>
          <cell r="N617">
            <v>1987</v>
          </cell>
          <cell r="O617">
            <v>0</v>
          </cell>
          <cell r="P617">
            <v>28</v>
          </cell>
        </row>
        <row r="618">
          <cell r="B618" t="str">
            <v>10kV</v>
          </cell>
          <cell r="C618">
            <v>0.1575</v>
          </cell>
          <cell r="D618">
            <v>315</v>
          </cell>
          <cell r="E618">
            <v>0</v>
          </cell>
          <cell r="F618" t="str">
            <v>市辖</v>
          </cell>
          <cell r="G618">
            <v>0</v>
          </cell>
          <cell r="H618" t="str">
            <v>分区1</v>
          </cell>
          <cell r="I618" t="str">
            <v>142安贰线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1987</v>
          </cell>
          <cell r="O618">
            <v>0</v>
          </cell>
          <cell r="P618">
            <v>28</v>
          </cell>
        </row>
        <row r="619">
          <cell r="B619" t="str">
            <v>10kV</v>
          </cell>
          <cell r="C619">
            <v>0.125</v>
          </cell>
          <cell r="D619">
            <v>250</v>
          </cell>
          <cell r="E619">
            <v>0.03</v>
          </cell>
          <cell r="F619" t="str">
            <v>市辖</v>
          </cell>
          <cell r="G619">
            <v>0</v>
          </cell>
          <cell r="H619" t="str">
            <v>分区1</v>
          </cell>
          <cell r="I619" t="str">
            <v>142安贰线</v>
          </cell>
          <cell r="J619">
            <v>1</v>
          </cell>
          <cell r="K619">
            <v>1</v>
          </cell>
          <cell r="L619">
            <v>1</v>
          </cell>
          <cell r="M619">
            <v>1</v>
          </cell>
          <cell r="N619">
            <v>1987</v>
          </cell>
          <cell r="O619">
            <v>0</v>
          </cell>
          <cell r="P619">
            <v>28</v>
          </cell>
        </row>
        <row r="620">
          <cell r="B620" t="str">
            <v>10kV</v>
          </cell>
          <cell r="C620">
            <v>0.2</v>
          </cell>
          <cell r="D620">
            <v>400</v>
          </cell>
          <cell r="E620">
            <v>0</v>
          </cell>
          <cell r="F620" t="str">
            <v>市辖</v>
          </cell>
          <cell r="G620">
            <v>0</v>
          </cell>
          <cell r="H620" t="str">
            <v>分区1</v>
          </cell>
          <cell r="I620" t="str">
            <v>142安贰线</v>
          </cell>
          <cell r="J620">
            <v>0</v>
          </cell>
          <cell r="K620">
            <v>2</v>
          </cell>
          <cell r="L620">
            <v>1</v>
          </cell>
          <cell r="M620">
            <v>1</v>
          </cell>
          <cell r="N620">
            <v>1987</v>
          </cell>
          <cell r="O620">
            <v>0</v>
          </cell>
          <cell r="P620">
            <v>28</v>
          </cell>
        </row>
        <row r="621">
          <cell r="B621" t="str">
            <v>10kV</v>
          </cell>
          <cell r="C621">
            <v>0.25</v>
          </cell>
          <cell r="D621">
            <v>500</v>
          </cell>
          <cell r="E621">
            <v>0</v>
          </cell>
          <cell r="F621" t="str">
            <v>市辖</v>
          </cell>
          <cell r="G621">
            <v>0</v>
          </cell>
          <cell r="H621" t="str">
            <v>分区1</v>
          </cell>
          <cell r="I621" t="str">
            <v>142安贰线</v>
          </cell>
          <cell r="J621">
            <v>1</v>
          </cell>
          <cell r="K621">
            <v>0</v>
          </cell>
          <cell r="L621">
            <v>0</v>
          </cell>
          <cell r="M621">
            <v>0</v>
          </cell>
          <cell r="N621">
            <v>1987</v>
          </cell>
          <cell r="O621">
            <v>0</v>
          </cell>
          <cell r="P621">
            <v>28</v>
          </cell>
        </row>
        <row r="622">
          <cell r="B622" t="str">
            <v>10kV</v>
          </cell>
          <cell r="C622">
            <v>0.125</v>
          </cell>
          <cell r="D622">
            <v>250</v>
          </cell>
          <cell r="E622">
            <v>0</v>
          </cell>
          <cell r="F622" t="str">
            <v>市辖</v>
          </cell>
          <cell r="G622">
            <v>0</v>
          </cell>
          <cell r="H622" t="str">
            <v>分区1</v>
          </cell>
          <cell r="I622" t="str">
            <v>142安贰线</v>
          </cell>
          <cell r="J622">
            <v>0</v>
          </cell>
          <cell r="K622">
            <v>1</v>
          </cell>
          <cell r="L622">
            <v>1</v>
          </cell>
          <cell r="M622">
            <v>1</v>
          </cell>
          <cell r="N622">
            <v>1987</v>
          </cell>
          <cell r="O622">
            <v>0</v>
          </cell>
          <cell r="P622">
            <v>28</v>
          </cell>
        </row>
        <row r="623">
          <cell r="B623" t="str">
            <v>10kV</v>
          </cell>
          <cell r="C623">
            <v>0.1</v>
          </cell>
          <cell r="D623">
            <v>200</v>
          </cell>
          <cell r="E623">
            <v>5.3999999999999999E-2</v>
          </cell>
          <cell r="F623" t="str">
            <v>市辖</v>
          </cell>
          <cell r="G623">
            <v>0</v>
          </cell>
          <cell r="H623" t="str">
            <v>分区1</v>
          </cell>
          <cell r="I623" t="str">
            <v>142安贰线</v>
          </cell>
          <cell r="J623">
            <v>1</v>
          </cell>
          <cell r="K623">
            <v>2</v>
          </cell>
          <cell r="L623">
            <v>1</v>
          </cell>
          <cell r="M623">
            <v>1</v>
          </cell>
          <cell r="N623">
            <v>1987</v>
          </cell>
          <cell r="O623">
            <v>0</v>
          </cell>
          <cell r="P623">
            <v>28</v>
          </cell>
        </row>
        <row r="624">
          <cell r="B624" t="str">
            <v>10kV</v>
          </cell>
          <cell r="C624">
            <v>0.125</v>
          </cell>
          <cell r="D624">
            <v>250</v>
          </cell>
          <cell r="E624">
            <v>0</v>
          </cell>
          <cell r="F624" t="str">
            <v>市辖</v>
          </cell>
          <cell r="G624">
            <v>0</v>
          </cell>
          <cell r="H624" t="str">
            <v>分区1</v>
          </cell>
          <cell r="I624" t="str">
            <v>142安贰线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2015</v>
          </cell>
          <cell r="O624">
            <v>0</v>
          </cell>
          <cell r="P624">
            <v>0</v>
          </cell>
        </row>
        <row r="625">
          <cell r="B625" t="str">
            <v>10kV</v>
          </cell>
          <cell r="C625">
            <v>0.125</v>
          </cell>
          <cell r="D625">
            <v>250</v>
          </cell>
          <cell r="E625">
            <v>0</v>
          </cell>
          <cell r="F625" t="str">
            <v>市辖</v>
          </cell>
          <cell r="G625">
            <v>0</v>
          </cell>
          <cell r="H625" t="str">
            <v>分区1</v>
          </cell>
          <cell r="I625" t="str">
            <v>142安贰线</v>
          </cell>
          <cell r="J625">
            <v>1</v>
          </cell>
          <cell r="K625">
            <v>1</v>
          </cell>
          <cell r="L625">
            <v>1</v>
          </cell>
          <cell r="M625">
            <v>1</v>
          </cell>
          <cell r="N625">
            <v>2015</v>
          </cell>
          <cell r="O625">
            <v>0</v>
          </cell>
          <cell r="P625">
            <v>0</v>
          </cell>
        </row>
        <row r="626">
          <cell r="B626" t="str">
            <v>10kV</v>
          </cell>
          <cell r="C626">
            <v>0.1575</v>
          </cell>
          <cell r="D626">
            <v>315</v>
          </cell>
          <cell r="E626">
            <v>5.3999999999999999E-2</v>
          </cell>
          <cell r="F626" t="str">
            <v>市辖</v>
          </cell>
          <cell r="G626">
            <v>0</v>
          </cell>
          <cell r="H626" t="str">
            <v>分区4</v>
          </cell>
          <cell r="I626" t="str">
            <v>138古南线</v>
          </cell>
          <cell r="J626">
            <v>0</v>
          </cell>
          <cell r="K626">
            <v>2</v>
          </cell>
          <cell r="L626">
            <v>1</v>
          </cell>
          <cell r="M626">
            <v>1</v>
          </cell>
          <cell r="N626">
            <v>2015</v>
          </cell>
          <cell r="O626">
            <v>0</v>
          </cell>
          <cell r="P626">
            <v>0</v>
          </cell>
        </row>
        <row r="627">
          <cell r="B627" t="str">
            <v>10kV</v>
          </cell>
          <cell r="C627">
            <v>0.315</v>
          </cell>
          <cell r="D627">
            <v>630</v>
          </cell>
          <cell r="E627">
            <v>0</v>
          </cell>
          <cell r="F627" t="str">
            <v>市辖</v>
          </cell>
          <cell r="G627">
            <v>0</v>
          </cell>
          <cell r="H627" t="str">
            <v>分区4</v>
          </cell>
          <cell r="I627" t="str">
            <v>138古南线</v>
          </cell>
          <cell r="J627">
            <v>1</v>
          </cell>
          <cell r="K627">
            <v>0</v>
          </cell>
          <cell r="L627">
            <v>0</v>
          </cell>
          <cell r="M627">
            <v>0</v>
          </cell>
          <cell r="N627">
            <v>2015</v>
          </cell>
          <cell r="O627">
            <v>0</v>
          </cell>
          <cell r="P627">
            <v>0</v>
          </cell>
        </row>
        <row r="628">
          <cell r="B628" t="str">
            <v>10kV</v>
          </cell>
          <cell r="C628">
            <v>0.5</v>
          </cell>
          <cell r="D628">
            <v>1000</v>
          </cell>
          <cell r="E628">
            <v>0.03</v>
          </cell>
          <cell r="F628" t="str">
            <v>市辖</v>
          </cell>
          <cell r="G628">
            <v>0</v>
          </cell>
          <cell r="H628" t="str">
            <v>分区4</v>
          </cell>
          <cell r="I628" t="str">
            <v>138古南线</v>
          </cell>
          <cell r="J628">
            <v>0</v>
          </cell>
          <cell r="K628">
            <v>1</v>
          </cell>
          <cell r="L628">
            <v>1</v>
          </cell>
          <cell r="M628">
            <v>1</v>
          </cell>
          <cell r="N628">
            <v>2015</v>
          </cell>
          <cell r="O628">
            <v>0</v>
          </cell>
          <cell r="P628">
            <v>0</v>
          </cell>
        </row>
        <row r="629">
          <cell r="B629" t="str">
            <v>10kV</v>
          </cell>
          <cell r="C629">
            <v>0.4</v>
          </cell>
          <cell r="D629">
            <v>800</v>
          </cell>
          <cell r="E629">
            <v>0</v>
          </cell>
          <cell r="F629" t="str">
            <v>市辖</v>
          </cell>
          <cell r="G629">
            <v>0</v>
          </cell>
          <cell r="H629" t="str">
            <v>分区4</v>
          </cell>
          <cell r="I629" t="str">
            <v>138古南线</v>
          </cell>
          <cell r="J629">
            <v>1</v>
          </cell>
          <cell r="K629">
            <v>2</v>
          </cell>
          <cell r="L629">
            <v>1</v>
          </cell>
          <cell r="M629">
            <v>1</v>
          </cell>
          <cell r="N629">
            <v>2015</v>
          </cell>
          <cell r="O629">
            <v>0</v>
          </cell>
          <cell r="P629">
            <v>0</v>
          </cell>
        </row>
        <row r="630">
          <cell r="B630" t="str">
            <v>10kV</v>
          </cell>
          <cell r="C630">
            <v>1</v>
          </cell>
          <cell r="D630">
            <v>2000</v>
          </cell>
          <cell r="E630">
            <v>0</v>
          </cell>
          <cell r="F630" t="str">
            <v>市辖</v>
          </cell>
          <cell r="G630">
            <v>0</v>
          </cell>
          <cell r="H630" t="str">
            <v>分区4</v>
          </cell>
          <cell r="I630" t="str">
            <v>138古南线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2015</v>
          </cell>
          <cell r="O630">
            <v>0</v>
          </cell>
          <cell r="P630">
            <v>0</v>
          </cell>
        </row>
        <row r="631">
          <cell r="B631" t="str">
            <v>10kV</v>
          </cell>
          <cell r="C631">
            <v>0.4</v>
          </cell>
          <cell r="D631">
            <v>800</v>
          </cell>
          <cell r="E631">
            <v>0</v>
          </cell>
          <cell r="F631" t="str">
            <v>市辖</v>
          </cell>
          <cell r="G631">
            <v>0</v>
          </cell>
          <cell r="H631" t="str">
            <v>分区4</v>
          </cell>
          <cell r="I631" t="str">
            <v>138古南线</v>
          </cell>
          <cell r="J631">
            <v>1</v>
          </cell>
          <cell r="K631">
            <v>1</v>
          </cell>
          <cell r="L631">
            <v>1</v>
          </cell>
          <cell r="M631">
            <v>1</v>
          </cell>
          <cell r="N631">
            <v>2015</v>
          </cell>
          <cell r="O631">
            <v>0</v>
          </cell>
          <cell r="P631">
            <v>0</v>
          </cell>
        </row>
        <row r="632">
          <cell r="B632" t="str">
            <v>10kV</v>
          </cell>
          <cell r="C632">
            <v>0.4</v>
          </cell>
          <cell r="D632">
            <v>800</v>
          </cell>
          <cell r="E632">
            <v>5.3999999999999999E-2</v>
          </cell>
          <cell r="F632" t="str">
            <v>市辖</v>
          </cell>
          <cell r="G632">
            <v>0</v>
          </cell>
          <cell r="H632" t="str">
            <v>分区4</v>
          </cell>
          <cell r="I632" t="str">
            <v>138古南线</v>
          </cell>
          <cell r="J632">
            <v>0</v>
          </cell>
          <cell r="K632">
            <v>2</v>
          </cell>
          <cell r="L632">
            <v>1</v>
          </cell>
          <cell r="M632">
            <v>1</v>
          </cell>
          <cell r="N632">
            <v>2015</v>
          </cell>
          <cell r="O632">
            <v>0</v>
          </cell>
          <cell r="P632">
            <v>0</v>
          </cell>
        </row>
        <row r="633">
          <cell r="B633" t="str">
            <v>10kV</v>
          </cell>
          <cell r="C633">
            <v>0.5</v>
          </cell>
          <cell r="D633">
            <v>1000</v>
          </cell>
          <cell r="E633">
            <v>0</v>
          </cell>
          <cell r="F633" t="str">
            <v>市辖</v>
          </cell>
          <cell r="G633">
            <v>0</v>
          </cell>
          <cell r="H633" t="str">
            <v>分区4</v>
          </cell>
          <cell r="I633" t="str">
            <v>138古南线</v>
          </cell>
          <cell r="J633">
            <v>1</v>
          </cell>
          <cell r="K633">
            <v>0</v>
          </cell>
          <cell r="L633">
            <v>0</v>
          </cell>
          <cell r="M633">
            <v>0</v>
          </cell>
          <cell r="N633">
            <v>2014</v>
          </cell>
          <cell r="O633">
            <v>0</v>
          </cell>
          <cell r="P633">
            <v>1</v>
          </cell>
        </row>
        <row r="634">
          <cell r="B634" t="str">
            <v>10kV</v>
          </cell>
          <cell r="C634">
            <v>0.4</v>
          </cell>
          <cell r="D634">
            <v>800</v>
          </cell>
          <cell r="E634">
            <v>5.3999999999999999E-2</v>
          </cell>
          <cell r="F634" t="str">
            <v>市辖</v>
          </cell>
          <cell r="G634">
            <v>0</v>
          </cell>
          <cell r="H634" t="str">
            <v>分区4</v>
          </cell>
          <cell r="I634" t="str">
            <v>138古南线</v>
          </cell>
          <cell r="J634">
            <v>0</v>
          </cell>
          <cell r="K634">
            <v>1</v>
          </cell>
          <cell r="L634">
            <v>1</v>
          </cell>
          <cell r="M634">
            <v>1</v>
          </cell>
          <cell r="N634">
            <v>2014</v>
          </cell>
          <cell r="O634">
            <v>0</v>
          </cell>
          <cell r="P634">
            <v>1</v>
          </cell>
        </row>
        <row r="635">
          <cell r="B635" t="str">
            <v>10kV</v>
          </cell>
          <cell r="C635">
            <v>0.5</v>
          </cell>
          <cell r="D635">
            <v>1000</v>
          </cell>
          <cell r="E635">
            <v>0</v>
          </cell>
          <cell r="F635" t="str">
            <v>市辖</v>
          </cell>
          <cell r="G635">
            <v>0</v>
          </cell>
          <cell r="H635" t="str">
            <v>分区4</v>
          </cell>
          <cell r="I635" t="str">
            <v>138古南线</v>
          </cell>
          <cell r="J635">
            <v>1</v>
          </cell>
          <cell r="K635">
            <v>2</v>
          </cell>
          <cell r="L635">
            <v>1</v>
          </cell>
          <cell r="M635">
            <v>1</v>
          </cell>
          <cell r="N635">
            <v>2014</v>
          </cell>
          <cell r="O635">
            <v>0</v>
          </cell>
          <cell r="P635">
            <v>1</v>
          </cell>
        </row>
        <row r="636">
          <cell r="B636" t="str">
            <v>10kV</v>
          </cell>
          <cell r="C636">
            <v>0.315</v>
          </cell>
          <cell r="D636">
            <v>630</v>
          </cell>
          <cell r="E636">
            <v>0.03</v>
          </cell>
          <cell r="F636" t="str">
            <v>市辖</v>
          </cell>
          <cell r="G636">
            <v>0</v>
          </cell>
          <cell r="H636" t="str">
            <v>分区4</v>
          </cell>
          <cell r="I636" t="str">
            <v>138古南线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2014</v>
          </cell>
          <cell r="O636">
            <v>0</v>
          </cell>
          <cell r="P636">
            <v>1</v>
          </cell>
        </row>
        <row r="637">
          <cell r="B637" t="str">
            <v>10kV</v>
          </cell>
          <cell r="C637">
            <v>0.315</v>
          </cell>
          <cell r="D637">
            <v>630</v>
          </cell>
          <cell r="E637">
            <v>0</v>
          </cell>
          <cell r="F637" t="str">
            <v>市辖</v>
          </cell>
          <cell r="G637">
            <v>0</v>
          </cell>
          <cell r="H637" t="str">
            <v>分区4</v>
          </cell>
          <cell r="I637" t="str">
            <v>138古南线</v>
          </cell>
          <cell r="J637">
            <v>1</v>
          </cell>
          <cell r="K637">
            <v>1</v>
          </cell>
          <cell r="L637">
            <v>1</v>
          </cell>
          <cell r="M637">
            <v>1</v>
          </cell>
          <cell r="N637">
            <v>2014</v>
          </cell>
          <cell r="O637">
            <v>0</v>
          </cell>
          <cell r="P637">
            <v>1</v>
          </cell>
        </row>
        <row r="638">
          <cell r="B638" t="str">
            <v>10kV</v>
          </cell>
          <cell r="C638">
            <v>0.4</v>
          </cell>
          <cell r="D638">
            <v>800</v>
          </cell>
          <cell r="E638">
            <v>0</v>
          </cell>
          <cell r="F638" t="str">
            <v>市辖</v>
          </cell>
          <cell r="G638">
            <v>0</v>
          </cell>
          <cell r="H638" t="str">
            <v>分区4</v>
          </cell>
          <cell r="I638" t="str">
            <v>138古南线</v>
          </cell>
          <cell r="J638">
            <v>0</v>
          </cell>
          <cell r="K638">
            <v>2</v>
          </cell>
          <cell r="L638">
            <v>1</v>
          </cell>
          <cell r="M638">
            <v>1</v>
          </cell>
          <cell r="N638">
            <v>2014</v>
          </cell>
          <cell r="O638">
            <v>0</v>
          </cell>
          <cell r="P638">
            <v>1</v>
          </cell>
        </row>
        <row r="639">
          <cell r="B639" t="str">
            <v>10kV</v>
          </cell>
          <cell r="C639">
            <v>2.5000000000000001E-2</v>
          </cell>
          <cell r="D639">
            <v>50</v>
          </cell>
          <cell r="E639">
            <v>0</v>
          </cell>
          <cell r="F639" t="str">
            <v>市辖</v>
          </cell>
          <cell r="G639">
            <v>0</v>
          </cell>
          <cell r="H639" t="str">
            <v>分区1</v>
          </cell>
          <cell r="I639" t="str">
            <v>142安贰线</v>
          </cell>
          <cell r="J639">
            <v>1</v>
          </cell>
          <cell r="K639">
            <v>0</v>
          </cell>
          <cell r="L639">
            <v>0</v>
          </cell>
          <cell r="M639">
            <v>0</v>
          </cell>
          <cell r="N639">
            <v>2014</v>
          </cell>
          <cell r="O639">
            <v>0</v>
          </cell>
          <cell r="P639">
            <v>1</v>
          </cell>
        </row>
        <row r="640">
          <cell r="B640" t="str">
            <v>10kV</v>
          </cell>
          <cell r="C640">
            <v>0.05</v>
          </cell>
          <cell r="D640">
            <v>100</v>
          </cell>
          <cell r="E640">
            <v>5.3999999999999999E-2</v>
          </cell>
          <cell r="F640" t="str">
            <v>市辖</v>
          </cell>
          <cell r="G640">
            <v>0</v>
          </cell>
          <cell r="H640" t="str">
            <v>分区1</v>
          </cell>
          <cell r="I640" t="str">
            <v>142安贰线</v>
          </cell>
          <cell r="J640">
            <v>0</v>
          </cell>
          <cell r="K640">
            <v>1</v>
          </cell>
          <cell r="L640">
            <v>1</v>
          </cell>
          <cell r="M640">
            <v>1</v>
          </cell>
          <cell r="N640">
            <v>2014</v>
          </cell>
          <cell r="O640">
            <v>0</v>
          </cell>
          <cell r="P640">
            <v>1</v>
          </cell>
        </row>
        <row r="641">
          <cell r="B641" t="str">
            <v>10kV</v>
          </cell>
          <cell r="C641">
            <v>0.1575</v>
          </cell>
          <cell r="D641">
            <v>315</v>
          </cell>
          <cell r="E641">
            <v>0</v>
          </cell>
          <cell r="F641" t="str">
            <v>市辖</v>
          </cell>
          <cell r="G641">
            <v>0</v>
          </cell>
          <cell r="H641" t="str">
            <v>分区1</v>
          </cell>
          <cell r="I641" t="str">
            <v>142安贰线</v>
          </cell>
          <cell r="J641">
            <v>1</v>
          </cell>
          <cell r="K641">
            <v>2</v>
          </cell>
          <cell r="L641">
            <v>1</v>
          </cell>
          <cell r="M641">
            <v>1</v>
          </cell>
          <cell r="N641">
            <v>2014</v>
          </cell>
          <cell r="O641">
            <v>0</v>
          </cell>
          <cell r="P641">
            <v>1</v>
          </cell>
        </row>
        <row r="642">
          <cell r="B642" t="str">
            <v>10kV</v>
          </cell>
          <cell r="C642">
            <v>0.1</v>
          </cell>
          <cell r="D642">
            <v>200</v>
          </cell>
          <cell r="E642">
            <v>0</v>
          </cell>
          <cell r="F642" t="str">
            <v>市辖</v>
          </cell>
          <cell r="G642">
            <v>0</v>
          </cell>
          <cell r="H642" t="str">
            <v>分区1</v>
          </cell>
          <cell r="I642" t="str">
            <v>142安贰线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2013</v>
          </cell>
          <cell r="O642">
            <v>0</v>
          </cell>
          <cell r="P642">
            <v>2</v>
          </cell>
        </row>
        <row r="643">
          <cell r="B643" t="str">
            <v>10kV</v>
          </cell>
          <cell r="C643">
            <v>1</v>
          </cell>
          <cell r="D643">
            <v>2000</v>
          </cell>
          <cell r="E643">
            <v>0</v>
          </cell>
          <cell r="F643" t="str">
            <v>市辖</v>
          </cell>
          <cell r="G643">
            <v>0</v>
          </cell>
          <cell r="H643" t="str">
            <v>分区1</v>
          </cell>
          <cell r="I643" t="str">
            <v>142安贰线</v>
          </cell>
          <cell r="J643">
            <v>1</v>
          </cell>
          <cell r="K643">
            <v>1</v>
          </cell>
          <cell r="L643">
            <v>1</v>
          </cell>
          <cell r="M643">
            <v>1</v>
          </cell>
          <cell r="N643">
            <v>2013</v>
          </cell>
          <cell r="O643">
            <v>0</v>
          </cell>
          <cell r="P643">
            <v>2</v>
          </cell>
        </row>
        <row r="644">
          <cell r="B644" t="str">
            <v>10kV</v>
          </cell>
          <cell r="C644">
            <v>0.5</v>
          </cell>
          <cell r="D644">
            <v>1000</v>
          </cell>
          <cell r="E644">
            <v>5.3999999999999999E-2</v>
          </cell>
          <cell r="F644" t="str">
            <v>市辖</v>
          </cell>
          <cell r="G644">
            <v>0</v>
          </cell>
          <cell r="H644" t="str">
            <v>分区1</v>
          </cell>
          <cell r="I644" t="str">
            <v>142安贰线</v>
          </cell>
          <cell r="J644">
            <v>0</v>
          </cell>
          <cell r="K644">
            <v>2</v>
          </cell>
          <cell r="L644">
            <v>1</v>
          </cell>
          <cell r="M644">
            <v>1</v>
          </cell>
          <cell r="N644">
            <v>2013</v>
          </cell>
          <cell r="O644">
            <v>0</v>
          </cell>
          <cell r="P644">
            <v>2</v>
          </cell>
        </row>
        <row r="645">
          <cell r="B645" t="str">
            <v>10kV</v>
          </cell>
          <cell r="C645">
            <v>0.1</v>
          </cell>
          <cell r="D645">
            <v>200</v>
          </cell>
          <cell r="E645">
            <v>0</v>
          </cell>
          <cell r="F645" t="str">
            <v>市辖</v>
          </cell>
          <cell r="G645">
            <v>0</v>
          </cell>
          <cell r="H645" t="str">
            <v>分区1</v>
          </cell>
          <cell r="I645" t="str">
            <v>142安贰线</v>
          </cell>
          <cell r="J645">
            <v>1</v>
          </cell>
          <cell r="K645">
            <v>0</v>
          </cell>
          <cell r="L645">
            <v>0</v>
          </cell>
          <cell r="M645">
            <v>0</v>
          </cell>
          <cell r="N645">
            <v>2013</v>
          </cell>
          <cell r="O645">
            <v>0</v>
          </cell>
          <cell r="P645">
            <v>2</v>
          </cell>
        </row>
        <row r="646">
          <cell r="B646" t="str">
            <v>10kV</v>
          </cell>
          <cell r="C646">
            <v>1.4999999999999999E-2</v>
          </cell>
          <cell r="D646">
            <v>30</v>
          </cell>
          <cell r="E646">
            <v>0.03</v>
          </cell>
          <cell r="F646" t="str">
            <v>市辖</v>
          </cell>
          <cell r="G646">
            <v>0</v>
          </cell>
          <cell r="H646" t="str">
            <v>分区1</v>
          </cell>
          <cell r="I646" t="str">
            <v>142安贰线</v>
          </cell>
          <cell r="J646">
            <v>0</v>
          </cell>
          <cell r="K646">
            <v>1</v>
          </cell>
          <cell r="L646">
            <v>1</v>
          </cell>
          <cell r="M646">
            <v>1</v>
          </cell>
          <cell r="N646">
            <v>2013</v>
          </cell>
          <cell r="O646">
            <v>0</v>
          </cell>
          <cell r="P646">
            <v>2</v>
          </cell>
        </row>
        <row r="647">
          <cell r="B647" t="str">
            <v>10kV</v>
          </cell>
          <cell r="C647">
            <v>1.4999999999999999E-2</v>
          </cell>
          <cell r="D647">
            <v>30</v>
          </cell>
          <cell r="E647">
            <v>0</v>
          </cell>
          <cell r="F647" t="str">
            <v>市辖</v>
          </cell>
          <cell r="G647">
            <v>0</v>
          </cell>
          <cell r="H647" t="str">
            <v>分区1</v>
          </cell>
          <cell r="I647" t="str">
            <v>142安贰线</v>
          </cell>
          <cell r="J647">
            <v>1</v>
          </cell>
          <cell r="K647">
            <v>2</v>
          </cell>
          <cell r="L647">
            <v>1</v>
          </cell>
          <cell r="M647">
            <v>1</v>
          </cell>
          <cell r="N647">
            <v>2013</v>
          </cell>
          <cell r="O647">
            <v>0</v>
          </cell>
          <cell r="P647">
            <v>2</v>
          </cell>
        </row>
        <row r="648">
          <cell r="B648" t="str">
            <v>10kV</v>
          </cell>
          <cell r="C648">
            <v>0.08</v>
          </cell>
          <cell r="D648">
            <v>160</v>
          </cell>
          <cell r="E648">
            <v>0</v>
          </cell>
          <cell r="F648" t="str">
            <v>市辖</v>
          </cell>
          <cell r="G648">
            <v>0</v>
          </cell>
          <cell r="H648" t="str">
            <v>分区1</v>
          </cell>
          <cell r="I648" t="str">
            <v>142安贰线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2013</v>
          </cell>
          <cell r="O648">
            <v>0</v>
          </cell>
          <cell r="P648">
            <v>2</v>
          </cell>
        </row>
        <row r="649">
          <cell r="B649" t="str">
            <v>10kV</v>
          </cell>
          <cell r="C649">
            <v>1.6</v>
          </cell>
          <cell r="D649">
            <v>3200</v>
          </cell>
          <cell r="E649">
            <v>0</v>
          </cell>
          <cell r="F649" t="str">
            <v>市辖</v>
          </cell>
          <cell r="G649">
            <v>0</v>
          </cell>
          <cell r="H649" t="str">
            <v>分区1</v>
          </cell>
          <cell r="I649" t="str">
            <v>142安贰线</v>
          </cell>
          <cell r="J649">
            <v>1</v>
          </cell>
          <cell r="K649">
            <v>1</v>
          </cell>
          <cell r="L649">
            <v>1</v>
          </cell>
          <cell r="M649">
            <v>1</v>
          </cell>
          <cell r="N649">
            <v>2013</v>
          </cell>
          <cell r="O649">
            <v>0</v>
          </cell>
          <cell r="P649">
            <v>2</v>
          </cell>
        </row>
        <row r="650">
          <cell r="B650" t="str">
            <v>10kV</v>
          </cell>
          <cell r="C650">
            <v>0.125</v>
          </cell>
          <cell r="D650">
            <v>250</v>
          </cell>
          <cell r="E650">
            <v>5.3999999999999999E-2</v>
          </cell>
          <cell r="F650" t="str">
            <v>市辖</v>
          </cell>
          <cell r="G650">
            <v>0</v>
          </cell>
          <cell r="H650" t="str">
            <v>分区1</v>
          </cell>
          <cell r="I650" t="str">
            <v>142安贰线</v>
          </cell>
          <cell r="J650">
            <v>0</v>
          </cell>
          <cell r="K650">
            <v>2</v>
          </cell>
          <cell r="L650">
            <v>1</v>
          </cell>
          <cell r="M650">
            <v>1</v>
          </cell>
          <cell r="N650">
            <v>2013</v>
          </cell>
          <cell r="O650">
            <v>0</v>
          </cell>
          <cell r="P650">
            <v>2</v>
          </cell>
        </row>
        <row r="651">
          <cell r="B651" t="str">
            <v>10kV</v>
          </cell>
          <cell r="C651">
            <v>0.2</v>
          </cell>
          <cell r="D651">
            <v>400</v>
          </cell>
          <cell r="E651">
            <v>0</v>
          </cell>
          <cell r="F651" t="str">
            <v>市辖</v>
          </cell>
          <cell r="G651">
            <v>0</v>
          </cell>
          <cell r="H651" t="str">
            <v>分区1</v>
          </cell>
          <cell r="I651" t="str">
            <v>142安贰线</v>
          </cell>
          <cell r="J651">
            <v>1</v>
          </cell>
          <cell r="K651">
            <v>0</v>
          </cell>
          <cell r="L651">
            <v>0</v>
          </cell>
          <cell r="M651">
            <v>0</v>
          </cell>
          <cell r="N651">
            <v>2012</v>
          </cell>
          <cell r="O651">
            <v>0</v>
          </cell>
          <cell r="P651">
            <v>3</v>
          </cell>
        </row>
        <row r="652">
          <cell r="B652" t="str">
            <v>10kV</v>
          </cell>
          <cell r="C652">
            <v>0.08</v>
          </cell>
          <cell r="D652">
            <v>160</v>
          </cell>
          <cell r="E652">
            <v>0</v>
          </cell>
          <cell r="F652" t="str">
            <v>县级</v>
          </cell>
          <cell r="G652">
            <v>0</v>
          </cell>
          <cell r="H652" t="str">
            <v>分区3</v>
          </cell>
          <cell r="I652" t="str">
            <v>142安贰线</v>
          </cell>
          <cell r="J652">
            <v>0</v>
          </cell>
          <cell r="K652">
            <v>1</v>
          </cell>
          <cell r="L652">
            <v>1</v>
          </cell>
          <cell r="M652">
            <v>1</v>
          </cell>
          <cell r="N652">
            <v>2012</v>
          </cell>
          <cell r="O652">
            <v>0</v>
          </cell>
          <cell r="P652">
            <v>3</v>
          </cell>
        </row>
        <row r="653">
          <cell r="B653" t="str">
            <v>10kV</v>
          </cell>
          <cell r="C653">
            <v>0.08</v>
          </cell>
          <cell r="D653">
            <v>160</v>
          </cell>
          <cell r="E653">
            <v>0</v>
          </cell>
          <cell r="F653" t="str">
            <v>市辖</v>
          </cell>
          <cell r="G653">
            <v>0</v>
          </cell>
          <cell r="H653" t="str">
            <v>分区1</v>
          </cell>
          <cell r="I653" t="str">
            <v>142安贰线</v>
          </cell>
          <cell r="J653">
            <v>1</v>
          </cell>
          <cell r="K653">
            <v>2</v>
          </cell>
          <cell r="L653">
            <v>1</v>
          </cell>
          <cell r="M653">
            <v>1</v>
          </cell>
          <cell r="N653">
            <v>2012</v>
          </cell>
          <cell r="O653">
            <v>0</v>
          </cell>
          <cell r="P653">
            <v>3</v>
          </cell>
        </row>
        <row r="654">
          <cell r="B654" t="str">
            <v>10kV</v>
          </cell>
          <cell r="C654">
            <v>0.25</v>
          </cell>
          <cell r="D654">
            <v>500</v>
          </cell>
          <cell r="E654">
            <v>5.3999999999999999E-2</v>
          </cell>
          <cell r="F654" t="str">
            <v>市辖</v>
          </cell>
          <cell r="G654">
            <v>0</v>
          </cell>
          <cell r="H654" t="str">
            <v>分区1</v>
          </cell>
          <cell r="I654" t="str">
            <v>142安贰线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2012</v>
          </cell>
          <cell r="O654">
            <v>0</v>
          </cell>
          <cell r="P654">
            <v>3</v>
          </cell>
        </row>
        <row r="655">
          <cell r="B655" t="str">
            <v>10kV</v>
          </cell>
          <cell r="C655">
            <v>0</v>
          </cell>
          <cell r="D655">
            <v>0</v>
          </cell>
          <cell r="E655">
            <v>0</v>
          </cell>
          <cell r="F655" t="str">
            <v>市辖</v>
          </cell>
          <cell r="G655">
            <v>0</v>
          </cell>
          <cell r="H655" t="str">
            <v>分区1</v>
          </cell>
          <cell r="I655" t="str">
            <v>142安贰线</v>
          </cell>
          <cell r="J655">
            <v>1</v>
          </cell>
          <cell r="K655">
            <v>1</v>
          </cell>
          <cell r="L655">
            <v>1</v>
          </cell>
          <cell r="M655">
            <v>1</v>
          </cell>
          <cell r="N655">
            <v>2012</v>
          </cell>
          <cell r="O655">
            <v>0</v>
          </cell>
          <cell r="P655">
            <v>3</v>
          </cell>
        </row>
        <row r="656">
          <cell r="B656" t="str">
            <v>10kV</v>
          </cell>
          <cell r="C656">
            <v>0.125</v>
          </cell>
          <cell r="D656">
            <v>250</v>
          </cell>
          <cell r="E656">
            <v>0.03</v>
          </cell>
          <cell r="F656" t="str">
            <v>市辖</v>
          </cell>
          <cell r="G656">
            <v>0</v>
          </cell>
          <cell r="H656" t="str">
            <v>分区1</v>
          </cell>
          <cell r="I656" t="str">
            <v>142安贰线</v>
          </cell>
          <cell r="J656">
            <v>0</v>
          </cell>
          <cell r="K656">
            <v>2</v>
          </cell>
          <cell r="L656">
            <v>1</v>
          </cell>
          <cell r="M656">
            <v>1</v>
          </cell>
          <cell r="N656">
            <v>2012</v>
          </cell>
          <cell r="O656">
            <v>0</v>
          </cell>
          <cell r="P656">
            <v>3</v>
          </cell>
        </row>
        <row r="657">
          <cell r="B657" t="str">
            <v>10kV</v>
          </cell>
          <cell r="C657">
            <v>0.05</v>
          </cell>
          <cell r="D657">
            <v>100</v>
          </cell>
          <cell r="E657">
            <v>0</v>
          </cell>
          <cell r="F657" t="str">
            <v>市辖</v>
          </cell>
          <cell r="G657">
            <v>0</v>
          </cell>
          <cell r="H657" t="str">
            <v>分区1</v>
          </cell>
          <cell r="I657" t="str">
            <v>142安贰线</v>
          </cell>
          <cell r="J657">
            <v>1</v>
          </cell>
          <cell r="K657">
            <v>0</v>
          </cell>
          <cell r="L657">
            <v>0</v>
          </cell>
          <cell r="M657">
            <v>0</v>
          </cell>
          <cell r="N657">
            <v>2012</v>
          </cell>
          <cell r="O657">
            <v>0</v>
          </cell>
          <cell r="P657">
            <v>3</v>
          </cell>
        </row>
        <row r="658">
          <cell r="B658" t="str">
            <v>10kV</v>
          </cell>
          <cell r="C658">
            <v>0.625</v>
          </cell>
          <cell r="D658">
            <v>1250</v>
          </cell>
          <cell r="E658">
            <v>0</v>
          </cell>
          <cell r="F658" t="str">
            <v>市辖</v>
          </cell>
          <cell r="G658">
            <v>0</v>
          </cell>
          <cell r="H658" t="str">
            <v>分区1</v>
          </cell>
          <cell r="I658" t="str">
            <v>142安贰线</v>
          </cell>
          <cell r="J658">
            <v>0</v>
          </cell>
          <cell r="K658">
            <v>1</v>
          </cell>
          <cell r="L658">
            <v>1</v>
          </cell>
          <cell r="M658">
            <v>1</v>
          </cell>
          <cell r="N658">
            <v>2012</v>
          </cell>
          <cell r="O658">
            <v>0</v>
          </cell>
          <cell r="P658">
            <v>3</v>
          </cell>
        </row>
        <row r="659">
          <cell r="B659" t="str">
            <v>10kV</v>
          </cell>
          <cell r="C659">
            <v>0.25</v>
          </cell>
          <cell r="D659">
            <v>500</v>
          </cell>
          <cell r="E659">
            <v>0</v>
          </cell>
          <cell r="F659" t="str">
            <v>市辖</v>
          </cell>
          <cell r="G659">
            <v>0</v>
          </cell>
          <cell r="H659" t="str">
            <v>分区1</v>
          </cell>
          <cell r="I659" t="str">
            <v>142安贰线</v>
          </cell>
          <cell r="J659">
            <v>1</v>
          </cell>
          <cell r="K659">
            <v>2</v>
          </cell>
          <cell r="L659">
            <v>1</v>
          </cell>
          <cell r="M659">
            <v>1</v>
          </cell>
          <cell r="N659">
            <v>2012</v>
          </cell>
          <cell r="O659">
            <v>0</v>
          </cell>
          <cell r="P659">
            <v>3</v>
          </cell>
        </row>
        <row r="660">
          <cell r="B660" t="str">
            <v>10kV</v>
          </cell>
          <cell r="C660">
            <v>1.4999999999999999E-2</v>
          </cell>
          <cell r="D660">
            <v>30</v>
          </cell>
          <cell r="E660">
            <v>5.3999999999999999E-2</v>
          </cell>
          <cell r="F660" t="str">
            <v>市辖</v>
          </cell>
          <cell r="G660">
            <v>0</v>
          </cell>
          <cell r="H660" t="str">
            <v>分区1</v>
          </cell>
          <cell r="I660" t="str">
            <v>142安贰线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2011</v>
          </cell>
          <cell r="O660">
            <v>0</v>
          </cell>
          <cell r="P660">
            <v>4</v>
          </cell>
        </row>
        <row r="661">
          <cell r="B661" t="str">
            <v>10kV</v>
          </cell>
          <cell r="C661">
            <v>0.05</v>
          </cell>
          <cell r="D661">
            <v>100</v>
          </cell>
          <cell r="E661">
            <v>0</v>
          </cell>
          <cell r="F661" t="str">
            <v>市辖</v>
          </cell>
          <cell r="G661">
            <v>0</v>
          </cell>
          <cell r="H661" t="str">
            <v>分区1</v>
          </cell>
          <cell r="I661" t="str">
            <v>142安贰线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2011</v>
          </cell>
          <cell r="O661">
            <v>0</v>
          </cell>
          <cell r="P661">
            <v>4</v>
          </cell>
        </row>
        <row r="662">
          <cell r="B662" t="str">
            <v>10kV</v>
          </cell>
          <cell r="C662">
            <v>0.125</v>
          </cell>
          <cell r="D662">
            <v>250</v>
          </cell>
          <cell r="E662">
            <v>0</v>
          </cell>
          <cell r="F662" t="str">
            <v>市辖</v>
          </cell>
          <cell r="G662">
            <v>0</v>
          </cell>
          <cell r="H662" t="str">
            <v>分区1</v>
          </cell>
          <cell r="I662" t="str">
            <v>142安贰线</v>
          </cell>
          <cell r="J662">
            <v>0</v>
          </cell>
          <cell r="K662">
            <v>2</v>
          </cell>
          <cell r="L662">
            <v>1</v>
          </cell>
          <cell r="M662">
            <v>1</v>
          </cell>
          <cell r="N662">
            <v>2011</v>
          </cell>
          <cell r="O662">
            <v>0</v>
          </cell>
          <cell r="P662">
            <v>4</v>
          </cell>
        </row>
        <row r="663">
          <cell r="B663" t="str">
            <v>10kV</v>
          </cell>
          <cell r="C663">
            <v>0.25</v>
          </cell>
          <cell r="D663">
            <v>500</v>
          </cell>
          <cell r="E663">
            <v>0</v>
          </cell>
          <cell r="F663" t="str">
            <v>市辖</v>
          </cell>
          <cell r="G663">
            <v>0</v>
          </cell>
          <cell r="H663" t="str">
            <v>分区1</v>
          </cell>
          <cell r="I663" t="str">
            <v>142安贰线</v>
          </cell>
          <cell r="J663">
            <v>1</v>
          </cell>
          <cell r="K663">
            <v>0</v>
          </cell>
          <cell r="L663">
            <v>0</v>
          </cell>
          <cell r="M663">
            <v>0</v>
          </cell>
          <cell r="N663">
            <v>2011</v>
          </cell>
          <cell r="O663">
            <v>0</v>
          </cell>
          <cell r="P663">
            <v>4</v>
          </cell>
        </row>
        <row r="664">
          <cell r="B664" t="str">
            <v>10kV</v>
          </cell>
          <cell r="C664">
            <v>0</v>
          </cell>
          <cell r="D664">
            <v>0</v>
          </cell>
          <cell r="E664">
            <v>0</v>
          </cell>
          <cell r="F664" t="str">
            <v>市辖</v>
          </cell>
          <cell r="G664">
            <v>0</v>
          </cell>
          <cell r="H664" t="str">
            <v>分区1</v>
          </cell>
          <cell r="I664" t="str">
            <v>142安贰线</v>
          </cell>
          <cell r="J664">
            <v>0</v>
          </cell>
          <cell r="K664">
            <v>1</v>
          </cell>
          <cell r="L664">
            <v>1</v>
          </cell>
          <cell r="M664">
            <v>1</v>
          </cell>
          <cell r="N664">
            <v>2011</v>
          </cell>
          <cell r="O664">
            <v>0</v>
          </cell>
          <cell r="P664">
            <v>4</v>
          </cell>
        </row>
        <row r="665">
          <cell r="B665" t="str">
            <v>10kV</v>
          </cell>
          <cell r="C665">
            <v>0.8</v>
          </cell>
          <cell r="D665">
            <v>1600</v>
          </cell>
          <cell r="E665">
            <v>5.3999999999999999E-2</v>
          </cell>
          <cell r="F665" t="str">
            <v>市辖</v>
          </cell>
          <cell r="G665">
            <v>0</v>
          </cell>
          <cell r="H665" t="str">
            <v>分区1</v>
          </cell>
          <cell r="I665" t="str">
            <v>142安贰线</v>
          </cell>
          <cell r="J665">
            <v>1</v>
          </cell>
          <cell r="K665">
            <v>2</v>
          </cell>
          <cell r="L665">
            <v>1</v>
          </cell>
          <cell r="M665">
            <v>1</v>
          </cell>
          <cell r="N665">
            <v>2011</v>
          </cell>
          <cell r="O665">
            <v>0</v>
          </cell>
          <cell r="P665">
            <v>4</v>
          </cell>
        </row>
        <row r="666">
          <cell r="B666" t="str">
            <v>10kV</v>
          </cell>
          <cell r="C666">
            <v>1.4999999999999999E-2</v>
          </cell>
          <cell r="D666">
            <v>30</v>
          </cell>
          <cell r="E666">
            <v>0</v>
          </cell>
          <cell r="F666" t="str">
            <v>市辖</v>
          </cell>
          <cell r="G666">
            <v>0</v>
          </cell>
          <cell r="H666" t="str">
            <v>分区1</v>
          </cell>
          <cell r="I666" t="str">
            <v>142安贰线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2011</v>
          </cell>
          <cell r="O666">
            <v>0</v>
          </cell>
          <cell r="P666">
            <v>4</v>
          </cell>
        </row>
        <row r="667">
          <cell r="B667" t="str">
            <v>10kV</v>
          </cell>
          <cell r="C667">
            <v>6.25E-2</v>
          </cell>
          <cell r="D667">
            <v>125</v>
          </cell>
          <cell r="E667">
            <v>0.03</v>
          </cell>
          <cell r="F667" t="str">
            <v>市辖</v>
          </cell>
          <cell r="G667">
            <v>0</v>
          </cell>
          <cell r="H667" t="str">
            <v>分区1</v>
          </cell>
          <cell r="I667" t="str">
            <v>142安贰线</v>
          </cell>
          <cell r="J667">
            <v>1</v>
          </cell>
          <cell r="K667">
            <v>1</v>
          </cell>
          <cell r="L667">
            <v>1</v>
          </cell>
          <cell r="M667">
            <v>1</v>
          </cell>
          <cell r="N667">
            <v>2011</v>
          </cell>
          <cell r="O667">
            <v>0</v>
          </cell>
          <cell r="P667">
            <v>4</v>
          </cell>
        </row>
        <row r="668">
          <cell r="B668" t="str">
            <v>10kV</v>
          </cell>
          <cell r="C668">
            <v>0.125</v>
          </cell>
          <cell r="D668">
            <v>250</v>
          </cell>
          <cell r="E668">
            <v>0</v>
          </cell>
          <cell r="F668" t="str">
            <v>市辖</v>
          </cell>
          <cell r="G668">
            <v>0</v>
          </cell>
          <cell r="H668" t="str">
            <v>分区1</v>
          </cell>
          <cell r="I668" t="str">
            <v>142安贰线</v>
          </cell>
          <cell r="J668">
            <v>0</v>
          </cell>
          <cell r="K668">
            <v>2</v>
          </cell>
          <cell r="L668">
            <v>1</v>
          </cell>
          <cell r="M668">
            <v>1</v>
          </cell>
          <cell r="N668">
            <v>2011</v>
          </cell>
          <cell r="O668">
            <v>0</v>
          </cell>
          <cell r="P668">
            <v>4</v>
          </cell>
        </row>
        <row r="669">
          <cell r="B669" t="str">
            <v>10kV</v>
          </cell>
          <cell r="C669">
            <v>0.25</v>
          </cell>
          <cell r="D669">
            <v>500</v>
          </cell>
          <cell r="E669">
            <v>0</v>
          </cell>
          <cell r="F669" t="str">
            <v>市辖</v>
          </cell>
          <cell r="G669">
            <v>0</v>
          </cell>
          <cell r="H669" t="str">
            <v>分区1</v>
          </cell>
          <cell r="I669" t="str">
            <v>142安贰线</v>
          </cell>
          <cell r="J669">
            <v>1</v>
          </cell>
          <cell r="K669">
            <v>0</v>
          </cell>
          <cell r="L669">
            <v>0</v>
          </cell>
          <cell r="M669">
            <v>0</v>
          </cell>
          <cell r="N669">
            <v>2010</v>
          </cell>
          <cell r="O669">
            <v>0</v>
          </cell>
          <cell r="P669">
            <v>5</v>
          </cell>
        </row>
        <row r="670">
          <cell r="B670" t="str">
            <v>10kV</v>
          </cell>
          <cell r="C670">
            <v>1</v>
          </cell>
          <cell r="D670">
            <v>2000</v>
          </cell>
          <cell r="E670">
            <v>0</v>
          </cell>
          <cell r="F670" t="str">
            <v>市辖</v>
          </cell>
          <cell r="G670">
            <v>0</v>
          </cell>
          <cell r="H670" t="str">
            <v>分区1</v>
          </cell>
          <cell r="I670" t="str">
            <v>142安贰线</v>
          </cell>
          <cell r="J670">
            <v>0</v>
          </cell>
          <cell r="K670">
            <v>1</v>
          </cell>
          <cell r="L670">
            <v>1</v>
          </cell>
          <cell r="M670">
            <v>1</v>
          </cell>
          <cell r="N670">
            <v>2010</v>
          </cell>
          <cell r="O670">
            <v>0</v>
          </cell>
          <cell r="P670">
            <v>5</v>
          </cell>
        </row>
        <row r="671">
          <cell r="B671" t="str">
            <v>10kV</v>
          </cell>
          <cell r="C671">
            <v>0.125</v>
          </cell>
          <cell r="D671">
            <v>250</v>
          </cell>
          <cell r="E671">
            <v>5.3999999999999999E-2</v>
          </cell>
          <cell r="F671" t="str">
            <v>市辖</v>
          </cell>
          <cell r="G671">
            <v>0</v>
          </cell>
          <cell r="H671" t="str">
            <v>分区1</v>
          </cell>
          <cell r="I671" t="str">
            <v>142安贰线</v>
          </cell>
          <cell r="J671">
            <v>1</v>
          </cell>
          <cell r="K671">
            <v>2</v>
          </cell>
          <cell r="L671">
            <v>1</v>
          </cell>
          <cell r="M671">
            <v>1</v>
          </cell>
          <cell r="N671">
            <v>2010</v>
          </cell>
          <cell r="O671">
            <v>0</v>
          </cell>
          <cell r="P671">
            <v>5</v>
          </cell>
        </row>
        <row r="672">
          <cell r="B672" t="str">
            <v>10kV</v>
          </cell>
          <cell r="C672">
            <v>0.125</v>
          </cell>
          <cell r="D672">
            <v>250</v>
          </cell>
          <cell r="E672">
            <v>0</v>
          </cell>
          <cell r="F672" t="str">
            <v>市辖</v>
          </cell>
          <cell r="G672">
            <v>0</v>
          </cell>
          <cell r="H672" t="str">
            <v>分区1</v>
          </cell>
          <cell r="I672" t="str">
            <v>142安贰线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2010</v>
          </cell>
          <cell r="O672">
            <v>0</v>
          </cell>
          <cell r="P672">
            <v>5</v>
          </cell>
        </row>
        <row r="673">
          <cell r="B673" t="str">
            <v>10kV</v>
          </cell>
          <cell r="C673">
            <v>0.625</v>
          </cell>
          <cell r="D673">
            <v>1250</v>
          </cell>
          <cell r="E673">
            <v>0</v>
          </cell>
          <cell r="F673" t="str">
            <v>市辖</v>
          </cell>
          <cell r="G673">
            <v>0</v>
          </cell>
          <cell r="H673" t="str">
            <v>分区1</v>
          </cell>
          <cell r="I673" t="str">
            <v>142安贰线</v>
          </cell>
          <cell r="J673">
            <v>1</v>
          </cell>
          <cell r="K673">
            <v>1</v>
          </cell>
          <cell r="L673">
            <v>1</v>
          </cell>
          <cell r="M673">
            <v>1</v>
          </cell>
          <cell r="N673">
            <v>2010</v>
          </cell>
          <cell r="O673">
            <v>0</v>
          </cell>
          <cell r="P673">
            <v>5</v>
          </cell>
        </row>
        <row r="674">
          <cell r="B674" t="str">
            <v>10kV</v>
          </cell>
          <cell r="C674">
            <v>1.4999999999999999E-2</v>
          </cell>
          <cell r="D674">
            <v>30</v>
          </cell>
          <cell r="E674">
            <v>5.3999999999999999E-2</v>
          </cell>
          <cell r="F674" t="str">
            <v>市辖</v>
          </cell>
          <cell r="G674">
            <v>0</v>
          </cell>
          <cell r="H674" t="str">
            <v>分区1</v>
          </cell>
          <cell r="I674" t="str">
            <v>142安贰线</v>
          </cell>
          <cell r="J674">
            <v>0</v>
          </cell>
          <cell r="K674">
            <v>2</v>
          </cell>
          <cell r="L674">
            <v>1</v>
          </cell>
          <cell r="M674">
            <v>1</v>
          </cell>
          <cell r="N674">
            <v>2010</v>
          </cell>
          <cell r="O674">
            <v>0</v>
          </cell>
          <cell r="P674">
            <v>5</v>
          </cell>
        </row>
        <row r="675">
          <cell r="B675" t="str">
            <v>10kV</v>
          </cell>
          <cell r="C675">
            <v>1.4999999999999999E-2</v>
          </cell>
          <cell r="D675">
            <v>30</v>
          </cell>
          <cell r="E675">
            <v>0</v>
          </cell>
          <cell r="F675" t="str">
            <v>市辖</v>
          </cell>
          <cell r="G675">
            <v>0</v>
          </cell>
          <cell r="H675" t="str">
            <v>分区1</v>
          </cell>
          <cell r="I675" t="str">
            <v>142安贰线</v>
          </cell>
          <cell r="J675">
            <v>1</v>
          </cell>
          <cell r="K675">
            <v>0</v>
          </cell>
          <cell r="L675">
            <v>0</v>
          </cell>
          <cell r="M675">
            <v>0</v>
          </cell>
          <cell r="N675">
            <v>2010</v>
          </cell>
          <cell r="O675">
            <v>0</v>
          </cell>
          <cell r="P675">
            <v>5</v>
          </cell>
        </row>
        <row r="676">
          <cell r="B676" t="str">
            <v>10kV</v>
          </cell>
          <cell r="C676">
            <v>0.125</v>
          </cell>
          <cell r="D676">
            <v>250</v>
          </cell>
          <cell r="E676">
            <v>0.03</v>
          </cell>
          <cell r="F676" t="str">
            <v>市辖</v>
          </cell>
          <cell r="G676">
            <v>0</v>
          </cell>
          <cell r="H676" t="str">
            <v>分区1</v>
          </cell>
          <cell r="I676" t="str">
            <v>142安贰线</v>
          </cell>
          <cell r="J676">
            <v>0</v>
          </cell>
          <cell r="K676">
            <v>1</v>
          </cell>
          <cell r="L676">
            <v>1</v>
          </cell>
          <cell r="M676">
            <v>1</v>
          </cell>
          <cell r="N676">
            <v>2010</v>
          </cell>
          <cell r="O676">
            <v>0</v>
          </cell>
          <cell r="P676">
            <v>5</v>
          </cell>
        </row>
        <row r="677">
          <cell r="B677" t="str">
            <v>10kV</v>
          </cell>
          <cell r="C677">
            <v>0.25</v>
          </cell>
          <cell r="D677">
            <v>500</v>
          </cell>
          <cell r="E677">
            <v>0</v>
          </cell>
          <cell r="F677" t="str">
            <v>市辖</v>
          </cell>
          <cell r="G677">
            <v>0</v>
          </cell>
          <cell r="H677" t="str">
            <v>分区1</v>
          </cell>
          <cell r="I677" t="str">
            <v>142安贰线</v>
          </cell>
          <cell r="J677">
            <v>1</v>
          </cell>
          <cell r="K677">
            <v>2</v>
          </cell>
          <cell r="L677">
            <v>1</v>
          </cell>
          <cell r="M677">
            <v>1</v>
          </cell>
          <cell r="N677">
            <v>2010</v>
          </cell>
          <cell r="O677">
            <v>0</v>
          </cell>
          <cell r="P677">
            <v>5</v>
          </cell>
        </row>
        <row r="678">
          <cell r="B678" t="str">
            <v>10kV</v>
          </cell>
          <cell r="C678">
            <v>0.1575</v>
          </cell>
          <cell r="D678">
            <v>315</v>
          </cell>
          <cell r="E678">
            <v>0</v>
          </cell>
          <cell r="F678" t="str">
            <v>市辖</v>
          </cell>
          <cell r="G678">
            <v>0</v>
          </cell>
          <cell r="H678" t="str">
            <v>分区1</v>
          </cell>
          <cell r="I678" t="str">
            <v>142安贰线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2009</v>
          </cell>
          <cell r="O678">
            <v>0</v>
          </cell>
          <cell r="P678">
            <v>6</v>
          </cell>
        </row>
        <row r="679">
          <cell r="B679" t="str">
            <v>10kV</v>
          </cell>
          <cell r="C679">
            <v>0.1575</v>
          </cell>
          <cell r="D679">
            <v>315</v>
          </cell>
          <cell r="E679">
            <v>0</v>
          </cell>
          <cell r="F679" t="str">
            <v>市辖</v>
          </cell>
          <cell r="G679">
            <v>0</v>
          </cell>
          <cell r="H679" t="str">
            <v>分区1</v>
          </cell>
          <cell r="I679" t="str">
            <v>142安贰线</v>
          </cell>
          <cell r="J679">
            <v>1</v>
          </cell>
          <cell r="K679">
            <v>1</v>
          </cell>
          <cell r="L679">
            <v>1</v>
          </cell>
          <cell r="M679">
            <v>1</v>
          </cell>
          <cell r="N679">
            <v>2009</v>
          </cell>
          <cell r="O679">
            <v>0</v>
          </cell>
          <cell r="P679">
            <v>6</v>
          </cell>
        </row>
        <row r="680">
          <cell r="B680" t="str">
            <v>10kV</v>
          </cell>
          <cell r="C680">
            <v>0.5</v>
          </cell>
          <cell r="D680">
            <v>1000</v>
          </cell>
          <cell r="E680">
            <v>5.3999999999999999E-2</v>
          </cell>
          <cell r="F680" t="str">
            <v>市辖</v>
          </cell>
          <cell r="G680">
            <v>0</v>
          </cell>
          <cell r="H680" t="str">
            <v>分区1</v>
          </cell>
          <cell r="I680" t="str">
            <v>142安贰线</v>
          </cell>
          <cell r="J680">
            <v>0</v>
          </cell>
          <cell r="K680">
            <v>2</v>
          </cell>
          <cell r="L680">
            <v>1</v>
          </cell>
          <cell r="M680">
            <v>1</v>
          </cell>
          <cell r="N680">
            <v>2009</v>
          </cell>
          <cell r="O680">
            <v>0</v>
          </cell>
          <cell r="P680">
            <v>6</v>
          </cell>
        </row>
        <row r="681">
          <cell r="B681" t="str">
            <v>10kV</v>
          </cell>
          <cell r="C681">
            <v>0.2</v>
          </cell>
          <cell r="D681">
            <v>400</v>
          </cell>
          <cell r="E681">
            <v>0</v>
          </cell>
          <cell r="F681" t="str">
            <v>市辖</v>
          </cell>
          <cell r="G681">
            <v>0</v>
          </cell>
          <cell r="H681" t="str">
            <v>分区4</v>
          </cell>
          <cell r="I681" t="str">
            <v>138古南线</v>
          </cell>
          <cell r="J681">
            <v>1</v>
          </cell>
          <cell r="K681">
            <v>0</v>
          </cell>
          <cell r="L681">
            <v>0</v>
          </cell>
          <cell r="M681">
            <v>0</v>
          </cell>
          <cell r="N681">
            <v>2009</v>
          </cell>
          <cell r="O681">
            <v>0</v>
          </cell>
          <cell r="P681">
            <v>6</v>
          </cell>
        </row>
        <row r="682">
          <cell r="B682" t="str">
            <v>10kV</v>
          </cell>
          <cell r="C682">
            <v>1.4999999999999999E-2</v>
          </cell>
          <cell r="D682">
            <v>30</v>
          </cell>
          <cell r="E682">
            <v>0</v>
          </cell>
          <cell r="F682" t="str">
            <v>市辖</v>
          </cell>
          <cell r="G682">
            <v>0</v>
          </cell>
          <cell r="H682" t="str">
            <v>分区4</v>
          </cell>
          <cell r="I682" t="str">
            <v>138古南线</v>
          </cell>
          <cell r="J682">
            <v>0</v>
          </cell>
          <cell r="K682">
            <v>1</v>
          </cell>
          <cell r="L682">
            <v>1</v>
          </cell>
          <cell r="M682">
            <v>1</v>
          </cell>
          <cell r="N682">
            <v>2009</v>
          </cell>
          <cell r="O682">
            <v>0</v>
          </cell>
          <cell r="P682">
            <v>6</v>
          </cell>
        </row>
        <row r="683">
          <cell r="B683" t="str">
            <v>10kV</v>
          </cell>
          <cell r="C683">
            <v>1.4999999999999999E-2</v>
          </cell>
          <cell r="D683">
            <v>30</v>
          </cell>
          <cell r="E683">
            <v>5.3999999999999999E-2</v>
          </cell>
          <cell r="F683" t="str">
            <v>市辖</v>
          </cell>
          <cell r="G683">
            <v>0</v>
          </cell>
          <cell r="H683" t="str">
            <v>分区4</v>
          </cell>
          <cell r="I683" t="str">
            <v>138古南线</v>
          </cell>
          <cell r="J683">
            <v>1</v>
          </cell>
          <cell r="K683">
            <v>2</v>
          </cell>
          <cell r="L683">
            <v>1</v>
          </cell>
          <cell r="M683">
            <v>1</v>
          </cell>
          <cell r="N683">
            <v>2009</v>
          </cell>
          <cell r="O683">
            <v>0</v>
          </cell>
          <cell r="P683">
            <v>6</v>
          </cell>
        </row>
        <row r="684">
          <cell r="B684" t="str">
            <v>10kV</v>
          </cell>
          <cell r="C684">
            <v>0.8</v>
          </cell>
          <cell r="D684">
            <v>1600</v>
          </cell>
          <cell r="E684">
            <v>0</v>
          </cell>
          <cell r="F684" t="str">
            <v>市辖</v>
          </cell>
          <cell r="G684">
            <v>0</v>
          </cell>
          <cell r="H684" t="str">
            <v>分区2</v>
          </cell>
          <cell r="I684" t="str">
            <v>138古南线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2009</v>
          </cell>
          <cell r="O684">
            <v>0</v>
          </cell>
          <cell r="P684">
            <v>6</v>
          </cell>
        </row>
        <row r="685">
          <cell r="B685" t="str">
            <v>10kV</v>
          </cell>
          <cell r="C685">
            <v>0.4</v>
          </cell>
          <cell r="D685">
            <v>800</v>
          </cell>
          <cell r="E685">
            <v>0.03</v>
          </cell>
          <cell r="F685" t="str">
            <v>市辖</v>
          </cell>
          <cell r="G685">
            <v>0</v>
          </cell>
          <cell r="H685" t="str">
            <v>分区2</v>
          </cell>
          <cell r="I685" t="str">
            <v>138古南线</v>
          </cell>
          <cell r="J685">
            <v>1</v>
          </cell>
          <cell r="K685">
            <v>1</v>
          </cell>
          <cell r="L685">
            <v>1</v>
          </cell>
          <cell r="M685">
            <v>1</v>
          </cell>
          <cell r="N685">
            <v>2009</v>
          </cell>
          <cell r="O685">
            <v>0</v>
          </cell>
          <cell r="P685">
            <v>6</v>
          </cell>
        </row>
        <row r="686">
          <cell r="B686" t="str">
            <v>10kV</v>
          </cell>
          <cell r="C686">
            <v>0.25</v>
          </cell>
          <cell r="D686">
            <v>500</v>
          </cell>
          <cell r="E686">
            <v>0</v>
          </cell>
          <cell r="F686" t="str">
            <v>市辖</v>
          </cell>
          <cell r="G686">
            <v>0</v>
          </cell>
          <cell r="H686" t="str">
            <v>分区2</v>
          </cell>
          <cell r="I686" t="str">
            <v>138古南线</v>
          </cell>
          <cell r="J686">
            <v>0</v>
          </cell>
          <cell r="K686">
            <v>2</v>
          </cell>
          <cell r="L686">
            <v>1</v>
          </cell>
          <cell r="M686">
            <v>1</v>
          </cell>
          <cell r="N686">
            <v>2009</v>
          </cell>
          <cell r="O686">
            <v>0</v>
          </cell>
          <cell r="P686">
            <v>6</v>
          </cell>
        </row>
        <row r="687">
          <cell r="B687" t="str">
            <v>10kV</v>
          </cell>
          <cell r="C687">
            <v>0.1</v>
          </cell>
          <cell r="D687">
            <v>200</v>
          </cell>
          <cell r="E687">
            <v>0</v>
          </cell>
          <cell r="F687" t="str">
            <v>市辖</v>
          </cell>
          <cell r="G687">
            <v>0</v>
          </cell>
          <cell r="H687" t="str">
            <v>分区2</v>
          </cell>
          <cell r="I687" t="str">
            <v>138古南线</v>
          </cell>
          <cell r="J687">
            <v>1</v>
          </cell>
          <cell r="K687">
            <v>0</v>
          </cell>
          <cell r="L687">
            <v>0</v>
          </cell>
          <cell r="M687">
            <v>0</v>
          </cell>
          <cell r="N687">
            <v>2008</v>
          </cell>
          <cell r="O687">
            <v>0</v>
          </cell>
          <cell r="P687">
            <v>7</v>
          </cell>
        </row>
        <row r="688">
          <cell r="B688" t="str">
            <v>10kV</v>
          </cell>
          <cell r="C688">
            <v>0.25</v>
          </cell>
          <cell r="D688">
            <v>500</v>
          </cell>
          <cell r="E688">
            <v>0</v>
          </cell>
          <cell r="F688" t="str">
            <v>市辖</v>
          </cell>
          <cell r="G688">
            <v>0</v>
          </cell>
          <cell r="H688" t="str">
            <v>分区2</v>
          </cell>
          <cell r="I688" t="str">
            <v>138古南线</v>
          </cell>
          <cell r="J688">
            <v>0</v>
          </cell>
          <cell r="K688">
            <v>1</v>
          </cell>
          <cell r="L688">
            <v>1</v>
          </cell>
          <cell r="M688">
            <v>1</v>
          </cell>
          <cell r="N688">
            <v>2008</v>
          </cell>
          <cell r="O688">
            <v>0</v>
          </cell>
          <cell r="P688">
            <v>7</v>
          </cell>
        </row>
        <row r="689">
          <cell r="B689" t="str">
            <v>10kV</v>
          </cell>
          <cell r="C689">
            <v>0.315</v>
          </cell>
          <cell r="D689">
            <v>630</v>
          </cell>
          <cell r="E689">
            <v>5.3999999999999999E-2</v>
          </cell>
          <cell r="F689" t="str">
            <v>市辖</v>
          </cell>
          <cell r="G689">
            <v>0</v>
          </cell>
          <cell r="H689" t="str">
            <v>分区1</v>
          </cell>
          <cell r="I689" t="str">
            <v>142安贰线</v>
          </cell>
          <cell r="J689">
            <v>1</v>
          </cell>
          <cell r="K689">
            <v>2</v>
          </cell>
          <cell r="L689">
            <v>1</v>
          </cell>
          <cell r="M689">
            <v>1</v>
          </cell>
          <cell r="N689">
            <v>2008</v>
          </cell>
          <cell r="O689">
            <v>0</v>
          </cell>
          <cell r="P689">
            <v>7</v>
          </cell>
        </row>
        <row r="690">
          <cell r="B690" t="str">
            <v>10kV</v>
          </cell>
          <cell r="C690">
            <v>0.2</v>
          </cell>
          <cell r="D690">
            <v>400</v>
          </cell>
          <cell r="E690">
            <v>0</v>
          </cell>
          <cell r="F690" t="str">
            <v>市辖</v>
          </cell>
          <cell r="G690">
            <v>0</v>
          </cell>
          <cell r="H690" t="str">
            <v>分区1</v>
          </cell>
          <cell r="I690" t="str">
            <v>142安贰线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2008</v>
          </cell>
          <cell r="O690">
            <v>0</v>
          </cell>
          <cell r="P690">
            <v>7</v>
          </cell>
        </row>
        <row r="691">
          <cell r="B691" t="str">
            <v>10kV</v>
          </cell>
          <cell r="C691">
            <v>0.4</v>
          </cell>
          <cell r="D691">
            <v>800</v>
          </cell>
          <cell r="E691">
            <v>5.3999999999999999E-2</v>
          </cell>
          <cell r="F691" t="str">
            <v>市辖</v>
          </cell>
          <cell r="G691">
            <v>0</v>
          </cell>
          <cell r="H691" t="str">
            <v>分区2</v>
          </cell>
          <cell r="I691" t="str">
            <v>138古南线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2008</v>
          </cell>
          <cell r="O691">
            <v>0</v>
          </cell>
          <cell r="P691">
            <v>7</v>
          </cell>
        </row>
        <row r="692">
          <cell r="B692" t="str">
            <v>10kV</v>
          </cell>
          <cell r="C692">
            <v>0.2</v>
          </cell>
          <cell r="D692">
            <v>400</v>
          </cell>
          <cell r="E692">
            <v>0</v>
          </cell>
          <cell r="F692" t="str">
            <v>市辖</v>
          </cell>
          <cell r="G692">
            <v>0</v>
          </cell>
          <cell r="H692" t="str">
            <v>分区2</v>
          </cell>
          <cell r="I692" t="str">
            <v>138古南线</v>
          </cell>
          <cell r="J692">
            <v>0</v>
          </cell>
          <cell r="K692">
            <v>2</v>
          </cell>
          <cell r="L692">
            <v>1</v>
          </cell>
          <cell r="M692">
            <v>1</v>
          </cell>
          <cell r="N692">
            <v>2008</v>
          </cell>
          <cell r="O692">
            <v>0</v>
          </cell>
          <cell r="P692">
            <v>7</v>
          </cell>
        </row>
        <row r="693">
          <cell r="B693" t="str">
            <v>10kV</v>
          </cell>
          <cell r="C693">
            <v>1.4999999999999999E-2</v>
          </cell>
          <cell r="D693">
            <v>30</v>
          </cell>
          <cell r="E693">
            <v>0.03</v>
          </cell>
          <cell r="F693" t="str">
            <v>市辖</v>
          </cell>
          <cell r="G693">
            <v>0</v>
          </cell>
          <cell r="H693" t="str">
            <v>分区2</v>
          </cell>
          <cell r="I693" t="str">
            <v>138古南线</v>
          </cell>
          <cell r="J693">
            <v>1</v>
          </cell>
          <cell r="K693">
            <v>0</v>
          </cell>
          <cell r="L693">
            <v>0</v>
          </cell>
          <cell r="M693">
            <v>0</v>
          </cell>
          <cell r="N693">
            <v>2008</v>
          </cell>
          <cell r="O693">
            <v>0</v>
          </cell>
          <cell r="P693">
            <v>7</v>
          </cell>
        </row>
        <row r="694">
          <cell r="B694" t="str">
            <v>10kV</v>
          </cell>
          <cell r="C694">
            <v>1.4999999999999999E-2</v>
          </cell>
          <cell r="D694">
            <v>30</v>
          </cell>
          <cell r="E694">
            <v>0</v>
          </cell>
          <cell r="F694" t="str">
            <v>市辖</v>
          </cell>
          <cell r="G694">
            <v>0</v>
          </cell>
          <cell r="H694" t="str">
            <v>分区2</v>
          </cell>
          <cell r="I694" t="str">
            <v>138古南线</v>
          </cell>
          <cell r="J694">
            <v>0</v>
          </cell>
          <cell r="K694">
            <v>1</v>
          </cell>
          <cell r="L694">
            <v>1</v>
          </cell>
          <cell r="M694">
            <v>1</v>
          </cell>
          <cell r="N694">
            <v>2008</v>
          </cell>
          <cell r="O694">
            <v>0</v>
          </cell>
          <cell r="P694">
            <v>7</v>
          </cell>
        </row>
        <row r="695">
          <cell r="B695" t="str">
            <v>10kV</v>
          </cell>
          <cell r="C695">
            <v>1.4999999999999999E-2</v>
          </cell>
          <cell r="D695">
            <v>30</v>
          </cell>
          <cell r="E695">
            <v>0</v>
          </cell>
          <cell r="F695" t="str">
            <v>市辖</v>
          </cell>
          <cell r="G695">
            <v>0</v>
          </cell>
          <cell r="H695" t="str">
            <v>分区1</v>
          </cell>
          <cell r="I695" t="str">
            <v>142安贰线</v>
          </cell>
          <cell r="J695">
            <v>1</v>
          </cell>
          <cell r="K695">
            <v>2</v>
          </cell>
          <cell r="L695">
            <v>1</v>
          </cell>
          <cell r="M695">
            <v>1</v>
          </cell>
          <cell r="N695">
            <v>2008</v>
          </cell>
          <cell r="O695">
            <v>0</v>
          </cell>
          <cell r="P695">
            <v>7</v>
          </cell>
        </row>
        <row r="696">
          <cell r="B696" t="str">
            <v>10kV</v>
          </cell>
          <cell r="C696">
            <v>1.4999999999999999E-2</v>
          </cell>
          <cell r="D696">
            <v>30</v>
          </cell>
          <cell r="E696">
            <v>0</v>
          </cell>
          <cell r="F696" t="str">
            <v>市辖</v>
          </cell>
          <cell r="G696">
            <v>0</v>
          </cell>
          <cell r="H696" t="str">
            <v>分区1</v>
          </cell>
          <cell r="I696" t="str">
            <v>142安贰线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2007</v>
          </cell>
          <cell r="O696">
            <v>0</v>
          </cell>
          <cell r="P696">
            <v>8</v>
          </cell>
        </row>
        <row r="697">
          <cell r="B697" t="str">
            <v>10kV</v>
          </cell>
          <cell r="C697">
            <v>0.125</v>
          </cell>
          <cell r="D697">
            <v>250</v>
          </cell>
          <cell r="E697">
            <v>5.3999999999999999E-2</v>
          </cell>
          <cell r="F697" t="str">
            <v>市辖</v>
          </cell>
          <cell r="G697">
            <v>0</v>
          </cell>
          <cell r="H697" t="str">
            <v>分区1</v>
          </cell>
          <cell r="I697" t="str">
            <v>142安贰线</v>
          </cell>
          <cell r="J697">
            <v>1</v>
          </cell>
          <cell r="K697">
            <v>1</v>
          </cell>
          <cell r="L697">
            <v>1</v>
          </cell>
          <cell r="M697">
            <v>1</v>
          </cell>
          <cell r="N697">
            <v>2007</v>
          </cell>
          <cell r="O697">
            <v>0</v>
          </cell>
          <cell r="P697">
            <v>8</v>
          </cell>
        </row>
        <row r="698">
          <cell r="B698" t="str">
            <v>10kV</v>
          </cell>
          <cell r="C698">
            <v>0.1</v>
          </cell>
          <cell r="D698">
            <v>200</v>
          </cell>
          <cell r="E698">
            <v>5.3999999999999999E-2</v>
          </cell>
          <cell r="F698" t="str">
            <v>市辖</v>
          </cell>
          <cell r="G698">
            <v>0</v>
          </cell>
          <cell r="H698" t="str">
            <v>分区1</v>
          </cell>
          <cell r="I698" t="str">
            <v>142安贰线</v>
          </cell>
          <cell r="J698">
            <v>0</v>
          </cell>
          <cell r="K698">
            <v>2</v>
          </cell>
          <cell r="L698">
            <v>1</v>
          </cell>
          <cell r="M698">
            <v>1</v>
          </cell>
          <cell r="N698">
            <v>2007</v>
          </cell>
          <cell r="O698">
            <v>0</v>
          </cell>
          <cell r="P698">
            <v>8</v>
          </cell>
        </row>
        <row r="699">
          <cell r="B699" t="str">
            <v>10kV</v>
          </cell>
          <cell r="C699">
            <v>0.1575</v>
          </cell>
          <cell r="D699">
            <v>315</v>
          </cell>
          <cell r="E699">
            <v>0</v>
          </cell>
          <cell r="F699" t="str">
            <v>市辖</v>
          </cell>
          <cell r="G699">
            <v>0</v>
          </cell>
          <cell r="H699" t="str">
            <v>分区1</v>
          </cell>
          <cell r="I699" t="str">
            <v>142安贰线</v>
          </cell>
          <cell r="J699">
            <v>1</v>
          </cell>
          <cell r="K699">
            <v>0</v>
          </cell>
          <cell r="L699">
            <v>0</v>
          </cell>
          <cell r="M699">
            <v>0</v>
          </cell>
          <cell r="N699">
            <v>2007</v>
          </cell>
          <cell r="O699">
            <v>0</v>
          </cell>
          <cell r="P699">
            <v>8</v>
          </cell>
        </row>
        <row r="700">
          <cell r="B700" t="str">
            <v>10kV</v>
          </cell>
          <cell r="C700">
            <v>0.315</v>
          </cell>
          <cell r="D700">
            <v>630</v>
          </cell>
          <cell r="E700">
            <v>0.03</v>
          </cell>
          <cell r="F700" t="str">
            <v>市辖</v>
          </cell>
          <cell r="G700">
            <v>0</v>
          </cell>
          <cell r="H700" t="str">
            <v>分区1</v>
          </cell>
          <cell r="I700" t="str">
            <v>142安贰线</v>
          </cell>
          <cell r="J700">
            <v>0</v>
          </cell>
          <cell r="K700">
            <v>1</v>
          </cell>
          <cell r="L700">
            <v>1</v>
          </cell>
          <cell r="M700">
            <v>1</v>
          </cell>
          <cell r="N700">
            <v>2007</v>
          </cell>
          <cell r="O700">
            <v>0</v>
          </cell>
          <cell r="P700">
            <v>8</v>
          </cell>
        </row>
        <row r="701">
          <cell r="B701" t="str">
            <v>10kV</v>
          </cell>
          <cell r="C701">
            <v>1.4999999999999999E-2</v>
          </cell>
          <cell r="D701">
            <v>30</v>
          </cell>
          <cell r="E701">
            <v>0</v>
          </cell>
          <cell r="F701" t="str">
            <v>市辖</v>
          </cell>
          <cell r="G701">
            <v>0</v>
          </cell>
          <cell r="H701" t="str">
            <v>分区1</v>
          </cell>
          <cell r="I701" t="str">
            <v>142安贰线</v>
          </cell>
          <cell r="J701">
            <v>1</v>
          </cell>
          <cell r="K701">
            <v>2</v>
          </cell>
          <cell r="L701">
            <v>1</v>
          </cell>
          <cell r="M701">
            <v>1</v>
          </cell>
          <cell r="N701">
            <v>2007</v>
          </cell>
          <cell r="O701">
            <v>0</v>
          </cell>
          <cell r="P701">
            <v>8</v>
          </cell>
        </row>
        <row r="702">
          <cell r="B702" t="str">
            <v>10kV</v>
          </cell>
          <cell r="C702">
            <v>0.25</v>
          </cell>
          <cell r="D702">
            <v>500</v>
          </cell>
          <cell r="E702">
            <v>0</v>
          </cell>
          <cell r="F702" t="str">
            <v>市辖</v>
          </cell>
          <cell r="G702">
            <v>0</v>
          </cell>
          <cell r="H702" t="str">
            <v>分区1</v>
          </cell>
          <cell r="I702" t="str">
            <v>142安贰线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2007</v>
          </cell>
          <cell r="O702">
            <v>0</v>
          </cell>
          <cell r="P702">
            <v>8</v>
          </cell>
        </row>
        <row r="703">
          <cell r="B703" t="str">
            <v>10kV</v>
          </cell>
          <cell r="C703">
            <v>0.625</v>
          </cell>
          <cell r="D703">
            <v>1250</v>
          </cell>
          <cell r="E703">
            <v>0</v>
          </cell>
          <cell r="F703" t="str">
            <v>市辖</v>
          </cell>
          <cell r="G703">
            <v>0</v>
          </cell>
          <cell r="H703" t="str">
            <v>分区1</v>
          </cell>
          <cell r="I703" t="str">
            <v>142安贰线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2007</v>
          </cell>
          <cell r="O703">
            <v>0</v>
          </cell>
          <cell r="P703">
            <v>8</v>
          </cell>
        </row>
        <row r="704">
          <cell r="B704" t="str">
            <v>10kV</v>
          </cell>
          <cell r="C704">
            <v>0.625</v>
          </cell>
          <cell r="D704">
            <v>1250</v>
          </cell>
          <cell r="E704">
            <v>5.3999999999999999E-2</v>
          </cell>
          <cell r="F704" t="str">
            <v>市辖</v>
          </cell>
          <cell r="G704">
            <v>0</v>
          </cell>
          <cell r="H704" t="str">
            <v>分区1</v>
          </cell>
          <cell r="I704" t="str">
            <v>142安贰线</v>
          </cell>
          <cell r="J704">
            <v>0</v>
          </cell>
          <cell r="K704">
            <v>2</v>
          </cell>
          <cell r="L704">
            <v>1</v>
          </cell>
          <cell r="M704">
            <v>1</v>
          </cell>
          <cell r="N704">
            <v>2007</v>
          </cell>
          <cell r="O704">
            <v>0</v>
          </cell>
          <cell r="P704">
            <v>8</v>
          </cell>
        </row>
        <row r="705">
          <cell r="B705" t="str">
            <v>10kV</v>
          </cell>
          <cell r="C705">
            <v>1.4999999999999999E-2</v>
          </cell>
          <cell r="D705">
            <v>30</v>
          </cell>
          <cell r="E705">
            <v>0</v>
          </cell>
          <cell r="F705" t="str">
            <v>市辖</v>
          </cell>
          <cell r="G705">
            <v>0</v>
          </cell>
          <cell r="H705" t="str">
            <v>分区1</v>
          </cell>
          <cell r="I705" t="str">
            <v>142安贰线</v>
          </cell>
          <cell r="J705">
            <v>1</v>
          </cell>
          <cell r="K705">
            <v>0</v>
          </cell>
          <cell r="L705">
            <v>0</v>
          </cell>
          <cell r="M705">
            <v>0</v>
          </cell>
          <cell r="N705">
            <v>2006</v>
          </cell>
          <cell r="O705">
            <v>0</v>
          </cell>
          <cell r="P705">
            <v>9</v>
          </cell>
        </row>
        <row r="706">
          <cell r="B706" t="str">
            <v>10kV</v>
          </cell>
          <cell r="C706">
            <v>1.4999999999999999E-2</v>
          </cell>
          <cell r="D706">
            <v>30</v>
          </cell>
          <cell r="E706">
            <v>5.3999999999999999E-2</v>
          </cell>
          <cell r="F706" t="str">
            <v>市辖</v>
          </cell>
          <cell r="G706">
            <v>0</v>
          </cell>
          <cell r="H706" t="str">
            <v>分区1</v>
          </cell>
          <cell r="I706" t="str">
            <v>142安贰线</v>
          </cell>
          <cell r="J706">
            <v>0</v>
          </cell>
          <cell r="K706">
            <v>1</v>
          </cell>
          <cell r="L706">
            <v>1</v>
          </cell>
          <cell r="M706">
            <v>1</v>
          </cell>
          <cell r="N706">
            <v>2006</v>
          </cell>
          <cell r="O706">
            <v>0</v>
          </cell>
          <cell r="P706">
            <v>9</v>
          </cell>
        </row>
        <row r="707">
          <cell r="B707" t="str">
            <v>10kV</v>
          </cell>
          <cell r="C707">
            <v>0.125</v>
          </cell>
          <cell r="D707">
            <v>250</v>
          </cell>
          <cell r="E707">
            <v>0</v>
          </cell>
          <cell r="F707" t="str">
            <v>市辖</v>
          </cell>
          <cell r="G707">
            <v>0</v>
          </cell>
          <cell r="H707" t="str">
            <v>分区1</v>
          </cell>
          <cell r="I707" t="str">
            <v>142安贰线</v>
          </cell>
          <cell r="J707">
            <v>1</v>
          </cell>
          <cell r="K707">
            <v>2</v>
          </cell>
          <cell r="L707">
            <v>1</v>
          </cell>
          <cell r="M707">
            <v>1</v>
          </cell>
          <cell r="N707">
            <v>2006</v>
          </cell>
          <cell r="O707">
            <v>0</v>
          </cell>
          <cell r="P707">
            <v>9</v>
          </cell>
        </row>
        <row r="708">
          <cell r="B708" t="str">
            <v>10kV</v>
          </cell>
          <cell r="C708">
            <v>1.4999999999999999E-2</v>
          </cell>
          <cell r="D708">
            <v>30</v>
          </cell>
          <cell r="E708">
            <v>0.03</v>
          </cell>
          <cell r="F708" t="str">
            <v>市辖</v>
          </cell>
          <cell r="G708">
            <v>0</v>
          </cell>
          <cell r="H708" t="str">
            <v>分区1</v>
          </cell>
          <cell r="I708" t="str">
            <v>142安贰线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2006</v>
          </cell>
          <cell r="O708">
            <v>0</v>
          </cell>
          <cell r="P708">
            <v>9</v>
          </cell>
        </row>
        <row r="709">
          <cell r="B709" t="str">
            <v>10kV</v>
          </cell>
          <cell r="C709">
            <v>0.05</v>
          </cell>
          <cell r="D709">
            <v>100</v>
          </cell>
          <cell r="E709">
            <v>0</v>
          </cell>
          <cell r="F709" t="str">
            <v>市辖</v>
          </cell>
          <cell r="G709">
            <v>0</v>
          </cell>
          <cell r="H709" t="str">
            <v>分区1</v>
          </cell>
          <cell r="I709" t="str">
            <v>142安贰线</v>
          </cell>
          <cell r="J709">
            <v>1</v>
          </cell>
          <cell r="K709">
            <v>1</v>
          </cell>
          <cell r="L709">
            <v>1</v>
          </cell>
          <cell r="M709">
            <v>1</v>
          </cell>
          <cell r="N709">
            <v>2006</v>
          </cell>
          <cell r="O709">
            <v>0</v>
          </cell>
          <cell r="P709">
            <v>9</v>
          </cell>
        </row>
        <row r="710">
          <cell r="B710" t="str">
            <v>10kV</v>
          </cell>
          <cell r="C710">
            <v>0.25</v>
          </cell>
          <cell r="D710">
            <v>500</v>
          </cell>
          <cell r="E710">
            <v>0</v>
          </cell>
          <cell r="F710" t="str">
            <v>市辖</v>
          </cell>
          <cell r="G710">
            <v>0</v>
          </cell>
          <cell r="H710" t="str">
            <v>分区1</v>
          </cell>
          <cell r="I710" t="str">
            <v>142安贰线</v>
          </cell>
          <cell r="J710">
            <v>0</v>
          </cell>
          <cell r="K710">
            <v>2</v>
          </cell>
          <cell r="L710">
            <v>1</v>
          </cell>
          <cell r="M710">
            <v>1</v>
          </cell>
          <cell r="N710">
            <v>2006</v>
          </cell>
          <cell r="O710">
            <v>0</v>
          </cell>
          <cell r="P710">
            <v>9</v>
          </cell>
        </row>
        <row r="711">
          <cell r="B711" t="str">
            <v>10kV</v>
          </cell>
          <cell r="C711">
            <v>0.2</v>
          </cell>
          <cell r="D711">
            <v>400</v>
          </cell>
          <cell r="E711">
            <v>0</v>
          </cell>
          <cell r="F711" t="str">
            <v>市辖</v>
          </cell>
          <cell r="G711">
            <v>0</v>
          </cell>
          <cell r="H711" t="str">
            <v>分区1</v>
          </cell>
          <cell r="I711" t="str">
            <v>142安贰线</v>
          </cell>
          <cell r="J711">
            <v>1</v>
          </cell>
          <cell r="K711">
            <v>0</v>
          </cell>
          <cell r="L711">
            <v>0</v>
          </cell>
          <cell r="M711">
            <v>0</v>
          </cell>
          <cell r="N711">
            <v>2006</v>
          </cell>
          <cell r="O711">
            <v>0</v>
          </cell>
          <cell r="P711">
            <v>9</v>
          </cell>
        </row>
        <row r="712">
          <cell r="B712" t="str">
            <v>10kV</v>
          </cell>
          <cell r="C712">
            <v>0.25</v>
          </cell>
          <cell r="D712">
            <v>500</v>
          </cell>
          <cell r="E712">
            <v>5.3999999999999999E-2</v>
          </cell>
          <cell r="F712" t="str">
            <v>市辖</v>
          </cell>
          <cell r="G712">
            <v>0</v>
          </cell>
          <cell r="H712" t="str">
            <v>分区1</v>
          </cell>
          <cell r="I712" t="str">
            <v>142安贰线</v>
          </cell>
          <cell r="J712">
            <v>0</v>
          </cell>
          <cell r="K712">
            <v>1</v>
          </cell>
          <cell r="L712">
            <v>1</v>
          </cell>
          <cell r="M712">
            <v>1</v>
          </cell>
          <cell r="N712">
            <v>2006</v>
          </cell>
          <cell r="O712">
            <v>0</v>
          </cell>
          <cell r="P712">
            <v>9</v>
          </cell>
        </row>
        <row r="713">
          <cell r="B713" t="str">
            <v>10kV</v>
          </cell>
          <cell r="C713">
            <v>0.04</v>
          </cell>
          <cell r="D713">
            <v>80</v>
          </cell>
          <cell r="E713">
            <v>0</v>
          </cell>
          <cell r="F713" t="str">
            <v>县级</v>
          </cell>
          <cell r="G713">
            <v>0</v>
          </cell>
          <cell r="H713" t="str">
            <v>分区3</v>
          </cell>
          <cell r="I713" t="str">
            <v>137曹家线</v>
          </cell>
          <cell r="J713">
            <v>1</v>
          </cell>
          <cell r="K713">
            <v>2</v>
          </cell>
          <cell r="L713">
            <v>1</v>
          </cell>
          <cell r="M713">
            <v>1</v>
          </cell>
          <cell r="N713">
            <v>2006</v>
          </cell>
          <cell r="O713">
            <v>0</v>
          </cell>
          <cell r="P713">
            <v>9</v>
          </cell>
        </row>
        <row r="714">
          <cell r="B714" t="str">
            <v>10kV</v>
          </cell>
          <cell r="C714">
            <v>1.4999999999999999E-2</v>
          </cell>
          <cell r="D714">
            <v>30</v>
          </cell>
          <cell r="E714">
            <v>0</v>
          </cell>
          <cell r="F714" t="str">
            <v>县级</v>
          </cell>
          <cell r="G714">
            <v>0</v>
          </cell>
          <cell r="H714" t="str">
            <v>分区3</v>
          </cell>
          <cell r="I714" t="str">
            <v>137曹家线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2005</v>
          </cell>
          <cell r="O714">
            <v>0</v>
          </cell>
          <cell r="P714">
            <v>10</v>
          </cell>
        </row>
        <row r="715">
          <cell r="B715" t="str">
            <v>10kV</v>
          </cell>
          <cell r="C715">
            <v>1.4999999999999999E-2</v>
          </cell>
          <cell r="D715">
            <v>30</v>
          </cell>
          <cell r="E715">
            <v>5.3999999999999999E-2</v>
          </cell>
          <cell r="F715" t="str">
            <v>县级</v>
          </cell>
          <cell r="G715">
            <v>0</v>
          </cell>
          <cell r="H715" t="str">
            <v>分区3</v>
          </cell>
          <cell r="I715" t="str">
            <v>137曹家线</v>
          </cell>
          <cell r="J715">
            <v>1</v>
          </cell>
          <cell r="K715">
            <v>1</v>
          </cell>
          <cell r="L715">
            <v>1</v>
          </cell>
          <cell r="M715">
            <v>1</v>
          </cell>
          <cell r="N715">
            <v>2005</v>
          </cell>
          <cell r="O715">
            <v>0</v>
          </cell>
          <cell r="P715">
            <v>10</v>
          </cell>
        </row>
        <row r="716">
          <cell r="B716" t="str">
            <v>10kV</v>
          </cell>
          <cell r="C716">
            <v>1.4999999999999999E-2</v>
          </cell>
          <cell r="D716">
            <v>30</v>
          </cell>
          <cell r="E716">
            <v>0</v>
          </cell>
          <cell r="F716" t="str">
            <v>县级</v>
          </cell>
          <cell r="G716">
            <v>0</v>
          </cell>
          <cell r="H716" t="str">
            <v>分区3</v>
          </cell>
          <cell r="I716" t="str">
            <v>137曹家线</v>
          </cell>
          <cell r="J716">
            <v>0</v>
          </cell>
          <cell r="K716">
            <v>2</v>
          </cell>
          <cell r="L716">
            <v>1</v>
          </cell>
          <cell r="M716">
            <v>1</v>
          </cell>
          <cell r="N716">
            <v>2005</v>
          </cell>
          <cell r="O716">
            <v>0</v>
          </cell>
          <cell r="P716">
            <v>10</v>
          </cell>
        </row>
        <row r="717">
          <cell r="B717" t="str">
            <v>10kV</v>
          </cell>
          <cell r="C717">
            <v>0.1</v>
          </cell>
          <cell r="D717">
            <v>200</v>
          </cell>
          <cell r="E717">
            <v>0.03</v>
          </cell>
          <cell r="F717" t="str">
            <v>市辖</v>
          </cell>
          <cell r="G717">
            <v>0</v>
          </cell>
          <cell r="H717" t="str">
            <v>分区1</v>
          </cell>
          <cell r="I717" t="str">
            <v>142安贰线</v>
          </cell>
          <cell r="J717">
            <v>1</v>
          </cell>
          <cell r="K717">
            <v>0</v>
          </cell>
          <cell r="L717">
            <v>0</v>
          </cell>
          <cell r="M717">
            <v>0</v>
          </cell>
          <cell r="N717">
            <v>2005</v>
          </cell>
          <cell r="O717">
            <v>0</v>
          </cell>
          <cell r="P717">
            <v>10</v>
          </cell>
        </row>
        <row r="718">
          <cell r="B718" t="str">
            <v>10kV</v>
          </cell>
          <cell r="C718">
            <v>0.04</v>
          </cell>
          <cell r="D718">
            <v>80</v>
          </cell>
          <cell r="E718">
            <v>0</v>
          </cell>
          <cell r="F718" t="str">
            <v>市辖</v>
          </cell>
          <cell r="G718">
            <v>0</v>
          </cell>
          <cell r="H718" t="str">
            <v>分区1</v>
          </cell>
          <cell r="I718" t="str">
            <v>142安贰线</v>
          </cell>
          <cell r="J718">
            <v>0</v>
          </cell>
          <cell r="K718">
            <v>1</v>
          </cell>
          <cell r="L718">
            <v>1</v>
          </cell>
          <cell r="M718">
            <v>1</v>
          </cell>
          <cell r="N718">
            <v>2005</v>
          </cell>
          <cell r="O718">
            <v>0</v>
          </cell>
          <cell r="P718">
            <v>10</v>
          </cell>
        </row>
        <row r="719">
          <cell r="B719" t="str">
            <v>10kV</v>
          </cell>
          <cell r="C719">
            <v>0.05</v>
          </cell>
          <cell r="D719">
            <v>100</v>
          </cell>
          <cell r="E719">
            <v>0</v>
          </cell>
          <cell r="F719" t="str">
            <v>市辖</v>
          </cell>
          <cell r="G719">
            <v>0</v>
          </cell>
          <cell r="H719" t="str">
            <v>分区1</v>
          </cell>
          <cell r="I719" t="str">
            <v>142安贰线</v>
          </cell>
          <cell r="J719">
            <v>1</v>
          </cell>
          <cell r="K719">
            <v>2</v>
          </cell>
          <cell r="L719">
            <v>1</v>
          </cell>
          <cell r="M719">
            <v>1</v>
          </cell>
          <cell r="N719">
            <v>2005</v>
          </cell>
          <cell r="O719">
            <v>0</v>
          </cell>
          <cell r="P719">
            <v>10</v>
          </cell>
        </row>
        <row r="720">
          <cell r="B720" t="str">
            <v>10kV</v>
          </cell>
          <cell r="C720">
            <v>0.1</v>
          </cell>
          <cell r="D720">
            <v>200</v>
          </cell>
          <cell r="E720">
            <v>0</v>
          </cell>
          <cell r="F720" t="str">
            <v>市辖</v>
          </cell>
          <cell r="G720">
            <v>0</v>
          </cell>
          <cell r="H720" t="str">
            <v>分区1</v>
          </cell>
          <cell r="I720" t="str">
            <v>142安贰线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2005</v>
          </cell>
          <cell r="O720">
            <v>0</v>
          </cell>
          <cell r="P720">
            <v>10</v>
          </cell>
        </row>
        <row r="721">
          <cell r="B721" t="str">
            <v>10kV</v>
          </cell>
          <cell r="C721">
            <v>0.1575</v>
          </cell>
          <cell r="D721">
            <v>315</v>
          </cell>
          <cell r="E721">
            <v>5.3999999999999999E-2</v>
          </cell>
          <cell r="F721" t="str">
            <v>市辖</v>
          </cell>
          <cell r="G721">
            <v>0</v>
          </cell>
          <cell r="H721" t="str">
            <v>分区1</v>
          </cell>
          <cell r="I721" t="str">
            <v>142安贰线</v>
          </cell>
          <cell r="J721">
            <v>1</v>
          </cell>
          <cell r="K721">
            <v>1</v>
          </cell>
          <cell r="L721">
            <v>1</v>
          </cell>
          <cell r="M721">
            <v>1</v>
          </cell>
          <cell r="N721">
            <v>2005</v>
          </cell>
          <cell r="O721">
            <v>0</v>
          </cell>
          <cell r="P721">
            <v>10</v>
          </cell>
        </row>
        <row r="722">
          <cell r="B722" t="str">
            <v>10kV</v>
          </cell>
          <cell r="C722">
            <v>0.125</v>
          </cell>
          <cell r="D722">
            <v>250</v>
          </cell>
          <cell r="E722">
            <v>0</v>
          </cell>
          <cell r="F722" t="str">
            <v>市辖</v>
          </cell>
          <cell r="G722">
            <v>0</v>
          </cell>
          <cell r="H722" t="str">
            <v>分区1</v>
          </cell>
          <cell r="I722" t="str">
            <v>142安贰线</v>
          </cell>
          <cell r="J722">
            <v>0</v>
          </cell>
          <cell r="K722">
            <v>2</v>
          </cell>
          <cell r="L722">
            <v>1</v>
          </cell>
          <cell r="M722">
            <v>1</v>
          </cell>
          <cell r="N722">
            <v>2005</v>
          </cell>
          <cell r="O722">
            <v>0</v>
          </cell>
          <cell r="P722">
            <v>10</v>
          </cell>
        </row>
        <row r="723">
          <cell r="B723" t="str">
            <v>10kV</v>
          </cell>
          <cell r="C723">
            <v>0.2</v>
          </cell>
          <cell r="D723">
            <v>400</v>
          </cell>
          <cell r="E723">
            <v>0</v>
          </cell>
          <cell r="F723" t="str">
            <v>市辖</v>
          </cell>
          <cell r="G723">
            <v>0</v>
          </cell>
          <cell r="H723" t="str">
            <v>分区1</v>
          </cell>
          <cell r="I723" t="str">
            <v>142安贰线</v>
          </cell>
          <cell r="J723">
            <v>1</v>
          </cell>
          <cell r="K723">
            <v>0</v>
          </cell>
          <cell r="L723">
            <v>0</v>
          </cell>
          <cell r="M723">
            <v>0</v>
          </cell>
          <cell r="N723">
            <v>2004</v>
          </cell>
          <cell r="O723">
            <v>0</v>
          </cell>
          <cell r="P723">
            <v>11</v>
          </cell>
        </row>
        <row r="724">
          <cell r="B724" t="str">
            <v>10kV</v>
          </cell>
          <cell r="C724">
            <v>0.2</v>
          </cell>
          <cell r="D724">
            <v>400</v>
          </cell>
          <cell r="E724">
            <v>5.3999999999999999E-2</v>
          </cell>
          <cell r="F724" t="str">
            <v>市辖</v>
          </cell>
          <cell r="G724">
            <v>0</v>
          </cell>
          <cell r="H724" t="str">
            <v>分区1</v>
          </cell>
          <cell r="I724" t="str">
            <v>142安贰线</v>
          </cell>
          <cell r="J724">
            <v>0</v>
          </cell>
          <cell r="K724">
            <v>1</v>
          </cell>
          <cell r="L724">
            <v>1</v>
          </cell>
          <cell r="M724">
            <v>1</v>
          </cell>
          <cell r="N724">
            <v>2004</v>
          </cell>
          <cell r="O724">
            <v>0</v>
          </cell>
          <cell r="P724">
            <v>11</v>
          </cell>
        </row>
        <row r="725">
          <cell r="B725" t="str">
            <v>10kV</v>
          </cell>
          <cell r="C725">
            <v>0.05</v>
          </cell>
          <cell r="D725">
            <v>100</v>
          </cell>
          <cell r="E725">
            <v>0</v>
          </cell>
          <cell r="F725" t="str">
            <v>市辖</v>
          </cell>
          <cell r="G725">
            <v>0</v>
          </cell>
          <cell r="H725" t="str">
            <v>分区1</v>
          </cell>
          <cell r="I725" t="str">
            <v>142安贰线</v>
          </cell>
          <cell r="J725">
            <v>1</v>
          </cell>
          <cell r="K725">
            <v>2</v>
          </cell>
          <cell r="L725">
            <v>1</v>
          </cell>
          <cell r="M725">
            <v>1</v>
          </cell>
          <cell r="N725">
            <v>2004</v>
          </cell>
          <cell r="O725">
            <v>0</v>
          </cell>
          <cell r="P725">
            <v>11</v>
          </cell>
        </row>
        <row r="726">
          <cell r="B726" t="str">
            <v>10kV</v>
          </cell>
          <cell r="C726">
            <v>0.05</v>
          </cell>
          <cell r="D726">
            <v>100</v>
          </cell>
          <cell r="E726">
            <v>0.03</v>
          </cell>
          <cell r="F726" t="str">
            <v>市辖</v>
          </cell>
          <cell r="G726">
            <v>0</v>
          </cell>
          <cell r="H726" t="str">
            <v>分区1</v>
          </cell>
          <cell r="I726" t="str">
            <v>142安贰线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2004</v>
          </cell>
          <cell r="O726">
            <v>0</v>
          </cell>
          <cell r="P726">
            <v>11</v>
          </cell>
        </row>
        <row r="727">
          <cell r="B727" t="str">
            <v>10kV</v>
          </cell>
          <cell r="C727">
            <v>0.1</v>
          </cell>
          <cell r="D727">
            <v>200</v>
          </cell>
          <cell r="E727">
            <v>0</v>
          </cell>
          <cell r="F727" t="str">
            <v>市辖</v>
          </cell>
          <cell r="G727">
            <v>0</v>
          </cell>
          <cell r="H727" t="str">
            <v>分区1</v>
          </cell>
          <cell r="I727" t="str">
            <v>142安贰线</v>
          </cell>
          <cell r="J727">
            <v>1</v>
          </cell>
          <cell r="K727">
            <v>1</v>
          </cell>
          <cell r="L727">
            <v>1</v>
          </cell>
          <cell r="M727">
            <v>1</v>
          </cell>
          <cell r="N727">
            <v>2004</v>
          </cell>
          <cell r="O727">
            <v>0</v>
          </cell>
          <cell r="P727">
            <v>11</v>
          </cell>
        </row>
        <row r="728">
          <cell r="B728" t="str">
            <v>10kV</v>
          </cell>
          <cell r="C728">
            <v>0.1</v>
          </cell>
          <cell r="D728">
            <v>200</v>
          </cell>
          <cell r="E728">
            <v>0</v>
          </cell>
          <cell r="F728" t="str">
            <v>市辖</v>
          </cell>
          <cell r="G728">
            <v>0</v>
          </cell>
          <cell r="H728" t="str">
            <v>分区1</v>
          </cell>
          <cell r="I728" t="str">
            <v>142安贰线</v>
          </cell>
          <cell r="J728">
            <v>0</v>
          </cell>
          <cell r="K728">
            <v>2</v>
          </cell>
          <cell r="L728">
            <v>1</v>
          </cell>
          <cell r="M728">
            <v>1</v>
          </cell>
          <cell r="N728">
            <v>2004</v>
          </cell>
          <cell r="O728">
            <v>0</v>
          </cell>
          <cell r="P728">
            <v>11</v>
          </cell>
        </row>
        <row r="729">
          <cell r="B729" t="str">
            <v>10kV</v>
          </cell>
          <cell r="C729">
            <v>0.05</v>
          </cell>
          <cell r="D729">
            <v>100</v>
          </cell>
          <cell r="E729">
            <v>0</v>
          </cell>
          <cell r="F729" t="str">
            <v>市辖</v>
          </cell>
          <cell r="G729">
            <v>0</v>
          </cell>
          <cell r="H729" t="str">
            <v>分区1</v>
          </cell>
          <cell r="I729" t="str">
            <v>142安贰线</v>
          </cell>
          <cell r="J729">
            <v>1</v>
          </cell>
          <cell r="K729">
            <v>0</v>
          </cell>
          <cell r="L729">
            <v>0</v>
          </cell>
          <cell r="M729">
            <v>0</v>
          </cell>
          <cell r="N729">
            <v>2004</v>
          </cell>
          <cell r="O729">
            <v>0</v>
          </cell>
          <cell r="P729">
            <v>11</v>
          </cell>
        </row>
        <row r="730">
          <cell r="B730" t="str">
            <v>10kV</v>
          </cell>
          <cell r="C730">
            <v>0.05</v>
          </cell>
          <cell r="D730">
            <v>100</v>
          </cell>
          <cell r="E730">
            <v>5.3999999999999999E-2</v>
          </cell>
          <cell r="F730" t="str">
            <v>市辖</v>
          </cell>
          <cell r="G730">
            <v>0</v>
          </cell>
          <cell r="H730" t="str">
            <v>分区1</v>
          </cell>
          <cell r="I730" t="str">
            <v>142安贰线</v>
          </cell>
          <cell r="J730">
            <v>0</v>
          </cell>
          <cell r="K730">
            <v>1</v>
          </cell>
          <cell r="L730">
            <v>1</v>
          </cell>
          <cell r="M730">
            <v>1</v>
          </cell>
          <cell r="N730">
            <v>2004</v>
          </cell>
          <cell r="O730">
            <v>0</v>
          </cell>
          <cell r="P730">
            <v>11</v>
          </cell>
        </row>
        <row r="731">
          <cell r="B731" t="str">
            <v>10kV</v>
          </cell>
          <cell r="C731">
            <v>0.125</v>
          </cell>
          <cell r="D731">
            <v>250</v>
          </cell>
          <cell r="E731">
            <v>0</v>
          </cell>
          <cell r="F731" t="str">
            <v>市辖</v>
          </cell>
          <cell r="G731">
            <v>0</v>
          </cell>
          <cell r="H731" t="str">
            <v>分区1</v>
          </cell>
          <cell r="I731" t="str">
            <v>142安贰线</v>
          </cell>
          <cell r="J731">
            <v>1</v>
          </cell>
          <cell r="K731">
            <v>2</v>
          </cell>
          <cell r="L731">
            <v>1</v>
          </cell>
          <cell r="M731">
            <v>1</v>
          </cell>
          <cell r="N731">
            <v>2004</v>
          </cell>
          <cell r="O731">
            <v>0</v>
          </cell>
          <cell r="P731">
            <v>11</v>
          </cell>
        </row>
        <row r="732">
          <cell r="B732" t="str">
            <v>10kV</v>
          </cell>
          <cell r="C732">
            <v>0.05</v>
          </cell>
          <cell r="D732">
            <v>100</v>
          </cell>
          <cell r="E732">
            <v>0</v>
          </cell>
          <cell r="F732" t="str">
            <v>市辖</v>
          </cell>
          <cell r="G732">
            <v>0</v>
          </cell>
          <cell r="H732" t="str">
            <v>分区1</v>
          </cell>
          <cell r="I732" t="str">
            <v>142安贰线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2003</v>
          </cell>
          <cell r="O732">
            <v>0</v>
          </cell>
          <cell r="P732">
            <v>12</v>
          </cell>
        </row>
        <row r="733">
          <cell r="B733" t="str">
            <v>10kV</v>
          </cell>
          <cell r="C733">
            <v>0.125</v>
          </cell>
          <cell r="D733">
            <v>250</v>
          </cell>
          <cell r="E733">
            <v>0</v>
          </cell>
          <cell r="F733" t="str">
            <v>市辖</v>
          </cell>
          <cell r="G733">
            <v>0</v>
          </cell>
          <cell r="H733" t="str">
            <v>分区1</v>
          </cell>
          <cell r="I733" t="str">
            <v>142安贰线</v>
          </cell>
          <cell r="J733">
            <v>1</v>
          </cell>
          <cell r="K733">
            <v>1</v>
          </cell>
          <cell r="L733">
            <v>1</v>
          </cell>
          <cell r="M733">
            <v>1</v>
          </cell>
          <cell r="N733">
            <v>2003</v>
          </cell>
          <cell r="O733">
            <v>0</v>
          </cell>
          <cell r="P733">
            <v>12</v>
          </cell>
        </row>
        <row r="734">
          <cell r="B734" t="str">
            <v>10kV</v>
          </cell>
          <cell r="C734">
            <v>0.125</v>
          </cell>
          <cell r="D734">
            <v>250</v>
          </cell>
          <cell r="E734">
            <v>0</v>
          </cell>
          <cell r="F734" t="str">
            <v>市辖</v>
          </cell>
          <cell r="G734">
            <v>0</v>
          </cell>
          <cell r="H734" t="str">
            <v>分区1</v>
          </cell>
          <cell r="I734" t="str">
            <v>142安贰线</v>
          </cell>
          <cell r="J734">
            <v>0</v>
          </cell>
          <cell r="K734">
            <v>2</v>
          </cell>
          <cell r="L734">
            <v>1</v>
          </cell>
          <cell r="M734">
            <v>1</v>
          </cell>
          <cell r="N734">
            <v>2003</v>
          </cell>
          <cell r="O734">
            <v>0</v>
          </cell>
          <cell r="P734">
            <v>12</v>
          </cell>
        </row>
        <row r="735">
          <cell r="B735" t="str">
            <v>10kV</v>
          </cell>
          <cell r="C735">
            <v>1.4999999999999999E-2</v>
          </cell>
          <cell r="D735">
            <v>30</v>
          </cell>
          <cell r="E735">
            <v>5.3999999999999999E-2</v>
          </cell>
          <cell r="F735" t="str">
            <v>市辖</v>
          </cell>
          <cell r="G735">
            <v>0</v>
          </cell>
          <cell r="H735" t="str">
            <v>分区1</v>
          </cell>
          <cell r="I735" t="str">
            <v>142安贰线</v>
          </cell>
          <cell r="J735">
            <v>1</v>
          </cell>
          <cell r="K735">
            <v>0</v>
          </cell>
          <cell r="L735">
            <v>0</v>
          </cell>
          <cell r="M735">
            <v>0</v>
          </cell>
          <cell r="N735">
            <v>2003</v>
          </cell>
          <cell r="O735">
            <v>0</v>
          </cell>
          <cell r="P735">
            <v>12</v>
          </cell>
        </row>
        <row r="736">
          <cell r="B736" t="str">
            <v>10kV</v>
          </cell>
          <cell r="C736">
            <v>1.4999999999999999E-2</v>
          </cell>
          <cell r="D736">
            <v>30</v>
          </cell>
          <cell r="E736">
            <v>0</v>
          </cell>
          <cell r="F736" t="str">
            <v>市辖</v>
          </cell>
          <cell r="G736">
            <v>0</v>
          </cell>
          <cell r="H736" t="str">
            <v>分区1</v>
          </cell>
          <cell r="I736" t="str">
            <v>142安贰线</v>
          </cell>
          <cell r="J736">
            <v>0</v>
          </cell>
          <cell r="K736">
            <v>1</v>
          </cell>
          <cell r="L736">
            <v>1</v>
          </cell>
          <cell r="M736">
            <v>1</v>
          </cell>
          <cell r="N736">
            <v>2003</v>
          </cell>
          <cell r="O736">
            <v>0</v>
          </cell>
          <cell r="P736">
            <v>12</v>
          </cell>
        </row>
        <row r="737">
          <cell r="B737" t="str">
            <v>10kV</v>
          </cell>
          <cell r="C737">
            <v>0.1</v>
          </cell>
          <cell r="D737">
            <v>200</v>
          </cell>
          <cell r="E737">
            <v>0.03</v>
          </cell>
          <cell r="F737" t="str">
            <v>市辖</v>
          </cell>
          <cell r="G737">
            <v>0</v>
          </cell>
          <cell r="H737" t="str">
            <v>分区1</v>
          </cell>
          <cell r="I737" t="str">
            <v>142安贰线</v>
          </cell>
          <cell r="J737">
            <v>1</v>
          </cell>
          <cell r="K737">
            <v>2</v>
          </cell>
          <cell r="L737">
            <v>1</v>
          </cell>
          <cell r="M737">
            <v>1</v>
          </cell>
          <cell r="N737">
            <v>2003</v>
          </cell>
          <cell r="O737">
            <v>0</v>
          </cell>
          <cell r="P737">
            <v>12</v>
          </cell>
        </row>
        <row r="738">
          <cell r="B738" t="str">
            <v>10kV</v>
          </cell>
          <cell r="C738">
            <v>0.2</v>
          </cell>
          <cell r="D738">
            <v>400</v>
          </cell>
          <cell r="E738">
            <v>0</v>
          </cell>
          <cell r="F738" t="str">
            <v>市辖</v>
          </cell>
          <cell r="G738">
            <v>0</v>
          </cell>
          <cell r="H738" t="str">
            <v>分区1</v>
          </cell>
          <cell r="I738" t="str">
            <v>142安贰线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2003</v>
          </cell>
          <cell r="O738">
            <v>0</v>
          </cell>
          <cell r="P738">
            <v>12</v>
          </cell>
        </row>
        <row r="739">
          <cell r="B739" t="str">
            <v>10kV</v>
          </cell>
          <cell r="C739">
            <v>0.125</v>
          </cell>
          <cell r="D739">
            <v>250</v>
          </cell>
          <cell r="E739">
            <v>0</v>
          </cell>
          <cell r="F739" t="str">
            <v>县级</v>
          </cell>
          <cell r="G739">
            <v>0</v>
          </cell>
          <cell r="H739" t="str">
            <v>分区3</v>
          </cell>
          <cell r="I739" t="str">
            <v>138绿中线</v>
          </cell>
          <cell r="J739">
            <v>1</v>
          </cell>
          <cell r="K739">
            <v>1</v>
          </cell>
          <cell r="L739">
            <v>1</v>
          </cell>
          <cell r="M739">
            <v>1</v>
          </cell>
          <cell r="N739">
            <v>2003</v>
          </cell>
          <cell r="O739">
            <v>0</v>
          </cell>
          <cell r="P739">
            <v>12</v>
          </cell>
        </row>
        <row r="740">
          <cell r="B740" t="str">
            <v>10kV</v>
          </cell>
          <cell r="C740">
            <v>0.2</v>
          </cell>
          <cell r="D740">
            <v>400</v>
          </cell>
          <cell r="E740">
            <v>0</v>
          </cell>
          <cell r="F740" t="str">
            <v>县级</v>
          </cell>
          <cell r="G740">
            <v>0</v>
          </cell>
          <cell r="H740" t="str">
            <v>分区3</v>
          </cell>
          <cell r="I740" t="str">
            <v>145安伍线</v>
          </cell>
          <cell r="J740">
            <v>0</v>
          </cell>
          <cell r="K740">
            <v>2</v>
          </cell>
          <cell r="L740">
            <v>1</v>
          </cell>
          <cell r="M740">
            <v>1</v>
          </cell>
          <cell r="N740">
            <v>2003</v>
          </cell>
          <cell r="O740">
            <v>0</v>
          </cell>
          <cell r="P740">
            <v>12</v>
          </cell>
        </row>
        <row r="741">
          <cell r="B741" t="str">
            <v>10kV</v>
          </cell>
          <cell r="C741">
            <v>0.315</v>
          </cell>
          <cell r="D741">
            <v>630</v>
          </cell>
          <cell r="E741">
            <v>5.3999999999999999E-2</v>
          </cell>
          <cell r="F741" t="str">
            <v>市辖</v>
          </cell>
          <cell r="G741">
            <v>0</v>
          </cell>
          <cell r="H741" t="str">
            <v>分区1</v>
          </cell>
          <cell r="I741" t="str">
            <v>142安贰线</v>
          </cell>
          <cell r="J741">
            <v>1</v>
          </cell>
          <cell r="K741">
            <v>0</v>
          </cell>
          <cell r="L741">
            <v>0</v>
          </cell>
          <cell r="M741">
            <v>0</v>
          </cell>
          <cell r="N741">
            <v>2002</v>
          </cell>
          <cell r="O741">
            <v>0</v>
          </cell>
          <cell r="P741">
            <v>13</v>
          </cell>
        </row>
        <row r="742">
          <cell r="B742" t="str">
            <v>10kV</v>
          </cell>
          <cell r="C742">
            <v>0.08</v>
          </cell>
          <cell r="D742">
            <v>160</v>
          </cell>
          <cell r="E742">
            <v>0</v>
          </cell>
          <cell r="F742" t="str">
            <v>市辖</v>
          </cell>
          <cell r="G742">
            <v>0</v>
          </cell>
          <cell r="H742" t="str">
            <v>分区1</v>
          </cell>
          <cell r="I742" t="str">
            <v>142安贰线</v>
          </cell>
          <cell r="J742">
            <v>0</v>
          </cell>
          <cell r="K742">
            <v>1</v>
          </cell>
          <cell r="L742">
            <v>1</v>
          </cell>
          <cell r="M742">
            <v>1</v>
          </cell>
          <cell r="N742">
            <v>2002</v>
          </cell>
          <cell r="O742">
            <v>0</v>
          </cell>
          <cell r="P742">
            <v>13</v>
          </cell>
        </row>
        <row r="743">
          <cell r="B743" t="str">
            <v>10kV</v>
          </cell>
          <cell r="C743">
            <v>0.04</v>
          </cell>
          <cell r="D743">
            <v>80</v>
          </cell>
          <cell r="E743">
            <v>5.3999999999999999E-2</v>
          </cell>
          <cell r="F743" t="str">
            <v>县级</v>
          </cell>
          <cell r="G743">
            <v>0</v>
          </cell>
          <cell r="H743" t="str">
            <v>分区3</v>
          </cell>
          <cell r="I743" t="str">
            <v>137曹家线</v>
          </cell>
          <cell r="J743">
            <v>1</v>
          </cell>
          <cell r="K743">
            <v>2</v>
          </cell>
          <cell r="L743">
            <v>1</v>
          </cell>
          <cell r="M743">
            <v>1</v>
          </cell>
          <cell r="N743">
            <v>2002</v>
          </cell>
          <cell r="O743">
            <v>0</v>
          </cell>
          <cell r="P743">
            <v>13</v>
          </cell>
        </row>
        <row r="744">
          <cell r="B744" t="str">
            <v>10kV</v>
          </cell>
          <cell r="C744">
            <v>0.25</v>
          </cell>
          <cell r="D744">
            <v>500</v>
          </cell>
          <cell r="E744">
            <v>0</v>
          </cell>
          <cell r="F744" t="str">
            <v>县级</v>
          </cell>
          <cell r="G744">
            <v>0</v>
          </cell>
          <cell r="H744" t="str">
            <v>分区3</v>
          </cell>
          <cell r="I744" t="str">
            <v>138绿中线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2002</v>
          </cell>
          <cell r="O744">
            <v>0</v>
          </cell>
          <cell r="P744">
            <v>13</v>
          </cell>
        </row>
        <row r="745">
          <cell r="B745" t="str">
            <v>10kV</v>
          </cell>
          <cell r="C745">
            <v>0.04</v>
          </cell>
          <cell r="D745">
            <v>80</v>
          </cell>
          <cell r="E745">
            <v>0.03</v>
          </cell>
          <cell r="F745" t="str">
            <v>市辖</v>
          </cell>
          <cell r="G745">
            <v>0</v>
          </cell>
          <cell r="H745" t="str">
            <v>分区4</v>
          </cell>
          <cell r="I745" t="str">
            <v>138古南线</v>
          </cell>
          <cell r="J745">
            <v>1</v>
          </cell>
          <cell r="K745">
            <v>1</v>
          </cell>
          <cell r="L745">
            <v>1</v>
          </cell>
          <cell r="M745">
            <v>1</v>
          </cell>
          <cell r="N745">
            <v>2002</v>
          </cell>
          <cell r="O745">
            <v>0</v>
          </cell>
          <cell r="P745">
            <v>13</v>
          </cell>
        </row>
        <row r="746">
          <cell r="B746" t="str">
            <v>10kV</v>
          </cell>
          <cell r="C746">
            <v>0.04</v>
          </cell>
          <cell r="D746">
            <v>80</v>
          </cell>
          <cell r="E746">
            <v>0</v>
          </cell>
          <cell r="F746" t="str">
            <v>市辖</v>
          </cell>
          <cell r="G746">
            <v>0</v>
          </cell>
          <cell r="H746" t="str">
            <v>分区4</v>
          </cell>
          <cell r="I746" t="str">
            <v>138古南线</v>
          </cell>
          <cell r="J746">
            <v>0</v>
          </cell>
          <cell r="K746">
            <v>2</v>
          </cell>
          <cell r="L746">
            <v>1</v>
          </cell>
          <cell r="M746">
            <v>1</v>
          </cell>
          <cell r="N746">
            <v>2002</v>
          </cell>
          <cell r="O746">
            <v>0</v>
          </cell>
          <cell r="P746">
            <v>13</v>
          </cell>
        </row>
        <row r="747">
          <cell r="B747" t="str">
            <v>10kV</v>
          </cell>
          <cell r="C747">
            <v>0.125</v>
          </cell>
          <cell r="D747">
            <v>250</v>
          </cell>
          <cell r="E747">
            <v>0</v>
          </cell>
          <cell r="F747" t="str">
            <v>市辖</v>
          </cell>
          <cell r="G747">
            <v>0</v>
          </cell>
          <cell r="H747" t="str">
            <v>分区2</v>
          </cell>
          <cell r="I747" t="str">
            <v>138古南线</v>
          </cell>
          <cell r="J747">
            <v>1</v>
          </cell>
          <cell r="K747">
            <v>0</v>
          </cell>
          <cell r="L747">
            <v>0</v>
          </cell>
          <cell r="M747">
            <v>0</v>
          </cell>
          <cell r="N747">
            <v>2002</v>
          </cell>
          <cell r="O747">
            <v>0</v>
          </cell>
          <cell r="P747">
            <v>13</v>
          </cell>
        </row>
        <row r="748">
          <cell r="B748" t="str">
            <v>10kV</v>
          </cell>
          <cell r="C748">
            <v>0.315</v>
          </cell>
          <cell r="D748">
            <v>630</v>
          </cell>
          <cell r="E748">
            <v>0</v>
          </cell>
          <cell r="F748" t="str">
            <v>市辖</v>
          </cell>
          <cell r="G748">
            <v>0</v>
          </cell>
          <cell r="H748" t="str">
            <v>分区2</v>
          </cell>
          <cell r="I748" t="str">
            <v>138古南线</v>
          </cell>
          <cell r="J748">
            <v>0</v>
          </cell>
          <cell r="K748">
            <v>1</v>
          </cell>
          <cell r="L748">
            <v>1</v>
          </cell>
          <cell r="M748">
            <v>1</v>
          </cell>
          <cell r="N748">
            <v>2002</v>
          </cell>
          <cell r="O748">
            <v>0</v>
          </cell>
          <cell r="P748">
            <v>13</v>
          </cell>
        </row>
        <row r="749">
          <cell r="B749" t="str">
            <v>10kV</v>
          </cell>
          <cell r="C749">
            <v>0.315</v>
          </cell>
          <cell r="D749">
            <v>630</v>
          </cell>
          <cell r="E749">
            <v>5.3999999999999999E-2</v>
          </cell>
          <cell r="F749" t="str">
            <v>市辖</v>
          </cell>
          <cell r="G749">
            <v>0</v>
          </cell>
          <cell r="H749" t="str">
            <v>分区2</v>
          </cell>
          <cell r="I749" t="str">
            <v>138古南线</v>
          </cell>
          <cell r="J749">
            <v>1</v>
          </cell>
          <cell r="K749">
            <v>2</v>
          </cell>
          <cell r="L749">
            <v>1</v>
          </cell>
          <cell r="M749">
            <v>1</v>
          </cell>
          <cell r="N749">
            <v>2002</v>
          </cell>
          <cell r="O749">
            <v>0</v>
          </cell>
          <cell r="P749">
            <v>13</v>
          </cell>
        </row>
        <row r="750">
          <cell r="B750" t="str">
            <v>10kV</v>
          </cell>
          <cell r="C750">
            <v>0.315</v>
          </cell>
          <cell r="D750">
            <v>630</v>
          </cell>
          <cell r="E750">
            <v>0</v>
          </cell>
          <cell r="F750" t="str">
            <v>市辖</v>
          </cell>
          <cell r="G750">
            <v>0</v>
          </cell>
          <cell r="H750" t="str">
            <v>分区2</v>
          </cell>
          <cell r="I750" t="str">
            <v>138古南线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2001</v>
          </cell>
          <cell r="O750">
            <v>0</v>
          </cell>
          <cell r="P750">
            <v>14</v>
          </cell>
        </row>
        <row r="751">
          <cell r="B751" t="str">
            <v>10kV</v>
          </cell>
          <cell r="C751">
            <v>0.25</v>
          </cell>
          <cell r="D751">
            <v>500</v>
          </cell>
          <cell r="E751">
            <v>0</v>
          </cell>
          <cell r="F751" t="str">
            <v>市辖</v>
          </cell>
          <cell r="G751">
            <v>0</v>
          </cell>
          <cell r="H751" t="str">
            <v>分区2</v>
          </cell>
          <cell r="I751" t="str">
            <v>138古南线</v>
          </cell>
          <cell r="J751">
            <v>1</v>
          </cell>
          <cell r="K751">
            <v>1</v>
          </cell>
          <cell r="L751">
            <v>1</v>
          </cell>
          <cell r="M751">
            <v>1</v>
          </cell>
          <cell r="N751">
            <v>2001</v>
          </cell>
          <cell r="O751">
            <v>0</v>
          </cell>
          <cell r="P751">
            <v>14</v>
          </cell>
        </row>
        <row r="752">
          <cell r="B752" t="str">
            <v>10kV</v>
          </cell>
          <cell r="C752">
            <v>0.1</v>
          </cell>
          <cell r="D752">
            <v>200</v>
          </cell>
          <cell r="E752">
            <v>5.3999999999999999E-2</v>
          </cell>
          <cell r="F752" t="str">
            <v>市辖</v>
          </cell>
          <cell r="G752">
            <v>0</v>
          </cell>
          <cell r="H752" t="str">
            <v>分区2</v>
          </cell>
          <cell r="I752" t="str">
            <v>138古南线</v>
          </cell>
          <cell r="J752">
            <v>0</v>
          </cell>
          <cell r="K752">
            <v>2</v>
          </cell>
          <cell r="L752">
            <v>1</v>
          </cell>
          <cell r="M752">
            <v>1</v>
          </cell>
          <cell r="N752">
            <v>2001</v>
          </cell>
          <cell r="O752">
            <v>0</v>
          </cell>
          <cell r="P752">
            <v>14</v>
          </cell>
        </row>
        <row r="753">
          <cell r="B753" t="str">
            <v>10kV</v>
          </cell>
          <cell r="C753">
            <v>6.25E-2</v>
          </cell>
          <cell r="D753">
            <v>125</v>
          </cell>
          <cell r="E753">
            <v>0</v>
          </cell>
          <cell r="F753" t="str">
            <v>市辖</v>
          </cell>
          <cell r="G753">
            <v>0</v>
          </cell>
          <cell r="H753" t="str">
            <v>分区2</v>
          </cell>
          <cell r="I753" t="str">
            <v>138古南线</v>
          </cell>
          <cell r="J753">
            <v>1</v>
          </cell>
          <cell r="K753">
            <v>0</v>
          </cell>
          <cell r="L753">
            <v>0</v>
          </cell>
          <cell r="M753">
            <v>0</v>
          </cell>
          <cell r="N753">
            <v>2001</v>
          </cell>
          <cell r="O753">
            <v>0</v>
          </cell>
          <cell r="P753">
            <v>14</v>
          </cell>
        </row>
        <row r="754">
          <cell r="B754" t="str">
            <v>10kV</v>
          </cell>
          <cell r="C754">
            <v>0.08</v>
          </cell>
          <cell r="D754">
            <v>160</v>
          </cell>
          <cell r="E754">
            <v>0.03</v>
          </cell>
          <cell r="F754" t="str">
            <v>市辖</v>
          </cell>
          <cell r="G754">
            <v>0</v>
          </cell>
          <cell r="H754" t="str">
            <v>分区2</v>
          </cell>
          <cell r="I754" t="str">
            <v>138古南线</v>
          </cell>
          <cell r="J754">
            <v>0</v>
          </cell>
          <cell r="K754">
            <v>1</v>
          </cell>
          <cell r="L754">
            <v>1</v>
          </cell>
          <cell r="M754">
            <v>1</v>
          </cell>
          <cell r="N754">
            <v>2001</v>
          </cell>
          <cell r="O754">
            <v>0</v>
          </cell>
          <cell r="P754">
            <v>14</v>
          </cell>
        </row>
        <row r="755">
          <cell r="B755" t="str">
            <v>10kV</v>
          </cell>
          <cell r="C755">
            <v>0.04</v>
          </cell>
          <cell r="D755">
            <v>80</v>
          </cell>
          <cell r="E755">
            <v>0</v>
          </cell>
          <cell r="F755" t="str">
            <v>市辖</v>
          </cell>
          <cell r="G755">
            <v>0</v>
          </cell>
          <cell r="H755" t="str">
            <v>分区2</v>
          </cell>
          <cell r="I755" t="str">
            <v>138古南线</v>
          </cell>
          <cell r="J755">
            <v>1</v>
          </cell>
          <cell r="K755">
            <v>2</v>
          </cell>
          <cell r="L755">
            <v>1</v>
          </cell>
          <cell r="M755">
            <v>1</v>
          </cell>
          <cell r="N755">
            <v>2001</v>
          </cell>
          <cell r="O755">
            <v>0</v>
          </cell>
          <cell r="P755">
            <v>14</v>
          </cell>
        </row>
        <row r="756">
          <cell r="B756" t="str">
            <v>10kV</v>
          </cell>
          <cell r="C756">
            <v>0.125</v>
          </cell>
          <cell r="D756">
            <v>250</v>
          </cell>
          <cell r="E756">
            <v>0</v>
          </cell>
          <cell r="F756" t="str">
            <v>市辖</v>
          </cell>
          <cell r="G756">
            <v>0</v>
          </cell>
          <cell r="H756" t="str">
            <v>分区2</v>
          </cell>
          <cell r="I756" t="str">
            <v>138古南线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2001</v>
          </cell>
          <cell r="O756">
            <v>0</v>
          </cell>
          <cell r="P756">
            <v>14</v>
          </cell>
        </row>
        <row r="757">
          <cell r="B757" t="str">
            <v>10kV</v>
          </cell>
          <cell r="C757">
            <v>0.125</v>
          </cell>
          <cell r="D757">
            <v>250</v>
          </cell>
          <cell r="E757">
            <v>0</v>
          </cell>
          <cell r="F757" t="str">
            <v>市辖</v>
          </cell>
          <cell r="G757">
            <v>0</v>
          </cell>
          <cell r="H757" t="str">
            <v>分区2</v>
          </cell>
          <cell r="I757" t="str">
            <v>138古南线</v>
          </cell>
          <cell r="J757">
            <v>1</v>
          </cell>
          <cell r="K757">
            <v>1</v>
          </cell>
          <cell r="L757">
            <v>1</v>
          </cell>
          <cell r="M757">
            <v>1</v>
          </cell>
          <cell r="N757">
            <v>2001</v>
          </cell>
          <cell r="O757">
            <v>0</v>
          </cell>
          <cell r="P757">
            <v>14</v>
          </cell>
        </row>
        <row r="758">
          <cell r="B758" t="str">
            <v>10kV</v>
          </cell>
          <cell r="C758">
            <v>0.125</v>
          </cell>
          <cell r="D758">
            <v>250</v>
          </cell>
          <cell r="E758">
            <v>5.3999999999999999E-2</v>
          </cell>
          <cell r="F758" t="str">
            <v>市辖</v>
          </cell>
          <cell r="G758">
            <v>0</v>
          </cell>
          <cell r="H758" t="str">
            <v>分区2</v>
          </cell>
          <cell r="I758" t="str">
            <v>138古南线</v>
          </cell>
          <cell r="J758">
            <v>0</v>
          </cell>
          <cell r="K758">
            <v>2</v>
          </cell>
          <cell r="L758">
            <v>1</v>
          </cell>
          <cell r="M758">
            <v>1</v>
          </cell>
          <cell r="N758">
            <v>2001</v>
          </cell>
          <cell r="O758">
            <v>0</v>
          </cell>
          <cell r="P758">
            <v>14</v>
          </cell>
        </row>
        <row r="759">
          <cell r="B759" t="str">
            <v>10kV</v>
          </cell>
          <cell r="C759">
            <v>0.1</v>
          </cell>
          <cell r="D759">
            <v>200</v>
          </cell>
          <cell r="E759">
            <v>0</v>
          </cell>
          <cell r="F759" t="str">
            <v>市辖</v>
          </cell>
          <cell r="G759">
            <v>0</v>
          </cell>
          <cell r="H759" t="str">
            <v>分区2</v>
          </cell>
          <cell r="I759" t="str">
            <v>138古南线</v>
          </cell>
          <cell r="J759">
            <v>1</v>
          </cell>
          <cell r="K759">
            <v>0</v>
          </cell>
          <cell r="L759">
            <v>0</v>
          </cell>
          <cell r="M759">
            <v>0</v>
          </cell>
          <cell r="N759">
            <v>2000</v>
          </cell>
          <cell r="O759">
            <v>0</v>
          </cell>
          <cell r="P759">
            <v>15</v>
          </cell>
        </row>
        <row r="760">
          <cell r="B760" t="str">
            <v>10kV</v>
          </cell>
          <cell r="C760">
            <v>0.08</v>
          </cell>
          <cell r="D760">
            <v>160</v>
          </cell>
          <cell r="E760">
            <v>5.3999999999999999E-2</v>
          </cell>
          <cell r="F760" t="str">
            <v>市辖</v>
          </cell>
          <cell r="G760">
            <v>0</v>
          </cell>
          <cell r="H760" t="str">
            <v>分区2</v>
          </cell>
          <cell r="I760" t="str">
            <v>138古南线</v>
          </cell>
          <cell r="J760">
            <v>0</v>
          </cell>
          <cell r="K760">
            <v>1</v>
          </cell>
          <cell r="L760">
            <v>1</v>
          </cell>
          <cell r="M760">
            <v>1</v>
          </cell>
          <cell r="N760">
            <v>2000</v>
          </cell>
          <cell r="O760">
            <v>0</v>
          </cell>
          <cell r="P760">
            <v>15</v>
          </cell>
        </row>
        <row r="761">
          <cell r="B761" t="str">
            <v>10kV</v>
          </cell>
          <cell r="C761">
            <v>0.08</v>
          </cell>
          <cell r="D761">
            <v>160</v>
          </cell>
          <cell r="E761">
            <v>0</v>
          </cell>
          <cell r="F761" t="str">
            <v>市辖</v>
          </cell>
          <cell r="G761">
            <v>0</v>
          </cell>
          <cell r="H761" t="str">
            <v>分区2</v>
          </cell>
          <cell r="I761" t="str">
            <v>138古南线</v>
          </cell>
          <cell r="J761">
            <v>1</v>
          </cell>
          <cell r="K761">
            <v>2</v>
          </cell>
          <cell r="L761">
            <v>1</v>
          </cell>
          <cell r="M761">
            <v>1</v>
          </cell>
          <cell r="N761">
            <v>2000</v>
          </cell>
          <cell r="O761">
            <v>0</v>
          </cell>
          <cell r="P761">
            <v>15</v>
          </cell>
        </row>
        <row r="762">
          <cell r="B762" t="str">
            <v>10kV</v>
          </cell>
          <cell r="C762">
            <v>0.1</v>
          </cell>
          <cell r="D762">
            <v>200</v>
          </cell>
          <cell r="E762">
            <v>0.03</v>
          </cell>
          <cell r="F762" t="str">
            <v>市辖</v>
          </cell>
          <cell r="G762">
            <v>0</v>
          </cell>
          <cell r="H762" t="str">
            <v>分区1</v>
          </cell>
          <cell r="I762" t="str">
            <v>142安贰线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2000</v>
          </cell>
          <cell r="O762">
            <v>0</v>
          </cell>
          <cell r="P762">
            <v>15</v>
          </cell>
        </row>
        <row r="763">
          <cell r="B763" t="str">
            <v>10kV</v>
          </cell>
          <cell r="C763">
            <v>0.1</v>
          </cell>
          <cell r="D763">
            <v>200</v>
          </cell>
          <cell r="E763">
            <v>0</v>
          </cell>
          <cell r="F763" t="str">
            <v>市辖</v>
          </cell>
          <cell r="G763">
            <v>0</v>
          </cell>
          <cell r="H763" t="str">
            <v>分区1</v>
          </cell>
          <cell r="I763" t="str">
            <v>142安贰线</v>
          </cell>
          <cell r="J763">
            <v>1</v>
          </cell>
          <cell r="K763">
            <v>1</v>
          </cell>
          <cell r="L763">
            <v>1</v>
          </cell>
          <cell r="M763">
            <v>1</v>
          </cell>
          <cell r="N763">
            <v>2000</v>
          </cell>
          <cell r="O763">
            <v>0</v>
          </cell>
          <cell r="P763">
            <v>15</v>
          </cell>
        </row>
        <row r="764">
          <cell r="B764" t="str">
            <v>10kV</v>
          </cell>
          <cell r="C764">
            <v>0.25</v>
          </cell>
          <cell r="D764">
            <v>500</v>
          </cell>
          <cell r="E764">
            <v>0</v>
          </cell>
          <cell r="F764" t="str">
            <v>市辖</v>
          </cell>
          <cell r="G764">
            <v>0</v>
          </cell>
          <cell r="H764" t="str">
            <v>分区1</v>
          </cell>
          <cell r="I764" t="str">
            <v>142安贰线</v>
          </cell>
          <cell r="J764">
            <v>0</v>
          </cell>
          <cell r="K764">
            <v>2</v>
          </cell>
          <cell r="L764">
            <v>1</v>
          </cell>
          <cell r="M764">
            <v>1</v>
          </cell>
          <cell r="N764">
            <v>2000</v>
          </cell>
          <cell r="O764">
            <v>0</v>
          </cell>
          <cell r="P764">
            <v>15</v>
          </cell>
        </row>
        <row r="765">
          <cell r="B765" t="str">
            <v>10kV</v>
          </cell>
          <cell r="C765">
            <v>0.315</v>
          </cell>
          <cell r="D765">
            <v>630</v>
          </cell>
          <cell r="E765">
            <v>0</v>
          </cell>
          <cell r="F765" t="str">
            <v>市辖</v>
          </cell>
          <cell r="G765">
            <v>0</v>
          </cell>
          <cell r="H765" t="str">
            <v>分区1</v>
          </cell>
          <cell r="I765" t="str">
            <v>142安贰线</v>
          </cell>
          <cell r="J765">
            <v>1</v>
          </cell>
          <cell r="K765">
            <v>0</v>
          </cell>
          <cell r="L765">
            <v>0</v>
          </cell>
          <cell r="M765">
            <v>0</v>
          </cell>
          <cell r="N765">
            <v>2000</v>
          </cell>
          <cell r="O765">
            <v>0</v>
          </cell>
          <cell r="P765">
            <v>15</v>
          </cell>
        </row>
        <row r="766">
          <cell r="B766" t="str">
            <v>10kV</v>
          </cell>
          <cell r="C766">
            <v>0.315</v>
          </cell>
          <cell r="D766">
            <v>630</v>
          </cell>
          <cell r="E766">
            <v>5.3999999999999999E-2</v>
          </cell>
          <cell r="F766" t="str">
            <v>市辖</v>
          </cell>
          <cell r="G766">
            <v>0</v>
          </cell>
          <cell r="H766" t="str">
            <v>分区1</v>
          </cell>
          <cell r="I766" t="str">
            <v>142安贰线</v>
          </cell>
          <cell r="J766">
            <v>0</v>
          </cell>
          <cell r="K766">
            <v>1</v>
          </cell>
          <cell r="L766">
            <v>1</v>
          </cell>
          <cell r="M766">
            <v>1</v>
          </cell>
          <cell r="N766">
            <v>2000</v>
          </cell>
          <cell r="O766">
            <v>0</v>
          </cell>
          <cell r="P766">
            <v>15</v>
          </cell>
        </row>
        <row r="767">
          <cell r="B767" t="str">
            <v>10kV</v>
          </cell>
          <cell r="C767">
            <v>0.1575</v>
          </cell>
          <cell r="D767">
            <v>315</v>
          </cell>
          <cell r="E767">
            <v>0</v>
          </cell>
          <cell r="F767" t="str">
            <v>市辖</v>
          </cell>
          <cell r="G767">
            <v>0</v>
          </cell>
          <cell r="H767" t="str">
            <v>分区1</v>
          </cell>
          <cell r="I767" t="str">
            <v>142安贰线</v>
          </cell>
          <cell r="J767">
            <v>1</v>
          </cell>
          <cell r="K767">
            <v>2</v>
          </cell>
          <cell r="L767">
            <v>1</v>
          </cell>
          <cell r="M767">
            <v>1</v>
          </cell>
          <cell r="N767">
            <v>2000</v>
          </cell>
          <cell r="O767">
            <v>0</v>
          </cell>
          <cell r="P767">
            <v>15</v>
          </cell>
        </row>
        <row r="768">
          <cell r="B768" t="str">
            <v>10kV</v>
          </cell>
          <cell r="C768">
            <v>0.25</v>
          </cell>
          <cell r="D768">
            <v>500</v>
          </cell>
          <cell r="E768">
            <v>5.3999999999999999E-2</v>
          </cell>
          <cell r="F768" t="str">
            <v>市辖</v>
          </cell>
          <cell r="G768">
            <v>0</v>
          </cell>
          <cell r="H768" t="str">
            <v>分区1</v>
          </cell>
          <cell r="I768" t="str">
            <v>142安贰线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1999</v>
          </cell>
          <cell r="O768">
            <v>0</v>
          </cell>
          <cell r="P768">
            <v>16</v>
          </cell>
        </row>
        <row r="769">
          <cell r="B769" t="str">
            <v>10kV</v>
          </cell>
          <cell r="C769">
            <v>0.1575</v>
          </cell>
          <cell r="D769">
            <v>315</v>
          </cell>
          <cell r="E769">
            <v>0</v>
          </cell>
          <cell r="F769" t="str">
            <v>市辖</v>
          </cell>
          <cell r="G769">
            <v>0</v>
          </cell>
          <cell r="H769" t="str">
            <v>分区1</v>
          </cell>
          <cell r="I769" t="str">
            <v>142安贰线</v>
          </cell>
          <cell r="J769">
            <v>1</v>
          </cell>
          <cell r="K769">
            <v>1</v>
          </cell>
          <cell r="L769">
            <v>1</v>
          </cell>
          <cell r="M769">
            <v>1</v>
          </cell>
          <cell r="N769">
            <v>1999</v>
          </cell>
          <cell r="O769">
            <v>0</v>
          </cell>
          <cell r="P769">
            <v>16</v>
          </cell>
        </row>
        <row r="770">
          <cell r="B770" t="str">
            <v>10kV</v>
          </cell>
          <cell r="C770">
            <v>0.1575</v>
          </cell>
          <cell r="D770">
            <v>315</v>
          </cell>
          <cell r="E770">
            <v>0.03</v>
          </cell>
          <cell r="F770" t="str">
            <v>市辖</v>
          </cell>
          <cell r="G770">
            <v>0</v>
          </cell>
          <cell r="H770" t="str">
            <v>分区1</v>
          </cell>
          <cell r="I770" t="str">
            <v>142安贰线</v>
          </cell>
          <cell r="J770">
            <v>0</v>
          </cell>
          <cell r="K770">
            <v>2</v>
          </cell>
          <cell r="L770">
            <v>1</v>
          </cell>
          <cell r="M770">
            <v>1</v>
          </cell>
          <cell r="N770">
            <v>1999</v>
          </cell>
          <cell r="O770">
            <v>0</v>
          </cell>
          <cell r="P770">
            <v>16</v>
          </cell>
        </row>
        <row r="771">
          <cell r="B771" t="str">
            <v>10kV</v>
          </cell>
          <cell r="C771">
            <v>0.25</v>
          </cell>
          <cell r="D771">
            <v>500</v>
          </cell>
          <cell r="E771">
            <v>0</v>
          </cell>
          <cell r="F771" t="str">
            <v>市辖</v>
          </cell>
          <cell r="G771">
            <v>0</v>
          </cell>
          <cell r="H771" t="str">
            <v>分区1</v>
          </cell>
          <cell r="I771" t="str">
            <v>142安贰线</v>
          </cell>
          <cell r="J771">
            <v>1</v>
          </cell>
          <cell r="K771">
            <v>0</v>
          </cell>
          <cell r="L771">
            <v>0</v>
          </cell>
          <cell r="M771">
            <v>0</v>
          </cell>
          <cell r="N771">
            <v>1999</v>
          </cell>
          <cell r="O771">
            <v>0</v>
          </cell>
          <cell r="P771">
            <v>16</v>
          </cell>
        </row>
        <row r="772">
          <cell r="B772" t="str">
            <v>10kV</v>
          </cell>
          <cell r="C772">
            <v>0.315</v>
          </cell>
          <cell r="D772">
            <v>630</v>
          </cell>
          <cell r="E772">
            <v>0</v>
          </cell>
          <cell r="F772" t="str">
            <v>市辖</v>
          </cell>
          <cell r="G772">
            <v>0</v>
          </cell>
          <cell r="H772" t="str">
            <v>分区1</v>
          </cell>
          <cell r="I772" t="str">
            <v>142安贰线</v>
          </cell>
          <cell r="J772">
            <v>0</v>
          </cell>
          <cell r="K772">
            <v>1</v>
          </cell>
          <cell r="L772">
            <v>1</v>
          </cell>
          <cell r="M772">
            <v>1</v>
          </cell>
          <cell r="N772">
            <v>1999</v>
          </cell>
          <cell r="O772">
            <v>0</v>
          </cell>
          <cell r="P772">
            <v>16</v>
          </cell>
        </row>
        <row r="773">
          <cell r="B773" t="str">
            <v>10kV</v>
          </cell>
          <cell r="C773">
            <v>0.05</v>
          </cell>
          <cell r="D773">
            <v>100</v>
          </cell>
          <cell r="E773">
            <v>0</v>
          </cell>
          <cell r="F773" t="str">
            <v>市辖</v>
          </cell>
          <cell r="G773">
            <v>0</v>
          </cell>
          <cell r="H773" t="str">
            <v>分区1</v>
          </cell>
          <cell r="I773" t="str">
            <v>142安贰线</v>
          </cell>
          <cell r="J773">
            <v>1</v>
          </cell>
          <cell r="K773">
            <v>2</v>
          </cell>
          <cell r="L773">
            <v>1</v>
          </cell>
          <cell r="M773">
            <v>1</v>
          </cell>
          <cell r="N773">
            <v>1999</v>
          </cell>
          <cell r="O773">
            <v>0</v>
          </cell>
          <cell r="P773">
            <v>16</v>
          </cell>
        </row>
        <row r="774">
          <cell r="B774" t="str">
            <v>10kV</v>
          </cell>
          <cell r="C774">
            <v>0.1575</v>
          </cell>
          <cell r="D774">
            <v>315</v>
          </cell>
          <cell r="E774">
            <v>5.3999999999999999E-2</v>
          </cell>
          <cell r="F774" t="str">
            <v>市辖</v>
          </cell>
          <cell r="G774">
            <v>0</v>
          </cell>
          <cell r="H774" t="str">
            <v>分区1</v>
          </cell>
          <cell r="I774" t="str">
            <v>142安贰线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1999</v>
          </cell>
          <cell r="O774">
            <v>0</v>
          </cell>
          <cell r="P774">
            <v>16</v>
          </cell>
        </row>
        <row r="775">
          <cell r="B775" t="str">
            <v>10kV</v>
          </cell>
          <cell r="C775">
            <v>0.25</v>
          </cell>
          <cell r="D775">
            <v>500</v>
          </cell>
          <cell r="E775">
            <v>0</v>
          </cell>
          <cell r="F775" t="str">
            <v>市辖</v>
          </cell>
          <cell r="G775">
            <v>0</v>
          </cell>
          <cell r="H775" t="str">
            <v>分区1</v>
          </cell>
          <cell r="I775" t="str">
            <v>142安贰线</v>
          </cell>
          <cell r="J775">
            <v>1</v>
          </cell>
          <cell r="K775">
            <v>1</v>
          </cell>
          <cell r="L775">
            <v>1</v>
          </cell>
          <cell r="M775">
            <v>1</v>
          </cell>
          <cell r="N775">
            <v>1999</v>
          </cell>
          <cell r="O775">
            <v>0</v>
          </cell>
          <cell r="P775">
            <v>16</v>
          </cell>
        </row>
        <row r="776">
          <cell r="B776" t="str">
            <v>10kV</v>
          </cell>
          <cell r="C776">
            <v>0.1575</v>
          </cell>
          <cell r="D776">
            <v>315</v>
          </cell>
          <cell r="E776">
            <v>5.3999999999999999E-2</v>
          </cell>
          <cell r="F776" t="str">
            <v>市辖</v>
          </cell>
          <cell r="G776">
            <v>0</v>
          </cell>
          <cell r="H776" t="str">
            <v>分区4</v>
          </cell>
          <cell r="I776" t="str">
            <v>138古南线</v>
          </cell>
          <cell r="J776">
            <v>0</v>
          </cell>
          <cell r="K776">
            <v>2</v>
          </cell>
          <cell r="L776">
            <v>1</v>
          </cell>
          <cell r="M776">
            <v>1</v>
          </cell>
          <cell r="N776">
            <v>1999</v>
          </cell>
          <cell r="O776">
            <v>0</v>
          </cell>
          <cell r="P776">
            <v>16</v>
          </cell>
        </row>
        <row r="777">
          <cell r="B777" t="str">
            <v>10kV</v>
          </cell>
          <cell r="C777">
            <v>1.4999999999999999E-2</v>
          </cell>
          <cell r="D777">
            <v>30</v>
          </cell>
          <cell r="E777">
            <v>0</v>
          </cell>
          <cell r="F777" t="str">
            <v>市辖</v>
          </cell>
          <cell r="G777">
            <v>0</v>
          </cell>
          <cell r="H777" t="str">
            <v>分区4</v>
          </cell>
          <cell r="I777" t="str">
            <v>138古南线</v>
          </cell>
          <cell r="J777">
            <v>1</v>
          </cell>
          <cell r="K777">
            <v>0</v>
          </cell>
          <cell r="L777">
            <v>0</v>
          </cell>
          <cell r="M777">
            <v>0</v>
          </cell>
          <cell r="N777">
            <v>1998</v>
          </cell>
          <cell r="O777">
            <v>0</v>
          </cell>
          <cell r="P777">
            <v>17</v>
          </cell>
        </row>
        <row r="778">
          <cell r="B778" t="str">
            <v>10kV</v>
          </cell>
          <cell r="C778">
            <v>1.4999999999999999E-2</v>
          </cell>
          <cell r="D778">
            <v>30</v>
          </cell>
          <cell r="E778">
            <v>0.03</v>
          </cell>
          <cell r="F778" t="str">
            <v>市辖</v>
          </cell>
          <cell r="G778">
            <v>0</v>
          </cell>
          <cell r="H778" t="str">
            <v>分区4</v>
          </cell>
          <cell r="I778" t="str">
            <v>138古南线</v>
          </cell>
          <cell r="J778">
            <v>0</v>
          </cell>
          <cell r="K778">
            <v>1</v>
          </cell>
          <cell r="L778">
            <v>1</v>
          </cell>
          <cell r="M778">
            <v>1</v>
          </cell>
          <cell r="N778">
            <v>1998</v>
          </cell>
          <cell r="O778">
            <v>0</v>
          </cell>
          <cell r="P778">
            <v>17</v>
          </cell>
        </row>
        <row r="779">
          <cell r="B779" t="str">
            <v>10kV</v>
          </cell>
          <cell r="C779">
            <v>0.315</v>
          </cell>
          <cell r="D779">
            <v>630</v>
          </cell>
          <cell r="E779">
            <v>0</v>
          </cell>
          <cell r="F779" t="str">
            <v>市辖</v>
          </cell>
          <cell r="G779">
            <v>0</v>
          </cell>
          <cell r="H779" t="str">
            <v>分区4</v>
          </cell>
          <cell r="I779" t="str">
            <v>138古南线</v>
          </cell>
          <cell r="J779">
            <v>1</v>
          </cell>
          <cell r="K779">
            <v>2</v>
          </cell>
          <cell r="L779">
            <v>1</v>
          </cell>
          <cell r="M779">
            <v>1</v>
          </cell>
          <cell r="N779">
            <v>1998</v>
          </cell>
          <cell r="O779">
            <v>0</v>
          </cell>
          <cell r="P779">
            <v>17</v>
          </cell>
        </row>
        <row r="780">
          <cell r="B780" t="str">
            <v>10kV</v>
          </cell>
          <cell r="C780">
            <v>0.125</v>
          </cell>
          <cell r="D780">
            <v>250</v>
          </cell>
          <cell r="E780">
            <v>0</v>
          </cell>
          <cell r="F780" t="str">
            <v>市辖</v>
          </cell>
          <cell r="G780">
            <v>0</v>
          </cell>
          <cell r="H780" t="str">
            <v>分区4</v>
          </cell>
          <cell r="I780" t="str">
            <v>138古南线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1998</v>
          </cell>
          <cell r="O780">
            <v>0</v>
          </cell>
          <cell r="P780">
            <v>17</v>
          </cell>
        </row>
        <row r="781">
          <cell r="B781" t="str">
            <v>10kV</v>
          </cell>
          <cell r="C781">
            <v>0.2</v>
          </cell>
          <cell r="D781">
            <v>400</v>
          </cell>
          <cell r="E781">
            <v>0</v>
          </cell>
          <cell r="F781" t="str">
            <v>市辖</v>
          </cell>
          <cell r="G781">
            <v>0</v>
          </cell>
          <cell r="H781" t="str">
            <v>分区4</v>
          </cell>
          <cell r="I781" t="str">
            <v>138古南线</v>
          </cell>
          <cell r="J781">
            <v>1</v>
          </cell>
          <cell r="K781">
            <v>1</v>
          </cell>
          <cell r="L781">
            <v>1</v>
          </cell>
          <cell r="M781">
            <v>1</v>
          </cell>
          <cell r="N781">
            <v>1998</v>
          </cell>
          <cell r="O781">
            <v>0</v>
          </cell>
          <cell r="P781">
            <v>17</v>
          </cell>
        </row>
        <row r="782">
          <cell r="B782" t="str">
            <v>10kV</v>
          </cell>
          <cell r="C782">
            <v>0.2</v>
          </cell>
          <cell r="D782">
            <v>400</v>
          </cell>
          <cell r="E782">
            <v>5.3999999999999999E-2</v>
          </cell>
          <cell r="F782" t="str">
            <v>市辖</v>
          </cell>
          <cell r="G782">
            <v>0</v>
          </cell>
          <cell r="H782" t="str">
            <v>分区4</v>
          </cell>
          <cell r="I782" t="str">
            <v>138古南线</v>
          </cell>
          <cell r="J782">
            <v>0</v>
          </cell>
          <cell r="K782">
            <v>2</v>
          </cell>
          <cell r="L782">
            <v>1</v>
          </cell>
          <cell r="M782">
            <v>1</v>
          </cell>
          <cell r="N782">
            <v>1998</v>
          </cell>
          <cell r="O782">
            <v>0</v>
          </cell>
          <cell r="P782">
            <v>17</v>
          </cell>
        </row>
        <row r="783">
          <cell r="B783" t="str">
            <v>10kV</v>
          </cell>
          <cell r="C783">
            <v>0.25</v>
          </cell>
          <cell r="D783">
            <v>500</v>
          </cell>
          <cell r="E783">
            <v>0</v>
          </cell>
          <cell r="F783" t="str">
            <v>市辖</v>
          </cell>
          <cell r="G783">
            <v>0</v>
          </cell>
          <cell r="H783" t="str">
            <v>分区4</v>
          </cell>
          <cell r="I783" t="str">
            <v>138古南线</v>
          </cell>
          <cell r="J783">
            <v>1</v>
          </cell>
          <cell r="K783">
            <v>0</v>
          </cell>
          <cell r="L783">
            <v>0</v>
          </cell>
          <cell r="M783">
            <v>0</v>
          </cell>
          <cell r="N783">
            <v>1998</v>
          </cell>
          <cell r="O783">
            <v>0</v>
          </cell>
          <cell r="P783">
            <v>17</v>
          </cell>
        </row>
        <row r="784">
          <cell r="B784" t="str">
            <v>10kV</v>
          </cell>
          <cell r="C784">
            <v>0.1</v>
          </cell>
          <cell r="D784">
            <v>200</v>
          </cell>
          <cell r="E784">
            <v>0</v>
          </cell>
          <cell r="F784" t="str">
            <v>市辖</v>
          </cell>
          <cell r="G784">
            <v>0</v>
          </cell>
          <cell r="H784" t="str">
            <v>分区4</v>
          </cell>
          <cell r="I784" t="str">
            <v>138古南线</v>
          </cell>
          <cell r="J784">
            <v>0</v>
          </cell>
          <cell r="K784">
            <v>1</v>
          </cell>
          <cell r="L784">
            <v>1</v>
          </cell>
          <cell r="M784">
            <v>1</v>
          </cell>
          <cell r="N784">
            <v>1998</v>
          </cell>
          <cell r="O784">
            <v>0</v>
          </cell>
          <cell r="P784">
            <v>17</v>
          </cell>
        </row>
        <row r="785">
          <cell r="B785" t="str">
            <v>10kV</v>
          </cell>
          <cell r="C785">
            <v>6.25E-2</v>
          </cell>
          <cell r="D785">
            <v>125</v>
          </cell>
          <cell r="E785">
            <v>0</v>
          </cell>
          <cell r="F785" t="str">
            <v>县级</v>
          </cell>
          <cell r="G785">
            <v>0</v>
          </cell>
          <cell r="H785" t="str">
            <v>分区3</v>
          </cell>
          <cell r="I785" t="str">
            <v>139公桥线</v>
          </cell>
          <cell r="J785">
            <v>1</v>
          </cell>
          <cell r="K785">
            <v>2</v>
          </cell>
          <cell r="L785">
            <v>1</v>
          </cell>
          <cell r="M785">
            <v>1</v>
          </cell>
          <cell r="N785">
            <v>1998</v>
          </cell>
          <cell r="O785">
            <v>0</v>
          </cell>
          <cell r="P785">
            <v>17</v>
          </cell>
        </row>
        <row r="786">
          <cell r="B786" t="str">
            <v>10kV</v>
          </cell>
          <cell r="C786">
            <v>0.4</v>
          </cell>
          <cell r="D786">
            <v>800</v>
          </cell>
          <cell r="E786">
            <v>5.3999999999999999E-2</v>
          </cell>
          <cell r="F786" t="str">
            <v>市辖</v>
          </cell>
          <cell r="G786">
            <v>0</v>
          </cell>
          <cell r="H786" t="str">
            <v>分区2</v>
          </cell>
          <cell r="I786" t="str">
            <v>138古南线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1997</v>
          </cell>
          <cell r="O786">
            <v>0</v>
          </cell>
          <cell r="P786">
            <v>18</v>
          </cell>
        </row>
        <row r="787">
          <cell r="B787" t="str">
            <v>10kV</v>
          </cell>
          <cell r="C787">
            <v>0.4</v>
          </cell>
          <cell r="D787">
            <v>800</v>
          </cell>
          <cell r="E787">
            <v>0</v>
          </cell>
          <cell r="F787" t="str">
            <v>市辖</v>
          </cell>
          <cell r="G787">
            <v>0</v>
          </cell>
          <cell r="H787" t="str">
            <v>分区2</v>
          </cell>
          <cell r="I787" t="str">
            <v>138古南线</v>
          </cell>
          <cell r="J787">
            <v>1</v>
          </cell>
          <cell r="K787">
            <v>1</v>
          </cell>
          <cell r="L787">
            <v>1</v>
          </cell>
          <cell r="M787">
            <v>1</v>
          </cell>
          <cell r="N787">
            <v>1997</v>
          </cell>
          <cell r="O787">
            <v>0</v>
          </cell>
          <cell r="P787">
            <v>18</v>
          </cell>
        </row>
        <row r="788">
          <cell r="B788" t="str">
            <v>10kV</v>
          </cell>
          <cell r="C788">
            <v>0.4</v>
          </cell>
          <cell r="D788">
            <v>800</v>
          </cell>
          <cell r="E788">
            <v>0.03</v>
          </cell>
          <cell r="F788" t="str">
            <v>市辖</v>
          </cell>
          <cell r="G788">
            <v>0</v>
          </cell>
          <cell r="H788" t="str">
            <v>分区2</v>
          </cell>
          <cell r="I788" t="str">
            <v>138古南线</v>
          </cell>
          <cell r="J788">
            <v>0</v>
          </cell>
          <cell r="K788">
            <v>2</v>
          </cell>
          <cell r="L788">
            <v>1</v>
          </cell>
          <cell r="M788">
            <v>1</v>
          </cell>
          <cell r="N788">
            <v>1997</v>
          </cell>
          <cell r="O788">
            <v>0</v>
          </cell>
          <cell r="P788">
            <v>18</v>
          </cell>
        </row>
        <row r="789">
          <cell r="B789" t="str">
            <v>10kV</v>
          </cell>
          <cell r="C789">
            <v>0.25</v>
          </cell>
          <cell r="D789">
            <v>500</v>
          </cell>
          <cell r="E789">
            <v>0</v>
          </cell>
          <cell r="F789" t="str">
            <v>市辖</v>
          </cell>
          <cell r="G789">
            <v>0</v>
          </cell>
          <cell r="H789" t="str">
            <v>分区2</v>
          </cell>
          <cell r="I789" t="str">
            <v>138古南线</v>
          </cell>
          <cell r="J789">
            <v>1</v>
          </cell>
          <cell r="K789">
            <v>0</v>
          </cell>
          <cell r="L789">
            <v>0</v>
          </cell>
          <cell r="M789">
            <v>0</v>
          </cell>
          <cell r="N789">
            <v>1997</v>
          </cell>
          <cell r="O789">
            <v>0</v>
          </cell>
          <cell r="P789">
            <v>18</v>
          </cell>
        </row>
        <row r="790">
          <cell r="B790" t="str">
            <v>10kV</v>
          </cell>
          <cell r="C790">
            <v>0.25</v>
          </cell>
          <cell r="D790">
            <v>500</v>
          </cell>
          <cell r="E790">
            <v>0</v>
          </cell>
          <cell r="F790" t="str">
            <v>市辖</v>
          </cell>
          <cell r="G790">
            <v>0</v>
          </cell>
          <cell r="H790" t="str">
            <v>分区2</v>
          </cell>
          <cell r="I790" t="str">
            <v>138古南线</v>
          </cell>
          <cell r="J790">
            <v>0</v>
          </cell>
          <cell r="K790">
            <v>1</v>
          </cell>
          <cell r="L790">
            <v>1</v>
          </cell>
          <cell r="M790">
            <v>1</v>
          </cell>
          <cell r="N790">
            <v>1997</v>
          </cell>
          <cell r="O790">
            <v>0</v>
          </cell>
          <cell r="P790">
            <v>18</v>
          </cell>
        </row>
        <row r="791">
          <cell r="B791" t="str">
            <v>10kV</v>
          </cell>
          <cell r="C791">
            <v>0.2</v>
          </cell>
          <cell r="D791">
            <v>400</v>
          </cell>
          <cell r="E791">
            <v>0</v>
          </cell>
          <cell r="F791" t="str">
            <v>县级</v>
          </cell>
          <cell r="G791">
            <v>0</v>
          </cell>
          <cell r="H791" t="str">
            <v>分区3</v>
          </cell>
          <cell r="I791" t="str">
            <v>139公桥线</v>
          </cell>
          <cell r="J791">
            <v>1</v>
          </cell>
          <cell r="K791">
            <v>2</v>
          </cell>
          <cell r="L791">
            <v>1</v>
          </cell>
          <cell r="M791">
            <v>1</v>
          </cell>
          <cell r="N791">
            <v>1997</v>
          </cell>
          <cell r="O791">
            <v>0</v>
          </cell>
          <cell r="P791">
            <v>18</v>
          </cell>
        </row>
        <row r="792">
          <cell r="B792" t="str">
            <v>10kV</v>
          </cell>
          <cell r="C792">
            <v>0.2</v>
          </cell>
          <cell r="D792">
            <v>400</v>
          </cell>
          <cell r="E792">
            <v>5.3999999999999999E-2</v>
          </cell>
          <cell r="F792" t="str">
            <v>县级</v>
          </cell>
          <cell r="G792">
            <v>0</v>
          </cell>
          <cell r="H792" t="str">
            <v>分区3</v>
          </cell>
          <cell r="I792" t="str">
            <v>139公桥线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1997</v>
          </cell>
          <cell r="O792">
            <v>0</v>
          </cell>
          <cell r="P792">
            <v>18</v>
          </cell>
        </row>
        <row r="793">
          <cell r="B793" t="str">
            <v>10kV</v>
          </cell>
          <cell r="C793">
            <v>0.315</v>
          </cell>
          <cell r="D793">
            <v>630</v>
          </cell>
          <cell r="E793">
            <v>0</v>
          </cell>
          <cell r="F793" t="str">
            <v>县级</v>
          </cell>
          <cell r="G793">
            <v>0</v>
          </cell>
          <cell r="H793" t="str">
            <v>分区3</v>
          </cell>
          <cell r="I793" t="str">
            <v>139公桥线</v>
          </cell>
          <cell r="J793">
            <v>1</v>
          </cell>
          <cell r="K793">
            <v>1</v>
          </cell>
          <cell r="L793">
            <v>1</v>
          </cell>
          <cell r="M793">
            <v>1</v>
          </cell>
          <cell r="N793">
            <v>1997</v>
          </cell>
          <cell r="O793">
            <v>0</v>
          </cell>
          <cell r="P793">
            <v>18</v>
          </cell>
        </row>
        <row r="794">
          <cell r="B794" t="str">
            <v>10kV</v>
          </cell>
          <cell r="C794">
            <v>0.2</v>
          </cell>
          <cell r="D794">
            <v>400</v>
          </cell>
          <cell r="E794">
            <v>0</v>
          </cell>
          <cell r="F794" t="str">
            <v>县级</v>
          </cell>
          <cell r="G794">
            <v>0</v>
          </cell>
          <cell r="H794" t="str">
            <v>分区3</v>
          </cell>
          <cell r="I794" t="str">
            <v>139公桥线</v>
          </cell>
          <cell r="J794">
            <v>0</v>
          </cell>
          <cell r="K794">
            <v>2</v>
          </cell>
          <cell r="L794">
            <v>1</v>
          </cell>
          <cell r="M794">
            <v>1</v>
          </cell>
          <cell r="N794">
            <v>1997</v>
          </cell>
          <cell r="O794">
            <v>0</v>
          </cell>
          <cell r="P794">
            <v>18</v>
          </cell>
        </row>
        <row r="795">
          <cell r="B795" t="str">
            <v>10kV</v>
          </cell>
          <cell r="C795">
            <v>0.25</v>
          </cell>
          <cell r="D795">
            <v>500</v>
          </cell>
          <cell r="E795">
            <v>5.3999999999999999E-2</v>
          </cell>
          <cell r="F795" t="str">
            <v>县级</v>
          </cell>
          <cell r="G795">
            <v>0</v>
          </cell>
          <cell r="H795" t="str">
            <v>分区3</v>
          </cell>
          <cell r="I795" t="str">
            <v>139公桥线</v>
          </cell>
          <cell r="J795">
            <v>1</v>
          </cell>
          <cell r="K795">
            <v>0</v>
          </cell>
          <cell r="L795">
            <v>0</v>
          </cell>
          <cell r="M795">
            <v>0</v>
          </cell>
          <cell r="N795">
            <v>1996</v>
          </cell>
          <cell r="O795">
            <v>0</v>
          </cell>
          <cell r="P795">
            <v>19</v>
          </cell>
        </row>
        <row r="796">
          <cell r="B796" t="str">
            <v>10kV</v>
          </cell>
          <cell r="C796">
            <v>0.25</v>
          </cell>
          <cell r="D796">
            <v>500</v>
          </cell>
          <cell r="E796">
            <v>0</v>
          </cell>
          <cell r="F796" t="str">
            <v>县级</v>
          </cell>
          <cell r="G796">
            <v>0</v>
          </cell>
          <cell r="H796" t="str">
            <v>分区3</v>
          </cell>
          <cell r="I796" t="str">
            <v>139公桥线</v>
          </cell>
          <cell r="J796">
            <v>0</v>
          </cell>
          <cell r="K796">
            <v>1</v>
          </cell>
          <cell r="L796">
            <v>1</v>
          </cell>
          <cell r="M796">
            <v>1</v>
          </cell>
          <cell r="N796">
            <v>1996</v>
          </cell>
          <cell r="O796">
            <v>0</v>
          </cell>
          <cell r="P796">
            <v>19</v>
          </cell>
        </row>
        <row r="797">
          <cell r="B797" t="str">
            <v>10kV</v>
          </cell>
          <cell r="C797">
            <v>0.2</v>
          </cell>
          <cell r="D797">
            <v>400</v>
          </cell>
          <cell r="E797">
            <v>0.03</v>
          </cell>
          <cell r="F797" t="str">
            <v>市辖</v>
          </cell>
          <cell r="G797">
            <v>0</v>
          </cell>
          <cell r="H797" t="str">
            <v>分区2</v>
          </cell>
          <cell r="I797" t="str">
            <v>138古南线</v>
          </cell>
          <cell r="J797">
            <v>1</v>
          </cell>
          <cell r="K797">
            <v>2</v>
          </cell>
          <cell r="L797">
            <v>1</v>
          </cell>
          <cell r="M797">
            <v>1</v>
          </cell>
          <cell r="N797">
            <v>1996</v>
          </cell>
          <cell r="O797">
            <v>0</v>
          </cell>
          <cell r="P797">
            <v>19</v>
          </cell>
        </row>
        <row r="798">
          <cell r="B798" t="str">
            <v>10kV</v>
          </cell>
          <cell r="C798">
            <v>0.25</v>
          </cell>
          <cell r="D798">
            <v>500</v>
          </cell>
          <cell r="E798">
            <v>0</v>
          </cell>
          <cell r="F798" t="str">
            <v>县级</v>
          </cell>
          <cell r="G798">
            <v>0</v>
          </cell>
          <cell r="H798" t="str">
            <v>分区3</v>
          </cell>
          <cell r="I798" t="str">
            <v>138绿中线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1996</v>
          </cell>
          <cell r="O798">
            <v>0</v>
          </cell>
          <cell r="P798">
            <v>19</v>
          </cell>
        </row>
        <row r="799">
          <cell r="B799" t="str">
            <v>10kV</v>
          </cell>
          <cell r="C799">
            <v>0.4</v>
          </cell>
          <cell r="D799">
            <v>800</v>
          </cell>
          <cell r="E799">
            <v>0</v>
          </cell>
          <cell r="F799" t="str">
            <v>县级</v>
          </cell>
          <cell r="G799">
            <v>0</v>
          </cell>
          <cell r="H799" t="str">
            <v>分区3</v>
          </cell>
          <cell r="I799" t="str">
            <v>138绿中线</v>
          </cell>
          <cell r="J799">
            <v>1</v>
          </cell>
          <cell r="K799">
            <v>1</v>
          </cell>
          <cell r="L799">
            <v>1</v>
          </cell>
          <cell r="M799">
            <v>1</v>
          </cell>
          <cell r="N799">
            <v>1996</v>
          </cell>
          <cell r="O799">
            <v>0</v>
          </cell>
          <cell r="P799">
            <v>19</v>
          </cell>
        </row>
        <row r="800">
          <cell r="B800" t="str">
            <v>10kV</v>
          </cell>
          <cell r="C800">
            <v>0.2</v>
          </cell>
          <cell r="D800">
            <v>400</v>
          </cell>
          <cell r="E800">
            <v>0</v>
          </cell>
          <cell r="F800" t="str">
            <v>县级</v>
          </cell>
          <cell r="G800">
            <v>0</v>
          </cell>
          <cell r="H800" t="str">
            <v>分区3</v>
          </cell>
          <cell r="I800" t="str">
            <v>138绿中线</v>
          </cell>
          <cell r="J800">
            <v>0</v>
          </cell>
          <cell r="K800">
            <v>2</v>
          </cell>
          <cell r="L800">
            <v>1</v>
          </cell>
          <cell r="M800">
            <v>1</v>
          </cell>
          <cell r="N800">
            <v>1996</v>
          </cell>
          <cell r="O800">
            <v>0</v>
          </cell>
          <cell r="P800">
            <v>19</v>
          </cell>
        </row>
        <row r="801">
          <cell r="B801" t="str">
            <v>10kV</v>
          </cell>
          <cell r="C801">
            <v>0.4</v>
          </cell>
          <cell r="D801">
            <v>800</v>
          </cell>
          <cell r="E801">
            <v>5.3999999999999999E-2</v>
          </cell>
          <cell r="F801" t="str">
            <v>县级</v>
          </cell>
          <cell r="G801">
            <v>0</v>
          </cell>
          <cell r="H801" t="str">
            <v>分区3</v>
          </cell>
          <cell r="I801" t="str">
            <v>138绿中线</v>
          </cell>
          <cell r="J801">
            <v>1</v>
          </cell>
          <cell r="K801">
            <v>0</v>
          </cell>
          <cell r="L801">
            <v>0</v>
          </cell>
          <cell r="M801">
            <v>0</v>
          </cell>
          <cell r="N801">
            <v>1996</v>
          </cell>
          <cell r="O801">
            <v>0</v>
          </cell>
          <cell r="P801">
            <v>19</v>
          </cell>
        </row>
        <row r="802">
          <cell r="B802" t="str">
            <v>10kV</v>
          </cell>
          <cell r="C802">
            <v>0.4</v>
          </cell>
          <cell r="D802">
            <v>800</v>
          </cell>
          <cell r="E802">
            <v>0</v>
          </cell>
          <cell r="F802" t="str">
            <v>县级</v>
          </cell>
          <cell r="G802">
            <v>0</v>
          </cell>
          <cell r="H802" t="str">
            <v>分区3</v>
          </cell>
          <cell r="I802" t="str">
            <v>138绿中线</v>
          </cell>
          <cell r="J802">
            <v>0</v>
          </cell>
          <cell r="K802">
            <v>1</v>
          </cell>
          <cell r="L802">
            <v>1</v>
          </cell>
          <cell r="M802">
            <v>1</v>
          </cell>
          <cell r="N802">
            <v>1996</v>
          </cell>
          <cell r="O802">
            <v>0</v>
          </cell>
          <cell r="P802">
            <v>19</v>
          </cell>
        </row>
        <row r="803">
          <cell r="B803" t="str">
            <v>10kV</v>
          </cell>
          <cell r="C803">
            <v>1</v>
          </cell>
          <cell r="D803">
            <v>2000</v>
          </cell>
          <cell r="E803">
            <v>0</v>
          </cell>
          <cell r="F803" t="str">
            <v>市辖</v>
          </cell>
          <cell r="G803">
            <v>0</v>
          </cell>
          <cell r="H803" t="str">
            <v>分区2</v>
          </cell>
          <cell r="I803" t="str">
            <v>138古南线</v>
          </cell>
          <cell r="J803">
            <v>1</v>
          </cell>
          <cell r="K803">
            <v>2</v>
          </cell>
          <cell r="L803">
            <v>1</v>
          </cell>
          <cell r="M803">
            <v>1</v>
          </cell>
          <cell r="N803">
            <v>1996</v>
          </cell>
          <cell r="O803">
            <v>0</v>
          </cell>
          <cell r="P803">
            <v>19</v>
          </cell>
        </row>
        <row r="804">
          <cell r="B804" t="str">
            <v>10kV</v>
          </cell>
          <cell r="C804">
            <v>0.2</v>
          </cell>
          <cell r="D804">
            <v>400</v>
          </cell>
          <cell r="E804">
            <v>5.3999999999999999E-2</v>
          </cell>
          <cell r="F804" t="str">
            <v>县级</v>
          </cell>
          <cell r="G804">
            <v>0</v>
          </cell>
          <cell r="H804" t="str">
            <v>分区3</v>
          </cell>
          <cell r="I804" t="str">
            <v>138绿中线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1995</v>
          </cell>
          <cell r="O804">
            <v>0</v>
          </cell>
          <cell r="P804">
            <v>20</v>
          </cell>
        </row>
        <row r="805">
          <cell r="B805" t="str">
            <v>10kV</v>
          </cell>
          <cell r="C805">
            <v>0.2</v>
          </cell>
          <cell r="D805">
            <v>400</v>
          </cell>
          <cell r="E805">
            <v>0</v>
          </cell>
          <cell r="F805" t="str">
            <v>县级</v>
          </cell>
          <cell r="G805">
            <v>0</v>
          </cell>
          <cell r="H805" t="str">
            <v>分区3</v>
          </cell>
          <cell r="I805" t="str">
            <v>138绿中线</v>
          </cell>
          <cell r="J805">
            <v>1</v>
          </cell>
          <cell r="K805">
            <v>1</v>
          </cell>
          <cell r="L805">
            <v>1</v>
          </cell>
          <cell r="M805">
            <v>1</v>
          </cell>
          <cell r="N805">
            <v>1995</v>
          </cell>
          <cell r="O805">
            <v>0</v>
          </cell>
          <cell r="P805">
            <v>20</v>
          </cell>
        </row>
        <row r="806">
          <cell r="B806" t="str">
            <v>10kV</v>
          </cell>
          <cell r="C806">
            <v>0.125</v>
          </cell>
          <cell r="D806">
            <v>250</v>
          </cell>
          <cell r="E806">
            <v>0.03</v>
          </cell>
          <cell r="F806" t="str">
            <v>县级</v>
          </cell>
          <cell r="G806">
            <v>0</v>
          </cell>
          <cell r="H806" t="str">
            <v>分区3</v>
          </cell>
          <cell r="I806" t="str">
            <v>138绿中线</v>
          </cell>
          <cell r="J806">
            <v>0</v>
          </cell>
          <cell r="K806">
            <v>2</v>
          </cell>
          <cell r="L806">
            <v>1</v>
          </cell>
          <cell r="M806">
            <v>1</v>
          </cell>
          <cell r="N806">
            <v>1995</v>
          </cell>
          <cell r="O806">
            <v>0</v>
          </cell>
          <cell r="P806">
            <v>20</v>
          </cell>
        </row>
        <row r="807">
          <cell r="B807" t="str">
            <v>10kV</v>
          </cell>
          <cell r="C807">
            <v>0.4</v>
          </cell>
          <cell r="D807">
            <v>800</v>
          </cell>
          <cell r="E807">
            <v>0</v>
          </cell>
          <cell r="F807" t="str">
            <v>县级</v>
          </cell>
          <cell r="G807">
            <v>0</v>
          </cell>
          <cell r="H807" t="str">
            <v>分区3</v>
          </cell>
          <cell r="I807" t="str">
            <v>138绿中线</v>
          </cell>
          <cell r="J807">
            <v>1</v>
          </cell>
          <cell r="K807">
            <v>0</v>
          </cell>
          <cell r="L807">
            <v>0</v>
          </cell>
          <cell r="M807">
            <v>0</v>
          </cell>
          <cell r="N807">
            <v>1995</v>
          </cell>
          <cell r="O807">
            <v>0</v>
          </cell>
          <cell r="P807">
            <v>20</v>
          </cell>
        </row>
        <row r="808">
          <cell r="B808" t="str">
            <v>10kV</v>
          </cell>
          <cell r="C808">
            <v>0</v>
          </cell>
          <cell r="D808">
            <v>0</v>
          </cell>
          <cell r="E808">
            <v>0</v>
          </cell>
          <cell r="F808" t="str">
            <v>县级</v>
          </cell>
          <cell r="G808">
            <v>0</v>
          </cell>
          <cell r="H808" t="str">
            <v>分区3</v>
          </cell>
          <cell r="I808" t="str">
            <v>139公桥线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2015</v>
          </cell>
        </row>
        <row r="809">
          <cell r="B809" t="str">
            <v>10kV</v>
          </cell>
          <cell r="C809">
            <v>0.625</v>
          </cell>
          <cell r="D809">
            <v>1250</v>
          </cell>
          <cell r="E809">
            <v>0</v>
          </cell>
          <cell r="F809" t="str">
            <v>县级</v>
          </cell>
          <cell r="G809">
            <v>0</v>
          </cell>
          <cell r="H809" t="str">
            <v>分区3</v>
          </cell>
          <cell r="I809" t="str">
            <v>138绿中线</v>
          </cell>
          <cell r="J809">
            <v>1</v>
          </cell>
          <cell r="K809">
            <v>2</v>
          </cell>
          <cell r="L809">
            <v>1</v>
          </cell>
          <cell r="M809">
            <v>1</v>
          </cell>
          <cell r="N809">
            <v>1995</v>
          </cell>
          <cell r="O809">
            <v>0</v>
          </cell>
          <cell r="P809">
            <v>20</v>
          </cell>
        </row>
        <row r="810">
          <cell r="B810" t="str">
            <v>10kV</v>
          </cell>
          <cell r="C810">
            <v>0.2</v>
          </cell>
          <cell r="D810">
            <v>400</v>
          </cell>
          <cell r="E810">
            <v>5.3999999999999999E-2</v>
          </cell>
          <cell r="F810" t="str">
            <v>县级</v>
          </cell>
          <cell r="G810">
            <v>0</v>
          </cell>
          <cell r="H810" t="str">
            <v>分区3</v>
          </cell>
          <cell r="I810" t="str">
            <v>138绿中线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1995</v>
          </cell>
          <cell r="O810">
            <v>0</v>
          </cell>
          <cell r="P810">
            <v>20</v>
          </cell>
        </row>
        <row r="811">
          <cell r="B811" t="str">
            <v>10kV</v>
          </cell>
          <cell r="C811">
            <v>0.2</v>
          </cell>
          <cell r="D811">
            <v>400</v>
          </cell>
          <cell r="E811">
            <v>0</v>
          </cell>
          <cell r="F811" t="str">
            <v>县级</v>
          </cell>
          <cell r="G811">
            <v>0</v>
          </cell>
          <cell r="H811" t="str">
            <v>分区3</v>
          </cell>
          <cell r="I811" t="str">
            <v>138绿中线</v>
          </cell>
          <cell r="J811">
            <v>1</v>
          </cell>
          <cell r="K811">
            <v>1</v>
          </cell>
          <cell r="L811">
            <v>1</v>
          </cell>
          <cell r="M811">
            <v>1</v>
          </cell>
          <cell r="N811">
            <v>1995</v>
          </cell>
          <cell r="O811">
            <v>0</v>
          </cell>
          <cell r="P811">
            <v>20</v>
          </cell>
        </row>
        <row r="812">
          <cell r="B812" t="str">
            <v>10kV</v>
          </cell>
          <cell r="C812">
            <v>0.08</v>
          </cell>
          <cell r="D812">
            <v>160</v>
          </cell>
          <cell r="E812">
            <v>0</v>
          </cell>
          <cell r="F812" t="str">
            <v>市辖</v>
          </cell>
          <cell r="G812">
            <v>0</v>
          </cell>
          <cell r="H812" t="str">
            <v>分区4</v>
          </cell>
          <cell r="I812" t="str">
            <v>138古南线</v>
          </cell>
          <cell r="J812">
            <v>0</v>
          </cell>
          <cell r="K812">
            <v>2</v>
          </cell>
          <cell r="L812">
            <v>1</v>
          </cell>
          <cell r="M812">
            <v>1</v>
          </cell>
          <cell r="N812">
            <v>1995</v>
          </cell>
          <cell r="O812">
            <v>0</v>
          </cell>
          <cell r="P812">
            <v>20</v>
          </cell>
        </row>
        <row r="813">
          <cell r="B813" t="str">
            <v>10kV</v>
          </cell>
          <cell r="C813">
            <v>0.1</v>
          </cell>
          <cell r="D813">
            <v>200</v>
          </cell>
          <cell r="E813">
            <v>5.3999999999999999E-2</v>
          </cell>
          <cell r="F813" t="str">
            <v>市辖</v>
          </cell>
          <cell r="G813">
            <v>0</v>
          </cell>
          <cell r="H813" t="str">
            <v>分区4</v>
          </cell>
          <cell r="I813" t="str">
            <v>138古南线</v>
          </cell>
          <cell r="J813">
            <v>1</v>
          </cell>
          <cell r="K813">
            <v>0</v>
          </cell>
          <cell r="L813">
            <v>0</v>
          </cell>
          <cell r="M813">
            <v>0</v>
          </cell>
          <cell r="N813">
            <v>1994</v>
          </cell>
          <cell r="O813">
            <v>0</v>
          </cell>
          <cell r="P813">
            <v>21</v>
          </cell>
        </row>
        <row r="814">
          <cell r="B814" t="str">
            <v>10kV</v>
          </cell>
          <cell r="C814">
            <v>0.1</v>
          </cell>
          <cell r="D814">
            <v>200</v>
          </cell>
          <cell r="E814">
            <v>0</v>
          </cell>
          <cell r="F814" t="str">
            <v>市辖</v>
          </cell>
          <cell r="G814">
            <v>0</v>
          </cell>
          <cell r="H814" t="str">
            <v>分区4</v>
          </cell>
          <cell r="I814" t="str">
            <v>138古南线</v>
          </cell>
          <cell r="J814">
            <v>0</v>
          </cell>
          <cell r="K814">
            <v>1</v>
          </cell>
          <cell r="L814">
            <v>1</v>
          </cell>
          <cell r="M814">
            <v>1</v>
          </cell>
          <cell r="N814">
            <v>1994</v>
          </cell>
          <cell r="O814">
            <v>0</v>
          </cell>
          <cell r="P814">
            <v>21</v>
          </cell>
        </row>
        <row r="815">
          <cell r="B815" t="str">
            <v>10kV</v>
          </cell>
          <cell r="C815">
            <v>1.4999999999999999E-2</v>
          </cell>
          <cell r="D815">
            <v>30</v>
          </cell>
          <cell r="E815">
            <v>0.03</v>
          </cell>
          <cell r="F815" t="str">
            <v>市辖</v>
          </cell>
          <cell r="G815">
            <v>0</v>
          </cell>
          <cell r="H815" t="str">
            <v>分区4</v>
          </cell>
          <cell r="I815" t="str">
            <v>138古南线</v>
          </cell>
          <cell r="J815">
            <v>1</v>
          </cell>
          <cell r="K815">
            <v>2</v>
          </cell>
          <cell r="L815">
            <v>1</v>
          </cell>
          <cell r="M815">
            <v>1</v>
          </cell>
          <cell r="N815">
            <v>1994</v>
          </cell>
          <cell r="O815">
            <v>0</v>
          </cell>
          <cell r="P815">
            <v>21</v>
          </cell>
        </row>
        <row r="816">
          <cell r="B816" t="str">
            <v>10kV</v>
          </cell>
          <cell r="C816">
            <v>1.4999999999999999E-2</v>
          </cell>
          <cell r="D816">
            <v>30</v>
          </cell>
          <cell r="E816">
            <v>0</v>
          </cell>
          <cell r="F816" t="str">
            <v>市辖</v>
          </cell>
          <cell r="G816">
            <v>0</v>
          </cell>
          <cell r="H816" t="str">
            <v>分区4</v>
          </cell>
          <cell r="I816" t="str">
            <v>138古南线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1994</v>
          </cell>
          <cell r="O816">
            <v>0</v>
          </cell>
          <cell r="P816">
            <v>21</v>
          </cell>
        </row>
        <row r="817">
          <cell r="B817" t="str">
            <v>10kV</v>
          </cell>
          <cell r="C817">
            <v>0.125</v>
          </cell>
          <cell r="D817">
            <v>250</v>
          </cell>
          <cell r="E817">
            <v>0</v>
          </cell>
          <cell r="F817" t="str">
            <v>市辖</v>
          </cell>
          <cell r="G817">
            <v>0</v>
          </cell>
          <cell r="H817" t="str">
            <v>分区4</v>
          </cell>
          <cell r="I817" t="str">
            <v>138古南线</v>
          </cell>
          <cell r="J817">
            <v>1</v>
          </cell>
          <cell r="K817">
            <v>1</v>
          </cell>
          <cell r="L817">
            <v>1</v>
          </cell>
          <cell r="M817">
            <v>1</v>
          </cell>
          <cell r="N817">
            <v>1994</v>
          </cell>
          <cell r="O817">
            <v>0</v>
          </cell>
          <cell r="P817">
            <v>21</v>
          </cell>
        </row>
        <row r="818">
          <cell r="B818" t="str">
            <v>10kV</v>
          </cell>
          <cell r="C818">
            <v>6.25E-2</v>
          </cell>
          <cell r="D818">
            <v>125</v>
          </cell>
          <cell r="E818">
            <v>0</v>
          </cell>
          <cell r="F818" t="str">
            <v>市辖</v>
          </cell>
          <cell r="G818">
            <v>0</v>
          </cell>
          <cell r="H818" t="str">
            <v>分区4</v>
          </cell>
          <cell r="I818" t="str">
            <v>138古南线</v>
          </cell>
          <cell r="J818">
            <v>0</v>
          </cell>
          <cell r="K818">
            <v>2</v>
          </cell>
          <cell r="L818">
            <v>1</v>
          </cell>
          <cell r="M818">
            <v>1</v>
          </cell>
          <cell r="N818">
            <v>1994</v>
          </cell>
          <cell r="O818">
            <v>0</v>
          </cell>
          <cell r="P818">
            <v>21</v>
          </cell>
        </row>
        <row r="819">
          <cell r="B819" t="str">
            <v>10kV</v>
          </cell>
          <cell r="C819">
            <v>0.25</v>
          </cell>
          <cell r="D819">
            <v>500</v>
          </cell>
          <cell r="E819">
            <v>5.3999999999999999E-2</v>
          </cell>
          <cell r="F819" t="str">
            <v>市辖</v>
          </cell>
          <cell r="G819">
            <v>0</v>
          </cell>
          <cell r="H819" t="str">
            <v>分区4</v>
          </cell>
          <cell r="I819" t="str">
            <v>138古南线</v>
          </cell>
          <cell r="J819">
            <v>1</v>
          </cell>
          <cell r="K819">
            <v>0</v>
          </cell>
          <cell r="L819">
            <v>0</v>
          </cell>
          <cell r="M819">
            <v>0</v>
          </cell>
          <cell r="N819">
            <v>1994</v>
          </cell>
          <cell r="O819">
            <v>0</v>
          </cell>
          <cell r="P819">
            <v>21</v>
          </cell>
        </row>
        <row r="820">
          <cell r="B820" t="str">
            <v>10kV</v>
          </cell>
          <cell r="C820">
            <v>0.2</v>
          </cell>
          <cell r="D820">
            <v>400</v>
          </cell>
          <cell r="E820">
            <v>0</v>
          </cell>
          <cell r="F820" t="str">
            <v>市辖</v>
          </cell>
          <cell r="G820">
            <v>0</v>
          </cell>
          <cell r="H820" t="str">
            <v>分区4</v>
          </cell>
          <cell r="I820" t="str">
            <v>138古南线</v>
          </cell>
          <cell r="J820">
            <v>0</v>
          </cell>
          <cell r="K820">
            <v>1</v>
          </cell>
          <cell r="L820">
            <v>1</v>
          </cell>
          <cell r="M820">
            <v>1</v>
          </cell>
          <cell r="N820">
            <v>1994</v>
          </cell>
          <cell r="O820">
            <v>0</v>
          </cell>
          <cell r="P820">
            <v>21</v>
          </cell>
        </row>
        <row r="821">
          <cell r="B821" t="str">
            <v>10kV</v>
          </cell>
          <cell r="C821">
            <v>0.5</v>
          </cell>
          <cell r="D821">
            <v>1000</v>
          </cell>
          <cell r="E821">
            <v>0</v>
          </cell>
          <cell r="F821" t="str">
            <v>市辖</v>
          </cell>
          <cell r="G821">
            <v>0</v>
          </cell>
          <cell r="H821" t="str">
            <v>分区4</v>
          </cell>
          <cell r="I821" t="str">
            <v>138古南线</v>
          </cell>
          <cell r="J821">
            <v>1</v>
          </cell>
          <cell r="K821">
            <v>2</v>
          </cell>
          <cell r="L821">
            <v>1</v>
          </cell>
          <cell r="M821">
            <v>1</v>
          </cell>
          <cell r="N821">
            <v>1994</v>
          </cell>
          <cell r="O821">
            <v>0</v>
          </cell>
          <cell r="P821">
            <v>21</v>
          </cell>
        </row>
        <row r="822">
          <cell r="B822" t="str">
            <v>10kV</v>
          </cell>
          <cell r="C822">
            <v>0.1575</v>
          </cell>
          <cell r="D822">
            <v>315</v>
          </cell>
          <cell r="E822">
            <v>5.3999999999999999E-2</v>
          </cell>
          <cell r="F822" t="str">
            <v>市辖</v>
          </cell>
          <cell r="G822">
            <v>0</v>
          </cell>
          <cell r="H822" t="str">
            <v>分区4</v>
          </cell>
          <cell r="I822" t="str">
            <v>138古南线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1993</v>
          </cell>
          <cell r="O822">
            <v>0</v>
          </cell>
          <cell r="P822">
            <v>22</v>
          </cell>
        </row>
        <row r="823">
          <cell r="B823" t="str">
            <v>10kV</v>
          </cell>
          <cell r="C823">
            <v>1.89</v>
          </cell>
          <cell r="D823">
            <v>3780</v>
          </cell>
          <cell r="E823">
            <v>0</v>
          </cell>
          <cell r="F823" t="str">
            <v>市辖</v>
          </cell>
          <cell r="G823">
            <v>0</v>
          </cell>
          <cell r="H823" t="str">
            <v>分区4</v>
          </cell>
          <cell r="I823" t="str">
            <v>138古南线</v>
          </cell>
          <cell r="J823">
            <v>1</v>
          </cell>
          <cell r="K823">
            <v>1</v>
          </cell>
          <cell r="L823">
            <v>1</v>
          </cell>
          <cell r="M823">
            <v>1</v>
          </cell>
          <cell r="N823">
            <v>1993</v>
          </cell>
          <cell r="O823">
            <v>0</v>
          </cell>
          <cell r="P823">
            <v>22</v>
          </cell>
        </row>
        <row r="824">
          <cell r="B824" t="str">
            <v>10kV</v>
          </cell>
          <cell r="C824">
            <v>0.315</v>
          </cell>
          <cell r="D824">
            <v>630</v>
          </cell>
          <cell r="E824">
            <v>0.03</v>
          </cell>
          <cell r="F824" t="str">
            <v>市辖</v>
          </cell>
          <cell r="G824">
            <v>0</v>
          </cell>
          <cell r="H824" t="str">
            <v>分区4</v>
          </cell>
          <cell r="I824" t="str">
            <v>138古南线</v>
          </cell>
          <cell r="J824">
            <v>0</v>
          </cell>
          <cell r="K824">
            <v>2</v>
          </cell>
          <cell r="L824">
            <v>1</v>
          </cell>
          <cell r="M824">
            <v>1</v>
          </cell>
          <cell r="N824">
            <v>1993</v>
          </cell>
          <cell r="O824">
            <v>0</v>
          </cell>
          <cell r="P824">
            <v>22</v>
          </cell>
        </row>
        <row r="825">
          <cell r="B825" t="str">
            <v>10kV</v>
          </cell>
          <cell r="C825">
            <v>0.315</v>
          </cell>
          <cell r="D825">
            <v>630</v>
          </cell>
          <cell r="E825">
            <v>0</v>
          </cell>
          <cell r="F825" t="str">
            <v>市辖</v>
          </cell>
          <cell r="G825">
            <v>0</v>
          </cell>
          <cell r="H825" t="str">
            <v>分区4</v>
          </cell>
          <cell r="I825" t="str">
            <v>138古南线</v>
          </cell>
          <cell r="J825">
            <v>1</v>
          </cell>
          <cell r="K825">
            <v>0</v>
          </cell>
          <cell r="L825">
            <v>0</v>
          </cell>
          <cell r="M825">
            <v>0</v>
          </cell>
          <cell r="N825">
            <v>1993</v>
          </cell>
          <cell r="O825">
            <v>0</v>
          </cell>
          <cell r="P825">
            <v>22</v>
          </cell>
        </row>
        <row r="826">
          <cell r="B826" t="str">
            <v>10kV</v>
          </cell>
          <cell r="C826">
            <v>0.05</v>
          </cell>
          <cell r="D826">
            <v>100</v>
          </cell>
          <cell r="E826">
            <v>0</v>
          </cell>
          <cell r="F826" t="str">
            <v>市辖</v>
          </cell>
          <cell r="G826">
            <v>0</v>
          </cell>
          <cell r="H826" t="str">
            <v>分区4</v>
          </cell>
          <cell r="I826" t="str">
            <v>138古南线</v>
          </cell>
          <cell r="J826">
            <v>0</v>
          </cell>
          <cell r="K826">
            <v>1</v>
          </cell>
          <cell r="L826">
            <v>1</v>
          </cell>
          <cell r="M826">
            <v>1</v>
          </cell>
          <cell r="N826">
            <v>1993</v>
          </cell>
          <cell r="O826">
            <v>0</v>
          </cell>
          <cell r="P826">
            <v>22</v>
          </cell>
        </row>
        <row r="827">
          <cell r="B827" t="str">
            <v>10kV</v>
          </cell>
          <cell r="C827">
            <v>0.125</v>
          </cell>
          <cell r="D827">
            <v>250</v>
          </cell>
          <cell r="E827">
            <v>0</v>
          </cell>
          <cell r="F827" t="str">
            <v>市辖</v>
          </cell>
          <cell r="G827">
            <v>0</v>
          </cell>
          <cell r="H827" t="str">
            <v>分区4</v>
          </cell>
          <cell r="I827" t="str">
            <v>138古南线</v>
          </cell>
          <cell r="J827">
            <v>1</v>
          </cell>
          <cell r="K827">
            <v>2</v>
          </cell>
          <cell r="L827">
            <v>1</v>
          </cell>
          <cell r="M827">
            <v>1</v>
          </cell>
          <cell r="N827">
            <v>1993</v>
          </cell>
          <cell r="O827">
            <v>0</v>
          </cell>
          <cell r="P827">
            <v>22</v>
          </cell>
        </row>
        <row r="828">
          <cell r="B828" t="str">
            <v>10kV</v>
          </cell>
          <cell r="C828">
            <v>0.08</v>
          </cell>
          <cell r="D828">
            <v>160</v>
          </cell>
          <cell r="E828">
            <v>5.3999999999999999E-2</v>
          </cell>
          <cell r="F828" t="str">
            <v>市辖</v>
          </cell>
          <cell r="G828">
            <v>0</v>
          </cell>
          <cell r="H828" t="str">
            <v>分区4</v>
          </cell>
          <cell r="I828" t="str">
            <v>138古南线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1993</v>
          </cell>
          <cell r="O828">
            <v>0</v>
          </cell>
          <cell r="P828">
            <v>22</v>
          </cell>
        </row>
        <row r="829">
          <cell r="B829" t="str">
            <v>10kV</v>
          </cell>
          <cell r="C829">
            <v>0.2</v>
          </cell>
          <cell r="D829">
            <v>400</v>
          </cell>
          <cell r="E829">
            <v>0</v>
          </cell>
          <cell r="F829" t="str">
            <v>市辖</v>
          </cell>
          <cell r="G829">
            <v>0</v>
          </cell>
          <cell r="H829" t="str">
            <v>分区4</v>
          </cell>
          <cell r="I829" t="str">
            <v>138古南线</v>
          </cell>
          <cell r="J829">
            <v>1</v>
          </cell>
          <cell r="K829">
            <v>1</v>
          </cell>
          <cell r="L829">
            <v>1</v>
          </cell>
          <cell r="M829">
            <v>1</v>
          </cell>
          <cell r="N829">
            <v>1993</v>
          </cell>
          <cell r="O829">
            <v>0</v>
          </cell>
          <cell r="P829">
            <v>22</v>
          </cell>
        </row>
        <row r="830">
          <cell r="B830" t="str">
            <v>10kV</v>
          </cell>
          <cell r="C830">
            <v>0.1</v>
          </cell>
          <cell r="D830">
            <v>200</v>
          </cell>
          <cell r="E830">
            <v>0</v>
          </cell>
          <cell r="F830" t="str">
            <v>县级</v>
          </cell>
          <cell r="G830">
            <v>0</v>
          </cell>
          <cell r="H830" t="str">
            <v>分区3</v>
          </cell>
          <cell r="I830" t="str">
            <v>140安零线</v>
          </cell>
          <cell r="J830">
            <v>0</v>
          </cell>
          <cell r="K830">
            <v>2</v>
          </cell>
          <cell r="L830">
            <v>1</v>
          </cell>
          <cell r="M830">
            <v>1</v>
          </cell>
          <cell r="N830">
            <v>1993</v>
          </cell>
          <cell r="O830">
            <v>0</v>
          </cell>
          <cell r="P830">
            <v>22</v>
          </cell>
        </row>
        <row r="831">
          <cell r="B831" t="str">
            <v>10kV</v>
          </cell>
          <cell r="C831">
            <v>0.315</v>
          </cell>
          <cell r="D831">
            <v>630</v>
          </cell>
          <cell r="E831">
            <v>0</v>
          </cell>
          <cell r="F831" t="str">
            <v>县级</v>
          </cell>
          <cell r="G831">
            <v>0</v>
          </cell>
          <cell r="H831" t="str">
            <v>分区3</v>
          </cell>
          <cell r="I831" t="str">
            <v>140安零线</v>
          </cell>
          <cell r="J831">
            <v>1</v>
          </cell>
          <cell r="K831">
            <v>0</v>
          </cell>
          <cell r="L831">
            <v>0</v>
          </cell>
          <cell r="M831">
            <v>0</v>
          </cell>
          <cell r="N831">
            <v>1992</v>
          </cell>
          <cell r="O831">
            <v>0</v>
          </cell>
          <cell r="P831">
            <v>23</v>
          </cell>
        </row>
        <row r="832">
          <cell r="B832" t="str">
            <v>10kV</v>
          </cell>
          <cell r="C832">
            <v>0.2</v>
          </cell>
          <cell r="D832">
            <v>400</v>
          </cell>
          <cell r="E832">
            <v>5.3999999999999999E-2</v>
          </cell>
          <cell r="F832" t="str">
            <v>县级</v>
          </cell>
          <cell r="G832">
            <v>0</v>
          </cell>
          <cell r="H832" t="str">
            <v>分区3</v>
          </cell>
          <cell r="I832" t="str">
            <v>140安零线</v>
          </cell>
          <cell r="J832">
            <v>0</v>
          </cell>
          <cell r="K832">
            <v>1</v>
          </cell>
          <cell r="L832">
            <v>1</v>
          </cell>
          <cell r="M832">
            <v>1</v>
          </cell>
          <cell r="N832">
            <v>1992</v>
          </cell>
          <cell r="O832">
            <v>0</v>
          </cell>
          <cell r="P832">
            <v>23</v>
          </cell>
        </row>
        <row r="833">
          <cell r="B833" t="str">
            <v>10kV</v>
          </cell>
          <cell r="C833">
            <v>0.2</v>
          </cell>
          <cell r="D833">
            <v>400</v>
          </cell>
          <cell r="E833">
            <v>0</v>
          </cell>
          <cell r="F833" t="str">
            <v>县级</v>
          </cell>
          <cell r="G833">
            <v>0</v>
          </cell>
          <cell r="H833" t="str">
            <v>分区3</v>
          </cell>
          <cell r="I833" t="str">
            <v>140安零线</v>
          </cell>
          <cell r="J833">
            <v>1</v>
          </cell>
          <cell r="K833">
            <v>2</v>
          </cell>
          <cell r="L833">
            <v>1</v>
          </cell>
          <cell r="M833">
            <v>1</v>
          </cell>
          <cell r="N833">
            <v>1992</v>
          </cell>
          <cell r="O833">
            <v>0</v>
          </cell>
          <cell r="P833">
            <v>23</v>
          </cell>
        </row>
        <row r="834">
          <cell r="B834" t="str">
            <v>10kV</v>
          </cell>
          <cell r="C834">
            <v>0.2</v>
          </cell>
          <cell r="D834">
            <v>400</v>
          </cell>
          <cell r="E834">
            <v>0.03</v>
          </cell>
          <cell r="F834" t="str">
            <v>县级</v>
          </cell>
          <cell r="G834">
            <v>0</v>
          </cell>
          <cell r="H834" t="str">
            <v>分区3</v>
          </cell>
          <cell r="I834" t="str">
            <v>140安零线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1992</v>
          </cell>
          <cell r="O834">
            <v>0</v>
          </cell>
          <cell r="P834">
            <v>23</v>
          </cell>
        </row>
        <row r="835">
          <cell r="B835" t="str">
            <v>10kV</v>
          </cell>
          <cell r="C835">
            <v>0.2</v>
          </cell>
          <cell r="D835">
            <v>400</v>
          </cell>
          <cell r="E835">
            <v>0</v>
          </cell>
          <cell r="F835" t="str">
            <v>县级</v>
          </cell>
          <cell r="G835">
            <v>0</v>
          </cell>
          <cell r="H835" t="str">
            <v>分区3</v>
          </cell>
          <cell r="I835" t="str">
            <v>140安零线</v>
          </cell>
          <cell r="J835">
            <v>1</v>
          </cell>
          <cell r="K835">
            <v>1</v>
          </cell>
          <cell r="L835">
            <v>1</v>
          </cell>
          <cell r="M835">
            <v>1</v>
          </cell>
          <cell r="N835">
            <v>1992</v>
          </cell>
          <cell r="O835">
            <v>0</v>
          </cell>
          <cell r="P835">
            <v>23</v>
          </cell>
        </row>
        <row r="836">
          <cell r="B836" t="str">
            <v>10kV</v>
          </cell>
          <cell r="C836">
            <v>0.2</v>
          </cell>
          <cell r="D836">
            <v>400</v>
          </cell>
          <cell r="E836">
            <v>0</v>
          </cell>
          <cell r="F836" t="str">
            <v>县级</v>
          </cell>
          <cell r="G836">
            <v>0</v>
          </cell>
          <cell r="H836" t="str">
            <v>分区3</v>
          </cell>
          <cell r="I836" t="str">
            <v>140安零线</v>
          </cell>
          <cell r="J836">
            <v>0</v>
          </cell>
          <cell r="K836">
            <v>2</v>
          </cell>
          <cell r="L836">
            <v>1</v>
          </cell>
          <cell r="M836">
            <v>1</v>
          </cell>
          <cell r="N836">
            <v>1992</v>
          </cell>
          <cell r="O836">
            <v>0</v>
          </cell>
          <cell r="P836">
            <v>23</v>
          </cell>
        </row>
        <row r="837">
          <cell r="B837" t="str">
            <v>10kV</v>
          </cell>
          <cell r="C837">
            <v>1.4999999999999999E-2</v>
          </cell>
          <cell r="D837">
            <v>30</v>
          </cell>
          <cell r="E837">
            <v>0</v>
          </cell>
          <cell r="F837" t="str">
            <v>县级</v>
          </cell>
          <cell r="G837">
            <v>0</v>
          </cell>
          <cell r="H837" t="str">
            <v>分区3</v>
          </cell>
          <cell r="I837" t="str">
            <v>140安零线</v>
          </cell>
          <cell r="J837">
            <v>1</v>
          </cell>
          <cell r="K837">
            <v>0</v>
          </cell>
          <cell r="L837">
            <v>0</v>
          </cell>
          <cell r="M837">
            <v>0</v>
          </cell>
          <cell r="N837">
            <v>1992</v>
          </cell>
          <cell r="O837">
            <v>0</v>
          </cell>
          <cell r="P837">
            <v>23</v>
          </cell>
        </row>
        <row r="838">
          <cell r="B838" t="str">
            <v>10kV</v>
          </cell>
          <cell r="C838">
            <v>1.4999999999999999E-2</v>
          </cell>
          <cell r="D838">
            <v>30</v>
          </cell>
          <cell r="E838">
            <v>5.3999999999999999E-2</v>
          </cell>
          <cell r="F838" t="str">
            <v>县级</v>
          </cell>
          <cell r="G838">
            <v>0</v>
          </cell>
          <cell r="H838" t="str">
            <v>分区3</v>
          </cell>
          <cell r="I838" t="str">
            <v>140安零线</v>
          </cell>
          <cell r="J838">
            <v>0</v>
          </cell>
          <cell r="K838">
            <v>1</v>
          </cell>
          <cell r="L838">
            <v>1</v>
          </cell>
          <cell r="M838">
            <v>1</v>
          </cell>
          <cell r="N838">
            <v>1992</v>
          </cell>
          <cell r="O838">
            <v>0</v>
          </cell>
          <cell r="P838">
            <v>23</v>
          </cell>
        </row>
        <row r="839">
          <cell r="B839" t="str">
            <v>10kV</v>
          </cell>
          <cell r="C839">
            <v>1.4999999999999999E-2</v>
          </cell>
          <cell r="D839">
            <v>30</v>
          </cell>
          <cell r="E839">
            <v>5.3999999999999999E-2</v>
          </cell>
          <cell r="F839" t="str">
            <v>市辖</v>
          </cell>
          <cell r="G839">
            <v>0</v>
          </cell>
          <cell r="H839" t="str">
            <v>分区4</v>
          </cell>
          <cell r="I839" t="str">
            <v>138古南线</v>
          </cell>
          <cell r="J839">
            <v>1</v>
          </cell>
          <cell r="K839">
            <v>2</v>
          </cell>
          <cell r="L839">
            <v>1</v>
          </cell>
          <cell r="M839">
            <v>1</v>
          </cell>
          <cell r="N839">
            <v>1992</v>
          </cell>
          <cell r="O839">
            <v>0</v>
          </cell>
          <cell r="P839">
            <v>23</v>
          </cell>
        </row>
        <row r="840">
          <cell r="B840" t="str">
            <v>10kV</v>
          </cell>
          <cell r="C840">
            <v>0.125</v>
          </cell>
          <cell r="D840">
            <v>250</v>
          </cell>
          <cell r="E840">
            <v>0</v>
          </cell>
          <cell r="F840" t="str">
            <v>市辖</v>
          </cell>
          <cell r="G840">
            <v>0</v>
          </cell>
          <cell r="H840" t="str">
            <v>分区4</v>
          </cell>
          <cell r="I840" t="str">
            <v>138古南线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1991</v>
          </cell>
          <cell r="O840">
            <v>0</v>
          </cell>
          <cell r="P840">
            <v>24</v>
          </cell>
        </row>
        <row r="841">
          <cell r="B841" t="str">
            <v>10kV</v>
          </cell>
          <cell r="C841">
            <v>1.875</v>
          </cell>
          <cell r="D841">
            <v>3750</v>
          </cell>
          <cell r="E841">
            <v>0.03</v>
          </cell>
          <cell r="F841" t="str">
            <v>市辖</v>
          </cell>
          <cell r="G841">
            <v>0</v>
          </cell>
          <cell r="H841" t="str">
            <v>分区4</v>
          </cell>
          <cell r="I841" t="str">
            <v>138古南线</v>
          </cell>
          <cell r="J841">
            <v>1</v>
          </cell>
          <cell r="K841">
            <v>1</v>
          </cell>
          <cell r="L841">
            <v>1</v>
          </cell>
          <cell r="M841">
            <v>1</v>
          </cell>
          <cell r="N841">
            <v>1991</v>
          </cell>
          <cell r="O841">
            <v>0</v>
          </cell>
          <cell r="P841">
            <v>24</v>
          </cell>
        </row>
        <row r="842">
          <cell r="B842" t="str">
            <v>10kV</v>
          </cell>
          <cell r="C842">
            <v>1.4999999999999999E-2</v>
          </cell>
          <cell r="D842">
            <v>30</v>
          </cell>
          <cell r="E842">
            <v>0</v>
          </cell>
          <cell r="F842" t="str">
            <v>市辖</v>
          </cell>
          <cell r="G842">
            <v>0</v>
          </cell>
          <cell r="H842" t="str">
            <v>分区4</v>
          </cell>
          <cell r="I842" t="str">
            <v>138古南线</v>
          </cell>
          <cell r="J842">
            <v>0</v>
          </cell>
          <cell r="K842">
            <v>2</v>
          </cell>
          <cell r="L842">
            <v>1</v>
          </cell>
          <cell r="M842">
            <v>1</v>
          </cell>
          <cell r="N842">
            <v>1991</v>
          </cell>
          <cell r="O842">
            <v>0</v>
          </cell>
          <cell r="P842">
            <v>24</v>
          </cell>
        </row>
        <row r="843">
          <cell r="B843" t="str">
            <v>10kV</v>
          </cell>
          <cell r="C843">
            <v>0.08</v>
          </cell>
          <cell r="D843">
            <v>160</v>
          </cell>
          <cell r="E843">
            <v>0</v>
          </cell>
          <cell r="F843" t="str">
            <v>市辖</v>
          </cell>
          <cell r="G843">
            <v>0</v>
          </cell>
          <cell r="H843" t="str">
            <v>分区4</v>
          </cell>
          <cell r="I843" t="str">
            <v>138古南线</v>
          </cell>
          <cell r="J843">
            <v>1</v>
          </cell>
          <cell r="K843">
            <v>0</v>
          </cell>
          <cell r="L843">
            <v>0</v>
          </cell>
          <cell r="M843">
            <v>0</v>
          </cell>
          <cell r="N843">
            <v>1991</v>
          </cell>
          <cell r="O843">
            <v>0</v>
          </cell>
          <cell r="P843">
            <v>24</v>
          </cell>
        </row>
        <row r="844">
          <cell r="B844" t="str">
            <v>10kV</v>
          </cell>
          <cell r="C844">
            <v>6.25E-2</v>
          </cell>
          <cell r="D844">
            <v>125</v>
          </cell>
          <cell r="E844">
            <v>0</v>
          </cell>
          <cell r="F844" t="str">
            <v>市辖</v>
          </cell>
          <cell r="G844">
            <v>0</v>
          </cell>
          <cell r="H844" t="str">
            <v>分区4</v>
          </cell>
          <cell r="I844" t="str">
            <v>138古南线</v>
          </cell>
          <cell r="J844">
            <v>0</v>
          </cell>
          <cell r="K844">
            <v>1</v>
          </cell>
          <cell r="L844">
            <v>1</v>
          </cell>
          <cell r="M844">
            <v>1</v>
          </cell>
          <cell r="N844">
            <v>1991</v>
          </cell>
          <cell r="O844">
            <v>0</v>
          </cell>
          <cell r="P844">
            <v>24</v>
          </cell>
        </row>
        <row r="845">
          <cell r="B845" t="str">
            <v>10kV</v>
          </cell>
          <cell r="C845">
            <v>0.05</v>
          </cell>
          <cell r="D845">
            <v>100</v>
          </cell>
          <cell r="E845">
            <v>5.3999999999999999E-2</v>
          </cell>
          <cell r="F845" t="str">
            <v>市辖</v>
          </cell>
          <cell r="G845">
            <v>0</v>
          </cell>
          <cell r="H845" t="str">
            <v>分区4</v>
          </cell>
          <cell r="I845" t="str">
            <v>138古南线</v>
          </cell>
          <cell r="J845">
            <v>1</v>
          </cell>
          <cell r="K845">
            <v>2</v>
          </cell>
          <cell r="L845">
            <v>1</v>
          </cell>
          <cell r="M845">
            <v>1</v>
          </cell>
          <cell r="N845">
            <v>1991</v>
          </cell>
          <cell r="O845">
            <v>0</v>
          </cell>
          <cell r="P845">
            <v>24</v>
          </cell>
        </row>
        <row r="846">
          <cell r="B846" t="str">
            <v>10kV</v>
          </cell>
          <cell r="C846">
            <v>0.05</v>
          </cell>
          <cell r="D846">
            <v>100</v>
          </cell>
          <cell r="E846">
            <v>0</v>
          </cell>
          <cell r="F846" t="str">
            <v>市辖</v>
          </cell>
          <cell r="G846">
            <v>0</v>
          </cell>
          <cell r="H846" t="str">
            <v>分区4</v>
          </cell>
          <cell r="I846" t="str">
            <v>138古南线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1991</v>
          </cell>
          <cell r="O846">
            <v>0</v>
          </cell>
          <cell r="P846">
            <v>24</v>
          </cell>
        </row>
        <row r="847">
          <cell r="B847" t="str">
            <v>10kV</v>
          </cell>
          <cell r="C847">
            <v>0.1575</v>
          </cell>
          <cell r="D847">
            <v>315</v>
          </cell>
          <cell r="E847">
            <v>5.3999999999999999E-2</v>
          </cell>
          <cell r="F847" t="str">
            <v>市辖</v>
          </cell>
          <cell r="G847">
            <v>0</v>
          </cell>
          <cell r="H847" t="str">
            <v>分区4</v>
          </cell>
          <cell r="I847" t="str">
            <v>138古南线</v>
          </cell>
          <cell r="J847">
            <v>1</v>
          </cell>
          <cell r="K847">
            <v>1</v>
          </cell>
          <cell r="L847">
            <v>1</v>
          </cell>
          <cell r="M847">
            <v>1</v>
          </cell>
          <cell r="N847">
            <v>1991</v>
          </cell>
          <cell r="O847">
            <v>0</v>
          </cell>
          <cell r="P847">
            <v>24</v>
          </cell>
        </row>
        <row r="848">
          <cell r="B848" t="str">
            <v>10kV</v>
          </cell>
          <cell r="C848">
            <v>0.1575</v>
          </cell>
          <cell r="D848">
            <v>315</v>
          </cell>
          <cell r="E848">
            <v>0</v>
          </cell>
          <cell r="F848" t="str">
            <v>市辖</v>
          </cell>
          <cell r="G848">
            <v>0</v>
          </cell>
          <cell r="H848" t="str">
            <v>分区4</v>
          </cell>
          <cell r="I848" t="str">
            <v>138古南线</v>
          </cell>
          <cell r="J848">
            <v>0</v>
          </cell>
          <cell r="K848">
            <v>2</v>
          </cell>
          <cell r="L848">
            <v>1</v>
          </cell>
          <cell r="M848">
            <v>1</v>
          </cell>
          <cell r="N848">
            <v>1991</v>
          </cell>
          <cell r="O848">
            <v>0</v>
          </cell>
          <cell r="P848">
            <v>24</v>
          </cell>
        </row>
        <row r="849">
          <cell r="B849" t="str">
            <v>10kV</v>
          </cell>
          <cell r="C849">
            <v>0.08</v>
          </cell>
          <cell r="D849">
            <v>160</v>
          </cell>
          <cell r="E849">
            <v>0.03</v>
          </cell>
          <cell r="F849" t="str">
            <v>市辖</v>
          </cell>
          <cell r="G849">
            <v>0</v>
          </cell>
          <cell r="H849" t="str">
            <v>分区4</v>
          </cell>
          <cell r="I849" t="str">
            <v>138古南线</v>
          </cell>
          <cell r="J849">
            <v>1</v>
          </cell>
          <cell r="K849">
            <v>0</v>
          </cell>
          <cell r="L849">
            <v>0</v>
          </cell>
          <cell r="M849">
            <v>0</v>
          </cell>
          <cell r="N849">
            <v>1990</v>
          </cell>
          <cell r="O849">
            <v>0</v>
          </cell>
          <cell r="P849">
            <v>25</v>
          </cell>
        </row>
        <row r="850">
          <cell r="B850" t="str">
            <v>10kV</v>
          </cell>
          <cell r="C850">
            <v>0.08</v>
          </cell>
          <cell r="D850">
            <v>160</v>
          </cell>
          <cell r="E850">
            <v>0</v>
          </cell>
          <cell r="F850" t="str">
            <v>市辖</v>
          </cell>
          <cell r="G850">
            <v>0</v>
          </cell>
          <cell r="H850" t="str">
            <v>分区4</v>
          </cell>
          <cell r="I850" t="str">
            <v>138古南线</v>
          </cell>
          <cell r="J850">
            <v>0</v>
          </cell>
          <cell r="K850">
            <v>1</v>
          </cell>
          <cell r="L850">
            <v>1</v>
          </cell>
          <cell r="M850">
            <v>1</v>
          </cell>
          <cell r="N850">
            <v>1990</v>
          </cell>
          <cell r="O850">
            <v>0</v>
          </cell>
          <cell r="P850">
            <v>25</v>
          </cell>
        </row>
        <row r="851">
          <cell r="B851" t="str">
            <v>10kV</v>
          </cell>
          <cell r="C851">
            <v>0.08</v>
          </cell>
          <cell r="D851">
            <v>160</v>
          </cell>
          <cell r="E851">
            <v>0</v>
          </cell>
          <cell r="F851" t="str">
            <v>市辖</v>
          </cell>
          <cell r="G851">
            <v>0</v>
          </cell>
          <cell r="H851" t="str">
            <v>分区4</v>
          </cell>
          <cell r="I851" t="str">
            <v>138古南线</v>
          </cell>
          <cell r="J851">
            <v>1</v>
          </cell>
          <cell r="K851">
            <v>2</v>
          </cell>
          <cell r="L851">
            <v>1</v>
          </cell>
          <cell r="M851">
            <v>1</v>
          </cell>
          <cell r="N851">
            <v>1990</v>
          </cell>
          <cell r="O851">
            <v>0</v>
          </cell>
          <cell r="P851">
            <v>25</v>
          </cell>
        </row>
        <row r="852">
          <cell r="B852" t="str">
            <v>10kV</v>
          </cell>
          <cell r="C852">
            <v>0.315</v>
          </cell>
          <cell r="D852">
            <v>630</v>
          </cell>
          <cell r="E852">
            <v>0</v>
          </cell>
          <cell r="F852" t="str">
            <v>市辖</v>
          </cell>
          <cell r="G852">
            <v>0</v>
          </cell>
          <cell r="H852" t="str">
            <v>分区4</v>
          </cell>
          <cell r="I852" t="str">
            <v>138古南线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1990</v>
          </cell>
          <cell r="O852">
            <v>0</v>
          </cell>
          <cell r="P852">
            <v>25</v>
          </cell>
        </row>
        <row r="853">
          <cell r="B853" t="str">
            <v>10kV</v>
          </cell>
          <cell r="C853">
            <v>0.315</v>
          </cell>
          <cell r="D853">
            <v>630</v>
          </cell>
          <cell r="E853">
            <v>5.3999999999999999E-2</v>
          </cell>
          <cell r="F853" t="str">
            <v>市辖</v>
          </cell>
          <cell r="G853">
            <v>0</v>
          </cell>
          <cell r="H853" t="str">
            <v>分区4</v>
          </cell>
          <cell r="I853" t="str">
            <v>138古南线</v>
          </cell>
          <cell r="J853">
            <v>1</v>
          </cell>
          <cell r="K853">
            <v>1</v>
          </cell>
          <cell r="L853">
            <v>1</v>
          </cell>
          <cell r="M853">
            <v>1</v>
          </cell>
          <cell r="N853">
            <v>1990</v>
          </cell>
          <cell r="O853">
            <v>0</v>
          </cell>
          <cell r="P853">
            <v>25</v>
          </cell>
        </row>
        <row r="854">
          <cell r="B854" t="str">
            <v>10kV</v>
          </cell>
          <cell r="C854">
            <v>0.315</v>
          </cell>
          <cell r="D854">
            <v>630</v>
          </cell>
          <cell r="E854">
            <v>5.3999999999999999E-2</v>
          </cell>
          <cell r="F854" t="str">
            <v>市辖</v>
          </cell>
          <cell r="G854">
            <v>0</v>
          </cell>
          <cell r="H854" t="str">
            <v>分区4</v>
          </cell>
          <cell r="I854" t="str">
            <v>138古南线</v>
          </cell>
          <cell r="J854">
            <v>0</v>
          </cell>
          <cell r="K854">
            <v>2</v>
          </cell>
          <cell r="L854">
            <v>1</v>
          </cell>
          <cell r="M854">
            <v>1</v>
          </cell>
          <cell r="N854">
            <v>1990</v>
          </cell>
          <cell r="O854">
            <v>0</v>
          </cell>
          <cell r="P854">
            <v>25</v>
          </cell>
        </row>
        <row r="855">
          <cell r="B855" t="str">
            <v>10kV</v>
          </cell>
          <cell r="C855">
            <v>0.04</v>
          </cell>
          <cell r="D855">
            <v>80</v>
          </cell>
          <cell r="E855">
            <v>0</v>
          </cell>
          <cell r="F855" t="str">
            <v>市辖</v>
          </cell>
          <cell r="G855">
            <v>0</v>
          </cell>
          <cell r="H855" t="str">
            <v>分区4</v>
          </cell>
          <cell r="I855" t="str">
            <v>138古南线</v>
          </cell>
          <cell r="J855">
            <v>1</v>
          </cell>
          <cell r="K855">
            <v>0</v>
          </cell>
          <cell r="L855">
            <v>0</v>
          </cell>
          <cell r="M855">
            <v>0</v>
          </cell>
          <cell r="N855">
            <v>1990</v>
          </cell>
          <cell r="O855">
            <v>0</v>
          </cell>
          <cell r="P855">
            <v>25</v>
          </cell>
        </row>
        <row r="856">
          <cell r="B856" t="str">
            <v>10kV</v>
          </cell>
          <cell r="C856">
            <v>0.1</v>
          </cell>
          <cell r="D856">
            <v>200</v>
          </cell>
          <cell r="E856">
            <v>0.03</v>
          </cell>
          <cell r="F856" t="str">
            <v>市辖</v>
          </cell>
          <cell r="G856">
            <v>0</v>
          </cell>
          <cell r="H856" t="str">
            <v>分区4</v>
          </cell>
          <cell r="I856" t="str">
            <v>138古南线</v>
          </cell>
          <cell r="J856">
            <v>0</v>
          </cell>
          <cell r="K856">
            <v>1</v>
          </cell>
          <cell r="L856">
            <v>1</v>
          </cell>
          <cell r="M856">
            <v>1</v>
          </cell>
          <cell r="N856">
            <v>1990</v>
          </cell>
          <cell r="O856">
            <v>0</v>
          </cell>
          <cell r="P856">
            <v>25</v>
          </cell>
        </row>
        <row r="857">
          <cell r="B857" t="str">
            <v>10kV</v>
          </cell>
          <cell r="C857">
            <v>0.08</v>
          </cell>
          <cell r="D857">
            <v>160</v>
          </cell>
          <cell r="E857">
            <v>0</v>
          </cell>
          <cell r="F857" t="str">
            <v>市辖</v>
          </cell>
          <cell r="G857">
            <v>0</v>
          </cell>
          <cell r="H857" t="str">
            <v>分区4</v>
          </cell>
          <cell r="I857" t="str">
            <v>138古南线</v>
          </cell>
          <cell r="J857">
            <v>1</v>
          </cell>
          <cell r="K857">
            <v>2</v>
          </cell>
          <cell r="L857">
            <v>1</v>
          </cell>
          <cell r="M857">
            <v>1</v>
          </cell>
          <cell r="N857">
            <v>1990</v>
          </cell>
          <cell r="O857">
            <v>0</v>
          </cell>
          <cell r="P857">
            <v>25</v>
          </cell>
        </row>
        <row r="858">
          <cell r="B858" t="str">
            <v>10kV</v>
          </cell>
          <cell r="C858">
            <v>0.25</v>
          </cell>
          <cell r="D858">
            <v>500</v>
          </cell>
          <cell r="E858">
            <v>0</v>
          </cell>
          <cell r="F858" t="str">
            <v>市辖</v>
          </cell>
          <cell r="G858">
            <v>0</v>
          </cell>
          <cell r="H858" t="str">
            <v>分区4</v>
          </cell>
          <cell r="I858" t="str">
            <v>138古南线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1989</v>
          </cell>
          <cell r="O858">
            <v>0</v>
          </cell>
          <cell r="P858">
            <v>26</v>
          </cell>
        </row>
        <row r="859">
          <cell r="B859" t="str">
            <v>10kV</v>
          </cell>
          <cell r="C859">
            <v>0.315</v>
          </cell>
          <cell r="D859">
            <v>630</v>
          </cell>
          <cell r="E859">
            <v>0</v>
          </cell>
          <cell r="F859" t="str">
            <v>市辖</v>
          </cell>
          <cell r="G859">
            <v>0</v>
          </cell>
          <cell r="H859" t="str">
            <v>分区4</v>
          </cell>
          <cell r="I859" t="str">
            <v>138古南线</v>
          </cell>
          <cell r="J859">
            <v>1</v>
          </cell>
          <cell r="K859">
            <v>1</v>
          </cell>
          <cell r="L859">
            <v>1</v>
          </cell>
          <cell r="M859">
            <v>1</v>
          </cell>
          <cell r="N859">
            <v>1989</v>
          </cell>
          <cell r="O859">
            <v>0</v>
          </cell>
          <cell r="P859">
            <v>26</v>
          </cell>
        </row>
        <row r="860">
          <cell r="B860" t="str">
            <v>10kV</v>
          </cell>
          <cell r="C860">
            <v>0.315</v>
          </cell>
          <cell r="D860">
            <v>630</v>
          </cell>
          <cell r="E860">
            <v>5.3999999999999999E-2</v>
          </cell>
          <cell r="F860" t="str">
            <v>市辖</v>
          </cell>
          <cell r="G860">
            <v>0</v>
          </cell>
          <cell r="H860" t="str">
            <v>分区4</v>
          </cell>
          <cell r="I860" t="str">
            <v>138古南线</v>
          </cell>
          <cell r="J860">
            <v>0</v>
          </cell>
          <cell r="K860">
            <v>2</v>
          </cell>
          <cell r="L860">
            <v>1</v>
          </cell>
          <cell r="M860">
            <v>1</v>
          </cell>
          <cell r="N860">
            <v>1989</v>
          </cell>
          <cell r="O860">
            <v>0</v>
          </cell>
          <cell r="P860">
            <v>26</v>
          </cell>
        </row>
        <row r="861">
          <cell r="B861" t="str">
            <v>10kV</v>
          </cell>
          <cell r="C861">
            <v>0.125</v>
          </cell>
          <cell r="D861">
            <v>250</v>
          </cell>
          <cell r="E861">
            <v>5.3999999999999999E-2</v>
          </cell>
          <cell r="F861" t="str">
            <v>市辖</v>
          </cell>
          <cell r="G861">
            <v>0</v>
          </cell>
          <cell r="H861" t="str">
            <v>分区4</v>
          </cell>
          <cell r="I861" t="str">
            <v>138古南线</v>
          </cell>
          <cell r="J861">
            <v>1</v>
          </cell>
          <cell r="K861">
            <v>0</v>
          </cell>
          <cell r="L861">
            <v>0</v>
          </cell>
          <cell r="M861">
            <v>0</v>
          </cell>
          <cell r="N861">
            <v>1989</v>
          </cell>
          <cell r="O861">
            <v>0</v>
          </cell>
          <cell r="P861">
            <v>26</v>
          </cell>
        </row>
        <row r="862">
          <cell r="B862" t="str">
            <v>10kV</v>
          </cell>
          <cell r="C862">
            <v>0.25</v>
          </cell>
          <cell r="D862">
            <v>500</v>
          </cell>
          <cell r="E862">
            <v>0</v>
          </cell>
          <cell r="F862" t="str">
            <v>市辖</v>
          </cell>
          <cell r="G862">
            <v>0</v>
          </cell>
          <cell r="H862" t="str">
            <v>分区4</v>
          </cell>
          <cell r="I862" t="str">
            <v>138古南线</v>
          </cell>
          <cell r="J862">
            <v>0</v>
          </cell>
          <cell r="K862">
            <v>1</v>
          </cell>
          <cell r="L862">
            <v>1</v>
          </cell>
          <cell r="M862">
            <v>1</v>
          </cell>
          <cell r="N862">
            <v>1989</v>
          </cell>
          <cell r="O862">
            <v>0</v>
          </cell>
          <cell r="P862">
            <v>26</v>
          </cell>
        </row>
        <row r="863">
          <cell r="B863" t="str">
            <v>10kV</v>
          </cell>
          <cell r="C863">
            <v>0.315</v>
          </cell>
          <cell r="D863">
            <v>630</v>
          </cell>
          <cell r="E863">
            <v>0.03</v>
          </cell>
          <cell r="F863" t="str">
            <v>市辖</v>
          </cell>
          <cell r="G863">
            <v>0</v>
          </cell>
          <cell r="H863" t="str">
            <v>分区4</v>
          </cell>
          <cell r="I863" t="str">
            <v>138古南线</v>
          </cell>
          <cell r="J863">
            <v>1</v>
          </cell>
          <cell r="K863">
            <v>2</v>
          </cell>
          <cell r="L863">
            <v>1</v>
          </cell>
          <cell r="M863">
            <v>1</v>
          </cell>
          <cell r="N863">
            <v>1989</v>
          </cell>
          <cell r="O863">
            <v>0</v>
          </cell>
          <cell r="P863">
            <v>26</v>
          </cell>
        </row>
        <row r="864">
          <cell r="B864" t="str">
            <v>10kV</v>
          </cell>
          <cell r="C864">
            <v>0.315</v>
          </cell>
          <cell r="D864">
            <v>630</v>
          </cell>
          <cell r="E864">
            <v>0</v>
          </cell>
          <cell r="F864" t="str">
            <v>市辖</v>
          </cell>
          <cell r="G864">
            <v>0</v>
          </cell>
          <cell r="H864" t="str">
            <v>分区4</v>
          </cell>
          <cell r="I864" t="str">
            <v>138古南线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1989</v>
          </cell>
          <cell r="O864">
            <v>0</v>
          </cell>
          <cell r="P864">
            <v>26</v>
          </cell>
        </row>
        <row r="865">
          <cell r="B865" t="str">
            <v>10kV</v>
          </cell>
          <cell r="C865">
            <v>0.315</v>
          </cell>
          <cell r="D865">
            <v>630</v>
          </cell>
          <cell r="E865">
            <v>0</v>
          </cell>
          <cell r="F865" t="str">
            <v>市辖</v>
          </cell>
          <cell r="G865">
            <v>0</v>
          </cell>
          <cell r="H865" t="str">
            <v>分区4</v>
          </cell>
          <cell r="I865" t="str">
            <v>138古南线</v>
          </cell>
          <cell r="J865">
            <v>1</v>
          </cell>
          <cell r="K865">
            <v>1</v>
          </cell>
          <cell r="L865">
            <v>1</v>
          </cell>
          <cell r="M865">
            <v>1</v>
          </cell>
          <cell r="N865">
            <v>1989</v>
          </cell>
          <cell r="O865">
            <v>0</v>
          </cell>
          <cell r="P865">
            <v>26</v>
          </cell>
        </row>
        <row r="866">
          <cell r="B866" t="str">
            <v>10kV</v>
          </cell>
          <cell r="C866">
            <v>0.315</v>
          </cell>
          <cell r="D866">
            <v>630</v>
          </cell>
          <cell r="E866">
            <v>0</v>
          </cell>
          <cell r="F866" t="str">
            <v>市辖</v>
          </cell>
          <cell r="G866">
            <v>0</v>
          </cell>
          <cell r="H866" t="str">
            <v>分区4</v>
          </cell>
          <cell r="I866" t="str">
            <v>138古南线</v>
          </cell>
          <cell r="J866">
            <v>0</v>
          </cell>
          <cell r="K866">
            <v>2</v>
          </cell>
          <cell r="L866">
            <v>1</v>
          </cell>
          <cell r="M866">
            <v>1</v>
          </cell>
          <cell r="N866">
            <v>1989</v>
          </cell>
          <cell r="O866">
            <v>0</v>
          </cell>
          <cell r="P866">
            <v>26</v>
          </cell>
        </row>
        <row r="867">
          <cell r="B867" t="str">
            <v>10kV</v>
          </cell>
          <cell r="C867">
            <v>1.4999999999999999E-2</v>
          </cell>
          <cell r="D867">
            <v>30</v>
          </cell>
          <cell r="E867">
            <v>5.3999999999999999E-2</v>
          </cell>
          <cell r="F867" t="str">
            <v>市辖</v>
          </cell>
          <cell r="G867">
            <v>0</v>
          </cell>
          <cell r="H867" t="str">
            <v>分区1</v>
          </cell>
          <cell r="I867" t="str">
            <v>142安贰线</v>
          </cell>
          <cell r="J867">
            <v>1</v>
          </cell>
          <cell r="K867">
            <v>0</v>
          </cell>
          <cell r="L867">
            <v>0</v>
          </cell>
          <cell r="M867">
            <v>0</v>
          </cell>
          <cell r="N867">
            <v>1988</v>
          </cell>
          <cell r="O867">
            <v>0</v>
          </cell>
          <cell r="P867">
            <v>27</v>
          </cell>
        </row>
        <row r="868">
          <cell r="B868" t="str">
            <v>10kV</v>
          </cell>
          <cell r="C868">
            <v>0.8</v>
          </cell>
          <cell r="D868">
            <v>1600</v>
          </cell>
          <cell r="E868">
            <v>0</v>
          </cell>
          <cell r="F868" t="str">
            <v>市辖</v>
          </cell>
          <cell r="G868">
            <v>0</v>
          </cell>
          <cell r="H868" t="str">
            <v>分区1</v>
          </cell>
          <cell r="I868" t="str">
            <v>142安贰线</v>
          </cell>
          <cell r="J868">
            <v>0</v>
          </cell>
          <cell r="K868">
            <v>1</v>
          </cell>
          <cell r="L868">
            <v>1</v>
          </cell>
          <cell r="M868">
            <v>1</v>
          </cell>
          <cell r="N868">
            <v>1988</v>
          </cell>
          <cell r="O868">
            <v>0</v>
          </cell>
          <cell r="P868">
            <v>27</v>
          </cell>
        </row>
        <row r="869">
          <cell r="B869" t="str">
            <v>10kV</v>
          </cell>
          <cell r="C869">
            <v>0.25</v>
          </cell>
          <cell r="D869">
            <v>500</v>
          </cell>
          <cell r="E869">
            <v>0</v>
          </cell>
          <cell r="F869" t="str">
            <v>市辖</v>
          </cell>
          <cell r="G869">
            <v>0</v>
          </cell>
          <cell r="H869" t="str">
            <v>分区1</v>
          </cell>
          <cell r="I869" t="str">
            <v>142安贰线</v>
          </cell>
          <cell r="J869">
            <v>1</v>
          </cell>
          <cell r="K869">
            <v>2</v>
          </cell>
          <cell r="L869">
            <v>1</v>
          </cell>
          <cell r="M869">
            <v>1</v>
          </cell>
          <cell r="N869">
            <v>1988</v>
          </cell>
          <cell r="O869">
            <v>0</v>
          </cell>
          <cell r="P869">
            <v>27</v>
          </cell>
        </row>
        <row r="870">
          <cell r="B870" t="str">
            <v>10kV</v>
          </cell>
          <cell r="C870">
            <v>0.315</v>
          </cell>
          <cell r="D870">
            <v>630</v>
          </cell>
          <cell r="E870">
            <v>0</v>
          </cell>
          <cell r="F870" t="str">
            <v>市辖</v>
          </cell>
          <cell r="G870">
            <v>0</v>
          </cell>
          <cell r="H870" t="str">
            <v>分区1</v>
          </cell>
          <cell r="I870" t="str">
            <v>142安贰线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1988</v>
          </cell>
          <cell r="O870">
            <v>0</v>
          </cell>
          <cell r="P870">
            <v>27</v>
          </cell>
        </row>
        <row r="871">
          <cell r="B871" t="str">
            <v>10kV</v>
          </cell>
          <cell r="C871">
            <v>0.1575</v>
          </cell>
          <cell r="D871">
            <v>315</v>
          </cell>
          <cell r="E871">
            <v>0</v>
          </cell>
          <cell r="F871" t="str">
            <v>市辖</v>
          </cell>
          <cell r="G871">
            <v>0</v>
          </cell>
          <cell r="H871" t="str">
            <v>分区1</v>
          </cell>
          <cell r="I871" t="str">
            <v>142安贰线</v>
          </cell>
          <cell r="J871">
            <v>1</v>
          </cell>
          <cell r="K871">
            <v>1</v>
          </cell>
          <cell r="L871">
            <v>1</v>
          </cell>
          <cell r="M871">
            <v>1</v>
          </cell>
          <cell r="N871">
            <v>1988</v>
          </cell>
          <cell r="O871">
            <v>0</v>
          </cell>
          <cell r="P871">
            <v>27</v>
          </cell>
        </row>
        <row r="872">
          <cell r="B872" t="str">
            <v>10kV</v>
          </cell>
          <cell r="C872">
            <v>0.25</v>
          </cell>
          <cell r="D872">
            <v>500</v>
          </cell>
          <cell r="E872">
            <v>5.3999999999999999E-2</v>
          </cell>
          <cell r="F872" t="str">
            <v>市辖</v>
          </cell>
          <cell r="G872">
            <v>0</v>
          </cell>
          <cell r="H872" t="str">
            <v>分区1</v>
          </cell>
          <cell r="I872" t="str">
            <v>142安贰线</v>
          </cell>
          <cell r="J872">
            <v>0</v>
          </cell>
          <cell r="K872">
            <v>2</v>
          </cell>
          <cell r="L872">
            <v>1</v>
          </cell>
          <cell r="M872">
            <v>1</v>
          </cell>
          <cell r="N872">
            <v>1988</v>
          </cell>
          <cell r="O872">
            <v>0</v>
          </cell>
          <cell r="P872">
            <v>27</v>
          </cell>
        </row>
        <row r="873">
          <cell r="B873" t="str">
            <v>10kV</v>
          </cell>
          <cell r="C873">
            <v>0.25</v>
          </cell>
          <cell r="D873">
            <v>500</v>
          </cell>
          <cell r="E873">
            <v>0</v>
          </cell>
          <cell r="F873" t="str">
            <v>市辖</v>
          </cell>
          <cell r="G873">
            <v>0</v>
          </cell>
          <cell r="H873" t="str">
            <v>分区1</v>
          </cell>
          <cell r="I873" t="str">
            <v>142安贰线</v>
          </cell>
          <cell r="J873">
            <v>1</v>
          </cell>
          <cell r="K873">
            <v>0</v>
          </cell>
          <cell r="L873">
            <v>0</v>
          </cell>
          <cell r="M873">
            <v>0</v>
          </cell>
          <cell r="N873">
            <v>1988</v>
          </cell>
          <cell r="O873">
            <v>0</v>
          </cell>
          <cell r="P873">
            <v>27</v>
          </cell>
        </row>
        <row r="874">
          <cell r="B874" t="str">
            <v>10kV</v>
          </cell>
          <cell r="C874">
            <v>0.1575</v>
          </cell>
          <cell r="D874">
            <v>315</v>
          </cell>
          <cell r="E874">
            <v>0.03</v>
          </cell>
          <cell r="F874" t="str">
            <v>市辖</v>
          </cell>
          <cell r="G874">
            <v>0</v>
          </cell>
          <cell r="H874" t="str">
            <v>分区1</v>
          </cell>
          <cell r="I874" t="str">
            <v>142安贰线</v>
          </cell>
          <cell r="J874">
            <v>0</v>
          </cell>
          <cell r="K874">
            <v>1</v>
          </cell>
          <cell r="L874">
            <v>1</v>
          </cell>
          <cell r="M874">
            <v>1</v>
          </cell>
          <cell r="N874">
            <v>1988</v>
          </cell>
          <cell r="O874">
            <v>0</v>
          </cell>
          <cell r="P874">
            <v>27</v>
          </cell>
        </row>
        <row r="875">
          <cell r="B875" t="str">
            <v>10kV</v>
          </cell>
          <cell r="C875">
            <v>0.04</v>
          </cell>
          <cell r="D875">
            <v>80</v>
          </cell>
          <cell r="E875">
            <v>0</v>
          </cell>
          <cell r="F875" t="str">
            <v>市辖</v>
          </cell>
          <cell r="G875">
            <v>0</v>
          </cell>
          <cell r="H875" t="str">
            <v>分区1</v>
          </cell>
          <cell r="I875" t="str">
            <v>142安贰线</v>
          </cell>
          <cell r="J875">
            <v>1</v>
          </cell>
          <cell r="K875">
            <v>2</v>
          </cell>
          <cell r="L875">
            <v>1</v>
          </cell>
          <cell r="M875">
            <v>1</v>
          </cell>
          <cell r="N875">
            <v>1988</v>
          </cell>
          <cell r="O875">
            <v>0</v>
          </cell>
          <cell r="P875">
            <v>27</v>
          </cell>
        </row>
        <row r="876">
          <cell r="B876" t="str">
            <v>10kV</v>
          </cell>
          <cell r="C876">
            <v>0.1</v>
          </cell>
          <cell r="D876">
            <v>200</v>
          </cell>
          <cell r="E876">
            <v>0</v>
          </cell>
          <cell r="F876" t="str">
            <v>市辖</v>
          </cell>
          <cell r="G876">
            <v>0</v>
          </cell>
          <cell r="H876" t="str">
            <v>分区1</v>
          </cell>
          <cell r="I876" t="str">
            <v>142安贰线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1987</v>
          </cell>
          <cell r="O876">
            <v>0</v>
          </cell>
          <cell r="P876">
            <v>28</v>
          </cell>
        </row>
        <row r="877">
          <cell r="B877" t="str">
            <v>10kV</v>
          </cell>
          <cell r="C877">
            <v>0.04</v>
          </cell>
          <cell r="D877">
            <v>80</v>
          </cell>
          <cell r="E877">
            <v>0</v>
          </cell>
          <cell r="F877" t="str">
            <v>市辖</v>
          </cell>
          <cell r="G877">
            <v>0</v>
          </cell>
          <cell r="H877" t="str">
            <v>分区1</v>
          </cell>
          <cell r="I877" t="str">
            <v>142安贰线</v>
          </cell>
          <cell r="J877">
            <v>1</v>
          </cell>
          <cell r="K877">
            <v>1</v>
          </cell>
          <cell r="L877">
            <v>1</v>
          </cell>
          <cell r="M877">
            <v>1</v>
          </cell>
          <cell r="N877">
            <v>1987</v>
          </cell>
          <cell r="O877">
            <v>0</v>
          </cell>
          <cell r="P877">
            <v>28</v>
          </cell>
        </row>
        <row r="878">
          <cell r="B878" t="str">
            <v>10kV</v>
          </cell>
          <cell r="C878">
            <v>0.125</v>
          </cell>
          <cell r="D878">
            <v>250</v>
          </cell>
          <cell r="E878">
            <v>5.3999999999999999E-2</v>
          </cell>
          <cell r="F878" t="str">
            <v>市辖</v>
          </cell>
          <cell r="G878">
            <v>0</v>
          </cell>
          <cell r="H878" t="str">
            <v>分区1</v>
          </cell>
          <cell r="I878" t="str">
            <v>142安贰线</v>
          </cell>
          <cell r="J878">
            <v>0</v>
          </cell>
          <cell r="K878">
            <v>2</v>
          </cell>
          <cell r="L878">
            <v>1</v>
          </cell>
          <cell r="M878">
            <v>1</v>
          </cell>
          <cell r="N878">
            <v>1987</v>
          </cell>
          <cell r="O878">
            <v>0</v>
          </cell>
          <cell r="P878">
            <v>28</v>
          </cell>
        </row>
        <row r="879">
          <cell r="B879" t="str">
            <v>10kV</v>
          </cell>
          <cell r="C879">
            <v>0.04</v>
          </cell>
          <cell r="D879">
            <v>80</v>
          </cell>
          <cell r="E879">
            <v>5.3999999999999999E-2</v>
          </cell>
          <cell r="F879" t="str">
            <v>市辖</v>
          </cell>
          <cell r="G879">
            <v>0</v>
          </cell>
          <cell r="H879" t="str">
            <v>分区1</v>
          </cell>
          <cell r="I879" t="str">
            <v>142安贰线</v>
          </cell>
          <cell r="J879">
            <v>1</v>
          </cell>
          <cell r="K879">
            <v>0</v>
          </cell>
          <cell r="L879">
            <v>0</v>
          </cell>
          <cell r="M879">
            <v>0</v>
          </cell>
          <cell r="N879">
            <v>1987</v>
          </cell>
          <cell r="O879">
            <v>0</v>
          </cell>
          <cell r="P879">
            <v>28</v>
          </cell>
        </row>
        <row r="880">
          <cell r="B880" t="str">
            <v>10kV</v>
          </cell>
          <cell r="C880">
            <v>0.05</v>
          </cell>
          <cell r="D880">
            <v>100</v>
          </cell>
          <cell r="E880">
            <v>0</v>
          </cell>
          <cell r="F880" t="str">
            <v>市辖</v>
          </cell>
          <cell r="G880">
            <v>0</v>
          </cell>
          <cell r="H880" t="str">
            <v>分区1</v>
          </cell>
          <cell r="I880" t="str">
            <v>142安贰线</v>
          </cell>
          <cell r="J880">
            <v>0</v>
          </cell>
          <cell r="K880">
            <v>1</v>
          </cell>
          <cell r="L880">
            <v>1</v>
          </cell>
          <cell r="M880">
            <v>1</v>
          </cell>
          <cell r="N880">
            <v>1987</v>
          </cell>
          <cell r="O880">
            <v>0</v>
          </cell>
          <cell r="P880">
            <v>28</v>
          </cell>
        </row>
        <row r="881">
          <cell r="B881" t="str">
            <v>10kV</v>
          </cell>
          <cell r="C881">
            <v>2.63</v>
          </cell>
          <cell r="D881">
            <v>5260</v>
          </cell>
          <cell r="E881">
            <v>0.03</v>
          </cell>
          <cell r="F881" t="str">
            <v>市辖</v>
          </cell>
          <cell r="G881">
            <v>0</v>
          </cell>
          <cell r="H881" t="str">
            <v>分区1</v>
          </cell>
          <cell r="I881" t="str">
            <v>142安贰线</v>
          </cell>
          <cell r="J881">
            <v>1</v>
          </cell>
          <cell r="K881">
            <v>2</v>
          </cell>
          <cell r="L881">
            <v>1</v>
          </cell>
          <cell r="M881">
            <v>1</v>
          </cell>
          <cell r="N881">
            <v>1987</v>
          </cell>
          <cell r="O881">
            <v>0</v>
          </cell>
          <cell r="P881">
            <v>28</v>
          </cell>
        </row>
        <row r="882">
          <cell r="B882" t="str">
            <v>10kV</v>
          </cell>
          <cell r="C882">
            <v>1.4999999999999999E-2</v>
          </cell>
          <cell r="D882">
            <v>30</v>
          </cell>
          <cell r="E882">
            <v>0</v>
          </cell>
          <cell r="F882" t="str">
            <v>市辖</v>
          </cell>
          <cell r="G882">
            <v>0</v>
          </cell>
          <cell r="H882" t="str">
            <v>分区1</v>
          </cell>
          <cell r="I882" t="str">
            <v>142安贰线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1987</v>
          </cell>
          <cell r="O882">
            <v>0</v>
          </cell>
          <cell r="P882">
            <v>28</v>
          </cell>
        </row>
        <row r="883">
          <cell r="B883" t="str">
            <v>10kV</v>
          </cell>
          <cell r="C883">
            <v>0.1</v>
          </cell>
          <cell r="D883">
            <v>200</v>
          </cell>
          <cell r="E883">
            <v>0</v>
          </cell>
          <cell r="F883" t="str">
            <v>市辖</v>
          </cell>
          <cell r="G883">
            <v>0</v>
          </cell>
          <cell r="H883" t="str">
            <v>分区1</v>
          </cell>
          <cell r="I883" t="str">
            <v>142安贰线</v>
          </cell>
          <cell r="J883">
            <v>1</v>
          </cell>
          <cell r="K883">
            <v>1</v>
          </cell>
          <cell r="L883">
            <v>1</v>
          </cell>
          <cell r="M883">
            <v>1</v>
          </cell>
          <cell r="N883">
            <v>1987</v>
          </cell>
          <cell r="O883">
            <v>0</v>
          </cell>
          <cell r="P883">
            <v>28</v>
          </cell>
        </row>
        <row r="884">
          <cell r="B884" t="str">
            <v>10kV</v>
          </cell>
          <cell r="C884">
            <v>0</v>
          </cell>
          <cell r="D884">
            <v>0</v>
          </cell>
          <cell r="E884">
            <v>0</v>
          </cell>
          <cell r="F884" t="str">
            <v>县级</v>
          </cell>
          <cell r="G884">
            <v>0</v>
          </cell>
          <cell r="H884" t="str">
            <v>分区3</v>
          </cell>
          <cell r="I884" t="str">
            <v>153天叁线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2015</v>
          </cell>
        </row>
        <row r="885">
          <cell r="B885" t="str">
            <v>10kV</v>
          </cell>
          <cell r="C885">
            <v>0.04</v>
          </cell>
          <cell r="D885">
            <v>80</v>
          </cell>
          <cell r="E885">
            <v>5.3999999999999999E-2</v>
          </cell>
          <cell r="F885" t="str">
            <v>市辖</v>
          </cell>
          <cell r="G885">
            <v>0</v>
          </cell>
          <cell r="H885" t="str">
            <v>分区1</v>
          </cell>
          <cell r="I885" t="str">
            <v>142安贰线</v>
          </cell>
          <cell r="J885">
            <v>1</v>
          </cell>
          <cell r="K885">
            <v>0</v>
          </cell>
          <cell r="L885">
            <v>0</v>
          </cell>
          <cell r="M885">
            <v>0</v>
          </cell>
          <cell r="N885">
            <v>1987</v>
          </cell>
          <cell r="O885">
            <v>0</v>
          </cell>
          <cell r="P885">
            <v>28</v>
          </cell>
        </row>
        <row r="886">
          <cell r="B886" t="str">
            <v>10kV</v>
          </cell>
          <cell r="C886">
            <v>0.125</v>
          </cell>
          <cell r="D886">
            <v>250</v>
          </cell>
          <cell r="E886">
            <v>0</v>
          </cell>
          <cell r="F886" t="str">
            <v>市辖</v>
          </cell>
          <cell r="G886">
            <v>0</v>
          </cell>
          <cell r="H886" t="str">
            <v>分区1</v>
          </cell>
          <cell r="I886" t="str">
            <v>142安贰线</v>
          </cell>
          <cell r="J886">
            <v>0</v>
          </cell>
          <cell r="K886">
            <v>1</v>
          </cell>
          <cell r="L886">
            <v>1</v>
          </cell>
          <cell r="M886">
            <v>1</v>
          </cell>
          <cell r="N886">
            <v>1987</v>
          </cell>
          <cell r="O886">
            <v>0</v>
          </cell>
          <cell r="P886">
            <v>28</v>
          </cell>
        </row>
        <row r="887">
          <cell r="B887" t="str">
            <v>10kV</v>
          </cell>
          <cell r="C887">
            <v>0.08</v>
          </cell>
          <cell r="D887">
            <v>160</v>
          </cell>
          <cell r="E887">
            <v>0</v>
          </cell>
          <cell r="F887" t="str">
            <v>市辖</v>
          </cell>
          <cell r="G887">
            <v>0</v>
          </cell>
          <cell r="H887" t="str">
            <v>分区1</v>
          </cell>
          <cell r="I887" t="str">
            <v>142安贰线</v>
          </cell>
          <cell r="J887">
            <v>1</v>
          </cell>
          <cell r="K887">
            <v>2</v>
          </cell>
          <cell r="L887">
            <v>1</v>
          </cell>
          <cell r="M887">
            <v>1</v>
          </cell>
          <cell r="N887">
            <v>1987</v>
          </cell>
          <cell r="O887">
            <v>0</v>
          </cell>
          <cell r="P887">
            <v>28</v>
          </cell>
        </row>
        <row r="888">
          <cell r="B888" t="str">
            <v>10kV</v>
          </cell>
          <cell r="C888">
            <v>0.08</v>
          </cell>
          <cell r="D888">
            <v>160</v>
          </cell>
          <cell r="E888">
            <v>5.3999999999999999E-2</v>
          </cell>
          <cell r="F888" t="str">
            <v>市辖</v>
          </cell>
          <cell r="G888">
            <v>0</v>
          </cell>
          <cell r="H888" t="str">
            <v>分区1</v>
          </cell>
          <cell r="I888" t="str">
            <v>142安贰线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1987</v>
          </cell>
          <cell r="O888">
            <v>0</v>
          </cell>
          <cell r="P888">
            <v>28</v>
          </cell>
        </row>
        <row r="889">
          <cell r="B889" t="str">
            <v>10kV</v>
          </cell>
          <cell r="C889">
            <v>0.125</v>
          </cell>
          <cell r="D889">
            <v>250</v>
          </cell>
          <cell r="E889">
            <v>0</v>
          </cell>
          <cell r="F889" t="str">
            <v>市辖</v>
          </cell>
          <cell r="G889">
            <v>0</v>
          </cell>
          <cell r="H889" t="str">
            <v>分区1</v>
          </cell>
          <cell r="I889" t="str">
            <v>142安贰线</v>
          </cell>
          <cell r="J889">
            <v>1</v>
          </cell>
          <cell r="K889">
            <v>1</v>
          </cell>
          <cell r="L889">
            <v>1</v>
          </cell>
          <cell r="M889">
            <v>1</v>
          </cell>
          <cell r="N889">
            <v>1987</v>
          </cell>
          <cell r="O889">
            <v>0</v>
          </cell>
          <cell r="P889">
            <v>28</v>
          </cell>
        </row>
        <row r="890">
          <cell r="B890" t="str">
            <v>10kV</v>
          </cell>
          <cell r="C890">
            <v>0.04</v>
          </cell>
          <cell r="D890">
            <v>80</v>
          </cell>
          <cell r="E890">
            <v>0.03</v>
          </cell>
          <cell r="F890" t="str">
            <v>市辖</v>
          </cell>
          <cell r="G890">
            <v>0</v>
          </cell>
          <cell r="H890" t="str">
            <v>分区1</v>
          </cell>
          <cell r="I890" t="str">
            <v>142安贰线</v>
          </cell>
          <cell r="J890">
            <v>0</v>
          </cell>
          <cell r="K890">
            <v>2</v>
          </cell>
          <cell r="L890">
            <v>1</v>
          </cell>
          <cell r="M890">
            <v>1</v>
          </cell>
          <cell r="N890">
            <v>1987</v>
          </cell>
          <cell r="O890">
            <v>0</v>
          </cell>
          <cell r="P890">
            <v>28</v>
          </cell>
        </row>
        <row r="891">
          <cell r="B891" t="str">
            <v>10kV</v>
          </cell>
          <cell r="C891">
            <v>0.2</v>
          </cell>
          <cell r="D891">
            <v>400</v>
          </cell>
          <cell r="E891">
            <v>0</v>
          </cell>
          <cell r="F891" t="str">
            <v>市辖</v>
          </cell>
          <cell r="G891">
            <v>0</v>
          </cell>
          <cell r="H891" t="str">
            <v>分区1</v>
          </cell>
          <cell r="I891" t="str">
            <v>142安贰线</v>
          </cell>
          <cell r="J891">
            <v>1</v>
          </cell>
          <cell r="K891">
            <v>0</v>
          </cell>
          <cell r="L891">
            <v>0</v>
          </cell>
          <cell r="M891">
            <v>0</v>
          </cell>
          <cell r="N891">
            <v>1987</v>
          </cell>
          <cell r="O891">
            <v>0</v>
          </cell>
          <cell r="P891">
            <v>28</v>
          </cell>
        </row>
        <row r="892">
          <cell r="B892" t="str">
            <v>10kV</v>
          </cell>
          <cell r="C892">
            <v>0.1</v>
          </cell>
          <cell r="D892">
            <v>200</v>
          </cell>
          <cell r="E892">
            <v>0</v>
          </cell>
          <cell r="F892" t="str">
            <v>县级</v>
          </cell>
          <cell r="G892">
            <v>0</v>
          </cell>
          <cell r="H892" t="str">
            <v>分区3</v>
          </cell>
          <cell r="I892" t="str">
            <v>153天叁线</v>
          </cell>
          <cell r="J892">
            <v>0</v>
          </cell>
          <cell r="K892">
            <v>1</v>
          </cell>
          <cell r="L892">
            <v>1</v>
          </cell>
          <cell r="M892">
            <v>1</v>
          </cell>
          <cell r="N892">
            <v>1987</v>
          </cell>
          <cell r="O892">
            <v>0</v>
          </cell>
          <cell r="P892">
            <v>28</v>
          </cell>
        </row>
        <row r="893">
          <cell r="B893" t="str">
            <v>10kV</v>
          </cell>
          <cell r="C893">
            <v>0.04</v>
          </cell>
          <cell r="D893">
            <v>80</v>
          </cell>
          <cell r="E893">
            <v>0</v>
          </cell>
          <cell r="F893" t="str">
            <v>县级</v>
          </cell>
          <cell r="G893">
            <v>0</v>
          </cell>
          <cell r="H893" t="str">
            <v>分区3</v>
          </cell>
          <cell r="I893" t="str">
            <v>153天叁线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1987</v>
          </cell>
          <cell r="O893">
            <v>0</v>
          </cell>
          <cell r="P893">
            <v>28</v>
          </cell>
        </row>
        <row r="894">
          <cell r="B894" t="str">
            <v>10kV</v>
          </cell>
          <cell r="C894">
            <v>0.125</v>
          </cell>
          <cell r="D894">
            <v>250</v>
          </cell>
          <cell r="E894">
            <v>5.3999999999999999E-2</v>
          </cell>
          <cell r="F894" t="str">
            <v>县级</v>
          </cell>
          <cell r="G894">
            <v>0</v>
          </cell>
          <cell r="H894" t="str">
            <v>分区3</v>
          </cell>
          <cell r="I894" t="str">
            <v>153天叁线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2015</v>
          </cell>
          <cell r="O894">
            <v>0</v>
          </cell>
          <cell r="P894">
            <v>0</v>
          </cell>
        </row>
        <row r="895">
          <cell r="B895" t="str">
            <v>10kV</v>
          </cell>
          <cell r="C895">
            <v>0.04</v>
          </cell>
          <cell r="D895">
            <v>80</v>
          </cell>
          <cell r="E895">
            <v>0</v>
          </cell>
          <cell r="F895" t="str">
            <v>县级</v>
          </cell>
          <cell r="G895">
            <v>0</v>
          </cell>
          <cell r="H895" t="str">
            <v>分区3</v>
          </cell>
          <cell r="I895" t="str">
            <v>153天叁线</v>
          </cell>
          <cell r="J895">
            <v>1</v>
          </cell>
          <cell r="K895">
            <v>1</v>
          </cell>
          <cell r="L895">
            <v>1</v>
          </cell>
          <cell r="M895">
            <v>1</v>
          </cell>
          <cell r="N895">
            <v>2015</v>
          </cell>
          <cell r="O895">
            <v>0</v>
          </cell>
          <cell r="P895">
            <v>0</v>
          </cell>
        </row>
        <row r="896">
          <cell r="B896" t="str">
            <v>10kV</v>
          </cell>
          <cell r="C896">
            <v>0.04</v>
          </cell>
          <cell r="D896">
            <v>80</v>
          </cell>
          <cell r="E896">
            <v>5.3999999999999999E-2</v>
          </cell>
          <cell r="F896" t="str">
            <v>县级</v>
          </cell>
          <cell r="G896">
            <v>0</v>
          </cell>
          <cell r="H896" t="str">
            <v>分区3</v>
          </cell>
          <cell r="I896" t="str">
            <v>153天叁线</v>
          </cell>
          <cell r="J896">
            <v>0</v>
          </cell>
          <cell r="K896">
            <v>2</v>
          </cell>
          <cell r="L896">
            <v>1</v>
          </cell>
          <cell r="M896">
            <v>1</v>
          </cell>
          <cell r="N896">
            <v>2015</v>
          </cell>
          <cell r="O896">
            <v>0</v>
          </cell>
          <cell r="P896">
            <v>0</v>
          </cell>
        </row>
        <row r="897">
          <cell r="B897" t="str">
            <v>10kV</v>
          </cell>
          <cell r="C897">
            <v>0.04</v>
          </cell>
          <cell r="D897">
            <v>80</v>
          </cell>
          <cell r="E897">
            <v>0</v>
          </cell>
          <cell r="F897" t="str">
            <v>县级</v>
          </cell>
          <cell r="G897">
            <v>0</v>
          </cell>
          <cell r="H897" t="str">
            <v>分区3</v>
          </cell>
          <cell r="I897" t="str">
            <v>153天叁线</v>
          </cell>
          <cell r="J897">
            <v>1</v>
          </cell>
          <cell r="K897">
            <v>0</v>
          </cell>
          <cell r="L897">
            <v>0</v>
          </cell>
          <cell r="M897">
            <v>0</v>
          </cell>
          <cell r="N897">
            <v>2015</v>
          </cell>
          <cell r="O897">
            <v>0</v>
          </cell>
          <cell r="P897">
            <v>0</v>
          </cell>
        </row>
        <row r="898">
          <cell r="B898" t="str">
            <v>10kV</v>
          </cell>
          <cell r="C898">
            <v>0.1575</v>
          </cell>
          <cell r="D898">
            <v>315</v>
          </cell>
          <cell r="E898">
            <v>0.03</v>
          </cell>
          <cell r="F898" t="str">
            <v>县级</v>
          </cell>
          <cell r="G898">
            <v>0</v>
          </cell>
          <cell r="H898" t="str">
            <v>分区3</v>
          </cell>
          <cell r="I898" t="str">
            <v>153天叁线</v>
          </cell>
          <cell r="J898">
            <v>0</v>
          </cell>
          <cell r="K898">
            <v>1</v>
          </cell>
          <cell r="L898">
            <v>1</v>
          </cell>
          <cell r="M898">
            <v>1</v>
          </cell>
          <cell r="N898">
            <v>2015</v>
          </cell>
          <cell r="O898">
            <v>0</v>
          </cell>
          <cell r="P898">
            <v>0</v>
          </cell>
        </row>
        <row r="899">
          <cell r="B899" t="str">
            <v>10kV</v>
          </cell>
          <cell r="C899">
            <v>0.125</v>
          </cell>
          <cell r="D899">
            <v>250</v>
          </cell>
          <cell r="E899">
            <v>0</v>
          </cell>
          <cell r="F899" t="str">
            <v>县级</v>
          </cell>
          <cell r="G899">
            <v>0</v>
          </cell>
          <cell r="H899" t="str">
            <v>分区3</v>
          </cell>
          <cell r="I899" t="str">
            <v>153天叁线</v>
          </cell>
          <cell r="J899">
            <v>1</v>
          </cell>
          <cell r="K899">
            <v>2</v>
          </cell>
          <cell r="L899">
            <v>1</v>
          </cell>
          <cell r="M899">
            <v>1</v>
          </cell>
          <cell r="N899">
            <v>2015</v>
          </cell>
          <cell r="O899">
            <v>0</v>
          </cell>
          <cell r="P899">
            <v>0</v>
          </cell>
        </row>
        <row r="900">
          <cell r="B900" t="str">
            <v>10kV</v>
          </cell>
          <cell r="C900">
            <v>0.25</v>
          </cell>
          <cell r="D900">
            <v>500</v>
          </cell>
          <cell r="E900">
            <v>0</v>
          </cell>
          <cell r="F900" t="str">
            <v>县级</v>
          </cell>
          <cell r="G900">
            <v>0</v>
          </cell>
          <cell r="H900" t="str">
            <v>分区3</v>
          </cell>
          <cell r="I900" t="str">
            <v>153天叁线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2015</v>
          </cell>
          <cell r="O900">
            <v>0</v>
          </cell>
          <cell r="P900">
            <v>0</v>
          </cell>
        </row>
        <row r="901">
          <cell r="B901" t="str">
            <v>10kV</v>
          </cell>
          <cell r="C901">
            <v>0.25</v>
          </cell>
          <cell r="D901">
            <v>500</v>
          </cell>
          <cell r="E901">
            <v>0</v>
          </cell>
          <cell r="F901" t="str">
            <v>县级</v>
          </cell>
          <cell r="G901">
            <v>0</v>
          </cell>
          <cell r="H901" t="str">
            <v>分区3</v>
          </cell>
          <cell r="I901" t="str">
            <v>153天叁线</v>
          </cell>
          <cell r="J901">
            <v>1</v>
          </cell>
          <cell r="K901">
            <v>1</v>
          </cell>
          <cell r="L901">
            <v>1</v>
          </cell>
          <cell r="M901">
            <v>1</v>
          </cell>
          <cell r="N901">
            <v>2015</v>
          </cell>
          <cell r="O901">
            <v>0</v>
          </cell>
          <cell r="P901">
            <v>0</v>
          </cell>
        </row>
        <row r="902">
          <cell r="B902" t="str">
            <v>10kV</v>
          </cell>
          <cell r="C902">
            <v>0.25</v>
          </cell>
          <cell r="D902">
            <v>500</v>
          </cell>
          <cell r="E902">
            <v>5.3999999999999999E-2</v>
          </cell>
          <cell r="F902" t="str">
            <v>县级</v>
          </cell>
          <cell r="G902">
            <v>0</v>
          </cell>
          <cell r="H902" t="str">
            <v>分区3</v>
          </cell>
          <cell r="I902" t="str">
            <v>153天叁线</v>
          </cell>
          <cell r="J902">
            <v>0</v>
          </cell>
          <cell r="K902">
            <v>2</v>
          </cell>
          <cell r="L902">
            <v>1</v>
          </cell>
          <cell r="M902">
            <v>1</v>
          </cell>
          <cell r="N902">
            <v>2015</v>
          </cell>
          <cell r="O902">
            <v>0</v>
          </cell>
          <cell r="P902">
            <v>0</v>
          </cell>
        </row>
        <row r="903">
          <cell r="B903" t="str">
            <v>10kV</v>
          </cell>
          <cell r="C903">
            <v>0.04</v>
          </cell>
          <cell r="D903">
            <v>80</v>
          </cell>
          <cell r="E903">
            <v>0</v>
          </cell>
          <cell r="F903" t="str">
            <v>市辖</v>
          </cell>
          <cell r="G903">
            <v>0</v>
          </cell>
          <cell r="H903" t="str">
            <v>分区1</v>
          </cell>
          <cell r="I903" t="str">
            <v>142安贰线</v>
          </cell>
          <cell r="J903">
            <v>1</v>
          </cell>
          <cell r="K903">
            <v>0</v>
          </cell>
          <cell r="L903">
            <v>0</v>
          </cell>
          <cell r="M903">
            <v>0</v>
          </cell>
          <cell r="N903">
            <v>2014</v>
          </cell>
          <cell r="O903">
            <v>0</v>
          </cell>
          <cell r="P903">
            <v>1</v>
          </cell>
        </row>
        <row r="904">
          <cell r="B904" t="str">
            <v>10kV</v>
          </cell>
          <cell r="C904">
            <v>0.1</v>
          </cell>
          <cell r="D904">
            <v>200</v>
          </cell>
          <cell r="E904">
            <v>0</v>
          </cell>
          <cell r="F904" t="str">
            <v>市辖</v>
          </cell>
          <cell r="G904">
            <v>0</v>
          </cell>
          <cell r="H904" t="str">
            <v>分区1</v>
          </cell>
          <cell r="I904" t="str">
            <v>142安贰线</v>
          </cell>
          <cell r="J904">
            <v>0</v>
          </cell>
          <cell r="K904">
            <v>1</v>
          </cell>
          <cell r="L904">
            <v>1</v>
          </cell>
          <cell r="M904">
            <v>1</v>
          </cell>
          <cell r="N904">
            <v>2014</v>
          </cell>
          <cell r="O904">
            <v>0</v>
          </cell>
          <cell r="P904">
            <v>1</v>
          </cell>
        </row>
        <row r="905">
          <cell r="B905" t="str">
            <v>10kV</v>
          </cell>
          <cell r="C905">
            <v>0.04</v>
          </cell>
          <cell r="D905">
            <v>80</v>
          </cell>
          <cell r="E905">
            <v>5.3999999999999999E-2</v>
          </cell>
          <cell r="F905" t="str">
            <v>县级</v>
          </cell>
          <cell r="G905">
            <v>0</v>
          </cell>
          <cell r="H905" t="str">
            <v>分区3</v>
          </cell>
          <cell r="I905" t="str">
            <v>153天叁线</v>
          </cell>
          <cell r="J905">
            <v>1</v>
          </cell>
          <cell r="K905">
            <v>2</v>
          </cell>
          <cell r="L905">
            <v>1</v>
          </cell>
          <cell r="M905">
            <v>1</v>
          </cell>
          <cell r="N905">
            <v>2014</v>
          </cell>
          <cell r="O905">
            <v>0</v>
          </cell>
          <cell r="P905">
            <v>1</v>
          </cell>
        </row>
        <row r="906">
          <cell r="B906" t="str">
            <v>10kV</v>
          </cell>
          <cell r="C906">
            <v>0.1575</v>
          </cell>
          <cell r="D906">
            <v>315</v>
          </cell>
          <cell r="E906">
            <v>0</v>
          </cell>
          <cell r="F906" t="str">
            <v>县级</v>
          </cell>
          <cell r="G906">
            <v>0</v>
          </cell>
          <cell r="H906" t="str">
            <v>分区3</v>
          </cell>
          <cell r="I906" t="str">
            <v>153天叁线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2014</v>
          </cell>
          <cell r="O906">
            <v>0</v>
          </cell>
          <cell r="P906">
            <v>1</v>
          </cell>
        </row>
        <row r="907">
          <cell r="B907" t="str">
            <v>10kV</v>
          </cell>
          <cell r="C907">
            <v>0.125</v>
          </cell>
          <cell r="D907">
            <v>250</v>
          </cell>
          <cell r="E907">
            <v>0.03</v>
          </cell>
          <cell r="F907" t="str">
            <v>县级</v>
          </cell>
          <cell r="G907">
            <v>0</v>
          </cell>
          <cell r="H907" t="str">
            <v>分区3</v>
          </cell>
          <cell r="I907" t="str">
            <v>153天叁线</v>
          </cell>
          <cell r="J907">
            <v>1</v>
          </cell>
          <cell r="K907">
            <v>1</v>
          </cell>
          <cell r="L907">
            <v>1</v>
          </cell>
          <cell r="M907">
            <v>1</v>
          </cell>
          <cell r="N907">
            <v>2014</v>
          </cell>
          <cell r="O907">
            <v>0</v>
          </cell>
          <cell r="P907">
            <v>1</v>
          </cell>
        </row>
        <row r="908">
          <cell r="B908" t="str">
            <v>10kV</v>
          </cell>
          <cell r="C908">
            <v>0.04</v>
          </cell>
          <cell r="D908">
            <v>80</v>
          </cell>
          <cell r="E908">
            <v>0</v>
          </cell>
          <cell r="F908" t="str">
            <v>市辖</v>
          </cell>
          <cell r="G908">
            <v>0</v>
          </cell>
          <cell r="H908" t="str">
            <v>分区1</v>
          </cell>
          <cell r="I908" t="str">
            <v>142安贰线</v>
          </cell>
          <cell r="J908">
            <v>0</v>
          </cell>
          <cell r="K908">
            <v>2</v>
          </cell>
          <cell r="L908">
            <v>1</v>
          </cell>
          <cell r="M908">
            <v>1</v>
          </cell>
          <cell r="N908">
            <v>2014</v>
          </cell>
          <cell r="O908">
            <v>0</v>
          </cell>
          <cell r="P908">
            <v>1</v>
          </cell>
        </row>
        <row r="909">
          <cell r="B909" t="str">
            <v>10kV</v>
          </cell>
          <cell r="C909">
            <v>0.25</v>
          </cell>
          <cell r="D909">
            <v>500</v>
          </cell>
          <cell r="E909">
            <v>0</v>
          </cell>
          <cell r="F909" t="str">
            <v>市辖</v>
          </cell>
          <cell r="G909">
            <v>0</v>
          </cell>
          <cell r="H909" t="str">
            <v>分区1</v>
          </cell>
          <cell r="I909" t="str">
            <v>142安贰线</v>
          </cell>
          <cell r="J909">
            <v>1</v>
          </cell>
          <cell r="K909">
            <v>0</v>
          </cell>
          <cell r="L909">
            <v>0</v>
          </cell>
          <cell r="M909">
            <v>0</v>
          </cell>
          <cell r="N909">
            <v>2014</v>
          </cell>
          <cell r="O909">
            <v>0</v>
          </cell>
          <cell r="P909">
            <v>1</v>
          </cell>
        </row>
        <row r="910">
          <cell r="B910" t="str">
            <v>10kV</v>
          </cell>
          <cell r="C910">
            <v>0.125</v>
          </cell>
          <cell r="D910">
            <v>250</v>
          </cell>
          <cell r="E910">
            <v>0</v>
          </cell>
          <cell r="F910" t="str">
            <v>市辖</v>
          </cell>
          <cell r="G910">
            <v>0</v>
          </cell>
          <cell r="H910" t="str">
            <v>分区1</v>
          </cell>
          <cell r="I910" t="str">
            <v>142安贰线</v>
          </cell>
          <cell r="J910">
            <v>0</v>
          </cell>
          <cell r="K910">
            <v>1</v>
          </cell>
          <cell r="L910">
            <v>1</v>
          </cell>
          <cell r="M910">
            <v>1</v>
          </cell>
          <cell r="N910">
            <v>2014</v>
          </cell>
          <cell r="O910">
            <v>0</v>
          </cell>
          <cell r="P910">
            <v>1</v>
          </cell>
        </row>
        <row r="911">
          <cell r="B911" t="str">
            <v>10kV</v>
          </cell>
          <cell r="C911">
            <v>1.4999999999999999E-2</v>
          </cell>
          <cell r="D911">
            <v>30</v>
          </cell>
          <cell r="E911">
            <v>5.3999999999999999E-2</v>
          </cell>
          <cell r="F911" t="str">
            <v>市辖</v>
          </cell>
          <cell r="G911">
            <v>0</v>
          </cell>
          <cell r="H911" t="str">
            <v>分区1</v>
          </cell>
          <cell r="I911" t="str">
            <v>142安贰线</v>
          </cell>
          <cell r="J911">
            <v>1</v>
          </cell>
          <cell r="K911">
            <v>2</v>
          </cell>
          <cell r="L911">
            <v>1</v>
          </cell>
          <cell r="M911">
            <v>1</v>
          </cell>
          <cell r="N911">
            <v>2014</v>
          </cell>
          <cell r="O911">
            <v>0</v>
          </cell>
          <cell r="P911">
            <v>1</v>
          </cell>
        </row>
        <row r="912">
          <cell r="B912" t="str">
            <v>10kV</v>
          </cell>
          <cell r="C912">
            <v>0.8</v>
          </cell>
          <cell r="D912">
            <v>1600</v>
          </cell>
          <cell r="E912">
            <v>0</v>
          </cell>
          <cell r="F912" t="str">
            <v>市辖</v>
          </cell>
          <cell r="G912">
            <v>0</v>
          </cell>
          <cell r="H912" t="str">
            <v>分区1</v>
          </cell>
          <cell r="I912" t="str">
            <v>142安贰线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2013</v>
          </cell>
          <cell r="O912">
            <v>0</v>
          </cell>
          <cell r="P912">
            <v>2</v>
          </cell>
        </row>
        <row r="913">
          <cell r="B913" t="str">
            <v>10kV</v>
          </cell>
          <cell r="C913">
            <v>1</v>
          </cell>
          <cell r="D913">
            <v>2000</v>
          </cell>
          <cell r="E913">
            <v>0</v>
          </cell>
          <cell r="F913" t="str">
            <v>市辖</v>
          </cell>
          <cell r="G913">
            <v>0</v>
          </cell>
          <cell r="H913" t="str">
            <v>分区1</v>
          </cell>
          <cell r="I913" t="str">
            <v>142安贰线</v>
          </cell>
          <cell r="J913">
            <v>1</v>
          </cell>
          <cell r="K913">
            <v>1</v>
          </cell>
          <cell r="L913">
            <v>1</v>
          </cell>
          <cell r="M913">
            <v>1</v>
          </cell>
          <cell r="N913">
            <v>2013</v>
          </cell>
          <cell r="O913">
            <v>0</v>
          </cell>
          <cell r="P913">
            <v>2</v>
          </cell>
        </row>
        <row r="914">
          <cell r="B914" t="str">
            <v>10kV</v>
          </cell>
          <cell r="C914">
            <v>1</v>
          </cell>
          <cell r="D914">
            <v>2000</v>
          </cell>
          <cell r="E914">
            <v>5.3999999999999999E-2</v>
          </cell>
          <cell r="F914" t="str">
            <v>市辖</v>
          </cell>
          <cell r="G914">
            <v>0</v>
          </cell>
          <cell r="H914" t="str">
            <v>分区1</v>
          </cell>
          <cell r="I914" t="str">
            <v>142安贰线</v>
          </cell>
          <cell r="J914">
            <v>0</v>
          </cell>
          <cell r="K914">
            <v>2</v>
          </cell>
          <cell r="L914">
            <v>1</v>
          </cell>
          <cell r="M914">
            <v>1</v>
          </cell>
          <cell r="N914">
            <v>2013</v>
          </cell>
          <cell r="O914">
            <v>0</v>
          </cell>
          <cell r="P914">
            <v>2</v>
          </cell>
        </row>
        <row r="915">
          <cell r="B915" t="str">
            <v>10kV</v>
          </cell>
          <cell r="C915">
            <v>1.4999999999999999E-2</v>
          </cell>
          <cell r="D915">
            <v>30</v>
          </cell>
          <cell r="E915">
            <v>0</v>
          </cell>
          <cell r="F915" t="str">
            <v>市辖</v>
          </cell>
          <cell r="G915">
            <v>0</v>
          </cell>
          <cell r="H915" t="str">
            <v>分区1</v>
          </cell>
          <cell r="I915" t="str">
            <v>142安贰线</v>
          </cell>
          <cell r="J915">
            <v>1</v>
          </cell>
          <cell r="K915">
            <v>0</v>
          </cell>
          <cell r="L915">
            <v>0</v>
          </cell>
          <cell r="M915">
            <v>0</v>
          </cell>
          <cell r="N915">
            <v>2013</v>
          </cell>
          <cell r="O915">
            <v>0</v>
          </cell>
          <cell r="P915">
            <v>2</v>
          </cell>
        </row>
        <row r="916">
          <cell r="B916" t="str">
            <v>10kV</v>
          </cell>
          <cell r="C916">
            <v>0.8</v>
          </cell>
          <cell r="D916">
            <v>1600</v>
          </cell>
          <cell r="E916">
            <v>0.03</v>
          </cell>
          <cell r="F916" t="str">
            <v>市辖</v>
          </cell>
          <cell r="G916">
            <v>0</v>
          </cell>
          <cell r="H916" t="str">
            <v>分区1</v>
          </cell>
          <cell r="I916" t="str">
            <v>142安贰线</v>
          </cell>
          <cell r="J916">
            <v>0</v>
          </cell>
          <cell r="K916">
            <v>1</v>
          </cell>
          <cell r="L916">
            <v>1</v>
          </cell>
          <cell r="M916">
            <v>1</v>
          </cell>
          <cell r="N916">
            <v>2013</v>
          </cell>
          <cell r="O916">
            <v>0</v>
          </cell>
          <cell r="P916">
            <v>2</v>
          </cell>
        </row>
        <row r="917">
          <cell r="B917" t="str">
            <v>10kV</v>
          </cell>
          <cell r="C917">
            <v>0.25</v>
          </cell>
          <cell r="D917">
            <v>500</v>
          </cell>
          <cell r="E917">
            <v>0</v>
          </cell>
          <cell r="F917" t="str">
            <v>市辖</v>
          </cell>
          <cell r="G917">
            <v>0</v>
          </cell>
          <cell r="H917" t="str">
            <v>分区1</v>
          </cell>
          <cell r="I917" t="str">
            <v>142安贰线</v>
          </cell>
          <cell r="J917">
            <v>1</v>
          </cell>
          <cell r="K917">
            <v>2</v>
          </cell>
          <cell r="L917">
            <v>1</v>
          </cell>
          <cell r="M917">
            <v>1</v>
          </cell>
          <cell r="N917">
            <v>2013</v>
          </cell>
          <cell r="O917">
            <v>0</v>
          </cell>
          <cell r="P917">
            <v>2</v>
          </cell>
        </row>
        <row r="918">
          <cell r="B918" t="str">
            <v>10kV</v>
          </cell>
          <cell r="C918">
            <v>0.315</v>
          </cell>
          <cell r="D918">
            <v>630</v>
          </cell>
          <cell r="E918">
            <v>0</v>
          </cell>
          <cell r="F918" t="str">
            <v>市辖</v>
          </cell>
          <cell r="G918">
            <v>0</v>
          </cell>
          <cell r="H918" t="str">
            <v>分区1</v>
          </cell>
          <cell r="I918" t="str">
            <v>142安贰线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2013</v>
          </cell>
          <cell r="O918">
            <v>0</v>
          </cell>
          <cell r="P918">
            <v>2</v>
          </cell>
        </row>
        <row r="919">
          <cell r="B919" t="str">
            <v>10kV</v>
          </cell>
          <cell r="C919">
            <v>0.125</v>
          </cell>
          <cell r="D919">
            <v>250</v>
          </cell>
          <cell r="E919">
            <v>0</v>
          </cell>
          <cell r="F919" t="str">
            <v>市辖</v>
          </cell>
          <cell r="G919">
            <v>0</v>
          </cell>
          <cell r="H919" t="str">
            <v>分区1</v>
          </cell>
          <cell r="I919" t="str">
            <v>142安贰线</v>
          </cell>
          <cell r="J919">
            <v>1</v>
          </cell>
          <cell r="K919">
            <v>1</v>
          </cell>
          <cell r="L919">
            <v>1</v>
          </cell>
          <cell r="M919">
            <v>1</v>
          </cell>
          <cell r="N919">
            <v>2013</v>
          </cell>
          <cell r="O919">
            <v>0</v>
          </cell>
          <cell r="P919">
            <v>2</v>
          </cell>
        </row>
        <row r="920">
          <cell r="B920" t="str">
            <v>10kV</v>
          </cell>
          <cell r="C920">
            <v>0.315</v>
          </cell>
          <cell r="D920">
            <v>630</v>
          </cell>
          <cell r="E920">
            <v>5.3999999999999999E-2</v>
          </cell>
          <cell r="F920" t="str">
            <v>市辖</v>
          </cell>
          <cell r="G920">
            <v>0</v>
          </cell>
          <cell r="H920" t="str">
            <v>分区1</v>
          </cell>
          <cell r="I920" t="str">
            <v>142安贰线</v>
          </cell>
          <cell r="J920">
            <v>0</v>
          </cell>
          <cell r="K920">
            <v>2</v>
          </cell>
          <cell r="L920">
            <v>1</v>
          </cell>
          <cell r="M920">
            <v>1</v>
          </cell>
          <cell r="N920">
            <v>2013</v>
          </cell>
          <cell r="O920">
            <v>0</v>
          </cell>
          <cell r="P920">
            <v>2</v>
          </cell>
        </row>
        <row r="921">
          <cell r="B921" t="str">
            <v>10kV</v>
          </cell>
          <cell r="C921">
            <v>0.125</v>
          </cell>
          <cell r="D921">
            <v>250</v>
          </cell>
          <cell r="E921">
            <v>5.3999999999999999E-2</v>
          </cell>
          <cell r="F921" t="str">
            <v>市辖</v>
          </cell>
          <cell r="G921">
            <v>0</v>
          </cell>
          <cell r="H921" t="str">
            <v>分区2</v>
          </cell>
          <cell r="I921" t="str">
            <v>138古南线</v>
          </cell>
          <cell r="J921">
            <v>1</v>
          </cell>
          <cell r="K921">
            <v>0</v>
          </cell>
          <cell r="L921">
            <v>0</v>
          </cell>
          <cell r="M921">
            <v>0</v>
          </cell>
          <cell r="N921">
            <v>2012</v>
          </cell>
          <cell r="O921">
            <v>0</v>
          </cell>
          <cell r="P921">
            <v>3</v>
          </cell>
        </row>
        <row r="922">
          <cell r="B922" t="str">
            <v>10kV</v>
          </cell>
          <cell r="C922">
            <v>0.1575</v>
          </cell>
          <cell r="D922">
            <v>315</v>
          </cell>
          <cell r="E922">
            <v>0</v>
          </cell>
          <cell r="F922" t="str">
            <v>市辖</v>
          </cell>
          <cell r="G922">
            <v>0</v>
          </cell>
          <cell r="H922" t="str">
            <v>分区1</v>
          </cell>
          <cell r="I922" t="str">
            <v>142安贰线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2012</v>
          </cell>
          <cell r="O922">
            <v>0</v>
          </cell>
          <cell r="P922">
            <v>3</v>
          </cell>
        </row>
        <row r="923">
          <cell r="B923" t="str">
            <v>10kV</v>
          </cell>
          <cell r="C923">
            <v>0.1575</v>
          </cell>
          <cell r="D923">
            <v>315</v>
          </cell>
          <cell r="E923">
            <v>0.03</v>
          </cell>
          <cell r="F923" t="str">
            <v>市辖</v>
          </cell>
          <cell r="G923">
            <v>0</v>
          </cell>
          <cell r="H923" t="str">
            <v>分区1</v>
          </cell>
          <cell r="I923" t="str">
            <v>142安贰线</v>
          </cell>
          <cell r="J923">
            <v>1</v>
          </cell>
          <cell r="K923">
            <v>2</v>
          </cell>
          <cell r="L923">
            <v>1</v>
          </cell>
          <cell r="M923">
            <v>1</v>
          </cell>
          <cell r="N923">
            <v>2012</v>
          </cell>
          <cell r="O923">
            <v>0</v>
          </cell>
          <cell r="P923">
            <v>3</v>
          </cell>
        </row>
        <row r="924">
          <cell r="B924" t="str">
            <v>10kV</v>
          </cell>
          <cell r="C924">
            <v>0.25</v>
          </cell>
          <cell r="D924">
            <v>500</v>
          </cell>
          <cell r="E924">
            <v>0</v>
          </cell>
          <cell r="F924" t="str">
            <v>市辖</v>
          </cell>
          <cell r="G924">
            <v>0</v>
          </cell>
          <cell r="H924" t="str">
            <v>分区1</v>
          </cell>
          <cell r="I924" t="str">
            <v>142安贰线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2012</v>
          </cell>
          <cell r="O924">
            <v>0</v>
          </cell>
          <cell r="P924">
            <v>3</v>
          </cell>
        </row>
        <row r="925">
          <cell r="B925" t="str">
            <v>10kV</v>
          </cell>
          <cell r="C925">
            <v>0.1</v>
          </cell>
          <cell r="D925">
            <v>200</v>
          </cell>
          <cell r="E925">
            <v>0</v>
          </cell>
          <cell r="F925" t="str">
            <v>市辖</v>
          </cell>
          <cell r="G925">
            <v>0</v>
          </cell>
          <cell r="H925" t="str">
            <v>分区2</v>
          </cell>
          <cell r="I925" t="str">
            <v>138古南线</v>
          </cell>
          <cell r="J925">
            <v>1</v>
          </cell>
          <cell r="K925">
            <v>1</v>
          </cell>
          <cell r="L925">
            <v>1</v>
          </cell>
          <cell r="M925">
            <v>1</v>
          </cell>
          <cell r="N925">
            <v>2012</v>
          </cell>
          <cell r="O925">
            <v>0</v>
          </cell>
          <cell r="P925">
            <v>3</v>
          </cell>
        </row>
        <row r="926">
          <cell r="B926" t="str">
            <v>10kV</v>
          </cell>
          <cell r="C926">
            <v>1.4999999999999999E-2</v>
          </cell>
          <cell r="D926">
            <v>30</v>
          </cell>
          <cell r="E926">
            <v>0</v>
          </cell>
          <cell r="F926" t="str">
            <v>市辖</v>
          </cell>
          <cell r="G926">
            <v>0</v>
          </cell>
          <cell r="H926" t="str">
            <v>分区2</v>
          </cell>
          <cell r="I926" t="str">
            <v>138古南线</v>
          </cell>
          <cell r="J926">
            <v>0</v>
          </cell>
          <cell r="K926">
            <v>2</v>
          </cell>
          <cell r="L926">
            <v>1</v>
          </cell>
          <cell r="M926">
            <v>1</v>
          </cell>
          <cell r="N926">
            <v>2012</v>
          </cell>
          <cell r="O926">
            <v>0</v>
          </cell>
          <cell r="P926">
            <v>3</v>
          </cell>
        </row>
        <row r="927">
          <cell r="B927" t="str">
            <v>10kV</v>
          </cell>
          <cell r="C927">
            <v>0.625</v>
          </cell>
          <cell r="D927">
            <v>1250</v>
          </cell>
          <cell r="E927">
            <v>5.3999999999999999E-2</v>
          </cell>
          <cell r="F927" t="str">
            <v>市辖</v>
          </cell>
          <cell r="G927">
            <v>0</v>
          </cell>
          <cell r="H927" t="str">
            <v>分区1</v>
          </cell>
          <cell r="I927" t="str">
            <v>142安贰线</v>
          </cell>
          <cell r="J927">
            <v>1</v>
          </cell>
          <cell r="K927">
            <v>0</v>
          </cell>
          <cell r="L927">
            <v>0</v>
          </cell>
          <cell r="M927">
            <v>0</v>
          </cell>
          <cell r="N927">
            <v>2012</v>
          </cell>
          <cell r="O927">
            <v>0</v>
          </cell>
          <cell r="P927">
            <v>3</v>
          </cell>
        </row>
        <row r="928">
          <cell r="B928" t="str">
            <v>10kV</v>
          </cell>
          <cell r="C928">
            <v>1.4999999999999999E-2</v>
          </cell>
          <cell r="D928">
            <v>30</v>
          </cell>
          <cell r="E928">
            <v>5.3999999999999999E-2</v>
          </cell>
          <cell r="F928" t="str">
            <v>市辖</v>
          </cell>
          <cell r="G928">
            <v>0</v>
          </cell>
          <cell r="H928" t="str">
            <v>分区1</v>
          </cell>
          <cell r="I928" t="str">
            <v>142安贰线</v>
          </cell>
          <cell r="J928">
            <v>0</v>
          </cell>
          <cell r="K928">
            <v>1</v>
          </cell>
          <cell r="L928">
            <v>1</v>
          </cell>
          <cell r="M928">
            <v>1</v>
          </cell>
          <cell r="N928">
            <v>2012</v>
          </cell>
          <cell r="O928">
            <v>0</v>
          </cell>
          <cell r="P928">
            <v>3</v>
          </cell>
        </row>
        <row r="929">
          <cell r="B929" t="str">
            <v>10kV</v>
          </cell>
          <cell r="C929">
            <v>0.125</v>
          </cell>
          <cell r="D929">
            <v>250</v>
          </cell>
          <cell r="E929">
            <v>0</v>
          </cell>
          <cell r="F929" t="str">
            <v>市辖</v>
          </cell>
          <cell r="G929">
            <v>0</v>
          </cell>
          <cell r="H929" t="str">
            <v>分区1</v>
          </cell>
          <cell r="I929" t="str">
            <v>142安贰线</v>
          </cell>
          <cell r="J929">
            <v>1</v>
          </cell>
          <cell r="K929">
            <v>2</v>
          </cell>
          <cell r="L929">
            <v>1</v>
          </cell>
          <cell r="M929">
            <v>1</v>
          </cell>
          <cell r="N929">
            <v>2012</v>
          </cell>
          <cell r="O929">
            <v>0</v>
          </cell>
          <cell r="P929">
            <v>3</v>
          </cell>
        </row>
        <row r="930">
          <cell r="B930" t="str">
            <v>10kV</v>
          </cell>
          <cell r="C930">
            <v>0.125</v>
          </cell>
          <cell r="D930">
            <v>250</v>
          </cell>
          <cell r="E930">
            <v>0.03</v>
          </cell>
          <cell r="F930" t="str">
            <v>市辖</v>
          </cell>
          <cell r="G930">
            <v>0</v>
          </cell>
          <cell r="H930" t="str">
            <v>分区1</v>
          </cell>
          <cell r="I930" t="str">
            <v>142安贰线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2011</v>
          </cell>
          <cell r="O930">
            <v>0</v>
          </cell>
          <cell r="P930">
            <v>4</v>
          </cell>
        </row>
        <row r="931">
          <cell r="B931" t="str">
            <v>10kV</v>
          </cell>
          <cell r="C931">
            <v>0.125</v>
          </cell>
          <cell r="D931">
            <v>250</v>
          </cell>
          <cell r="E931">
            <v>0</v>
          </cell>
          <cell r="F931" t="str">
            <v>市辖</v>
          </cell>
          <cell r="G931">
            <v>0</v>
          </cell>
          <cell r="H931" t="str">
            <v>分区1</v>
          </cell>
          <cell r="I931" t="str">
            <v>142安贰线</v>
          </cell>
          <cell r="J931">
            <v>1</v>
          </cell>
          <cell r="K931">
            <v>1</v>
          </cell>
          <cell r="L931">
            <v>1</v>
          </cell>
          <cell r="M931">
            <v>1</v>
          </cell>
          <cell r="N931">
            <v>2011</v>
          </cell>
          <cell r="O931">
            <v>0</v>
          </cell>
          <cell r="P931">
            <v>4</v>
          </cell>
        </row>
        <row r="932">
          <cell r="B932" t="str">
            <v>10kV</v>
          </cell>
          <cell r="C932">
            <v>0.125</v>
          </cell>
          <cell r="D932">
            <v>250</v>
          </cell>
          <cell r="E932">
            <v>0</v>
          </cell>
          <cell r="F932" t="str">
            <v>市辖</v>
          </cell>
          <cell r="G932">
            <v>0</v>
          </cell>
          <cell r="H932" t="str">
            <v>分区1</v>
          </cell>
          <cell r="I932" t="str">
            <v>142安贰线</v>
          </cell>
          <cell r="J932">
            <v>0</v>
          </cell>
          <cell r="K932">
            <v>2</v>
          </cell>
          <cell r="L932">
            <v>1</v>
          </cell>
          <cell r="M932">
            <v>1</v>
          </cell>
          <cell r="N932">
            <v>2011</v>
          </cell>
          <cell r="O932">
            <v>0</v>
          </cell>
          <cell r="P932">
            <v>4</v>
          </cell>
        </row>
        <row r="933">
          <cell r="B933" t="str">
            <v>10kV</v>
          </cell>
          <cell r="C933">
            <v>0.2</v>
          </cell>
          <cell r="D933">
            <v>400</v>
          </cell>
          <cell r="E933">
            <v>0</v>
          </cell>
          <cell r="F933" t="str">
            <v>市辖</v>
          </cell>
          <cell r="G933">
            <v>0</v>
          </cell>
          <cell r="H933" t="str">
            <v>分区1</v>
          </cell>
          <cell r="I933" t="str">
            <v>142安贰线</v>
          </cell>
          <cell r="J933">
            <v>1</v>
          </cell>
          <cell r="K933">
            <v>0</v>
          </cell>
          <cell r="L933">
            <v>0</v>
          </cell>
          <cell r="M933">
            <v>0</v>
          </cell>
          <cell r="N933">
            <v>2011</v>
          </cell>
          <cell r="O933">
            <v>0</v>
          </cell>
          <cell r="P933">
            <v>4</v>
          </cell>
        </row>
        <row r="934">
          <cell r="B934" t="str">
            <v>10kV</v>
          </cell>
          <cell r="C934">
            <v>0.08</v>
          </cell>
          <cell r="D934">
            <v>160</v>
          </cell>
          <cell r="E934">
            <v>5.3999999999999999E-2</v>
          </cell>
          <cell r="F934" t="str">
            <v>市辖</v>
          </cell>
          <cell r="G934">
            <v>0</v>
          </cell>
          <cell r="H934" t="str">
            <v>分区1</v>
          </cell>
          <cell r="I934" t="str">
            <v>142安贰线</v>
          </cell>
          <cell r="J934">
            <v>0</v>
          </cell>
          <cell r="K934">
            <v>1</v>
          </cell>
          <cell r="L934">
            <v>1</v>
          </cell>
          <cell r="M934">
            <v>1</v>
          </cell>
          <cell r="N934">
            <v>2011</v>
          </cell>
          <cell r="O934">
            <v>0</v>
          </cell>
          <cell r="P934">
            <v>4</v>
          </cell>
        </row>
        <row r="935">
          <cell r="B935" t="str">
            <v>10kV</v>
          </cell>
          <cell r="C935">
            <v>0.125</v>
          </cell>
          <cell r="D935">
            <v>250</v>
          </cell>
          <cell r="E935">
            <v>0</v>
          </cell>
          <cell r="F935" t="str">
            <v>市辖</v>
          </cell>
          <cell r="G935">
            <v>0</v>
          </cell>
          <cell r="H935" t="str">
            <v>分区1</v>
          </cell>
          <cell r="I935" t="str">
            <v>142安贰线</v>
          </cell>
          <cell r="J935">
            <v>1</v>
          </cell>
          <cell r="K935">
            <v>2</v>
          </cell>
          <cell r="L935">
            <v>1</v>
          </cell>
          <cell r="M935">
            <v>1</v>
          </cell>
          <cell r="N935">
            <v>2011</v>
          </cell>
          <cell r="O935">
            <v>0</v>
          </cell>
          <cell r="P935">
            <v>4</v>
          </cell>
        </row>
        <row r="936">
          <cell r="B936" t="str">
            <v>10kV</v>
          </cell>
          <cell r="C936">
            <v>0.125</v>
          </cell>
          <cell r="D936">
            <v>250</v>
          </cell>
          <cell r="E936">
            <v>0</v>
          </cell>
          <cell r="F936" t="str">
            <v>市辖</v>
          </cell>
          <cell r="G936">
            <v>0</v>
          </cell>
          <cell r="H936" t="str">
            <v>分区1</v>
          </cell>
          <cell r="I936" t="str">
            <v>142安贰线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2011</v>
          </cell>
          <cell r="O936">
            <v>0</v>
          </cell>
          <cell r="P936">
            <v>4</v>
          </cell>
        </row>
        <row r="937">
          <cell r="B937" t="str">
            <v>10kV</v>
          </cell>
          <cell r="C937">
            <v>0.08</v>
          </cell>
          <cell r="D937">
            <v>160</v>
          </cell>
          <cell r="E937">
            <v>0</v>
          </cell>
          <cell r="F937" t="str">
            <v>市辖</v>
          </cell>
          <cell r="G937">
            <v>0</v>
          </cell>
          <cell r="H937" t="str">
            <v>分区1</v>
          </cell>
          <cell r="I937" t="str">
            <v>142安贰线</v>
          </cell>
          <cell r="J937">
            <v>1</v>
          </cell>
          <cell r="K937">
            <v>1</v>
          </cell>
          <cell r="L937">
            <v>1</v>
          </cell>
          <cell r="M937">
            <v>1</v>
          </cell>
          <cell r="N937">
            <v>2011</v>
          </cell>
          <cell r="O937">
            <v>0</v>
          </cell>
          <cell r="P937">
            <v>4</v>
          </cell>
        </row>
        <row r="938">
          <cell r="B938" t="str">
            <v>10kV</v>
          </cell>
          <cell r="C938">
            <v>0.1575</v>
          </cell>
          <cell r="D938">
            <v>315</v>
          </cell>
          <cell r="E938">
            <v>0</v>
          </cell>
          <cell r="F938" t="str">
            <v>市辖</v>
          </cell>
          <cell r="G938">
            <v>0</v>
          </cell>
          <cell r="H938" t="str">
            <v>分区1</v>
          </cell>
          <cell r="I938" t="str">
            <v>142安贰线</v>
          </cell>
          <cell r="J938">
            <v>0</v>
          </cell>
          <cell r="K938">
            <v>2</v>
          </cell>
          <cell r="L938">
            <v>1</v>
          </cell>
          <cell r="M938">
            <v>1</v>
          </cell>
          <cell r="N938">
            <v>2011</v>
          </cell>
          <cell r="O938">
            <v>0</v>
          </cell>
          <cell r="P938">
            <v>4</v>
          </cell>
        </row>
        <row r="939">
          <cell r="B939" t="str">
            <v>10kV</v>
          </cell>
          <cell r="C939">
            <v>0.1575</v>
          </cell>
          <cell r="D939">
            <v>315</v>
          </cell>
          <cell r="E939">
            <v>0</v>
          </cell>
          <cell r="F939" t="str">
            <v>市辖</v>
          </cell>
          <cell r="G939">
            <v>0</v>
          </cell>
          <cell r="H939" t="str">
            <v>分区1</v>
          </cell>
          <cell r="I939" t="str">
            <v>142安贰线</v>
          </cell>
          <cell r="J939">
            <v>1</v>
          </cell>
          <cell r="K939">
            <v>0</v>
          </cell>
          <cell r="L939">
            <v>0</v>
          </cell>
          <cell r="M939">
            <v>0</v>
          </cell>
          <cell r="N939">
            <v>2010</v>
          </cell>
          <cell r="O939">
            <v>0</v>
          </cell>
          <cell r="P939">
            <v>5</v>
          </cell>
        </row>
        <row r="940">
          <cell r="B940" t="str">
            <v>10kV</v>
          </cell>
          <cell r="C940">
            <v>0.125</v>
          </cell>
          <cell r="D940">
            <v>250</v>
          </cell>
          <cell r="E940">
            <v>0</v>
          </cell>
          <cell r="F940" t="str">
            <v>市辖</v>
          </cell>
          <cell r="G940">
            <v>0</v>
          </cell>
          <cell r="H940" t="str">
            <v>分区1</v>
          </cell>
          <cell r="I940" t="str">
            <v>142安贰线</v>
          </cell>
          <cell r="J940">
            <v>0</v>
          </cell>
          <cell r="K940">
            <v>1</v>
          </cell>
          <cell r="L940">
            <v>1</v>
          </cell>
          <cell r="M940">
            <v>1</v>
          </cell>
          <cell r="N940">
            <v>2010</v>
          </cell>
          <cell r="O940">
            <v>0</v>
          </cell>
          <cell r="P940">
            <v>5</v>
          </cell>
        </row>
        <row r="941">
          <cell r="B941" t="str">
            <v>10kV</v>
          </cell>
          <cell r="C941">
            <v>0.08</v>
          </cell>
          <cell r="D941">
            <v>160</v>
          </cell>
          <cell r="E941">
            <v>5.3999999999999999E-2</v>
          </cell>
          <cell r="F941" t="str">
            <v>市辖</v>
          </cell>
          <cell r="G941">
            <v>0</v>
          </cell>
          <cell r="H941" t="str">
            <v>分区1</v>
          </cell>
          <cell r="I941" t="str">
            <v>142安贰线</v>
          </cell>
          <cell r="J941">
            <v>1</v>
          </cell>
          <cell r="K941">
            <v>2</v>
          </cell>
          <cell r="L941">
            <v>1</v>
          </cell>
          <cell r="M941">
            <v>1</v>
          </cell>
          <cell r="N941">
            <v>2010</v>
          </cell>
          <cell r="O941">
            <v>0</v>
          </cell>
          <cell r="P941">
            <v>5</v>
          </cell>
        </row>
        <row r="942">
          <cell r="B942" t="str">
            <v>10kV</v>
          </cell>
          <cell r="C942">
            <v>0.1</v>
          </cell>
          <cell r="D942">
            <v>200</v>
          </cell>
          <cell r="E942">
            <v>0</v>
          </cell>
          <cell r="F942" t="str">
            <v>市辖</v>
          </cell>
          <cell r="G942">
            <v>0</v>
          </cell>
          <cell r="H942" t="str">
            <v>分区1</v>
          </cell>
          <cell r="I942" t="str">
            <v>142安贰线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2010</v>
          </cell>
          <cell r="O942">
            <v>0</v>
          </cell>
          <cell r="P942">
            <v>5</v>
          </cell>
        </row>
        <row r="943">
          <cell r="B943" t="str">
            <v>10kV</v>
          </cell>
          <cell r="C943">
            <v>0.125</v>
          </cell>
          <cell r="D943">
            <v>250</v>
          </cell>
          <cell r="E943">
            <v>0.03</v>
          </cell>
          <cell r="F943" t="str">
            <v>市辖</v>
          </cell>
          <cell r="G943">
            <v>0</v>
          </cell>
          <cell r="H943" t="str">
            <v>分区1</v>
          </cell>
          <cell r="I943" t="str">
            <v>142安贰线</v>
          </cell>
          <cell r="J943">
            <v>1</v>
          </cell>
          <cell r="K943">
            <v>1</v>
          </cell>
          <cell r="L943">
            <v>1</v>
          </cell>
          <cell r="M943">
            <v>1</v>
          </cell>
          <cell r="N943">
            <v>2010</v>
          </cell>
          <cell r="O943">
            <v>0</v>
          </cell>
          <cell r="P943">
            <v>5</v>
          </cell>
        </row>
        <row r="944">
          <cell r="B944" t="str">
            <v>10kV</v>
          </cell>
          <cell r="C944">
            <v>0.1575</v>
          </cell>
          <cell r="D944">
            <v>315</v>
          </cell>
          <cell r="E944">
            <v>0</v>
          </cell>
          <cell r="F944" t="str">
            <v>市辖</v>
          </cell>
          <cell r="G944">
            <v>0</v>
          </cell>
          <cell r="H944" t="str">
            <v>分区1</v>
          </cell>
          <cell r="I944" t="str">
            <v>142安贰线</v>
          </cell>
          <cell r="J944">
            <v>0</v>
          </cell>
          <cell r="K944">
            <v>2</v>
          </cell>
          <cell r="L944">
            <v>1</v>
          </cell>
          <cell r="M944">
            <v>1</v>
          </cell>
          <cell r="N944">
            <v>2010</v>
          </cell>
          <cell r="O944">
            <v>0</v>
          </cell>
          <cell r="P944">
            <v>5</v>
          </cell>
        </row>
        <row r="945">
          <cell r="B945" t="str">
            <v>10kV</v>
          </cell>
          <cell r="C945">
            <v>0.125</v>
          </cell>
          <cell r="D945">
            <v>250</v>
          </cell>
          <cell r="E945">
            <v>0</v>
          </cell>
          <cell r="F945" t="str">
            <v>市辖</v>
          </cell>
          <cell r="G945">
            <v>0</v>
          </cell>
          <cell r="H945" t="str">
            <v>分区1</v>
          </cell>
          <cell r="I945" t="str">
            <v>142安贰线</v>
          </cell>
          <cell r="J945">
            <v>1</v>
          </cell>
          <cell r="K945">
            <v>0</v>
          </cell>
          <cell r="L945">
            <v>0</v>
          </cell>
          <cell r="M945">
            <v>0</v>
          </cell>
          <cell r="N945">
            <v>2010</v>
          </cell>
          <cell r="O945">
            <v>0</v>
          </cell>
          <cell r="P945">
            <v>5</v>
          </cell>
        </row>
        <row r="946">
          <cell r="B946" t="str">
            <v>10kV</v>
          </cell>
          <cell r="C946">
            <v>0.125</v>
          </cell>
          <cell r="D946">
            <v>250</v>
          </cell>
          <cell r="E946">
            <v>0</v>
          </cell>
          <cell r="F946" t="str">
            <v>市辖</v>
          </cell>
          <cell r="G946">
            <v>0</v>
          </cell>
          <cell r="H946" t="str">
            <v>分区1</v>
          </cell>
          <cell r="I946" t="str">
            <v>142安贰线</v>
          </cell>
          <cell r="J946">
            <v>0</v>
          </cell>
          <cell r="K946">
            <v>1</v>
          </cell>
          <cell r="L946">
            <v>1</v>
          </cell>
          <cell r="M946">
            <v>1</v>
          </cell>
          <cell r="N946">
            <v>2010</v>
          </cell>
          <cell r="O946">
            <v>0</v>
          </cell>
          <cell r="P946">
            <v>5</v>
          </cell>
        </row>
        <row r="947">
          <cell r="B947" t="str">
            <v>10kV</v>
          </cell>
          <cell r="C947">
            <v>0.1575</v>
          </cell>
          <cell r="D947">
            <v>315</v>
          </cell>
          <cell r="E947">
            <v>5.3999999999999999E-2</v>
          </cell>
          <cell r="F947" t="str">
            <v>市辖</v>
          </cell>
          <cell r="G947">
            <v>0</v>
          </cell>
          <cell r="H947" t="str">
            <v>分区1</v>
          </cell>
          <cell r="I947" t="str">
            <v>142安贰线</v>
          </cell>
          <cell r="J947">
            <v>1</v>
          </cell>
          <cell r="K947">
            <v>2</v>
          </cell>
          <cell r="L947">
            <v>1</v>
          </cell>
          <cell r="M947">
            <v>1</v>
          </cell>
          <cell r="N947">
            <v>2010</v>
          </cell>
          <cell r="O947">
            <v>0</v>
          </cell>
          <cell r="P947">
            <v>5</v>
          </cell>
        </row>
        <row r="948">
          <cell r="B948" t="str">
            <v>10kV</v>
          </cell>
          <cell r="C948">
            <v>0.125</v>
          </cell>
          <cell r="D948">
            <v>250</v>
          </cell>
          <cell r="E948">
            <v>0</v>
          </cell>
          <cell r="F948" t="str">
            <v>市辖</v>
          </cell>
          <cell r="G948">
            <v>0</v>
          </cell>
          <cell r="H948" t="str">
            <v>分区1</v>
          </cell>
          <cell r="I948" t="str">
            <v>142安贰线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2009</v>
          </cell>
          <cell r="O948">
            <v>0</v>
          </cell>
          <cell r="P948">
            <v>6</v>
          </cell>
        </row>
        <row r="949">
          <cell r="B949" t="str">
            <v>10kV</v>
          </cell>
          <cell r="C949">
            <v>0.125</v>
          </cell>
          <cell r="D949">
            <v>250</v>
          </cell>
          <cell r="E949">
            <v>0</v>
          </cell>
          <cell r="F949" t="str">
            <v>市辖</v>
          </cell>
          <cell r="G949">
            <v>0</v>
          </cell>
          <cell r="H949" t="str">
            <v>分区1</v>
          </cell>
          <cell r="I949" t="str">
            <v>142安贰线</v>
          </cell>
          <cell r="J949">
            <v>1</v>
          </cell>
          <cell r="K949">
            <v>1</v>
          </cell>
          <cell r="L949">
            <v>1</v>
          </cell>
          <cell r="M949">
            <v>1</v>
          </cell>
          <cell r="N949">
            <v>2009</v>
          </cell>
          <cell r="O949">
            <v>0</v>
          </cell>
          <cell r="P949">
            <v>6</v>
          </cell>
        </row>
        <row r="950">
          <cell r="B950" t="str">
            <v>10kV</v>
          </cell>
          <cell r="C950">
            <v>0.125</v>
          </cell>
          <cell r="D950">
            <v>250</v>
          </cell>
          <cell r="E950">
            <v>5.3999999999999999E-2</v>
          </cell>
          <cell r="F950" t="str">
            <v>县级</v>
          </cell>
          <cell r="G950">
            <v>0</v>
          </cell>
          <cell r="H950" t="str">
            <v>分区3</v>
          </cell>
          <cell r="I950" t="str">
            <v>151天壹线</v>
          </cell>
          <cell r="J950">
            <v>0</v>
          </cell>
          <cell r="K950">
            <v>2</v>
          </cell>
          <cell r="L950">
            <v>1</v>
          </cell>
          <cell r="M950">
            <v>1</v>
          </cell>
          <cell r="N950">
            <v>2009</v>
          </cell>
          <cell r="O950">
            <v>0</v>
          </cell>
          <cell r="P950">
            <v>6</v>
          </cell>
        </row>
        <row r="951">
          <cell r="B951" t="str">
            <v>10kV</v>
          </cell>
          <cell r="C951">
            <v>0.08</v>
          </cell>
          <cell r="D951">
            <v>160</v>
          </cell>
          <cell r="E951">
            <v>0</v>
          </cell>
          <cell r="F951" t="str">
            <v>市辖</v>
          </cell>
          <cell r="G951">
            <v>0</v>
          </cell>
          <cell r="H951" t="str">
            <v>分区1</v>
          </cell>
          <cell r="I951" t="str">
            <v>142安贰线</v>
          </cell>
          <cell r="J951">
            <v>1</v>
          </cell>
          <cell r="K951">
            <v>0</v>
          </cell>
          <cell r="L951">
            <v>0</v>
          </cell>
          <cell r="M951">
            <v>0</v>
          </cell>
          <cell r="N951">
            <v>2009</v>
          </cell>
          <cell r="O951">
            <v>0</v>
          </cell>
          <cell r="P951">
            <v>6</v>
          </cell>
        </row>
        <row r="952">
          <cell r="B952" t="str">
            <v>10kV</v>
          </cell>
          <cell r="C952">
            <v>0.315</v>
          </cell>
          <cell r="D952">
            <v>630</v>
          </cell>
          <cell r="E952">
            <v>0.03</v>
          </cell>
          <cell r="F952" t="str">
            <v>市辖</v>
          </cell>
          <cell r="G952">
            <v>0</v>
          </cell>
          <cell r="H952" t="str">
            <v>分区1</v>
          </cell>
          <cell r="I952" t="str">
            <v>142安贰线</v>
          </cell>
          <cell r="J952">
            <v>0</v>
          </cell>
          <cell r="K952">
            <v>1</v>
          </cell>
          <cell r="L952">
            <v>1</v>
          </cell>
          <cell r="M952">
            <v>1</v>
          </cell>
          <cell r="N952">
            <v>2009</v>
          </cell>
          <cell r="O952">
            <v>0</v>
          </cell>
          <cell r="P952">
            <v>6</v>
          </cell>
        </row>
        <row r="953">
          <cell r="B953" t="str">
            <v>10kV</v>
          </cell>
          <cell r="C953">
            <v>0.125</v>
          </cell>
          <cell r="D953">
            <v>250</v>
          </cell>
          <cell r="E953">
            <v>0</v>
          </cell>
          <cell r="F953" t="str">
            <v>市辖</v>
          </cell>
          <cell r="G953">
            <v>0</v>
          </cell>
          <cell r="H953" t="str">
            <v>分区1</v>
          </cell>
          <cell r="I953" t="str">
            <v>142安贰线</v>
          </cell>
          <cell r="J953">
            <v>1</v>
          </cell>
          <cell r="K953">
            <v>2</v>
          </cell>
          <cell r="L953">
            <v>1</v>
          </cell>
          <cell r="M953">
            <v>1</v>
          </cell>
          <cell r="N953">
            <v>2009</v>
          </cell>
          <cell r="O953">
            <v>0</v>
          </cell>
          <cell r="P953">
            <v>6</v>
          </cell>
        </row>
        <row r="954">
          <cell r="B954" t="str">
            <v>10kV</v>
          </cell>
          <cell r="C954">
            <v>0.25</v>
          </cell>
          <cell r="D954">
            <v>500</v>
          </cell>
          <cell r="E954">
            <v>0</v>
          </cell>
          <cell r="F954" t="str">
            <v>市辖</v>
          </cell>
          <cell r="G954">
            <v>0</v>
          </cell>
          <cell r="H954" t="str">
            <v>分区1</v>
          </cell>
          <cell r="I954" t="str">
            <v>142安贰线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2009</v>
          </cell>
          <cell r="O954">
            <v>0</v>
          </cell>
          <cell r="P954">
            <v>6</v>
          </cell>
        </row>
        <row r="955">
          <cell r="B955" t="str">
            <v>10kV</v>
          </cell>
          <cell r="C955">
            <v>0.125</v>
          </cell>
          <cell r="D955">
            <v>250</v>
          </cell>
          <cell r="E955">
            <v>0</v>
          </cell>
          <cell r="F955" t="str">
            <v>县级</v>
          </cell>
          <cell r="G955">
            <v>0</v>
          </cell>
          <cell r="H955" t="str">
            <v>分区3</v>
          </cell>
          <cell r="I955" t="str">
            <v>151天壹线</v>
          </cell>
          <cell r="J955">
            <v>1</v>
          </cell>
          <cell r="K955">
            <v>1</v>
          </cell>
          <cell r="L955">
            <v>1</v>
          </cell>
          <cell r="M955">
            <v>1</v>
          </cell>
          <cell r="N955">
            <v>2009</v>
          </cell>
          <cell r="O955">
            <v>0</v>
          </cell>
          <cell r="P955">
            <v>6</v>
          </cell>
        </row>
        <row r="956">
          <cell r="B956" t="str">
            <v>10kV</v>
          </cell>
          <cell r="C956">
            <v>0.25</v>
          </cell>
          <cell r="D956">
            <v>500</v>
          </cell>
          <cell r="E956">
            <v>5.3999999999999999E-2</v>
          </cell>
          <cell r="F956" t="str">
            <v>市辖</v>
          </cell>
          <cell r="G956">
            <v>0</v>
          </cell>
          <cell r="H956" t="str">
            <v>分区1</v>
          </cell>
          <cell r="I956" t="str">
            <v>142安贰线</v>
          </cell>
          <cell r="J956">
            <v>0</v>
          </cell>
          <cell r="K956">
            <v>2</v>
          </cell>
          <cell r="L956">
            <v>1</v>
          </cell>
          <cell r="M956">
            <v>1</v>
          </cell>
          <cell r="N956">
            <v>2009</v>
          </cell>
          <cell r="O956">
            <v>0</v>
          </cell>
          <cell r="P956">
            <v>6</v>
          </cell>
        </row>
        <row r="957">
          <cell r="B957" t="str">
            <v>10kV</v>
          </cell>
          <cell r="C957">
            <v>0.125</v>
          </cell>
          <cell r="D957">
            <v>250</v>
          </cell>
          <cell r="E957">
            <v>0</v>
          </cell>
          <cell r="F957" t="str">
            <v>市辖</v>
          </cell>
          <cell r="G957">
            <v>0</v>
          </cell>
          <cell r="H957" t="str">
            <v>分区1</v>
          </cell>
          <cell r="I957" t="str">
            <v>142安贰线</v>
          </cell>
          <cell r="J957">
            <v>1</v>
          </cell>
          <cell r="K957">
            <v>0</v>
          </cell>
          <cell r="L957">
            <v>0</v>
          </cell>
          <cell r="M957">
            <v>0</v>
          </cell>
          <cell r="N957">
            <v>2008</v>
          </cell>
          <cell r="O957">
            <v>0</v>
          </cell>
          <cell r="P957">
            <v>7</v>
          </cell>
        </row>
        <row r="958">
          <cell r="B958" t="str">
            <v>10kV</v>
          </cell>
          <cell r="C958">
            <v>0.125</v>
          </cell>
          <cell r="D958">
            <v>250</v>
          </cell>
          <cell r="E958">
            <v>0</v>
          </cell>
          <cell r="F958" t="str">
            <v>市辖</v>
          </cell>
          <cell r="G958">
            <v>0</v>
          </cell>
          <cell r="H958" t="str">
            <v>分区1</v>
          </cell>
          <cell r="I958" t="str">
            <v>142安贰线</v>
          </cell>
          <cell r="J958">
            <v>0</v>
          </cell>
          <cell r="K958">
            <v>1</v>
          </cell>
          <cell r="L958">
            <v>1</v>
          </cell>
          <cell r="M958">
            <v>1</v>
          </cell>
          <cell r="N958">
            <v>2008</v>
          </cell>
          <cell r="O958">
            <v>0</v>
          </cell>
          <cell r="P958">
            <v>7</v>
          </cell>
        </row>
        <row r="959">
          <cell r="B959" t="str">
            <v>10kV</v>
          </cell>
          <cell r="C959">
            <v>0.1</v>
          </cell>
          <cell r="D959">
            <v>200</v>
          </cell>
          <cell r="E959">
            <v>0</v>
          </cell>
          <cell r="F959" t="str">
            <v>市辖</v>
          </cell>
          <cell r="G959">
            <v>0</v>
          </cell>
          <cell r="H959" t="str">
            <v>分区1</v>
          </cell>
          <cell r="I959" t="str">
            <v>142安贰线</v>
          </cell>
          <cell r="J959">
            <v>1</v>
          </cell>
          <cell r="K959">
            <v>2</v>
          </cell>
          <cell r="L959">
            <v>1</v>
          </cell>
          <cell r="M959">
            <v>1</v>
          </cell>
          <cell r="N959">
            <v>2008</v>
          </cell>
          <cell r="O959">
            <v>0</v>
          </cell>
          <cell r="P959">
            <v>7</v>
          </cell>
        </row>
        <row r="960">
          <cell r="B960" t="str">
            <v>10kV</v>
          </cell>
          <cell r="C960">
            <v>0.1</v>
          </cell>
          <cell r="D960">
            <v>200</v>
          </cell>
          <cell r="E960">
            <v>0</v>
          </cell>
          <cell r="F960" t="str">
            <v>市辖</v>
          </cell>
          <cell r="G960">
            <v>0</v>
          </cell>
          <cell r="H960" t="str">
            <v>分区1</v>
          </cell>
          <cell r="I960" t="str">
            <v>142安贰线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2008</v>
          </cell>
          <cell r="O960">
            <v>0</v>
          </cell>
          <cell r="P960">
            <v>7</v>
          </cell>
        </row>
        <row r="961">
          <cell r="B961" t="str">
            <v>10kV</v>
          </cell>
          <cell r="C961">
            <v>0.1</v>
          </cell>
          <cell r="D961">
            <v>200</v>
          </cell>
          <cell r="E961">
            <v>0</v>
          </cell>
          <cell r="F961" t="str">
            <v>市辖</v>
          </cell>
          <cell r="G961">
            <v>0</v>
          </cell>
          <cell r="H961" t="str">
            <v>分区1</v>
          </cell>
          <cell r="I961" t="str">
            <v>142安贰线</v>
          </cell>
          <cell r="J961">
            <v>1</v>
          </cell>
          <cell r="K961">
            <v>1</v>
          </cell>
          <cell r="L961">
            <v>1</v>
          </cell>
          <cell r="M961">
            <v>1</v>
          </cell>
          <cell r="N961">
            <v>2008</v>
          </cell>
          <cell r="O961">
            <v>0</v>
          </cell>
          <cell r="P961">
            <v>7</v>
          </cell>
        </row>
        <row r="962">
          <cell r="B962" t="str">
            <v>10kV</v>
          </cell>
          <cell r="C962">
            <v>0.04</v>
          </cell>
          <cell r="D962">
            <v>80</v>
          </cell>
          <cell r="E962">
            <v>5.3999999999999999E-2</v>
          </cell>
          <cell r="F962" t="str">
            <v>市辖</v>
          </cell>
          <cell r="G962">
            <v>0</v>
          </cell>
          <cell r="H962" t="str">
            <v>分区1</v>
          </cell>
          <cell r="I962" t="str">
            <v>142安贰线</v>
          </cell>
          <cell r="J962">
            <v>0</v>
          </cell>
          <cell r="K962">
            <v>2</v>
          </cell>
          <cell r="L962">
            <v>1</v>
          </cell>
          <cell r="M962">
            <v>1</v>
          </cell>
          <cell r="N962">
            <v>2008</v>
          </cell>
          <cell r="O962">
            <v>0</v>
          </cell>
          <cell r="P962">
            <v>7</v>
          </cell>
        </row>
        <row r="963">
          <cell r="B963" t="str">
            <v>10kV</v>
          </cell>
          <cell r="C963">
            <v>0.2</v>
          </cell>
          <cell r="D963">
            <v>400</v>
          </cell>
          <cell r="E963">
            <v>0</v>
          </cell>
          <cell r="F963" t="str">
            <v>市辖</v>
          </cell>
          <cell r="G963">
            <v>0</v>
          </cell>
          <cell r="H963" t="str">
            <v>分区1</v>
          </cell>
          <cell r="I963" t="str">
            <v>142安贰线</v>
          </cell>
          <cell r="J963">
            <v>1</v>
          </cell>
          <cell r="K963">
            <v>0</v>
          </cell>
          <cell r="L963">
            <v>0</v>
          </cell>
          <cell r="M963">
            <v>0</v>
          </cell>
          <cell r="N963">
            <v>2008</v>
          </cell>
          <cell r="O963">
            <v>0</v>
          </cell>
          <cell r="P963">
            <v>7</v>
          </cell>
        </row>
        <row r="964">
          <cell r="B964" t="str">
            <v>10kV</v>
          </cell>
          <cell r="C964">
            <v>0.04</v>
          </cell>
          <cell r="D964">
            <v>80</v>
          </cell>
          <cell r="E964">
            <v>0.03</v>
          </cell>
          <cell r="F964" t="str">
            <v>市辖</v>
          </cell>
          <cell r="G964">
            <v>0</v>
          </cell>
          <cell r="H964" t="str">
            <v>分区1</v>
          </cell>
          <cell r="I964" t="str">
            <v>142安贰线</v>
          </cell>
          <cell r="J964">
            <v>0</v>
          </cell>
          <cell r="K964">
            <v>1</v>
          </cell>
          <cell r="L964">
            <v>1</v>
          </cell>
          <cell r="M964">
            <v>1</v>
          </cell>
          <cell r="N964">
            <v>2008</v>
          </cell>
          <cell r="O964">
            <v>0</v>
          </cell>
          <cell r="P964">
            <v>7</v>
          </cell>
        </row>
        <row r="965">
          <cell r="B965" t="str">
            <v>10kV</v>
          </cell>
          <cell r="C965">
            <v>0.04</v>
          </cell>
          <cell r="D965">
            <v>80</v>
          </cell>
          <cell r="E965">
            <v>0</v>
          </cell>
          <cell r="F965" t="str">
            <v>市辖</v>
          </cell>
          <cell r="G965">
            <v>0</v>
          </cell>
          <cell r="H965" t="str">
            <v>分区1</v>
          </cell>
          <cell r="I965" t="str">
            <v>142安贰线</v>
          </cell>
          <cell r="J965">
            <v>1</v>
          </cell>
          <cell r="K965">
            <v>2</v>
          </cell>
          <cell r="L965">
            <v>1</v>
          </cell>
          <cell r="M965">
            <v>1</v>
          </cell>
          <cell r="N965">
            <v>2008</v>
          </cell>
          <cell r="O965">
            <v>0</v>
          </cell>
          <cell r="P965">
            <v>7</v>
          </cell>
        </row>
        <row r="966">
          <cell r="B966" t="str">
            <v>10kV</v>
          </cell>
          <cell r="C966">
            <v>0.125</v>
          </cell>
          <cell r="D966">
            <v>250</v>
          </cell>
          <cell r="E966">
            <v>0</v>
          </cell>
          <cell r="F966" t="str">
            <v>市辖</v>
          </cell>
          <cell r="G966">
            <v>0</v>
          </cell>
          <cell r="H966" t="str">
            <v>分区1</v>
          </cell>
          <cell r="I966" t="str">
            <v>142安贰线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2007</v>
          </cell>
          <cell r="O966">
            <v>0</v>
          </cell>
          <cell r="P966">
            <v>8</v>
          </cell>
        </row>
        <row r="967">
          <cell r="B967" t="str">
            <v>10kV</v>
          </cell>
          <cell r="C967">
            <v>0.125</v>
          </cell>
          <cell r="D967">
            <v>250</v>
          </cell>
          <cell r="E967">
            <v>0</v>
          </cell>
          <cell r="F967" t="str">
            <v>市辖</v>
          </cell>
          <cell r="G967">
            <v>0</v>
          </cell>
          <cell r="H967" t="str">
            <v>分区1</v>
          </cell>
          <cell r="I967" t="str">
            <v>142安贰线</v>
          </cell>
          <cell r="J967">
            <v>1</v>
          </cell>
          <cell r="K967">
            <v>1</v>
          </cell>
          <cell r="L967">
            <v>1</v>
          </cell>
          <cell r="M967">
            <v>1</v>
          </cell>
          <cell r="N967">
            <v>2007</v>
          </cell>
          <cell r="O967">
            <v>0</v>
          </cell>
          <cell r="P967">
            <v>8</v>
          </cell>
        </row>
        <row r="968">
          <cell r="B968" t="str">
            <v>10kV</v>
          </cell>
          <cell r="C968">
            <v>0.04</v>
          </cell>
          <cell r="D968">
            <v>80</v>
          </cell>
          <cell r="E968">
            <v>5.3999999999999999E-2</v>
          </cell>
          <cell r="F968" t="str">
            <v>市辖</v>
          </cell>
          <cell r="G968">
            <v>0</v>
          </cell>
          <cell r="H968" t="str">
            <v>分区1</v>
          </cell>
          <cell r="I968" t="str">
            <v>142安贰线</v>
          </cell>
          <cell r="J968">
            <v>0</v>
          </cell>
          <cell r="K968">
            <v>2</v>
          </cell>
          <cell r="L968">
            <v>1</v>
          </cell>
          <cell r="M968">
            <v>1</v>
          </cell>
          <cell r="N968">
            <v>2007</v>
          </cell>
          <cell r="O968">
            <v>0</v>
          </cell>
          <cell r="P968">
            <v>8</v>
          </cell>
        </row>
        <row r="969">
          <cell r="B969" t="str">
            <v>10kV</v>
          </cell>
          <cell r="C969">
            <v>0.05</v>
          </cell>
          <cell r="D969">
            <v>100</v>
          </cell>
          <cell r="E969">
            <v>0</v>
          </cell>
          <cell r="F969" t="str">
            <v>市辖</v>
          </cell>
          <cell r="G969">
            <v>0</v>
          </cell>
          <cell r="H969" t="str">
            <v>分区1</v>
          </cell>
          <cell r="I969" t="str">
            <v>142安贰线</v>
          </cell>
          <cell r="J969">
            <v>1</v>
          </cell>
          <cell r="K969">
            <v>0</v>
          </cell>
          <cell r="L969">
            <v>0</v>
          </cell>
          <cell r="M969">
            <v>0</v>
          </cell>
          <cell r="N969">
            <v>2007</v>
          </cell>
          <cell r="O969">
            <v>0</v>
          </cell>
          <cell r="P969">
            <v>8</v>
          </cell>
        </row>
        <row r="970">
          <cell r="B970" t="str">
            <v>10kV</v>
          </cell>
          <cell r="C970">
            <v>0.1</v>
          </cell>
          <cell r="D970">
            <v>200</v>
          </cell>
          <cell r="E970">
            <v>0</v>
          </cell>
          <cell r="F970" t="str">
            <v>市辖</v>
          </cell>
          <cell r="G970">
            <v>0</v>
          </cell>
          <cell r="H970" t="str">
            <v>分区1</v>
          </cell>
          <cell r="I970" t="str">
            <v>142安贰线</v>
          </cell>
          <cell r="J970">
            <v>0</v>
          </cell>
          <cell r="K970">
            <v>1</v>
          </cell>
          <cell r="L970">
            <v>1</v>
          </cell>
          <cell r="M970">
            <v>1</v>
          </cell>
          <cell r="N970">
            <v>2007</v>
          </cell>
          <cell r="O970">
            <v>0</v>
          </cell>
          <cell r="P970">
            <v>8</v>
          </cell>
        </row>
        <row r="971">
          <cell r="B971" t="str">
            <v>10kV</v>
          </cell>
          <cell r="C971">
            <v>0.04</v>
          </cell>
          <cell r="D971">
            <v>80</v>
          </cell>
          <cell r="E971">
            <v>0</v>
          </cell>
          <cell r="F971" t="str">
            <v>市辖</v>
          </cell>
          <cell r="G971">
            <v>0</v>
          </cell>
          <cell r="H971" t="str">
            <v>分区1</v>
          </cell>
          <cell r="I971" t="str">
            <v>142安贰线</v>
          </cell>
          <cell r="J971">
            <v>1</v>
          </cell>
          <cell r="K971">
            <v>2</v>
          </cell>
          <cell r="L971">
            <v>1</v>
          </cell>
          <cell r="M971">
            <v>1</v>
          </cell>
          <cell r="N971">
            <v>2007</v>
          </cell>
          <cell r="O971">
            <v>0</v>
          </cell>
          <cell r="P971">
            <v>8</v>
          </cell>
        </row>
        <row r="972">
          <cell r="B972" t="str">
            <v>10kV</v>
          </cell>
          <cell r="C972">
            <v>0.1</v>
          </cell>
          <cell r="D972">
            <v>200</v>
          </cell>
          <cell r="E972">
            <v>0</v>
          </cell>
          <cell r="F972" t="str">
            <v>市辖</v>
          </cell>
          <cell r="G972">
            <v>0</v>
          </cell>
          <cell r="H972" t="str">
            <v>分区1</v>
          </cell>
          <cell r="I972" t="str">
            <v>142安贰线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2007</v>
          </cell>
          <cell r="O972">
            <v>0</v>
          </cell>
          <cell r="P972">
            <v>8</v>
          </cell>
        </row>
        <row r="973">
          <cell r="B973" t="str">
            <v>10kV</v>
          </cell>
          <cell r="C973">
            <v>0.04</v>
          </cell>
          <cell r="D973">
            <v>80</v>
          </cell>
          <cell r="E973">
            <v>0</v>
          </cell>
          <cell r="F973" t="str">
            <v>市辖</v>
          </cell>
          <cell r="G973">
            <v>0</v>
          </cell>
          <cell r="H973" t="str">
            <v>分区1</v>
          </cell>
          <cell r="I973" t="str">
            <v>142安贰线</v>
          </cell>
          <cell r="J973">
            <v>1</v>
          </cell>
          <cell r="K973">
            <v>1</v>
          </cell>
          <cell r="L973">
            <v>1</v>
          </cell>
          <cell r="M973">
            <v>1</v>
          </cell>
          <cell r="N973">
            <v>2007</v>
          </cell>
          <cell r="O973">
            <v>0</v>
          </cell>
          <cell r="P973">
            <v>8</v>
          </cell>
        </row>
        <row r="974">
          <cell r="B974" t="str">
            <v>10kV</v>
          </cell>
          <cell r="C974">
            <v>0.125</v>
          </cell>
          <cell r="D974">
            <v>250</v>
          </cell>
          <cell r="E974">
            <v>0</v>
          </cell>
          <cell r="F974" t="str">
            <v>市辖</v>
          </cell>
          <cell r="G974">
            <v>0</v>
          </cell>
          <cell r="H974" t="str">
            <v>分区1</v>
          </cell>
          <cell r="I974" t="str">
            <v>142安贰线</v>
          </cell>
          <cell r="J974">
            <v>0</v>
          </cell>
          <cell r="K974">
            <v>2</v>
          </cell>
          <cell r="L974">
            <v>1</v>
          </cell>
          <cell r="M974">
            <v>1</v>
          </cell>
          <cell r="N974">
            <v>2007</v>
          </cell>
          <cell r="O974">
            <v>0</v>
          </cell>
          <cell r="P974">
            <v>8</v>
          </cell>
        </row>
        <row r="975">
          <cell r="B975" t="str">
            <v>10kV</v>
          </cell>
          <cell r="C975">
            <v>0.125</v>
          </cell>
          <cell r="D975">
            <v>250</v>
          </cell>
          <cell r="E975">
            <v>0</v>
          </cell>
          <cell r="F975" t="str">
            <v>市辖</v>
          </cell>
          <cell r="G975">
            <v>0</v>
          </cell>
          <cell r="H975" t="str">
            <v>分区1</v>
          </cell>
          <cell r="I975" t="str">
            <v>142安贰线</v>
          </cell>
          <cell r="J975">
            <v>1</v>
          </cell>
          <cell r="K975">
            <v>0</v>
          </cell>
          <cell r="L975">
            <v>0</v>
          </cell>
          <cell r="M975">
            <v>0</v>
          </cell>
          <cell r="N975">
            <v>2006</v>
          </cell>
          <cell r="O975">
            <v>0</v>
          </cell>
          <cell r="P975">
            <v>9</v>
          </cell>
        </row>
        <row r="976">
          <cell r="B976" t="str">
            <v>10kV</v>
          </cell>
          <cell r="C976">
            <v>0.125</v>
          </cell>
          <cell r="D976">
            <v>250</v>
          </cell>
          <cell r="E976">
            <v>0</v>
          </cell>
          <cell r="F976" t="str">
            <v>市辖</v>
          </cell>
          <cell r="G976">
            <v>0</v>
          </cell>
          <cell r="H976" t="str">
            <v>分区2</v>
          </cell>
          <cell r="I976" t="str">
            <v>138古南线</v>
          </cell>
          <cell r="J976">
            <v>0</v>
          </cell>
          <cell r="K976">
            <v>1</v>
          </cell>
          <cell r="L976">
            <v>1</v>
          </cell>
          <cell r="M976">
            <v>1</v>
          </cell>
          <cell r="N976">
            <v>2006</v>
          </cell>
          <cell r="O976">
            <v>0</v>
          </cell>
          <cell r="P976">
            <v>9</v>
          </cell>
        </row>
        <row r="977">
          <cell r="B977" t="str">
            <v>10kV</v>
          </cell>
          <cell r="C977">
            <v>0.125</v>
          </cell>
          <cell r="D977">
            <v>250</v>
          </cell>
          <cell r="E977">
            <v>0</v>
          </cell>
          <cell r="F977" t="str">
            <v>市辖</v>
          </cell>
          <cell r="G977">
            <v>0</v>
          </cell>
          <cell r="H977" t="str">
            <v>分区1</v>
          </cell>
          <cell r="I977" t="str">
            <v>142安贰线</v>
          </cell>
          <cell r="J977">
            <v>1</v>
          </cell>
          <cell r="K977">
            <v>2</v>
          </cell>
          <cell r="L977">
            <v>1</v>
          </cell>
          <cell r="M977">
            <v>1</v>
          </cell>
          <cell r="N977">
            <v>2006</v>
          </cell>
          <cell r="O977">
            <v>0</v>
          </cell>
          <cell r="P977">
            <v>9</v>
          </cell>
        </row>
        <row r="978">
          <cell r="B978" t="str">
            <v>10kV</v>
          </cell>
          <cell r="C978">
            <v>0.125</v>
          </cell>
          <cell r="D978">
            <v>250</v>
          </cell>
          <cell r="E978">
            <v>0</v>
          </cell>
          <cell r="F978" t="str">
            <v>市辖</v>
          </cell>
          <cell r="G978">
            <v>0</v>
          </cell>
          <cell r="H978" t="str">
            <v>分区1</v>
          </cell>
          <cell r="I978" t="str">
            <v>142安贰线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2006</v>
          </cell>
          <cell r="O978">
            <v>0</v>
          </cell>
          <cell r="P978">
            <v>9</v>
          </cell>
        </row>
        <row r="979">
          <cell r="B979" t="str">
            <v>10kV</v>
          </cell>
          <cell r="C979">
            <v>0.125</v>
          </cell>
          <cell r="D979">
            <v>250</v>
          </cell>
          <cell r="E979">
            <v>0</v>
          </cell>
          <cell r="F979" t="str">
            <v>市辖</v>
          </cell>
          <cell r="G979">
            <v>0</v>
          </cell>
          <cell r="H979" t="str">
            <v>分区1</v>
          </cell>
          <cell r="I979" t="str">
            <v>142安贰线</v>
          </cell>
          <cell r="J979">
            <v>1</v>
          </cell>
          <cell r="K979">
            <v>1</v>
          </cell>
          <cell r="L979">
            <v>1</v>
          </cell>
          <cell r="M979">
            <v>1</v>
          </cell>
          <cell r="N979">
            <v>2006</v>
          </cell>
          <cell r="O979">
            <v>0</v>
          </cell>
          <cell r="P979">
            <v>9</v>
          </cell>
        </row>
        <row r="980">
          <cell r="B980" t="str">
            <v>10kV</v>
          </cell>
          <cell r="C980">
            <v>0.08</v>
          </cell>
          <cell r="D980">
            <v>160</v>
          </cell>
          <cell r="E980">
            <v>0</v>
          </cell>
          <cell r="F980" t="str">
            <v>市辖</v>
          </cell>
          <cell r="G980">
            <v>0</v>
          </cell>
          <cell r="H980" t="str">
            <v>分区1</v>
          </cell>
          <cell r="I980" t="str">
            <v>142安贰线</v>
          </cell>
          <cell r="J980">
            <v>0</v>
          </cell>
          <cell r="K980">
            <v>2</v>
          </cell>
          <cell r="L980">
            <v>1</v>
          </cell>
          <cell r="M980">
            <v>1</v>
          </cell>
          <cell r="N980">
            <v>2006</v>
          </cell>
          <cell r="O980">
            <v>0</v>
          </cell>
          <cell r="P980">
            <v>9</v>
          </cell>
        </row>
        <row r="981">
          <cell r="B981" t="str">
            <v>10kV</v>
          </cell>
          <cell r="C981">
            <v>0.125</v>
          </cell>
          <cell r="D981">
            <v>250</v>
          </cell>
          <cell r="E981">
            <v>0</v>
          </cell>
          <cell r="F981" t="str">
            <v>市辖</v>
          </cell>
          <cell r="G981">
            <v>0</v>
          </cell>
          <cell r="H981" t="str">
            <v>分区1</v>
          </cell>
          <cell r="I981" t="str">
            <v>142安贰线</v>
          </cell>
          <cell r="J981">
            <v>1</v>
          </cell>
          <cell r="K981">
            <v>0</v>
          </cell>
          <cell r="L981">
            <v>0</v>
          </cell>
          <cell r="M981">
            <v>0</v>
          </cell>
          <cell r="N981">
            <v>2006</v>
          </cell>
          <cell r="O981">
            <v>0</v>
          </cell>
          <cell r="P981">
            <v>9</v>
          </cell>
        </row>
        <row r="982">
          <cell r="B982" t="str">
            <v>10kV</v>
          </cell>
          <cell r="C982">
            <v>0.125</v>
          </cell>
          <cell r="D982">
            <v>250</v>
          </cell>
          <cell r="E982">
            <v>0</v>
          </cell>
          <cell r="F982" t="str">
            <v>市辖</v>
          </cell>
          <cell r="G982">
            <v>0</v>
          </cell>
          <cell r="H982" t="str">
            <v>分区1</v>
          </cell>
          <cell r="I982" t="str">
            <v>142安贰线</v>
          </cell>
          <cell r="J982">
            <v>0</v>
          </cell>
          <cell r="K982">
            <v>1</v>
          </cell>
          <cell r="L982">
            <v>1</v>
          </cell>
          <cell r="M982">
            <v>1</v>
          </cell>
          <cell r="N982">
            <v>2006</v>
          </cell>
          <cell r="O982">
            <v>0</v>
          </cell>
          <cell r="P982">
            <v>9</v>
          </cell>
        </row>
        <row r="983">
          <cell r="B983" t="str">
            <v>10kV</v>
          </cell>
          <cell r="C983">
            <v>0.125</v>
          </cell>
          <cell r="D983">
            <v>250</v>
          </cell>
          <cell r="E983">
            <v>0</v>
          </cell>
          <cell r="F983" t="str">
            <v>市辖</v>
          </cell>
          <cell r="G983">
            <v>0</v>
          </cell>
          <cell r="H983" t="str">
            <v>分区1</v>
          </cell>
          <cell r="I983" t="str">
            <v>142安贰线</v>
          </cell>
          <cell r="J983">
            <v>1</v>
          </cell>
          <cell r="K983">
            <v>2</v>
          </cell>
          <cell r="L983">
            <v>1</v>
          </cell>
          <cell r="M983">
            <v>1</v>
          </cell>
          <cell r="N983">
            <v>2006</v>
          </cell>
          <cell r="O983">
            <v>0</v>
          </cell>
          <cell r="P983">
            <v>9</v>
          </cell>
        </row>
        <row r="984">
          <cell r="B984" t="str">
            <v>10kV</v>
          </cell>
          <cell r="C984">
            <v>0.1</v>
          </cell>
          <cell r="D984">
            <v>200</v>
          </cell>
          <cell r="E984">
            <v>0</v>
          </cell>
          <cell r="F984" t="str">
            <v>市辖</v>
          </cell>
          <cell r="G984">
            <v>0</v>
          </cell>
          <cell r="H984" t="str">
            <v>分区2</v>
          </cell>
          <cell r="I984" t="str">
            <v>138古南线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2005</v>
          </cell>
          <cell r="O984">
            <v>0</v>
          </cell>
          <cell r="P984">
            <v>10</v>
          </cell>
        </row>
        <row r="985">
          <cell r="B985" t="str">
            <v>10kV</v>
          </cell>
          <cell r="C985">
            <v>0.125</v>
          </cell>
          <cell r="D985">
            <v>250</v>
          </cell>
          <cell r="E985">
            <v>0</v>
          </cell>
          <cell r="F985" t="str">
            <v>市辖</v>
          </cell>
          <cell r="G985">
            <v>0</v>
          </cell>
          <cell r="H985" t="str">
            <v>分区2</v>
          </cell>
          <cell r="I985" t="str">
            <v>138古南线</v>
          </cell>
          <cell r="J985">
            <v>1</v>
          </cell>
          <cell r="K985">
            <v>1</v>
          </cell>
          <cell r="L985">
            <v>1</v>
          </cell>
          <cell r="M985">
            <v>1</v>
          </cell>
          <cell r="N985">
            <v>2005</v>
          </cell>
          <cell r="O985">
            <v>0</v>
          </cell>
          <cell r="P985">
            <v>10</v>
          </cell>
        </row>
        <row r="986">
          <cell r="B986" t="str">
            <v>10kV</v>
          </cell>
          <cell r="C986">
            <v>0.1575</v>
          </cell>
          <cell r="D986">
            <v>315</v>
          </cell>
          <cell r="E986">
            <v>0</v>
          </cell>
          <cell r="F986" t="str">
            <v>市辖</v>
          </cell>
          <cell r="G986">
            <v>0</v>
          </cell>
          <cell r="H986" t="str">
            <v>分区2</v>
          </cell>
          <cell r="I986" t="str">
            <v>138古南线</v>
          </cell>
          <cell r="J986">
            <v>0</v>
          </cell>
          <cell r="K986">
            <v>2</v>
          </cell>
          <cell r="L986">
            <v>1</v>
          </cell>
          <cell r="M986">
            <v>1</v>
          </cell>
          <cell r="N986">
            <v>2005</v>
          </cell>
          <cell r="O986">
            <v>0</v>
          </cell>
          <cell r="P986">
            <v>10</v>
          </cell>
        </row>
        <row r="987">
          <cell r="B987" t="str">
            <v>10kV</v>
          </cell>
          <cell r="C987">
            <v>0.5</v>
          </cell>
          <cell r="D987">
            <v>1000</v>
          </cell>
          <cell r="E987">
            <v>0</v>
          </cell>
          <cell r="F987" t="str">
            <v>市辖</v>
          </cell>
          <cell r="G987">
            <v>0</v>
          </cell>
          <cell r="H987" t="str">
            <v>分区2</v>
          </cell>
          <cell r="I987" t="str">
            <v>138古南线</v>
          </cell>
          <cell r="J987">
            <v>1</v>
          </cell>
          <cell r="K987">
            <v>0</v>
          </cell>
          <cell r="L987">
            <v>0</v>
          </cell>
          <cell r="M987">
            <v>0</v>
          </cell>
          <cell r="N987">
            <v>2005</v>
          </cell>
          <cell r="O987">
            <v>0</v>
          </cell>
          <cell r="P987">
            <v>10</v>
          </cell>
        </row>
        <row r="988">
          <cell r="B988" t="str">
            <v>10kV</v>
          </cell>
          <cell r="C988">
            <v>0.625</v>
          </cell>
          <cell r="D988">
            <v>1250</v>
          </cell>
          <cell r="E988">
            <v>0</v>
          </cell>
          <cell r="F988" t="str">
            <v>市辖</v>
          </cell>
          <cell r="G988">
            <v>0</v>
          </cell>
          <cell r="H988" t="str">
            <v>分区2</v>
          </cell>
          <cell r="I988" t="str">
            <v>138古南线</v>
          </cell>
          <cell r="J988">
            <v>0</v>
          </cell>
          <cell r="K988">
            <v>1</v>
          </cell>
          <cell r="L988">
            <v>1</v>
          </cell>
          <cell r="M988">
            <v>1</v>
          </cell>
          <cell r="N988">
            <v>2005</v>
          </cell>
          <cell r="O988">
            <v>0</v>
          </cell>
          <cell r="P988">
            <v>10</v>
          </cell>
        </row>
        <row r="989">
          <cell r="B989" t="str">
            <v>10kV</v>
          </cell>
          <cell r="C989">
            <v>0.125</v>
          </cell>
          <cell r="D989">
            <v>250</v>
          </cell>
          <cell r="E989">
            <v>0</v>
          </cell>
          <cell r="F989" t="str">
            <v>市辖</v>
          </cell>
          <cell r="G989">
            <v>0</v>
          </cell>
          <cell r="H989" t="str">
            <v>分区2</v>
          </cell>
          <cell r="I989" t="str">
            <v>138古南线</v>
          </cell>
          <cell r="J989">
            <v>1</v>
          </cell>
          <cell r="K989">
            <v>2</v>
          </cell>
          <cell r="L989">
            <v>1</v>
          </cell>
          <cell r="M989">
            <v>1</v>
          </cell>
          <cell r="N989">
            <v>2005</v>
          </cell>
          <cell r="O989">
            <v>0</v>
          </cell>
          <cell r="P989">
            <v>10</v>
          </cell>
        </row>
        <row r="990">
          <cell r="B990" t="str">
            <v>10kV</v>
          </cell>
          <cell r="C990">
            <v>0.125</v>
          </cell>
          <cell r="D990">
            <v>250</v>
          </cell>
          <cell r="E990">
            <v>0</v>
          </cell>
          <cell r="F990" t="str">
            <v>市辖</v>
          </cell>
          <cell r="G990">
            <v>0</v>
          </cell>
          <cell r="H990" t="str">
            <v>分区2</v>
          </cell>
          <cell r="I990" t="str">
            <v>138古南线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2005</v>
          </cell>
          <cell r="O990">
            <v>0</v>
          </cell>
          <cell r="P990">
            <v>10</v>
          </cell>
        </row>
        <row r="991">
          <cell r="B991" t="str">
            <v>10kV</v>
          </cell>
          <cell r="C991">
            <v>0.125</v>
          </cell>
          <cell r="D991">
            <v>250</v>
          </cell>
          <cell r="E991">
            <v>0</v>
          </cell>
          <cell r="F991" t="str">
            <v>市辖</v>
          </cell>
          <cell r="G991">
            <v>0</v>
          </cell>
          <cell r="H991" t="str">
            <v>分区2</v>
          </cell>
          <cell r="I991" t="str">
            <v>138古南线</v>
          </cell>
          <cell r="J991">
            <v>1</v>
          </cell>
          <cell r="K991">
            <v>1</v>
          </cell>
          <cell r="L991">
            <v>1</v>
          </cell>
          <cell r="M991">
            <v>1</v>
          </cell>
          <cell r="N991">
            <v>2005</v>
          </cell>
          <cell r="O991">
            <v>0</v>
          </cell>
          <cell r="P991">
            <v>10</v>
          </cell>
        </row>
        <row r="992">
          <cell r="B992" t="str">
            <v>10kV</v>
          </cell>
          <cell r="C992">
            <v>0.125</v>
          </cell>
          <cell r="D992">
            <v>250</v>
          </cell>
          <cell r="E992">
            <v>0</v>
          </cell>
          <cell r="F992" t="str">
            <v>市辖</v>
          </cell>
          <cell r="G992">
            <v>0</v>
          </cell>
          <cell r="H992" t="str">
            <v>分区2</v>
          </cell>
          <cell r="I992" t="str">
            <v>138古南线</v>
          </cell>
          <cell r="J992">
            <v>0</v>
          </cell>
          <cell r="K992">
            <v>2</v>
          </cell>
          <cell r="L992">
            <v>1</v>
          </cell>
          <cell r="M992">
            <v>1</v>
          </cell>
          <cell r="N992">
            <v>2005</v>
          </cell>
          <cell r="O992">
            <v>0</v>
          </cell>
          <cell r="P992">
            <v>10</v>
          </cell>
        </row>
        <row r="993">
          <cell r="B993" t="str">
            <v>10kV</v>
          </cell>
          <cell r="C993">
            <v>0.25</v>
          </cell>
          <cell r="D993">
            <v>500</v>
          </cell>
          <cell r="E993">
            <v>0</v>
          </cell>
          <cell r="F993" t="str">
            <v>市辖</v>
          </cell>
          <cell r="G993">
            <v>0</v>
          </cell>
          <cell r="H993" t="str">
            <v>分区2</v>
          </cell>
          <cell r="I993" t="str">
            <v>138古南线</v>
          </cell>
          <cell r="J993">
            <v>1</v>
          </cell>
          <cell r="K993">
            <v>0</v>
          </cell>
          <cell r="L993">
            <v>0</v>
          </cell>
          <cell r="M993">
            <v>0</v>
          </cell>
          <cell r="N993">
            <v>2004</v>
          </cell>
          <cell r="O993">
            <v>0</v>
          </cell>
          <cell r="P993">
            <v>11</v>
          </cell>
        </row>
        <row r="994">
          <cell r="B994" t="str">
            <v>10kV</v>
          </cell>
          <cell r="C994">
            <v>0.25</v>
          </cell>
          <cell r="D994">
            <v>500</v>
          </cell>
          <cell r="E994">
            <v>0</v>
          </cell>
          <cell r="F994" t="str">
            <v>市辖</v>
          </cell>
          <cell r="G994">
            <v>0</v>
          </cell>
          <cell r="H994" t="str">
            <v>分区2</v>
          </cell>
          <cell r="I994" t="str">
            <v>138古南线</v>
          </cell>
          <cell r="J994">
            <v>0</v>
          </cell>
          <cell r="K994">
            <v>1</v>
          </cell>
          <cell r="L994">
            <v>1</v>
          </cell>
          <cell r="M994">
            <v>1</v>
          </cell>
          <cell r="N994">
            <v>2004</v>
          </cell>
          <cell r="O994">
            <v>0</v>
          </cell>
          <cell r="P994">
            <v>11</v>
          </cell>
        </row>
        <row r="995">
          <cell r="B995" t="str">
            <v>10kV</v>
          </cell>
          <cell r="C995">
            <v>0.125</v>
          </cell>
          <cell r="D995">
            <v>250</v>
          </cell>
          <cell r="E995">
            <v>0</v>
          </cell>
          <cell r="F995" t="str">
            <v>市辖</v>
          </cell>
          <cell r="G995">
            <v>0</v>
          </cell>
          <cell r="H995" t="str">
            <v>分区2</v>
          </cell>
          <cell r="I995" t="str">
            <v>138古南线</v>
          </cell>
          <cell r="J995">
            <v>1</v>
          </cell>
          <cell r="K995">
            <v>2</v>
          </cell>
          <cell r="L995">
            <v>1</v>
          </cell>
          <cell r="M995">
            <v>1</v>
          </cell>
          <cell r="N995">
            <v>2004</v>
          </cell>
          <cell r="O995">
            <v>0</v>
          </cell>
          <cell r="P995">
            <v>11</v>
          </cell>
        </row>
        <row r="996">
          <cell r="B996" t="str">
            <v>10kV</v>
          </cell>
          <cell r="C996">
            <v>0.315</v>
          </cell>
          <cell r="D996">
            <v>630</v>
          </cell>
          <cell r="E996">
            <v>0</v>
          </cell>
          <cell r="F996" t="str">
            <v>市辖</v>
          </cell>
          <cell r="G996">
            <v>0</v>
          </cell>
          <cell r="H996" t="str">
            <v>分区2</v>
          </cell>
          <cell r="I996" t="str">
            <v>138古南线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2004</v>
          </cell>
          <cell r="O996">
            <v>0</v>
          </cell>
          <cell r="P996">
            <v>11</v>
          </cell>
        </row>
        <row r="997">
          <cell r="B997" t="str">
            <v>10kV</v>
          </cell>
          <cell r="C997">
            <v>0.25</v>
          </cell>
          <cell r="D997">
            <v>500</v>
          </cell>
          <cell r="E997">
            <v>0</v>
          </cell>
          <cell r="F997" t="str">
            <v>市辖</v>
          </cell>
          <cell r="G997">
            <v>0</v>
          </cell>
          <cell r="H997" t="str">
            <v>分区2</v>
          </cell>
          <cell r="I997" t="str">
            <v>138古南线</v>
          </cell>
          <cell r="J997">
            <v>1</v>
          </cell>
          <cell r="K997">
            <v>1</v>
          </cell>
          <cell r="L997">
            <v>1</v>
          </cell>
          <cell r="M997">
            <v>1</v>
          </cell>
          <cell r="N997">
            <v>2004</v>
          </cell>
          <cell r="O997">
            <v>0</v>
          </cell>
          <cell r="P997">
            <v>11</v>
          </cell>
        </row>
        <row r="998">
          <cell r="B998" t="str">
            <v>10kV</v>
          </cell>
          <cell r="C998">
            <v>0.1575</v>
          </cell>
          <cell r="D998">
            <v>315</v>
          </cell>
          <cell r="E998">
            <v>0</v>
          </cell>
          <cell r="F998" t="str">
            <v>市辖</v>
          </cell>
          <cell r="G998">
            <v>0</v>
          </cell>
          <cell r="H998" t="str">
            <v>分区2</v>
          </cell>
          <cell r="I998" t="str">
            <v>138古南线</v>
          </cell>
          <cell r="J998">
            <v>0</v>
          </cell>
          <cell r="K998">
            <v>2</v>
          </cell>
          <cell r="L998">
            <v>1</v>
          </cell>
          <cell r="M998">
            <v>1</v>
          </cell>
          <cell r="N998">
            <v>2004</v>
          </cell>
          <cell r="O998">
            <v>0</v>
          </cell>
          <cell r="P998">
            <v>11</v>
          </cell>
        </row>
        <row r="999">
          <cell r="B999" t="str">
            <v>10kV</v>
          </cell>
          <cell r="C999">
            <v>0.125</v>
          </cell>
          <cell r="D999">
            <v>250</v>
          </cell>
          <cell r="E999">
            <v>0</v>
          </cell>
          <cell r="F999" t="str">
            <v>市辖</v>
          </cell>
          <cell r="G999">
            <v>0</v>
          </cell>
          <cell r="H999" t="str">
            <v>分区2</v>
          </cell>
          <cell r="I999" t="str">
            <v>138古南线</v>
          </cell>
          <cell r="J999">
            <v>1</v>
          </cell>
          <cell r="K999">
            <v>0</v>
          </cell>
          <cell r="L999">
            <v>0</v>
          </cell>
          <cell r="M999">
            <v>0</v>
          </cell>
          <cell r="N999">
            <v>2004</v>
          </cell>
          <cell r="O999">
            <v>0</v>
          </cell>
          <cell r="P999">
            <v>11</v>
          </cell>
        </row>
        <row r="1000">
          <cell r="B1000" t="str">
            <v>10kV</v>
          </cell>
          <cell r="C1000">
            <v>0.125</v>
          </cell>
          <cell r="D1000">
            <v>250</v>
          </cell>
          <cell r="E1000">
            <v>0</v>
          </cell>
          <cell r="F1000" t="str">
            <v>市辖</v>
          </cell>
          <cell r="G1000">
            <v>0</v>
          </cell>
          <cell r="H1000" t="str">
            <v>分区2</v>
          </cell>
          <cell r="I1000" t="str">
            <v>138古南线</v>
          </cell>
          <cell r="J1000">
            <v>0</v>
          </cell>
          <cell r="K1000">
            <v>1</v>
          </cell>
          <cell r="L1000">
            <v>1</v>
          </cell>
          <cell r="M1000">
            <v>1</v>
          </cell>
          <cell r="N1000">
            <v>2004</v>
          </cell>
          <cell r="O1000">
            <v>0</v>
          </cell>
          <cell r="P1000">
            <v>11</v>
          </cell>
        </row>
        <row r="1001">
          <cell r="B1001" t="str">
            <v>10kV</v>
          </cell>
          <cell r="C1001">
            <v>0.125</v>
          </cell>
          <cell r="D1001">
            <v>250</v>
          </cell>
          <cell r="E1001">
            <v>0</v>
          </cell>
          <cell r="F1001" t="str">
            <v>市辖</v>
          </cell>
          <cell r="G1001">
            <v>0</v>
          </cell>
          <cell r="H1001" t="str">
            <v>分区2</v>
          </cell>
          <cell r="I1001" t="str">
            <v>138古南线</v>
          </cell>
          <cell r="J1001">
            <v>1</v>
          </cell>
          <cell r="K1001">
            <v>2</v>
          </cell>
          <cell r="L1001">
            <v>1</v>
          </cell>
          <cell r="M1001">
            <v>1</v>
          </cell>
          <cell r="N1001">
            <v>2004</v>
          </cell>
          <cell r="O1001">
            <v>0</v>
          </cell>
          <cell r="P1001">
            <v>11</v>
          </cell>
        </row>
        <row r="1002">
          <cell r="B1002" t="str">
            <v>10kV</v>
          </cell>
          <cell r="C1002">
            <v>0.125</v>
          </cell>
          <cell r="D1002">
            <v>250</v>
          </cell>
          <cell r="E1002">
            <v>0</v>
          </cell>
          <cell r="F1002" t="str">
            <v>市辖</v>
          </cell>
          <cell r="G1002">
            <v>0</v>
          </cell>
          <cell r="H1002" t="str">
            <v>分区2</v>
          </cell>
          <cell r="I1002" t="str">
            <v>138古南线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2003</v>
          </cell>
          <cell r="O1002">
            <v>0</v>
          </cell>
          <cell r="P1002">
            <v>12</v>
          </cell>
        </row>
        <row r="1003">
          <cell r="B1003" t="str">
            <v>10kV</v>
          </cell>
          <cell r="C1003">
            <v>0.25</v>
          </cell>
          <cell r="D1003">
            <v>500</v>
          </cell>
          <cell r="E1003">
            <v>0</v>
          </cell>
          <cell r="F1003" t="str">
            <v>市辖</v>
          </cell>
          <cell r="G1003">
            <v>0</v>
          </cell>
          <cell r="H1003" t="str">
            <v>分区1</v>
          </cell>
          <cell r="I1003" t="str">
            <v>142安贰线</v>
          </cell>
          <cell r="J1003">
            <v>1</v>
          </cell>
          <cell r="K1003">
            <v>1</v>
          </cell>
          <cell r="L1003">
            <v>1</v>
          </cell>
          <cell r="M1003">
            <v>1</v>
          </cell>
          <cell r="N1003">
            <v>2003</v>
          </cell>
          <cell r="O1003">
            <v>0</v>
          </cell>
          <cell r="P1003">
            <v>12</v>
          </cell>
        </row>
        <row r="1004">
          <cell r="B1004" t="str">
            <v>10kV</v>
          </cell>
          <cell r="C1004">
            <v>0.125</v>
          </cell>
          <cell r="D1004">
            <v>250</v>
          </cell>
          <cell r="E1004">
            <v>0</v>
          </cell>
          <cell r="F1004" t="str">
            <v>市辖</v>
          </cell>
          <cell r="G1004">
            <v>0</v>
          </cell>
          <cell r="H1004" t="str">
            <v>分区1</v>
          </cell>
          <cell r="I1004" t="str">
            <v>142安贰线</v>
          </cell>
          <cell r="J1004">
            <v>0</v>
          </cell>
          <cell r="K1004">
            <v>2</v>
          </cell>
          <cell r="L1004">
            <v>1</v>
          </cell>
          <cell r="M1004">
            <v>1</v>
          </cell>
          <cell r="N1004">
            <v>2003</v>
          </cell>
          <cell r="O1004">
            <v>0</v>
          </cell>
          <cell r="P1004">
            <v>12</v>
          </cell>
        </row>
        <row r="1005">
          <cell r="B1005" t="str">
            <v>10kV</v>
          </cell>
          <cell r="C1005">
            <v>0.125</v>
          </cell>
          <cell r="D1005">
            <v>250</v>
          </cell>
          <cell r="E1005">
            <v>0</v>
          </cell>
          <cell r="F1005" t="str">
            <v>市辖</v>
          </cell>
          <cell r="G1005">
            <v>0</v>
          </cell>
          <cell r="H1005" t="str">
            <v>分区1</v>
          </cell>
          <cell r="I1005" t="str">
            <v>142安贰线</v>
          </cell>
          <cell r="J1005">
            <v>1</v>
          </cell>
          <cell r="K1005">
            <v>0</v>
          </cell>
          <cell r="L1005">
            <v>0</v>
          </cell>
          <cell r="M1005">
            <v>0</v>
          </cell>
          <cell r="N1005">
            <v>2003</v>
          </cell>
          <cell r="O1005">
            <v>0</v>
          </cell>
          <cell r="P1005">
            <v>12</v>
          </cell>
        </row>
        <row r="1006">
          <cell r="B1006" t="str">
            <v>10kV</v>
          </cell>
          <cell r="C1006">
            <v>0.125</v>
          </cell>
          <cell r="D1006">
            <v>250</v>
          </cell>
          <cell r="E1006">
            <v>0</v>
          </cell>
          <cell r="F1006" t="str">
            <v>市辖</v>
          </cell>
          <cell r="G1006">
            <v>0</v>
          </cell>
          <cell r="H1006" t="str">
            <v>分区1</v>
          </cell>
          <cell r="I1006" t="str">
            <v>142安贰线</v>
          </cell>
          <cell r="J1006">
            <v>0</v>
          </cell>
          <cell r="K1006">
            <v>1</v>
          </cell>
          <cell r="L1006">
            <v>1</v>
          </cell>
          <cell r="M1006">
            <v>1</v>
          </cell>
          <cell r="N1006">
            <v>2003</v>
          </cell>
          <cell r="O1006">
            <v>0</v>
          </cell>
          <cell r="P1006">
            <v>12</v>
          </cell>
        </row>
        <row r="1007">
          <cell r="B1007" t="str">
            <v>10kV</v>
          </cell>
          <cell r="C1007">
            <v>2.5000000000000001E-2</v>
          </cell>
          <cell r="D1007">
            <v>50</v>
          </cell>
          <cell r="E1007">
            <v>0</v>
          </cell>
          <cell r="F1007" t="str">
            <v>市辖</v>
          </cell>
          <cell r="G1007">
            <v>0</v>
          </cell>
          <cell r="H1007" t="str">
            <v>分区1</v>
          </cell>
          <cell r="I1007" t="str">
            <v>142安贰线</v>
          </cell>
          <cell r="J1007">
            <v>1</v>
          </cell>
          <cell r="K1007">
            <v>2</v>
          </cell>
          <cell r="L1007">
            <v>1</v>
          </cell>
          <cell r="M1007">
            <v>1</v>
          </cell>
          <cell r="N1007">
            <v>2003</v>
          </cell>
          <cell r="O1007">
            <v>0</v>
          </cell>
          <cell r="P1007">
            <v>12</v>
          </cell>
        </row>
        <row r="1008">
          <cell r="B1008" t="str">
            <v>10kV</v>
          </cell>
          <cell r="C1008">
            <v>0.2</v>
          </cell>
          <cell r="D1008">
            <v>400</v>
          </cell>
          <cell r="E1008">
            <v>0</v>
          </cell>
          <cell r="F1008" t="str">
            <v>市辖</v>
          </cell>
          <cell r="G1008">
            <v>0</v>
          </cell>
          <cell r="H1008" t="str">
            <v>分区1</v>
          </cell>
          <cell r="I1008" t="str">
            <v>142安贰线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2003</v>
          </cell>
          <cell r="O1008">
            <v>0</v>
          </cell>
          <cell r="P1008">
            <v>12</v>
          </cell>
        </row>
        <row r="1009">
          <cell r="B1009" t="str">
            <v>10kV</v>
          </cell>
          <cell r="C1009">
            <v>0.1575</v>
          </cell>
          <cell r="D1009">
            <v>315</v>
          </cell>
          <cell r="E1009">
            <v>0</v>
          </cell>
          <cell r="F1009" t="str">
            <v>市辖</v>
          </cell>
          <cell r="G1009">
            <v>0</v>
          </cell>
          <cell r="H1009" t="str">
            <v>分区1</v>
          </cell>
          <cell r="I1009" t="str">
            <v>142安贰线</v>
          </cell>
          <cell r="J1009">
            <v>1</v>
          </cell>
          <cell r="K1009">
            <v>1</v>
          </cell>
          <cell r="L1009">
            <v>1</v>
          </cell>
          <cell r="M1009">
            <v>1</v>
          </cell>
          <cell r="N1009">
            <v>2003</v>
          </cell>
          <cell r="O1009">
            <v>0</v>
          </cell>
          <cell r="P1009">
            <v>12</v>
          </cell>
        </row>
        <row r="1010">
          <cell r="B1010" t="str">
            <v>10kV</v>
          </cell>
          <cell r="C1010">
            <v>2.5000000000000001E-2</v>
          </cell>
          <cell r="D1010">
            <v>50</v>
          </cell>
          <cell r="E1010">
            <v>0</v>
          </cell>
          <cell r="F1010" t="str">
            <v>市辖</v>
          </cell>
          <cell r="G1010">
            <v>0</v>
          </cell>
          <cell r="H1010" t="str">
            <v>分区1</v>
          </cell>
          <cell r="I1010" t="str">
            <v>142安贰线</v>
          </cell>
          <cell r="J1010">
            <v>0</v>
          </cell>
          <cell r="K1010">
            <v>2</v>
          </cell>
          <cell r="L1010">
            <v>1</v>
          </cell>
          <cell r="M1010">
            <v>1</v>
          </cell>
          <cell r="N1010">
            <v>2003</v>
          </cell>
          <cell r="O1010">
            <v>0</v>
          </cell>
          <cell r="P1010">
            <v>12</v>
          </cell>
        </row>
        <row r="1011">
          <cell r="B1011" t="str">
            <v>10kV</v>
          </cell>
          <cell r="C1011">
            <v>0.04</v>
          </cell>
          <cell r="D1011">
            <v>80</v>
          </cell>
          <cell r="E1011">
            <v>0</v>
          </cell>
          <cell r="F1011" t="str">
            <v>市辖</v>
          </cell>
          <cell r="G1011">
            <v>0</v>
          </cell>
          <cell r="H1011" t="str">
            <v>分区1</v>
          </cell>
          <cell r="I1011" t="str">
            <v>142安贰线</v>
          </cell>
          <cell r="J1011">
            <v>1</v>
          </cell>
          <cell r="K1011">
            <v>0</v>
          </cell>
          <cell r="L1011">
            <v>0</v>
          </cell>
          <cell r="M1011">
            <v>0</v>
          </cell>
          <cell r="N1011">
            <v>2002</v>
          </cell>
          <cell r="O1011">
            <v>0</v>
          </cell>
          <cell r="P1011">
            <v>13</v>
          </cell>
        </row>
        <row r="1012">
          <cell r="B1012" t="str">
            <v>10kV</v>
          </cell>
          <cell r="C1012">
            <v>0.04</v>
          </cell>
          <cell r="D1012">
            <v>80</v>
          </cell>
          <cell r="E1012">
            <v>0</v>
          </cell>
          <cell r="F1012" t="str">
            <v>市辖</v>
          </cell>
          <cell r="G1012">
            <v>0</v>
          </cell>
          <cell r="H1012" t="str">
            <v>分区1</v>
          </cell>
          <cell r="I1012" t="str">
            <v>142安贰线</v>
          </cell>
          <cell r="J1012">
            <v>0</v>
          </cell>
          <cell r="K1012">
            <v>1</v>
          </cell>
          <cell r="L1012">
            <v>1</v>
          </cell>
          <cell r="M1012">
            <v>1</v>
          </cell>
          <cell r="N1012">
            <v>2002</v>
          </cell>
          <cell r="O1012">
            <v>0</v>
          </cell>
          <cell r="P1012">
            <v>13</v>
          </cell>
        </row>
        <row r="1013">
          <cell r="B1013" t="str">
            <v>10kV</v>
          </cell>
          <cell r="C1013">
            <v>0.125</v>
          </cell>
          <cell r="D1013">
            <v>250</v>
          </cell>
          <cell r="E1013">
            <v>0</v>
          </cell>
          <cell r="F1013" t="str">
            <v>县级</v>
          </cell>
          <cell r="G1013">
            <v>0</v>
          </cell>
          <cell r="H1013" t="str">
            <v>分区3</v>
          </cell>
          <cell r="I1013" t="str">
            <v>124瑞肆线</v>
          </cell>
          <cell r="J1013">
            <v>1</v>
          </cell>
          <cell r="K1013">
            <v>2</v>
          </cell>
          <cell r="L1013">
            <v>1</v>
          </cell>
          <cell r="M1013">
            <v>1</v>
          </cell>
          <cell r="N1013">
            <v>2002</v>
          </cell>
          <cell r="O1013">
            <v>0</v>
          </cell>
          <cell r="P1013">
            <v>13</v>
          </cell>
        </row>
        <row r="1014">
          <cell r="B1014" t="str">
            <v>10kV</v>
          </cell>
          <cell r="C1014">
            <v>0.04</v>
          </cell>
          <cell r="D1014">
            <v>80</v>
          </cell>
          <cell r="E1014">
            <v>0</v>
          </cell>
          <cell r="F1014" t="str">
            <v>县级</v>
          </cell>
          <cell r="G1014">
            <v>0</v>
          </cell>
          <cell r="H1014" t="str">
            <v>分区3</v>
          </cell>
          <cell r="I1014" t="str">
            <v>124瑞肆线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2002</v>
          </cell>
          <cell r="O1014">
            <v>0</v>
          </cell>
          <cell r="P1014">
            <v>13</v>
          </cell>
        </row>
        <row r="1015">
          <cell r="B1015" t="str">
            <v>10kV</v>
          </cell>
          <cell r="C1015">
            <v>0.125</v>
          </cell>
          <cell r="D1015">
            <v>250</v>
          </cell>
          <cell r="E1015">
            <v>0</v>
          </cell>
          <cell r="F1015" t="str">
            <v>市辖</v>
          </cell>
          <cell r="G1015">
            <v>0</v>
          </cell>
          <cell r="H1015" t="str">
            <v>分区2</v>
          </cell>
          <cell r="I1015" t="str">
            <v>138古南线</v>
          </cell>
          <cell r="J1015">
            <v>1</v>
          </cell>
          <cell r="K1015">
            <v>1</v>
          </cell>
          <cell r="L1015">
            <v>1</v>
          </cell>
          <cell r="M1015">
            <v>1</v>
          </cell>
          <cell r="N1015">
            <v>2002</v>
          </cell>
          <cell r="O1015">
            <v>0</v>
          </cell>
          <cell r="P1015">
            <v>13</v>
          </cell>
        </row>
        <row r="1016">
          <cell r="B1016" t="str">
            <v>10kV</v>
          </cell>
          <cell r="C1016">
            <v>0.125</v>
          </cell>
          <cell r="D1016">
            <v>250</v>
          </cell>
          <cell r="E1016">
            <v>0</v>
          </cell>
          <cell r="F1016" t="str">
            <v>市辖</v>
          </cell>
          <cell r="G1016">
            <v>0</v>
          </cell>
          <cell r="H1016" t="str">
            <v>分区2</v>
          </cell>
          <cell r="I1016" t="str">
            <v>138古南线</v>
          </cell>
          <cell r="J1016">
            <v>0</v>
          </cell>
          <cell r="K1016">
            <v>2</v>
          </cell>
          <cell r="L1016">
            <v>1</v>
          </cell>
          <cell r="M1016">
            <v>1</v>
          </cell>
          <cell r="N1016">
            <v>2002</v>
          </cell>
          <cell r="O1016">
            <v>0</v>
          </cell>
          <cell r="P1016">
            <v>13</v>
          </cell>
        </row>
        <row r="1017">
          <cell r="B1017" t="str">
            <v>10kV</v>
          </cell>
          <cell r="C1017">
            <v>0.1575</v>
          </cell>
          <cell r="D1017">
            <v>315</v>
          </cell>
          <cell r="E1017">
            <v>0</v>
          </cell>
          <cell r="F1017" t="str">
            <v>市辖</v>
          </cell>
          <cell r="G1017">
            <v>0</v>
          </cell>
          <cell r="H1017" t="str">
            <v>分区2</v>
          </cell>
          <cell r="I1017" t="str">
            <v>138古南线</v>
          </cell>
          <cell r="J1017">
            <v>1</v>
          </cell>
          <cell r="K1017">
            <v>0</v>
          </cell>
          <cell r="L1017">
            <v>0</v>
          </cell>
          <cell r="M1017">
            <v>0</v>
          </cell>
          <cell r="N1017">
            <v>2002</v>
          </cell>
          <cell r="O1017">
            <v>0</v>
          </cell>
          <cell r="P1017">
            <v>13</v>
          </cell>
        </row>
        <row r="1018">
          <cell r="B1018" t="str">
            <v>10kV</v>
          </cell>
          <cell r="C1018">
            <v>0.125</v>
          </cell>
          <cell r="D1018">
            <v>250</v>
          </cell>
          <cell r="E1018">
            <v>0</v>
          </cell>
          <cell r="F1018" t="str">
            <v>市辖</v>
          </cell>
          <cell r="G1018">
            <v>0</v>
          </cell>
          <cell r="H1018" t="str">
            <v>分区2</v>
          </cell>
          <cell r="I1018" t="str">
            <v>138古南线</v>
          </cell>
          <cell r="J1018">
            <v>0</v>
          </cell>
          <cell r="K1018">
            <v>1</v>
          </cell>
          <cell r="L1018">
            <v>1</v>
          </cell>
          <cell r="M1018">
            <v>1</v>
          </cell>
          <cell r="N1018">
            <v>2002</v>
          </cell>
          <cell r="O1018">
            <v>0</v>
          </cell>
          <cell r="P1018">
            <v>13</v>
          </cell>
        </row>
        <row r="1019">
          <cell r="B1019" t="str">
            <v>10kV</v>
          </cell>
          <cell r="C1019">
            <v>0.125</v>
          </cell>
          <cell r="D1019">
            <v>250</v>
          </cell>
          <cell r="E1019">
            <v>0</v>
          </cell>
          <cell r="F1019" t="str">
            <v>市辖</v>
          </cell>
          <cell r="G1019">
            <v>0</v>
          </cell>
          <cell r="H1019" t="str">
            <v>分区2</v>
          </cell>
          <cell r="I1019" t="str">
            <v>138古南线</v>
          </cell>
          <cell r="J1019">
            <v>1</v>
          </cell>
          <cell r="K1019">
            <v>2</v>
          </cell>
          <cell r="L1019">
            <v>1</v>
          </cell>
          <cell r="M1019">
            <v>1</v>
          </cell>
          <cell r="N1019">
            <v>2002</v>
          </cell>
          <cell r="O1019">
            <v>0</v>
          </cell>
          <cell r="P1019">
            <v>13</v>
          </cell>
        </row>
        <row r="1020">
          <cell r="B1020" t="str">
            <v>10kV</v>
          </cell>
          <cell r="C1020">
            <v>0.125</v>
          </cell>
          <cell r="D1020">
            <v>250</v>
          </cell>
          <cell r="E1020">
            <v>0</v>
          </cell>
          <cell r="F1020" t="str">
            <v>市辖</v>
          </cell>
          <cell r="G1020">
            <v>0</v>
          </cell>
          <cell r="H1020" t="str">
            <v>分区2</v>
          </cell>
          <cell r="I1020" t="str">
            <v>138古南线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2001</v>
          </cell>
          <cell r="O1020">
            <v>0</v>
          </cell>
          <cell r="P1020">
            <v>14</v>
          </cell>
        </row>
        <row r="1021">
          <cell r="B1021" t="str">
            <v>10kV</v>
          </cell>
          <cell r="C1021">
            <v>0.125</v>
          </cell>
          <cell r="D1021">
            <v>250</v>
          </cell>
          <cell r="E1021">
            <v>0</v>
          </cell>
          <cell r="F1021" t="str">
            <v>市辖</v>
          </cell>
          <cell r="G1021">
            <v>0</v>
          </cell>
          <cell r="H1021" t="str">
            <v>分区2</v>
          </cell>
          <cell r="I1021" t="str">
            <v>138古南线</v>
          </cell>
          <cell r="J1021">
            <v>1</v>
          </cell>
          <cell r="K1021">
            <v>1</v>
          </cell>
          <cell r="L1021">
            <v>1</v>
          </cell>
          <cell r="M1021">
            <v>1</v>
          </cell>
          <cell r="N1021">
            <v>2001</v>
          </cell>
          <cell r="O1021">
            <v>0</v>
          </cell>
          <cell r="P1021">
            <v>14</v>
          </cell>
        </row>
        <row r="1022">
          <cell r="B1022" t="str">
            <v>10kV</v>
          </cell>
          <cell r="C1022">
            <v>0.25</v>
          </cell>
          <cell r="D1022">
            <v>500</v>
          </cell>
          <cell r="E1022">
            <v>0</v>
          </cell>
          <cell r="F1022" t="str">
            <v>市辖</v>
          </cell>
          <cell r="G1022">
            <v>0</v>
          </cell>
          <cell r="H1022" t="str">
            <v>分区2</v>
          </cell>
          <cell r="I1022" t="str">
            <v>138古南线</v>
          </cell>
          <cell r="J1022">
            <v>0</v>
          </cell>
          <cell r="K1022">
            <v>2</v>
          </cell>
          <cell r="L1022">
            <v>1</v>
          </cell>
          <cell r="M1022">
            <v>1</v>
          </cell>
          <cell r="N1022">
            <v>2001</v>
          </cell>
          <cell r="O1022">
            <v>0</v>
          </cell>
          <cell r="P1022">
            <v>14</v>
          </cell>
        </row>
        <row r="1023">
          <cell r="B1023" t="str">
            <v>10kV</v>
          </cell>
          <cell r="C1023">
            <v>0.125</v>
          </cell>
          <cell r="D1023">
            <v>250</v>
          </cell>
          <cell r="E1023">
            <v>0</v>
          </cell>
          <cell r="F1023" t="str">
            <v>市辖</v>
          </cell>
          <cell r="G1023">
            <v>0</v>
          </cell>
          <cell r="H1023" t="str">
            <v>分区2</v>
          </cell>
          <cell r="I1023" t="str">
            <v>138古南线</v>
          </cell>
          <cell r="J1023">
            <v>1</v>
          </cell>
          <cell r="K1023">
            <v>0</v>
          </cell>
          <cell r="L1023">
            <v>0</v>
          </cell>
          <cell r="M1023">
            <v>0</v>
          </cell>
          <cell r="N1023">
            <v>2001</v>
          </cell>
          <cell r="O1023">
            <v>0</v>
          </cell>
          <cell r="P1023">
            <v>14</v>
          </cell>
        </row>
        <row r="1024">
          <cell r="B1024" t="str">
            <v>10kV</v>
          </cell>
          <cell r="C1024">
            <v>0.1575</v>
          </cell>
          <cell r="D1024">
            <v>315</v>
          </cell>
          <cell r="E1024">
            <v>0</v>
          </cell>
          <cell r="F1024" t="str">
            <v>市辖</v>
          </cell>
          <cell r="G1024">
            <v>0</v>
          </cell>
          <cell r="H1024" t="str">
            <v>分区2</v>
          </cell>
          <cell r="I1024" t="str">
            <v>138古南线</v>
          </cell>
          <cell r="J1024">
            <v>0</v>
          </cell>
          <cell r="K1024">
            <v>1</v>
          </cell>
          <cell r="L1024">
            <v>1</v>
          </cell>
          <cell r="M1024">
            <v>1</v>
          </cell>
          <cell r="N1024">
            <v>2001</v>
          </cell>
          <cell r="O1024">
            <v>0</v>
          </cell>
          <cell r="P1024">
            <v>14</v>
          </cell>
        </row>
        <row r="1025">
          <cell r="B1025" t="str">
            <v>10kV</v>
          </cell>
          <cell r="C1025">
            <v>0.125</v>
          </cell>
          <cell r="D1025">
            <v>250</v>
          </cell>
          <cell r="E1025">
            <v>0</v>
          </cell>
          <cell r="F1025" t="str">
            <v>市辖</v>
          </cell>
          <cell r="G1025">
            <v>0</v>
          </cell>
          <cell r="H1025" t="str">
            <v>分区2</v>
          </cell>
          <cell r="I1025" t="str">
            <v>138古南线</v>
          </cell>
          <cell r="J1025">
            <v>1</v>
          </cell>
          <cell r="K1025">
            <v>2</v>
          </cell>
          <cell r="L1025">
            <v>1</v>
          </cell>
          <cell r="M1025">
            <v>1</v>
          </cell>
          <cell r="N1025">
            <v>2001</v>
          </cell>
          <cell r="O1025">
            <v>0</v>
          </cell>
          <cell r="P1025">
            <v>14</v>
          </cell>
        </row>
        <row r="1026">
          <cell r="B1026" t="str">
            <v>10kV</v>
          </cell>
          <cell r="C1026">
            <v>0.2</v>
          </cell>
          <cell r="D1026">
            <v>400</v>
          </cell>
          <cell r="E1026">
            <v>0</v>
          </cell>
          <cell r="F1026" t="str">
            <v>市辖</v>
          </cell>
          <cell r="G1026">
            <v>0</v>
          </cell>
          <cell r="H1026" t="str">
            <v>分区2</v>
          </cell>
          <cell r="I1026" t="str">
            <v>138古南线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2001</v>
          </cell>
          <cell r="O1026">
            <v>0</v>
          </cell>
          <cell r="P1026">
            <v>14</v>
          </cell>
        </row>
        <row r="1027">
          <cell r="B1027" t="str">
            <v>10kV</v>
          </cell>
          <cell r="C1027">
            <v>1.4999999999999999E-2</v>
          </cell>
          <cell r="D1027">
            <v>30</v>
          </cell>
          <cell r="E1027">
            <v>0</v>
          </cell>
          <cell r="F1027" t="str">
            <v>市辖</v>
          </cell>
          <cell r="G1027">
            <v>0</v>
          </cell>
          <cell r="H1027" t="str">
            <v>分区2</v>
          </cell>
          <cell r="I1027" t="str">
            <v>138古南线</v>
          </cell>
          <cell r="J1027">
            <v>1</v>
          </cell>
          <cell r="K1027">
            <v>1</v>
          </cell>
          <cell r="L1027">
            <v>1</v>
          </cell>
          <cell r="M1027">
            <v>1</v>
          </cell>
          <cell r="N1027">
            <v>2001</v>
          </cell>
          <cell r="O1027">
            <v>0</v>
          </cell>
          <cell r="P1027">
            <v>14</v>
          </cell>
        </row>
        <row r="1028">
          <cell r="B1028" t="str">
            <v>10kV</v>
          </cell>
          <cell r="C1028">
            <v>1.4999999999999999E-2</v>
          </cell>
          <cell r="D1028">
            <v>30</v>
          </cell>
          <cell r="E1028">
            <v>0</v>
          </cell>
          <cell r="F1028" t="str">
            <v>市辖</v>
          </cell>
          <cell r="G1028">
            <v>0</v>
          </cell>
          <cell r="H1028" t="str">
            <v>分区2</v>
          </cell>
          <cell r="I1028" t="str">
            <v>138古南线</v>
          </cell>
          <cell r="J1028">
            <v>0</v>
          </cell>
          <cell r="K1028">
            <v>2</v>
          </cell>
          <cell r="L1028">
            <v>1</v>
          </cell>
          <cell r="M1028">
            <v>1</v>
          </cell>
          <cell r="N1028">
            <v>2001</v>
          </cell>
          <cell r="O1028">
            <v>0</v>
          </cell>
          <cell r="P1028">
            <v>14</v>
          </cell>
        </row>
        <row r="1029">
          <cell r="B1029" t="str">
            <v>10kV</v>
          </cell>
          <cell r="C1029">
            <v>0.5</v>
          </cell>
          <cell r="D1029">
            <v>1000</v>
          </cell>
          <cell r="E1029">
            <v>0</v>
          </cell>
          <cell r="F1029" t="str">
            <v>市辖</v>
          </cell>
          <cell r="G1029">
            <v>0</v>
          </cell>
          <cell r="H1029" t="str">
            <v>分区2</v>
          </cell>
          <cell r="I1029" t="str">
            <v>138古南线</v>
          </cell>
          <cell r="J1029">
            <v>1</v>
          </cell>
          <cell r="K1029">
            <v>0</v>
          </cell>
          <cell r="L1029">
            <v>0</v>
          </cell>
          <cell r="M1029">
            <v>0</v>
          </cell>
          <cell r="N1029">
            <v>2000</v>
          </cell>
          <cell r="O1029">
            <v>0</v>
          </cell>
          <cell r="P1029">
            <v>15</v>
          </cell>
        </row>
        <row r="1030">
          <cell r="B1030" t="str">
            <v>10kV</v>
          </cell>
          <cell r="C1030">
            <v>0.05</v>
          </cell>
          <cell r="D1030">
            <v>100</v>
          </cell>
          <cell r="E1030">
            <v>0</v>
          </cell>
          <cell r="F1030" t="str">
            <v>市辖</v>
          </cell>
          <cell r="G1030">
            <v>0</v>
          </cell>
          <cell r="H1030" t="str">
            <v>分区2</v>
          </cell>
          <cell r="I1030" t="str">
            <v>138古南线</v>
          </cell>
          <cell r="J1030">
            <v>0</v>
          </cell>
          <cell r="K1030">
            <v>1</v>
          </cell>
          <cell r="L1030">
            <v>1</v>
          </cell>
          <cell r="M1030">
            <v>1</v>
          </cell>
          <cell r="N1030">
            <v>2000</v>
          </cell>
          <cell r="O1030">
            <v>0</v>
          </cell>
          <cell r="P1030">
            <v>15</v>
          </cell>
        </row>
        <row r="1031">
          <cell r="B1031" t="str">
            <v>10kV</v>
          </cell>
          <cell r="C1031">
            <v>0.04</v>
          </cell>
          <cell r="D1031">
            <v>80</v>
          </cell>
          <cell r="E1031">
            <v>0</v>
          </cell>
          <cell r="F1031" t="str">
            <v>市辖</v>
          </cell>
          <cell r="G1031">
            <v>0</v>
          </cell>
          <cell r="H1031" t="str">
            <v>分区2</v>
          </cell>
          <cell r="I1031" t="str">
            <v>138古南线</v>
          </cell>
          <cell r="J1031">
            <v>1</v>
          </cell>
          <cell r="K1031">
            <v>2</v>
          </cell>
          <cell r="L1031">
            <v>1</v>
          </cell>
          <cell r="M1031">
            <v>1</v>
          </cell>
          <cell r="N1031">
            <v>2000</v>
          </cell>
          <cell r="O1031">
            <v>0</v>
          </cell>
          <cell r="P1031">
            <v>15</v>
          </cell>
        </row>
        <row r="1032">
          <cell r="B1032" t="str">
            <v>10kV</v>
          </cell>
          <cell r="C1032">
            <v>0.2</v>
          </cell>
          <cell r="D1032">
            <v>400</v>
          </cell>
          <cell r="E1032">
            <v>0</v>
          </cell>
          <cell r="F1032" t="str">
            <v>市辖</v>
          </cell>
          <cell r="G1032">
            <v>0</v>
          </cell>
          <cell r="H1032" t="str">
            <v>分区2</v>
          </cell>
          <cell r="I1032" t="str">
            <v>138古南线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2000</v>
          </cell>
          <cell r="O1032">
            <v>0</v>
          </cell>
          <cell r="P1032">
            <v>15</v>
          </cell>
        </row>
        <row r="1033">
          <cell r="B1033" t="str">
            <v>10kV</v>
          </cell>
          <cell r="C1033">
            <v>0.1</v>
          </cell>
          <cell r="D1033">
            <v>200</v>
          </cell>
          <cell r="E1033">
            <v>0</v>
          </cell>
          <cell r="F1033" t="str">
            <v>市辖</v>
          </cell>
          <cell r="G1033">
            <v>0</v>
          </cell>
          <cell r="H1033" t="str">
            <v>分区2</v>
          </cell>
          <cell r="I1033" t="str">
            <v>138古南线</v>
          </cell>
          <cell r="J1033">
            <v>1</v>
          </cell>
          <cell r="K1033">
            <v>1</v>
          </cell>
          <cell r="L1033">
            <v>1</v>
          </cell>
          <cell r="M1033">
            <v>1</v>
          </cell>
          <cell r="N1033">
            <v>2000</v>
          </cell>
          <cell r="O1033">
            <v>0</v>
          </cell>
          <cell r="P1033">
            <v>15</v>
          </cell>
        </row>
        <row r="1034">
          <cell r="B1034" t="str">
            <v>10kV</v>
          </cell>
          <cell r="C1034">
            <v>0.1</v>
          </cell>
          <cell r="D1034">
            <v>200</v>
          </cell>
          <cell r="E1034">
            <v>0</v>
          </cell>
          <cell r="F1034" t="str">
            <v>市辖</v>
          </cell>
          <cell r="G1034">
            <v>0</v>
          </cell>
          <cell r="H1034" t="str">
            <v>分区2</v>
          </cell>
          <cell r="I1034" t="str">
            <v>138古南线</v>
          </cell>
          <cell r="J1034">
            <v>0</v>
          </cell>
          <cell r="K1034">
            <v>2</v>
          </cell>
          <cell r="L1034">
            <v>1</v>
          </cell>
          <cell r="M1034">
            <v>1</v>
          </cell>
          <cell r="N1034">
            <v>2000</v>
          </cell>
          <cell r="O1034">
            <v>0</v>
          </cell>
          <cell r="P1034">
            <v>15</v>
          </cell>
        </row>
        <row r="1035">
          <cell r="B1035" t="str">
            <v>10kV</v>
          </cell>
          <cell r="C1035">
            <v>1.4999999999999999E-2</v>
          </cell>
          <cell r="D1035">
            <v>30</v>
          </cell>
          <cell r="E1035">
            <v>5.3999999999999999E-2</v>
          </cell>
          <cell r="F1035" t="str">
            <v>市辖</v>
          </cell>
          <cell r="G1035">
            <v>0</v>
          </cell>
          <cell r="H1035" t="str">
            <v>分区2</v>
          </cell>
          <cell r="I1035" t="str">
            <v>138古南线</v>
          </cell>
          <cell r="J1035">
            <v>1</v>
          </cell>
          <cell r="K1035">
            <v>0</v>
          </cell>
          <cell r="L1035">
            <v>0</v>
          </cell>
          <cell r="M1035">
            <v>0</v>
          </cell>
          <cell r="N1035">
            <v>2000</v>
          </cell>
          <cell r="O1035">
            <v>0</v>
          </cell>
          <cell r="P1035">
            <v>15</v>
          </cell>
        </row>
        <row r="1036">
          <cell r="B1036" t="str">
            <v>10kV</v>
          </cell>
          <cell r="C1036">
            <v>1.4999999999999999E-2</v>
          </cell>
          <cell r="D1036">
            <v>30</v>
          </cell>
          <cell r="E1036">
            <v>0</v>
          </cell>
          <cell r="F1036" t="str">
            <v>市辖</v>
          </cell>
          <cell r="G1036">
            <v>0</v>
          </cell>
          <cell r="H1036" t="str">
            <v>分区2</v>
          </cell>
          <cell r="I1036" t="str">
            <v>138古南线</v>
          </cell>
          <cell r="J1036">
            <v>0</v>
          </cell>
          <cell r="K1036">
            <v>1</v>
          </cell>
          <cell r="L1036">
            <v>1</v>
          </cell>
          <cell r="M1036">
            <v>1</v>
          </cell>
          <cell r="N1036">
            <v>2000</v>
          </cell>
          <cell r="O1036">
            <v>0</v>
          </cell>
          <cell r="P1036">
            <v>15</v>
          </cell>
        </row>
        <row r="1037">
          <cell r="B1037" t="str">
            <v>10kV</v>
          </cell>
          <cell r="C1037">
            <v>1.4999999999999999E-2</v>
          </cell>
          <cell r="D1037">
            <v>30</v>
          </cell>
          <cell r="E1037">
            <v>0.03</v>
          </cell>
          <cell r="F1037" t="str">
            <v>市辖</v>
          </cell>
          <cell r="G1037">
            <v>0</v>
          </cell>
          <cell r="H1037" t="str">
            <v>分区2</v>
          </cell>
          <cell r="I1037" t="str">
            <v>138古南线</v>
          </cell>
          <cell r="J1037">
            <v>1</v>
          </cell>
          <cell r="K1037">
            <v>2</v>
          </cell>
          <cell r="L1037">
            <v>1</v>
          </cell>
          <cell r="M1037">
            <v>1</v>
          </cell>
          <cell r="N1037">
            <v>2000</v>
          </cell>
          <cell r="O1037">
            <v>0</v>
          </cell>
          <cell r="P1037">
            <v>15</v>
          </cell>
        </row>
        <row r="1038">
          <cell r="B1038" t="str">
            <v>10kV</v>
          </cell>
          <cell r="C1038">
            <v>1.0149999999999999</v>
          </cell>
          <cell r="D1038">
            <v>2030</v>
          </cell>
          <cell r="E1038">
            <v>0</v>
          </cell>
          <cell r="F1038" t="str">
            <v>市辖</v>
          </cell>
          <cell r="G1038">
            <v>0</v>
          </cell>
          <cell r="H1038" t="str">
            <v>分区2</v>
          </cell>
          <cell r="I1038" t="str">
            <v>138古南线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1999</v>
          </cell>
          <cell r="O1038">
            <v>0</v>
          </cell>
          <cell r="P1038">
            <v>16</v>
          </cell>
        </row>
        <row r="1039">
          <cell r="B1039" t="str">
            <v>10kV</v>
          </cell>
          <cell r="C1039">
            <v>0.2</v>
          </cell>
          <cell r="D1039">
            <v>400</v>
          </cell>
          <cell r="E1039">
            <v>0</v>
          </cell>
          <cell r="F1039" t="str">
            <v>市辖</v>
          </cell>
          <cell r="G1039">
            <v>0</v>
          </cell>
          <cell r="H1039" t="str">
            <v>分区2</v>
          </cell>
          <cell r="I1039" t="str">
            <v>138古南线</v>
          </cell>
          <cell r="J1039">
            <v>1</v>
          </cell>
          <cell r="K1039">
            <v>1</v>
          </cell>
          <cell r="L1039">
            <v>1</v>
          </cell>
          <cell r="M1039">
            <v>1</v>
          </cell>
          <cell r="N1039">
            <v>1999</v>
          </cell>
          <cell r="O1039">
            <v>0</v>
          </cell>
          <cell r="P1039">
            <v>16</v>
          </cell>
        </row>
        <row r="1040">
          <cell r="B1040" t="str">
            <v>10kV</v>
          </cell>
          <cell r="C1040">
            <v>0.08</v>
          </cell>
          <cell r="D1040">
            <v>160</v>
          </cell>
          <cell r="E1040">
            <v>0</v>
          </cell>
          <cell r="F1040" t="str">
            <v>市辖</v>
          </cell>
          <cell r="G1040">
            <v>0</v>
          </cell>
          <cell r="H1040" t="str">
            <v>分区2</v>
          </cell>
          <cell r="I1040" t="str">
            <v>138古南线</v>
          </cell>
          <cell r="J1040">
            <v>0</v>
          </cell>
          <cell r="K1040">
            <v>2</v>
          </cell>
          <cell r="L1040">
            <v>1</v>
          </cell>
          <cell r="M1040">
            <v>1</v>
          </cell>
          <cell r="N1040">
            <v>1999</v>
          </cell>
          <cell r="O1040">
            <v>0</v>
          </cell>
          <cell r="P1040">
            <v>16</v>
          </cell>
        </row>
        <row r="1041">
          <cell r="B1041" t="str">
            <v>10kV</v>
          </cell>
          <cell r="C1041">
            <v>0.25</v>
          </cell>
          <cell r="D1041">
            <v>500</v>
          </cell>
          <cell r="E1041">
            <v>5.3999999999999999E-2</v>
          </cell>
          <cell r="F1041" t="str">
            <v>市辖</v>
          </cell>
          <cell r="G1041">
            <v>0</v>
          </cell>
          <cell r="H1041" t="str">
            <v>分区2</v>
          </cell>
          <cell r="I1041" t="str">
            <v>138古南线</v>
          </cell>
          <cell r="J1041">
            <v>1</v>
          </cell>
          <cell r="K1041">
            <v>0</v>
          </cell>
          <cell r="L1041">
            <v>0</v>
          </cell>
          <cell r="M1041">
            <v>0</v>
          </cell>
          <cell r="N1041">
            <v>1999</v>
          </cell>
          <cell r="O1041">
            <v>0</v>
          </cell>
          <cell r="P1041">
            <v>16</v>
          </cell>
        </row>
        <row r="1042">
          <cell r="B1042" t="str">
            <v>10kV</v>
          </cell>
          <cell r="C1042">
            <v>0.2</v>
          </cell>
          <cell r="D1042">
            <v>400</v>
          </cell>
          <cell r="E1042">
            <v>5.3999999999999999E-2</v>
          </cell>
          <cell r="F1042" t="str">
            <v>市辖</v>
          </cell>
          <cell r="G1042">
            <v>0</v>
          </cell>
          <cell r="H1042" t="str">
            <v>分区2</v>
          </cell>
          <cell r="I1042" t="str">
            <v>138古南线</v>
          </cell>
          <cell r="J1042">
            <v>0</v>
          </cell>
          <cell r="K1042">
            <v>1</v>
          </cell>
          <cell r="L1042">
            <v>1</v>
          </cell>
          <cell r="M1042">
            <v>1</v>
          </cell>
          <cell r="N1042">
            <v>1999</v>
          </cell>
          <cell r="O1042">
            <v>0</v>
          </cell>
          <cell r="P1042">
            <v>16</v>
          </cell>
        </row>
        <row r="1043">
          <cell r="B1043" t="str">
            <v>10kV</v>
          </cell>
          <cell r="C1043">
            <v>0.2</v>
          </cell>
          <cell r="D1043">
            <v>400</v>
          </cell>
          <cell r="E1043">
            <v>0</v>
          </cell>
          <cell r="F1043" t="str">
            <v>市辖</v>
          </cell>
          <cell r="G1043">
            <v>0</v>
          </cell>
          <cell r="H1043" t="str">
            <v>分区2</v>
          </cell>
          <cell r="I1043" t="str">
            <v>138古南线</v>
          </cell>
          <cell r="J1043">
            <v>1</v>
          </cell>
          <cell r="K1043">
            <v>2</v>
          </cell>
          <cell r="L1043">
            <v>1</v>
          </cell>
          <cell r="M1043">
            <v>1</v>
          </cell>
          <cell r="N1043">
            <v>1999</v>
          </cell>
          <cell r="O1043">
            <v>0</v>
          </cell>
          <cell r="P1043">
            <v>16</v>
          </cell>
        </row>
        <row r="1044">
          <cell r="B1044" t="str">
            <v>10kV</v>
          </cell>
          <cell r="C1044">
            <v>0.315</v>
          </cell>
          <cell r="D1044">
            <v>630</v>
          </cell>
          <cell r="E1044">
            <v>0.03</v>
          </cell>
          <cell r="F1044" t="str">
            <v>市辖</v>
          </cell>
          <cell r="G1044">
            <v>0</v>
          </cell>
          <cell r="H1044" t="str">
            <v>分区2</v>
          </cell>
          <cell r="I1044" t="str">
            <v>138古南线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1999</v>
          </cell>
          <cell r="O1044">
            <v>0</v>
          </cell>
          <cell r="P1044">
            <v>16</v>
          </cell>
        </row>
        <row r="1045">
          <cell r="B1045" t="str">
            <v>10kV</v>
          </cell>
          <cell r="C1045">
            <v>0.315</v>
          </cell>
          <cell r="D1045">
            <v>630</v>
          </cell>
          <cell r="E1045">
            <v>0</v>
          </cell>
          <cell r="F1045" t="str">
            <v>市辖</v>
          </cell>
          <cell r="G1045">
            <v>0</v>
          </cell>
          <cell r="H1045" t="str">
            <v>分区2</v>
          </cell>
          <cell r="I1045" t="str">
            <v>138古南线</v>
          </cell>
          <cell r="J1045">
            <v>1</v>
          </cell>
          <cell r="K1045">
            <v>1</v>
          </cell>
          <cell r="L1045">
            <v>1</v>
          </cell>
          <cell r="M1045">
            <v>1</v>
          </cell>
          <cell r="N1045">
            <v>1999</v>
          </cell>
          <cell r="O1045">
            <v>0</v>
          </cell>
          <cell r="P1045">
            <v>16</v>
          </cell>
        </row>
        <row r="1046">
          <cell r="B1046" t="str">
            <v>10kV</v>
          </cell>
          <cell r="C1046">
            <v>0.315</v>
          </cell>
          <cell r="D1046">
            <v>630</v>
          </cell>
          <cell r="E1046">
            <v>0</v>
          </cell>
          <cell r="F1046" t="str">
            <v>市辖</v>
          </cell>
          <cell r="G1046">
            <v>0</v>
          </cell>
          <cell r="H1046" t="str">
            <v>分区2</v>
          </cell>
          <cell r="I1046" t="str">
            <v>138古南线</v>
          </cell>
          <cell r="J1046">
            <v>0</v>
          </cell>
          <cell r="K1046">
            <v>2</v>
          </cell>
          <cell r="L1046">
            <v>1</v>
          </cell>
          <cell r="M1046">
            <v>1</v>
          </cell>
          <cell r="N1046">
            <v>1999</v>
          </cell>
          <cell r="O1046">
            <v>0</v>
          </cell>
          <cell r="P1046">
            <v>16</v>
          </cell>
        </row>
        <row r="1047">
          <cell r="B1047" t="str">
            <v>10kV</v>
          </cell>
          <cell r="C1047">
            <v>0.25</v>
          </cell>
          <cell r="D1047">
            <v>500</v>
          </cell>
          <cell r="E1047">
            <v>0</v>
          </cell>
          <cell r="F1047" t="str">
            <v>市辖</v>
          </cell>
          <cell r="G1047">
            <v>0</v>
          </cell>
          <cell r="H1047" t="str">
            <v>分区2</v>
          </cell>
          <cell r="I1047" t="str">
            <v>138古南线</v>
          </cell>
          <cell r="J1047">
            <v>1</v>
          </cell>
          <cell r="K1047">
            <v>0</v>
          </cell>
          <cell r="L1047">
            <v>0</v>
          </cell>
          <cell r="M1047">
            <v>0</v>
          </cell>
          <cell r="N1047">
            <v>1998</v>
          </cell>
          <cell r="O1047">
            <v>0</v>
          </cell>
          <cell r="P1047">
            <v>17</v>
          </cell>
        </row>
        <row r="1048">
          <cell r="B1048" t="str">
            <v>10kV</v>
          </cell>
          <cell r="C1048">
            <v>0.1575</v>
          </cell>
          <cell r="D1048">
            <v>315</v>
          </cell>
          <cell r="E1048">
            <v>5.3999999999999999E-2</v>
          </cell>
          <cell r="F1048" t="str">
            <v>市辖</v>
          </cell>
          <cell r="G1048">
            <v>0</v>
          </cell>
          <cell r="H1048" t="str">
            <v>分区2</v>
          </cell>
          <cell r="I1048" t="str">
            <v>138古南线</v>
          </cell>
          <cell r="J1048">
            <v>0</v>
          </cell>
          <cell r="K1048">
            <v>1</v>
          </cell>
          <cell r="L1048">
            <v>1</v>
          </cell>
          <cell r="M1048">
            <v>1</v>
          </cell>
          <cell r="N1048">
            <v>1998</v>
          </cell>
          <cell r="O1048">
            <v>0</v>
          </cell>
          <cell r="P1048">
            <v>17</v>
          </cell>
        </row>
        <row r="1049">
          <cell r="B1049" t="str">
            <v>10kV</v>
          </cell>
          <cell r="C1049">
            <v>0.2</v>
          </cell>
          <cell r="D1049">
            <v>400</v>
          </cell>
          <cell r="E1049">
            <v>0.03</v>
          </cell>
          <cell r="F1049" t="str">
            <v>市辖</v>
          </cell>
          <cell r="G1049">
            <v>0</v>
          </cell>
          <cell r="H1049" t="str">
            <v>分区2</v>
          </cell>
          <cell r="I1049" t="str">
            <v>138古南线</v>
          </cell>
          <cell r="J1049">
            <v>1</v>
          </cell>
          <cell r="K1049">
            <v>2</v>
          </cell>
          <cell r="L1049">
            <v>1</v>
          </cell>
          <cell r="M1049">
            <v>1</v>
          </cell>
          <cell r="N1049">
            <v>1998</v>
          </cell>
          <cell r="O1049">
            <v>0</v>
          </cell>
          <cell r="P1049">
            <v>17</v>
          </cell>
        </row>
        <row r="1050">
          <cell r="B1050" t="str">
            <v>10kV</v>
          </cell>
          <cell r="C1050">
            <v>0.1575</v>
          </cell>
          <cell r="D1050">
            <v>315</v>
          </cell>
          <cell r="E1050">
            <v>0.03</v>
          </cell>
          <cell r="F1050" t="str">
            <v>市辖</v>
          </cell>
          <cell r="G1050">
            <v>0</v>
          </cell>
          <cell r="H1050" t="str">
            <v>分区2</v>
          </cell>
          <cell r="I1050" t="str">
            <v>138古南线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1998</v>
          </cell>
          <cell r="O1050">
            <v>0</v>
          </cell>
          <cell r="P1050">
            <v>17</v>
          </cell>
        </row>
        <row r="1051">
          <cell r="B1051" t="str">
            <v>10kV</v>
          </cell>
          <cell r="C1051">
            <v>0.2</v>
          </cell>
          <cell r="D1051">
            <v>400</v>
          </cell>
          <cell r="E1051">
            <v>0.03</v>
          </cell>
          <cell r="F1051" t="str">
            <v>市辖</v>
          </cell>
          <cell r="G1051">
            <v>0</v>
          </cell>
          <cell r="H1051" t="str">
            <v>分区2</v>
          </cell>
          <cell r="I1051" t="str">
            <v>138古南线</v>
          </cell>
          <cell r="J1051">
            <v>1</v>
          </cell>
          <cell r="K1051">
            <v>1</v>
          </cell>
          <cell r="L1051">
            <v>1</v>
          </cell>
          <cell r="M1051">
            <v>1</v>
          </cell>
          <cell r="N1051">
            <v>1998</v>
          </cell>
          <cell r="O1051">
            <v>0</v>
          </cell>
          <cell r="P1051">
            <v>17</v>
          </cell>
        </row>
        <row r="1052">
          <cell r="B1052" t="str">
            <v>10kV</v>
          </cell>
          <cell r="C1052">
            <v>0.315</v>
          </cell>
          <cell r="D1052">
            <v>630</v>
          </cell>
          <cell r="E1052">
            <v>0.03</v>
          </cell>
          <cell r="F1052" t="str">
            <v>市辖</v>
          </cell>
          <cell r="G1052">
            <v>0</v>
          </cell>
          <cell r="H1052" t="str">
            <v>分区2</v>
          </cell>
          <cell r="I1052" t="str">
            <v>138古南线</v>
          </cell>
          <cell r="J1052">
            <v>0</v>
          </cell>
          <cell r="K1052">
            <v>2</v>
          </cell>
          <cell r="L1052">
            <v>1</v>
          </cell>
          <cell r="M1052">
            <v>1</v>
          </cell>
          <cell r="N1052">
            <v>1998</v>
          </cell>
          <cell r="O1052">
            <v>0</v>
          </cell>
          <cell r="P1052">
            <v>17</v>
          </cell>
        </row>
        <row r="1053">
          <cell r="B1053" t="str">
            <v>10kV</v>
          </cell>
          <cell r="C1053">
            <v>6.25E-2</v>
          </cell>
          <cell r="D1053">
            <v>125</v>
          </cell>
          <cell r="E1053">
            <v>0.03</v>
          </cell>
          <cell r="F1053" t="str">
            <v>市辖</v>
          </cell>
          <cell r="G1053">
            <v>0</v>
          </cell>
          <cell r="H1053" t="str">
            <v>分区2</v>
          </cell>
          <cell r="I1053" t="str">
            <v>138古南线</v>
          </cell>
          <cell r="J1053">
            <v>1</v>
          </cell>
          <cell r="K1053">
            <v>0</v>
          </cell>
          <cell r="L1053">
            <v>0</v>
          </cell>
          <cell r="M1053">
            <v>0</v>
          </cell>
          <cell r="N1053">
            <v>1998</v>
          </cell>
          <cell r="O1053">
            <v>0</v>
          </cell>
          <cell r="P1053">
            <v>17</v>
          </cell>
        </row>
        <row r="1054">
          <cell r="B1054" t="str">
            <v>10kV</v>
          </cell>
          <cell r="C1054">
            <v>0.315</v>
          </cell>
          <cell r="D1054">
            <v>630</v>
          </cell>
          <cell r="E1054">
            <v>0.03</v>
          </cell>
          <cell r="F1054" t="str">
            <v>市辖</v>
          </cell>
          <cell r="G1054">
            <v>0</v>
          </cell>
          <cell r="H1054" t="str">
            <v>分区2</v>
          </cell>
          <cell r="I1054" t="str">
            <v>138古南线</v>
          </cell>
          <cell r="J1054">
            <v>0</v>
          </cell>
          <cell r="K1054">
            <v>1</v>
          </cell>
          <cell r="L1054">
            <v>1</v>
          </cell>
          <cell r="M1054">
            <v>1</v>
          </cell>
          <cell r="N1054">
            <v>1998</v>
          </cell>
          <cell r="O1054">
            <v>0</v>
          </cell>
          <cell r="P1054">
            <v>17</v>
          </cell>
        </row>
        <row r="1055">
          <cell r="B1055" t="str">
            <v>10kV</v>
          </cell>
          <cell r="C1055">
            <v>0.25</v>
          </cell>
          <cell r="D1055">
            <v>500</v>
          </cell>
          <cell r="E1055">
            <v>0.03</v>
          </cell>
          <cell r="F1055" t="str">
            <v>市辖</v>
          </cell>
          <cell r="G1055">
            <v>0</v>
          </cell>
          <cell r="H1055" t="str">
            <v>分区2</v>
          </cell>
          <cell r="I1055" t="str">
            <v>138古南线</v>
          </cell>
          <cell r="J1055">
            <v>1</v>
          </cell>
          <cell r="K1055">
            <v>2</v>
          </cell>
          <cell r="L1055">
            <v>1</v>
          </cell>
          <cell r="M1055">
            <v>1</v>
          </cell>
          <cell r="N1055">
            <v>1998</v>
          </cell>
          <cell r="O1055">
            <v>0</v>
          </cell>
          <cell r="P1055">
            <v>17</v>
          </cell>
        </row>
        <row r="1056">
          <cell r="B1056" t="str">
            <v>10kV</v>
          </cell>
          <cell r="C1056">
            <v>0.25</v>
          </cell>
          <cell r="D1056">
            <v>500</v>
          </cell>
          <cell r="E1056">
            <v>0.03</v>
          </cell>
          <cell r="F1056" t="str">
            <v>市辖</v>
          </cell>
          <cell r="G1056">
            <v>0</v>
          </cell>
          <cell r="H1056" t="str">
            <v>分区2</v>
          </cell>
          <cell r="I1056" t="str">
            <v>138古南线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1997</v>
          </cell>
          <cell r="O1056">
            <v>0</v>
          </cell>
          <cell r="P1056">
            <v>18</v>
          </cell>
        </row>
        <row r="1057">
          <cell r="B1057" t="str">
            <v>10kV</v>
          </cell>
          <cell r="C1057">
            <v>0.5</v>
          </cell>
          <cell r="D1057">
            <v>1000</v>
          </cell>
          <cell r="E1057">
            <v>0.03</v>
          </cell>
          <cell r="F1057" t="str">
            <v>市辖</v>
          </cell>
          <cell r="G1057">
            <v>0</v>
          </cell>
          <cell r="H1057" t="str">
            <v>分区2</v>
          </cell>
          <cell r="I1057" t="str">
            <v>138古南线</v>
          </cell>
          <cell r="J1057">
            <v>1</v>
          </cell>
          <cell r="K1057">
            <v>1</v>
          </cell>
          <cell r="L1057">
            <v>1</v>
          </cell>
          <cell r="M1057">
            <v>1</v>
          </cell>
          <cell r="N1057">
            <v>1997</v>
          </cell>
          <cell r="O1057">
            <v>0</v>
          </cell>
          <cell r="P1057">
            <v>18</v>
          </cell>
        </row>
        <row r="1058">
          <cell r="B1058" t="str">
            <v>10kV</v>
          </cell>
          <cell r="C1058">
            <v>0.5</v>
          </cell>
          <cell r="D1058">
            <v>1000</v>
          </cell>
          <cell r="E1058">
            <v>0.03</v>
          </cell>
          <cell r="F1058" t="str">
            <v>市辖</v>
          </cell>
          <cell r="G1058">
            <v>0</v>
          </cell>
          <cell r="H1058" t="str">
            <v>分区2</v>
          </cell>
          <cell r="I1058" t="str">
            <v>138古南线</v>
          </cell>
          <cell r="J1058">
            <v>0</v>
          </cell>
          <cell r="K1058">
            <v>2</v>
          </cell>
          <cell r="L1058">
            <v>1</v>
          </cell>
          <cell r="M1058">
            <v>1</v>
          </cell>
          <cell r="N1058">
            <v>1997</v>
          </cell>
          <cell r="O1058">
            <v>0</v>
          </cell>
          <cell r="P1058">
            <v>18</v>
          </cell>
        </row>
        <row r="1059">
          <cell r="B1059" t="str">
            <v>10kV</v>
          </cell>
          <cell r="C1059">
            <v>0.5</v>
          </cell>
          <cell r="D1059">
            <v>1000</v>
          </cell>
          <cell r="E1059">
            <v>0.03</v>
          </cell>
          <cell r="F1059" t="str">
            <v>市辖</v>
          </cell>
          <cell r="G1059">
            <v>0</v>
          </cell>
          <cell r="H1059" t="str">
            <v>分区2</v>
          </cell>
          <cell r="I1059" t="str">
            <v>138古南线</v>
          </cell>
          <cell r="J1059">
            <v>1</v>
          </cell>
          <cell r="K1059">
            <v>0</v>
          </cell>
          <cell r="L1059">
            <v>0</v>
          </cell>
          <cell r="M1059">
            <v>0</v>
          </cell>
          <cell r="N1059">
            <v>1997</v>
          </cell>
          <cell r="O1059">
            <v>0</v>
          </cell>
          <cell r="P1059">
            <v>18</v>
          </cell>
        </row>
        <row r="1060">
          <cell r="B1060" t="str">
            <v>10kV</v>
          </cell>
          <cell r="C1060">
            <v>0.1</v>
          </cell>
          <cell r="D1060">
            <v>200</v>
          </cell>
          <cell r="E1060">
            <v>0.03</v>
          </cell>
          <cell r="F1060" t="str">
            <v>市辖</v>
          </cell>
          <cell r="G1060">
            <v>0</v>
          </cell>
          <cell r="H1060" t="str">
            <v>分区2</v>
          </cell>
          <cell r="I1060" t="str">
            <v>138古南线</v>
          </cell>
          <cell r="J1060">
            <v>0</v>
          </cell>
          <cell r="K1060">
            <v>1</v>
          </cell>
          <cell r="L1060">
            <v>1</v>
          </cell>
          <cell r="M1060">
            <v>1</v>
          </cell>
          <cell r="N1060">
            <v>1997</v>
          </cell>
          <cell r="O1060">
            <v>0</v>
          </cell>
          <cell r="P1060">
            <v>18</v>
          </cell>
        </row>
        <row r="1061">
          <cell r="B1061" t="str">
            <v>10kV</v>
          </cell>
          <cell r="C1061">
            <v>0.1</v>
          </cell>
          <cell r="D1061">
            <v>200</v>
          </cell>
          <cell r="E1061">
            <v>0.03</v>
          </cell>
          <cell r="F1061" t="str">
            <v>市辖</v>
          </cell>
          <cell r="G1061">
            <v>0</v>
          </cell>
          <cell r="H1061" t="str">
            <v>分区2</v>
          </cell>
          <cell r="I1061" t="str">
            <v>138古南线</v>
          </cell>
          <cell r="J1061">
            <v>1</v>
          </cell>
          <cell r="K1061">
            <v>2</v>
          </cell>
          <cell r="L1061">
            <v>1</v>
          </cell>
          <cell r="M1061">
            <v>1</v>
          </cell>
          <cell r="N1061">
            <v>1997</v>
          </cell>
          <cell r="O1061">
            <v>0</v>
          </cell>
          <cell r="P1061">
            <v>18</v>
          </cell>
        </row>
        <row r="1062">
          <cell r="B1062" t="str">
            <v>10kV</v>
          </cell>
          <cell r="C1062">
            <v>0.2</v>
          </cell>
          <cell r="D1062">
            <v>400</v>
          </cell>
          <cell r="E1062">
            <v>0.03</v>
          </cell>
          <cell r="F1062" t="str">
            <v>市辖</v>
          </cell>
          <cell r="G1062">
            <v>0</v>
          </cell>
          <cell r="H1062" t="str">
            <v>分区2</v>
          </cell>
          <cell r="I1062" t="str">
            <v>138古南线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1997</v>
          </cell>
          <cell r="O1062">
            <v>0</v>
          </cell>
          <cell r="P1062">
            <v>18</v>
          </cell>
        </row>
        <row r="1063">
          <cell r="B1063" t="str">
            <v>10kV</v>
          </cell>
          <cell r="C1063">
            <v>0.2</v>
          </cell>
          <cell r="D1063">
            <v>400</v>
          </cell>
          <cell r="E1063">
            <v>0.03</v>
          </cell>
          <cell r="F1063" t="str">
            <v>市辖</v>
          </cell>
          <cell r="G1063">
            <v>0</v>
          </cell>
          <cell r="H1063" t="str">
            <v>分区2</v>
          </cell>
          <cell r="I1063" t="str">
            <v>138古南线</v>
          </cell>
          <cell r="J1063">
            <v>1</v>
          </cell>
          <cell r="K1063">
            <v>1</v>
          </cell>
          <cell r="L1063">
            <v>1</v>
          </cell>
          <cell r="M1063">
            <v>1</v>
          </cell>
          <cell r="N1063">
            <v>1997</v>
          </cell>
          <cell r="O1063">
            <v>0</v>
          </cell>
          <cell r="P1063">
            <v>18</v>
          </cell>
        </row>
        <row r="1064">
          <cell r="B1064" t="str">
            <v>10kV</v>
          </cell>
          <cell r="C1064">
            <v>0.2</v>
          </cell>
          <cell r="D1064">
            <v>400</v>
          </cell>
          <cell r="E1064">
            <v>0.03</v>
          </cell>
          <cell r="F1064" t="str">
            <v>市辖</v>
          </cell>
          <cell r="G1064">
            <v>0</v>
          </cell>
          <cell r="H1064" t="str">
            <v>分区2</v>
          </cell>
          <cell r="I1064" t="str">
            <v>138古南线</v>
          </cell>
          <cell r="J1064">
            <v>0</v>
          </cell>
          <cell r="K1064">
            <v>2</v>
          </cell>
          <cell r="L1064">
            <v>1</v>
          </cell>
          <cell r="M1064">
            <v>1</v>
          </cell>
          <cell r="N1064">
            <v>1997</v>
          </cell>
          <cell r="O1064">
            <v>0</v>
          </cell>
          <cell r="P1064">
            <v>18</v>
          </cell>
        </row>
        <row r="1065">
          <cell r="B1065" t="str">
            <v>10kV</v>
          </cell>
          <cell r="C1065">
            <v>0.315</v>
          </cell>
          <cell r="D1065">
            <v>630</v>
          </cell>
          <cell r="E1065">
            <v>0.03</v>
          </cell>
          <cell r="F1065" t="str">
            <v>市辖</v>
          </cell>
          <cell r="G1065">
            <v>0</v>
          </cell>
          <cell r="H1065" t="str">
            <v>分区2</v>
          </cell>
          <cell r="I1065" t="str">
            <v>138古南线</v>
          </cell>
          <cell r="J1065">
            <v>1</v>
          </cell>
          <cell r="K1065">
            <v>0</v>
          </cell>
          <cell r="L1065">
            <v>0</v>
          </cell>
          <cell r="M1065">
            <v>0</v>
          </cell>
          <cell r="N1065">
            <v>1996</v>
          </cell>
          <cell r="O1065">
            <v>0</v>
          </cell>
          <cell r="P1065">
            <v>19</v>
          </cell>
        </row>
        <row r="1066">
          <cell r="B1066" t="str">
            <v>10kV</v>
          </cell>
          <cell r="C1066">
            <v>0.2</v>
          </cell>
          <cell r="D1066">
            <v>400</v>
          </cell>
          <cell r="E1066">
            <v>0.03</v>
          </cell>
          <cell r="F1066" t="str">
            <v>市辖</v>
          </cell>
          <cell r="G1066">
            <v>0</v>
          </cell>
          <cell r="H1066" t="str">
            <v>分区2</v>
          </cell>
          <cell r="I1066" t="str">
            <v>138古南线</v>
          </cell>
          <cell r="J1066">
            <v>0</v>
          </cell>
          <cell r="K1066">
            <v>1</v>
          </cell>
          <cell r="L1066">
            <v>1</v>
          </cell>
          <cell r="M1066">
            <v>1</v>
          </cell>
          <cell r="N1066">
            <v>1996</v>
          </cell>
          <cell r="O1066">
            <v>0</v>
          </cell>
          <cell r="P1066">
            <v>19</v>
          </cell>
        </row>
        <row r="1067">
          <cell r="B1067" t="str">
            <v>10kV</v>
          </cell>
          <cell r="C1067">
            <v>0.2</v>
          </cell>
          <cell r="D1067">
            <v>400</v>
          </cell>
          <cell r="E1067">
            <v>0.03</v>
          </cell>
          <cell r="F1067" t="str">
            <v>市辖</v>
          </cell>
          <cell r="G1067">
            <v>0</v>
          </cell>
          <cell r="H1067" t="str">
            <v>分区2</v>
          </cell>
          <cell r="I1067" t="str">
            <v>138古南线</v>
          </cell>
          <cell r="J1067">
            <v>1</v>
          </cell>
          <cell r="K1067">
            <v>2</v>
          </cell>
          <cell r="L1067">
            <v>1</v>
          </cell>
          <cell r="M1067">
            <v>1</v>
          </cell>
          <cell r="N1067">
            <v>1996</v>
          </cell>
          <cell r="O1067">
            <v>0</v>
          </cell>
          <cell r="P1067">
            <v>19</v>
          </cell>
        </row>
        <row r="1068">
          <cell r="B1068" t="str">
            <v>10kV</v>
          </cell>
          <cell r="C1068">
            <v>0.2</v>
          </cell>
          <cell r="D1068">
            <v>400</v>
          </cell>
          <cell r="E1068">
            <v>0.03</v>
          </cell>
          <cell r="F1068" t="str">
            <v>市辖</v>
          </cell>
          <cell r="G1068">
            <v>0</v>
          </cell>
          <cell r="H1068" t="str">
            <v>分区2</v>
          </cell>
          <cell r="I1068" t="str">
            <v>138古南线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1996</v>
          </cell>
          <cell r="O1068">
            <v>0</v>
          </cell>
          <cell r="P1068">
            <v>19</v>
          </cell>
        </row>
        <row r="1069">
          <cell r="B1069" t="str">
            <v>10kV</v>
          </cell>
          <cell r="C1069">
            <v>0.315</v>
          </cell>
          <cell r="D1069">
            <v>630</v>
          </cell>
          <cell r="E1069">
            <v>0.03</v>
          </cell>
          <cell r="F1069" t="str">
            <v>市辖</v>
          </cell>
          <cell r="G1069">
            <v>0</v>
          </cell>
          <cell r="H1069" t="str">
            <v>分区2</v>
          </cell>
          <cell r="I1069" t="str">
            <v>138古南线</v>
          </cell>
          <cell r="J1069">
            <v>1</v>
          </cell>
          <cell r="K1069">
            <v>1</v>
          </cell>
          <cell r="L1069">
            <v>1</v>
          </cell>
          <cell r="M1069">
            <v>1</v>
          </cell>
          <cell r="N1069">
            <v>1996</v>
          </cell>
          <cell r="O1069">
            <v>0</v>
          </cell>
          <cell r="P1069">
            <v>19</v>
          </cell>
        </row>
        <row r="1070">
          <cell r="B1070" t="str">
            <v>10kV</v>
          </cell>
          <cell r="C1070">
            <v>0.125</v>
          </cell>
          <cell r="D1070">
            <v>250</v>
          </cell>
          <cell r="E1070">
            <v>0.03</v>
          </cell>
          <cell r="F1070" t="str">
            <v>市辖</v>
          </cell>
          <cell r="G1070">
            <v>0</v>
          </cell>
          <cell r="H1070" t="str">
            <v>分区2</v>
          </cell>
          <cell r="I1070" t="str">
            <v>138古南线</v>
          </cell>
          <cell r="J1070">
            <v>0</v>
          </cell>
          <cell r="K1070">
            <v>2</v>
          </cell>
          <cell r="L1070">
            <v>1</v>
          </cell>
          <cell r="M1070">
            <v>1</v>
          </cell>
          <cell r="N1070">
            <v>1996</v>
          </cell>
          <cell r="O1070">
            <v>0</v>
          </cell>
          <cell r="P1070">
            <v>19</v>
          </cell>
        </row>
        <row r="1071">
          <cell r="B1071" t="str">
            <v>10kV</v>
          </cell>
          <cell r="C1071">
            <v>0.2</v>
          </cell>
          <cell r="D1071">
            <v>400</v>
          </cell>
          <cell r="E1071">
            <v>0.03</v>
          </cell>
          <cell r="F1071" t="str">
            <v>市辖</v>
          </cell>
          <cell r="G1071">
            <v>0</v>
          </cell>
          <cell r="H1071" t="str">
            <v>分区2</v>
          </cell>
          <cell r="I1071" t="str">
            <v>138古南线</v>
          </cell>
          <cell r="J1071">
            <v>1</v>
          </cell>
          <cell r="K1071">
            <v>0</v>
          </cell>
          <cell r="L1071">
            <v>0</v>
          </cell>
          <cell r="M1071">
            <v>0</v>
          </cell>
          <cell r="N1071">
            <v>1996</v>
          </cell>
          <cell r="O1071">
            <v>0</v>
          </cell>
          <cell r="P1071">
            <v>19</v>
          </cell>
        </row>
        <row r="1072">
          <cell r="B1072" t="str">
            <v>10kV</v>
          </cell>
          <cell r="C1072">
            <v>0.125</v>
          </cell>
          <cell r="D1072">
            <v>250</v>
          </cell>
          <cell r="E1072">
            <v>0.03</v>
          </cell>
          <cell r="F1072" t="str">
            <v>市辖</v>
          </cell>
          <cell r="G1072">
            <v>0</v>
          </cell>
          <cell r="H1072" t="str">
            <v>分区2</v>
          </cell>
          <cell r="I1072" t="str">
            <v>138古南线</v>
          </cell>
          <cell r="J1072">
            <v>0</v>
          </cell>
          <cell r="K1072">
            <v>1</v>
          </cell>
          <cell r="L1072">
            <v>1</v>
          </cell>
          <cell r="M1072">
            <v>1</v>
          </cell>
          <cell r="N1072">
            <v>1996</v>
          </cell>
          <cell r="O1072">
            <v>0</v>
          </cell>
          <cell r="P1072">
            <v>19</v>
          </cell>
        </row>
        <row r="1073">
          <cell r="B1073" t="str">
            <v>10kV</v>
          </cell>
          <cell r="C1073">
            <v>0.05</v>
          </cell>
          <cell r="D1073">
            <v>100</v>
          </cell>
          <cell r="E1073">
            <v>0</v>
          </cell>
          <cell r="F1073" t="str">
            <v>市辖</v>
          </cell>
          <cell r="G1073">
            <v>0</v>
          </cell>
          <cell r="H1073" t="str">
            <v>分区2</v>
          </cell>
          <cell r="I1073" t="str">
            <v>138古南线</v>
          </cell>
          <cell r="J1073">
            <v>1</v>
          </cell>
          <cell r="K1073">
            <v>2</v>
          </cell>
          <cell r="L1073">
            <v>1</v>
          </cell>
          <cell r="M1073">
            <v>1</v>
          </cell>
          <cell r="N1073">
            <v>1996</v>
          </cell>
          <cell r="O1073">
            <v>0</v>
          </cell>
          <cell r="P1073">
            <v>19</v>
          </cell>
        </row>
        <row r="1074">
          <cell r="B1074" t="str">
            <v>10kV</v>
          </cell>
          <cell r="C1074">
            <v>0.05</v>
          </cell>
          <cell r="D1074">
            <v>100</v>
          </cell>
          <cell r="E1074">
            <v>0</v>
          </cell>
          <cell r="F1074" t="str">
            <v>市辖</v>
          </cell>
          <cell r="G1074">
            <v>0</v>
          </cell>
          <cell r="H1074" t="str">
            <v>分区2</v>
          </cell>
          <cell r="I1074" t="str">
            <v>138古南线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1995</v>
          </cell>
          <cell r="O1074">
            <v>0</v>
          </cell>
          <cell r="P1074">
            <v>20</v>
          </cell>
        </row>
        <row r="1075">
          <cell r="B1075" t="str">
            <v>10kV</v>
          </cell>
          <cell r="C1075">
            <v>0.25</v>
          </cell>
          <cell r="D1075">
            <v>500</v>
          </cell>
          <cell r="E1075">
            <v>0</v>
          </cell>
          <cell r="F1075" t="str">
            <v>市辖</v>
          </cell>
          <cell r="G1075">
            <v>0</v>
          </cell>
          <cell r="H1075" t="str">
            <v>分区2</v>
          </cell>
          <cell r="I1075" t="str">
            <v>138古南线</v>
          </cell>
          <cell r="J1075">
            <v>1</v>
          </cell>
          <cell r="K1075">
            <v>1</v>
          </cell>
          <cell r="L1075">
            <v>1</v>
          </cell>
          <cell r="M1075">
            <v>1</v>
          </cell>
          <cell r="N1075">
            <v>1995</v>
          </cell>
          <cell r="O1075">
            <v>0</v>
          </cell>
          <cell r="P1075">
            <v>20</v>
          </cell>
        </row>
        <row r="1076">
          <cell r="B1076" t="str">
            <v>10kV</v>
          </cell>
          <cell r="C1076">
            <v>0.25</v>
          </cell>
          <cell r="D1076">
            <v>500</v>
          </cell>
          <cell r="E1076">
            <v>0</v>
          </cell>
          <cell r="F1076" t="str">
            <v>市辖</v>
          </cell>
          <cell r="G1076">
            <v>0</v>
          </cell>
          <cell r="H1076" t="str">
            <v>分区2</v>
          </cell>
          <cell r="I1076" t="str">
            <v>138古南线</v>
          </cell>
          <cell r="J1076">
            <v>0</v>
          </cell>
          <cell r="K1076">
            <v>2</v>
          </cell>
          <cell r="L1076">
            <v>1</v>
          </cell>
          <cell r="M1076">
            <v>1</v>
          </cell>
          <cell r="N1076">
            <v>1995</v>
          </cell>
          <cell r="O1076">
            <v>0</v>
          </cell>
          <cell r="P1076">
            <v>20</v>
          </cell>
        </row>
        <row r="1077">
          <cell r="B1077" t="str">
            <v>10kV</v>
          </cell>
          <cell r="C1077">
            <v>0.25</v>
          </cell>
          <cell r="D1077">
            <v>500</v>
          </cell>
          <cell r="E1077">
            <v>0</v>
          </cell>
          <cell r="F1077" t="str">
            <v>市辖</v>
          </cell>
          <cell r="G1077">
            <v>0</v>
          </cell>
          <cell r="H1077" t="str">
            <v>分区2</v>
          </cell>
          <cell r="I1077" t="str">
            <v>138古南线</v>
          </cell>
          <cell r="J1077">
            <v>1</v>
          </cell>
          <cell r="K1077">
            <v>0</v>
          </cell>
          <cell r="L1077">
            <v>0</v>
          </cell>
          <cell r="M1077">
            <v>0</v>
          </cell>
          <cell r="N1077">
            <v>1995</v>
          </cell>
          <cell r="O1077">
            <v>0</v>
          </cell>
          <cell r="P1077">
            <v>20</v>
          </cell>
        </row>
        <row r="1078">
          <cell r="B1078" t="str">
            <v>10kV</v>
          </cell>
          <cell r="C1078">
            <v>0.25</v>
          </cell>
          <cell r="D1078">
            <v>500</v>
          </cell>
          <cell r="E1078">
            <v>0</v>
          </cell>
          <cell r="F1078" t="str">
            <v>市辖</v>
          </cell>
          <cell r="G1078">
            <v>0</v>
          </cell>
          <cell r="H1078" t="str">
            <v>分区2</v>
          </cell>
          <cell r="I1078" t="str">
            <v>138古南线</v>
          </cell>
          <cell r="J1078">
            <v>0</v>
          </cell>
          <cell r="K1078">
            <v>1</v>
          </cell>
          <cell r="L1078">
            <v>1</v>
          </cell>
          <cell r="M1078">
            <v>1</v>
          </cell>
          <cell r="N1078">
            <v>1995</v>
          </cell>
          <cell r="O1078">
            <v>0</v>
          </cell>
          <cell r="P1078">
            <v>20</v>
          </cell>
        </row>
        <row r="1079">
          <cell r="B1079" t="str">
            <v>10kV</v>
          </cell>
          <cell r="C1079">
            <v>0.25</v>
          </cell>
          <cell r="D1079">
            <v>500</v>
          </cell>
          <cell r="E1079">
            <v>0</v>
          </cell>
          <cell r="F1079" t="str">
            <v>市辖</v>
          </cell>
          <cell r="G1079">
            <v>0</v>
          </cell>
          <cell r="H1079" t="str">
            <v>分区2</v>
          </cell>
          <cell r="I1079" t="str">
            <v>138古南线</v>
          </cell>
          <cell r="J1079">
            <v>1</v>
          </cell>
          <cell r="K1079">
            <v>2</v>
          </cell>
          <cell r="L1079">
            <v>1</v>
          </cell>
          <cell r="M1079">
            <v>1</v>
          </cell>
          <cell r="N1079">
            <v>1995</v>
          </cell>
          <cell r="O1079">
            <v>0</v>
          </cell>
          <cell r="P1079">
            <v>20</v>
          </cell>
        </row>
        <row r="1080">
          <cell r="B1080" t="str">
            <v>10kV</v>
          </cell>
          <cell r="C1080">
            <v>0.25</v>
          </cell>
          <cell r="D1080">
            <v>500</v>
          </cell>
          <cell r="E1080">
            <v>0</v>
          </cell>
          <cell r="F1080" t="str">
            <v>市辖</v>
          </cell>
          <cell r="G1080">
            <v>0</v>
          </cell>
          <cell r="H1080" t="str">
            <v>分区2</v>
          </cell>
          <cell r="I1080" t="str">
            <v>138古南线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1995</v>
          </cell>
          <cell r="O1080">
            <v>0</v>
          </cell>
          <cell r="P1080">
            <v>20</v>
          </cell>
        </row>
        <row r="1081">
          <cell r="B1081" t="str">
            <v>10kV</v>
          </cell>
          <cell r="C1081">
            <v>0.1</v>
          </cell>
          <cell r="D1081">
            <v>200</v>
          </cell>
          <cell r="E1081">
            <v>0</v>
          </cell>
          <cell r="F1081" t="str">
            <v>市辖</v>
          </cell>
          <cell r="G1081">
            <v>0</v>
          </cell>
          <cell r="H1081" t="str">
            <v>分区2</v>
          </cell>
          <cell r="I1081" t="str">
            <v>138古南线</v>
          </cell>
          <cell r="J1081">
            <v>1</v>
          </cell>
          <cell r="K1081">
            <v>1</v>
          </cell>
          <cell r="L1081">
            <v>1</v>
          </cell>
          <cell r="M1081">
            <v>1</v>
          </cell>
          <cell r="N1081">
            <v>1995</v>
          </cell>
          <cell r="O1081">
            <v>0</v>
          </cell>
          <cell r="P1081">
            <v>20</v>
          </cell>
        </row>
        <row r="1082">
          <cell r="B1082" t="str">
            <v>10kV</v>
          </cell>
          <cell r="C1082">
            <v>0.05</v>
          </cell>
          <cell r="D1082">
            <v>100</v>
          </cell>
          <cell r="E1082">
            <v>0</v>
          </cell>
          <cell r="F1082" t="str">
            <v>市辖</v>
          </cell>
          <cell r="G1082">
            <v>0</v>
          </cell>
          <cell r="H1082" t="str">
            <v>分区2</v>
          </cell>
          <cell r="I1082" t="str">
            <v>138古南线</v>
          </cell>
          <cell r="J1082">
            <v>0</v>
          </cell>
          <cell r="K1082">
            <v>2</v>
          </cell>
          <cell r="L1082">
            <v>1</v>
          </cell>
          <cell r="M1082">
            <v>1</v>
          </cell>
          <cell r="N1082">
            <v>1995</v>
          </cell>
          <cell r="O1082">
            <v>0</v>
          </cell>
          <cell r="P1082">
            <v>20</v>
          </cell>
        </row>
        <row r="1083">
          <cell r="B1083" t="str">
            <v>10kV</v>
          </cell>
          <cell r="C1083">
            <v>0.125</v>
          </cell>
          <cell r="D1083">
            <v>250</v>
          </cell>
          <cell r="E1083">
            <v>0.03</v>
          </cell>
          <cell r="F1083" t="str">
            <v>市辖</v>
          </cell>
          <cell r="G1083">
            <v>0</v>
          </cell>
          <cell r="H1083" t="str">
            <v>分区2</v>
          </cell>
          <cell r="I1083" t="str">
            <v>138古南线</v>
          </cell>
          <cell r="J1083">
            <v>1</v>
          </cell>
          <cell r="K1083">
            <v>0</v>
          </cell>
          <cell r="L1083">
            <v>0</v>
          </cell>
          <cell r="M1083">
            <v>0</v>
          </cell>
          <cell r="N1083">
            <v>1994</v>
          </cell>
          <cell r="O1083">
            <v>0</v>
          </cell>
          <cell r="P1083">
            <v>21</v>
          </cell>
        </row>
        <row r="1084">
          <cell r="B1084" t="str">
            <v>10kV</v>
          </cell>
          <cell r="C1084">
            <v>0.125</v>
          </cell>
          <cell r="D1084">
            <v>250</v>
          </cell>
          <cell r="E1084">
            <v>0.03</v>
          </cell>
          <cell r="F1084" t="str">
            <v>市辖</v>
          </cell>
          <cell r="G1084">
            <v>0</v>
          </cell>
          <cell r="H1084" t="str">
            <v>分区2</v>
          </cell>
          <cell r="I1084" t="str">
            <v>138古南线</v>
          </cell>
          <cell r="J1084">
            <v>0</v>
          </cell>
          <cell r="K1084">
            <v>1</v>
          </cell>
          <cell r="L1084">
            <v>1</v>
          </cell>
          <cell r="M1084">
            <v>1</v>
          </cell>
          <cell r="N1084">
            <v>1994</v>
          </cell>
          <cell r="O1084">
            <v>0</v>
          </cell>
          <cell r="P1084">
            <v>21</v>
          </cell>
        </row>
        <row r="1085">
          <cell r="B1085" t="str">
            <v>10kV</v>
          </cell>
          <cell r="C1085">
            <v>0.08</v>
          </cell>
          <cell r="D1085">
            <v>160</v>
          </cell>
          <cell r="E1085">
            <v>0</v>
          </cell>
          <cell r="F1085" t="str">
            <v>市辖</v>
          </cell>
          <cell r="G1085">
            <v>0</v>
          </cell>
          <cell r="H1085" t="str">
            <v>分区2</v>
          </cell>
          <cell r="I1085" t="str">
            <v>138古南线</v>
          </cell>
          <cell r="J1085">
            <v>1</v>
          </cell>
          <cell r="K1085">
            <v>2</v>
          </cell>
          <cell r="L1085">
            <v>1</v>
          </cell>
          <cell r="M1085">
            <v>1</v>
          </cell>
          <cell r="N1085">
            <v>1994</v>
          </cell>
          <cell r="O1085">
            <v>0</v>
          </cell>
          <cell r="P1085">
            <v>21</v>
          </cell>
        </row>
        <row r="1086">
          <cell r="B1086" t="str">
            <v>10kV</v>
          </cell>
          <cell r="C1086">
            <v>0.04</v>
          </cell>
          <cell r="D1086">
            <v>80</v>
          </cell>
          <cell r="E1086">
            <v>0</v>
          </cell>
          <cell r="F1086" t="str">
            <v>市辖</v>
          </cell>
          <cell r="G1086">
            <v>0</v>
          </cell>
          <cell r="H1086" t="str">
            <v>分区2</v>
          </cell>
          <cell r="I1086" t="str">
            <v>138古南线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1994</v>
          </cell>
          <cell r="O1086">
            <v>0</v>
          </cell>
          <cell r="P1086">
            <v>21</v>
          </cell>
        </row>
        <row r="1087">
          <cell r="B1087" t="str">
            <v>10kV</v>
          </cell>
          <cell r="C1087">
            <v>0.1</v>
          </cell>
          <cell r="D1087">
            <v>200</v>
          </cell>
          <cell r="E1087">
            <v>0</v>
          </cell>
          <cell r="F1087" t="str">
            <v>市辖</v>
          </cell>
          <cell r="G1087">
            <v>0</v>
          </cell>
          <cell r="H1087" t="str">
            <v>分区2</v>
          </cell>
          <cell r="I1087" t="str">
            <v>138古南线</v>
          </cell>
          <cell r="J1087">
            <v>1</v>
          </cell>
          <cell r="K1087">
            <v>1</v>
          </cell>
          <cell r="L1087">
            <v>1</v>
          </cell>
          <cell r="M1087">
            <v>1</v>
          </cell>
          <cell r="N1087">
            <v>1994</v>
          </cell>
          <cell r="O1087">
            <v>0</v>
          </cell>
          <cell r="P1087">
            <v>21</v>
          </cell>
        </row>
        <row r="1088">
          <cell r="B1088" t="str">
            <v>10kV</v>
          </cell>
          <cell r="C1088">
            <v>0.08</v>
          </cell>
          <cell r="D1088">
            <v>160</v>
          </cell>
          <cell r="E1088">
            <v>0</v>
          </cell>
          <cell r="F1088" t="str">
            <v>市辖</v>
          </cell>
          <cell r="G1088">
            <v>0</v>
          </cell>
          <cell r="H1088" t="str">
            <v>分区2</v>
          </cell>
          <cell r="I1088" t="str">
            <v>138古南线</v>
          </cell>
          <cell r="J1088">
            <v>0</v>
          </cell>
          <cell r="K1088">
            <v>2</v>
          </cell>
          <cell r="L1088">
            <v>1</v>
          </cell>
          <cell r="M1088">
            <v>1</v>
          </cell>
          <cell r="N1088">
            <v>1994</v>
          </cell>
          <cell r="O1088">
            <v>0</v>
          </cell>
          <cell r="P1088">
            <v>21</v>
          </cell>
        </row>
        <row r="1089">
          <cell r="B1089" t="str">
            <v>10kV</v>
          </cell>
          <cell r="C1089">
            <v>0.04</v>
          </cell>
          <cell r="D1089">
            <v>80</v>
          </cell>
          <cell r="E1089">
            <v>0</v>
          </cell>
          <cell r="F1089" t="str">
            <v>县级</v>
          </cell>
          <cell r="G1089">
            <v>0</v>
          </cell>
          <cell r="H1089" t="str">
            <v>分区3</v>
          </cell>
          <cell r="I1089" t="str">
            <v>156巷浦线</v>
          </cell>
          <cell r="J1089">
            <v>1</v>
          </cell>
          <cell r="K1089">
            <v>0</v>
          </cell>
          <cell r="L1089">
            <v>0</v>
          </cell>
          <cell r="M1089">
            <v>0</v>
          </cell>
          <cell r="N1089">
            <v>1994</v>
          </cell>
          <cell r="O1089">
            <v>0</v>
          </cell>
          <cell r="P1089">
            <v>21</v>
          </cell>
        </row>
        <row r="1090">
          <cell r="B1090" t="str">
            <v>10kV</v>
          </cell>
          <cell r="C1090">
            <v>0.04</v>
          </cell>
          <cell r="D1090">
            <v>80</v>
          </cell>
          <cell r="E1090">
            <v>0</v>
          </cell>
          <cell r="F1090" t="str">
            <v>县级</v>
          </cell>
          <cell r="G1090">
            <v>0</v>
          </cell>
          <cell r="H1090" t="str">
            <v>分区3</v>
          </cell>
          <cell r="I1090" t="str">
            <v>156巷浦线</v>
          </cell>
          <cell r="J1090">
            <v>0</v>
          </cell>
          <cell r="K1090">
            <v>1</v>
          </cell>
          <cell r="L1090">
            <v>1</v>
          </cell>
          <cell r="M1090">
            <v>1</v>
          </cell>
          <cell r="N1090">
            <v>1994</v>
          </cell>
          <cell r="O1090">
            <v>0</v>
          </cell>
          <cell r="P1090">
            <v>21</v>
          </cell>
        </row>
        <row r="1091">
          <cell r="B1091" t="str">
            <v>10kV</v>
          </cell>
          <cell r="C1091">
            <v>0.04</v>
          </cell>
          <cell r="D1091">
            <v>80</v>
          </cell>
          <cell r="E1091">
            <v>0</v>
          </cell>
          <cell r="F1091" t="str">
            <v>县级</v>
          </cell>
          <cell r="G1091">
            <v>0</v>
          </cell>
          <cell r="H1091" t="str">
            <v>分区3</v>
          </cell>
          <cell r="I1091" t="str">
            <v>156巷浦线</v>
          </cell>
          <cell r="J1091">
            <v>1</v>
          </cell>
          <cell r="K1091">
            <v>2</v>
          </cell>
          <cell r="L1091">
            <v>1</v>
          </cell>
          <cell r="M1091">
            <v>1</v>
          </cell>
          <cell r="N1091">
            <v>1994</v>
          </cell>
          <cell r="O1091">
            <v>0</v>
          </cell>
          <cell r="P1091">
            <v>21</v>
          </cell>
        </row>
        <row r="1092">
          <cell r="B1092" t="str">
            <v>10kV</v>
          </cell>
          <cell r="C1092">
            <v>0.08</v>
          </cell>
          <cell r="D1092">
            <v>160</v>
          </cell>
          <cell r="E1092">
            <v>0</v>
          </cell>
          <cell r="F1092" t="str">
            <v>县级</v>
          </cell>
          <cell r="G1092">
            <v>0</v>
          </cell>
          <cell r="H1092" t="str">
            <v>分区3</v>
          </cell>
          <cell r="I1092" t="str">
            <v>156巷浦线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1993</v>
          </cell>
          <cell r="O1092">
            <v>0</v>
          </cell>
          <cell r="P1092">
            <v>22</v>
          </cell>
        </row>
        <row r="1093">
          <cell r="B1093" t="str">
            <v>10kV</v>
          </cell>
          <cell r="C1093">
            <v>0.04</v>
          </cell>
          <cell r="D1093">
            <v>80</v>
          </cell>
          <cell r="E1093">
            <v>0</v>
          </cell>
          <cell r="F1093" t="str">
            <v>县级</v>
          </cell>
          <cell r="G1093">
            <v>0</v>
          </cell>
          <cell r="H1093" t="str">
            <v>分区3</v>
          </cell>
          <cell r="I1093" t="str">
            <v>156巷浦线</v>
          </cell>
          <cell r="J1093">
            <v>1</v>
          </cell>
          <cell r="K1093">
            <v>1</v>
          </cell>
          <cell r="L1093">
            <v>1</v>
          </cell>
          <cell r="M1093">
            <v>1</v>
          </cell>
          <cell r="N1093">
            <v>1993</v>
          </cell>
          <cell r="O1093">
            <v>0</v>
          </cell>
          <cell r="P1093">
            <v>22</v>
          </cell>
        </row>
        <row r="1094">
          <cell r="B1094" t="str">
            <v>10kV</v>
          </cell>
          <cell r="C1094">
            <v>0.2</v>
          </cell>
          <cell r="D1094">
            <v>400</v>
          </cell>
          <cell r="E1094">
            <v>0.03</v>
          </cell>
          <cell r="F1094" t="str">
            <v>市辖</v>
          </cell>
          <cell r="G1094">
            <v>0</v>
          </cell>
          <cell r="H1094" t="str">
            <v>分区2</v>
          </cell>
          <cell r="I1094" t="str">
            <v>138古南线</v>
          </cell>
          <cell r="J1094">
            <v>0</v>
          </cell>
          <cell r="K1094">
            <v>2</v>
          </cell>
          <cell r="L1094">
            <v>1</v>
          </cell>
          <cell r="M1094">
            <v>1</v>
          </cell>
          <cell r="N1094">
            <v>1993</v>
          </cell>
          <cell r="O1094">
            <v>0</v>
          </cell>
          <cell r="P1094">
            <v>22</v>
          </cell>
        </row>
        <row r="1095">
          <cell r="B1095" t="str">
            <v>10kV</v>
          </cell>
          <cell r="C1095">
            <v>0.125</v>
          </cell>
          <cell r="D1095">
            <v>250</v>
          </cell>
          <cell r="E1095">
            <v>0.03</v>
          </cell>
          <cell r="F1095" t="str">
            <v>市辖</v>
          </cell>
          <cell r="G1095">
            <v>0</v>
          </cell>
          <cell r="H1095" t="str">
            <v>分区2</v>
          </cell>
          <cell r="I1095" t="str">
            <v>138古南线</v>
          </cell>
          <cell r="J1095">
            <v>1</v>
          </cell>
          <cell r="K1095">
            <v>0</v>
          </cell>
          <cell r="L1095">
            <v>0</v>
          </cell>
          <cell r="M1095">
            <v>0</v>
          </cell>
          <cell r="N1095">
            <v>1993</v>
          </cell>
          <cell r="O1095">
            <v>0</v>
          </cell>
          <cell r="P1095">
            <v>22</v>
          </cell>
        </row>
        <row r="1096">
          <cell r="B1096" t="str">
            <v>10kV</v>
          </cell>
          <cell r="C1096">
            <v>0.125</v>
          </cell>
          <cell r="D1096">
            <v>250</v>
          </cell>
          <cell r="E1096">
            <v>0.03</v>
          </cell>
          <cell r="F1096" t="str">
            <v>市辖</v>
          </cell>
          <cell r="G1096">
            <v>0</v>
          </cell>
          <cell r="H1096" t="str">
            <v>分区2</v>
          </cell>
          <cell r="I1096" t="str">
            <v>138古南线</v>
          </cell>
          <cell r="J1096">
            <v>0</v>
          </cell>
          <cell r="K1096">
            <v>1</v>
          </cell>
          <cell r="L1096">
            <v>1</v>
          </cell>
          <cell r="M1096">
            <v>1</v>
          </cell>
          <cell r="N1096">
            <v>1993</v>
          </cell>
          <cell r="O1096">
            <v>0</v>
          </cell>
          <cell r="P1096">
            <v>22</v>
          </cell>
        </row>
        <row r="1097">
          <cell r="B1097" t="str">
            <v>10kV</v>
          </cell>
          <cell r="C1097">
            <v>0.04</v>
          </cell>
          <cell r="D1097">
            <v>80</v>
          </cell>
          <cell r="E1097">
            <v>0</v>
          </cell>
          <cell r="F1097" t="str">
            <v>市辖</v>
          </cell>
          <cell r="G1097">
            <v>0</v>
          </cell>
          <cell r="H1097" t="str">
            <v>分区2</v>
          </cell>
          <cell r="I1097" t="str">
            <v>138古南线</v>
          </cell>
          <cell r="J1097">
            <v>1</v>
          </cell>
          <cell r="K1097">
            <v>2</v>
          </cell>
          <cell r="L1097">
            <v>1</v>
          </cell>
          <cell r="M1097">
            <v>1</v>
          </cell>
          <cell r="N1097">
            <v>1993</v>
          </cell>
          <cell r="O1097">
            <v>0</v>
          </cell>
          <cell r="P1097">
            <v>22</v>
          </cell>
        </row>
        <row r="1098">
          <cell r="B1098" t="str">
            <v>10kV</v>
          </cell>
          <cell r="C1098">
            <v>0.08</v>
          </cell>
          <cell r="D1098">
            <v>160</v>
          </cell>
          <cell r="E1098">
            <v>0</v>
          </cell>
          <cell r="F1098" t="str">
            <v>市辖</v>
          </cell>
          <cell r="G1098">
            <v>0</v>
          </cell>
          <cell r="H1098" t="str">
            <v>分区2</v>
          </cell>
          <cell r="I1098" t="str">
            <v>138古南线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1993</v>
          </cell>
          <cell r="O1098">
            <v>0</v>
          </cell>
          <cell r="P1098">
            <v>22</v>
          </cell>
        </row>
        <row r="1099">
          <cell r="B1099" t="str">
            <v>10kV</v>
          </cell>
          <cell r="C1099">
            <v>0.4</v>
          </cell>
          <cell r="D1099">
            <v>800</v>
          </cell>
          <cell r="E1099">
            <v>0.03</v>
          </cell>
          <cell r="F1099" t="str">
            <v>市辖</v>
          </cell>
          <cell r="G1099">
            <v>0</v>
          </cell>
          <cell r="H1099" t="str">
            <v>分区2</v>
          </cell>
          <cell r="I1099" t="str">
            <v>138古南线</v>
          </cell>
          <cell r="J1099">
            <v>1</v>
          </cell>
          <cell r="K1099">
            <v>1</v>
          </cell>
          <cell r="L1099">
            <v>1</v>
          </cell>
          <cell r="M1099">
            <v>1</v>
          </cell>
          <cell r="N1099">
            <v>1993</v>
          </cell>
          <cell r="O1099">
            <v>0</v>
          </cell>
          <cell r="P1099">
            <v>22</v>
          </cell>
        </row>
        <row r="1100">
          <cell r="B1100" t="str">
            <v>10kV</v>
          </cell>
          <cell r="C1100">
            <v>0.4</v>
          </cell>
          <cell r="D1100">
            <v>800</v>
          </cell>
          <cell r="E1100">
            <v>0.03</v>
          </cell>
          <cell r="F1100" t="str">
            <v>市辖</v>
          </cell>
          <cell r="G1100">
            <v>0</v>
          </cell>
          <cell r="H1100" t="str">
            <v>分区2</v>
          </cell>
          <cell r="I1100" t="str">
            <v>138古南线</v>
          </cell>
          <cell r="J1100">
            <v>0</v>
          </cell>
          <cell r="K1100">
            <v>2</v>
          </cell>
          <cell r="L1100">
            <v>1</v>
          </cell>
          <cell r="M1100">
            <v>1</v>
          </cell>
          <cell r="N1100">
            <v>1993</v>
          </cell>
          <cell r="O1100">
            <v>0</v>
          </cell>
          <cell r="P1100">
            <v>22</v>
          </cell>
        </row>
        <row r="1101">
          <cell r="B1101" t="str">
            <v>10kV</v>
          </cell>
          <cell r="C1101">
            <v>0.4</v>
          </cell>
          <cell r="D1101">
            <v>800</v>
          </cell>
          <cell r="E1101">
            <v>0.03</v>
          </cell>
          <cell r="F1101" t="str">
            <v>市辖</v>
          </cell>
          <cell r="G1101">
            <v>0</v>
          </cell>
          <cell r="H1101" t="str">
            <v>分区2</v>
          </cell>
          <cell r="I1101" t="str">
            <v>138古南线</v>
          </cell>
          <cell r="J1101">
            <v>1</v>
          </cell>
          <cell r="K1101">
            <v>0</v>
          </cell>
          <cell r="L1101">
            <v>0</v>
          </cell>
          <cell r="M1101">
            <v>0</v>
          </cell>
          <cell r="N1101">
            <v>1992</v>
          </cell>
          <cell r="O1101">
            <v>0</v>
          </cell>
          <cell r="P1101">
            <v>23</v>
          </cell>
        </row>
        <row r="1102">
          <cell r="B1102" t="str">
            <v>10kV</v>
          </cell>
          <cell r="C1102">
            <v>0.4</v>
          </cell>
          <cell r="D1102">
            <v>800</v>
          </cell>
          <cell r="E1102">
            <v>0.03</v>
          </cell>
          <cell r="F1102" t="str">
            <v>市辖</v>
          </cell>
          <cell r="G1102">
            <v>0</v>
          </cell>
          <cell r="H1102" t="str">
            <v>分区2</v>
          </cell>
          <cell r="I1102" t="str">
            <v>138古南线</v>
          </cell>
          <cell r="J1102">
            <v>0</v>
          </cell>
          <cell r="K1102">
            <v>1</v>
          </cell>
          <cell r="L1102">
            <v>1</v>
          </cell>
          <cell r="M1102">
            <v>1</v>
          </cell>
          <cell r="N1102">
            <v>1992</v>
          </cell>
          <cell r="O1102">
            <v>0</v>
          </cell>
          <cell r="P1102">
            <v>23</v>
          </cell>
        </row>
        <row r="1103">
          <cell r="B1103" t="str">
            <v>10kV</v>
          </cell>
          <cell r="C1103">
            <v>0.1575</v>
          </cell>
          <cell r="D1103">
            <v>315</v>
          </cell>
          <cell r="E1103">
            <v>0.03</v>
          </cell>
          <cell r="F1103" t="str">
            <v>市辖</v>
          </cell>
          <cell r="G1103">
            <v>0</v>
          </cell>
          <cell r="H1103" t="str">
            <v>分区2</v>
          </cell>
          <cell r="I1103" t="str">
            <v>138古南线</v>
          </cell>
          <cell r="J1103">
            <v>1</v>
          </cell>
          <cell r="K1103">
            <v>2</v>
          </cell>
          <cell r="L1103">
            <v>1</v>
          </cell>
          <cell r="M1103">
            <v>1</v>
          </cell>
          <cell r="N1103">
            <v>1992</v>
          </cell>
          <cell r="O1103">
            <v>0</v>
          </cell>
          <cell r="P1103">
            <v>23</v>
          </cell>
        </row>
        <row r="1104">
          <cell r="B1104" t="str">
            <v>10kV</v>
          </cell>
          <cell r="C1104">
            <v>0.5</v>
          </cell>
          <cell r="D1104">
            <v>1000</v>
          </cell>
          <cell r="E1104">
            <v>0.03</v>
          </cell>
          <cell r="F1104" t="str">
            <v>市辖</v>
          </cell>
          <cell r="G1104">
            <v>0</v>
          </cell>
          <cell r="H1104" t="str">
            <v>分区2</v>
          </cell>
          <cell r="I1104" t="str">
            <v>138古南线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1992</v>
          </cell>
          <cell r="O1104">
            <v>0</v>
          </cell>
          <cell r="P1104">
            <v>23</v>
          </cell>
        </row>
        <row r="1105">
          <cell r="B1105" t="str">
            <v>10kV</v>
          </cell>
          <cell r="C1105">
            <v>0.5</v>
          </cell>
          <cell r="D1105">
            <v>1000</v>
          </cell>
          <cell r="E1105">
            <v>0.03</v>
          </cell>
          <cell r="F1105" t="str">
            <v>市辖</v>
          </cell>
          <cell r="G1105">
            <v>0</v>
          </cell>
          <cell r="H1105" t="str">
            <v>分区2</v>
          </cell>
          <cell r="I1105" t="str">
            <v>138古南线</v>
          </cell>
          <cell r="J1105">
            <v>1</v>
          </cell>
          <cell r="K1105">
            <v>1</v>
          </cell>
          <cell r="L1105">
            <v>1</v>
          </cell>
          <cell r="M1105">
            <v>1</v>
          </cell>
          <cell r="N1105">
            <v>1992</v>
          </cell>
          <cell r="O1105">
            <v>0</v>
          </cell>
          <cell r="P1105">
            <v>23</v>
          </cell>
        </row>
        <row r="1106">
          <cell r="B1106" t="str">
            <v>10kV</v>
          </cell>
          <cell r="C1106">
            <v>0.125</v>
          </cell>
          <cell r="D1106">
            <v>250</v>
          </cell>
          <cell r="E1106">
            <v>0.03</v>
          </cell>
          <cell r="F1106" t="str">
            <v>市辖</v>
          </cell>
          <cell r="G1106">
            <v>0</v>
          </cell>
          <cell r="H1106" t="str">
            <v>分区2</v>
          </cell>
          <cell r="I1106" t="str">
            <v>138古南线</v>
          </cell>
          <cell r="J1106">
            <v>0</v>
          </cell>
          <cell r="K1106">
            <v>2</v>
          </cell>
          <cell r="L1106">
            <v>1</v>
          </cell>
          <cell r="M1106">
            <v>1</v>
          </cell>
          <cell r="N1106">
            <v>1992</v>
          </cell>
          <cell r="O1106">
            <v>0</v>
          </cell>
          <cell r="P1106">
            <v>23</v>
          </cell>
        </row>
        <row r="1107">
          <cell r="B1107" t="str">
            <v>10kV</v>
          </cell>
          <cell r="C1107">
            <v>0.315</v>
          </cell>
          <cell r="D1107">
            <v>630</v>
          </cell>
          <cell r="E1107">
            <v>0.03</v>
          </cell>
          <cell r="F1107" t="str">
            <v>市辖</v>
          </cell>
          <cell r="G1107">
            <v>0</v>
          </cell>
          <cell r="H1107" t="str">
            <v>分区2</v>
          </cell>
          <cell r="I1107" t="str">
            <v>138古南线</v>
          </cell>
          <cell r="J1107">
            <v>1</v>
          </cell>
          <cell r="K1107">
            <v>0</v>
          </cell>
          <cell r="L1107">
            <v>0</v>
          </cell>
          <cell r="M1107">
            <v>0</v>
          </cell>
          <cell r="N1107">
            <v>1992</v>
          </cell>
          <cell r="O1107">
            <v>0</v>
          </cell>
          <cell r="P1107">
            <v>23</v>
          </cell>
        </row>
        <row r="1108">
          <cell r="B1108" t="str">
            <v>10kV</v>
          </cell>
          <cell r="C1108">
            <v>0.5</v>
          </cell>
          <cell r="D1108">
            <v>1000</v>
          </cell>
          <cell r="E1108">
            <v>0.03</v>
          </cell>
          <cell r="F1108" t="str">
            <v>市辖</v>
          </cell>
          <cell r="G1108">
            <v>0</v>
          </cell>
          <cell r="H1108" t="str">
            <v>分区2</v>
          </cell>
          <cell r="I1108" t="str">
            <v>138古南线</v>
          </cell>
          <cell r="J1108">
            <v>0</v>
          </cell>
          <cell r="K1108">
            <v>1</v>
          </cell>
          <cell r="L1108">
            <v>1</v>
          </cell>
          <cell r="M1108">
            <v>1</v>
          </cell>
          <cell r="N1108">
            <v>1992</v>
          </cell>
          <cell r="O1108">
            <v>0</v>
          </cell>
          <cell r="P1108">
            <v>23</v>
          </cell>
        </row>
        <row r="1109">
          <cell r="B1109" t="str">
            <v>10kV</v>
          </cell>
          <cell r="C1109">
            <v>0.5</v>
          </cell>
          <cell r="D1109">
            <v>1000</v>
          </cell>
          <cell r="E1109">
            <v>0.03</v>
          </cell>
          <cell r="F1109" t="str">
            <v>市辖</v>
          </cell>
          <cell r="G1109">
            <v>0</v>
          </cell>
          <cell r="H1109" t="str">
            <v>分区2</v>
          </cell>
          <cell r="I1109" t="str">
            <v>138古南线</v>
          </cell>
          <cell r="J1109">
            <v>1</v>
          </cell>
          <cell r="K1109">
            <v>2</v>
          </cell>
          <cell r="L1109">
            <v>1</v>
          </cell>
          <cell r="M1109">
            <v>1</v>
          </cell>
          <cell r="N1109">
            <v>1992</v>
          </cell>
          <cell r="O1109">
            <v>0</v>
          </cell>
          <cell r="P1109">
            <v>23</v>
          </cell>
        </row>
        <row r="1110">
          <cell r="B1110" t="str">
            <v>10kV</v>
          </cell>
          <cell r="C1110">
            <v>0.5</v>
          </cell>
          <cell r="D1110">
            <v>1000</v>
          </cell>
          <cell r="E1110">
            <v>0.03</v>
          </cell>
          <cell r="F1110" t="str">
            <v>市辖</v>
          </cell>
          <cell r="G1110">
            <v>0</v>
          </cell>
          <cell r="H1110" t="str">
            <v>分区2</v>
          </cell>
          <cell r="I1110" t="str">
            <v>138古南线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1991</v>
          </cell>
          <cell r="O1110">
            <v>0</v>
          </cell>
          <cell r="P1110">
            <v>24</v>
          </cell>
        </row>
        <row r="1111">
          <cell r="B1111" t="str">
            <v>10kV</v>
          </cell>
          <cell r="C1111">
            <v>0.5</v>
          </cell>
          <cell r="D1111">
            <v>1000</v>
          </cell>
          <cell r="E1111">
            <v>0.03</v>
          </cell>
          <cell r="F1111" t="str">
            <v>市辖</v>
          </cell>
          <cell r="G1111">
            <v>0</v>
          </cell>
          <cell r="H1111" t="str">
            <v>分区2</v>
          </cell>
          <cell r="I1111" t="str">
            <v>138古南线</v>
          </cell>
          <cell r="J1111">
            <v>1</v>
          </cell>
          <cell r="K1111">
            <v>1</v>
          </cell>
          <cell r="L1111">
            <v>1</v>
          </cell>
          <cell r="M1111">
            <v>1</v>
          </cell>
          <cell r="N1111">
            <v>1991</v>
          </cell>
          <cell r="O1111">
            <v>0</v>
          </cell>
          <cell r="P1111">
            <v>24</v>
          </cell>
        </row>
        <row r="1112">
          <cell r="B1112" t="str">
            <v>10kV</v>
          </cell>
          <cell r="C1112">
            <v>0.5</v>
          </cell>
          <cell r="D1112">
            <v>1000</v>
          </cell>
          <cell r="E1112">
            <v>0.03</v>
          </cell>
          <cell r="F1112" t="str">
            <v>市辖</v>
          </cell>
          <cell r="G1112">
            <v>0</v>
          </cell>
          <cell r="H1112" t="str">
            <v>分区2</v>
          </cell>
          <cell r="I1112" t="str">
            <v>138古南线</v>
          </cell>
          <cell r="J1112">
            <v>0</v>
          </cell>
          <cell r="K1112">
            <v>2</v>
          </cell>
          <cell r="L1112">
            <v>1</v>
          </cell>
          <cell r="M1112">
            <v>1</v>
          </cell>
          <cell r="N1112">
            <v>1991</v>
          </cell>
          <cell r="O1112">
            <v>0</v>
          </cell>
          <cell r="P1112">
            <v>24</v>
          </cell>
        </row>
        <row r="1113">
          <cell r="B1113" t="str">
            <v>10kV</v>
          </cell>
          <cell r="C1113">
            <v>0.4</v>
          </cell>
          <cell r="D1113">
            <v>800</v>
          </cell>
          <cell r="E1113">
            <v>0.03</v>
          </cell>
          <cell r="F1113" t="str">
            <v>市辖</v>
          </cell>
          <cell r="G1113">
            <v>0</v>
          </cell>
          <cell r="H1113" t="str">
            <v>分区2</v>
          </cell>
          <cell r="I1113" t="str">
            <v>138古南线</v>
          </cell>
          <cell r="J1113">
            <v>1</v>
          </cell>
          <cell r="K1113">
            <v>0</v>
          </cell>
          <cell r="L1113">
            <v>0</v>
          </cell>
          <cell r="M1113">
            <v>0</v>
          </cell>
          <cell r="N1113">
            <v>1991</v>
          </cell>
          <cell r="O1113">
            <v>0</v>
          </cell>
          <cell r="P1113">
            <v>24</v>
          </cell>
        </row>
        <row r="1114">
          <cell r="B1114" t="str">
            <v>10kV</v>
          </cell>
          <cell r="C1114">
            <v>0.4</v>
          </cell>
          <cell r="D1114">
            <v>800</v>
          </cell>
          <cell r="E1114">
            <v>0.03</v>
          </cell>
          <cell r="F1114" t="str">
            <v>市辖</v>
          </cell>
          <cell r="G1114">
            <v>0</v>
          </cell>
          <cell r="H1114" t="str">
            <v>分区2</v>
          </cell>
          <cell r="I1114" t="str">
            <v>138古南线</v>
          </cell>
          <cell r="J1114">
            <v>0</v>
          </cell>
          <cell r="K1114">
            <v>1</v>
          </cell>
          <cell r="L1114">
            <v>1</v>
          </cell>
          <cell r="M1114">
            <v>1</v>
          </cell>
          <cell r="N1114">
            <v>1991</v>
          </cell>
          <cell r="O1114">
            <v>0</v>
          </cell>
          <cell r="P1114">
            <v>24</v>
          </cell>
        </row>
        <row r="1115">
          <cell r="B1115" t="str">
            <v>10kV</v>
          </cell>
          <cell r="C1115">
            <v>0.4</v>
          </cell>
          <cell r="D1115">
            <v>800</v>
          </cell>
          <cell r="E1115">
            <v>0.03</v>
          </cell>
          <cell r="F1115" t="str">
            <v>市辖</v>
          </cell>
          <cell r="G1115">
            <v>0</v>
          </cell>
          <cell r="H1115" t="str">
            <v>分区2</v>
          </cell>
          <cell r="I1115" t="str">
            <v>138古南线</v>
          </cell>
          <cell r="J1115">
            <v>1</v>
          </cell>
          <cell r="K1115">
            <v>2</v>
          </cell>
          <cell r="L1115">
            <v>1</v>
          </cell>
          <cell r="M1115">
            <v>1</v>
          </cell>
          <cell r="N1115">
            <v>1991</v>
          </cell>
          <cell r="O1115">
            <v>0</v>
          </cell>
          <cell r="P1115">
            <v>24</v>
          </cell>
        </row>
        <row r="1116">
          <cell r="B1116" t="str">
            <v>10kV</v>
          </cell>
          <cell r="C1116">
            <v>0.4</v>
          </cell>
          <cell r="D1116">
            <v>800</v>
          </cell>
          <cell r="E1116">
            <v>0.03</v>
          </cell>
          <cell r="F1116" t="str">
            <v>市辖</v>
          </cell>
          <cell r="G1116">
            <v>0</v>
          </cell>
          <cell r="H1116" t="str">
            <v>分区2</v>
          </cell>
          <cell r="I1116" t="str">
            <v>138古南线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1991</v>
          </cell>
          <cell r="O1116">
            <v>0</v>
          </cell>
          <cell r="P1116">
            <v>24</v>
          </cell>
        </row>
        <row r="1117">
          <cell r="B1117" t="str">
            <v>10kV</v>
          </cell>
          <cell r="C1117">
            <v>0.4</v>
          </cell>
          <cell r="D1117">
            <v>800</v>
          </cell>
          <cell r="E1117">
            <v>0.03</v>
          </cell>
          <cell r="F1117" t="str">
            <v>市辖</v>
          </cell>
          <cell r="G1117">
            <v>0</v>
          </cell>
          <cell r="H1117" t="str">
            <v>分区2</v>
          </cell>
          <cell r="I1117" t="str">
            <v>138古南线</v>
          </cell>
          <cell r="J1117">
            <v>1</v>
          </cell>
          <cell r="K1117">
            <v>1</v>
          </cell>
          <cell r="L1117">
            <v>1</v>
          </cell>
          <cell r="M1117">
            <v>1</v>
          </cell>
          <cell r="N1117">
            <v>1991</v>
          </cell>
          <cell r="O1117">
            <v>0</v>
          </cell>
          <cell r="P1117">
            <v>24</v>
          </cell>
        </row>
        <row r="1118">
          <cell r="B1118" t="str">
            <v>10kV</v>
          </cell>
          <cell r="C1118">
            <v>0.5</v>
          </cell>
          <cell r="D1118">
            <v>1000</v>
          </cell>
          <cell r="E1118">
            <v>0.03</v>
          </cell>
          <cell r="F1118" t="str">
            <v>市辖</v>
          </cell>
          <cell r="G1118">
            <v>0</v>
          </cell>
          <cell r="H1118" t="str">
            <v>分区2</v>
          </cell>
          <cell r="I1118" t="str">
            <v>138古南线</v>
          </cell>
          <cell r="J1118">
            <v>0</v>
          </cell>
          <cell r="K1118">
            <v>2</v>
          </cell>
          <cell r="L1118">
            <v>1</v>
          </cell>
          <cell r="M1118">
            <v>1</v>
          </cell>
          <cell r="N1118">
            <v>1991</v>
          </cell>
          <cell r="O1118">
            <v>0</v>
          </cell>
          <cell r="P1118">
            <v>24</v>
          </cell>
        </row>
        <row r="1119">
          <cell r="B1119" t="str">
            <v>10kV</v>
          </cell>
          <cell r="C1119">
            <v>0.4</v>
          </cell>
          <cell r="D1119">
            <v>800</v>
          </cell>
          <cell r="E1119">
            <v>0.03</v>
          </cell>
          <cell r="F1119" t="str">
            <v>市辖</v>
          </cell>
          <cell r="G1119">
            <v>0</v>
          </cell>
          <cell r="H1119" t="str">
            <v>分区2</v>
          </cell>
          <cell r="I1119" t="str">
            <v>138古南线</v>
          </cell>
          <cell r="J1119">
            <v>1</v>
          </cell>
          <cell r="K1119">
            <v>0</v>
          </cell>
          <cell r="L1119">
            <v>0</v>
          </cell>
          <cell r="M1119">
            <v>0</v>
          </cell>
          <cell r="N1119">
            <v>1990</v>
          </cell>
          <cell r="O1119">
            <v>0</v>
          </cell>
          <cell r="P1119">
            <v>25</v>
          </cell>
        </row>
        <row r="1120">
          <cell r="B1120" t="str">
            <v>10kV</v>
          </cell>
          <cell r="C1120">
            <v>0.4</v>
          </cell>
          <cell r="D1120">
            <v>800</v>
          </cell>
          <cell r="E1120">
            <v>0.03</v>
          </cell>
          <cell r="F1120" t="str">
            <v>市辖</v>
          </cell>
          <cell r="G1120">
            <v>0</v>
          </cell>
          <cell r="H1120" t="str">
            <v>分区2</v>
          </cell>
          <cell r="I1120" t="str">
            <v>138古南线</v>
          </cell>
          <cell r="J1120">
            <v>0</v>
          </cell>
          <cell r="K1120">
            <v>1</v>
          </cell>
          <cell r="L1120">
            <v>1</v>
          </cell>
          <cell r="M1120">
            <v>1</v>
          </cell>
          <cell r="N1120">
            <v>1990</v>
          </cell>
          <cell r="O1120">
            <v>0</v>
          </cell>
          <cell r="P1120">
            <v>25</v>
          </cell>
        </row>
        <row r="1121">
          <cell r="B1121" t="str">
            <v>10kV</v>
          </cell>
          <cell r="C1121">
            <v>0.5</v>
          </cell>
          <cell r="D1121">
            <v>1000</v>
          </cell>
          <cell r="E1121">
            <v>0.03</v>
          </cell>
          <cell r="F1121" t="str">
            <v>市辖</v>
          </cell>
          <cell r="G1121">
            <v>0</v>
          </cell>
          <cell r="H1121" t="str">
            <v>分区2</v>
          </cell>
          <cell r="I1121" t="str">
            <v>138古南线</v>
          </cell>
          <cell r="J1121">
            <v>1</v>
          </cell>
          <cell r="K1121">
            <v>2</v>
          </cell>
          <cell r="L1121">
            <v>1</v>
          </cell>
          <cell r="M1121">
            <v>1</v>
          </cell>
          <cell r="N1121">
            <v>1990</v>
          </cell>
          <cell r="O1121">
            <v>0</v>
          </cell>
          <cell r="P1121">
            <v>25</v>
          </cell>
        </row>
        <row r="1122">
          <cell r="B1122" t="str">
            <v>10kV</v>
          </cell>
          <cell r="C1122">
            <v>0.5</v>
          </cell>
          <cell r="D1122">
            <v>1000</v>
          </cell>
          <cell r="E1122">
            <v>0.03</v>
          </cell>
          <cell r="F1122" t="str">
            <v>县级</v>
          </cell>
          <cell r="G1122">
            <v>0</v>
          </cell>
          <cell r="H1122" t="str">
            <v>分区3</v>
          </cell>
          <cell r="I1122" t="str">
            <v>138绿中线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1990</v>
          </cell>
          <cell r="O1122">
            <v>0</v>
          </cell>
          <cell r="P1122">
            <v>25</v>
          </cell>
        </row>
        <row r="1123">
          <cell r="B1123" t="str">
            <v>10kV</v>
          </cell>
          <cell r="C1123">
            <v>0.5</v>
          </cell>
          <cell r="D1123">
            <v>1000</v>
          </cell>
          <cell r="E1123">
            <v>0.03</v>
          </cell>
          <cell r="F1123" t="str">
            <v>县级</v>
          </cell>
          <cell r="G1123">
            <v>0</v>
          </cell>
          <cell r="H1123" t="str">
            <v>分区3</v>
          </cell>
          <cell r="I1123" t="str">
            <v>138绿中线</v>
          </cell>
          <cell r="J1123">
            <v>1</v>
          </cell>
          <cell r="K1123">
            <v>1</v>
          </cell>
          <cell r="L1123">
            <v>1</v>
          </cell>
          <cell r="M1123">
            <v>1</v>
          </cell>
          <cell r="N1123">
            <v>1990</v>
          </cell>
          <cell r="O1123">
            <v>0</v>
          </cell>
          <cell r="P1123">
            <v>25</v>
          </cell>
        </row>
        <row r="1124">
          <cell r="B1124" t="str">
            <v>10kV</v>
          </cell>
          <cell r="C1124">
            <v>0.4</v>
          </cell>
          <cell r="D1124">
            <v>800</v>
          </cell>
          <cell r="E1124">
            <v>0.03</v>
          </cell>
          <cell r="F1124" t="str">
            <v>县级</v>
          </cell>
          <cell r="G1124">
            <v>0</v>
          </cell>
          <cell r="H1124" t="str">
            <v>分区3</v>
          </cell>
          <cell r="I1124" t="str">
            <v>138绿中线</v>
          </cell>
          <cell r="J1124">
            <v>0</v>
          </cell>
          <cell r="K1124">
            <v>2</v>
          </cell>
          <cell r="L1124">
            <v>1</v>
          </cell>
          <cell r="M1124">
            <v>1</v>
          </cell>
          <cell r="N1124">
            <v>1990</v>
          </cell>
          <cell r="O1124">
            <v>0</v>
          </cell>
          <cell r="P1124">
            <v>25</v>
          </cell>
        </row>
        <row r="1125">
          <cell r="B1125" t="str">
            <v>10kV</v>
          </cell>
          <cell r="C1125">
            <v>0.4</v>
          </cell>
          <cell r="D1125">
            <v>800</v>
          </cell>
          <cell r="E1125">
            <v>0.03</v>
          </cell>
          <cell r="F1125" t="str">
            <v>县级</v>
          </cell>
          <cell r="G1125">
            <v>0</v>
          </cell>
          <cell r="H1125" t="str">
            <v>分区3</v>
          </cell>
          <cell r="I1125" t="str">
            <v>138绿中线</v>
          </cell>
          <cell r="J1125">
            <v>1</v>
          </cell>
          <cell r="K1125">
            <v>0</v>
          </cell>
          <cell r="L1125">
            <v>0</v>
          </cell>
          <cell r="M1125">
            <v>0</v>
          </cell>
          <cell r="N1125">
            <v>1990</v>
          </cell>
          <cell r="O1125">
            <v>0</v>
          </cell>
          <cell r="P1125">
            <v>25</v>
          </cell>
        </row>
        <row r="1126">
          <cell r="B1126" t="str">
            <v>10kV</v>
          </cell>
          <cell r="C1126">
            <v>1.4999999999999999E-2</v>
          </cell>
          <cell r="D1126">
            <v>30</v>
          </cell>
          <cell r="E1126">
            <v>0.03</v>
          </cell>
          <cell r="F1126" t="str">
            <v>县级</v>
          </cell>
          <cell r="G1126">
            <v>0</v>
          </cell>
          <cell r="H1126" t="str">
            <v>分区3</v>
          </cell>
          <cell r="I1126" t="str">
            <v>138绿中线</v>
          </cell>
          <cell r="J1126">
            <v>0</v>
          </cell>
          <cell r="K1126">
            <v>1</v>
          </cell>
          <cell r="L1126">
            <v>1</v>
          </cell>
          <cell r="M1126">
            <v>1</v>
          </cell>
          <cell r="N1126">
            <v>1990</v>
          </cell>
          <cell r="O1126">
            <v>0</v>
          </cell>
          <cell r="P1126">
            <v>25</v>
          </cell>
        </row>
        <row r="1127">
          <cell r="B1127" t="str">
            <v>10kV</v>
          </cell>
          <cell r="C1127">
            <v>1.4999999999999999E-2</v>
          </cell>
          <cell r="D1127">
            <v>30</v>
          </cell>
          <cell r="E1127">
            <v>0.03</v>
          </cell>
          <cell r="F1127" t="str">
            <v>县级</v>
          </cell>
          <cell r="G1127">
            <v>0</v>
          </cell>
          <cell r="H1127" t="str">
            <v>分区3</v>
          </cell>
          <cell r="I1127" t="str">
            <v>138绿中线</v>
          </cell>
          <cell r="J1127">
            <v>1</v>
          </cell>
          <cell r="K1127">
            <v>2</v>
          </cell>
          <cell r="L1127">
            <v>1</v>
          </cell>
          <cell r="M1127">
            <v>1</v>
          </cell>
          <cell r="N1127">
            <v>1990</v>
          </cell>
          <cell r="O1127">
            <v>0</v>
          </cell>
          <cell r="P1127">
            <v>25</v>
          </cell>
        </row>
        <row r="1128">
          <cell r="B1128" t="str">
            <v>10kV</v>
          </cell>
          <cell r="C1128">
            <v>1.4999999999999999E-2</v>
          </cell>
          <cell r="D1128">
            <v>30</v>
          </cell>
          <cell r="E1128">
            <v>0.03</v>
          </cell>
          <cell r="F1128" t="str">
            <v>县级</v>
          </cell>
          <cell r="G1128">
            <v>0</v>
          </cell>
          <cell r="H1128" t="str">
            <v>分区3</v>
          </cell>
          <cell r="I1128" t="str">
            <v>138绿中线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1989</v>
          </cell>
          <cell r="O1128">
            <v>0</v>
          </cell>
          <cell r="P1128">
            <v>26</v>
          </cell>
        </row>
        <row r="1129">
          <cell r="B1129" t="str">
            <v>10kV</v>
          </cell>
          <cell r="C1129">
            <v>0.4</v>
          </cell>
          <cell r="D1129">
            <v>800</v>
          </cell>
          <cell r="E1129">
            <v>0.03</v>
          </cell>
          <cell r="F1129" t="str">
            <v>县级</v>
          </cell>
          <cell r="G1129">
            <v>0</v>
          </cell>
          <cell r="H1129" t="str">
            <v>分区3</v>
          </cell>
          <cell r="I1129" t="str">
            <v>138绿中线</v>
          </cell>
          <cell r="J1129">
            <v>1</v>
          </cell>
          <cell r="K1129">
            <v>1</v>
          </cell>
          <cell r="L1129">
            <v>1</v>
          </cell>
          <cell r="M1129">
            <v>1</v>
          </cell>
          <cell r="N1129">
            <v>1989</v>
          </cell>
          <cell r="O1129">
            <v>0</v>
          </cell>
          <cell r="P1129">
            <v>26</v>
          </cell>
        </row>
        <row r="1130">
          <cell r="B1130" t="str">
            <v>10kV</v>
          </cell>
          <cell r="C1130">
            <v>0.5</v>
          </cell>
          <cell r="D1130">
            <v>1000</v>
          </cell>
          <cell r="E1130">
            <v>0.03</v>
          </cell>
          <cell r="F1130" t="str">
            <v>市辖</v>
          </cell>
          <cell r="G1130">
            <v>0</v>
          </cell>
          <cell r="H1130" t="str">
            <v>分区2</v>
          </cell>
          <cell r="I1130" t="str">
            <v>138古南线</v>
          </cell>
          <cell r="J1130">
            <v>0</v>
          </cell>
          <cell r="K1130">
            <v>2</v>
          </cell>
          <cell r="L1130">
            <v>1</v>
          </cell>
          <cell r="M1130">
            <v>1</v>
          </cell>
          <cell r="N1130">
            <v>1989</v>
          </cell>
          <cell r="O1130">
            <v>0</v>
          </cell>
          <cell r="P1130">
            <v>26</v>
          </cell>
        </row>
        <row r="1131">
          <cell r="B1131" t="str">
            <v>10kV</v>
          </cell>
          <cell r="C1131">
            <v>0.125</v>
          </cell>
          <cell r="D1131">
            <v>250</v>
          </cell>
          <cell r="E1131">
            <v>0.03</v>
          </cell>
          <cell r="F1131" t="str">
            <v>县级</v>
          </cell>
          <cell r="G1131">
            <v>0</v>
          </cell>
          <cell r="H1131" t="str">
            <v>分区3</v>
          </cell>
          <cell r="I1131" t="str">
            <v>152花曹线</v>
          </cell>
          <cell r="J1131">
            <v>1</v>
          </cell>
          <cell r="K1131">
            <v>0</v>
          </cell>
          <cell r="L1131">
            <v>0</v>
          </cell>
          <cell r="M1131">
            <v>0</v>
          </cell>
          <cell r="N1131">
            <v>1989</v>
          </cell>
          <cell r="O1131">
            <v>0</v>
          </cell>
          <cell r="P1131">
            <v>26</v>
          </cell>
        </row>
        <row r="1132">
          <cell r="B1132" t="str">
            <v>10kV</v>
          </cell>
          <cell r="C1132">
            <v>0.04</v>
          </cell>
          <cell r="D1132">
            <v>80</v>
          </cell>
          <cell r="E1132">
            <v>0.03</v>
          </cell>
          <cell r="F1132" t="str">
            <v>县级</v>
          </cell>
          <cell r="G1132">
            <v>0</v>
          </cell>
          <cell r="H1132" t="str">
            <v>分区3</v>
          </cell>
          <cell r="I1132" t="str">
            <v>152花曹线</v>
          </cell>
          <cell r="J1132">
            <v>0</v>
          </cell>
          <cell r="K1132">
            <v>1</v>
          </cell>
          <cell r="L1132">
            <v>1</v>
          </cell>
          <cell r="M1132">
            <v>1</v>
          </cell>
          <cell r="N1132">
            <v>1989</v>
          </cell>
          <cell r="O1132">
            <v>0</v>
          </cell>
          <cell r="P1132">
            <v>26</v>
          </cell>
        </row>
        <row r="1133">
          <cell r="B1133" t="str">
            <v>10kV</v>
          </cell>
          <cell r="C1133">
            <v>0.2</v>
          </cell>
          <cell r="D1133">
            <v>400</v>
          </cell>
          <cell r="E1133">
            <v>0.03</v>
          </cell>
          <cell r="F1133" t="str">
            <v>县级</v>
          </cell>
          <cell r="G1133">
            <v>0</v>
          </cell>
          <cell r="H1133" t="str">
            <v>分区3</v>
          </cell>
          <cell r="I1133" t="str">
            <v>152花曹线</v>
          </cell>
          <cell r="J1133">
            <v>1</v>
          </cell>
          <cell r="K1133">
            <v>2</v>
          </cell>
          <cell r="L1133">
            <v>1</v>
          </cell>
          <cell r="M1133">
            <v>1</v>
          </cell>
          <cell r="N1133">
            <v>1989</v>
          </cell>
          <cell r="O1133">
            <v>0</v>
          </cell>
          <cell r="P1133">
            <v>26</v>
          </cell>
        </row>
        <row r="1134">
          <cell r="B1134" t="str">
            <v>10kV</v>
          </cell>
          <cell r="C1134">
            <v>0.1</v>
          </cell>
          <cell r="D1134">
            <v>200</v>
          </cell>
          <cell r="E1134">
            <v>0.03</v>
          </cell>
          <cell r="F1134" t="str">
            <v>市辖</v>
          </cell>
          <cell r="G1134">
            <v>0</v>
          </cell>
          <cell r="H1134" t="str">
            <v>分区2</v>
          </cell>
          <cell r="I1134" t="str">
            <v>138古南线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1989</v>
          </cell>
          <cell r="O1134">
            <v>0</v>
          </cell>
          <cell r="P1134">
            <v>26</v>
          </cell>
        </row>
        <row r="1135">
          <cell r="B1135" t="str">
            <v>10kV</v>
          </cell>
          <cell r="C1135">
            <v>0.04</v>
          </cell>
          <cell r="D1135">
            <v>80</v>
          </cell>
          <cell r="E1135">
            <v>0.03</v>
          </cell>
          <cell r="F1135" t="str">
            <v>市辖</v>
          </cell>
          <cell r="G1135">
            <v>0</v>
          </cell>
          <cell r="H1135" t="str">
            <v>分区2</v>
          </cell>
          <cell r="I1135" t="str">
            <v>138古南线</v>
          </cell>
          <cell r="J1135">
            <v>1</v>
          </cell>
          <cell r="K1135">
            <v>1</v>
          </cell>
          <cell r="L1135">
            <v>1</v>
          </cell>
          <cell r="M1135">
            <v>1</v>
          </cell>
          <cell r="N1135">
            <v>1989</v>
          </cell>
          <cell r="O1135">
            <v>0</v>
          </cell>
          <cell r="P1135">
            <v>26</v>
          </cell>
        </row>
        <row r="1136">
          <cell r="B1136" t="str">
            <v>10kV</v>
          </cell>
          <cell r="C1136">
            <v>0.125</v>
          </cell>
          <cell r="D1136">
            <v>250</v>
          </cell>
          <cell r="E1136">
            <v>0.03</v>
          </cell>
          <cell r="F1136" t="str">
            <v>市辖</v>
          </cell>
          <cell r="G1136">
            <v>0</v>
          </cell>
          <cell r="H1136" t="str">
            <v>分区2</v>
          </cell>
          <cell r="I1136" t="str">
            <v>138古南线</v>
          </cell>
          <cell r="J1136">
            <v>0</v>
          </cell>
          <cell r="K1136">
            <v>2</v>
          </cell>
          <cell r="L1136">
            <v>1</v>
          </cell>
          <cell r="M1136">
            <v>1</v>
          </cell>
          <cell r="N1136">
            <v>1989</v>
          </cell>
          <cell r="O1136">
            <v>0</v>
          </cell>
          <cell r="P1136">
            <v>26</v>
          </cell>
        </row>
        <row r="1137">
          <cell r="B1137" t="str">
            <v>10kV</v>
          </cell>
          <cell r="C1137">
            <v>0.04</v>
          </cell>
          <cell r="D1137">
            <v>80</v>
          </cell>
          <cell r="E1137">
            <v>0.03</v>
          </cell>
          <cell r="F1137" t="str">
            <v>市辖</v>
          </cell>
          <cell r="G1137">
            <v>0</v>
          </cell>
          <cell r="H1137" t="str">
            <v>分区2</v>
          </cell>
          <cell r="I1137" t="str">
            <v>138古南线</v>
          </cell>
          <cell r="J1137">
            <v>1</v>
          </cell>
          <cell r="K1137">
            <v>0</v>
          </cell>
          <cell r="L1137">
            <v>0</v>
          </cell>
          <cell r="M1137">
            <v>0</v>
          </cell>
          <cell r="N1137">
            <v>1988</v>
          </cell>
          <cell r="O1137">
            <v>0</v>
          </cell>
          <cell r="P1137">
            <v>27</v>
          </cell>
        </row>
        <row r="1138">
          <cell r="B1138" t="str">
            <v>10kV</v>
          </cell>
          <cell r="C1138">
            <v>0.25</v>
          </cell>
          <cell r="D1138">
            <v>500</v>
          </cell>
          <cell r="E1138">
            <v>0.03</v>
          </cell>
          <cell r="F1138" t="str">
            <v>市辖</v>
          </cell>
          <cell r="G1138">
            <v>0</v>
          </cell>
          <cell r="H1138" t="str">
            <v>分区2</v>
          </cell>
          <cell r="I1138" t="str">
            <v>138古南线</v>
          </cell>
          <cell r="J1138">
            <v>0</v>
          </cell>
          <cell r="K1138">
            <v>1</v>
          </cell>
          <cell r="L1138">
            <v>1</v>
          </cell>
          <cell r="M1138">
            <v>1</v>
          </cell>
          <cell r="N1138">
            <v>1988</v>
          </cell>
          <cell r="O1138">
            <v>0</v>
          </cell>
          <cell r="P1138">
            <v>27</v>
          </cell>
        </row>
        <row r="1139">
          <cell r="B1139" t="str">
            <v>10kV</v>
          </cell>
          <cell r="C1139">
            <v>0.25</v>
          </cell>
          <cell r="D1139">
            <v>500</v>
          </cell>
          <cell r="E1139">
            <v>0.03</v>
          </cell>
          <cell r="F1139" t="str">
            <v>市辖</v>
          </cell>
          <cell r="G1139">
            <v>0</v>
          </cell>
          <cell r="H1139" t="str">
            <v>分区2</v>
          </cell>
          <cell r="I1139" t="str">
            <v>138古南线</v>
          </cell>
          <cell r="J1139">
            <v>1</v>
          </cell>
          <cell r="K1139">
            <v>2</v>
          </cell>
          <cell r="L1139">
            <v>1</v>
          </cell>
          <cell r="M1139">
            <v>1</v>
          </cell>
          <cell r="N1139">
            <v>1988</v>
          </cell>
          <cell r="O1139">
            <v>0</v>
          </cell>
          <cell r="P1139">
            <v>27</v>
          </cell>
        </row>
        <row r="1140">
          <cell r="B1140" t="str">
            <v>10kV</v>
          </cell>
          <cell r="C1140">
            <v>0.4</v>
          </cell>
          <cell r="D1140">
            <v>800</v>
          </cell>
          <cell r="E1140">
            <v>0.03</v>
          </cell>
          <cell r="F1140" t="str">
            <v>市辖</v>
          </cell>
          <cell r="G1140">
            <v>0</v>
          </cell>
          <cell r="H1140" t="str">
            <v>分区2</v>
          </cell>
          <cell r="I1140" t="str">
            <v>138古南线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1988</v>
          </cell>
          <cell r="O1140">
            <v>0</v>
          </cell>
          <cell r="P1140">
            <v>27</v>
          </cell>
        </row>
        <row r="1141">
          <cell r="B1141" t="str">
            <v>10kV</v>
          </cell>
          <cell r="C1141">
            <v>0.315</v>
          </cell>
          <cell r="D1141">
            <v>630</v>
          </cell>
          <cell r="E1141">
            <v>0.03</v>
          </cell>
          <cell r="F1141" t="str">
            <v>市辖</v>
          </cell>
          <cell r="G1141">
            <v>0</v>
          </cell>
          <cell r="H1141" t="str">
            <v>分区2</v>
          </cell>
          <cell r="I1141" t="str">
            <v>138古南线</v>
          </cell>
          <cell r="J1141">
            <v>1</v>
          </cell>
          <cell r="K1141">
            <v>1</v>
          </cell>
          <cell r="L1141">
            <v>1</v>
          </cell>
          <cell r="M1141">
            <v>1</v>
          </cell>
          <cell r="N1141">
            <v>1988</v>
          </cell>
          <cell r="O1141">
            <v>0</v>
          </cell>
          <cell r="P1141">
            <v>27</v>
          </cell>
        </row>
        <row r="1142">
          <cell r="B1142" t="str">
            <v>10kV</v>
          </cell>
          <cell r="C1142">
            <v>0.04</v>
          </cell>
          <cell r="D1142">
            <v>80</v>
          </cell>
          <cell r="E1142">
            <v>0.03</v>
          </cell>
          <cell r="F1142" t="str">
            <v>市辖</v>
          </cell>
          <cell r="G1142">
            <v>0</v>
          </cell>
          <cell r="H1142" t="str">
            <v>分区2</v>
          </cell>
          <cell r="I1142" t="str">
            <v>138古南线</v>
          </cell>
          <cell r="J1142">
            <v>0</v>
          </cell>
          <cell r="K1142">
            <v>2</v>
          </cell>
          <cell r="L1142">
            <v>1</v>
          </cell>
          <cell r="M1142">
            <v>1</v>
          </cell>
          <cell r="N1142">
            <v>1988</v>
          </cell>
          <cell r="O1142">
            <v>0</v>
          </cell>
          <cell r="P1142">
            <v>27</v>
          </cell>
        </row>
        <row r="1143">
          <cell r="B1143" t="str">
            <v>10kV</v>
          </cell>
          <cell r="C1143">
            <v>0.04</v>
          </cell>
          <cell r="D1143">
            <v>80</v>
          </cell>
          <cell r="E1143">
            <v>0.03</v>
          </cell>
          <cell r="F1143" t="str">
            <v>市辖</v>
          </cell>
          <cell r="G1143">
            <v>0</v>
          </cell>
          <cell r="H1143" t="str">
            <v>分区2</v>
          </cell>
          <cell r="I1143" t="str">
            <v>138古南线</v>
          </cell>
          <cell r="J1143">
            <v>1</v>
          </cell>
          <cell r="K1143">
            <v>0</v>
          </cell>
          <cell r="L1143">
            <v>0</v>
          </cell>
          <cell r="M1143">
            <v>0</v>
          </cell>
          <cell r="N1143">
            <v>1988</v>
          </cell>
          <cell r="O1143">
            <v>0</v>
          </cell>
          <cell r="P1143">
            <v>27</v>
          </cell>
        </row>
        <row r="1144">
          <cell r="B1144" t="str">
            <v>10kV</v>
          </cell>
          <cell r="C1144">
            <v>0.125</v>
          </cell>
          <cell r="D1144">
            <v>250</v>
          </cell>
          <cell r="E1144">
            <v>0.03</v>
          </cell>
          <cell r="F1144" t="str">
            <v>市辖</v>
          </cell>
          <cell r="G1144">
            <v>0</v>
          </cell>
          <cell r="H1144" t="str">
            <v>分区2</v>
          </cell>
          <cell r="I1144" t="str">
            <v>138古南线</v>
          </cell>
          <cell r="J1144">
            <v>0</v>
          </cell>
          <cell r="K1144">
            <v>1</v>
          </cell>
          <cell r="L1144">
            <v>1</v>
          </cell>
          <cell r="M1144">
            <v>1</v>
          </cell>
          <cell r="N1144">
            <v>1988</v>
          </cell>
          <cell r="O1144">
            <v>0</v>
          </cell>
          <cell r="P1144">
            <v>27</v>
          </cell>
        </row>
        <row r="1145">
          <cell r="B1145" t="str">
            <v>10kV</v>
          </cell>
          <cell r="C1145">
            <v>0.25</v>
          </cell>
          <cell r="D1145">
            <v>500</v>
          </cell>
          <cell r="E1145">
            <v>0.03</v>
          </cell>
          <cell r="F1145" t="str">
            <v>市辖</v>
          </cell>
          <cell r="G1145">
            <v>0</v>
          </cell>
          <cell r="H1145" t="str">
            <v>分区2</v>
          </cell>
          <cell r="I1145" t="str">
            <v>138古南线</v>
          </cell>
          <cell r="J1145">
            <v>1</v>
          </cell>
          <cell r="K1145">
            <v>2</v>
          </cell>
          <cell r="L1145">
            <v>1</v>
          </cell>
          <cell r="M1145">
            <v>1</v>
          </cell>
          <cell r="N1145">
            <v>1988</v>
          </cell>
          <cell r="O1145">
            <v>0</v>
          </cell>
          <cell r="P1145">
            <v>27</v>
          </cell>
        </row>
        <row r="1146">
          <cell r="B1146" t="str">
            <v>10kV</v>
          </cell>
          <cell r="C1146">
            <v>0.315</v>
          </cell>
          <cell r="D1146">
            <v>630</v>
          </cell>
          <cell r="E1146">
            <v>0.03</v>
          </cell>
          <cell r="F1146" t="str">
            <v>市辖</v>
          </cell>
          <cell r="G1146">
            <v>0</v>
          </cell>
          <cell r="H1146" t="str">
            <v>分区2</v>
          </cell>
          <cell r="I1146" t="str">
            <v>138古南线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1987</v>
          </cell>
          <cell r="O1146">
            <v>0</v>
          </cell>
          <cell r="P1146">
            <v>28</v>
          </cell>
        </row>
        <row r="1147">
          <cell r="B1147" t="str">
            <v>10kV</v>
          </cell>
          <cell r="C1147">
            <v>0.2</v>
          </cell>
          <cell r="D1147">
            <v>400</v>
          </cell>
          <cell r="E1147">
            <v>0.03</v>
          </cell>
          <cell r="F1147" t="str">
            <v>市辖</v>
          </cell>
          <cell r="G1147">
            <v>0</v>
          </cell>
          <cell r="H1147" t="str">
            <v>分区2</v>
          </cell>
          <cell r="I1147" t="str">
            <v>138古南线</v>
          </cell>
          <cell r="J1147">
            <v>1</v>
          </cell>
          <cell r="K1147">
            <v>1</v>
          </cell>
          <cell r="L1147">
            <v>1</v>
          </cell>
          <cell r="M1147">
            <v>1</v>
          </cell>
          <cell r="N1147">
            <v>1987</v>
          </cell>
          <cell r="O1147">
            <v>0</v>
          </cell>
          <cell r="P1147">
            <v>28</v>
          </cell>
        </row>
        <row r="1148">
          <cell r="B1148" t="str">
            <v>10kV</v>
          </cell>
          <cell r="C1148">
            <v>0.08</v>
          </cell>
          <cell r="D1148">
            <v>160</v>
          </cell>
          <cell r="E1148">
            <v>0.03</v>
          </cell>
          <cell r="F1148" t="str">
            <v>市辖</v>
          </cell>
          <cell r="G1148">
            <v>0</v>
          </cell>
          <cell r="H1148" t="str">
            <v>分区2</v>
          </cell>
          <cell r="I1148" t="str">
            <v>138古南线</v>
          </cell>
          <cell r="J1148">
            <v>0</v>
          </cell>
          <cell r="K1148">
            <v>2</v>
          </cell>
          <cell r="L1148">
            <v>1</v>
          </cell>
          <cell r="M1148">
            <v>1</v>
          </cell>
          <cell r="N1148">
            <v>1987</v>
          </cell>
          <cell r="O1148">
            <v>0</v>
          </cell>
          <cell r="P1148">
            <v>28</v>
          </cell>
        </row>
        <row r="1149">
          <cell r="B1149" t="str">
            <v>10kV</v>
          </cell>
          <cell r="C1149">
            <v>0.08</v>
          </cell>
          <cell r="D1149">
            <v>160</v>
          </cell>
          <cell r="E1149">
            <v>0.03</v>
          </cell>
          <cell r="F1149" t="str">
            <v>市辖</v>
          </cell>
          <cell r="G1149">
            <v>0</v>
          </cell>
          <cell r="H1149" t="str">
            <v>分区2</v>
          </cell>
          <cell r="I1149" t="str">
            <v>138古南线</v>
          </cell>
          <cell r="J1149">
            <v>1</v>
          </cell>
          <cell r="K1149">
            <v>0</v>
          </cell>
          <cell r="L1149">
            <v>0</v>
          </cell>
          <cell r="M1149">
            <v>0</v>
          </cell>
          <cell r="N1149">
            <v>1987</v>
          </cell>
          <cell r="O1149">
            <v>0</v>
          </cell>
          <cell r="P1149">
            <v>28</v>
          </cell>
        </row>
        <row r="1150">
          <cell r="B1150" t="str">
            <v>10kV</v>
          </cell>
          <cell r="C1150">
            <v>0.315</v>
          </cell>
          <cell r="D1150">
            <v>630</v>
          </cell>
          <cell r="E1150">
            <v>0.03</v>
          </cell>
          <cell r="F1150" t="str">
            <v>市辖</v>
          </cell>
          <cell r="G1150">
            <v>0</v>
          </cell>
          <cell r="H1150" t="str">
            <v>分区2</v>
          </cell>
          <cell r="I1150" t="str">
            <v>138古南线</v>
          </cell>
          <cell r="J1150">
            <v>0</v>
          </cell>
          <cell r="K1150">
            <v>1</v>
          </cell>
          <cell r="L1150">
            <v>1</v>
          </cell>
          <cell r="M1150">
            <v>1</v>
          </cell>
          <cell r="N1150">
            <v>1987</v>
          </cell>
          <cell r="O1150">
            <v>0</v>
          </cell>
          <cell r="P1150">
            <v>28</v>
          </cell>
        </row>
        <row r="1151">
          <cell r="B1151" t="str">
            <v>10kV</v>
          </cell>
          <cell r="C1151">
            <v>0.25</v>
          </cell>
          <cell r="D1151">
            <v>500</v>
          </cell>
          <cell r="E1151">
            <v>0.03</v>
          </cell>
          <cell r="F1151" t="str">
            <v>市辖</v>
          </cell>
          <cell r="G1151">
            <v>0</v>
          </cell>
          <cell r="H1151" t="str">
            <v>分区2</v>
          </cell>
          <cell r="I1151" t="str">
            <v>138古南线</v>
          </cell>
          <cell r="J1151">
            <v>1</v>
          </cell>
          <cell r="K1151">
            <v>2</v>
          </cell>
          <cell r="L1151">
            <v>1</v>
          </cell>
          <cell r="M1151">
            <v>1</v>
          </cell>
          <cell r="N1151">
            <v>1987</v>
          </cell>
          <cell r="O1151">
            <v>0</v>
          </cell>
          <cell r="P1151">
            <v>28</v>
          </cell>
        </row>
        <row r="1152">
          <cell r="B1152" t="str">
            <v>10kV</v>
          </cell>
          <cell r="C1152">
            <v>0.2</v>
          </cell>
          <cell r="D1152">
            <v>400</v>
          </cell>
          <cell r="E1152">
            <v>0.03</v>
          </cell>
          <cell r="F1152" t="str">
            <v>市辖</v>
          </cell>
          <cell r="G1152">
            <v>0</v>
          </cell>
          <cell r="H1152" t="str">
            <v>分区2</v>
          </cell>
          <cell r="I1152" t="str">
            <v>138古南线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1987</v>
          </cell>
          <cell r="O1152">
            <v>0</v>
          </cell>
          <cell r="P1152">
            <v>28</v>
          </cell>
        </row>
        <row r="1153">
          <cell r="B1153" t="str">
            <v>10kV</v>
          </cell>
          <cell r="C1153">
            <v>0.04</v>
          </cell>
          <cell r="D1153">
            <v>80</v>
          </cell>
          <cell r="E1153">
            <v>0</v>
          </cell>
          <cell r="F1153" t="str">
            <v>市辖</v>
          </cell>
          <cell r="G1153">
            <v>0</v>
          </cell>
          <cell r="H1153" t="str">
            <v>分区2</v>
          </cell>
          <cell r="I1153" t="str">
            <v>138古南线</v>
          </cell>
          <cell r="J1153">
            <v>1</v>
          </cell>
          <cell r="K1153">
            <v>1</v>
          </cell>
          <cell r="L1153">
            <v>1</v>
          </cell>
          <cell r="M1153">
            <v>1</v>
          </cell>
          <cell r="N1153">
            <v>1987</v>
          </cell>
          <cell r="O1153">
            <v>0</v>
          </cell>
          <cell r="P1153">
            <v>28</v>
          </cell>
        </row>
        <row r="1154">
          <cell r="B1154" t="str">
            <v>10kV</v>
          </cell>
          <cell r="C1154">
            <v>0.315</v>
          </cell>
          <cell r="D1154">
            <v>630</v>
          </cell>
          <cell r="E1154">
            <v>0.03</v>
          </cell>
          <cell r="F1154" t="str">
            <v>市辖</v>
          </cell>
          <cell r="G1154">
            <v>0</v>
          </cell>
          <cell r="H1154" t="str">
            <v>分区2</v>
          </cell>
          <cell r="I1154" t="str">
            <v>138古南线</v>
          </cell>
          <cell r="J1154">
            <v>0</v>
          </cell>
          <cell r="K1154">
            <v>2</v>
          </cell>
          <cell r="L1154">
            <v>1</v>
          </cell>
          <cell r="M1154">
            <v>1</v>
          </cell>
          <cell r="N1154">
            <v>1987</v>
          </cell>
          <cell r="O1154">
            <v>0</v>
          </cell>
          <cell r="P1154">
            <v>28</v>
          </cell>
        </row>
        <row r="1155">
          <cell r="B1155" t="str">
            <v>10kV</v>
          </cell>
          <cell r="C1155">
            <v>0.125</v>
          </cell>
          <cell r="D1155">
            <v>250</v>
          </cell>
          <cell r="E1155">
            <v>0.03</v>
          </cell>
          <cell r="F1155" t="str">
            <v>市辖</v>
          </cell>
          <cell r="G1155">
            <v>0</v>
          </cell>
          <cell r="H1155" t="str">
            <v>分区2</v>
          </cell>
          <cell r="I1155" t="str">
            <v>138古南线</v>
          </cell>
          <cell r="J1155">
            <v>1</v>
          </cell>
          <cell r="K1155">
            <v>0</v>
          </cell>
          <cell r="L1155">
            <v>0</v>
          </cell>
          <cell r="M1155">
            <v>0</v>
          </cell>
          <cell r="N1155">
            <v>1987</v>
          </cell>
          <cell r="O1155">
            <v>0</v>
          </cell>
          <cell r="P1155">
            <v>28</v>
          </cell>
        </row>
        <row r="1156">
          <cell r="B1156" t="str">
            <v>10kV</v>
          </cell>
          <cell r="C1156">
            <v>0.8</v>
          </cell>
          <cell r="D1156">
            <v>1600</v>
          </cell>
          <cell r="E1156">
            <v>0.03</v>
          </cell>
          <cell r="F1156" t="str">
            <v>市辖</v>
          </cell>
          <cell r="G1156">
            <v>0</v>
          </cell>
          <cell r="H1156" t="str">
            <v>分区2</v>
          </cell>
          <cell r="I1156" t="str">
            <v>138古南线</v>
          </cell>
          <cell r="J1156">
            <v>0</v>
          </cell>
          <cell r="K1156">
            <v>1</v>
          </cell>
          <cell r="L1156">
            <v>1</v>
          </cell>
          <cell r="M1156">
            <v>1</v>
          </cell>
          <cell r="N1156">
            <v>1987</v>
          </cell>
          <cell r="O1156">
            <v>0</v>
          </cell>
          <cell r="P1156">
            <v>28</v>
          </cell>
        </row>
        <row r="1157">
          <cell r="B1157" t="str">
            <v>10kV</v>
          </cell>
          <cell r="C1157">
            <v>6.25E-2</v>
          </cell>
          <cell r="D1157">
            <v>125</v>
          </cell>
          <cell r="E1157">
            <v>0.03</v>
          </cell>
          <cell r="F1157" t="str">
            <v>市辖</v>
          </cell>
          <cell r="G1157">
            <v>0</v>
          </cell>
          <cell r="H1157" t="str">
            <v>分区2</v>
          </cell>
          <cell r="I1157" t="str">
            <v>138古南线</v>
          </cell>
          <cell r="J1157">
            <v>1</v>
          </cell>
          <cell r="K1157">
            <v>2</v>
          </cell>
          <cell r="L1157">
            <v>1</v>
          </cell>
          <cell r="M1157">
            <v>1</v>
          </cell>
          <cell r="N1157">
            <v>1987</v>
          </cell>
          <cell r="O1157">
            <v>0</v>
          </cell>
          <cell r="P1157">
            <v>28</v>
          </cell>
        </row>
        <row r="1158">
          <cell r="B1158" t="str">
            <v>10kV</v>
          </cell>
          <cell r="C1158">
            <v>0.125</v>
          </cell>
          <cell r="D1158">
            <v>250</v>
          </cell>
          <cell r="E1158">
            <v>0.03</v>
          </cell>
          <cell r="F1158" t="str">
            <v>市辖</v>
          </cell>
          <cell r="G1158">
            <v>0</v>
          </cell>
          <cell r="H1158" t="str">
            <v>分区2</v>
          </cell>
          <cell r="I1158" t="str">
            <v>138古南线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1987</v>
          </cell>
          <cell r="O1158">
            <v>0</v>
          </cell>
          <cell r="P1158">
            <v>28</v>
          </cell>
        </row>
        <row r="1159">
          <cell r="B1159" t="str">
            <v>10kV</v>
          </cell>
          <cell r="C1159">
            <v>0.2</v>
          </cell>
          <cell r="D1159">
            <v>400</v>
          </cell>
          <cell r="E1159">
            <v>0.03</v>
          </cell>
          <cell r="F1159" t="str">
            <v>县级</v>
          </cell>
          <cell r="G1159">
            <v>0</v>
          </cell>
          <cell r="H1159" t="str">
            <v>分区3</v>
          </cell>
          <cell r="I1159" t="str">
            <v>138绿中线</v>
          </cell>
          <cell r="J1159">
            <v>1</v>
          </cell>
          <cell r="K1159">
            <v>1</v>
          </cell>
          <cell r="L1159">
            <v>1</v>
          </cell>
          <cell r="M1159">
            <v>1</v>
          </cell>
          <cell r="N1159">
            <v>1987</v>
          </cell>
          <cell r="O1159">
            <v>0</v>
          </cell>
          <cell r="P1159">
            <v>28</v>
          </cell>
        </row>
        <row r="1160">
          <cell r="B1160" t="str">
            <v>10kV</v>
          </cell>
          <cell r="C1160">
            <v>0.5</v>
          </cell>
          <cell r="D1160">
            <v>1000</v>
          </cell>
          <cell r="E1160">
            <v>0.03</v>
          </cell>
          <cell r="F1160" t="str">
            <v>县级</v>
          </cell>
          <cell r="G1160">
            <v>0</v>
          </cell>
          <cell r="H1160" t="str">
            <v>分区3</v>
          </cell>
          <cell r="I1160" t="str">
            <v>138绿中线</v>
          </cell>
          <cell r="J1160">
            <v>0</v>
          </cell>
          <cell r="K1160">
            <v>2</v>
          </cell>
          <cell r="L1160">
            <v>1</v>
          </cell>
          <cell r="M1160">
            <v>1</v>
          </cell>
          <cell r="N1160">
            <v>1987</v>
          </cell>
          <cell r="O1160">
            <v>0</v>
          </cell>
          <cell r="P1160">
            <v>28</v>
          </cell>
        </row>
        <row r="1161">
          <cell r="B1161" t="str">
            <v>10kV</v>
          </cell>
          <cell r="C1161">
            <v>0.5</v>
          </cell>
          <cell r="D1161">
            <v>1000</v>
          </cell>
          <cell r="E1161">
            <v>0.03</v>
          </cell>
          <cell r="F1161" t="str">
            <v>县级</v>
          </cell>
          <cell r="G1161">
            <v>0</v>
          </cell>
          <cell r="H1161" t="str">
            <v>分区3</v>
          </cell>
          <cell r="I1161" t="str">
            <v>138绿中线</v>
          </cell>
          <cell r="J1161">
            <v>1</v>
          </cell>
          <cell r="K1161">
            <v>0</v>
          </cell>
          <cell r="L1161">
            <v>0</v>
          </cell>
          <cell r="M1161">
            <v>0</v>
          </cell>
          <cell r="N1161">
            <v>1987</v>
          </cell>
          <cell r="O1161">
            <v>0</v>
          </cell>
          <cell r="P1161">
            <v>28</v>
          </cell>
        </row>
        <row r="1162">
          <cell r="B1162" t="str">
            <v>10kV</v>
          </cell>
          <cell r="C1162">
            <v>0</v>
          </cell>
          <cell r="D1162">
            <v>0</v>
          </cell>
          <cell r="E1162">
            <v>0</v>
          </cell>
          <cell r="F1162" t="str">
            <v>县级</v>
          </cell>
          <cell r="G1162">
            <v>0</v>
          </cell>
          <cell r="H1162" t="str">
            <v>分区3</v>
          </cell>
          <cell r="I1162" t="str">
            <v>152花曹线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2015</v>
          </cell>
        </row>
        <row r="1163">
          <cell r="B1163" t="str">
            <v>10kV</v>
          </cell>
          <cell r="C1163">
            <v>0.315</v>
          </cell>
          <cell r="D1163">
            <v>630</v>
          </cell>
          <cell r="E1163">
            <v>0.03</v>
          </cell>
          <cell r="F1163" t="str">
            <v>市辖</v>
          </cell>
          <cell r="G1163">
            <v>0</v>
          </cell>
          <cell r="H1163" t="str">
            <v>分区2</v>
          </cell>
          <cell r="I1163" t="str">
            <v>138古南线</v>
          </cell>
          <cell r="J1163">
            <v>1</v>
          </cell>
          <cell r="K1163">
            <v>2</v>
          </cell>
          <cell r="L1163">
            <v>1</v>
          </cell>
          <cell r="M1163">
            <v>1</v>
          </cell>
          <cell r="N1163">
            <v>1987</v>
          </cell>
          <cell r="O1163">
            <v>0</v>
          </cell>
          <cell r="P1163">
            <v>28</v>
          </cell>
        </row>
        <row r="1164">
          <cell r="B1164" t="str">
            <v>10kV</v>
          </cell>
          <cell r="C1164">
            <v>0.125</v>
          </cell>
          <cell r="D1164">
            <v>250</v>
          </cell>
          <cell r="E1164">
            <v>0.03</v>
          </cell>
          <cell r="F1164" t="str">
            <v>市辖</v>
          </cell>
          <cell r="G1164">
            <v>0</v>
          </cell>
          <cell r="H1164" t="str">
            <v>分区2</v>
          </cell>
          <cell r="I1164" t="str">
            <v>138古南线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2015</v>
          </cell>
          <cell r="O1164">
            <v>0</v>
          </cell>
          <cell r="P1164">
            <v>0</v>
          </cell>
        </row>
        <row r="1165">
          <cell r="B1165" t="str">
            <v>10kV</v>
          </cell>
          <cell r="C1165">
            <v>0.05</v>
          </cell>
          <cell r="D1165">
            <v>100</v>
          </cell>
          <cell r="E1165">
            <v>0</v>
          </cell>
          <cell r="F1165" t="str">
            <v>市辖</v>
          </cell>
          <cell r="G1165">
            <v>0</v>
          </cell>
          <cell r="H1165" t="str">
            <v>分区2</v>
          </cell>
          <cell r="I1165" t="str">
            <v>138古南线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2015</v>
          </cell>
          <cell r="O1165">
            <v>0</v>
          </cell>
          <cell r="P1165">
            <v>0</v>
          </cell>
        </row>
        <row r="1166">
          <cell r="B1166" t="str">
            <v>10kV</v>
          </cell>
          <cell r="C1166">
            <v>0.05</v>
          </cell>
          <cell r="D1166">
            <v>100</v>
          </cell>
          <cell r="E1166">
            <v>0</v>
          </cell>
          <cell r="F1166" t="str">
            <v>市辖</v>
          </cell>
          <cell r="G1166">
            <v>0</v>
          </cell>
          <cell r="H1166" t="str">
            <v>分区2</v>
          </cell>
          <cell r="I1166" t="str">
            <v>138古南线</v>
          </cell>
          <cell r="J1166">
            <v>0</v>
          </cell>
          <cell r="K1166">
            <v>2</v>
          </cell>
          <cell r="L1166">
            <v>1</v>
          </cell>
          <cell r="M1166">
            <v>1</v>
          </cell>
          <cell r="N1166">
            <v>2015</v>
          </cell>
          <cell r="O1166">
            <v>0</v>
          </cell>
          <cell r="P1166">
            <v>0</v>
          </cell>
        </row>
        <row r="1167">
          <cell r="B1167" t="str">
            <v>10kV</v>
          </cell>
          <cell r="C1167">
            <v>0.1575</v>
          </cell>
          <cell r="D1167">
            <v>315</v>
          </cell>
          <cell r="E1167">
            <v>0.03</v>
          </cell>
          <cell r="F1167" t="str">
            <v>市辖</v>
          </cell>
          <cell r="G1167">
            <v>0</v>
          </cell>
          <cell r="H1167" t="str">
            <v>分区2</v>
          </cell>
          <cell r="I1167" t="str">
            <v>138古南线</v>
          </cell>
          <cell r="J1167">
            <v>1</v>
          </cell>
          <cell r="K1167">
            <v>0</v>
          </cell>
          <cell r="L1167">
            <v>0</v>
          </cell>
          <cell r="M1167">
            <v>0</v>
          </cell>
          <cell r="N1167">
            <v>2015</v>
          </cell>
          <cell r="O1167">
            <v>0</v>
          </cell>
          <cell r="P1167">
            <v>0</v>
          </cell>
        </row>
        <row r="1168">
          <cell r="B1168" t="str">
            <v>10kV</v>
          </cell>
          <cell r="C1168">
            <v>0.125</v>
          </cell>
          <cell r="D1168">
            <v>250</v>
          </cell>
          <cell r="E1168">
            <v>0.03</v>
          </cell>
          <cell r="F1168" t="str">
            <v>市辖</v>
          </cell>
          <cell r="G1168">
            <v>0</v>
          </cell>
          <cell r="H1168" t="str">
            <v>分区2</v>
          </cell>
          <cell r="I1168" t="str">
            <v>138古南线</v>
          </cell>
          <cell r="J1168">
            <v>0</v>
          </cell>
          <cell r="K1168">
            <v>1</v>
          </cell>
          <cell r="L1168">
            <v>1</v>
          </cell>
          <cell r="M1168">
            <v>1</v>
          </cell>
          <cell r="N1168">
            <v>2015</v>
          </cell>
          <cell r="O1168">
            <v>0</v>
          </cell>
          <cell r="P1168">
            <v>0</v>
          </cell>
        </row>
        <row r="1169">
          <cell r="B1169" t="str">
            <v>10kV</v>
          </cell>
          <cell r="C1169">
            <v>0.125</v>
          </cell>
          <cell r="D1169">
            <v>250</v>
          </cell>
          <cell r="E1169">
            <v>0.03</v>
          </cell>
          <cell r="F1169" t="str">
            <v>县级</v>
          </cell>
          <cell r="G1169">
            <v>0</v>
          </cell>
          <cell r="H1169" t="str">
            <v>分区3</v>
          </cell>
          <cell r="I1169" t="str">
            <v>138绿中线</v>
          </cell>
          <cell r="J1169">
            <v>1</v>
          </cell>
          <cell r="K1169">
            <v>2</v>
          </cell>
          <cell r="L1169">
            <v>1</v>
          </cell>
          <cell r="M1169">
            <v>1</v>
          </cell>
          <cell r="N1169">
            <v>2015</v>
          </cell>
          <cell r="O1169">
            <v>0</v>
          </cell>
          <cell r="P1169">
            <v>0</v>
          </cell>
        </row>
        <row r="1170">
          <cell r="B1170" t="str">
            <v>10kV</v>
          </cell>
          <cell r="C1170">
            <v>0.125</v>
          </cell>
          <cell r="D1170">
            <v>250</v>
          </cell>
          <cell r="E1170">
            <v>0.03</v>
          </cell>
          <cell r="F1170" t="str">
            <v>市辖</v>
          </cell>
          <cell r="G1170">
            <v>0</v>
          </cell>
          <cell r="H1170" t="str">
            <v>分区2</v>
          </cell>
          <cell r="I1170" t="str">
            <v>138古南线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2015</v>
          </cell>
          <cell r="O1170">
            <v>0</v>
          </cell>
          <cell r="P1170">
            <v>0</v>
          </cell>
        </row>
        <row r="1171">
          <cell r="B1171" t="str">
            <v>10kV</v>
          </cell>
          <cell r="C1171">
            <v>0.625</v>
          </cell>
          <cell r="D1171">
            <v>1250</v>
          </cell>
          <cell r="E1171">
            <v>0.03</v>
          </cell>
          <cell r="F1171" t="str">
            <v>市辖</v>
          </cell>
          <cell r="G1171">
            <v>0</v>
          </cell>
          <cell r="H1171" t="str">
            <v>分区2</v>
          </cell>
          <cell r="I1171" t="str">
            <v>138古南线</v>
          </cell>
          <cell r="J1171">
            <v>1</v>
          </cell>
          <cell r="K1171">
            <v>1</v>
          </cell>
          <cell r="L1171">
            <v>1</v>
          </cell>
          <cell r="M1171">
            <v>1</v>
          </cell>
          <cell r="N1171">
            <v>2015</v>
          </cell>
          <cell r="O1171">
            <v>0</v>
          </cell>
          <cell r="P1171">
            <v>0</v>
          </cell>
        </row>
        <row r="1172">
          <cell r="B1172" t="str">
            <v>10kV</v>
          </cell>
          <cell r="C1172">
            <v>1.4999999999999999E-2</v>
          </cell>
          <cell r="D1172">
            <v>30</v>
          </cell>
          <cell r="E1172">
            <v>0.03</v>
          </cell>
          <cell r="F1172" t="str">
            <v>市辖</v>
          </cell>
          <cell r="G1172">
            <v>0</v>
          </cell>
          <cell r="H1172" t="str">
            <v>分区2</v>
          </cell>
          <cell r="I1172" t="str">
            <v>138古南线</v>
          </cell>
          <cell r="J1172">
            <v>0</v>
          </cell>
          <cell r="K1172">
            <v>2</v>
          </cell>
          <cell r="L1172">
            <v>1</v>
          </cell>
          <cell r="M1172">
            <v>1</v>
          </cell>
          <cell r="N1172">
            <v>2015</v>
          </cell>
          <cell r="O1172">
            <v>0</v>
          </cell>
          <cell r="P1172">
            <v>0</v>
          </cell>
        </row>
        <row r="1173">
          <cell r="B1173" t="str">
            <v>10kV</v>
          </cell>
          <cell r="C1173">
            <v>0.04</v>
          </cell>
          <cell r="D1173">
            <v>80</v>
          </cell>
          <cell r="E1173">
            <v>0</v>
          </cell>
          <cell r="F1173" t="str">
            <v>市辖</v>
          </cell>
          <cell r="G1173">
            <v>0</v>
          </cell>
          <cell r="H1173" t="str">
            <v>分区2</v>
          </cell>
          <cell r="I1173" t="str">
            <v>138古南线</v>
          </cell>
          <cell r="J1173">
            <v>1</v>
          </cell>
          <cell r="K1173">
            <v>0</v>
          </cell>
          <cell r="L1173">
            <v>0</v>
          </cell>
          <cell r="M1173">
            <v>0</v>
          </cell>
          <cell r="N1173">
            <v>2014</v>
          </cell>
          <cell r="O1173">
            <v>0</v>
          </cell>
          <cell r="P1173">
            <v>1</v>
          </cell>
        </row>
        <row r="1174">
          <cell r="B1174" t="str">
            <v>10kV</v>
          </cell>
          <cell r="C1174">
            <v>0.1</v>
          </cell>
          <cell r="D1174">
            <v>200</v>
          </cell>
          <cell r="E1174">
            <v>0.03</v>
          </cell>
          <cell r="F1174" t="str">
            <v>市辖</v>
          </cell>
          <cell r="G1174">
            <v>0</v>
          </cell>
          <cell r="H1174" t="str">
            <v>分区2</v>
          </cell>
          <cell r="I1174" t="str">
            <v>138古南线</v>
          </cell>
          <cell r="J1174">
            <v>0</v>
          </cell>
          <cell r="K1174">
            <v>1</v>
          </cell>
          <cell r="L1174">
            <v>1</v>
          </cell>
          <cell r="M1174">
            <v>1</v>
          </cell>
          <cell r="N1174">
            <v>2014</v>
          </cell>
          <cell r="O1174">
            <v>0</v>
          </cell>
          <cell r="P1174">
            <v>1</v>
          </cell>
        </row>
        <row r="1175">
          <cell r="B1175" t="str">
            <v>10kV</v>
          </cell>
          <cell r="C1175">
            <v>0.1575</v>
          </cell>
          <cell r="D1175">
            <v>315</v>
          </cell>
          <cell r="E1175">
            <v>0.03</v>
          </cell>
          <cell r="F1175" t="str">
            <v>市辖</v>
          </cell>
          <cell r="G1175">
            <v>0</v>
          </cell>
          <cell r="H1175" t="str">
            <v>分区2</v>
          </cell>
          <cell r="I1175" t="str">
            <v>138古南线</v>
          </cell>
          <cell r="J1175">
            <v>1</v>
          </cell>
          <cell r="K1175">
            <v>2</v>
          </cell>
          <cell r="L1175">
            <v>1</v>
          </cell>
          <cell r="M1175">
            <v>1</v>
          </cell>
          <cell r="N1175">
            <v>2014</v>
          </cell>
          <cell r="O1175">
            <v>0</v>
          </cell>
          <cell r="P1175">
            <v>1</v>
          </cell>
        </row>
        <row r="1176">
          <cell r="B1176" t="str">
            <v>10kV</v>
          </cell>
          <cell r="C1176">
            <v>0.1</v>
          </cell>
          <cell r="D1176">
            <v>200</v>
          </cell>
          <cell r="E1176">
            <v>0.03</v>
          </cell>
          <cell r="F1176" t="str">
            <v>市辖</v>
          </cell>
          <cell r="G1176">
            <v>0</v>
          </cell>
          <cell r="H1176" t="str">
            <v>分区2</v>
          </cell>
          <cell r="I1176" t="str">
            <v>138古南线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2014</v>
          </cell>
          <cell r="O1176">
            <v>0</v>
          </cell>
          <cell r="P1176">
            <v>1</v>
          </cell>
        </row>
        <row r="1177">
          <cell r="B1177" t="str">
            <v>10kV</v>
          </cell>
          <cell r="C1177">
            <v>0.1</v>
          </cell>
          <cell r="D1177">
            <v>200</v>
          </cell>
          <cell r="E1177">
            <v>0.03</v>
          </cell>
          <cell r="F1177" t="str">
            <v>市辖</v>
          </cell>
          <cell r="G1177">
            <v>0</v>
          </cell>
          <cell r="H1177" t="str">
            <v>分区2</v>
          </cell>
          <cell r="I1177" t="str">
            <v>138古南线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2014</v>
          </cell>
          <cell r="O1177">
            <v>0</v>
          </cell>
          <cell r="P1177">
            <v>1</v>
          </cell>
        </row>
        <row r="1178">
          <cell r="B1178" t="str">
            <v>10kV</v>
          </cell>
          <cell r="C1178">
            <v>0.08</v>
          </cell>
          <cell r="D1178">
            <v>160</v>
          </cell>
          <cell r="E1178">
            <v>0.03</v>
          </cell>
          <cell r="F1178" t="str">
            <v>市辖</v>
          </cell>
          <cell r="G1178">
            <v>0</v>
          </cell>
          <cell r="H1178" t="str">
            <v>分区2</v>
          </cell>
          <cell r="I1178" t="str">
            <v>138古南线</v>
          </cell>
          <cell r="J1178">
            <v>0</v>
          </cell>
          <cell r="K1178">
            <v>2</v>
          </cell>
          <cell r="L1178">
            <v>1</v>
          </cell>
          <cell r="M1178">
            <v>1</v>
          </cell>
          <cell r="N1178">
            <v>2014</v>
          </cell>
          <cell r="O1178">
            <v>0</v>
          </cell>
          <cell r="P1178">
            <v>1</v>
          </cell>
        </row>
        <row r="1179">
          <cell r="B1179" t="str">
            <v>10kV</v>
          </cell>
          <cell r="C1179">
            <v>0.315</v>
          </cell>
          <cell r="D1179">
            <v>630</v>
          </cell>
          <cell r="E1179">
            <v>0.03</v>
          </cell>
          <cell r="F1179" t="str">
            <v>市辖</v>
          </cell>
          <cell r="G1179">
            <v>0</v>
          </cell>
          <cell r="H1179" t="str">
            <v>分区2</v>
          </cell>
          <cell r="I1179" t="str">
            <v>138古南线</v>
          </cell>
          <cell r="J1179">
            <v>1</v>
          </cell>
          <cell r="K1179">
            <v>0</v>
          </cell>
          <cell r="L1179">
            <v>0</v>
          </cell>
          <cell r="M1179">
            <v>0</v>
          </cell>
          <cell r="N1179">
            <v>2014</v>
          </cell>
          <cell r="O1179">
            <v>0</v>
          </cell>
          <cell r="P1179">
            <v>1</v>
          </cell>
        </row>
        <row r="1180">
          <cell r="B1180" t="str">
            <v>10kV</v>
          </cell>
          <cell r="C1180">
            <v>0.1575</v>
          </cell>
          <cell r="D1180">
            <v>315</v>
          </cell>
          <cell r="E1180">
            <v>0.03</v>
          </cell>
          <cell r="F1180" t="str">
            <v>市辖</v>
          </cell>
          <cell r="G1180">
            <v>0</v>
          </cell>
          <cell r="H1180" t="str">
            <v>分区2</v>
          </cell>
          <cell r="I1180" t="str">
            <v>138古南线</v>
          </cell>
          <cell r="J1180">
            <v>0</v>
          </cell>
          <cell r="K1180">
            <v>1</v>
          </cell>
          <cell r="L1180">
            <v>1</v>
          </cell>
          <cell r="M1180">
            <v>1</v>
          </cell>
          <cell r="N1180">
            <v>2014</v>
          </cell>
          <cell r="O1180">
            <v>0</v>
          </cell>
          <cell r="P1180">
            <v>1</v>
          </cell>
        </row>
        <row r="1181">
          <cell r="B1181" t="str">
            <v>10kV</v>
          </cell>
          <cell r="C1181">
            <v>0.1575</v>
          </cell>
          <cell r="D1181">
            <v>315</v>
          </cell>
          <cell r="E1181">
            <v>0.03</v>
          </cell>
          <cell r="F1181" t="str">
            <v>市辖</v>
          </cell>
          <cell r="G1181">
            <v>0</v>
          </cell>
          <cell r="H1181" t="str">
            <v>分区2</v>
          </cell>
          <cell r="I1181" t="str">
            <v>138古南线</v>
          </cell>
          <cell r="J1181">
            <v>1</v>
          </cell>
          <cell r="K1181">
            <v>2</v>
          </cell>
          <cell r="L1181">
            <v>1</v>
          </cell>
          <cell r="M1181">
            <v>1</v>
          </cell>
          <cell r="N1181">
            <v>2014</v>
          </cell>
          <cell r="O1181">
            <v>0</v>
          </cell>
          <cell r="P1181">
            <v>1</v>
          </cell>
        </row>
        <row r="1182">
          <cell r="B1182" t="str">
            <v>10kV</v>
          </cell>
          <cell r="C1182">
            <v>0.125</v>
          </cell>
          <cell r="D1182">
            <v>250</v>
          </cell>
          <cell r="E1182">
            <v>0.03</v>
          </cell>
          <cell r="F1182" t="str">
            <v>市辖</v>
          </cell>
          <cell r="G1182">
            <v>0</v>
          </cell>
          <cell r="H1182" t="str">
            <v>分区2</v>
          </cell>
          <cell r="I1182" t="str">
            <v>138古南线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2013</v>
          </cell>
          <cell r="O1182">
            <v>0</v>
          </cell>
          <cell r="P1182">
            <v>2</v>
          </cell>
        </row>
        <row r="1183">
          <cell r="B1183" t="str">
            <v>10kV</v>
          </cell>
          <cell r="C1183">
            <v>0.04</v>
          </cell>
          <cell r="D1183">
            <v>80</v>
          </cell>
          <cell r="E1183">
            <v>0</v>
          </cell>
          <cell r="F1183" t="str">
            <v>市辖</v>
          </cell>
          <cell r="G1183">
            <v>0</v>
          </cell>
          <cell r="H1183" t="str">
            <v>分区2</v>
          </cell>
          <cell r="I1183" t="str">
            <v>138古南线</v>
          </cell>
          <cell r="J1183">
            <v>1</v>
          </cell>
          <cell r="K1183">
            <v>1</v>
          </cell>
          <cell r="L1183">
            <v>1</v>
          </cell>
          <cell r="M1183">
            <v>1</v>
          </cell>
          <cell r="N1183">
            <v>2013</v>
          </cell>
          <cell r="O1183">
            <v>0</v>
          </cell>
          <cell r="P1183">
            <v>2</v>
          </cell>
        </row>
        <row r="1184">
          <cell r="B1184" t="str">
            <v>10kV</v>
          </cell>
          <cell r="C1184">
            <v>0.2</v>
          </cell>
          <cell r="D1184">
            <v>400</v>
          </cell>
          <cell r="E1184">
            <v>0.03</v>
          </cell>
          <cell r="F1184" t="str">
            <v>市辖</v>
          </cell>
          <cell r="G1184">
            <v>0</v>
          </cell>
          <cell r="H1184" t="str">
            <v>分区2</v>
          </cell>
          <cell r="I1184" t="str">
            <v>138古南线</v>
          </cell>
          <cell r="J1184">
            <v>0</v>
          </cell>
          <cell r="K1184">
            <v>2</v>
          </cell>
          <cell r="L1184">
            <v>1</v>
          </cell>
          <cell r="M1184">
            <v>1</v>
          </cell>
          <cell r="N1184">
            <v>2013</v>
          </cell>
          <cell r="O1184">
            <v>0</v>
          </cell>
          <cell r="P1184">
            <v>2</v>
          </cell>
        </row>
        <row r="1185">
          <cell r="B1185" t="str">
            <v>10kV</v>
          </cell>
          <cell r="C1185">
            <v>2.5000000000000001E-2</v>
          </cell>
          <cell r="D1185">
            <v>50</v>
          </cell>
          <cell r="E1185">
            <v>0.03</v>
          </cell>
          <cell r="F1185" t="str">
            <v>市辖</v>
          </cell>
          <cell r="G1185">
            <v>0</v>
          </cell>
          <cell r="H1185" t="str">
            <v>分区2</v>
          </cell>
          <cell r="I1185" t="str">
            <v>138古南线</v>
          </cell>
          <cell r="J1185">
            <v>1</v>
          </cell>
          <cell r="K1185">
            <v>0</v>
          </cell>
          <cell r="L1185">
            <v>0</v>
          </cell>
          <cell r="M1185">
            <v>0</v>
          </cell>
          <cell r="N1185">
            <v>2013</v>
          </cell>
          <cell r="O1185">
            <v>0</v>
          </cell>
          <cell r="P1185">
            <v>2</v>
          </cell>
        </row>
        <row r="1186">
          <cell r="B1186" t="str">
            <v>10kV</v>
          </cell>
          <cell r="C1186">
            <v>0.1</v>
          </cell>
          <cell r="D1186">
            <v>200</v>
          </cell>
          <cell r="E1186">
            <v>0.03</v>
          </cell>
          <cell r="F1186" t="str">
            <v>市辖</v>
          </cell>
          <cell r="G1186">
            <v>0</v>
          </cell>
          <cell r="H1186" t="str">
            <v>分区2</v>
          </cell>
          <cell r="I1186" t="str">
            <v>138古南线</v>
          </cell>
          <cell r="J1186">
            <v>0</v>
          </cell>
          <cell r="K1186">
            <v>1</v>
          </cell>
          <cell r="L1186">
            <v>1</v>
          </cell>
          <cell r="M1186">
            <v>1</v>
          </cell>
          <cell r="N1186">
            <v>2013</v>
          </cell>
          <cell r="O1186">
            <v>0</v>
          </cell>
          <cell r="P1186">
            <v>2</v>
          </cell>
        </row>
        <row r="1187">
          <cell r="B1187" t="str">
            <v>10kV</v>
          </cell>
          <cell r="C1187">
            <v>1.4999999999999999E-2</v>
          </cell>
          <cell r="D1187">
            <v>30</v>
          </cell>
          <cell r="E1187">
            <v>0.03</v>
          </cell>
          <cell r="F1187" t="str">
            <v>市辖</v>
          </cell>
          <cell r="G1187">
            <v>0</v>
          </cell>
          <cell r="H1187" t="str">
            <v>分区2</v>
          </cell>
          <cell r="I1187" t="str">
            <v>138古南线</v>
          </cell>
          <cell r="J1187">
            <v>1</v>
          </cell>
          <cell r="K1187">
            <v>2</v>
          </cell>
          <cell r="L1187">
            <v>1</v>
          </cell>
          <cell r="M1187">
            <v>1</v>
          </cell>
          <cell r="N1187">
            <v>2013</v>
          </cell>
          <cell r="O1187">
            <v>0</v>
          </cell>
          <cell r="P1187">
            <v>2</v>
          </cell>
        </row>
        <row r="1188">
          <cell r="B1188" t="str">
            <v>10kV</v>
          </cell>
          <cell r="C1188">
            <v>0.05</v>
          </cell>
          <cell r="D1188">
            <v>100</v>
          </cell>
          <cell r="E1188">
            <v>0</v>
          </cell>
          <cell r="F1188" t="str">
            <v>市辖</v>
          </cell>
          <cell r="G1188">
            <v>0</v>
          </cell>
          <cell r="H1188" t="str">
            <v>分区2</v>
          </cell>
          <cell r="I1188" t="str">
            <v>138古南线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2013</v>
          </cell>
          <cell r="O1188">
            <v>0</v>
          </cell>
          <cell r="P1188">
            <v>2</v>
          </cell>
        </row>
        <row r="1189">
          <cell r="B1189" t="str">
            <v>10kV</v>
          </cell>
          <cell r="C1189">
            <v>0.2</v>
          </cell>
          <cell r="D1189">
            <v>400</v>
          </cell>
          <cell r="E1189">
            <v>0.03</v>
          </cell>
          <cell r="F1189" t="str">
            <v>市辖</v>
          </cell>
          <cell r="G1189">
            <v>0</v>
          </cell>
          <cell r="H1189" t="str">
            <v>分区2</v>
          </cell>
          <cell r="I1189" t="str">
            <v>138古南线</v>
          </cell>
          <cell r="J1189">
            <v>1</v>
          </cell>
          <cell r="K1189">
            <v>1</v>
          </cell>
          <cell r="L1189">
            <v>1</v>
          </cell>
          <cell r="M1189">
            <v>1</v>
          </cell>
          <cell r="N1189">
            <v>2013</v>
          </cell>
          <cell r="O1189">
            <v>0</v>
          </cell>
          <cell r="P1189">
            <v>2</v>
          </cell>
        </row>
        <row r="1190">
          <cell r="B1190" t="str">
            <v>10kV</v>
          </cell>
          <cell r="C1190">
            <v>0.1575</v>
          </cell>
          <cell r="D1190">
            <v>315</v>
          </cell>
          <cell r="E1190">
            <v>0.03</v>
          </cell>
          <cell r="F1190" t="str">
            <v>市辖</v>
          </cell>
          <cell r="G1190">
            <v>0</v>
          </cell>
          <cell r="H1190" t="str">
            <v>分区2</v>
          </cell>
          <cell r="I1190" t="str">
            <v>138古南线</v>
          </cell>
          <cell r="J1190">
            <v>0</v>
          </cell>
          <cell r="K1190">
            <v>2</v>
          </cell>
          <cell r="L1190">
            <v>1</v>
          </cell>
          <cell r="M1190">
            <v>1</v>
          </cell>
          <cell r="N1190">
            <v>2013</v>
          </cell>
          <cell r="O1190">
            <v>0</v>
          </cell>
          <cell r="P1190">
            <v>2</v>
          </cell>
        </row>
        <row r="1191">
          <cell r="B1191" t="str">
            <v>10kV</v>
          </cell>
          <cell r="C1191">
            <v>0.2</v>
          </cell>
          <cell r="D1191">
            <v>400</v>
          </cell>
          <cell r="E1191">
            <v>0.03</v>
          </cell>
          <cell r="F1191" t="str">
            <v>市辖</v>
          </cell>
          <cell r="G1191">
            <v>0</v>
          </cell>
          <cell r="H1191" t="str">
            <v>分区2</v>
          </cell>
          <cell r="I1191" t="str">
            <v>138古南线</v>
          </cell>
          <cell r="J1191">
            <v>1</v>
          </cell>
          <cell r="K1191">
            <v>0</v>
          </cell>
          <cell r="L1191">
            <v>0</v>
          </cell>
          <cell r="M1191">
            <v>0</v>
          </cell>
          <cell r="N1191">
            <v>2012</v>
          </cell>
          <cell r="O1191">
            <v>0</v>
          </cell>
          <cell r="P1191">
            <v>3</v>
          </cell>
        </row>
        <row r="1192">
          <cell r="B1192" t="str">
            <v>10kV</v>
          </cell>
          <cell r="C1192">
            <v>0.125</v>
          </cell>
          <cell r="D1192">
            <v>250</v>
          </cell>
          <cell r="E1192">
            <v>0.03</v>
          </cell>
          <cell r="F1192" t="str">
            <v>市辖</v>
          </cell>
          <cell r="G1192">
            <v>0</v>
          </cell>
          <cell r="H1192" t="str">
            <v>分区2</v>
          </cell>
          <cell r="I1192" t="str">
            <v>138古南线</v>
          </cell>
          <cell r="J1192">
            <v>0</v>
          </cell>
          <cell r="K1192">
            <v>1</v>
          </cell>
          <cell r="L1192">
            <v>1</v>
          </cell>
          <cell r="M1192">
            <v>1</v>
          </cell>
          <cell r="N1192">
            <v>2012</v>
          </cell>
          <cell r="O1192">
            <v>0</v>
          </cell>
          <cell r="P1192">
            <v>3</v>
          </cell>
        </row>
        <row r="1193">
          <cell r="B1193" t="str">
            <v>10kV</v>
          </cell>
          <cell r="C1193">
            <v>0.1575</v>
          </cell>
          <cell r="D1193">
            <v>315</v>
          </cell>
          <cell r="E1193">
            <v>0.03</v>
          </cell>
          <cell r="F1193" t="str">
            <v>市辖</v>
          </cell>
          <cell r="G1193">
            <v>0</v>
          </cell>
          <cell r="H1193" t="str">
            <v>分区2</v>
          </cell>
          <cell r="I1193" t="str">
            <v>138古南线</v>
          </cell>
          <cell r="J1193">
            <v>1</v>
          </cell>
          <cell r="K1193">
            <v>2</v>
          </cell>
          <cell r="L1193">
            <v>1</v>
          </cell>
          <cell r="M1193">
            <v>1</v>
          </cell>
          <cell r="N1193">
            <v>2012</v>
          </cell>
          <cell r="O1193">
            <v>0</v>
          </cell>
          <cell r="P1193">
            <v>3</v>
          </cell>
        </row>
        <row r="1194">
          <cell r="B1194" t="str">
            <v>10kV</v>
          </cell>
          <cell r="C1194">
            <v>0.125</v>
          </cell>
          <cell r="D1194">
            <v>250</v>
          </cell>
          <cell r="E1194">
            <v>0.03</v>
          </cell>
          <cell r="F1194" t="str">
            <v>市辖</v>
          </cell>
          <cell r="G1194">
            <v>0</v>
          </cell>
          <cell r="H1194" t="str">
            <v>分区2</v>
          </cell>
          <cell r="I1194" t="str">
            <v>138古南线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2012</v>
          </cell>
          <cell r="O1194">
            <v>0</v>
          </cell>
          <cell r="P1194">
            <v>3</v>
          </cell>
        </row>
        <row r="1195">
          <cell r="B1195" t="str">
            <v>10kV</v>
          </cell>
          <cell r="C1195">
            <v>0.25</v>
          </cell>
          <cell r="D1195">
            <v>500</v>
          </cell>
          <cell r="E1195">
            <v>0.03</v>
          </cell>
          <cell r="F1195" t="str">
            <v>市辖</v>
          </cell>
          <cell r="G1195">
            <v>0</v>
          </cell>
          <cell r="H1195" t="str">
            <v>分区2</v>
          </cell>
          <cell r="I1195" t="str">
            <v>138古南线</v>
          </cell>
          <cell r="J1195">
            <v>1</v>
          </cell>
          <cell r="K1195">
            <v>1</v>
          </cell>
          <cell r="L1195">
            <v>1</v>
          </cell>
          <cell r="M1195">
            <v>1</v>
          </cell>
          <cell r="N1195">
            <v>2012</v>
          </cell>
          <cell r="O1195">
            <v>0</v>
          </cell>
          <cell r="P1195">
            <v>3</v>
          </cell>
        </row>
        <row r="1196">
          <cell r="B1196" t="str">
            <v>10kV</v>
          </cell>
          <cell r="C1196">
            <v>0.04</v>
          </cell>
          <cell r="D1196">
            <v>80</v>
          </cell>
          <cell r="E1196">
            <v>0</v>
          </cell>
          <cell r="F1196" t="str">
            <v>市辖</v>
          </cell>
          <cell r="G1196">
            <v>0</v>
          </cell>
          <cell r="H1196" t="str">
            <v>分区2</v>
          </cell>
          <cell r="I1196" t="str">
            <v>138古南线</v>
          </cell>
          <cell r="J1196">
            <v>0</v>
          </cell>
          <cell r="K1196">
            <v>2</v>
          </cell>
          <cell r="L1196">
            <v>1</v>
          </cell>
          <cell r="M1196">
            <v>1</v>
          </cell>
          <cell r="N1196">
            <v>2012</v>
          </cell>
          <cell r="O1196">
            <v>0</v>
          </cell>
          <cell r="P1196">
            <v>3</v>
          </cell>
        </row>
        <row r="1197">
          <cell r="B1197" t="str">
            <v>10kV</v>
          </cell>
          <cell r="C1197">
            <v>0.1</v>
          </cell>
          <cell r="D1197">
            <v>200</v>
          </cell>
          <cell r="E1197">
            <v>0.03</v>
          </cell>
          <cell r="F1197" t="str">
            <v>市辖</v>
          </cell>
          <cell r="G1197">
            <v>0</v>
          </cell>
          <cell r="H1197" t="str">
            <v>分区2</v>
          </cell>
          <cell r="I1197" t="str">
            <v>138古南线</v>
          </cell>
          <cell r="J1197">
            <v>1</v>
          </cell>
          <cell r="K1197">
            <v>0</v>
          </cell>
          <cell r="L1197">
            <v>0</v>
          </cell>
          <cell r="M1197">
            <v>0</v>
          </cell>
          <cell r="N1197">
            <v>2012</v>
          </cell>
          <cell r="O1197">
            <v>0</v>
          </cell>
          <cell r="P1197">
            <v>3</v>
          </cell>
        </row>
        <row r="1198">
          <cell r="B1198" t="str">
            <v>10kV</v>
          </cell>
          <cell r="C1198">
            <v>0.1</v>
          </cell>
          <cell r="D1198">
            <v>200</v>
          </cell>
          <cell r="E1198">
            <v>0.03</v>
          </cell>
          <cell r="F1198" t="str">
            <v>市辖</v>
          </cell>
          <cell r="G1198">
            <v>0</v>
          </cell>
          <cell r="H1198" t="str">
            <v>分区2</v>
          </cell>
          <cell r="I1198" t="str">
            <v>138古南线</v>
          </cell>
          <cell r="J1198">
            <v>0</v>
          </cell>
          <cell r="K1198">
            <v>1</v>
          </cell>
          <cell r="L1198">
            <v>1</v>
          </cell>
          <cell r="M1198">
            <v>1</v>
          </cell>
          <cell r="N1198">
            <v>2012</v>
          </cell>
          <cell r="O1198">
            <v>0</v>
          </cell>
          <cell r="P1198">
            <v>3</v>
          </cell>
        </row>
        <row r="1199">
          <cell r="B1199" t="str">
            <v>10kV</v>
          </cell>
          <cell r="C1199">
            <v>0.4</v>
          </cell>
          <cell r="D1199">
            <v>800</v>
          </cell>
          <cell r="E1199">
            <v>0.03</v>
          </cell>
          <cell r="F1199" t="str">
            <v>市辖</v>
          </cell>
          <cell r="G1199">
            <v>0</v>
          </cell>
          <cell r="H1199" t="str">
            <v>分区2</v>
          </cell>
          <cell r="I1199" t="str">
            <v>138古南线</v>
          </cell>
          <cell r="J1199">
            <v>1</v>
          </cell>
          <cell r="K1199">
            <v>2</v>
          </cell>
          <cell r="L1199">
            <v>1</v>
          </cell>
          <cell r="M1199">
            <v>1</v>
          </cell>
          <cell r="N1199">
            <v>2012</v>
          </cell>
          <cell r="O1199">
            <v>0</v>
          </cell>
          <cell r="P1199">
            <v>3</v>
          </cell>
        </row>
        <row r="1200">
          <cell r="B1200" t="str">
            <v>10kV</v>
          </cell>
          <cell r="C1200">
            <v>0.4</v>
          </cell>
          <cell r="D1200">
            <v>800</v>
          </cell>
          <cell r="E1200">
            <v>0.03</v>
          </cell>
          <cell r="F1200" t="str">
            <v>市辖</v>
          </cell>
          <cell r="G1200">
            <v>0</v>
          </cell>
          <cell r="H1200" t="str">
            <v>分区2</v>
          </cell>
          <cell r="I1200" t="str">
            <v>138古南线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2011</v>
          </cell>
          <cell r="O1200">
            <v>0</v>
          </cell>
          <cell r="P1200">
            <v>4</v>
          </cell>
        </row>
        <row r="1201">
          <cell r="B1201" t="str">
            <v>10kV</v>
          </cell>
          <cell r="C1201">
            <v>0.4</v>
          </cell>
          <cell r="D1201">
            <v>800</v>
          </cell>
          <cell r="E1201">
            <v>0.03</v>
          </cell>
          <cell r="F1201" t="str">
            <v>市辖</v>
          </cell>
          <cell r="G1201">
            <v>0</v>
          </cell>
          <cell r="H1201" t="str">
            <v>分区2</v>
          </cell>
          <cell r="I1201" t="str">
            <v>138古南线</v>
          </cell>
          <cell r="J1201">
            <v>1</v>
          </cell>
          <cell r="K1201">
            <v>1</v>
          </cell>
          <cell r="L1201">
            <v>1</v>
          </cell>
          <cell r="M1201">
            <v>1</v>
          </cell>
          <cell r="N1201">
            <v>2011</v>
          </cell>
          <cell r="O1201">
            <v>0</v>
          </cell>
          <cell r="P1201">
            <v>4</v>
          </cell>
        </row>
        <row r="1202">
          <cell r="B1202" t="str">
            <v>10kV</v>
          </cell>
          <cell r="C1202">
            <v>0.25</v>
          </cell>
          <cell r="D1202">
            <v>500</v>
          </cell>
          <cell r="E1202">
            <v>0.03</v>
          </cell>
          <cell r="F1202" t="str">
            <v>市辖</v>
          </cell>
          <cell r="G1202">
            <v>0</v>
          </cell>
          <cell r="H1202" t="str">
            <v>分区2</v>
          </cell>
          <cell r="I1202" t="str">
            <v>138古南线</v>
          </cell>
          <cell r="J1202">
            <v>0</v>
          </cell>
          <cell r="K1202">
            <v>2</v>
          </cell>
          <cell r="L1202">
            <v>1</v>
          </cell>
          <cell r="M1202">
            <v>1</v>
          </cell>
          <cell r="N1202">
            <v>2011</v>
          </cell>
          <cell r="O1202">
            <v>0</v>
          </cell>
          <cell r="P1202">
            <v>4</v>
          </cell>
        </row>
        <row r="1203">
          <cell r="B1203" t="str">
            <v>10kV</v>
          </cell>
          <cell r="C1203">
            <v>0.25</v>
          </cell>
          <cell r="D1203">
            <v>500</v>
          </cell>
          <cell r="E1203">
            <v>0.03</v>
          </cell>
          <cell r="F1203" t="str">
            <v>市辖</v>
          </cell>
          <cell r="G1203">
            <v>0</v>
          </cell>
          <cell r="H1203" t="str">
            <v>分区2</v>
          </cell>
          <cell r="I1203" t="str">
            <v>138古南线</v>
          </cell>
          <cell r="J1203">
            <v>1</v>
          </cell>
          <cell r="K1203">
            <v>0</v>
          </cell>
          <cell r="L1203">
            <v>0</v>
          </cell>
          <cell r="M1203">
            <v>0</v>
          </cell>
          <cell r="N1203">
            <v>2011</v>
          </cell>
          <cell r="O1203">
            <v>0</v>
          </cell>
          <cell r="P1203">
            <v>4</v>
          </cell>
        </row>
        <row r="1204">
          <cell r="B1204" t="str">
            <v>10kV</v>
          </cell>
          <cell r="C1204">
            <v>0.25</v>
          </cell>
          <cell r="D1204">
            <v>500</v>
          </cell>
          <cell r="E1204">
            <v>0.03</v>
          </cell>
          <cell r="F1204" t="str">
            <v>市辖</v>
          </cell>
          <cell r="G1204">
            <v>0</v>
          </cell>
          <cell r="H1204" t="str">
            <v>分区2</v>
          </cell>
          <cell r="I1204" t="str">
            <v>138古南线</v>
          </cell>
          <cell r="J1204">
            <v>0</v>
          </cell>
          <cell r="K1204">
            <v>1</v>
          </cell>
          <cell r="L1204">
            <v>1</v>
          </cell>
          <cell r="M1204">
            <v>1</v>
          </cell>
          <cell r="N1204">
            <v>2011</v>
          </cell>
          <cell r="O1204">
            <v>0</v>
          </cell>
          <cell r="P1204">
            <v>4</v>
          </cell>
        </row>
        <row r="1205">
          <cell r="B1205" t="str">
            <v>10kV</v>
          </cell>
          <cell r="C1205">
            <v>0.25</v>
          </cell>
          <cell r="D1205">
            <v>500</v>
          </cell>
          <cell r="E1205">
            <v>0.03</v>
          </cell>
          <cell r="F1205" t="str">
            <v>市辖</v>
          </cell>
          <cell r="G1205">
            <v>0</v>
          </cell>
          <cell r="H1205" t="str">
            <v>分区2</v>
          </cell>
          <cell r="I1205" t="str">
            <v>138古南线</v>
          </cell>
          <cell r="J1205">
            <v>1</v>
          </cell>
          <cell r="K1205">
            <v>2</v>
          </cell>
          <cell r="L1205">
            <v>1</v>
          </cell>
          <cell r="M1205">
            <v>1</v>
          </cell>
          <cell r="N1205">
            <v>2011</v>
          </cell>
          <cell r="O1205">
            <v>0</v>
          </cell>
          <cell r="P1205">
            <v>4</v>
          </cell>
        </row>
        <row r="1206">
          <cell r="B1206" t="str">
            <v>10kV</v>
          </cell>
          <cell r="C1206">
            <v>0.125</v>
          </cell>
          <cell r="D1206">
            <v>250</v>
          </cell>
          <cell r="E1206">
            <v>0.03</v>
          </cell>
          <cell r="F1206" t="str">
            <v>市辖</v>
          </cell>
          <cell r="G1206">
            <v>0</v>
          </cell>
          <cell r="H1206" t="str">
            <v>分区2</v>
          </cell>
          <cell r="I1206" t="str">
            <v>138古南线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2011</v>
          </cell>
          <cell r="O1206">
            <v>0</v>
          </cell>
          <cell r="P1206">
            <v>4</v>
          </cell>
        </row>
        <row r="1207">
          <cell r="B1207" t="str">
            <v>10kV</v>
          </cell>
          <cell r="C1207">
            <v>1.4999999999999999E-2</v>
          </cell>
          <cell r="D1207">
            <v>30</v>
          </cell>
          <cell r="E1207">
            <v>0.03</v>
          </cell>
          <cell r="F1207" t="str">
            <v>市辖</v>
          </cell>
          <cell r="G1207">
            <v>0</v>
          </cell>
          <cell r="H1207" t="str">
            <v>分区2</v>
          </cell>
          <cell r="I1207" t="str">
            <v>138古南线</v>
          </cell>
          <cell r="J1207">
            <v>1</v>
          </cell>
          <cell r="K1207">
            <v>1</v>
          </cell>
          <cell r="L1207">
            <v>1</v>
          </cell>
          <cell r="M1207">
            <v>1</v>
          </cell>
          <cell r="N1207">
            <v>2011</v>
          </cell>
          <cell r="O1207">
            <v>0</v>
          </cell>
          <cell r="P1207">
            <v>4</v>
          </cell>
        </row>
        <row r="1208">
          <cell r="B1208" t="str">
            <v>10kV</v>
          </cell>
          <cell r="C1208">
            <v>0.08</v>
          </cell>
          <cell r="D1208">
            <v>160</v>
          </cell>
          <cell r="E1208">
            <v>0</v>
          </cell>
          <cell r="F1208" t="str">
            <v>市辖</v>
          </cell>
          <cell r="G1208">
            <v>0</v>
          </cell>
          <cell r="H1208" t="str">
            <v>分区2</v>
          </cell>
          <cell r="I1208" t="str">
            <v>138古南线</v>
          </cell>
          <cell r="J1208">
            <v>0</v>
          </cell>
          <cell r="K1208">
            <v>2</v>
          </cell>
          <cell r="L1208">
            <v>1</v>
          </cell>
          <cell r="M1208">
            <v>1</v>
          </cell>
          <cell r="N1208">
            <v>2011</v>
          </cell>
          <cell r="O1208">
            <v>0</v>
          </cell>
          <cell r="P1208">
            <v>4</v>
          </cell>
        </row>
        <row r="1209">
          <cell r="B1209" t="str">
            <v>10kV</v>
          </cell>
          <cell r="C1209">
            <v>0.25</v>
          </cell>
          <cell r="D1209">
            <v>500</v>
          </cell>
          <cell r="E1209">
            <v>0.03</v>
          </cell>
          <cell r="F1209" t="str">
            <v>市辖</v>
          </cell>
          <cell r="G1209">
            <v>0</v>
          </cell>
          <cell r="H1209" t="str">
            <v>分区2</v>
          </cell>
          <cell r="I1209" t="str">
            <v>138古南线</v>
          </cell>
          <cell r="J1209">
            <v>1</v>
          </cell>
          <cell r="K1209">
            <v>0</v>
          </cell>
          <cell r="L1209">
            <v>0</v>
          </cell>
          <cell r="M1209">
            <v>0</v>
          </cell>
          <cell r="N1209">
            <v>2010</v>
          </cell>
          <cell r="O1209">
            <v>0</v>
          </cell>
          <cell r="P1209">
            <v>5</v>
          </cell>
        </row>
        <row r="1210">
          <cell r="B1210" t="str">
            <v>10kV</v>
          </cell>
          <cell r="C1210">
            <v>0.04</v>
          </cell>
          <cell r="D1210">
            <v>80</v>
          </cell>
          <cell r="E1210">
            <v>0</v>
          </cell>
          <cell r="F1210" t="str">
            <v>市辖</v>
          </cell>
          <cell r="G1210">
            <v>0</v>
          </cell>
          <cell r="H1210" t="str">
            <v>分区2</v>
          </cell>
          <cell r="I1210" t="str">
            <v>138古南线</v>
          </cell>
          <cell r="J1210">
            <v>0</v>
          </cell>
          <cell r="K1210">
            <v>1</v>
          </cell>
          <cell r="L1210">
            <v>1</v>
          </cell>
          <cell r="M1210">
            <v>1</v>
          </cell>
          <cell r="N1210">
            <v>2010</v>
          </cell>
          <cell r="O1210">
            <v>0</v>
          </cell>
          <cell r="P1210">
            <v>5</v>
          </cell>
        </row>
        <row r="1211">
          <cell r="B1211" t="str">
            <v>10kV</v>
          </cell>
          <cell r="C1211">
            <v>0.81499999999999995</v>
          </cell>
          <cell r="D1211">
            <v>1630</v>
          </cell>
          <cell r="E1211">
            <v>0.03</v>
          </cell>
          <cell r="F1211" t="str">
            <v>市辖</v>
          </cell>
          <cell r="G1211">
            <v>0</v>
          </cell>
          <cell r="H1211" t="str">
            <v>分区2</v>
          </cell>
          <cell r="I1211" t="str">
            <v>138古南线</v>
          </cell>
          <cell r="J1211">
            <v>1</v>
          </cell>
          <cell r="K1211">
            <v>2</v>
          </cell>
          <cell r="L1211">
            <v>1</v>
          </cell>
          <cell r="M1211">
            <v>1</v>
          </cell>
          <cell r="N1211">
            <v>2010</v>
          </cell>
          <cell r="O1211">
            <v>0</v>
          </cell>
          <cell r="P1211">
            <v>5</v>
          </cell>
        </row>
        <row r="1212">
          <cell r="B1212" t="str">
            <v>10kV</v>
          </cell>
          <cell r="C1212">
            <v>0.1575</v>
          </cell>
          <cell r="D1212">
            <v>315</v>
          </cell>
          <cell r="E1212">
            <v>0.03</v>
          </cell>
          <cell r="F1212" t="str">
            <v>市辖</v>
          </cell>
          <cell r="G1212">
            <v>0</v>
          </cell>
          <cell r="H1212" t="str">
            <v>分区2</v>
          </cell>
          <cell r="I1212" t="str">
            <v>138古南线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2010</v>
          </cell>
          <cell r="O1212">
            <v>0</v>
          </cell>
          <cell r="P1212">
            <v>5</v>
          </cell>
        </row>
        <row r="1213">
          <cell r="B1213" t="str">
            <v>10kV</v>
          </cell>
          <cell r="C1213">
            <v>0.5</v>
          </cell>
          <cell r="D1213">
            <v>1000</v>
          </cell>
          <cell r="E1213">
            <v>0.03</v>
          </cell>
          <cell r="F1213" t="str">
            <v>市辖</v>
          </cell>
          <cell r="G1213">
            <v>0</v>
          </cell>
          <cell r="H1213" t="str">
            <v>分区2</v>
          </cell>
          <cell r="I1213" t="str">
            <v>138古南线</v>
          </cell>
          <cell r="J1213">
            <v>1</v>
          </cell>
          <cell r="K1213">
            <v>1</v>
          </cell>
          <cell r="L1213">
            <v>1</v>
          </cell>
          <cell r="M1213">
            <v>1</v>
          </cell>
          <cell r="N1213">
            <v>2010</v>
          </cell>
          <cell r="O1213">
            <v>0</v>
          </cell>
          <cell r="P1213">
            <v>5</v>
          </cell>
        </row>
        <row r="1214">
          <cell r="B1214" t="str">
            <v>10kV</v>
          </cell>
          <cell r="C1214">
            <v>0.1</v>
          </cell>
          <cell r="D1214">
            <v>200</v>
          </cell>
          <cell r="E1214">
            <v>0.03</v>
          </cell>
          <cell r="F1214" t="str">
            <v>市辖</v>
          </cell>
          <cell r="G1214">
            <v>0</v>
          </cell>
          <cell r="H1214" t="str">
            <v>分区2</v>
          </cell>
          <cell r="I1214" t="str">
            <v>138古南线</v>
          </cell>
          <cell r="J1214">
            <v>0</v>
          </cell>
          <cell r="K1214">
            <v>2</v>
          </cell>
          <cell r="L1214">
            <v>1</v>
          </cell>
          <cell r="M1214">
            <v>1</v>
          </cell>
          <cell r="N1214">
            <v>2010</v>
          </cell>
          <cell r="O1214">
            <v>0</v>
          </cell>
          <cell r="P1214">
            <v>5</v>
          </cell>
        </row>
        <row r="1215">
          <cell r="B1215" t="str">
            <v>10kV</v>
          </cell>
          <cell r="C1215">
            <v>0.125</v>
          </cell>
          <cell r="D1215">
            <v>250</v>
          </cell>
          <cell r="E1215">
            <v>0.03</v>
          </cell>
          <cell r="F1215" t="str">
            <v>县级</v>
          </cell>
          <cell r="G1215">
            <v>0</v>
          </cell>
          <cell r="H1215" t="str">
            <v>分区3</v>
          </cell>
          <cell r="I1215" t="str">
            <v>159天福线</v>
          </cell>
          <cell r="J1215">
            <v>1</v>
          </cell>
          <cell r="K1215">
            <v>0</v>
          </cell>
          <cell r="L1215">
            <v>0</v>
          </cell>
          <cell r="M1215">
            <v>0</v>
          </cell>
          <cell r="N1215">
            <v>2010</v>
          </cell>
          <cell r="O1215">
            <v>0</v>
          </cell>
          <cell r="P1215">
            <v>5</v>
          </cell>
        </row>
        <row r="1216">
          <cell r="B1216" t="str">
            <v>10kV</v>
          </cell>
          <cell r="C1216">
            <v>0.625</v>
          </cell>
          <cell r="D1216">
            <v>1250</v>
          </cell>
          <cell r="E1216">
            <v>0.03</v>
          </cell>
          <cell r="F1216" t="str">
            <v>县级</v>
          </cell>
          <cell r="G1216">
            <v>0</v>
          </cell>
          <cell r="H1216" t="str">
            <v>分区3</v>
          </cell>
          <cell r="I1216" t="str">
            <v>159天福线</v>
          </cell>
          <cell r="J1216">
            <v>0</v>
          </cell>
          <cell r="K1216">
            <v>1</v>
          </cell>
          <cell r="L1216">
            <v>1</v>
          </cell>
          <cell r="M1216">
            <v>1</v>
          </cell>
          <cell r="N1216">
            <v>2010</v>
          </cell>
          <cell r="O1216">
            <v>0</v>
          </cell>
          <cell r="P1216">
            <v>5</v>
          </cell>
        </row>
        <row r="1217">
          <cell r="B1217" t="str">
            <v>10kV</v>
          </cell>
          <cell r="C1217">
            <v>1.4999999999999999E-2</v>
          </cell>
          <cell r="D1217">
            <v>30</v>
          </cell>
          <cell r="E1217">
            <v>0.03</v>
          </cell>
          <cell r="F1217" t="str">
            <v>县级</v>
          </cell>
          <cell r="G1217">
            <v>0</v>
          </cell>
          <cell r="H1217" t="str">
            <v>分区3</v>
          </cell>
          <cell r="I1217" t="str">
            <v>159天福线</v>
          </cell>
          <cell r="J1217">
            <v>1</v>
          </cell>
          <cell r="K1217">
            <v>2</v>
          </cell>
          <cell r="L1217">
            <v>1</v>
          </cell>
          <cell r="M1217">
            <v>1</v>
          </cell>
          <cell r="N1217">
            <v>2010</v>
          </cell>
          <cell r="O1217">
            <v>0</v>
          </cell>
          <cell r="P1217">
            <v>5</v>
          </cell>
        </row>
        <row r="1218">
          <cell r="B1218" t="str">
            <v>10kV</v>
          </cell>
          <cell r="C1218">
            <v>0.1575</v>
          </cell>
          <cell r="D1218">
            <v>315</v>
          </cell>
          <cell r="E1218">
            <v>0.03</v>
          </cell>
          <cell r="F1218" t="str">
            <v>县级</v>
          </cell>
          <cell r="G1218">
            <v>0</v>
          </cell>
          <cell r="H1218" t="str">
            <v>分区3</v>
          </cell>
          <cell r="I1218" t="str">
            <v>159天福线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2009</v>
          </cell>
          <cell r="O1218">
            <v>0</v>
          </cell>
          <cell r="P1218">
            <v>6</v>
          </cell>
        </row>
        <row r="1219">
          <cell r="B1219" t="str">
            <v>10kV</v>
          </cell>
          <cell r="C1219">
            <v>1.4999999999999999E-2</v>
          </cell>
          <cell r="D1219">
            <v>30</v>
          </cell>
          <cell r="E1219">
            <v>0.03</v>
          </cell>
          <cell r="F1219" t="str">
            <v>县级</v>
          </cell>
          <cell r="G1219">
            <v>0</v>
          </cell>
          <cell r="H1219" t="str">
            <v>分区3</v>
          </cell>
          <cell r="I1219" t="str">
            <v>159天福线</v>
          </cell>
          <cell r="J1219">
            <v>1</v>
          </cell>
          <cell r="K1219">
            <v>1</v>
          </cell>
          <cell r="L1219">
            <v>1</v>
          </cell>
          <cell r="M1219">
            <v>1</v>
          </cell>
          <cell r="N1219">
            <v>2009</v>
          </cell>
          <cell r="O1219">
            <v>0</v>
          </cell>
          <cell r="P1219">
            <v>6</v>
          </cell>
        </row>
        <row r="1220">
          <cell r="B1220" t="str">
            <v>10kV</v>
          </cell>
          <cell r="C1220">
            <v>1.4999999999999999E-2</v>
          </cell>
          <cell r="D1220">
            <v>30</v>
          </cell>
          <cell r="E1220">
            <v>0.03</v>
          </cell>
          <cell r="F1220" t="str">
            <v>县级</v>
          </cell>
          <cell r="G1220">
            <v>0</v>
          </cell>
          <cell r="H1220" t="str">
            <v>分区3</v>
          </cell>
          <cell r="I1220" t="str">
            <v>159天福线</v>
          </cell>
          <cell r="J1220">
            <v>0</v>
          </cell>
          <cell r="K1220">
            <v>2</v>
          </cell>
          <cell r="L1220">
            <v>1</v>
          </cell>
          <cell r="M1220">
            <v>1</v>
          </cell>
          <cell r="N1220">
            <v>2009</v>
          </cell>
          <cell r="O1220">
            <v>0</v>
          </cell>
          <cell r="P1220">
            <v>6</v>
          </cell>
        </row>
        <row r="1221">
          <cell r="B1221" t="str">
            <v>10kV</v>
          </cell>
          <cell r="C1221">
            <v>1.4999999999999999E-2</v>
          </cell>
          <cell r="D1221">
            <v>30</v>
          </cell>
          <cell r="E1221">
            <v>0.03</v>
          </cell>
          <cell r="F1221" t="str">
            <v>县级</v>
          </cell>
          <cell r="G1221">
            <v>0</v>
          </cell>
          <cell r="H1221" t="str">
            <v>分区3</v>
          </cell>
          <cell r="I1221" t="str">
            <v>159天福线</v>
          </cell>
          <cell r="J1221">
            <v>1</v>
          </cell>
          <cell r="K1221">
            <v>0</v>
          </cell>
          <cell r="L1221">
            <v>0</v>
          </cell>
          <cell r="M1221">
            <v>0</v>
          </cell>
          <cell r="N1221">
            <v>2009</v>
          </cell>
          <cell r="O1221">
            <v>0</v>
          </cell>
          <cell r="P1221">
            <v>6</v>
          </cell>
        </row>
        <row r="1222">
          <cell r="B1222" t="str">
            <v>10kV</v>
          </cell>
          <cell r="C1222">
            <v>0.125</v>
          </cell>
          <cell r="D1222">
            <v>250</v>
          </cell>
          <cell r="E1222">
            <v>0.03</v>
          </cell>
          <cell r="F1222" t="str">
            <v>县级</v>
          </cell>
          <cell r="G1222">
            <v>0</v>
          </cell>
          <cell r="H1222" t="str">
            <v>分区3</v>
          </cell>
          <cell r="I1222" t="str">
            <v>159天福线</v>
          </cell>
          <cell r="J1222">
            <v>0</v>
          </cell>
          <cell r="K1222">
            <v>1</v>
          </cell>
          <cell r="L1222">
            <v>1</v>
          </cell>
          <cell r="M1222">
            <v>1</v>
          </cell>
          <cell r="N1222">
            <v>2009</v>
          </cell>
          <cell r="O1222">
            <v>0</v>
          </cell>
          <cell r="P1222">
            <v>6</v>
          </cell>
        </row>
        <row r="1223">
          <cell r="B1223" t="str">
            <v>10kV</v>
          </cell>
          <cell r="C1223">
            <v>0.25</v>
          </cell>
          <cell r="D1223">
            <v>500</v>
          </cell>
          <cell r="E1223">
            <v>0.03</v>
          </cell>
          <cell r="F1223" t="str">
            <v>市辖</v>
          </cell>
          <cell r="G1223">
            <v>0</v>
          </cell>
          <cell r="H1223" t="str">
            <v>分区2</v>
          </cell>
          <cell r="I1223" t="str">
            <v>138古南线</v>
          </cell>
          <cell r="J1223">
            <v>1</v>
          </cell>
          <cell r="K1223">
            <v>2</v>
          </cell>
          <cell r="L1223">
            <v>1</v>
          </cell>
          <cell r="M1223">
            <v>1</v>
          </cell>
          <cell r="N1223">
            <v>2009</v>
          </cell>
          <cell r="O1223">
            <v>0</v>
          </cell>
          <cell r="P1223">
            <v>6</v>
          </cell>
        </row>
        <row r="1224">
          <cell r="B1224" t="str">
            <v>10kV</v>
          </cell>
          <cell r="C1224">
            <v>1</v>
          </cell>
          <cell r="D1224">
            <v>2000</v>
          </cell>
          <cell r="E1224">
            <v>0.03</v>
          </cell>
          <cell r="F1224" t="str">
            <v>市辖</v>
          </cell>
          <cell r="G1224">
            <v>0</v>
          </cell>
          <cell r="H1224" t="str">
            <v>分区2</v>
          </cell>
          <cell r="I1224" t="str">
            <v>138古南线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2009</v>
          </cell>
          <cell r="O1224">
            <v>0</v>
          </cell>
          <cell r="P1224">
            <v>6</v>
          </cell>
        </row>
        <row r="1225">
          <cell r="B1225" t="str">
            <v>10kV</v>
          </cell>
          <cell r="C1225">
            <v>1</v>
          </cell>
          <cell r="D1225">
            <v>2000</v>
          </cell>
          <cell r="E1225">
            <v>0.03</v>
          </cell>
          <cell r="F1225" t="str">
            <v>市辖</v>
          </cell>
          <cell r="G1225">
            <v>0</v>
          </cell>
          <cell r="H1225" t="str">
            <v>分区2</v>
          </cell>
          <cell r="I1225" t="str">
            <v>138古南线</v>
          </cell>
          <cell r="J1225">
            <v>1</v>
          </cell>
          <cell r="K1225">
            <v>1</v>
          </cell>
          <cell r="L1225">
            <v>1</v>
          </cell>
          <cell r="M1225">
            <v>1</v>
          </cell>
          <cell r="N1225">
            <v>2009</v>
          </cell>
          <cell r="O1225">
            <v>0</v>
          </cell>
          <cell r="P1225">
            <v>6</v>
          </cell>
        </row>
        <row r="1226">
          <cell r="B1226" t="str">
            <v>10kV</v>
          </cell>
          <cell r="C1226">
            <v>0.8</v>
          </cell>
          <cell r="D1226">
            <v>1600</v>
          </cell>
          <cell r="E1226">
            <v>0.03</v>
          </cell>
          <cell r="F1226" t="str">
            <v>市辖</v>
          </cell>
          <cell r="G1226">
            <v>0</v>
          </cell>
          <cell r="H1226" t="str">
            <v>分区2</v>
          </cell>
          <cell r="I1226" t="str">
            <v>138古南线</v>
          </cell>
          <cell r="J1226">
            <v>0</v>
          </cell>
          <cell r="K1226">
            <v>2</v>
          </cell>
          <cell r="L1226">
            <v>1</v>
          </cell>
          <cell r="M1226">
            <v>1</v>
          </cell>
          <cell r="N1226">
            <v>2009</v>
          </cell>
          <cell r="O1226">
            <v>0</v>
          </cell>
          <cell r="P1226">
            <v>6</v>
          </cell>
        </row>
        <row r="1227">
          <cell r="B1227" t="str">
            <v>10kV</v>
          </cell>
          <cell r="C1227">
            <v>0.5</v>
          </cell>
          <cell r="D1227">
            <v>1000</v>
          </cell>
          <cell r="E1227">
            <v>0.03</v>
          </cell>
          <cell r="F1227" t="str">
            <v>市辖</v>
          </cell>
          <cell r="G1227">
            <v>0</v>
          </cell>
          <cell r="H1227" t="str">
            <v>分区1</v>
          </cell>
          <cell r="I1227" t="str">
            <v>142安贰线</v>
          </cell>
          <cell r="J1227">
            <v>1</v>
          </cell>
          <cell r="K1227">
            <v>0</v>
          </cell>
          <cell r="L1227">
            <v>0</v>
          </cell>
          <cell r="M1227">
            <v>0</v>
          </cell>
          <cell r="N1227">
            <v>2008</v>
          </cell>
          <cell r="O1227">
            <v>0</v>
          </cell>
          <cell r="P1227">
            <v>7</v>
          </cell>
        </row>
        <row r="1228">
          <cell r="B1228" t="str">
            <v>10kV</v>
          </cell>
          <cell r="C1228">
            <v>0.25</v>
          </cell>
          <cell r="D1228">
            <v>500</v>
          </cell>
          <cell r="E1228">
            <v>0.03</v>
          </cell>
          <cell r="F1228" t="str">
            <v>市辖</v>
          </cell>
          <cell r="G1228">
            <v>0</v>
          </cell>
          <cell r="H1228" t="str">
            <v>分区1</v>
          </cell>
          <cell r="I1228" t="str">
            <v>142安贰线</v>
          </cell>
          <cell r="J1228">
            <v>0</v>
          </cell>
          <cell r="K1228">
            <v>1</v>
          </cell>
          <cell r="L1228">
            <v>1</v>
          </cell>
          <cell r="M1228">
            <v>1</v>
          </cell>
          <cell r="N1228">
            <v>2008</v>
          </cell>
          <cell r="O1228">
            <v>0</v>
          </cell>
          <cell r="P1228">
            <v>7</v>
          </cell>
        </row>
        <row r="1229">
          <cell r="B1229" t="str">
            <v>10kV</v>
          </cell>
          <cell r="C1229">
            <v>0.2</v>
          </cell>
          <cell r="D1229">
            <v>400</v>
          </cell>
          <cell r="E1229">
            <v>0.03</v>
          </cell>
          <cell r="F1229" t="str">
            <v>县级</v>
          </cell>
          <cell r="G1229">
            <v>0</v>
          </cell>
          <cell r="H1229" t="str">
            <v>分区3</v>
          </cell>
          <cell r="I1229" t="str">
            <v>123公叁线</v>
          </cell>
          <cell r="J1229">
            <v>1</v>
          </cell>
          <cell r="K1229">
            <v>2</v>
          </cell>
          <cell r="L1229">
            <v>1</v>
          </cell>
          <cell r="M1229">
            <v>1</v>
          </cell>
          <cell r="N1229">
            <v>2008</v>
          </cell>
          <cell r="O1229">
            <v>0</v>
          </cell>
          <cell r="P1229">
            <v>7</v>
          </cell>
        </row>
        <row r="1230">
          <cell r="B1230" t="str">
            <v>10kV</v>
          </cell>
          <cell r="C1230">
            <v>0.04</v>
          </cell>
          <cell r="D1230">
            <v>80</v>
          </cell>
          <cell r="E1230">
            <v>0</v>
          </cell>
          <cell r="F1230" t="str">
            <v>县级</v>
          </cell>
          <cell r="G1230">
            <v>0</v>
          </cell>
          <cell r="H1230" t="str">
            <v>分区3</v>
          </cell>
          <cell r="I1230" t="str">
            <v>123公叁线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2008</v>
          </cell>
          <cell r="O1230">
            <v>0</v>
          </cell>
          <cell r="P1230">
            <v>7</v>
          </cell>
        </row>
        <row r="1231">
          <cell r="B1231" t="str">
            <v>10kV</v>
          </cell>
          <cell r="C1231">
            <v>0.25</v>
          </cell>
          <cell r="D1231">
            <v>500</v>
          </cell>
          <cell r="E1231">
            <v>0.03</v>
          </cell>
          <cell r="F1231" t="str">
            <v>市辖</v>
          </cell>
          <cell r="G1231">
            <v>0</v>
          </cell>
          <cell r="H1231" t="str">
            <v>分区2</v>
          </cell>
          <cell r="I1231" t="str">
            <v>138古南线</v>
          </cell>
          <cell r="J1231">
            <v>1</v>
          </cell>
          <cell r="K1231">
            <v>1</v>
          </cell>
          <cell r="L1231">
            <v>1</v>
          </cell>
          <cell r="M1231">
            <v>1</v>
          </cell>
          <cell r="N1231">
            <v>2008</v>
          </cell>
          <cell r="O1231">
            <v>0</v>
          </cell>
          <cell r="P1231">
            <v>7</v>
          </cell>
        </row>
        <row r="1232">
          <cell r="B1232" t="str">
            <v>10kV</v>
          </cell>
          <cell r="C1232">
            <v>1.4999999999999999E-2</v>
          </cell>
          <cell r="D1232">
            <v>30</v>
          </cell>
          <cell r="E1232">
            <v>0.03</v>
          </cell>
          <cell r="F1232" t="str">
            <v>市辖</v>
          </cell>
          <cell r="G1232">
            <v>0</v>
          </cell>
          <cell r="H1232" t="str">
            <v>分区2</v>
          </cell>
          <cell r="I1232" t="str">
            <v>138古南线</v>
          </cell>
          <cell r="J1232">
            <v>0</v>
          </cell>
          <cell r="K1232">
            <v>2</v>
          </cell>
          <cell r="L1232">
            <v>1</v>
          </cell>
          <cell r="M1232">
            <v>1</v>
          </cell>
          <cell r="N1232">
            <v>2008</v>
          </cell>
          <cell r="O1232">
            <v>0</v>
          </cell>
          <cell r="P1232">
            <v>7</v>
          </cell>
        </row>
        <row r="1233">
          <cell r="B1233" t="str">
            <v>10kV</v>
          </cell>
          <cell r="C1233">
            <v>1.4999999999999999E-2</v>
          </cell>
          <cell r="D1233">
            <v>30</v>
          </cell>
          <cell r="E1233">
            <v>0.03</v>
          </cell>
          <cell r="F1233" t="str">
            <v>市辖</v>
          </cell>
          <cell r="G1233">
            <v>0</v>
          </cell>
          <cell r="H1233" t="str">
            <v>分区2</v>
          </cell>
          <cell r="I1233" t="str">
            <v>138古南线</v>
          </cell>
          <cell r="J1233">
            <v>1</v>
          </cell>
          <cell r="K1233">
            <v>0</v>
          </cell>
          <cell r="L1233">
            <v>0</v>
          </cell>
          <cell r="M1233">
            <v>0</v>
          </cell>
          <cell r="N1233">
            <v>2008</v>
          </cell>
          <cell r="O1233">
            <v>0</v>
          </cell>
          <cell r="P1233">
            <v>7</v>
          </cell>
        </row>
        <row r="1234">
          <cell r="B1234" t="str">
            <v>10kV</v>
          </cell>
          <cell r="C1234">
            <v>0.25</v>
          </cell>
          <cell r="D1234">
            <v>500</v>
          </cell>
          <cell r="E1234">
            <v>0.03</v>
          </cell>
          <cell r="F1234" t="str">
            <v>市辖</v>
          </cell>
          <cell r="G1234">
            <v>0</v>
          </cell>
          <cell r="H1234" t="str">
            <v>分区4</v>
          </cell>
          <cell r="I1234" t="str">
            <v>138古南线</v>
          </cell>
          <cell r="J1234">
            <v>0</v>
          </cell>
          <cell r="K1234">
            <v>1</v>
          </cell>
          <cell r="L1234">
            <v>1</v>
          </cell>
          <cell r="M1234">
            <v>1</v>
          </cell>
          <cell r="N1234">
            <v>2008</v>
          </cell>
          <cell r="O1234">
            <v>0</v>
          </cell>
          <cell r="P1234">
            <v>7</v>
          </cell>
        </row>
        <row r="1235">
          <cell r="B1235" t="str">
            <v>10kV</v>
          </cell>
          <cell r="C1235">
            <v>0.1575</v>
          </cell>
          <cell r="D1235">
            <v>315</v>
          </cell>
          <cell r="E1235">
            <v>0.03</v>
          </cell>
          <cell r="F1235" t="str">
            <v>市辖</v>
          </cell>
          <cell r="G1235">
            <v>0</v>
          </cell>
          <cell r="H1235" t="str">
            <v>分区4</v>
          </cell>
          <cell r="I1235" t="str">
            <v>138古南线</v>
          </cell>
          <cell r="J1235">
            <v>1</v>
          </cell>
          <cell r="K1235">
            <v>2</v>
          </cell>
          <cell r="L1235">
            <v>1</v>
          </cell>
          <cell r="M1235">
            <v>1</v>
          </cell>
          <cell r="N1235">
            <v>2008</v>
          </cell>
          <cell r="O1235">
            <v>0</v>
          </cell>
          <cell r="P1235">
            <v>7</v>
          </cell>
        </row>
        <row r="1236">
          <cell r="B1236" t="str">
            <v>10kV</v>
          </cell>
          <cell r="C1236">
            <v>0.315</v>
          </cell>
          <cell r="D1236">
            <v>630</v>
          </cell>
          <cell r="E1236">
            <v>0.03</v>
          </cell>
          <cell r="F1236" t="str">
            <v>市辖</v>
          </cell>
          <cell r="G1236">
            <v>0</v>
          </cell>
          <cell r="H1236" t="str">
            <v>分区4</v>
          </cell>
          <cell r="I1236" t="str">
            <v>138古南线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2007</v>
          </cell>
          <cell r="O1236">
            <v>0</v>
          </cell>
          <cell r="P1236">
            <v>8</v>
          </cell>
        </row>
        <row r="1237">
          <cell r="B1237" t="str">
            <v>10kV</v>
          </cell>
          <cell r="C1237">
            <v>0.315</v>
          </cell>
          <cell r="D1237">
            <v>630</v>
          </cell>
          <cell r="E1237">
            <v>0.03</v>
          </cell>
          <cell r="F1237" t="str">
            <v>市辖</v>
          </cell>
          <cell r="G1237">
            <v>0</v>
          </cell>
          <cell r="H1237" t="str">
            <v>分区4</v>
          </cell>
          <cell r="I1237" t="str">
            <v>138古南线</v>
          </cell>
          <cell r="J1237">
            <v>1</v>
          </cell>
          <cell r="K1237">
            <v>1</v>
          </cell>
          <cell r="L1237">
            <v>1</v>
          </cell>
          <cell r="M1237">
            <v>1</v>
          </cell>
          <cell r="N1237">
            <v>2007</v>
          </cell>
          <cell r="O1237">
            <v>0</v>
          </cell>
          <cell r="P1237">
            <v>8</v>
          </cell>
        </row>
        <row r="1238">
          <cell r="B1238" t="str">
            <v>10kV</v>
          </cell>
          <cell r="C1238">
            <v>0.315</v>
          </cell>
          <cell r="D1238">
            <v>630</v>
          </cell>
          <cell r="E1238">
            <v>0.03</v>
          </cell>
          <cell r="F1238" t="str">
            <v>市辖</v>
          </cell>
          <cell r="G1238">
            <v>0</v>
          </cell>
          <cell r="H1238" t="str">
            <v>分区4</v>
          </cell>
          <cell r="I1238" t="str">
            <v>138古南线</v>
          </cell>
          <cell r="J1238">
            <v>0</v>
          </cell>
          <cell r="K1238">
            <v>2</v>
          </cell>
          <cell r="L1238">
            <v>1</v>
          </cell>
          <cell r="M1238">
            <v>1</v>
          </cell>
          <cell r="N1238">
            <v>2007</v>
          </cell>
          <cell r="O1238">
            <v>0</v>
          </cell>
          <cell r="P1238">
            <v>8</v>
          </cell>
        </row>
        <row r="1239">
          <cell r="B1239" t="str">
            <v>10kV</v>
          </cell>
          <cell r="C1239">
            <v>0.315</v>
          </cell>
          <cell r="D1239">
            <v>630</v>
          </cell>
          <cell r="E1239">
            <v>0.03</v>
          </cell>
          <cell r="F1239" t="str">
            <v>市辖</v>
          </cell>
          <cell r="G1239">
            <v>0</v>
          </cell>
          <cell r="H1239" t="str">
            <v>分区4</v>
          </cell>
          <cell r="I1239" t="str">
            <v>138古南线</v>
          </cell>
          <cell r="J1239">
            <v>1</v>
          </cell>
          <cell r="K1239">
            <v>0</v>
          </cell>
          <cell r="L1239">
            <v>0</v>
          </cell>
          <cell r="M1239">
            <v>0</v>
          </cell>
          <cell r="N1239">
            <v>2007</v>
          </cell>
          <cell r="O1239">
            <v>0</v>
          </cell>
          <cell r="P1239">
            <v>8</v>
          </cell>
        </row>
        <row r="1240">
          <cell r="B1240" t="str">
            <v>10kV</v>
          </cell>
          <cell r="C1240">
            <v>0.315</v>
          </cell>
          <cell r="D1240">
            <v>630</v>
          </cell>
          <cell r="E1240">
            <v>0.03</v>
          </cell>
          <cell r="F1240" t="str">
            <v>市辖</v>
          </cell>
          <cell r="G1240">
            <v>0</v>
          </cell>
          <cell r="H1240" t="str">
            <v>分区4</v>
          </cell>
          <cell r="I1240" t="str">
            <v>138古南线</v>
          </cell>
          <cell r="J1240">
            <v>0</v>
          </cell>
          <cell r="K1240">
            <v>1</v>
          </cell>
          <cell r="L1240">
            <v>1</v>
          </cell>
          <cell r="M1240">
            <v>1</v>
          </cell>
          <cell r="N1240">
            <v>2007</v>
          </cell>
          <cell r="O1240">
            <v>0</v>
          </cell>
          <cell r="P1240">
            <v>8</v>
          </cell>
        </row>
        <row r="1241">
          <cell r="B1241" t="str">
            <v>10kV</v>
          </cell>
          <cell r="C1241">
            <v>0.315</v>
          </cell>
          <cell r="D1241">
            <v>630</v>
          </cell>
          <cell r="E1241">
            <v>0.03</v>
          </cell>
          <cell r="F1241" t="str">
            <v>市辖</v>
          </cell>
          <cell r="G1241">
            <v>0</v>
          </cell>
          <cell r="H1241" t="str">
            <v>分区4</v>
          </cell>
          <cell r="I1241" t="str">
            <v>138古南线</v>
          </cell>
          <cell r="J1241">
            <v>1</v>
          </cell>
          <cell r="K1241">
            <v>2</v>
          </cell>
          <cell r="L1241">
            <v>1</v>
          </cell>
          <cell r="M1241">
            <v>1</v>
          </cell>
          <cell r="N1241">
            <v>2007</v>
          </cell>
          <cell r="O1241">
            <v>0</v>
          </cell>
          <cell r="P1241">
            <v>8</v>
          </cell>
        </row>
        <row r="1242">
          <cell r="B1242" t="str">
            <v>10kV</v>
          </cell>
          <cell r="C1242">
            <v>0.315</v>
          </cell>
          <cell r="D1242">
            <v>630</v>
          </cell>
          <cell r="E1242">
            <v>0.03</v>
          </cell>
          <cell r="F1242" t="str">
            <v>市辖</v>
          </cell>
          <cell r="G1242">
            <v>0</v>
          </cell>
          <cell r="H1242" t="str">
            <v>分区4</v>
          </cell>
          <cell r="I1242" t="str">
            <v>138古南线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2007</v>
          </cell>
          <cell r="O1242">
            <v>0</v>
          </cell>
          <cell r="P1242">
            <v>8</v>
          </cell>
        </row>
        <row r="1243">
          <cell r="B1243" t="str">
            <v>10kV</v>
          </cell>
          <cell r="C1243">
            <v>0.315</v>
          </cell>
          <cell r="D1243">
            <v>630</v>
          </cell>
          <cell r="E1243">
            <v>0.03</v>
          </cell>
          <cell r="F1243" t="str">
            <v>市辖</v>
          </cell>
          <cell r="G1243">
            <v>0</v>
          </cell>
          <cell r="H1243" t="str">
            <v>分区4</v>
          </cell>
          <cell r="I1243" t="str">
            <v>138古南线</v>
          </cell>
          <cell r="J1243">
            <v>1</v>
          </cell>
          <cell r="K1243">
            <v>1</v>
          </cell>
          <cell r="L1243">
            <v>1</v>
          </cell>
          <cell r="M1243">
            <v>1</v>
          </cell>
          <cell r="N1243">
            <v>2007</v>
          </cell>
          <cell r="O1243">
            <v>0</v>
          </cell>
          <cell r="P1243">
            <v>8</v>
          </cell>
        </row>
        <row r="1244">
          <cell r="B1244" t="str">
            <v>10kV</v>
          </cell>
          <cell r="C1244">
            <v>0.315</v>
          </cell>
          <cell r="D1244">
            <v>630</v>
          </cell>
          <cell r="E1244">
            <v>0.03</v>
          </cell>
          <cell r="F1244" t="str">
            <v>市辖</v>
          </cell>
          <cell r="G1244">
            <v>0</v>
          </cell>
          <cell r="H1244" t="str">
            <v>分区4</v>
          </cell>
          <cell r="I1244" t="str">
            <v>138古南线</v>
          </cell>
          <cell r="J1244">
            <v>0</v>
          </cell>
          <cell r="K1244">
            <v>2</v>
          </cell>
          <cell r="L1244">
            <v>1</v>
          </cell>
          <cell r="M1244">
            <v>1</v>
          </cell>
          <cell r="N1244">
            <v>2007</v>
          </cell>
          <cell r="O1244">
            <v>0</v>
          </cell>
          <cell r="P1244">
            <v>8</v>
          </cell>
        </row>
        <row r="1245">
          <cell r="B1245" t="str">
            <v>10kV</v>
          </cell>
          <cell r="C1245">
            <v>0.315</v>
          </cell>
          <cell r="D1245">
            <v>630</v>
          </cell>
          <cell r="E1245">
            <v>0.03</v>
          </cell>
          <cell r="F1245" t="str">
            <v>市辖</v>
          </cell>
          <cell r="G1245">
            <v>0</v>
          </cell>
          <cell r="H1245" t="str">
            <v>分区4</v>
          </cell>
          <cell r="I1245" t="str">
            <v>138古南线</v>
          </cell>
          <cell r="J1245">
            <v>1</v>
          </cell>
          <cell r="K1245">
            <v>0</v>
          </cell>
          <cell r="L1245">
            <v>0</v>
          </cell>
          <cell r="M1245">
            <v>0</v>
          </cell>
          <cell r="N1245">
            <v>2006</v>
          </cell>
          <cell r="O1245">
            <v>0</v>
          </cell>
          <cell r="P1245">
            <v>9</v>
          </cell>
        </row>
        <row r="1246">
          <cell r="B1246" t="str">
            <v>10kV</v>
          </cell>
          <cell r="C1246">
            <v>0.1</v>
          </cell>
          <cell r="D1246">
            <v>200</v>
          </cell>
          <cell r="E1246">
            <v>0.03</v>
          </cell>
          <cell r="F1246" t="str">
            <v>市辖</v>
          </cell>
          <cell r="G1246">
            <v>0</v>
          </cell>
          <cell r="H1246" t="str">
            <v>分区4</v>
          </cell>
          <cell r="I1246" t="str">
            <v>138古南线</v>
          </cell>
          <cell r="J1246">
            <v>0</v>
          </cell>
          <cell r="K1246">
            <v>1</v>
          </cell>
          <cell r="L1246">
            <v>1</v>
          </cell>
          <cell r="M1246">
            <v>1</v>
          </cell>
          <cell r="N1246">
            <v>2006</v>
          </cell>
          <cell r="O1246">
            <v>0</v>
          </cell>
          <cell r="P1246">
            <v>9</v>
          </cell>
        </row>
        <row r="1247">
          <cell r="B1247" t="str">
            <v>10kV</v>
          </cell>
          <cell r="C1247">
            <v>0.125</v>
          </cell>
          <cell r="D1247">
            <v>250</v>
          </cell>
          <cell r="E1247">
            <v>0.03</v>
          </cell>
          <cell r="F1247" t="str">
            <v>市辖</v>
          </cell>
          <cell r="G1247">
            <v>0</v>
          </cell>
          <cell r="H1247" t="str">
            <v>分区4</v>
          </cell>
          <cell r="I1247" t="str">
            <v>138古南线</v>
          </cell>
          <cell r="J1247">
            <v>1</v>
          </cell>
          <cell r="K1247">
            <v>2</v>
          </cell>
          <cell r="L1247">
            <v>1</v>
          </cell>
          <cell r="M1247">
            <v>1</v>
          </cell>
          <cell r="N1247">
            <v>2006</v>
          </cell>
          <cell r="O1247">
            <v>0</v>
          </cell>
          <cell r="P1247">
            <v>9</v>
          </cell>
        </row>
        <row r="1248">
          <cell r="B1248" t="str">
            <v>10kV</v>
          </cell>
          <cell r="C1248">
            <v>0.315</v>
          </cell>
          <cell r="D1248">
            <v>630</v>
          </cell>
          <cell r="E1248">
            <v>0.03</v>
          </cell>
          <cell r="F1248" t="str">
            <v>市辖</v>
          </cell>
          <cell r="G1248">
            <v>0</v>
          </cell>
          <cell r="H1248" t="str">
            <v>分区4</v>
          </cell>
          <cell r="I1248" t="str">
            <v>138古南线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2006</v>
          </cell>
          <cell r="O1248">
            <v>0</v>
          </cell>
          <cell r="P1248">
            <v>9</v>
          </cell>
        </row>
        <row r="1249">
          <cell r="B1249" t="str">
            <v>10kV</v>
          </cell>
          <cell r="C1249">
            <v>0.5</v>
          </cell>
          <cell r="D1249">
            <v>1000</v>
          </cell>
          <cell r="E1249">
            <v>0.03</v>
          </cell>
          <cell r="F1249" t="str">
            <v>市辖</v>
          </cell>
          <cell r="G1249">
            <v>0</v>
          </cell>
          <cell r="H1249" t="str">
            <v>分区4</v>
          </cell>
          <cell r="I1249" t="str">
            <v>138古南线</v>
          </cell>
          <cell r="J1249">
            <v>1</v>
          </cell>
          <cell r="K1249">
            <v>1</v>
          </cell>
          <cell r="L1249">
            <v>1</v>
          </cell>
          <cell r="M1249">
            <v>1</v>
          </cell>
          <cell r="N1249">
            <v>2006</v>
          </cell>
          <cell r="O1249">
            <v>0</v>
          </cell>
          <cell r="P1249">
            <v>9</v>
          </cell>
        </row>
        <row r="1250">
          <cell r="B1250" t="str">
            <v>10kV</v>
          </cell>
          <cell r="C1250">
            <v>0.5</v>
          </cell>
          <cell r="D1250">
            <v>1000</v>
          </cell>
          <cell r="E1250">
            <v>0.03</v>
          </cell>
          <cell r="F1250" t="str">
            <v>市辖</v>
          </cell>
          <cell r="G1250">
            <v>0</v>
          </cell>
          <cell r="H1250" t="str">
            <v>分区4</v>
          </cell>
          <cell r="I1250" t="str">
            <v>138古南线</v>
          </cell>
          <cell r="J1250">
            <v>0</v>
          </cell>
          <cell r="K1250">
            <v>2</v>
          </cell>
          <cell r="L1250">
            <v>1</v>
          </cell>
          <cell r="M1250">
            <v>1</v>
          </cell>
          <cell r="N1250">
            <v>2006</v>
          </cell>
          <cell r="O1250">
            <v>0</v>
          </cell>
          <cell r="P1250">
            <v>9</v>
          </cell>
        </row>
        <row r="1251">
          <cell r="B1251" t="str">
            <v>10kV</v>
          </cell>
          <cell r="C1251">
            <v>0.315</v>
          </cell>
          <cell r="D1251">
            <v>630</v>
          </cell>
          <cell r="E1251">
            <v>0.03</v>
          </cell>
          <cell r="F1251" t="str">
            <v>市辖</v>
          </cell>
          <cell r="G1251">
            <v>0</v>
          </cell>
          <cell r="H1251" t="str">
            <v>分区4</v>
          </cell>
          <cell r="I1251" t="str">
            <v>138古南线</v>
          </cell>
          <cell r="J1251">
            <v>1</v>
          </cell>
          <cell r="K1251">
            <v>0</v>
          </cell>
          <cell r="L1251">
            <v>0</v>
          </cell>
          <cell r="M1251">
            <v>0</v>
          </cell>
          <cell r="N1251">
            <v>2006</v>
          </cell>
          <cell r="O1251">
            <v>0</v>
          </cell>
          <cell r="P1251">
            <v>9</v>
          </cell>
        </row>
        <row r="1252">
          <cell r="B1252" t="str">
            <v>10kV</v>
          </cell>
          <cell r="C1252">
            <v>0.315</v>
          </cell>
          <cell r="D1252">
            <v>630</v>
          </cell>
          <cell r="E1252">
            <v>0.03</v>
          </cell>
          <cell r="F1252" t="str">
            <v>市辖</v>
          </cell>
          <cell r="G1252">
            <v>0</v>
          </cell>
          <cell r="H1252" t="str">
            <v>分区4</v>
          </cell>
          <cell r="I1252" t="str">
            <v>138古南线</v>
          </cell>
          <cell r="J1252">
            <v>0</v>
          </cell>
          <cell r="K1252">
            <v>1</v>
          </cell>
          <cell r="L1252">
            <v>1</v>
          </cell>
          <cell r="M1252">
            <v>1</v>
          </cell>
          <cell r="N1252">
            <v>2006</v>
          </cell>
          <cell r="O1252">
            <v>0</v>
          </cell>
          <cell r="P1252">
            <v>9</v>
          </cell>
        </row>
        <row r="1253">
          <cell r="B1253" t="str">
            <v>10kV</v>
          </cell>
          <cell r="C1253">
            <v>0.4</v>
          </cell>
          <cell r="D1253">
            <v>800</v>
          </cell>
          <cell r="E1253">
            <v>0.03</v>
          </cell>
          <cell r="F1253" t="str">
            <v>市辖</v>
          </cell>
          <cell r="G1253">
            <v>0</v>
          </cell>
          <cell r="H1253" t="str">
            <v>分区4</v>
          </cell>
          <cell r="I1253" t="str">
            <v>138古南线</v>
          </cell>
          <cell r="J1253">
            <v>1</v>
          </cell>
          <cell r="K1253">
            <v>2</v>
          </cell>
          <cell r="L1253">
            <v>1</v>
          </cell>
          <cell r="M1253">
            <v>1</v>
          </cell>
          <cell r="N1253">
            <v>2006</v>
          </cell>
          <cell r="O1253">
            <v>0</v>
          </cell>
          <cell r="P1253">
            <v>9</v>
          </cell>
        </row>
        <row r="1254">
          <cell r="B1254" t="str">
            <v>10kV</v>
          </cell>
          <cell r="C1254">
            <v>0.4</v>
          </cell>
          <cell r="D1254">
            <v>800</v>
          </cell>
          <cell r="E1254">
            <v>0.03</v>
          </cell>
          <cell r="F1254" t="str">
            <v>市辖</v>
          </cell>
          <cell r="G1254">
            <v>0</v>
          </cell>
          <cell r="H1254" t="str">
            <v>分区4</v>
          </cell>
          <cell r="I1254" t="str">
            <v>138古南线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2005</v>
          </cell>
          <cell r="O1254">
            <v>0</v>
          </cell>
          <cell r="P1254">
            <v>10</v>
          </cell>
        </row>
        <row r="1255">
          <cell r="B1255" t="str">
            <v>10kV</v>
          </cell>
          <cell r="C1255">
            <v>0.315</v>
          </cell>
          <cell r="D1255">
            <v>630</v>
          </cell>
          <cell r="E1255">
            <v>0.03</v>
          </cell>
          <cell r="F1255" t="str">
            <v>市辖</v>
          </cell>
          <cell r="G1255">
            <v>0</v>
          </cell>
          <cell r="H1255" t="str">
            <v>分区4</v>
          </cell>
          <cell r="I1255" t="str">
            <v>138古南线</v>
          </cell>
          <cell r="J1255">
            <v>1</v>
          </cell>
          <cell r="K1255">
            <v>1</v>
          </cell>
          <cell r="L1255">
            <v>1</v>
          </cell>
          <cell r="M1255">
            <v>1</v>
          </cell>
          <cell r="N1255">
            <v>2005</v>
          </cell>
          <cell r="O1255">
            <v>0</v>
          </cell>
          <cell r="P1255">
            <v>10</v>
          </cell>
        </row>
        <row r="1256">
          <cell r="B1256" t="str">
            <v>10kV</v>
          </cell>
          <cell r="C1256">
            <v>0.2</v>
          </cell>
          <cell r="D1256">
            <v>400</v>
          </cell>
          <cell r="E1256">
            <v>0.03</v>
          </cell>
          <cell r="F1256" t="str">
            <v>市辖</v>
          </cell>
          <cell r="G1256">
            <v>0</v>
          </cell>
          <cell r="H1256" t="str">
            <v>分区4</v>
          </cell>
          <cell r="I1256" t="str">
            <v>138古南线</v>
          </cell>
          <cell r="J1256">
            <v>0</v>
          </cell>
          <cell r="K1256">
            <v>2</v>
          </cell>
          <cell r="L1256">
            <v>1</v>
          </cell>
          <cell r="M1256">
            <v>1</v>
          </cell>
          <cell r="N1256">
            <v>2005</v>
          </cell>
          <cell r="O1256">
            <v>0</v>
          </cell>
          <cell r="P1256">
            <v>10</v>
          </cell>
        </row>
        <row r="1257">
          <cell r="B1257" t="str">
            <v>10kV</v>
          </cell>
          <cell r="C1257">
            <v>0.315</v>
          </cell>
          <cell r="D1257">
            <v>630</v>
          </cell>
          <cell r="E1257">
            <v>0.03</v>
          </cell>
          <cell r="F1257" t="str">
            <v>市辖</v>
          </cell>
          <cell r="G1257">
            <v>0</v>
          </cell>
          <cell r="H1257" t="str">
            <v>分区4</v>
          </cell>
          <cell r="I1257" t="str">
            <v>138古南线</v>
          </cell>
          <cell r="J1257">
            <v>1</v>
          </cell>
          <cell r="K1257">
            <v>0</v>
          </cell>
          <cell r="L1257">
            <v>0</v>
          </cell>
          <cell r="M1257">
            <v>0</v>
          </cell>
          <cell r="N1257">
            <v>2005</v>
          </cell>
          <cell r="O1257">
            <v>0</v>
          </cell>
          <cell r="P1257">
            <v>10</v>
          </cell>
        </row>
        <row r="1258">
          <cell r="B1258" t="str">
            <v>10kV</v>
          </cell>
          <cell r="C1258">
            <v>0.1</v>
          </cell>
          <cell r="D1258">
            <v>200</v>
          </cell>
          <cell r="E1258">
            <v>0.03</v>
          </cell>
          <cell r="F1258" t="str">
            <v>市辖</v>
          </cell>
          <cell r="G1258">
            <v>0</v>
          </cell>
          <cell r="H1258" t="str">
            <v>分区4</v>
          </cell>
          <cell r="I1258" t="str">
            <v>138古南线</v>
          </cell>
          <cell r="J1258">
            <v>0</v>
          </cell>
          <cell r="K1258">
            <v>1</v>
          </cell>
          <cell r="L1258">
            <v>1</v>
          </cell>
          <cell r="M1258">
            <v>1</v>
          </cell>
          <cell r="N1258">
            <v>2005</v>
          </cell>
          <cell r="O1258">
            <v>0</v>
          </cell>
          <cell r="P1258">
            <v>10</v>
          </cell>
        </row>
        <row r="1259">
          <cell r="B1259" t="str">
            <v>10kV</v>
          </cell>
          <cell r="C1259">
            <v>0.315</v>
          </cell>
          <cell r="D1259">
            <v>630</v>
          </cell>
          <cell r="E1259">
            <v>0.03</v>
          </cell>
          <cell r="F1259" t="str">
            <v>市辖</v>
          </cell>
          <cell r="G1259">
            <v>0</v>
          </cell>
          <cell r="H1259" t="str">
            <v>分区4</v>
          </cell>
          <cell r="I1259" t="str">
            <v>138古南线</v>
          </cell>
          <cell r="J1259">
            <v>1</v>
          </cell>
          <cell r="K1259">
            <v>2</v>
          </cell>
          <cell r="L1259">
            <v>1</v>
          </cell>
          <cell r="M1259">
            <v>1</v>
          </cell>
          <cell r="N1259">
            <v>2005</v>
          </cell>
          <cell r="O1259">
            <v>0</v>
          </cell>
          <cell r="P1259">
            <v>10</v>
          </cell>
        </row>
        <row r="1260">
          <cell r="B1260" t="str">
            <v>10kV</v>
          </cell>
          <cell r="C1260">
            <v>0.1575</v>
          </cell>
          <cell r="D1260">
            <v>315</v>
          </cell>
          <cell r="E1260">
            <v>0.03</v>
          </cell>
          <cell r="F1260" t="str">
            <v>市辖</v>
          </cell>
          <cell r="G1260">
            <v>0</v>
          </cell>
          <cell r="H1260" t="str">
            <v>分区4</v>
          </cell>
          <cell r="I1260" t="str">
            <v>138古南线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2005</v>
          </cell>
          <cell r="O1260">
            <v>0</v>
          </cell>
          <cell r="P1260">
            <v>10</v>
          </cell>
        </row>
        <row r="1261">
          <cell r="B1261" t="str">
            <v>10kV</v>
          </cell>
          <cell r="C1261">
            <v>0.4</v>
          </cell>
          <cell r="D1261">
            <v>800</v>
          </cell>
          <cell r="E1261">
            <v>0.03</v>
          </cell>
          <cell r="F1261" t="str">
            <v>市辖</v>
          </cell>
          <cell r="G1261">
            <v>0</v>
          </cell>
          <cell r="H1261" t="str">
            <v>分区4</v>
          </cell>
          <cell r="I1261" t="str">
            <v>138古南线</v>
          </cell>
          <cell r="J1261">
            <v>1</v>
          </cell>
          <cell r="K1261">
            <v>1</v>
          </cell>
          <cell r="L1261">
            <v>1</v>
          </cell>
          <cell r="M1261">
            <v>1</v>
          </cell>
          <cell r="N1261">
            <v>2005</v>
          </cell>
          <cell r="O1261">
            <v>0</v>
          </cell>
          <cell r="P1261">
            <v>10</v>
          </cell>
        </row>
        <row r="1262">
          <cell r="B1262" t="str">
            <v>10kV</v>
          </cell>
          <cell r="C1262">
            <v>0.04</v>
          </cell>
          <cell r="D1262">
            <v>80</v>
          </cell>
          <cell r="E1262">
            <v>0.03</v>
          </cell>
          <cell r="F1262" t="str">
            <v>市辖</v>
          </cell>
          <cell r="G1262">
            <v>0</v>
          </cell>
          <cell r="H1262" t="str">
            <v>分区4</v>
          </cell>
          <cell r="I1262" t="str">
            <v>138古南线</v>
          </cell>
          <cell r="J1262">
            <v>0</v>
          </cell>
          <cell r="K1262">
            <v>2</v>
          </cell>
          <cell r="L1262">
            <v>1</v>
          </cell>
          <cell r="M1262">
            <v>1</v>
          </cell>
          <cell r="N1262">
            <v>2005</v>
          </cell>
          <cell r="O1262">
            <v>0</v>
          </cell>
          <cell r="P1262">
            <v>10</v>
          </cell>
        </row>
        <row r="1263">
          <cell r="B1263" t="str">
            <v>10kV</v>
          </cell>
          <cell r="C1263">
            <v>0.125</v>
          </cell>
          <cell r="D1263">
            <v>250</v>
          </cell>
          <cell r="E1263">
            <v>0.03</v>
          </cell>
          <cell r="F1263" t="str">
            <v>市辖</v>
          </cell>
          <cell r="G1263">
            <v>0</v>
          </cell>
          <cell r="H1263" t="str">
            <v>分区4</v>
          </cell>
          <cell r="I1263" t="str">
            <v>138古南线</v>
          </cell>
          <cell r="J1263">
            <v>1</v>
          </cell>
          <cell r="K1263">
            <v>0</v>
          </cell>
          <cell r="L1263">
            <v>0</v>
          </cell>
          <cell r="M1263">
            <v>0</v>
          </cell>
          <cell r="N1263">
            <v>2004</v>
          </cell>
          <cell r="O1263">
            <v>0</v>
          </cell>
          <cell r="P1263">
            <v>11</v>
          </cell>
        </row>
        <row r="1264">
          <cell r="B1264" t="str">
            <v>10kV</v>
          </cell>
          <cell r="C1264">
            <v>0.4</v>
          </cell>
          <cell r="D1264">
            <v>800</v>
          </cell>
          <cell r="E1264">
            <v>0.03</v>
          </cell>
          <cell r="F1264" t="str">
            <v>市辖</v>
          </cell>
          <cell r="G1264">
            <v>0</v>
          </cell>
          <cell r="H1264" t="str">
            <v>分区4</v>
          </cell>
          <cell r="I1264" t="str">
            <v>138古南线</v>
          </cell>
          <cell r="J1264">
            <v>0</v>
          </cell>
          <cell r="K1264">
            <v>1</v>
          </cell>
          <cell r="L1264">
            <v>1</v>
          </cell>
          <cell r="M1264">
            <v>1</v>
          </cell>
          <cell r="N1264">
            <v>2004</v>
          </cell>
          <cell r="O1264">
            <v>0</v>
          </cell>
          <cell r="P1264">
            <v>11</v>
          </cell>
        </row>
        <row r="1265">
          <cell r="B1265" t="str">
            <v>10kV</v>
          </cell>
          <cell r="C1265">
            <v>0.4</v>
          </cell>
          <cell r="D1265">
            <v>800</v>
          </cell>
          <cell r="E1265">
            <v>0.03</v>
          </cell>
          <cell r="F1265" t="str">
            <v>市辖</v>
          </cell>
          <cell r="G1265">
            <v>0</v>
          </cell>
          <cell r="H1265" t="str">
            <v>分区4</v>
          </cell>
          <cell r="I1265" t="str">
            <v>138古南线</v>
          </cell>
          <cell r="J1265">
            <v>1</v>
          </cell>
          <cell r="K1265">
            <v>2</v>
          </cell>
          <cell r="L1265">
            <v>1</v>
          </cell>
          <cell r="M1265">
            <v>1</v>
          </cell>
          <cell r="N1265">
            <v>2004</v>
          </cell>
          <cell r="O1265">
            <v>0</v>
          </cell>
          <cell r="P1265">
            <v>11</v>
          </cell>
        </row>
        <row r="1266">
          <cell r="B1266" t="str">
            <v>10kV</v>
          </cell>
          <cell r="C1266">
            <v>0.4</v>
          </cell>
          <cell r="D1266">
            <v>800</v>
          </cell>
          <cell r="E1266">
            <v>0.03</v>
          </cell>
          <cell r="F1266" t="str">
            <v>市辖</v>
          </cell>
          <cell r="G1266">
            <v>0</v>
          </cell>
          <cell r="H1266" t="str">
            <v>分区4</v>
          </cell>
          <cell r="I1266" t="str">
            <v>138古南线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2004</v>
          </cell>
          <cell r="O1266">
            <v>0</v>
          </cell>
          <cell r="P1266">
            <v>11</v>
          </cell>
        </row>
        <row r="1267">
          <cell r="B1267" t="str">
            <v>10kV</v>
          </cell>
          <cell r="C1267">
            <v>0.4</v>
          </cell>
          <cell r="D1267">
            <v>800</v>
          </cell>
          <cell r="E1267">
            <v>0.03</v>
          </cell>
          <cell r="F1267" t="str">
            <v>市辖</v>
          </cell>
          <cell r="G1267">
            <v>0</v>
          </cell>
          <cell r="H1267" t="str">
            <v>分区4</v>
          </cell>
          <cell r="I1267" t="str">
            <v>138古南线</v>
          </cell>
          <cell r="J1267">
            <v>1</v>
          </cell>
          <cell r="K1267">
            <v>1</v>
          </cell>
          <cell r="L1267">
            <v>1</v>
          </cell>
          <cell r="M1267">
            <v>1</v>
          </cell>
          <cell r="N1267">
            <v>2004</v>
          </cell>
          <cell r="O1267">
            <v>0</v>
          </cell>
          <cell r="P1267">
            <v>11</v>
          </cell>
        </row>
        <row r="1268">
          <cell r="B1268" t="str">
            <v>10kV</v>
          </cell>
          <cell r="C1268">
            <v>0.25</v>
          </cell>
          <cell r="D1268">
            <v>500</v>
          </cell>
          <cell r="E1268">
            <v>0.03</v>
          </cell>
          <cell r="F1268" t="str">
            <v>市辖</v>
          </cell>
          <cell r="G1268">
            <v>0</v>
          </cell>
          <cell r="H1268" t="str">
            <v>分区4</v>
          </cell>
          <cell r="I1268" t="str">
            <v>138古南线</v>
          </cell>
          <cell r="J1268">
            <v>0</v>
          </cell>
          <cell r="K1268">
            <v>2</v>
          </cell>
          <cell r="L1268">
            <v>1</v>
          </cell>
          <cell r="M1268">
            <v>1</v>
          </cell>
          <cell r="N1268">
            <v>2004</v>
          </cell>
          <cell r="O1268">
            <v>0</v>
          </cell>
          <cell r="P1268">
            <v>11</v>
          </cell>
        </row>
        <row r="1269">
          <cell r="B1269" t="str">
            <v>10kV</v>
          </cell>
          <cell r="C1269">
            <v>6.25E-2</v>
          </cell>
          <cell r="D1269">
            <v>125</v>
          </cell>
          <cell r="E1269">
            <v>0.03</v>
          </cell>
          <cell r="F1269" t="str">
            <v>市辖</v>
          </cell>
          <cell r="G1269">
            <v>0</v>
          </cell>
          <cell r="H1269" t="str">
            <v>分区4</v>
          </cell>
          <cell r="I1269" t="str">
            <v>138古南线</v>
          </cell>
          <cell r="J1269">
            <v>1</v>
          </cell>
          <cell r="K1269">
            <v>0</v>
          </cell>
          <cell r="L1269">
            <v>0</v>
          </cell>
          <cell r="M1269">
            <v>0</v>
          </cell>
          <cell r="N1269">
            <v>2004</v>
          </cell>
          <cell r="O1269">
            <v>0</v>
          </cell>
          <cell r="P1269">
            <v>11</v>
          </cell>
        </row>
        <row r="1270">
          <cell r="B1270" t="str">
            <v>10kV</v>
          </cell>
          <cell r="C1270">
            <v>6.25E-2</v>
          </cell>
          <cell r="D1270">
            <v>125</v>
          </cell>
          <cell r="E1270">
            <v>0.03</v>
          </cell>
          <cell r="F1270" t="str">
            <v>市辖</v>
          </cell>
          <cell r="G1270">
            <v>0</v>
          </cell>
          <cell r="H1270" t="str">
            <v>分区4</v>
          </cell>
          <cell r="I1270" t="str">
            <v>138古南线</v>
          </cell>
          <cell r="J1270">
            <v>0</v>
          </cell>
          <cell r="K1270">
            <v>1</v>
          </cell>
          <cell r="L1270">
            <v>1</v>
          </cell>
          <cell r="M1270">
            <v>1</v>
          </cell>
          <cell r="N1270">
            <v>2004</v>
          </cell>
          <cell r="O1270">
            <v>0</v>
          </cell>
          <cell r="P1270">
            <v>11</v>
          </cell>
        </row>
        <row r="1271">
          <cell r="B1271" t="str">
            <v>10kV</v>
          </cell>
          <cell r="C1271">
            <v>0.25</v>
          </cell>
          <cell r="D1271">
            <v>500</v>
          </cell>
          <cell r="E1271">
            <v>0.03</v>
          </cell>
          <cell r="F1271" t="str">
            <v>市辖</v>
          </cell>
          <cell r="G1271">
            <v>0</v>
          </cell>
          <cell r="H1271" t="str">
            <v>分区4</v>
          </cell>
          <cell r="I1271" t="str">
            <v>138古南线</v>
          </cell>
          <cell r="J1271">
            <v>1</v>
          </cell>
          <cell r="K1271">
            <v>2</v>
          </cell>
          <cell r="L1271">
            <v>1</v>
          </cell>
          <cell r="M1271">
            <v>1</v>
          </cell>
          <cell r="N1271">
            <v>2004</v>
          </cell>
          <cell r="O1271">
            <v>0</v>
          </cell>
          <cell r="P1271">
            <v>11</v>
          </cell>
        </row>
        <row r="1272">
          <cell r="B1272" t="str">
            <v>10kV</v>
          </cell>
          <cell r="C1272">
            <v>0.5</v>
          </cell>
          <cell r="D1272">
            <v>1000</v>
          </cell>
          <cell r="E1272">
            <v>0.03</v>
          </cell>
          <cell r="F1272" t="str">
            <v>市辖</v>
          </cell>
          <cell r="G1272">
            <v>0</v>
          </cell>
          <cell r="H1272" t="str">
            <v>分区4</v>
          </cell>
          <cell r="I1272" t="str">
            <v>138古南线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2003</v>
          </cell>
          <cell r="O1272">
            <v>0</v>
          </cell>
          <cell r="P1272">
            <v>12</v>
          </cell>
        </row>
        <row r="1273">
          <cell r="B1273" t="str">
            <v>10kV</v>
          </cell>
          <cell r="C1273">
            <v>0.5</v>
          </cell>
          <cell r="D1273">
            <v>1000</v>
          </cell>
          <cell r="E1273">
            <v>0.03</v>
          </cell>
          <cell r="F1273" t="str">
            <v>市辖</v>
          </cell>
          <cell r="G1273">
            <v>0</v>
          </cell>
          <cell r="H1273" t="str">
            <v>分区4</v>
          </cell>
          <cell r="I1273" t="str">
            <v>138古南线</v>
          </cell>
          <cell r="J1273">
            <v>1</v>
          </cell>
          <cell r="K1273">
            <v>1</v>
          </cell>
          <cell r="L1273">
            <v>1</v>
          </cell>
          <cell r="M1273">
            <v>1</v>
          </cell>
          <cell r="N1273">
            <v>2003</v>
          </cell>
          <cell r="O1273">
            <v>0</v>
          </cell>
          <cell r="P1273">
            <v>12</v>
          </cell>
        </row>
        <row r="1274">
          <cell r="B1274" t="str">
            <v>10kV</v>
          </cell>
          <cell r="C1274">
            <v>0.5</v>
          </cell>
          <cell r="D1274">
            <v>1000</v>
          </cell>
          <cell r="E1274">
            <v>0.03</v>
          </cell>
          <cell r="F1274" t="str">
            <v>市辖</v>
          </cell>
          <cell r="G1274">
            <v>0</v>
          </cell>
          <cell r="H1274" t="str">
            <v>分区4</v>
          </cell>
          <cell r="I1274" t="str">
            <v>138古南线</v>
          </cell>
          <cell r="J1274">
            <v>0</v>
          </cell>
          <cell r="K1274">
            <v>2</v>
          </cell>
          <cell r="L1274">
            <v>1</v>
          </cell>
          <cell r="M1274">
            <v>1</v>
          </cell>
          <cell r="N1274">
            <v>2003</v>
          </cell>
          <cell r="O1274">
            <v>0</v>
          </cell>
          <cell r="P1274">
            <v>12</v>
          </cell>
        </row>
        <row r="1275">
          <cell r="B1275" t="str">
            <v>10kV</v>
          </cell>
          <cell r="C1275">
            <v>0.5</v>
          </cell>
          <cell r="D1275">
            <v>1000</v>
          </cell>
          <cell r="E1275">
            <v>0.03</v>
          </cell>
          <cell r="F1275" t="str">
            <v>市辖</v>
          </cell>
          <cell r="G1275">
            <v>0</v>
          </cell>
          <cell r="H1275" t="str">
            <v>分区4</v>
          </cell>
          <cell r="I1275" t="str">
            <v>138古南线</v>
          </cell>
          <cell r="J1275">
            <v>1</v>
          </cell>
          <cell r="K1275">
            <v>0</v>
          </cell>
          <cell r="L1275">
            <v>0</v>
          </cell>
          <cell r="M1275">
            <v>0</v>
          </cell>
          <cell r="N1275">
            <v>2003</v>
          </cell>
          <cell r="O1275">
            <v>0</v>
          </cell>
          <cell r="P1275">
            <v>12</v>
          </cell>
        </row>
        <row r="1276">
          <cell r="B1276" t="str">
            <v>10kV</v>
          </cell>
          <cell r="C1276">
            <v>0.08</v>
          </cell>
          <cell r="D1276">
            <v>160</v>
          </cell>
          <cell r="E1276">
            <v>0</v>
          </cell>
          <cell r="F1276" t="str">
            <v>市辖</v>
          </cell>
          <cell r="G1276">
            <v>0</v>
          </cell>
          <cell r="H1276" t="str">
            <v>分区4</v>
          </cell>
          <cell r="I1276" t="str">
            <v>138古南线</v>
          </cell>
          <cell r="J1276">
            <v>0</v>
          </cell>
          <cell r="K1276">
            <v>1</v>
          </cell>
          <cell r="L1276">
            <v>1</v>
          </cell>
          <cell r="M1276">
            <v>1</v>
          </cell>
          <cell r="N1276">
            <v>2003</v>
          </cell>
          <cell r="O1276">
            <v>0</v>
          </cell>
          <cell r="P1276">
            <v>12</v>
          </cell>
        </row>
        <row r="1277">
          <cell r="B1277" t="str">
            <v>10kV</v>
          </cell>
          <cell r="C1277">
            <v>0.2</v>
          </cell>
          <cell r="D1277">
            <v>400</v>
          </cell>
          <cell r="E1277">
            <v>0.03</v>
          </cell>
          <cell r="F1277" t="str">
            <v>市辖</v>
          </cell>
          <cell r="G1277">
            <v>0</v>
          </cell>
          <cell r="H1277" t="str">
            <v>分区4</v>
          </cell>
          <cell r="I1277" t="str">
            <v>138古南线</v>
          </cell>
          <cell r="J1277">
            <v>1</v>
          </cell>
          <cell r="K1277">
            <v>2</v>
          </cell>
          <cell r="L1277">
            <v>1</v>
          </cell>
          <cell r="M1277">
            <v>1</v>
          </cell>
          <cell r="N1277">
            <v>2003</v>
          </cell>
          <cell r="O1277">
            <v>0</v>
          </cell>
          <cell r="P1277">
            <v>12</v>
          </cell>
        </row>
        <row r="1278">
          <cell r="B1278" t="str">
            <v>10kV</v>
          </cell>
          <cell r="C1278">
            <v>0.315</v>
          </cell>
          <cell r="D1278">
            <v>630</v>
          </cell>
          <cell r="E1278">
            <v>0.03</v>
          </cell>
          <cell r="F1278" t="str">
            <v>市辖</v>
          </cell>
          <cell r="G1278">
            <v>0</v>
          </cell>
          <cell r="H1278" t="str">
            <v>分区4</v>
          </cell>
          <cell r="I1278" t="str">
            <v>138古南线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2003</v>
          </cell>
          <cell r="O1278">
            <v>0</v>
          </cell>
          <cell r="P1278">
            <v>12</v>
          </cell>
        </row>
        <row r="1279">
          <cell r="B1279" t="str">
            <v>10kV</v>
          </cell>
          <cell r="C1279">
            <v>0.315</v>
          </cell>
          <cell r="D1279">
            <v>630</v>
          </cell>
          <cell r="E1279">
            <v>0.03</v>
          </cell>
          <cell r="F1279" t="str">
            <v>市辖</v>
          </cell>
          <cell r="G1279">
            <v>0</v>
          </cell>
          <cell r="H1279" t="str">
            <v>分区4</v>
          </cell>
          <cell r="I1279" t="str">
            <v>138古南线</v>
          </cell>
          <cell r="J1279">
            <v>1</v>
          </cell>
          <cell r="K1279">
            <v>1</v>
          </cell>
          <cell r="L1279">
            <v>1</v>
          </cell>
          <cell r="M1279">
            <v>1</v>
          </cell>
          <cell r="N1279">
            <v>2003</v>
          </cell>
          <cell r="O1279">
            <v>0</v>
          </cell>
          <cell r="P1279">
            <v>12</v>
          </cell>
        </row>
        <row r="1280">
          <cell r="B1280" t="str">
            <v>10kV</v>
          </cell>
          <cell r="C1280">
            <v>0.315</v>
          </cell>
          <cell r="D1280">
            <v>630</v>
          </cell>
          <cell r="E1280">
            <v>0.03</v>
          </cell>
          <cell r="F1280" t="str">
            <v>市辖</v>
          </cell>
          <cell r="G1280">
            <v>0</v>
          </cell>
          <cell r="H1280" t="str">
            <v>分区4</v>
          </cell>
          <cell r="I1280" t="str">
            <v>138古南线</v>
          </cell>
          <cell r="J1280">
            <v>0</v>
          </cell>
          <cell r="K1280">
            <v>2</v>
          </cell>
          <cell r="L1280">
            <v>1</v>
          </cell>
          <cell r="M1280">
            <v>1</v>
          </cell>
          <cell r="N1280">
            <v>2003</v>
          </cell>
          <cell r="O1280">
            <v>0</v>
          </cell>
          <cell r="P1280">
            <v>12</v>
          </cell>
        </row>
        <row r="1281">
          <cell r="B1281" t="str">
            <v>10kV</v>
          </cell>
          <cell r="C1281">
            <v>0.315</v>
          </cell>
          <cell r="D1281">
            <v>630</v>
          </cell>
          <cell r="E1281">
            <v>0.03</v>
          </cell>
          <cell r="F1281" t="str">
            <v>市辖</v>
          </cell>
          <cell r="G1281">
            <v>0</v>
          </cell>
          <cell r="H1281" t="str">
            <v>分区4</v>
          </cell>
          <cell r="I1281" t="str">
            <v>138古南线</v>
          </cell>
          <cell r="J1281">
            <v>1</v>
          </cell>
          <cell r="K1281">
            <v>0</v>
          </cell>
          <cell r="L1281">
            <v>0</v>
          </cell>
          <cell r="M1281">
            <v>0</v>
          </cell>
          <cell r="N1281">
            <v>2002</v>
          </cell>
          <cell r="O1281">
            <v>0</v>
          </cell>
          <cell r="P1281">
            <v>13</v>
          </cell>
        </row>
        <row r="1282">
          <cell r="B1282" t="str">
            <v>10kV</v>
          </cell>
          <cell r="C1282">
            <v>0.315</v>
          </cell>
          <cell r="D1282">
            <v>630</v>
          </cell>
          <cell r="E1282">
            <v>0.03</v>
          </cell>
          <cell r="F1282" t="str">
            <v>市辖</v>
          </cell>
          <cell r="G1282">
            <v>0</v>
          </cell>
          <cell r="H1282" t="str">
            <v>分区4</v>
          </cell>
          <cell r="I1282" t="str">
            <v>138古南线</v>
          </cell>
          <cell r="J1282">
            <v>0</v>
          </cell>
          <cell r="K1282">
            <v>1</v>
          </cell>
          <cell r="L1282">
            <v>1</v>
          </cell>
          <cell r="M1282">
            <v>1</v>
          </cell>
          <cell r="N1282">
            <v>2002</v>
          </cell>
          <cell r="O1282">
            <v>0</v>
          </cell>
          <cell r="P1282">
            <v>13</v>
          </cell>
        </row>
        <row r="1283">
          <cell r="B1283" t="str">
            <v>10kV</v>
          </cell>
          <cell r="C1283">
            <v>0.315</v>
          </cell>
          <cell r="D1283">
            <v>630</v>
          </cell>
          <cell r="E1283">
            <v>0.03</v>
          </cell>
          <cell r="F1283" t="str">
            <v>市辖</v>
          </cell>
          <cell r="G1283">
            <v>0</v>
          </cell>
          <cell r="H1283" t="str">
            <v>分区4</v>
          </cell>
          <cell r="I1283" t="str">
            <v>138古南线</v>
          </cell>
          <cell r="J1283">
            <v>1</v>
          </cell>
          <cell r="K1283">
            <v>2</v>
          </cell>
          <cell r="L1283">
            <v>1</v>
          </cell>
          <cell r="M1283">
            <v>1</v>
          </cell>
          <cell r="N1283">
            <v>2002</v>
          </cell>
          <cell r="O1283">
            <v>0</v>
          </cell>
          <cell r="P1283">
            <v>13</v>
          </cell>
        </row>
        <row r="1284">
          <cell r="B1284" t="str">
            <v>10kV</v>
          </cell>
          <cell r="C1284">
            <v>0.315</v>
          </cell>
          <cell r="D1284">
            <v>630</v>
          </cell>
          <cell r="E1284">
            <v>0.03</v>
          </cell>
          <cell r="F1284" t="str">
            <v>市辖</v>
          </cell>
          <cell r="G1284">
            <v>0</v>
          </cell>
          <cell r="H1284" t="str">
            <v>分区4</v>
          </cell>
          <cell r="I1284" t="str">
            <v>138古南线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2002</v>
          </cell>
          <cell r="O1284">
            <v>0</v>
          </cell>
          <cell r="P1284">
            <v>13</v>
          </cell>
        </row>
        <row r="1285">
          <cell r="B1285" t="str">
            <v>10kV</v>
          </cell>
          <cell r="C1285">
            <v>0.81499999999999995</v>
          </cell>
          <cell r="D1285">
            <v>1630</v>
          </cell>
          <cell r="E1285">
            <v>0.03</v>
          </cell>
          <cell r="F1285" t="str">
            <v>市辖</v>
          </cell>
          <cell r="G1285">
            <v>0</v>
          </cell>
          <cell r="H1285" t="str">
            <v>分区4</v>
          </cell>
          <cell r="I1285" t="str">
            <v>138古南线</v>
          </cell>
          <cell r="J1285">
            <v>1</v>
          </cell>
          <cell r="K1285">
            <v>1</v>
          </cell>
          <cell r="L1285">
            <v>1</v>
          </cell>
          <cell r="M1285">
            <v>1</v>
          </cell>
          <cell r="N1285">
            <v>2002</v>
          </cell>
          <cell r="O1285">
            <v>0</v>
          </cell>
          <cell r="P1285">
            <v>13</v>
          </cell>
        </row>
        <row r="1286">
          <cell r="B1286" t="str">
            <v>10kV</v>
          </cell>
          <cell r="C1286">
            <v>0.315</v>
          </cell>
          <cell r="D1286">
            <v>630</v>
          </cell>
          <cell r="E1286">
            <v>0.03</v>
          </cell>
          <cell r="F1286" t="str">
            <v>市辖</v>
          </cell>
          <cell r="G1286">
            <v>0</v>
          </cell>
          <cell r="H1286" t="str">
            <v>分区4</v>
          </cell>
          <cell r="I1286" t="str">
            <v>138古南线</v>
          </cell>
          <cell r="J1286">
            <v>0</v>
          </cell>
          <cell r="K1286">
            <v>2</v>
          </cell>
          <cell r="L1286">
            <v>1</v>
          </cell>
          <cell r="M1286">
            <v>1</v>
          </cell>
          <cell r="N1286">
            <v>2002</v>
          </cell>
          <cell r="O1286">
            <v>0</v>
          </cell>
          <cell r="P1286">
            <v>13</v>
          </cell>
        </row>
        <row r="1287">
          <cell r="B1287" t="str">
            <v>10kV</v>
          </cell>
          <cell r="C1287">
            <v>0.04</v>
          </cell>
          <cell r="D1287">
            <v>80</v>
          </cell>
          <cell r="E1287">
            <v>0</v>
          </cell>
          <cell r="F1287" t="str">
            <v>市辖</v>
          </cell>
          <cell r="G1287">
            <v>0</v>
          </cell>
          <cell r="H1287" t="str">
            <v>分区4</v>
          </cell>
          <cell r="I1287" t="str">
            <v>138古南线</v>
          </cell>
          <cell r="J1287">
            <v>1</v>
          </cell>
          <cell r="K1287">
            <v>0</v>
          </cell>
          <cell r="L1287">
            <v>0</v>
          </cell>
          <cell r="M1287">
            <v>0</v>
          </cell>
          <cell r="N1287">
            <v>2002</v>
          </cell>
          <cell r="O1287">
            <v>0</v>
          </cell>
          <cell r="P1287">
            <v>13</v>
          </cell>
        </row>
        <row r="1288">
          <cell r="B1288" t="str">
            <v>10kV</v>
          </cell>
          <cell r="C1288">
            <v>0.315</v>
          </cell>
          <cell r="D1288">
            <v>630</v>
          </cell>
          <cell r="E1288">
            <v>0.03</v>
          </cell>
          <cell r="F1288" t="str">
            <v>市辖</v>
          </cell>
          <cell r="G1288">
            <v>0</v>
          </cell>
          <cell r="H1288" t="str">
            <v>分区4</v>
          </cell>
          <cell r="I1288" t="str">
            <v>138古南线</v>
          </cell>
          <cell r="J1288">
            <v>0</v>
          </cell>
          <cell r="K1288">
            <v>1</v>
          </cell>
          <cell r="L1288">
            <v>1</v>
          </cell>
          <cell r="M1288">
            <v>1</v>
          </cell>
          <cell r="N1288">
            <v>2002</v>
          </cell>
          <cell r="O1288">
            <v>0</v>
          </cell>
          <cell r="P1288">
            <v>13</v>
          </cell>
        </row>
        <row r="1289">
          <cell r="B1289" t="str">
            <v>10kV</v>
          </cell>
          <cell r="C1289">
            <v>0.315</v>
          </cell>
          <cell r="D1289">
            <v>630</v>
          </cell>
          <cell r="E1289">
            <v>0.03</v>
          </cell>
          <cell r="F1289" t="str">
            <v>市辖</v>
          </cell>
          <cell r="G1289">
            <v>0</v>
          </cell>
          <cell r="H1289" t="str">
            <v>分区4</v>
          </cell>
          <cell r="I1289" t="str">
            <v>138古南线</v>
          </cell>
          <cell r="J1289">
            <v>1</v>
          </cell>
          <cell r="K1289">
            <v>2</v>
          </cell>
          <cell r="L1289">
            <v>1</v>
          </cell>
          <cell r="M1289">
            <v>1</v>
          </cell>
          <cell r="N1289">
            <v>2002</v>
          </cell>
          <cell r="O1289">
            <v>0</v>
          </cell>
          <cell r="P1289">
            <v>13</v>
          </cell>
        </row>
        <row r="1290">
          <cell r="B1290" t="str">
            <v>10kV</v>
          </cell>
          <cell r="C1290">
            <v>0.315</v>
          </cell>
          <cell r="D1290">
            <v>630</v>
          </cell>
          <cell r="E1290">
            <v>0.03</v>
          </cell>
          <cell r="F1290" t="str">
            <v>市辖</v>
          </cell>
          <cell r="G1290">
            <v>0</v>
          </cell>
          <cell r="H1290" t="str">
            <v>分区4</v>
          </cell>
          <cell r="I1290" t="str">
            <v>138古南线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2001</v>
          </cell>
          <cell r="O1290">
            <v>0</v>
          </cell>
          <cell r="P1290">
            <v>14</v>
          </cell>
        </row>
        <row r="1291">
          <cell r="B1291" t="str">
            <v>10kV</v>
          </cell>
          <cell r="C1291">
            <v>0.315</v>
          </cell>
          <cell r="D1291">
            <v>630</v>
          </cell>
          <cell r="E1291">
            <v>0.03</v>
          </cell>
          <cell r="F1291" t="str">
            <v>市辖</v>
          </cell>
          <cell r="G1291">
            <v>0</v>
          </cell>
          <cell r="H1291" t="str">
            <v>分区4</v>
          </cell>
          <cell r="I1291" t="str">
            <v>138古南线</v>
          </cell>
          <cell r="J1291">
            <v>1</v>
          </cell>
          <cell r="K1291">
            <v>1</v>
          </cell>
          <cell r="L1291">
            <v>1</v>
          </cell>
          <cell r="M1291">
            <v>1</v>
          </cell>
          <cell r="N1291">
            <v>2001</v>
          </cell>
          <cell r="O1291">
            <v>0</v>
          </cell>
          <cell r="P1291">
            <v>14</v>
          </cell>
        </row>
        <row r="1292">
          <cell r="B1292" t="str">
            <v>10kV</v>
          </cell>
          <cell r="C1292">
            <v>0.315</v>
          </cell>
          <cell r="D1292">
            <v>630</v>
          </cell>
          <cell r="E1292">
            <v>0.03</v>
          </cell>
          <cell r="F1292" t="str">
            <v>市辖</v>
          </cell>
          <cell r="G1292">
            <v>0</v>
          </cell>
          <cell r="H1292" t="str">
            <v>分区4</v>
          </cell>
          <cell r="I1292" t="str">
            <v>138古南线</v>
          </cell>
          <cell r="J1292">
            <v>0</v>
          </cell>
          <cell r="K1292">
            <v>2</v>
          </cell>
          <cell r="L1292">
            <v>1</v>
          </cell>
          <cell r="M1292">
            <v>1</v>
          </cell>
          <cell r="N1292">
            <v>2001</v>
          </cell>
          <cell r="O1292">
            <v>0</v>
          </cell>
          <cell r="P1292">
            <v>14</v>
          </cell>
        </row>
        <row r="1293">
          <cell r="B1293" t="str">
            <v>10kV</v>
          </cell>
          <cell r="C1293">
            <v>0.315</v>
          </cell>
          <cell r="D1293">
            <v>630</v>
          </cell>
          <cell r="E1293">
            <v>0.03</v>
          </cell>
          <cell r="F1293" t="str">
            <v>市辖</v>
          </cell>
          <cell r="G1293">
            <v>0</v>
          </cell>
          <cell r="H1293" t="str">
            <v>分区4</v>
          </cell>
          <cell r="I1293" t="str">
            <v>138古南线</v>
          </cell>
          <cell r="J1293">
            <v>1</v>
          </cell>
          <cell r="K1293">
            <v>0</v>
          </cell>
          <cell r="L1293">
            <v>0</v>
          </cell>
          <cell r="M1293">
            <v>0</v>
          </cell>
          <cell r="N1293">
            <v>2001</v>
          </cell>
          <cell r="O1293">
            <v>0</v>
          </cell>
          <cell r="P1293">
            <v>14</v>
          </cell>
        </row>
        <row r="1294">
          <cell r="B1294" t="str">
            <v>10kV</v>
          </cell>
          <cell r="C1294">
            <v>0.315</v>
          </cell>
          <cell r="D1294">
            <v>630</v>
          </cell>
          <cell r="E1294">
            <v>0.03</v>
          </cell>
          <cell r="F1294" t="str">
            <v>市辖</v>
          </cell>
          <cell r="G1294">
            <v>0</v>
          </cell>
          <cell r="H1294" t="str">
            <v>分区4</v>
          </cell>
          <cell r="I1294" t="str">
            <v>138古南线</v>
          </cell>
          <cell r="J1294">
            <v>0</v>
          </cell>
          <cell r="K1294">
            <v>1</v>
          </cell>
          <cell r="L1294">
            <v>1</v>
          </cell>
          <cell r="M1294">
            <v>1</v>
          </cell>
          <cell r="N1294">
            <v>2001</v>
          </cell>
          <cell r="O1294">
            <v>0</v>
          </cell>
          <cell r="P1294">
            <v>14</v>
          </cell>
        </row>
        <row r="1295">
          <cell r="B1295" t="str">
            <v>10kV</v>
          </cell>
          <cell r="C1295">
            <v>0.315</v>
          </cell>
          <cell r="D1295">
            <v>630</v>
          </cell>
          <cell r="E1295">
            <v>0.03</v>
          </cell>
          <cell r="F1295" t="str">
            <v>市辖</v>
          </cell>
          <cell r="G1295">
            <v>0</v>
          </cell>
          <cell r="H1295" t="str">
            <v>分区4</v>
          </cell>
          <cell r="I1295" t="str">
            <v>138古南线</v>
          </cell>
          <cell r="J1295">
            <v>1</v>
          </cell>
          <cell r="K1295">
            <v>2</v>
          </cell>
          <cell r="L1295">
            <v>1</v>
          </cell>
          <cell r="M1295">
            <v>1</v>
          </cell>
          <cell r="N1295">
            <v>2001</v>
          </cell>
          <cell r="O1295">
            <v>0</v>
          </cell>
          <cell r="P1295">
            <v>14</v>
          </cell>
        </row>
        <row r="1296">
          <cell r="B1296" t="str">
            <v>10kV</v>
          </cell>
          <cell r="C1296">
            <v>0.08</v>
          </cell>
          <cell r="D1296">
            <v>160</v>
          </cell>
          <cell r="E1296">
            <v>0.03</v>
          </cell>
          <cell r="F1296" t="str">
            <v>市辖</v>
          </cell>
          <cell r="G1296">
            <v>0</v>
          </cell>
          <cell r="H1296" t="str">
            <v>分区4</v>
          </cell>
          <cell r="I1296" t="str">
            <v>138古南线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2001</v>
          </cell>
          <cell r="O1296">
            <v>0</v>
          </cell>
          <cell r="P1296">
            <v>14</v>
          </cell>
        </row>
        <row r="1297">
          <cell r="B1297" t="str">
            <v>10kV</v>
          </cell>
          <cell r="C1297">
            <v>0.315</v>
          </cell>
          <cell r="D1297">
            <v>630</v>
          </cell>
          <cell r="E1297">
            <v>0.03</v>
          </cell>
          <cell r="F1297" t="str">
            <v>市辖</v>
          </cell>
          <cell r="G1297">
            <v>0</v>
          </cell>
          <cell r="H1297" t="str">
            <v>分区4</v>
          </cell>
          <cell r="I1297" t="str">
            <v>138古南线</v>
          </cell>
          <cell r="J1297">
            <v>1</v>
          </cell>
          <cell r="K1297">
            <v>1</v>
          </cell>
          <cell r="L1297">
            <v>1</v>
          </cell>
          <cell r="M1297">
            <v>1</v>
          </cell>
          <cell r="N1297">
            <v>2001</v>
          </cell>
          <cell r="O1297">
            <v>0</v>
          </cell>
          <cell r="P1297">
            <v>14</v>
          </cell>
        </row>
        <row r="1298">
          <cell r="B1298" t="str">
            <v>10kV</v>
          </cell>
          <cell r="C1298">
            <v>0.315</v>
          </cell>
          <cell r="D1298">
            <v>630</v>
          </cell>
          <cell r="E1298">
            <v>0.03</v>
          </cell>
          <cell r="F1298" t="str">
            <v>市辖</v>
          </cell>
          <cell r="G1298">
            <v>0</v>
          </cell>
          <cell r="H1298" t="str">
            <v>分区4</v>
          </cell>
          <cell r="I1298" t="str">
            <v>138古南线</v>
          </cell>
          <cell r="J1298">
            <v>0</v>
          </cell>
          <cell r="K1298">
            <v>2</v>
          </cell>
          <cell r="L1298">
            <v>1</v>
          </cell>
          <cell r="M1298">
            <v>1</v>
          </cell>
          <cell r="N1298">
            <v>2001</v>
          </cell>
          <cell r="O1298">
            <v>0</v>
          </cell>
          <cell r="P1298">
            <v>14</v>
          </cell>
        </row>
        <row r="1299">
          <cell r="B1299" t="str">
            <v>10kV</v>
          </cell>
          <cell r="C1299">
            <v>0.1575</v>
          </cell>
          <cell r="D1299">
            <v>315</v>
          </cell>
          <cell r="E1299">
            <v>0.03</v>
          </cell>
          <cell r="F1299" t="str">
            <v>市辖</v>
          </cell>
          <cell r="G1299">
            <v>0</v>
          </cell>
          <cell r="H1299" t="str">
            <v>分区4</v>
          </cell>
          <cell r="I1299" t="str">
            <v>138古南线</v>
          </cell>
          <cell r="J1299">
            <v>1</v>
          </cell>
          <cell r="K1299">
            <v>0</v>
          </cell>
          <cell r="L1299">
            <v>0</v>
          </cell>
          <cell r="M1299">
            <v>0</v>
          </cell>
          <cell r="N1299">
            <v>2000</v>
          </cell>
          <cell r="O1299">
            <v>0</v>
          </cell>
          <cell r="P1299">
            <v>15</v>
          </cell>
        </row>
        <row r="1300">
          <cell r="B1300" t="str">
            <v>10kV</v>
          </cell>
          <cell r="C1300">
            <v>0.315</v>
          </cell>
          <cell r="D1300">
            <v>630</v>
          </cell>
          <cell r="E1300">
            <v>0.03</v>
          </cell>
          <cell r="F1300" t="str">
            <v>市辖</v>
          </cell>
          <cell r="G1300">
            <v>0</v>
          </cell>
          <cell r="H1300" t="str">
            <v>分区4</v>
          </cell>
          <cell r="I1300" t="str">
            <v>138古南线</v>
          </cell>
          <cell r="J1300">
            <v>0</v>
          </cell>
          <cell r="K1300">
            <v>1</v>
          </cell>
          <cell r="L1300">
            <v>1</v>
          </cell>
          <cell r="M1300">
            <v>1</v>
          </cell>
          <cell r="N1300">
            <v>2000</v>
          </cell>
          <cell r="O1300">
            <v>0</v>
          </cell>
          <cell r="P1300">
            <v>15</v>
          </cell>
        </row>
        <row r="1301">
          <cell r="B1301" t="str">
            <v>10kV</v>
          </cell>
          <cell r="C1301">
            <v>0.315</v>
          </cell>
          <cell r="D1301">
            <v>630</v>
          </cell>
          <cell r="E1301">
            <v>0.03</v>
          </cell>
          <cell r="F1301" t="str">
            <v>市辖</v>
          </cell>
          <cell r="G1301">
            <v>0</v>
          </cell>
          <cell r="H1301" t="str">
            <v>分区4</v>
          </cell>
          <cell r="I1301" t="str">
            <v>138古南线</v>
          </cell>
          <cell r="J1301">
            <v>1</v>
          </cell>
          <cell r="K1301">
            <v>2</v>
          </cell>
          <cell r="L1301">
            <v>1</v>
          </cell>
          <cell r="M1301">
            <v>1</v>
          </cell>
          <cell r="N1301">
            <v>2000</v>
          </cell>
          <cell r="O1301">
            <v>0</v>
          </cell>
          <cell r="P1301">
            <v>15</v>
          </cell>
        </row>
        <row r="1302">
          <cell r="B1302" t="str">
            <v>10kV</v>
          </cell>
          <cell r="C1302">
            <v>0.25</v>
          </cell>
          <cell r="D1302">
            <v>500</v>
          </cell>
          <cell r="E1302">
            <v>0.03</v>
          </cell>
          <cell r="F1302" t="str">
            <v>市辖</v>
          </cell>
          <cell r="G1302">
            <v>0</v>
          </cell>
          <cell r="H1302" t="str">
            <v>分区4</v>
          </cell>
          <cell r="I1302" t="str">
            <v>138古南线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2000</v>
          </cell>
          <cell r="O1302">
            <v>0</v>
          </cell>
          <cell r="P1302">
            <v>15</v>
          </cell>
        </row>
        <row r="1303">
          <cell r="B1303" t="str">
            <v>10kV</v>
          </cell>
          <cell r="C1303">
            <v>0.2</v>
          </cell>
          <cell r="D1303">
            <v>400</v>
          </cell>
          <cell r="E1303">
            <v>0</v>
          </cell>
          <cell r="F1303" t="str">
            <v>市辖</v>
          </cell>
          <cell r="G1303">
            <v>0</v>
          </cell>
          <cell r="H1303" t="str">
            <v>分区4</v>
          </cell>
          <cell r="I1303" t="str">
            <v>138古南线</v>
          </cell>
          <cell r="J1303">
            <v>1</v>
          </cell>
          <cell r="K1303">
            <v>1</v>
          </cell>
          <cell r="L1303">
            <v>1</v>
          </cell>
          <cell r="M1303">
            <v>1</v>
          </cell>
          <cell r="N1303">
            <v>2000</v>
          </cell>
          <cell r="O1303">
            <v>0</v>
          </cell>
          <cell r="P1303">
            <v>15</v>
          </cell>
        </row>
        <row r="1304">
          <cell r="B1304" t="str">
            <v>10kV</v>
          </cell>
          <cell r="C1304">
            <v>0.1575</v>
          </cell>
          <cell r="D1304">
            <v>315</v>
          </cell>
          <cell r="E1304">
            <v>0.03</v>
          </cell>
          <cell r="F1304" t="str">
            <v>市辖</v>
          </cell>
          <cell r="G1304">
            <v>0</v>
          </cell>
          <cell r="H1304" t="str">
            <v>分区4</v>
          </cell>
          <cell r="I1304" t="str">
            <v>138古南线</v>
          </cell>
          <cell r="J1304">
            <v>0</v>
          </cell>
          <cell r="K1304">
            <v>2</v>
          </cell>
          <cell r="L1304">
            <v>1</v>
          </cell>
          <cell r="M1304">
            <v>1</v>
          </cell>
          <cell r="N1304">
            <v>2000</v>
          </cell>
          <cell r="O1304">
            <v>0</v>
          </cell>
          <cell r="P1304">
            <v>15</v>
          </cell>
        </row>
        <row r="1305">
          <cell r="B1305" t="str">
            <v>10kV</v>
          </cell>
          <cell r="C1305">
            <v>0.1575</v>
          </cell>
          <cell r="D1305">
            <v>315</v>
          </cell>
          <cell r="E1305">
            <v>0.03</v>
          </cell>
          <cell r="F1305" t="str">
            <v>市辖</v>
          </cell>
          <cell r="G1305">
            <v>0</v>
          </cell>
          <cell r="H1305" t="str">
            <v>分区4</v>
          </cell>
          <cell r="I1305" t="str">
            <v>138古南线</v>
          </cell>
          <cell r="J1305">
            <v>1</v>
          </cell>
          <cell r="K1305">
            <v>0</v>
          </cell>
          <cell r="L1305">
            <v>0</v>
          </cell>
          <cell r="M1305">
            <v>0</v>
          </cell>
          <cell r="N1305">
            <v>2000</v>
          </cell>
          <cell r="O1305">
            <v>0</v>
          </cell>
          <cell r="P1305">
            <v>15</v>
          </cell>
        </row>
        <row r="1306">
          <cell r="B1306" t="str">
            <v>10kV</v>
          </cell>
          <cell r="C1306">
            <v>0.1575</v>
          </cell>
          <cell r="D1306">
            <v>315</v>
          </cell>
          <cell r="E1306">
            <v>0.03</v>
          </cell>
          <cell r="F1306" t="str">
            <v>市辖</v>
          </cell>
          <cell r="G1306">
            <v>0</v>
          </cell>
          <cell r="H1306" t="str">
            <v>分区4</v>
          </cell>
          <cell r="I1306" t="str">
            <v>138古南线</v>
          </cell>
          <cell r="J1306">
            <v>0</v>
          </cell>
          <cell r="K1306">
            <v>1</v>
          </cell>
          <cell r="L1306">
            <v>1</v>
          </cell>
          <cell r="M1306">
            <v>1</v>
          </cell>
          <cell r="N1306">
            <v>2000</v>
          </cell>
          <cell r="O1306">
            <v>0</v>
          </cell>
          <cell r="P1306">
            <v>15</v>
          </cell>
        </row>
        <row r="1307">
          <cell r="B1307" t="str">
            <v>10kV</v>
          </cell>
          <cell r="C1307">
            <v>0.5</v>
          </cell>
          <cell r="D1307">
            <v>1000</v>
          </cell>
          <cell r="E1307">
            <v>0.03</v>
          </cell>
          <cell r="F1307" t="str">
            <v>市辖</v>
          </cell>
          <cell r="G1307">
            <v>0</v>
          </cell>
          <cell r="H1307" t="str">
            <v>分区4</v>
          </cell>
          <cell r="I1307" t="str">
            <v>138古南线</v>
          </cell>
          <cell r="J1307">
            <v>1</v>
          </cell>
          <cell r="K1307">
            <v>2</v>
          </cell>
          <cell r="L1307">
            <v>1</v>
          </cell>
          <cell r="M1307">
            <v>1</v>
          </cell>
          <cell r="N1307">
            <v>2000</v>
          </cell>
          <cell r="O1307">
            <v>0</v>
          </cell>
          <cell r="P1307">
            <v>15</v>
          </cell>
        </row>
        <row r="1308">
          <cell r="B1308" t="str">
            <v>10kV</v>
          </cell>
          <cell r="C1308">
            <v>0.5</v>
          </cell>
          <cell r="D1308">
            <v>1000</v>
          </cell>
          <cell r="E1308">
            <v>0.03</v>
          </cell>
          <cell r="F1308" t="str">
            <v>市辖</v>
          </cell>
          <cell r="G1308">
            <v>0</v>
          </cell>
          <cell r="H1308" t="str">
            <v>分区4</v>
          </cell>
          <cell r="I1308" t="str">
            <v>138古南线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1999</v>
          </cell>
          <cell r="O1308">
            <v>0</v>
          </cell>
          <cell r="P1308">
            <v>16</v>
          </cell>
        </row>
        <row r="1309">
          <cell r="B1309" t="str">
            <v>10kV</v>
          </cell>
          <cell r="C1309">
            <v>0.1</v>
          </cell>
          <cell r="D1309">
            <v>200</v>
          </cell>
          <cell r="E1309">
            <v>0.03</v>
          </cell>
          <cell r="F1309" t="str">
            <v>市辖</v>
          </cell>
          <cell r="G1309">
            <v>0</v>
          </cell>
          <cell r="H1309" t="str">
            <v>分区4</v>
          </cell>
          <cell r="I1309" t="str">
            <v>138古南线</v>
          </cell>
          <cell r="J1309">
            <v>1</v>
          </cell>
          <cell r="K1309">
            <v>1</v>
          </cell>
          <cell r="L1309">
            <v>1</v>
          </cell>
          <cell r="M1309">
            <v>1</v>
          </cell>
          <cell r="N1309">
            <v>1999</v>
          </cell>
          <cell r="O1309">
            <v>0</v>
          </cell>
          <cell r="P1309">
            <v>16</v>
          </cell>
        </row>
        <row r="1310">
          <cell r="B1310" t="str">
            <v>10kV</v>
          </cell>
          <cell r="C1310">
            <v>0.315</v>
          </cell>
          <cell r="D1310">
            <v>630</v>
          </cell>
          <cell r="E1310">
            <v>0.03</v>
          </cell>
          <cell r="F1310" t="str">
            <v>市辖</v>
          </cell>
          <cell r="G1310">
            <v>0</v>
          </cell>
          <cell r="H1310" t="str">
            <v>分区4</v>
          </cell>
          <cell r="I1310" t="str">
            <v>138古南线</v>
          </cell>
          <cell r="J1310">
            <v>0</v>
          </cell>
          <cell r="K1310">
            <v>2</v>
          </cell>
          <cell r="L1310">
            <v>1</v>
          </cell>
          <cell r="M1310">
            <v>1</v>
          </cell>
          <cell r="N1310">
            <v>1999</v>
          </cell>
          <cell r="O1310">
            <v>0</v>
          </cell>
          <cell r="P1310">
            <v>16</v>
          </cell>
        </row>
        <row r="1311">
          <cell r="B1311" t="str">
            <v>10kV</v>
          </cell>
          <cell r="C1311">
            <v>0.315</v>
          </cell>
          <cell r="D1311">
            <v>630</v>
          </cell>
          <cell r="E1311">
            <v>0.03</v>
          </cell>
          <cell r="F1311" t="str">
            <v>市辖</v>
          </cell>
          <cell r="G1311">
            <v>0</v>
          </cell>
          <cell r="H1311" t="str">
            <v>分区4</v>
          </cell>
          <cell r="I1311" t="str">
            <v>138古南线</v>
          </cell>
          <cell r="J1311">
            <v>1</v>
          </cell>
          <cell r="K1311">
            <v>0</v>
          </cell>
          <cell r="L1311">
            <v>0</v>
          </cell>
          <cell r="M1311">
            <v>0</v>
          </cell>
          <cell r="N1311">
            <v>1999</v>
          </cell>
          <cell r="O1311">
            <v>0</v>
          </cell>
          <cell r="P1311">
            <v>16</v>
          </cell>
        </row>
        <row r="1312">
          <cell r="B1312" t="str">
            <v>10kV</v>
          </cell>
          <cell r="C1312">
            <v>0.1575</v>
          </cell>
          <cell r="D1312">
            <v>315</v>
          </cell>
          <cell r="E1312">
            <v>0.03</v>
          </cell>
          <cell r="F1312" t="str">
            <v>市辖</v>
          </cell>
          <cell r="G1312">
            <v>0</v>
          </cell>
          <cell r="H1312" t="str">
            <v>分区4</v>
          </cell>
          <cell r="I1312" t="str">
            <v>138古南线</v>
          </cell>
          <cell r="J1312">
            <v>0</v>
          </cell>
          <cell r="K1312">
            <v>1</v>
          </cell>
          <cell r="L1312">
            <v>1</v>
          </cell>
          <cell r="M1312">
            <v>1</v>
          </cell>
          <cell r="N1312">
            <v>1999</v>
          </cell>
          <cell r="O1312">
            <v>0</v>
          </cell>
          <cell r="P1312">
            <v>16</v>
          </cell>
        </row>
        <row r="1313">
          <cell r="B1313" t="str">
            <v>10kV</v>
          </cell>
          <cell r="C1313">
            <v>0.2</v>
          </cell>
          <cell r="D1313">
            <v>400</v>
          </cell>
          <cell r="E1313">
            <v>0.03</v>
          </cell>
          <cell r="F1313" t="str">
            <v>市辖</v>
          </cell>
          <cell r="G1313">
            <v>0</v>
          </cell>
          <cell r="H1313" t="str">
            <v>分区4</v>
          </cell>
          <cell r="I1313" t="str">
            <v>138古南线</v>
          </cell>
          <cell r="J1313">
            <v>1</v>
          </cell>
          <cell r="K1313">
            <v>2</v>
          </cell>
          <cell r="L1313">
            <v>1</v>
          </cell>
          <cell r="M1313">
            <v>1</v>
          </cell>
          <cell r="N1313">
            <v>1999</v>
          </cell>
          <cell r="O1313">
            <v>0</v>
          </cell>
          <cell r="P1313">
            <v>16</v>
          </cell>
        </row>
        <row r="1314">
          <cell r="B1314" t="str">
            <v>10kV</v>
          </cell>
          <cell r="C1314">
            <v>0.5</v>
          </cell>
          <cell r="D1314">
            <v>1000</v>
          </cell>
          <cell r="E1314">
            <v>0.03</v>
          </cell>
          <cell r="F1314" t="str">
            <v>市辖</v>
          </cell>
          <cell r="G1314">
            <v>0</v>
          </cell>
          <cell r="H1314" t="str">
            <v>分区4</v>
          </cell>
          <cell r="I1314" t="str">
            <v>138古南线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1999</v>
          </cell>
          <cell r="O1314">
            <v>0</v>
          </cell>
          <cell r="P1314">
            <v>16</v>
          </cell>
        </row>
        <row r="1315">
          <cell r="B1315" t="str">
            <v>10kV</v>
          </cell>
          <cell r="C1315">
            <v>0.5</v>
          </cell>
          <cell r="D1315">
            <v>1000</v>
          </cell>
          <cell r="E1315">
            <v>0.03</v>
          </cell>
          <cell r="F1315" t="str">
            <v>市辖</v>
          </cell>
          <cell r="G1315">
            <v>0</v>
          </cell>
          <cell r="H1315" t="str">
            <v>分区4</v>
          </cell>
          <cell r="I1315" t="str">
            <v>138古南线</v>
          </cell>
          <cell r="J1315">
            <v>1</v>
          </cell>
          <cell r="K1315">
            <v>1</v>
          </cell>
          <cell r="L1315">
            <v>1</v>
          </cell>
          <cell r="M1315">
            <v>1</v>
          </cell>
          <cell r="N1315">
            <v>1999</v>
          </cell>
          <cell r="O1315">
            <v>0</v>
          </cell>
          <cell r="P1315">
            <v>16</v>
          </cell>
        </row>
        <row r="1316">
          <cell r="B1316" t="str">
            <v>10kV</v>
          </cell>
          <cell r="C1316">
            <v>0.4</v>
          </cell>
          <cell r="D1316">
            <v>800</v>
          </cell>
          <cell r="E1316">
            <v>0.03</v>
          </cell>
          <cell r="F1316" t="str">
            <v>市辖</v>
          </cell>
          <cell r="G1316">
            <v>0</v>
          </cell>
          <cell r="H1316" t="str">
            <v>分区4</v>
          </cell>
          <cell r="I1316" t="str">
            <v>138古南线</v>
          </cell>
          <cell r="J1316">
            <v>0</v>
          </cell>
          <cell r="K1316">
            <v>2</v>
          </cell>
          <cell r="L1316">
            <v>1</v>
          </cell>
          <cell r="M1316">
            <v>1</v>
          </cell>
          <cell r="N1316">
            <v>1999</v>
          </cell>
          <cell r="O1316">
            <v>0</v>
          </cell>
          <cell r="P1316">
            <v>16</v>
          </cell>
        </row>
        <row r="1317">
          <cell r="B1317" t="str">
            <v>10kV</v>
          </cell>
          <cell r="C1317">
            <v>0.4</v>
          </cell>
          <cell r="D1317">
            <v>800</v>
          </cell>
          <cell r="E1317">
            <v>0.03</v>
          </cell>
          <cell r="F1317" t="str">
            <v>市辖</v>
          </cell>
          <cell r="G1317">
            <v>0</v>
          </cell>
          <cell r="H1317" t="str">
            <v>分区4</v>
          </cell>
          <cell r="I1317" t="str">
            <v>138古南线</v>
          </cell>
          <cell r="J1317">
            <v>1</v>
          </cell>
          <cell r="K1317">
            <v>0</v>
          </cell>
          <cell r="L1317">
            <v>0</v>
          </cell>
          <cell r="M1317">
            <v>0</v>
          </cell>
          <cell r="N1317">
            <v>1998</v>
          </cell>
          <cell r="O1317">
            <v>0</v>
          </cell>
          <cell r="P1317">
            <v>17</v>
          </cell>
        </row>
        <row r="1318">
          <cell r="B1318" t="str">
            <v>10kV</v>
          </cell>
          <cell r="C1318">
            <v>0.1</v>
          </cell>
          <cell r="D1318">
            <v>200</v>
          </cell>
          <cell r="E1318">
            <v>0.03</v>
          </cell>
          <cell r="F1318" t="str">
            <v>市辖</v>
          </cell>
          <cell r="G1318">
            <v>0</v>
          </cell>
          <cell r="H1318" t="str">
            <v>分区4</v>
          </cell>
          <cell r="I1318" t="str">
            <v>138古南线</v>
          </cell>
          <cell r="J1318">
            <v>0</v>
          </cell>
          <cell r="K1318">
            <v>1</v>
          </cell>
          <cell r="L1318">
            <v>1</v>
          </cell>
          <cell r="M1318">
            <v>1</v>
          </cell>
          <cell r="N1318">
            <v>1998</v>
          </cell>
          <cell r="O1318">
            <v>0</v>
          </cell>
          <cell r="P1318">
            <v>17</v>
          </cell>
        </row>
        <row r="1319">
          <cell r="B1319" t="str">
            <v>10kV</v>
          </cell>
          <cell r="C1319">
            <v>0.4</v>
          </cell>
          <cell r="D1319">
            <v>800</v>
          </cell>
          <cell r="E1319">
            <v>0.03</v>
          </cell>
          <cell r="F1319" t="str">
            <v>市辖</v>
          </cell>
          <cell r="G1319">
            <v>0</v>
          </cell>
          <cell r="H1319" t="str">
            <v>分区4</v>
          </cell>
          <cell r="I1319" t="str">
            <v>138古南线</v>
          </cell>
          <cell r="J1319">
            <v>1</v>
          </cell>
          <cell r="K1319">
            <v>2</v>
          </cell>
          <cell r="L1319">
            <v>1</v>
          </cell>
          <cell r="M1319">
            <v>1</v>
          </cell>
          <cell r="N1319">
            <v>1998</v>
          </cell>
          <cell r="O1319">
            <v>0</v>
          </cell>
          <cell r="P1319">
            <v>17</v>
          </cell>
        </row>
        <row r="1320">
          <cell r="B1320" t="str">
            <v>10kV</v>
          </cell>
          <cell r="C1320">
            <v>0.1</v>
          </cell>
          <cell r="D1320">
            <v>200</v>
          </cell>
          <cell r="E1320">
            <v>0.03</v>
          </cell>
          <cell r="F1320" t="str">
            <v>市辖</v>
          </cell>
          <cell r="G1320">
            <v>0</v>
          </cell>
          <cell r="H1320" t="str">
            <v>分区4</v>
          </cell>
          <cell r="I1320" t="str">
            <v>138古南线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1998</v>
          </cell>
          <cell r="O1320">
            <v>0</v>
          </cell>
          <cell r="P1320">
            <v>17</v>
          </cell>
        </row>
        <row r="1321">
          <cell r="B1321" t="str">
            <v>10kV</v>
          </cell>
          <cell r="C1321">
            <v>0.4</v>
          </cell>
          <cell r="D1321">
            <v>800</v>
          </cell>
          <cell r="E1321">
            <v>0.03</v>
          </cell>
          <cell r="F1321" t="str">
            <v>市辖</v>
          </cell>
          <cell r="G1321">
            <v>0</v>
          </cell>
          <cell r="H1321" t="str">
            <v>分区4</v>
          </cell>
          <cell r="I1321" t="str">
            <v>138古南线</v>
          </cell>
          <cell r="J1321">
            <v>1</v>
          </cell>
          <cell r="K1321">
            <v>1</v>
          </cell>
          <cell r="L1321">
            <v>1</v>
          </cell>
          <cell r="M1321">
            <v>1</v>
          </cell>
          <cell r="N1321">
            <v>1998</v>
          </cell>
          <cell r="O1321">
            <v>0</v>
          </cell>
          <cell r="P1321">
            <v>17</v>
          </cell>
        </row>
        <row r="1322">
          <cell r="B1322" t="str">
            <v>10kV</v>
          </cell>
          <cell r="C1322">
            <v>0.4</v>
          </cell>
          <cell r="D1322">
            <v>800</v>
          </cell>
          <cell r="E1322">
            <v>0.03</v>
          </cell>
          <cell r="F1322" t="str">
            <v>市辖</v>
          </cell>
          <cell r="G1322">
            <v>0</v>
          </cell>
          <cell r="H1322" t="str">
            <v>分区4</v>
          </cell>
          <cell r="I1322" t="str">
            <v>138古南线</v>
          </cell>
          <cell r="J1322">
            <v>0</v>
          </cell>
          <cell r="K1322">
            <v>2</v>
          </cell>
          <cell r="L1322">
            <v>1</v>
          </cell>
          <cell r="M1322">
            <v>1</v>
          </cell>
          <cell r="N1322">
            <v>1998</v>
          </cell>
          <cell r="O1322">
            <v>0</v>
          </cell>
          <cell r="P1322">
            <v>17</v>
          </cell>
        </row>
        <row r="1323">
          <cell r="B1323" t="str">
            <v>10kV</v>
          </cell>
          <cell r="C1323">
            <v>0.4</v>
          </cell>
          <cell r="D1323">
            <v>800</v>
          </cell>
          <cell r="E1323">
            <v>0.03</v>
          </cell>
          <cell r="F1323" t="str">
            <v>市辖</v>
          </cell>
          <cell r="G1323">
            <v>0</v>
          </cell>
          <cell r="H1323" t="str">
            <v>分区4</v>
          </cell>
          <cell r="I1323" t="str">
            <v>138古南线</v>
          </cell>
          <cell r="J1323">
            <v>1</v>
          </cell>
          <cell r="K1323">
            <v>0</v>
          </cell>
          <cell r="L1323">
            <v>0</v>
          </cell>
          <cell r="M1323">
            <v>0</v>
          </cell>
          <cell r="N1323">
            <v>1998</v>
          </cell>
          <cell r="O1323">
            <v>0</v>
          </cell>
          <cell r="P1323">
            <v>17</v>
          </cell>
        </row>
        <row r="1324">
          <cell r="B1324" t="str">
            <v>10kV</v>
          </cell>
          <cell r="C1324">
            <v>0.4</v>
          </cell>
          <cell r="D1324">
            <v>800</v>
          </cell>
          <cell r="E1324">
            <v>0.03</v>
          </cell>
          <cell r="F1324" t="str">
            <v>市辖</v>
          </cell>
          <cell r="G1324">
            <v>0</v>
          </cell>
          <cell r="H1324" t="str">
            <v>分区4</v>
          </cell>
          <cell r="I1324" t="str">
            <v>138古南线</v>
          </cell>
          <cell r="J1324">
            <v>0</v>
          </cell>
          <cell r="K1324">
            <v>1</v>
          </cell>
          <cell r="L1324">
            <v>1</v>
          </cell>
          <cell r="M1324">
            <v>1</v>
          </cell>
          <cell r="N1324">
            <v>1998</v>
          </cell>
          <cell r="O1324">
            <v>0</v>
          </cell>
          <cell r="P1324">
            <v>17</v>
          </cell>
        </row>
        <row r="1325">
          <cell r="B1325" t="str">
            <v>10kV</v>
          </cell>
          <cell r="C1325">
            <v>0.4</v>
          </cell>
          <cell r="D1325">
            <v>800</v>
          </cell>
          <cell r="E1325">
            <v>0.03</v>
          </cell>
          <cell r="F1325" t="str">
            <v>市辖</v>
          </cell>
          <cell r="G1325">
            <v>0</v>
          </cell>
          <cell r="H1325" t="str">
            <v>分区4</v>
          </cell>
          <cell r="I1325" t="str">
            <v>138古南线</v>
          </cell>
          <cell r="J1325">
            <v>1</v>
          </cell>
          <cell r="K1325">
            <v>2</v>
          </cell>
          <cell r="L1325">
            <v>1</v>
          </cell>
          <cell r="M1325">
            <v>1</v>
          </cell>
          <cell r="N1325">
            <v>1998</v>
          </cell>
          <cell r="O1325">
            <v>0</v>
          </cell>
          <cell r="P1325">
            <v>17</v>
          </cell>
        </row>
        <row r="1326">
          <cell r="B1326" t="str">
            <v>10kV</v>
          </cell>
          <cell r="C1326">
            <v>0.315</v>
          </cell>
          <cell r="D1326">
            <v>630</v>
          </cell>
          <cell r="E1326">
            <v>0.03</v>
          </cell>
          <cell r="F1326" t="str">
            <v>市辖</v>
          </cell>
          <cell r="G1326">
            <v>0</v>
          </cell>
          <cell r="H1326" t="str">
            <v>分区4</v>
          </cell>
          <cell r="I1326" t="str">
            <v>138古南线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1997</v>
          </cell>
          <cell r="O1326">
            <v>0</v>
          </cell>
          <cell r="P1326">
            <v>18</v>
          </cell>
        </row>
        <row r="1327">
          <cell r="B1327" t="str">
            <v>10kV</v>
          </cell>
          <cell r="C1327">
            <v>0.5</v>
          </cell>
          <cell r="D1327">
            <v>1000</v>
          </cell>
          <cell r="E1327">
            <v>0.03</v>
          </cell>
          <cell r="F1327" t="str">
            <v>市辖</v>
          </cell>
          <cell r="G1327">
            <v>0</v>
          </cell>
          <cell r="H1327" t="str">
            <v>分区4</v>
          </cell>
          <cell r="I1327" t="str">
            <v>138古南线</v>
          </cell>
          <cell r="J1327">
            <v>1</v>
          </cell>
          <cell r="K1327">
            <v>1</v>
          </cell>
          <cell r="L1327">
            <v>1</v>
          </cell>
          <cell r="M1327">
            <v>1</v>
          </cell>
          <cell r="N1327">
            <v>1997</v>
          </cell>
          <cell r="O1327">
            <v>0</v>
          </cell>
          <cell r="P1327">
            <v>18</v>
          </cell>
        </row>
        <row r="1328">
          <cell r="B1328" t="str">
            <v>10kV</v>
          </cell>
          <cell r="C1328">
            <v>0.5</v>
          </cell>
          <cell r="D1328">
            <v>1000</v>
          </cell>
          <cell r="E1328">
            <v>0.03</v>
          </cell>
          <cell r="F1328" t="str">
            <v>市辖</v>
          </cell>
          <cell r="G1328">
            <v>0</v>
          </cell>
          <cell r="H1328" t="str">
            <v>分区4</v>
          </cell>
          <cell r="I1328" t="str">
            <v>138古南线</v>
          </cell>
          <cell r="J1328">
            <v>0</v>
          </cell>
          <cell r="K1328">
            <v>2</v>
          </cell>
          <cell r="L1328">
            <v>1</v>
          </cell>
          <cell r="M1328">
            <v>1</v>
          </cell>
          <cell r="N1328">
            <v>1997</v>
          </cell>
          <cell r="O1328">
            <v>0</v>
          </cell>
          <cell r="P1328">
            <v>18</v>
          </cell>
        </row>
        <row r="1329">
          <cell r="B1329" t="str">
            <v>10kV</v>
          </cell>
          <cell r="C1329">
            <v>1.4999999999999999E-2</v>
          </cell>
          <cell r="D1329">
            <v>30</v>
          </cell>
          <cell r="E1329">
            <v>0</v>
          </cell>
          <cell r="F1329" t="str">
            <v>市辖</v>
          </cell>
          <cell r="G1329">
            <v>0</v>
          </cell>
          <cell r="H1329" t="str">
            <v>分区4</v>
          </cell>
          <cell r="I1329" t="str">
            <v>138古南线</v>
          </cell>
          <cell r="J1329">
            <v>1</v>
          </cell>
          <cell r="K1329">
            <v>0</v>
          </cell>
          <cell r="L1329">
            <v>0</v>
          </cell>
          <cell r="M1329">
            <v>0</v>
          </cell>
          <cell r="N1329">
            <v>1997</v>
          </cell>
          <cell r="O1329">
            <v>0</v>
          </cell>
          <cell r="P1329">
            <v>18</v>
          </cell>
        </row>
        <row r="1330">
          <cell r="B1330" t="str">
            <v>10kV</v>
          </cell>
          <cell r="C1330">
            <v>0.8</v>
          </cell>
          <cell r="D1330">
            <v>1600</v>
          </cell>
          <cell r="E1330">
            <v>0.03</v>
          </cell>
          <cell r="F1330" t="str">
            <v>市辖</v>
          </cell>
          <cell r="G1330">
            <v>0</v>
          </cell>
          <cell r="H1330" t="str">
            <v>分区4</v>
          </cell>
          <cell r="I1330" t="str">
            <v>138古南线</v>
          </cell>
          <cell r="J1330">
            <v>0</v>
          </cell>
          <cell r="K1330">
            <v>1</v>
          </cell>
          <cell r="L1330">
            <v>1</v>
          </cell>
          <cell r="M1330">
            <v>1</v>
          </cell>
          <cell r="N1330">
            <v>1997</v>
          </cell>
          <cell r="O1330">
            <v>0</v>
          </cell>
          <cell r="P1330">
            <v>18</v>
          </cell>
        </row>
        <row r="1331">
          <cell r="B1331" t="str">
            <v>10kV</v>
          </cell>
          <cell r="C1331">
            <v>0.8</v>
          </cell>
          <cell r="D1331">
            <v>1600</v>
          </cell>
          <cell r="E1331">
            <v>0.03</v>
          </cell>
          <cell r="F1331" t="str">
            <v>市辖</v>
          </cell>
          <cell r="G1331">
            <v>0</v>
          </cell>
          <cell r="H1331" t="str">
            <v>分区4</v>
          </cell>
          <cell r="I1331" t="str">
            <v>138古南线</v>
          </cell>
          <cell r="J1331">
            <v>1</v>
          </cell>
          <cell r="K1331">
            <v>2</v>
          </cell>
          <cell r="L1331">
            <v>1</v>
          </cell>
          <cell r="M1331">
            <v>1</v>
          </cell>
          <cell r="N1331">
            <v>1997</v>
          </cell>
          <cell r="O1331">
            <v>0</v>
          </cell>
          <cell r="P1331">
            <v>18</v>
          </cell>
        </row>
        <row r="1332">
          <cell r="B1332" t="str">
            <v>10kV</v>
          </cell>
          <cell r="C1332">
            <v>0.4</v>
          </cell>
          <cell r="D1332">
            <v>800</v>
          </cell>
          <cell r="E1332">
            <v>0.03</v>
          </cell>
          <cell r="F1332" t="str">
            <v>市辖</v>
          </cell>
          <cell r="G1332">
            <v>0</v>
          </cell>
          <cell r="H1332" t="str">
            <v>分区4</v>
          </cell>
          <cell r="I1332" t="str">
            <v>138古南线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1997</v>
          </cell>
          <cell r="O1332">
            <v>0</v>
          </cell>
          <cell r="P1332">
            <v>18</v>
          </cell>
        </row>
        <row r="1333">
          <cell r="B1333" t="str">
            <v>10kV</v>
          </cell>
          <cell r="C1333">
            <v>0.1575</v>
          </cell>
          <cell r="D1333">
            <v>315</v>
          </cell>
          <cell r="E1333">
            <v>0.03</v>
          </cell>
          <cell r="F1333" t="str">
            <v>市辖</v>
          </cell>
          <cell r="G1333">
            <v>0</v>
          </cell>
          <cell r="H1333" t="str">
            <v>分区4</v>
          </cell>
          <cell r="I1333" t="str">
            <v>138古南线</v>
          </cell>
          <cell r="J1333">
            <v>1</v>
          </cell>
          <cell r="K1333">
            <v>1</v>
          </cell>
          <cell r="L1333">
            <v>1</v>
          </cell>
          <cell r="M1333">
            <v>1</v>
          </cell>
          <cell r="N1333">
            <v>1997</v>
          </cell>
          <cell r="O1333">
            <v>0</v>
          </cell>
          <cell r="P1333">
            <v>18</v>
          </cell>
        </row>
        <row r="1334">
          <cell r="B1334" t="str">
            <v>10kV</v>
          </cell>
          <cell r="C1334">
            <v>0.4</v>
          </cell>
          <cell r="D1334">
            <v>800</v>
          </cell>
          <cell r="E1334">
            <v>0.03</v>
          </cell>
          <cell r="F1334" t="str">
            <v>市辖</v>
          </cell>
          <cell r="G1334">
            <v>0</v>
          </cell>
          <cell r="H1334" t="str">
            <v>分区4</v>
          </cell>
          <cell r="I1334" t="str">
            <v>138古南线</v>
          </cell>
          <cell r="J1334">
            <v>0</v>
          </cell>
          <cell r="K1334">
            <v>2</v>
          </cell>
          <cell r="L1334">
            <v>1</v>
          </cell>
          <cell r="M1334">
            <v>1</v>
          </cell>
          <cell r="N1334">
            <v>1997</v>
          </cell>
          <cell r="O1334">
            <v>0</v>
          </cell>
          <cell r="P1334">
            <v>18</v>
          </cell>
        </row>
        <row r="1335">
          <cell r="B1335" t="str">
            <v>10kV</v>
          </cell>
          <cell r="C1335">
            <v>0.5</v>
          </cell>
          <cell r="D1335">
            <v>1000</v>
          </cell>
          <cell r="E1335">
            <v>0.03</v>
          </cell>
          <cell r="F1335" t="str">
            <v>市辖</v>
          </cell>
          <cell r="G1335">
            <v>0</v>
          </cell>
          <cell r="H1335" t="str">
            <v>分区4</v>
          </cell>
          <cell r="I1335" t="str">
            <v>138古南线</v>
          </cell>
          <cell r="J1335">
            <v>1</v>
          </cell>
          <cell r="K1335">
            <v>0</v>
          </cell>
          <cell r="L1335">
            <v>0</v>
          </cell>
          <cell r="M1335">
            <v>0</v>
          </cell>
          <cell r="N1335">
            <v>1996</v>
          </cell>
          <cell r="O1335">
            <v>0</v>
          </cell>
          <cell r="P1335">
            <v>19</v>
          </cell>
        </row>
        <row r="1336">
          <cell r="B1336" t="str">
            <v>10kV</v>
          </cell>
          <cell r="C1336">
            <v>0.4</v>
          </cell>
          <cell r="D1336">
            <v>800</v>
          </cell>
          <cell r="E1336">
            <v>0.03</v>
          </cell>
          <cell r="F1336" t="str">
            <v>市辖</v>
          </cell>
          <cell r="G1336">
            <v>0</v>
          </cell>
          <cell r="H1336" t="str">
            <v>分区4</v>
          </cell>
          <cell r="I1336" t="str">
            <v>138古南线</v>
          </cell>
          <cell r="J1336">
            <v>0</v>
          </cell>
          <cell r="K1336">
            <v>1</v>
          </cell>
          <cell r="L1336">
            <v>1</v>
          </cell>
          <cell r="M1336">
            <v>1</v>
          </cell>
          <cell r="N1336">
            <v>1996</v>
          </cell>
          <cell r="O1336">
            <v>0</v>
          </cell>
          <cell r="P1336">
            <v>19</v>
          </cell>
        </row>
        <row r="1337">
          <cell r="B1337" t="str">
            <v>10kV</v>
          </cell>
          <cell r="C1337">
            <v>0.315</v>
          </cell>
          <cell r="D1337">
            <v>630</v>
          </cell>
          <cell r="E1337">
            <v>0.03</v>
          </cell>
          <cell r="F1337" t="str">
            <v>市辖</v>
          </cell>
          <cell r="G1337">
            <v>0</v>
          </cell>
          <cell r="H1337" t="str">
            <v>分区4</v>
          </cell>
          <cell r="I1337" t="str">
            <v>138古南线</v>
          </cell>
          <cell r="J1337">
            <v>1</v>
          </cell>
          <cell r="K1337">
            <v>2</v>
          </cell>
          <cell r="L1337">
            <v>1</v>
          </cell>
          <cell r="M1337">
            <v>1</v>
          </cell>
          <cell r="N1337">
            <v>1996</v>
          </cell>
          <cell r="O1337">
            <v>0</v>
          </cell>
          <cell r="P1337">
            <v>19</v>
          </cell>
        </row>
        <row r="1338">
          <cell r="B1338" t="str">
            <v>10kV</v>
          </cell>
          <cell r="C1338">
            <v>0.5</v>
          </cell>
          <cell r="D1338">
            <v>1000</v>
          </cell>
          <cell r="E1338">
            <v>0.03</v>
          </cell>
          <cell r="F1338" t="str">
            <v>县级</v>
          </cell>
          <cell r="G1338">
            <v>0</v>
          </cell>
          <cell r="H1338" t="str">
            <v>分区3</v>
          </cell>
          <cell r="I1338" t="str">
            <v>126公陆线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1996</v>
          </cell>
          <cell r="O1338">
            <v>0</v>
          </cell>
          <cell r="P1338">
            <v>19</v>
          </cell>
        </row>
        <row r="1339">
          <cell r="B1339" t="str">
            <v>10kV</v>
          </cell>
          <cell r="C1339">
            <v>0.5</v>
          </cell>
          <cell r="D1339">
            <v>1000</v>
          </cell>
          <cell r="E1339">
            <v>0.03</v>
          </cell>
          <cell r="F1339" t="str">
            <v>县级</v>
          </cell>
          <cell r="G1339">
            <v>0</v>
          </cell>
          <cell r="H1339" t="str">
            <v>分区3</v>
          </cell>
          <cell r="I1339" t="str">
            <v>126公陆线</v>
          </cell>
          <cell r="J1339">
            <v>1</v>
          </cell>
          <cell r="K1339">
            <v>1</v>
          </cell>
          <cell r="L1339">
            <v>1</v>
          </cell>
          <cell r="M1339">
            <v>1</v>
          </cell>
          <cell r="N1339">
            <v>1996</v>
          </cell>
          <cell r="O1339">
            <v>0</v>
          </cell>
          <cell r="P1339">
            <v>19</v>
          </cell>
        </row>
        <row r="1340">
          <cell r="B1340" t="str">
            <v>10kV</v>
          </cell>
          <cell r="C1340">
            <v>0.5</v>
          </cell>
          <cell r="D1340">
            <v>1000</v>
          </cell>
          <cell r="E1340">
            <v>0.03</v>
          </cell>
          <cell r="F1340" t="str">
            <v>县级</v>
          </cell>
          <cell r="G1340">
            <v>0</v>
          </cell>
          <cell r="H1340" t="str">
            <v>分区3</v>
          </cell>
          <cell r="I1340" t="str">
            <v>126公陆线</v>
          </cell>
          <cell r="J1340">
            <v>0</v>
          </cell>
          <cell r="K1340">
            <v>2</v>
          </cell>
          <cell r="L1340">
            <v>1</v>
          </cell>
          <cell r="M1340">
            <v>1</v>
          </cell>
          <cell r="N1340">
            <v>1996</v>
          </cell>
          <cell r="O1340">
            <v>0</v>
          </cell>
          <cell r="P1340">
            <v>19</v>
          </cell>
        </row>
        <row r="1341">
          <cell r="B1341" t="str">
            <v>10kV</v>
          </cell>
          <cell r="C1341">
            <v>0.5</v>
          </cell>
          <cell r="D1341">
            <v>1000</v>
          </cell>
          <cell r="E1341">
            <v>0.03</v>
          </cell>
          <cell r="F1341" t="str">
            <v>县级</v>
          </cell>
          <cell r="G1341">
            <v>0</v>
          </cell>
          <cell r="H1341" t="str">
            <v>分区3</v>
          </cell>
          <cell r="I1341" t="str">
            <v>126公陆线</v>
          </cell>
          <cell r="J1341">
            <v>1</v>
          </cell>
          <cell r="K1341">
            <v>0</v>
          </cell>
          <cell r="L1341">
            <v>0</v>
          </cell>
          <cell r="M1341">
            <v>0</v>
          </cell>
          <cell r="N1341">
            <v>1996</v>
          </cell>
          <cell r="O1341">
            <v>0</v>
          </cell>
          <cell r="P1341">
            <v>19</v>
          </cell>
        </row>
        <row r="1342">
          <cell r="B1342" t="str">
            <v>10kV</v>
          </cell>
          <cell r="C1342">
            <v>0.5</v>
          </cell>
          <cell r="D1342">
            <v>1000</v>
          </cell>
          <cell r="E1342">
            <v>0.03</v>
          </cell>
          <cell r="F1342" t="str">
            <v>市辖</v>
          </cell>
          <cell r="G1342">
            <v>0</v>
          </cell>
          <cell r="H1342" t="str">
            <v>分区4</v>
          </cell>
          <cell r="I1342" t="str">
            <v>138古南线</v>
          </cell>
          <cell r="J1342">
            <v>0</v>
          </cell>
          <cell r="K1342">
            <v>1</v>
          </cell>
          <cell r="L1342">
            <v>1</v>
          </cell>
          <cell r="M1342">
            <v>1</v>
          </cell>
          <cell r="N1342">
            <v>1996</v>
          </cell>
          <cell r="O1342">
            <v>0</v>
          </cell>
          <cell r="P1342">
            <v>19</v>
          </cell>
        </row>
        <row r="1343">
          <cell r="B1343" t="str">
            <v>10kV</v>
          </cell>
          <cell r="C1343">
            <v>0.5</v>
          </cell>
          <cell r="D1343">
            <v>1000</v>
          </cell>
          <cell r="E1343">
            <v>0.03</v>
          </cell>
          <cell r="F1343" t="str">
            <v>市辖</v>
          </cell>
          <cell r="G1343">
            <v>0</v>
          </cell>
          <cell r="H1343" t="str">
            <v>分区4</v>
          </cell>
          <cell r="I1343" t="str">
            <v>138古南线</v>
          </cell>
          <cell r="J1343">
            <v>1</v>
          </cell>
          <cell r="K1343">
            <v>2</v>
          </cell>
          <cell r="L1343">
            <v>1</v>
          </cell>
          <cell r="M1343">
            <v>1</v>
          </cell>
          <cell r="N1343">
            <v>1996</v>
          </cell>
          <cell r="O1343">
            <v>0</v>
          </cell>
          <cell r="P1343">
            <v>19</v>
          </cell>
        </row>
        <row r="1344">
          <cell r="B1344" t="str">
            <v>10kV</v>
          </cell>
          <cell r="C1344">
            <v>0.5</v>
          </cell>
          <cell r="D1344">
            <v>1000</v>
          </cell>
          <cell r="E1344">
            <v>0.03</v>
          </cell>
          <cell r="F1344" t="str">
            <v>县级</v>
          </cell>
          <cell r="G1344">
            <v>0</v>
          </cell>
          <cell r="H1344" t="str">
            <v>分区3</v>
          </cell>
          <cell r="I1344" t="str">
            <v>126公陆线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1995</v>
          </cell>
          <cell r="O1344">
            <v>0</v>
          </cell>
          <cell r="P1344">
            <v>20</v>
          </cell>
        </row>
        <row r="1345">
          <cell r="B1345" t="str">
            <v>10kV</v>
          </cell>
          <cell r="C1345">
            <v>0.4</v>
          </cell>
          <cell r="D1345">
            <v>800</v>
          </cell>
          <cell r="E1345">
            <v>0.03</v>
          </cell>
          <cell r="F1345" t="str">
            <v>县级</v>
          </cell>
          <cell r="G1345">
            <v>0</v>
          </cell>
          <cell r="H1345" t="str">
            <v>分区3</v>
          </cell>
          <cell r="I1345" t="str">
            <v>126公陆线</v>
          </cell>
          <cell r="J1345">
            <v>1</v>
          </cell>
          <cell r="K1345">
            <v>1</v>
          </cell>
          <cell r="L1345">
            <v>1</v>
          </cell>
          <cell r="M1345">
            <v>1</v>
          </cell>
          <cell r="N1345">
            <v>1995</v>
          </cell>
          <cell r="O1345">
            <v>0</v>
          </cell>
          <cell r="P1345">
            <v>20</v>
          </cell>
        </row>
        <row r="1346">
          <cell r="B1346" t="str">
            <v>10kV</v>
          </cell>
          <cell r="C1346">
            <v>0.315</v>
          </cell>
          <cell r="D1346">
            <v>630</v>
          </cell>
          <cell r="E1346">
            <v>0.03</v>
          </cell>
          <cell r="F1346" t="str">
            <v>县级</v>
          </cell>
          <cell r="G1346">
            <v>0</v>
          </cell>
          <cell r="H1346" t="str">
            <v>分区3</v>
          </cell>
          <cell r="I1346" t="str">
            <v>126公陆线</v>
          </cell>
          <cell r="J1346">
            <v>0</v>
          </cell>
          <cell r="K1346">
            <v>2</v>
          </cell>
          <cell r="L1346">
            <v>1</v>
          </cell>
          <cell r="M1346">
            <v>1</v>
          </cell>
          <cell r="N1346">
            <v>1995</v>
          </cell>
          <cell r="O1346">
            <v>0</v>
          </cell>
          <cell r="P1346">
            <v>20</v>
          </cell>
        </row>
        <row r="1347">
          <cell r="B1347" t="str">
            <v>10kV</v>
          </cell>
          <cell r="C1347">
            <v>0.315</v>
          </cell>
          <cell r="D1347">
            <v>630</v>
          </cell>
          <cell r="E1347">
            <v>0.03</v>
          </cell>
          <cell r="F1347" t="str">
            <v>县级</v>
          </cell>
          <cell r="G1347">
            <v>0</v>
          </cell>
          <cell r="H1347" t="str">
            <v>分区3</v>
          </cell>
          <cell r="I1347" t="str">
            <v>126公陆线</v>
          </cell>
          <cell r="J1347">
            <v>1</v>
          </cell>
          <cell r="K1347">
            <v>0</v>
          </cell>
          <cell r="L1347">
            <v>0</v>
          </cell>
          <cell r="M1347">
            <v>0</v>
          </cell>
          <cell r="N1347">
            <v>1995</v>
          </cell>
          <cell r="O1347">
            <v>0</v>
          </cell>
          <cell r="P1347">
            <v>20</v>
          </cell>
        </row>
        <row r="1348">
          <cell r="B1348" t="str">
            <v>10kV</v>
          </cell>
          <cell r="C1348">
            <v>0.5</v>
          </cell>
          <cell r="D1348">
            <v>1000</v>
          </cell>
          <cell r="E1348">
            <v>0.03</v>
          </cell>
          <cell r="F1348" t="str">
            <v>县级</v>
          </cell>
          <cell r="G1348">
            <v>0</v>
          </cell>
          <cell r="H1348" t="str">
            <v>分区3</v>
          </cell>
          <cell r="I1348" t="str">
            <v>126公陆线</v>
          </cell>
          <cell r="J1348">
            <v>0</v>
          </cell>
          <cell r="K1348">
            <v>1</v>
          </cell>
          <cell r="L1348">
            <v>1</v>
          </cell>
          <cell r="M1348">
            <v>1</v>
          </cell>
          <cell r="N1348">
            <v>1995</v>
          </cell>
          <cell r="O1348">
            <v>0</v>
          </cell>
          <cell r="P1348">
            <v>20</v>
          </cell>
        </row>
        <row r="1349">
          <cell r="B1349" t="str">
            <v>10kV</v>
          </cell>
          <cell r="C1349">
            <v>0.5</v>
          </cell>
          <cell r="D1349">
            <v>1000</v>
          </cell>
          <cell r="E1349">
            <v>0.03</v>
          </cell>
          <cell r="F1349" t="str">
            <v>县级</v>
          </cell>
          <cell r="G1349">
            <v>0</v>
          </cell>
          <cell r="H1349" t="str">
            <v>分区3</v>
          </cell>
          <cell r="I1349" t="str">
            <v>126公陆线</v>
          </cell>
          <cell r="J1349">
            <v>1</v>
          </cell>
          <cell r="K1349">
            <v>2</v>
          </cell>
          <cell r="L1349">
            <v>1</v>
          </cell>
          <cell r="M1349">
            <v>1</v>
          </cell>
          <cell r="N1349">
            <v>1995</v>
          </cell>
          <cell r="O1349">
            <v>0</v>
          </cell>
          <cell r="P1349">
            <v>20</v>
          </cell>
        </row>
        <row r="1350">
          <cell r="B1350" t="str">
            <v>10kV</v>
          </cell>
          <cell r="C1350">
            <v>0.5</v>
          </cell>
          <cell r="D1350">
            <v>1000</v>
          </cell>
          <cell r="E1350">
            <v>0.03</v>
          </cell>
          <cell r="F1350" t="str">
            <v>县级</v>
          </cell>
          <cell r="G1350">
            <v>0</v>
          </cell>
          <cell r="H1350" t="str">
            <v>分区3</v>
          </cell>
          <cell r="I1350" t="str">
            <v>126公陆线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1995</v>
          </cell>
          <cell r="O1350">
            <v>0</v>
          </cell>
          <cell r="P1350">
            <v>20</v>
          </cell>
        </row>
        <row r="1351">
          <cell r="B1351" t="str">
            <v>10kV</v>
          </cell>
          <cell r="C1351">
            <v>0.5</v>
          </cell>
          <cell r="D1351">
            <v>1000</v>
          </cell>
          <cell r="E1351">
            <v>0.03</v>
          </cell>
          <cell r="F1351" t="str">
            <v>县级</v>
          </cell>
          <cell r="G1351">
            <v>0</v>
          </cell>
          <cell r="H1351" t="str">
            <v>分区3</v>
          </cell>
          <cell r="I1351" t="str">
            <v>126公陆线</v>
          </cell>
          <cell r="J1351">
            <v>1</v>
          </cell>
          <cell r="K1351">
            <v>1</v>
          </cell>
          <cell r="L1351">
            <v>1</v>
          </cell>
          <cell r="M1351">
            <v>1</v>
          </cell>
          <cell r="N1351">
            <v>1995</v>
          </cell>
          <cell r="O1351">
            <v>0</v>
          </cell>
          <cell r="P1351">
            <v>20</v>
          </cell>
        </row>
        <row r="1352">
          <cell r="B1352" t="str">
            <v>10kV</v>
          </cell>
          <cell r="C1352">
            <v>0.5</v>
          </cell>
          <cell r="D1352">
            <v>1000</v>
          </cell>
          <cell r="E1352">
            <v>0.03</v>
          </cell>
          <cell r="F1352" t="str">
            <v>县级</v>
          </cell>
          <cell r="G1352">
            <v>0</v>
          </cell>
          <cell r="H1352" t="str">
            <v>分区3</v>
          </cell>
          <cell r="I1352" t="str">
            <v>126公陆线</v>
          </cell>
          <cell r="J1352">
            <v>0</v>
          </cell>
          <cell r="K1352">
            <v>2</v>
          </cell>
          <cell r="L1352">
            <v>1</v>
          </cell>
          <cell r="M1352">
            <v>1</v>
          </cell>
          <cell r="N1352">
            <v>1995</v>
          </cell>
          <cell r="O1352">
            <v>0</v>
          </cell>
          <cell r="P1352">
            <v>20</v>
          </cell>
        </row>
        <row r="1353">
          <cell r="B1353" t="str">
            <v>10kV</v>
          </cell>
          <cell r="C1353">
            <v>0.5</v>
          </cell>
          <cell r="D1353">
            <v>1000</v>
          </cell>
          <cell r="E1353">
            <v>0.03</v>
          </cell>
          <cell r="F1353" t="str">
            <v>县级</v>
          </cell>
          <cell r="G1353">
            <v>0</v>
          </cell>
          <cell r="H1353" t="str">
            <v>分区3</v>
          </cell>
          <cell r="I1353" t="str">
            <v>126公陆线</v>
          </cell>
          <cell r="J1353">
            <v>1</v>
          </cell>
          <cell r="K1353">
            <v>0</v>
          </cell>
          <cell r="L1353">
            <v>0</v>
          </cell>
          <cell r="M1353">
            <v>0</v>
          </cell>
          <cell r="N1353">
            <v>1994</v>
          </cell>
          <cell r="O1353">
            <v>0</v>
          </cell>
          <cell r="P1353">
            <v>21</v>
          </cell>
        </row>
        <row r="1354">
          <cell r="B1354" t="str">
            <v>10kV</v>
          </cell>
          <cell r="C1354">
            <v>0.315</v>
          </cell>
          <cell r="D1354">
            <v>630</v>
          </cell>
          <cell r="E1354">
            <v>0.03</v>
          </cell>
          <cell r="F1354" t="str">
            <v>县级</v>
          </cell>
          <cell r="G1354">
            <v>0</v>
          </cell>
          <cell r="H1354" t="str">
            <v>分区3</v>
          </cell>
          <cell r="I1354" t="str">
            <v>126公陆线</v>
          </cell>
          <cell r="J1354">
            <v>0</v>
          </cell>
          <cell r="K1354">
            <v>1</v>
          </cell>
          <cell r="L1354">
            <v>1</v>
          </cell>
          <cell r="M1354">
            <v>1</v>
          </cell>
          <cell r="N1354">
            <v>1994</v>
          </cell>
          <cell r="O1354">
            <v>0</v>
          </cell>
          <cell r="P1354">
            <v>21</v>
          </cell>
        </row>
        <row r="1355">
          <cell r="B1355" t="str">
            <v>10kV</v>
          </cell>
          <cell r="C1355">
            <v>0.315</v>
          </cell>
          <cell r="D1355">
            <v>630</v>
          </cell>
          <cell r="E1355">
            <v>0.03</v>
          </cell>
          <cell r="F1355" t="str">
            <v>县级</v>
          </cell>
          <cell r="G1355">
            <v>0</v>
          </cell>
          <cell r="H1355" t="str">
            <v>分区3</v>
          </cell>
          <cell r="I1355" t="str">
            <v>126公陆线</v>
          </cell>
          <cell r="J1355">
            <v>1</v>
          </cell>
          <cell r="K1355">
            <v>2</v>
          </cell>
          <cell r="L1355">
            <v>1</v>
          </cell>
          <cell r="M1355">
            <v>1</v>
          </cell>
          <cell r="N1355">
            <v>1994</v>
          </cell>
          <cell r="O1355">
            <v>0</v>
          </cell>
          <cell r="P1355">
            <v>21</v>
          </cell>
        </row>
        <row r="1356">
          <cell r="B1356" t="str">
            <v>10kV</v>
          </cell>
          <cell r="C1356">
            <v>0.4</v>
          </cell>
          <cell r="D1356">
            <v>800</v>
          </cell>
          <cell r="E1356">
            <v>0.03</v>
          </cell>
          <cell r="F1356" t="str">
            <v>县级</v>
          </cell>
          <cell r="G1356">
            <v>0</v>
          </cell>
          <cell r="H1356" t="str">
            <v>分区3</v>
          </cell>
          <cell r="I1356" t="str">
            <v>126公陆线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1994</v>
          </cell>
          <cell r="O1356">
            <v>0</v>
          </cell>
          <cell r="P1356">
            <v>21</v>
          </cell>
        </row>
        <row r="1357">
          <cell r="B1357" t="str">
            <v>10kV</v>
          </cell>
          <cell r="C1357">
            <v>0.4</v>
          </cell>
          <cell r="D1357">
            <v>800</v>
          </cell>
          <cell r="E1357">
            <v>0.03</v>
          </cell>
          <cell r="F1357" t="str">
            <v>县级</v>
          </cell>
          <cell r="G1357">
            <v>0</v>
          </cell>
          <cell r="H1357" t="str">
            <v>分区3</v>
          </cell>
          <cell r="I1357" t="str">
            <v>126公陆线</v>
          </cell>
          <cell r="J1357">
            <v>1</v>
          </cell>
          <cell r="K1357">
            <v>1</v>
          </cell>
          <cell r="L1357">
            <v>1</v>
          </cell>
          <cell r="M1357">
            <v>1</v>
          </cell>
          <cell r="N1357">
            <v>1994</v>
          </cell>
          <cell r="O1357">
            <v>0</v>
          </cell>
          <cell r="P1357">
            <v>21</v>
          </cell>
        </row>
        <row r="1358">
          <cell r="B1358" t="str">
            <v>10kV</v>
          </cell>
          <cell r="C1358">
            <v>0.4</v>
          </cell>
          <cell r="D1358">
            <v>800</v>
          </cell>
          <cell r="E1358">
            <v>0.03</v>
          </cell>
          <cell r="F1358" t="str">
            <v>县级</v>
          </cell>
          <cell r="G1358">
            <v>0</v>
          </cell>
          <cell r="H1358" t="str">
            <v>分区3</v>
          </cell>
          <cell r="I1358" t="str">
            <v>126公陆线</v>
          </cell>
          <cell r="J1358">
            <v>0</v>
          </cell>
          <cell r="K1358">
            <v>2</v>
          </cell>
          <cell r="L1358">
            <v>1</v>
          </cell>
          <cell r="M1358">
            <v>1</v>
          </cell>
          <cell r="N1358">
            <v>1994</v>
          </cell>
          <cell r="O1358">
            <v>0</v>
          </cell>
          <cell r="P1358">
            <v>21</v>
          </cell>
        </row>
        <row r="1359">
          <cell r="B1359" t="str">
            <v>10kV</v>
          </cell>
          <cell r="C1359">
            <v>0.4</v>
          </cell>
          <cell r="D1359">
            <v>800</v>
          </cell>
          <cell r="E1359">
            <v>0.03</v>
          </cell>
          <cell r="F1359" t="str">
            <v>县级</v>
          </cell>
          <cell r="G1359">
            <v>0</v>
          </cell>
          <cell r="H1359" t="str">
            <v>分区3</v>
          </cell>
          <cell r="I1359" t="str">
            <v>126公陆线</v>
          </cell>
          <cell r="J1359">
            <v>1</v>
          </cell>
          <cell r="K1359">
            <v>0</v>
          </cell>
          <cell r="L1359">
            <v>0</v>
          </cell>
          <cell r="M1359">
            <v>0</v>
          </cell>
          <cell r="N1359">
            <v>1994</v>
          </cell>
          <cell r="O1359">
            <v>0</v>
          </cell>
          <cell r="P1359">
            <v>21</v>
          </cell>
        </row>
        <row r="1360">
          <cell r="B1360" t="str">
            <v>10kV</v>
          </cell>
          <cell r="C1360">
            <v>0.5</v>
          </cell>
          <cell r="D1360">
            <v>1000</v>
          </cell>
          <cell r="E1360">
            <v>0.03</v>
          </cell>
          <cell r="F1360" t="str">
            <v>县级</v>
          </cell>
          <cell r="G1360">
            <v>0</v>
          </cell>
          <cell r="H1360" t="str">
            <v>分区3</v>
          </cell>
          <cell r="I1360" t="str">
            <v>126公陆线</v>
          </cell>
          <cell r="J1360">
            <v>0</v>
          </cell>
          <cell r="K1360">
            <v>1</v>
          </cell>
          <cell r="L1360">
            <v>1</v>
          </cell>
          <cell r="M1360">
            <v>1</v>
          </cell>
          <cell r="N1360">
            <v>1994</v>
          </cell>
          <cell r="O1360">
            <v>0</v>
          </cell>
          <cell r="P1360">
            <v>21</v>
          </cell>
        </row>
        <row r="1361">
          <cell r="B1361" t="str">
            <v>10kV</v>
          </cell>
          <cell r="C1361">
            <v>0.5</v>
          </cell>
          <cell r="D1361">
            <v>1000</v>
          </cell>
          <cell r="E1361">
            <v>0.03</v>
          </cell>
          <cell r="F1361" t="str">
            <v>县级</v>
          </cell>
          <cell r="G1361">
            <v>0</v>
          </cell>
          <cell r="H1361" t="str">
            <v>分区3</v>
          </cell>
          <cell r="I1361" t="str">
            <v>126公陆线</v>
          </cell>
          <cell r="J1361">
            <v>1</v>
          </cell>
          <cell r="K1361">
            <v>2</v>
          </cell>
          <cell r="L1361">
            <v>1</v>
          </cell>
          <cell r="M1361">
            <v>1</v>
          </cell>
          <cell r="N1361">
            <v>1994</v>
          </cell>
          <cell r="O1361">
            <v>0</v>
          </cell>
          <cell r="P1361">
            <v>21</v>
          </cell>
        </row>
        <row r="1362">
          <cell r="B1362" t="str">
            <v>10kV</v>
          </cell>
          <cell r="C1362">
            <v>0.4</v>
          </cell>
          <cell r="D1362">
            <v>800</v>
          </cell>
          <cell r="E1362">
            <v>0.03</v>
          </cell>
          <cell r="F1362" t="str">
            <v>县级</v>
          </cell>
          <cell r="G1362">
            <v>0</v>
          </cell>
          <cell r="H1362" t="str">
            <v>分区3</v>
          </cell>
          <cell r="I1362" t="str">
            <v>126公陆线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1993</v>
          </cell>
          <cell r="O1362">
            <v>0</v>
          </cell>
          <cell r="P1362">
            <v>22</v>
          </cell>
        </row>
        <row r="1363">
          <cell r="B1363" t="str">
            <v>10kV</v>
          </cell>
          <cell r="C1363">
            <v>0.4</v>
          </cell>
          <cell r="D1363">
            <v>800</v>
          </cell>
          <cell r="E1363">
            <v>0.03</v>
          </cell>
          <cell r="F1363" t="str">
            <v>县级</v>
          </cell>
          <cell r="G1363">
            <v>0</v>
          </cell>
          <cell r="H1363" t="str">
            <v>分区3</v>
          </cell>
          <cell r="I1363" t="str">
            <v>126公陆线</v>
          </cell>
          <cell r="J1363">
            <v>1</v>
          </cell>
          <cell r="K1363">
            <v>1</v>
          </cell>
          <cell r="L1363">
            <v>1</v>
          </cell>
          <cell r="M1363">
            <v>1</v>
          </cell>
          <cell r="N1363">
            <v>1993</v>
          </cell>
          <cell r="O1363">
            <v>0</v>
          </cell>
          <cell r="P1363">
            <v>22</v>
          </cell>
        </row>
        <row r="1364">
          <cell r="B1364" t="str">
            <v>10kV</v>
          </cell>
          <cell r="C1364">
            <v>0.5</v>
          </cell>
          <cell r="D1364">
            <v>1000</v>
          </cell>
          <cell r="E1364">
            <v>0.03</v>
          </cell>
          <cell r="F1364" t="str">
            <v>县级</v>
          </cell>
          <cell r="G1364">
            <v>0</v>
          </cell>
          <cell r="H1364" t="str">
            <v>分区3</v>
          </cell>
          <cell r="I1364" t="str">
            <v>126公陆线</v>
          </cell>
          <cell r="J1364">
            <v>0</v>
          </cell>
          <cell r="K1364">
            <v>2</v>
          </cell>
          <cell r="L1364">
            <v>1</v>
          </cell>
          <cell r="M1364">
            <v>1</v>
          </cell>
          <cell r="N1364">
            <v>1993</v>
          </cell>
          <cell r="O1364">
            <v>0</v>
          </cell>
          <cell r="P1364">
            <v>22</v>
          </cell>
        </row>
        <row r="1365">
          <cell r="B1365" t="str">
            <v>10kV</v>
          </cell>
          <cell r="C1365">
            <v>0.5</v>
          </cell>
          <cell r="D1365">
            <v>1000</v>
          </cell>
          <cell r="E1365">
            <v>0.03</v>
          </cell>
          <cell r="F1365" t="str">
            <v>县级</v>
          </cell>
          <cell r="G1365">
            <v>0</v>
          </cell>
          <cell r="H1365" t="str">
            <v>分区3</v>
          </cell>
          <cell r="I1365" t="str">
            <v>126公陆线</v>
          </cell>
          <cell r="J1365">
            <v>1</v>
          </cell>
          <cell r="K1365">
            <v>0</v>
          </cell>
          <cell r="L1365">
            <v>0</v>
          </cell>
          <cell r="M1365">
            <v>0</v>
          </cell>
          <cell r="N1365">
            <v>1993</v>
          </cell>
          <cell r="O1365">
            <v>0</v>
          </cell>
          <cell r="P1365">
            <v>22</v>
          </cell>
        </row>
        <row r="1366">
          <cell r="B1366" t="str">
            <v>10kV</v>
          </cell>
          <cell r="C1366">
            <v>0.5</v>
          </cell>
          <cell r="D1366">
            <v>1000</v>
          </cell>
          <cell r="E1366">
            <v>0.03</v>
          </cell>
          <cell r="F1366" t="str">
            <v>县级</v>
          </cell>
          <cell r="G1366">
            <v>0</v>
          </cell>
          <cell r="H1366" t="str">
            <v>分区3</v>
          </cell>
          <cell r="I1366" t="str">
            <v>126公陆线</v>
          </cell>
          <cell r="J1366">
            <v>0</v>
          </cell>
          <cell r="K1366">
            <v>1</v>
          </cell>
          <cell r="L1366">
            <v>1</v>
          </cell>
          <cell r="M1366">
            <v>1</v>
          </cell>
          <cell r="N1366">
            <v>1993</v>
          </cell>
          <cell r="O1366">
            <v>0</v>
          </cell>
          <cell r="P1366">
            <v>22</v>
          </cell>
        </row>
        <row r="1367">
          <cell r="B1367" t="str">
            <v>10kV</v>
          </cell>
          <cell r="C1367">
            <v>0.5</v>
          </cell>
          <cell r="D1367">
            <v>1000</v>
          </cell>
          <cell r="E1367">
            <v>0.03</v>
          </cell>
          <cell r="F1367" t="str">
            <v>县级</v>
          </cell>
          <cell r="G1367">
            <v>0</v>
          </cell>
          <cell r="H1367" t="str">
            <v>分区3</v>
          </cell>
          <cell r="I1367" t="str">
            <v>126公陆线</v>
          </cell>
          <cell r="J1367">
            <v>1</v>
          </cell>
          <cell r="K1367">
            <v>2</v>
          </cell>
          <cell r="L1367">
            <v>1</v>
          </cell>
          <cell r="M1367">
            <v>1</v>
          </cell>
          <cell r="N1367">
            <v>1993</v>
          </cell>
          <cell r="O1367">
            <v>0</v>
          </cell>
          <cell r="P1367">
            <v>22</v>
          </cell>
        </row>
        <row r="1368">
          <cell r="B1368" t="str">
            <v>10kV</v>
          </cell>
          <cell r="C1368">
            <v>0.4</v>
          </cell>
          <cell r="D1368">
            <v>800</v>
          </cell>
          <cell r="E1368">
            <v>0.03</v>
          </cell>
          <cell r="F1368" t="str">
            <v>县级</v>
          </cell>
          <cell r="G1368">
            <v>0</v>
          </cell>
          <cell r="H1368" t="str">
            <v>分区3</v>
          </cell>
          <cell r="I1368" t="str">
            <v>126公陆线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1993</v>
          </cell>
          <cell r="O1368">
            <v>0</v>
          </cell>
          <cell r="P1368">
            <v>22</v>
          </cell>
        </row>
        <row r="1369">
          <cell r="B1369" t="str">
            <v>10kV</v>
          </cell>
          <cell r="C1369">
            <v>0.4</v>
          </cell>
          <cell r="D1369">
            <v>800</v>
          </cell>
          <cell r="E1369">
            <v>0.03</v>
          </cell>
          <cell r="F1369" t="str">
            <v>县级</v>
          </cell>
          <cell r="G1369">
            <v>0</v>
          </cell>
          <cell r="H1369" t="str">
            <v>分区3</v>
          </cell>
          <cell r="I1369" t="str">
            <v>126公陆线</v>
          </cell>
          <cell r="J1369">
            <v>1</v>
          </cell>
          <cell r="K1369">
            <v>1</v>
          </cell>
          <cell r="L1369">
            <v>1</v>
          </cell>
          <cell r="M1369">
            <v>1</v>
          </cell>
          <cell r="N1369">
            <v>1993</v>
          </cell>
          <cell r="O1369">
            <v>0</v>
          </cell>
          <cell r="P1369">
            <v>22</v>
          </cell>
        </row>
        <row r="1370">
          <cell r="B1370" t="str">
            <v>10kV</v>
          </cell>
          <cell r="C1370">
            <v>0.1575</v>
          </cell>
          <cell r="D1370">
            <v>315</v>
          </cell>
          <cell r="E1370">
            <v>0.03</v>
          </cell>
          <cell r="F1370" t="str">
            <v>县级</v>
          </cell>
          <cell r="G1370">
            <v>0</v>
          </cell>
          <cell r="H1370" t="str">
            <v>分区3</v>
          </cell>
          <cell r="I1370" t="str">
            <v>126公陆线</v>
          </cell>
          <cell r="J1370">
            <v>0</v>
          </cell>
          <cell r="K1370">
            <v>2</v>
          </cell>
          <cell r="L1370">
            <v>1</v>
          </cell>
          <cell r="M1370">
            <v>1</v>
          </cell>
          <cell r="N1370">
            <v>1993</v>
          </cell>
          <cell r="O1370">
            <v>0</v>
          </cell>
          <cell r="P1370">
            <v>22</v>
          </cell>
        </row>
        <row r="1371">
          <cell r="B1371" t="str">
            <v>10kV</v>
          </cell>
          <cell r="C1371">
            <v>2.5000000000000001E-2</v>
          </cell>
          <cell r="D1371">
            <v>50</v>
          </cell>
          <cell r="E1371">
            <v>0</v>
          </cell>
          <cell r="F1371" t="str">
            <v>市辖</v>
          </cell>
          <cell r="G1371">
            <v>0</v>
          </cell>
          <cell r="H1371" t="str">
            <v>分区4</v>
          </cell>
          <cell r="I1371" t="str">
            <v>138古南线</v>
          </cell>
          <cell r="J1371">
            <v>1</v>
          </cell>
          <cell r="K1371">
            <v>0</v>
          </cell>
          <cell r="L1371">
            <v>0</v>
          </cell>
          <cell r="M1371">
            <v>0</v>
          </cell>
          <cell r="N1371">
            <v>1992</v>
          </cell>
          <cell r="O1371">
            <v>0</v>
          </cell>
          <cell r="P1371">
            <v>23</v>
          </cell>
        </row>
        <row r="1372">
          <cell r="B1372" t="str">
            <v>10kV</v>
          </cell>
          <cell r="C1372">
            <v>0.1575</v>
          </cell>
          <cell r="D1372">
            <v>315</v>
          </cell>
          <cell r="E1372">
            <v>0.03</v>
          </cell>
          <cell r="F1372" t="str">
            <v>市辖</v>
          </cell>
          <cell r="G1372">
            <v>0</v>
          </cell>
          <cell r="H1372" t="str">
            <v>分区4</v>
          </cell>
          <cell r="I1372" t="str">
            <v>138古南线</v>
          </cell>
          <cell r="J1372">
            <v>0</v>
          </cell>
          <cell r="K1372">
            <v>1</v>
          </cell>
          <cell r="L1372">
            <v>1</v>
          </cell>
          <cell r="M1372">
            <v>1</v>
          </cell>
          <cell r="N1372">
            <v>1992</v>
          </cell>
          <cell r="O1372">
            <v>0</v>
          </cell>
          <cell r="P1372">
            <v>23</v>
          </cell>
        </row>
        <row r="1373">
          <cell r="B1373" t="str">
            <v>10kV</v>
          </cell>
          <cell r="C1373">
            <v>0.25</v>
          </cell>
          <cell r="D1373">
            <v>500</v>
          </cell>
          <cell r="E1373">
            <v>0.03</v>
          </cell>
          <cell r="F1373" t="str">
            <v>市辖</v>
          </cell>
          <cell r="G1373">
            <v>0</v>
          </cell>
          <cell r="H1373" t="str">
            <v>分区4</v>
          </cell>
          <cell r="I1373" t="str">
            <v>138古南线</v>
          </cell>
          <cell r="J1373">
            <v>1</v>
          </cell>
          <cell r="K1373">
            <v>2</v>
          </cell>
          <cell r="L1373">
            <v>1</v>
          </cell>
          <cell r="M1373">
            <v>1</v>
          </cell>
          <cell r="N1373">
            <v>1992</v>
          </cell>
          <cell r="O1373">
            <v>0</v>
          </cell>
          <cell r="P1373">
            <v>23</v>
          </cell>
        </row>
        <row r="1374">
          <cell r="B1374" t="str">
            <v>10kV</v>
          </cell>
          <cell r="C1374">
            <v>0.2</v>
          </cell>
          <cell r="D1374">
            <v>400</v>
          </cell>
          <cell r="E1374">
            <v>0</v>
          </cell>
          <cell r="F1374" t="str">
            <v>县级</v>
          </cell>
          <cell r="G1374">
            <v>0</v>
          </cell>
          <cell r="H1374" t="str">
            <v>分区3</v>
          </cell>
          <cell r="I1374" t="str">
            <v>126公陆线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1992</v>
          </cell>
          <cell r="O1374">
            <v>0</v>
          </cell>
          <cell r="P1374">
            <v>23</v>
          </cell>
        </row>
        <row r="1375">
          <cell r="B1375" t="str">
            <v>10kV</v>
          </cell>
          <cell r="C1375">
            <v>0.1575</v>
          </cell>
          <cell r="D1375">
            <v>315</v>
          </cell>
          <cell r="E1375">
            <v>0.03</v>
          </cell>
          <cell r="F1375" t="str">
            <v>县级</v>
          </cell>
          <cell r="G1375">
            <v>0</v>
          </cell>
          <cell r="H1375" t="str">
            <v>分区3</v>
          </cell>
          <cell r="I1375" t="str">
            <v>126公陆线</v>
          </cell>
          <cell r="J1375">
            <v>1</v>
          </cell>
          <cell r="K1375">
            <v>1</v>
          </cell>
          <cell r="L1375">
            <v>1</v>
          </cell>
          <cell r="M1375">
            <v>1</v>
          </cell>
          <cell r="N1375">
            <v>1992</v>
          </cell>
          <cell r="O1375">
            <v>0</v>
          </cell>
          <cell r="P1375">
            <v>23</v>
          </cell>
        </row>
        <row r="1376">
          <cell r="B1376" t="str">
            <v>10kV</v>
          </cell>
          <cell r="C1376">
            <v>0.315</v>
          </cell>
          <cell r="D1376">
            <v>630</v>
          </cell>
          <cell r="E1376">
            <v>0.03</v>
          </cell>
          <cell r="F1376" t="str">
            <v>县级</v>
          </cell>
          <cell r="G1376">
            <v>0</v>
          </cell>
          <cell r="H1376" t="str">
            <v>分区3</v>
          </cell>
          <cell r="I1376" t="str">
            <v>126公陆线</v>
          </cell>
          <cell r="J1376">
            <v>0</v>
          </cell>
          <cell r="K1376">
            <v>2</v>
          </cell>
          <cell r="L1376">
            <v>1</v>
          </cell>
          <cell r="M1376">
            <v>1</v>
          </cell>
          <cell r="N1376">
            <v>1992</v>
          </cell>
          <cell r="O1376">
            <v>0</v>
          </cell>
          <cell r="P1376">
            <v>23</v>
          </cell>
        </row>
        <row r="1377">
          <cell r="B1377" t="str">
            <v>10kV</v>
          </cell>
          <cell r="C1377">
            <v>0.25</v>
          </cell>
          <cell r="D1377">
            <v>500</v>
          </cell>
          <cell r="E1377">
            <v>0.03</v>
          </cell>
          <cell r="F1377" t="str">
            <v>县级</v>
          </cell>
          <cell r="G1377">
            <v>0</v>
          </cell>
          <cell r="H1377" t="str">
            <v>分区3</v>
          </cell>
          <cell r="I1377" t="str">
            <v>126公陆线</v>
          </cell>
          <cell r="J1377">
            <v>1</v>
          </cell>
          <cell r="K1377">
            <v>0</v>
          </cell>
          <cell r="L1377">
            <v>0</v>
          </cell>
          <cell r="M1377">
            <v>0</v>
          </cell>
          <cell r="N1377">
            <v>1992</v>
          </cell>
          <cell r="O1377">
            <v>0</v>
          </cell>
          <cell r="P1377">
            <v>23</v>
          </cell>
        </row>
        <row r="1378">
          <cell r="B1378" t="str">
            <v>10kV</v>
          </cell>
          <cell r="C1378">
            <v>0.96</v>
          </cell>
          <cell r="D1378">
            <v>1920</v>
          </cell>
          <cell r="E1378">
            <v>0.03</v>
          </cell>
          <cell r="F1378" t="str">
            <v>市辖</v>
          </cell>
          <cell r="G1378">
            <v>0</v>
          </cell>
          <cell r="H1378" t="str">
            <v>分区4</v>
          </cell>
          <cell r="I1378" t="str">
            <v>138古南线</v>
          </cell>
          <cell r="J1378">
            <v>0</v>
          </cell>
          <cell r="K1378">
            <v>1</v>
          </cell>
          <cell r="L1378">
            <v>1</v>
          </cell>
          <cell r="M1378">
            <v>1</v>
          </cell>
          <cell r="N1378">
            <v>1992</v>
          </cell>
          <cell r="O1378">
            <v>0</v>
          </cell>
          <cell r="P1378">
            <v>23</v>
          </cell>
        </row>
        <row r="1379">
          <cell r="B1379" t="str">
            <v>10kV</v>
          </cell>
          <cell r="C1379">
            <v>0.2</v>
          </cell>
          <cell r="D1379">
            <v>400</v>
          </cell>
          <cell r="E1379">
            <v>0</v>
          </cell>
          <cell r="F1379" t="str">
            <v>市辖</v>
          </cell>
          <cell r="G1379">
            <v>0</v>
          </cell>
          <cell r="H1379" t="str">
            <v>分区4</v>
          </cell>
          <cell r="I1379" t="str">
            <v>138古南线</v>
          </cell>
          <cell r="J1379">
            <v>1</v>
          </cell>
          <cell r="K1379">
            <v>2</v>
          </cell>
          <cell r="L1379">
            <v>1</v>
          </cell>
          <cell r="M1379">
            <v>1</v>
          </cell>
          <cell r="N1379">
            <v>1992</v>
          </cell>
          <cell r="O1379">
            <v>0</v>
          </cell>
          <cell r="P1379">
            <v>23</v>
          </cell>
        </row>
        <row r="1380">
          <cell r="B1380" t="str">
            <v>10kV</v>
          </cell>
          <cell r="C1380">
            <v>0.5</v>
          </cell>
          <cell r="D1380">
            <v>1000</v>
          </cell>
          <cell r="E1380">
            <v>0</v>
          </cell>
          <cell r="F1380" t="str">
            <v>市辖</v>
          </cell>
          <cell r="G1380">
            <v>0</v>
          </cell>
          <cell r="H1380" t="str">
            <v>分区4</v>
          </cell>
          <cell r="I1380" t="str">
            <v>138古南线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1991</v>
          </cell>
          <cell r="O1380">
            <v>0</v>
          </cell>
          <cell r="P1380">
            <v>24</v>
          </cell>
        </row>
        <row r="1381">
          <cell r="B1381" t="str">
            <v>10kV</v>
          </cell>
          <cell r="C1381">
            <v>2.5150000000000001</v>
          </cell>
          <cell r="D1381">
            <v>5030</v>
          </cell>
          <cell r="E1381">
            <v>0.03</v>
          </cell>
          <cell r="F1381" t="str">
            <v>市辖</v>
          </cell>
          <cell r="G1381">
            <v>0</v>
          </cell>
          <cell r="H1381" t="str">
            <v>分区4</v>
          </cell>
          <cell r="I1381" t="str">
            <v>138古南线</v>
          </cell>
          <cell r="J1381">
            <v>1</v>
          </cell>
          <cell r="K1381">
            <v>1</v>
          </cell>
          <cell r="L1381">
            <v>1</v>
          </cell>
          <cell r="M1381">
            <v>1</v>
          </cell>
          <cell r="N1381">
            <v>1991</v>
          </cell>
          <cell r="O1381">
            <v>0</v>
          </cell>
          <cell r="P1381">
            <v>24</v>
          </cell>
        </row>
        <row r="1382">
          <cell r="B1382" t="str">
            <v>10kV</v>
          </cell>
          <cell r="C1382">
            <v>0.315</v>
          </cell>
          <cell r="D1382">
            <v>630</v>
          </cell>
          <cell r="E1382">
            <v>0.03</v>
          </cell>
          <cell r="F1382" t="str">
            <v>市辖</v>
          </cell>
          <cell r="G1382">
            <v>0</v>
          </cell>
          <cell r="H1382" t="str">
            <v>分区4</v>
          </cell>
          <cell r="I1382" t="str">
            <v>138古南线</v>
          </cell>
          <cell r="J1382">
            <v>0</v>
          </cell>
          <cell r="K1382">
            <v>2</v>
          </cell>
          <cell r="L1382">
            <v>1</v>
          </cell>
          <cell r="M1382">
            <v>1</v>
          </cell>
          <cell r="N1382">
            <v>1991</v>
          </cell>
          <cell r="O1382">
            <v>0</v>
          </cell>
          <cell r="P1382">
            <v>24</v>
          </cell>
        </row>
        <row r="1383">
          <cell r="B1383" t="str">
            <v>10kV</v>
          </cell>
          <cell r="C1383">
            <v>0.4</v>
          </cell>
          <cell r="D1383">
            <v>800</v>
          </cell>
          <cell r="E1383">
            <v>0.03</v>
          </cell>
          <cell r="F1383" t="str">
            <v>市辖</v>
          </cell>
          <cell r="G1383">
            <v>0</v>
          </cell>
          <cell r="H1383" t="str">
            <v>分区4</v>
          </cell>
          <cell r="I1383" t="str">
            <v>138古南线</v>
          </cell>
          <cell r="J1383">
            <v>1</v>
          </cell>
          <cell r="K1383">
            <v>0</v>
          </cell>
          <cell r="L1383">
            <v>0</v>
          </cell>
          <cell r="M1383">
            <v>0</v>
          </cell>
          <cell r="N1383">
            <v>1991</v>
          </cell>
          <cell r="O1383">
            <v>0</v>
          </cell>
          <cell r="P1383">
            <v>24</v>
          </cell>
        </row>
        <row r="1384">
          <cell r="B1384" t="str">
            <v>10kV</v>
          </cell>
          <cell r="C1384">
            <v>0.4</v>
          </cell>
          <cell r="D1384">
            <v>800</v>
          </cell>
          <cell r="E1384">
            <v>0.03</v>
          </cell>
          <cell r="F1384" t="str">
            <v>市辖</v>
          </cell>
          <cell r="G1384">
            <v>0</v>
          </cell>
          <cell r="H1384" t="str">
            <v>分区4</v>
          </cell>
          <cell r="I1384" t="str">
            <v>138古南线</v>
          </cell>
          <cell r="J1384">
            <v>0</v>
          </cell>
          <cell r="K1384">
            <v>1</v>
          </cell>
          <cell r="L1384">
            <v>1</v>
          </cell>
          <cell r="M1384">
            <v>1</v>
          </cell>
          <cell r="N1384">
            <v>1991</v>
          </cell>
          <cell r="O1384">
            <v>0</v>
          </cell>
          <cell r="P1384">
            <v>24</v>
          </cell>
        </row>
        <row r="1385">
          <cell r="B1385" t="str">
            <v>10kV</v>
          </cell>
          <cell r="C1385">
            <v>0.4</v>
          </cell>
          <cell r="D1385">
            <v>800</v>
          </cell>
          <cell r="E1385">
            <v>0.03</v>
          </cell>
          <cell r="F1385" t="str">
            <v>市辖</v>
          </cell>
          <cell r="G1385">
            <v>0</v>
          </cell>
          <cell r="H1385" t="str">
            <v>分区4</v>
          </cell>
          <cell r="I1385" t="str">
            <v>138古南线</v>
          </cell>
          <cell r="J1385">
            <v>1</v>
          </cell>
          <cell r="K1385">
            <v>2</v>
          </cell>
          <cell r="L1385">
            <v>1</v>
          </cell>
          <cell r="M1385">
            <v>1</v>
          </cell>
          <cell r="N1385">
            <v>1991</v>
          </cell>
          <cell r="O1385">
            <v>0</v>
          </cell>
          <cell r="P1385">
            <v>24</v>
          </cell>
        </row>
        <row r="1386">
          <cell r="B1386" t="str">
            <v>10kV</v>
          </cell>
          <cell r="C1386">
            <v>0.4</v>
          </cell>
          <cell r="D1386">
            <v>800</v>
          </cell>
          <cell r="E1386">
            <v>0.03</v>
          </cell>
          <cell r="F1386" t="str">
            <v>市辖</v>
          </cell>
          <cell r="G1386">
            <v>0</v>
          </cell>
          <cell r="H1386" t="str">
            <v>分区4</v>
          </cell>
          <cell r="I1386" t="str">
            <v>138古南线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1991</v>
          </cell>
          <cell r="O1386">
            <v>0</v>
          </cell>
          <cell r="P1386">
            <v>24</v>
          </cell>
        </row>
        <row r="1387">
          <cell r="B1387" t="str">
            <v>10kV</v>
          </cell>
          <cell r="C1387">
            <v>0.4</v>
          </cell>
          <cell r="D1387">
            <v>800</v>
          </cell>
          <cell r="E1387">
            <v>0.03</v>
          </cell>
          <cell r="F1387" t="str">
            <v>市辖</v>
          </cell>
          <cell r="G1387">
            <v>0</v>
          </cell>
          <cell r="H1387" t="str">
            <v>分区4</v>
          </cell>
          <cell r="I1387" t="str">
            <v>138古南线</v>
          </cell>
          <cell r="J1387">
            <v>1</v>
          </cell>
          <cell r="K1387">
            <v>1</v>
          </cell>
          <cell r="L1387">
            <v>1</v>
          </cell>
          <cell r="M1387">
            <v>1</v>
          </cell>
          <cell r="N1387">
            <v>1991</v>
          </cell>
          <cell r="O1387">
            <v>0</v>
          </cell>
          <cell r="P1387">
            <v>24</v>
          </cell>
        </row>
        <row r="1388">
          <cell r="B1388" t="str">
            <v>10kV</v>
          </cell>
          <cell r="C1388">
            <v>0.4</v>
          </cell>
          <cell r="D1388">
            <v>800</v>
          </cell>
          <cell r="E1388">
            <v>0.03</v>
          </cell>
          <cell r="F1388" t="str">
            <v>市辖</v>
          </cell>
          <cell r="G1388">
            <v>0</v>
          </cell>
          <cell r="H1388" t="str">
            <v>分区4</v>
          </cell>
          <cell r="I1388" t="str">
            <v>138古南线</v>
          </cell>
          <cell r="J1388">
            <v>0</v>
          </cell>
          <cell r="K1388">
            <v>2</v>
          </cell>
          <cell r="L1388">
            <v>1</v>
          </cell>
          <cell r="M1388">
            <v>1</v>
          </cell>
          <cell r="N1388">
            <v>1991</v>
          </cell>
          <cell r="O1388">
            <v>0</v>
          </cell>
          <cell r="P1388">
            <v>24</v>
          </cell>
        </row>
        <row r="1389">
          <cell r="B1389" t="str">
            <v>10kV</v>
          </cell>
          <cell r="C1389">
            <v>0.25</v>
          </cell>
          <cell r="D1389">
            <v>500</v>
          </cell>
          <cell r="E1389">
            <v>0.03</v>
          </cell>
          <cell r="F1389" t="str">
            <v>市辖</v>
          </cell>
          <cell r="G1389">
            <v>0</v>
          </cell>
          <cell r="H1389" t="str">
            <v>分区4</v>
          </cell>
          <cell r="I1389" t="str">
            <v>138古南线</v>
          </cell>
          <cell r="J1389">
            <v>1</v>
          </cell>
          <cell r="K1389">
            <v>0</v>
          </cell>
          <cell r="L1389">
            <v>0</v>
          </cell>
          <cell r="M1389">
            <v>0</v>
          </cell>
          <cell r="N1389">
            <v>1990</v>
          </cell>
          <cell r="O1389">
            <v>0</v>
          </cell>
          <cell r="P1389">
            <v>25</v>
          </cell>
        </row>
        <row r="1390">
          <cell r="B1390" t="str">
            <v>10kV</v>
          </cell>
          <cell r="C1390">
            <v>0.25</v>
          </cell>
          <cell r="D1390">
            <v>500</v>
          </cell>
          <cell r="E1390">
            <v>0.03</v>
          </cell>
          <cell r="F1390" t="str">
            <v>市辖</v>
          </cell>
          <cell r="G1390">
            <v>0</v>
          </cell>
          <cell r="H1390" t="str">
            <v>分区4</v>
          </cell>
          <cell r="I1390" t="str">
            <v>138古南线</v>
          </cell>
          <cell r="J1390">
            <v>0</v>
          </cell>
          <cell r="K1390">
            <v>1</v>
          </cell>
          <cell r="L1390">
            <v>1</v>
          </cell>
          <cell r="M1390">
            <v>1</v>
          </cell>
          <cell r="N1390">
            <v>1990</v>
          </cell>
          <cell r="O1390">
            <v>0</v>
          </cell>
          <cell r="P1390">
            <v>25</v>
          </cell>
        </row>
        <row r="1391">
          <cell r="B1391" t="str">
            <v>10kV</v>
          </cell>
          <cell r="C1391">
            <v>1</v>
          </cell>
          <cell r="D1391">
            <v>2000</v>
          </cell>
          <cell r="E1391">
            <v>0.03</v>
          </cell>
          <cell r="F1391" t="str">
            <v>市辖</v>
          </cell>
          <cell r="G1391">
            <v>0</v>
          </cell>
          <cell r="H1391" t="str">
            <v>分区1</v>
          </cell>
          <cell r="I1391" t="str">
            <v>142安贰线</v>
          </cell>
          <cell r="J1391">
            <v>1</v>
          </cell>
          <cell r="K1391">
            <v>2</v>
          </cell>
          <cell r="L1391">
            <v>1</v>
          </cell>
          <cell r="M1391">
            <v>1</v>
          </cell>
          <cell r="N1391">
            <v>1990</v>
          </cell>
          <cell r="O1391">
            <v>0</v>
          </cell>
          <cell r="P1391">
            <v>25</v>
          </cell>
        </row>
        <row r="1392">
          <cell r="B1392" t="str">
            <v>10kV</v>
          </cell>
          <cell r="C1392">
            <v>1.25</v>
          </cell>
          <cell r="D1392">
            <v>2500</v>
          </cell>
          <cell r="E1392">
            <v>0.03</v>
          </cell>
          <cell r="F1392" t="str">
            <v>市辖</v>
          </cell>
          <cell r="G1392">
            <v>0</v>
          </cell>
          <cell r="H1392" t="str">
            <v>分区1</v>
          </cell>
          <cell r="I1392" t="str">
            <v>142安贰线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1990</v>
          </cell>
          <cell r="O1392">
            <v>0</v>
          </cell>
          <cell r="P1392">
            <v>25</v>
          </cell>
        </row>
        <row r="1393">
          <cell r="B1393" t="str">
            <v>10kV</v>
          </cell>
          <cell r="C1393">
            <v>0.625</v>
          </cell>
          <cell r="D1393">
            <v>1250</v>
          </cell>
          <cell r="E1393">
            <v>0.03</v>
          </cell>
          <cell r="F1393" t="str">
            <v>市辖</v>
          </cell>
          <cell r="G1393">
            <v>0</v>
          </cell>
          <cell r="H1393" t="str">
            <v>分区1</v>
          </cell>
          <cell r="I1393" t="str">
            <v>142安贰线</v>
          </cell>
          <cell r="J1393">
            <v>1</v>
          </cell>
          <cell r="K1393">
            <v>1</v>
          </cell>
          <cell r="L1393">
            <v>1</v>
          </cell>
          <cell r="M1393">
            <v>1</v>
          </cell>
          <cell r="N1393">
            <v>1990</v>
          </cell>
          <cell r="O1393">
            <v>0</v>
          </cell>
          <cell r="P1393">
            <v>25</v>
          </cell>
        </row>
        <row r="1394">
          <cell r="B1394" t="str">
            <v>10kV</v>
          </cell>
          <cell r="C1394">
            <v>0.08</v>
          </cell>
          <cell r="D1394">
            <v>160</v>
          </cell>
          <cell r="E1394">
            <v>0</v>
          </cell>
          <cell r="F1394" t="str">
            <v>市辖</v>
          </cell>
          <cell r="G1394">
            <v>0</v>
          </cell>
          <cell r="H1394" t="str">
            <v>分区4</v>
          </cell>
          <cell r="I1394" t="str">
            <v>138古南线</v>
          </cell>
          <cell r="J1394">
            <v>0</v>
          </cell>
          <cell r="K1394">
            <v>2</v>
          </cell>
          <cell r="L1394">
            <v>1</v>
          </cell>
          <cell r="M1394">
            <v>1</v>
          </cell>
          <cell r="N1394">
            <v>1990</v>
          </cell>
          <cell r="O1394">
            <v>0</v>
          </cell>
          <cell r="P1394">
            <v>25</v>
          </cell>
        </row>
        <row r="1395">
          <cell r="B1395" t="str">
            <v>10kV</v>
          </cell>
          <cell r="C1395">
            <v>1.0149999999999999</v>
          </cell>
          <cell r="D1395">
            <v>2030</v>
          </cell>
          <cell r="E1395">
            <v>0.03</v>
          </cell>
          <cell r="F1395" t="str">
            <v>市辖</v>
          </cell>
          <cell r="G1395">
            <v>0</v>
          </cell>
          <cell r="H1395" t="str">
            <v>分区4</v>
          </cell>
          <cell r="I1395" t="str">
            <v>138古南线</v>
          </cell>
          <cell r="J1395">
            <v>1</v>
          </cell>
          <cell r="K1395">
            <v>0</v>
          </cell>
          <cell r="L1395">
            <v>0</v>
          </cell>
          <cell r="M1395">
            <v>0</v>
          </cell>
          <cell r="N1395">
            <v>1990</v>
          </cell>
          <cell r="O1395">
            <v>0</v>
          </cell>
          <cell r="P1395">
            <v>25</v>
          </cell>
        </row>
        <row r="1396">
          <cell r="B1396" t="str">
            <v>10kV</v>
          </cell>
          <cell r="C1396">
            <v>2.0150000000000001</v>
          </cell>
          <cell r="D1396">
            <v>4030</v>
          </cell>
          <cell r="E1396">
            <v>0.03</v>
          </cell>
          <cell r="F1396" t="str">
            <v>市辖</v>
          </cell>
          <cell r="G1396">
            <v>0</v>
          </cell>
          <cell r="H1396" t="str">
            <v>分区4</v>
          </cell>
          <cell r="I1396" t="str">
            <v>138古南线</v>
          </cell>
          <cell r="J1396">
            <v>0</v>
          </cell>
          <cell r="K1396">
            <v>1</v>
          </cell>
          <cell r="L1396">
            <v>1</v>
          </cell>
          <cell r="M1396">
            <v>1</v>
          </cell>
          <cell r="N1396">
            <v>1990</v>
          </cell>
          <cell r="O1396">
            <v>0</v>
          </cell>
          <cell r="P1396">
            <v>25</v>
          </cell>
        </row>
        <row r="1397">
          <cell r="B1397" t="str">
            <v>10kV</v>
          </cell>
          <cell r="C1397">
            <v>2</v>
          </cell>
          <cell r="D1397">
            <v>4000</v>
          </cell>
          <cell r="E1397">
            <v>0.03</v>
          </cell>
          <cell r="F1397" t="str">
            <v>市辖</v>
          </cell>
          <cell r="G1397">
            <v>0</v>
          </cell>
          <cell r="H1397" t="str">
            <v>分区4</v>
          </cell>
          <cell r="I1397" t="str">
            <v>138古南线</v>
          </cell>
          <cell r="J1397">
            <v>1</v>
          </cell>
          <cell r="K1397">
            <v>2</v>
          </cell>
          <cell r="L1397">
            <v>1</v>
          </cell>
          <cell r="M1397">
            <v>1</v>
          </cell>
          <cell r="N1397">
            <v>1990</v>
          </cell>
          <cell r="O1397">
            <v>0</v>
          </cell>
          <cell r="P1397">
            <v>25</v>
          </cell>
        </row>
        <row r="1398">
          <cell r="B1398" t="str">
            <v>10kV</v>
          </cell>
          <cell r="C1398">
            <v>0.4</v>
          </cell>
          <cell r="D1398">
            <v>800</v>
          </cell>
          <cell r="E1398">
            <v>0.03</v>
          </cell>
          <cell r="F1398" t="str">
            <v>市辖</v>
          </cell>
          <cell r="G1398">
            <v>0</v>
          </cell>
          <cell r="H1398" t="str">
            <v>分区4</v>
          </cell>
          <cell r="I1398" t="str">
            <v>138古南线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1989</v>
          </cell>
          <cell r="O1398">
            <v>0</v>
          </cell>
          <cell r="P1398">
            <v>26</v>
          </cell>
        </row>
        <row r="1399">
          <cell r="B1399" t="str">
            <v>10kV</v>
          </cell>
          <cell r="C1399">
            <v>0.4</v>
          </cell>
          <cell r="D1399">
            <v>800</v>
          </cell>
          <cell r="E1399">
            <v>0.03</v>
          </cell>
          <cell r="F1399" t="str">
            <v>市辖</v>
          </cell>
          <cell r="G1399">
            <v>0</v>
          </cell>
          <cell r="H1399" t="str">
            <v>分区4</v>
          </cell>
          <cell r="I1399" t="str">
            <v>138古南线</v>
          </cell>
          <cell r="J1399">
            <v>1</v>
          </cell>
          <cell r="K1399">
            <v>1</v>
          </cell>
          <cell r="L1399">
            <v>1</v>
          </cell>
          <cell r="M1399">
            <v>1</v>
          </cell>
          <cell r="N1399">
            <v>1989</v>
          </cell>
          <cell r="O1399">
            <v>0</v>
          </cell>
          <cell r="P1399">
            <v>26</v>
          </cell>
        </row>
        <row r="1400">
          <cell r="B1400" t="str">
            <v>10kV</v>
          </cell>
          <cell r="C1400">
            <v>2.5150000000000001</v>
          </cell>
          <cell r="D1400">
            <v>5030</v>
          </cell>
          <cell r="E1400">
            <v>0.03</v>
          </cell>
          <cell r="F1400" t="str">
            <v>市辖</v>
          </cell>
          <cell r="G1400">
            <v>0</v>
          </cell>
          <cell r="H1400" t="str">
            <v>分区4</v>
          </cell>
          <cell r="I1400" t="str">
            <v>138古南线</v>
          </cell>
          <cell r="J1400">
            <v>0</v>
          </cell>
          <cell r="K1400">
            <v>2</v>
          </cell>
          <cell r="L1400">
            <v>1</v>
          </cell>
          <cell r="M1400">
            <v>1</v>
          </cell>
          <cell r="N1400">
            <v>1989</v>
          </cell>
          <cell r="O1400">
            <v>0</v>
          </cell>
          <cell r="P1400">
            <v>26</v>
          </cell>
        </row>
        <row r="1401">
          <cell r="B1401" t="str">
            <v>10kV</v>
          </cell>
          <cell r="C1401">
            <v>0.4</v>
          </cell>
          <cell r="D1401">
            <v>800</v>
          </cell>
          <cell r="E1401">
            <v>0.03</v>
          </cell>
          <cell r="F1401" t="str">
            <v>市辖</v>
          </cell>
          <cell r="G1401">
            <v>0</v>
          </cell>
          <cell r="H1401" t="str">
            <v>分区4</v>
          </cell>
          <cell r="I1401" t="str">
            <v>138古南线</v>
          </cell>
          <cell r="J1401">
            <v>1</v>
          </cell>
          <cell r="K1401">
            <v>0</v>
          </cell>
          <cell r="L1401">
            <v>0</v>
          </cell>
          <cell r="M1401">
            <v>0</v>
          </cell>
          <cell r="N1401">
            <v>1989</v>
          </cell>
          <cell r="O1401">
            <v>0</v>
          </cell>
          <cell r="P1401">
            <v>26</v>
          </cell>
        </row>
        <row r="1402">
          <cell r="B1402" t="str">
            <v>10kV</v>
          </cell>
          <cell r="C1402">
            <v>0.625</v>
          </cell>
          <cell r="D1402">
            <v>1250</v>
          </cell>
          <cell r="E1402">
            <v>0.03</v>
          </cell>
          <cell r="F1402" t="str">
            <v>市辖</v>
          </cell>
          <cell r="G1402">
            <v>0</v>
          </cell>
          <cell r="H1402" t="str">
            <v>分区4</v>
          </cell>
          <cell r="I1402" t="str">
            <v>138古南线</v>
          </cell>
          <cell r="J1402">
            <v>0</v>
          </cell>
          <cell r="K1402">
            <v>1</v>
          </cell>
          <cell r="L1402">
            <v>1</v>
          </cell>
          <cell r="M1402">
            <v>1</v>
          </cell>
          <cell r="N1402">
            <v>1989</v>
          </cell>
          <cell r="O1402">
            <v>0</v>
          </cell>
          <cell r="P1402">
            <v>26</v>
          </cell>
        </row>
        <row r="1403">
          <cell r="B1403" t="str">
            <v>10kV</v>
          </cell>
          <cell r="C1403">
            <v>0.4</v>
          </cell>
          <cell r="D1403">
            <v>800</v>
          </cell>
          <cell r="E1403">
            <v>0.03</v>
          </cell>
          <cell r="F1403" t="str">
            <v>市辖</v>
          </cell>
          <cell r="G1403">
            <v>0</v>
          </cell>
          <cell r="H1403" t="str">
            <v>分区4</v>
          </cell>
          <cell r="I1403" t="str">
            <v>138古南线</v>
          </cell>
          <cell r="J1403">
            <v>1</v>
          </cell>
          <cell r="K1403">
            <v>2</v>
          </cell>
          <cell r="L1403">
            <v>1</v>
          </cell>
          <cell r="M1403">
            <v>1</v>
          </cell>
          <cell r="N1403">
            <v>1989</v>
          </cell>
          <cell r="O1403">
            <v>0</v>
          </cell>
          <cell r="P1403">
            <v>26</v>
          </cell>
        </row>
        <row r="1404">
          <cell r="B1404" t="str">
            <v>10kV</v>
          </cell>
          <cell r="C1404">
            <v>1</v>
          </cell>
          <cell r="D1404">
            <v>2000</v>
          </cell>
          <cell r="E1404">
            <v>0.03</v>
          </cell>
          <cell r="F1404" t="str">
            <v>市辖</v>
          </cell>
          <cell r="G1404">
            <v>0</v>
          </cell>
          <cell r="H1404" t="str">
            <v>分区4</v>
          </cell>
          <cell r="I1404" t="str">
            <v>138古南线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1989</v>
          </cell>
          <cell r="O1404">
            <v>0</v>
          </cell>
          <cell r="P1404">
            <v>26</v>
          </cell>
        </row>
        <row r="1405">
          <cell r="B1405" t="str">
            <v>10kV</v>
          </cell>
          <cell r="C1405">
            <v>0.4</v>
          </cell>
          <cell r="D1405">
            <v>800</v>
          </cell>
          <cell r="E1405">
            <v>0.03</v>
          </cell>
          <cell r="F1405" t="str">
            <v>市辖</v>
          </cell>
          <cell r="G1405">
            <v>0</v>
          </cell>
          <cell r="H1405" t="str">
            <v>分区4</v>
          </cell>
          <cell r="I1405" t="str">
            <v>138古南线</v>
          </cell>
          <cell r="J1405">
            <v>1</v>
          </cell>
          <cell r="K1405">
            <v>1</v>
          </cell>
          <cell r="L1405">
            <v>1</v>
          </cell>
          <cell r="M1405">
            <v>1</v>
          </cell>
          <cell r="N1405">
            <v>1989</v>
          </cell>
          <cell r="O1405">
            <v>0</v>
          </cell>
          <cell r="P1405">
            <v>26</v>
          </cell>
        </row>
        <row r="1406">
          <cell r="B1406" t="str">
            <v>10kV</v>
          </cell>
          <cell r="C1406">
            <v>0.5</v>
          </cell>
          <cell r="D1406">
            <v>1000</v>
          </cell>
          <cell r="E1406">
            <v>0.03</v>
          </cell>
          <cell r="F1406" t="str">
            <v>市辖</v>
          </cell>
          <cell r="G1406">
            <v>0</v>
          </cell>
          <cell r="H1406" t="str">
            <v>分区4</v>
          </cell>
          <cell r="I1406" t="str">
            <v>138古南线</v>
          </cell>
          <cell r="J1406">
            <v>0</v>
          </cell>
          <cell r="K1406">
            <v>2</v>
          </cell>
          <cell r="L1406">
            <v>1</v>
          </cell>
          <cell r="M1406">
            <v>1</v>
          </cell>
          <cell r="N1406">
            <v>1989</v>
          </cell>
          <cell r="O1406">
            <v>0</v>
          </cell>
          <cell r="P1406">
            <v>26</v>
          </cell>
        </row>
        <row r="1407">
          <cell r="B1407" t="str">
            <v>10kV</v>
          </cell>
          <cell r="C1407">
            <v>0.315</v>
          </cell>
          <cell r="D1407">
            <v>630</v>
          </cell>
          <cell r="E1407">
            <v>0.03</v>
          </cell>
          <cell r="F1407" t="str">
            <v>市辖</v>
          </cell>
          <cell r="G1407">
            <v>0</v>
          </cell>
          <cell r="H1407" t="str">
            <v>分区4</v>
          </cell>
          <cell r="I1407" t="str">
            <v>138古南线</v>
          </cell>
          <cell r="J1407">
            <v>1</v>
          </cell>
          <cell r="K1407">
            <v>0</v>
          </cell>
          <cell r="L1407">
            <v>0</v>
          </cell>
          <cell r="M1407">
            <v>0</v>
          </cell>
          <cell r="N1407">
            <v>1988</v>
          </cell>
          <cell r="O1407">
            <v>0</v>
          </cell>
          <cell r="P1407">
            <v>27</v>
          </cell>
        </row>
        <row r="1408">
          <cell r="B1408" t="str">
            <v>10kV</v>
          </cell>
          <cell r="C1408">
            <v>0.5</v>
          </cell>
          <cell r="D1408">
            <v>1000</v>
          </cell>
          <cell r="E1408">
            <v>0.03</v>
          </cell>
          <cell r="F1408" t="str">
            <v>市辖</v>
          </cell>
          <cell r="G1408">
            <v>0</v>
          </cell>
          <cell r="H1408" t="str">
            <v>分区4</v>
          </cell>
          <cell r="I1408" t="str">
            <v>138古南线</v>
          </cell>
          <cell r="J1408">
            <v>0</v>
          </cell>
          <cell r="K1408">
            <v>1</v>
          </cell>
          <cell r="L1408">
            <v>1</v>
          </cell>
          <cell r="M1408">
            <v>1</v>
          </cell>
          <cell r="N1408">
            <v>1988</v>
          </cell>
          <cell r="O1408">
            <v>0</v>
          </cell>
          <cell r="P1408">
            <v>27</v>
          </cell>
        </row>
        <row r="1409">
          <cell r="B1409" t="str">
            <v>10kV</v>
          </cell>
          <cell r="C1409">
            <v>0.5</v>
          </cell>
          <cell r="D1409">
            <v>1000</v>
          </cell>
          <cell r="E1409">
            <v>0.03</v>
          </cell>
          <cell r="F1409" t="str">
            <v>市辖</v>
          </cell>
          <cell r="G1409">
            <v>0</v>
          </cell>
          <cell r="H1409" t="str">
            <v>分区4</v>
          </cell>
          <cell r="I1409" t="str">
            <v>138古南线</v>
          </cell>
          <cell r="J1409">
            <v>1</v>
          </cell>
          <cell r="K1409">
            <v>2</v>
          </cell>
          <cell r="L1409">
            <v>1</v>
          </cell>
          <cell r="M1409">
            <v>1</v>
          </cell>
          <cell r="N1409">
            <v>1988</v>
          </cell>
          <cell r="O1409">
            <v>0</v>
          </cell>
          <cell r="P1409">
            <v>27</v>
          </cell>
        </row>
        <row r="1410">
          <cell r="B1410" t="str">
            <v>10kV</v>
          </cell>
          <cell r="C1410">
            <v>0.8</v>
          </cell>
          <cell r="D1410">
            <v>1600</v>
          </cell>
          <cell r="E1410">
            <v>0.03</v>
          </cell>
          <cell r="F1410" t="str">
            <v>市辖</v>
          </cell>
          <cell r="G1410">
            <v>0</v>
          </cell>
          <cell r="H1410" t="str">
            <v>分区4</v>
          </cell>
          <cell r="I1410" t="str">
            <v>138古南线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1988</v>
          </cell>
          <cell r="O1410">
            <v>0</v>
          </cell>
          <cell r="P1410">
            <v>27</v>
          </cell>
        </row>
        <row r="1411">
          <cell r="B1411" t="str">
            <v>10kV</v>
          </cell>
          <cell r="C1411">
            <v>0.8</v>
          </cell>
          <cell r="D1411">
            <v>1600</v>
          </cell>
          <cell r="E1411">
            <v>0.03</v>
          </cell>
          <cell r="F1411" t="str">
            <v>市辖</v>
          </cell>
          <cell r="G1411">
            <v>0</v>
          </cell>
          <cell r="H1411" t="str">
            <v>分区4</v>
          </cell>
          <cell r="I1411" t="str">
            <v>138古南线</v>
          </cell>
          <cell r="J1411">
            <v>1</v>
          </cell>
          <cell r="K1411">
            <v>1</v>
          </cell>
          <cell r="L1411">
            <v>1</v>
          </cell>
          <cell r="M1411">
            <v>1</v>
          </cell>
          <cell r="N1411">
            <v>1988</v>
          </cell>
          <cell r="O1411">
            <v>0</v>
          </cell>
          <cell r="P1411">
            <v>27</v>
          </cell>
        </row>
        <row r="1412">
          <cell r="B1412" t="str">
            <v>10kV</v>
          </cell>
          <cell r="C1412">
            <v>0.8</v>
          </cell>
          <cell r="D1412">
            <v>1600</v>
          </cell>
          <cell r="E1412">
            <v>0.03</v>
          </cell>
          <cell r="F1412" t="str">
            <v>市辖</v>
          </cell>
          <cell r="G1412">
            <v>0</v>
          </cell>
          <cell r="H1412" t="str">
            <v>分区2</v>
          </cell>
          <cell r="I1412" t="str">
            <v>138古南线</v>
          </cell>
          <cell r="J1412">
            <v>0</v>
          </cell>
          <cell r="K1412">
            <v>2</v>
          </cell>
          <cell r="L1412">
            <v>1</v>
          </cell>
          <cell r="M1412">
            <v>1</v>
          </cell>
          <cell r="N1412">
            <v>1988</v>
          </cell>
          <cell r="O1412">
            <v>0</v>
          </cell>
          <cell r="P1412">
            <v>27</v>
          </cell>
        </row>
        <row r="1413">
          <cell r="B1413" t="str">
            <v>10kV</v>
          </cell>
          <cell r="C1413">
            <v>0.8</v>
          </cell>
          <cell r="D1413">
            <v>1600</v>
          </cell>
          <cell r="E1413">
            <v>0.03</v>
          </cell>
          <cell r="F1413" t="str">
            <v>市辖</v>
          </cell>
          <cell r="G1413">
            <v>0</v>
          </cell>
          <cell r="H1413" t="str">
            <v>分区2</v>
          </cell>
          <cell r="I1413" t="str">
            <v>138古南线</v>
          </cell>
          <cell r="J1413">
            <v>1</v>
          </cell>
          <cell r="K1413">
            <v>0</v>
          </cell>
          <cell r="L1413">
            <v>0</v>
          </cell>
          <cell r="M1413">
            <v>0</v>
          </cell>
          <cell r="N1413">
            <v>1988</v>
          </cell>
          <cell r="O1413">
            <v>0</v>
          </cell>
          <cell r="P1413">
            <v>27</v>
          </cell>
        </row>
        <row r="1414">
          <cell r="B1414" t="str">
            <v>10kV</v>
          </cell>
          <cell r="C1414">
            <v>0.8</v>
          </cell>
          <cell r="D1414">
            <v>1600</v>
          </cell>
          <cell r="E1414">
            <v>0.03</v>
          </cell>
          <cell r="F1414" t="str">
            <v>市辖</v>
          </cell>
          <cell r="G1414">
            <v>0</v>
          </cell>
          <cell r="H1414" t="str">
            <v>分区2</v>
          </cell>
          <cell r="I1414" t="str">
            <v>138古南线</v>
          </cell>
          <cell r="J1414">
            <v>0</v>
          </cell>
          <cell r="K1414">
            <v>1</v>
          </cell>
          <cell r="L1414">
            <v>1</v>
          </cell>
          <cell r="M1414">
            <v>1</v>
          </cell>
          <cell r="N1414">
            <v>1988</v>
          </cell>
          <cell r="O1414">
            <v>0</v>
          </cell>
          <cell r="P1414">
            <v>27</v>
          </cell>
        </row>
        <row r="1415">
          <cell r="B1415" t="str">
            <v>10kV</v>
          </cell>
          <cell r="C1415">
            <v>0.8</v>
          </cell>
          <cell r="D1415">
            <v>1600</v>
          </cell>
          <cell r="E1415">
            <v>0.03</v>
          </cell>
          <cell r="F1415" t="str">
            <v>市辖</v>
          </cell>
          <cell r="G1415">
            <v>0</v>
          </cell>
          <cell r="H1415" t="str">
            <v>分区2</v>
          </cell>
          <cell r="I1415" t="str">
            <v>138古南线</v>
          </cell>
          <cell r="J1415">
            <v>1</v>
          </cell>
          <cell r="K1415">
            <v>2</v>
          </cell>
          <cell r="L1415">
            <v>1</v>
          </cell>
          <cell r="M1415">
            <v>1</v>
          </cell>
          <cell r="N1415">
            <v>1988</v>
          </cell>
          <cell r="O1415">
            <v>0</v>
          </cell>
          <cell r="P1415">
            <v>27</v>
          </cell>
        </row>
        <row r="1416">
          <cell r="B1416" t="str">
            <v>10kV</v>
          </cell>
          <cell r="C1416">
            <v>0.8</v>
          </cell>
          <cell r="D1416">
            <v>1600</v>
          </cell>
          <cell r="E1416">
            <v>0.03</v>
          </cell>
          <cell r="F1416" t="str">
            <v>市辖</v>
          </cell>
          <cell r="G1416">
            <v>0</v>
          </cell>
          <cell r="H1416" t="str">
            <v>分区2</v>
          </cell>
          <cell r="I1416" t="str">
            <v>138古南线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1987</v>
          </cell>
          <cell r="O1416">
            <v>0</v>
          </cell>
          <cell r="P1416">
            <v>28</v>
          </cell>
        </row>
        <row r="1417">
          <cell r="B1417" t="str">
            <v>10kV</v>
          </cell>
          <cell r="C1417">
            <v>1</v>
          </cell>
          <cell r="D1417">
            <v>2000</v>
          </cell>
          <cell r="E1417">
            <v>0.03</v>
          </cell>
          <cell r="F1417" t="str">
            <v>市辖</v>
          </cell>
          <cell r="G1417">
            <v>0</v>
          </cell>
          <cell r="H1417" t="str">
            <v>分区2</v>
          </cell>
          <cell r="I1417" t="str">
            <v>138古南线</v>
          </cell>
          <cell r="J1417">
            <v>1</v>
          </cell>
          <cell r="K1417">
            <v>1</v>
          </cell>
          <cell r="L1417">
            <v>1</v>
          </cell>
          <cell r="M1417">
            <v>1</v>
          </cell>
          <cell r="N1417">
            <v>1987</v>
          </cell>
          <cell r="O1417">
            <v>0</v>
          </cell>
          <cell r="P1417">
            <v>28</v>
          </cell>
        </row>
        <row r="1418">
          <cell r="B1418" t="str">
            <v>10kV</v>
          </cell>
          <cell r="C1418">
            <v>1</v>
          </cell>
          <cell r="D1418">
            <v>2000</v>
          </cell>
          <cell r="E1418">
            <v>0.03</v>
          </cell>
          <cell r="F1418" t="str">
            <v>市辖</v>
          </cell>
          <cell r="G1418">
            <v>0</v>
          </cell>
          <cell r="H1418" t="str">
            <v>分区2</v>
          </cell>
          <cell r="I1418" t="str">
            <v>138古南线</v>
          </cell>
          <cell r="J1418">
            <v>0</v>
          </cell>
          <cell r="K1418">
            <v>2</v>
          </cell>
          <cell r="L1418">
            <v>1</v>
          </cell>
          <cell r="M1418">
            <v>1</v>
          </cell>
          <cell r="N1418">
            <v>1987</v>
          </cell>
          <cell r="O1418">
            <v>0</v>
          </cell>
          <cell r="P1418">
            <v>28</v>
          </cell>
        </row>
        <row r="1419">
          <cell r="B1419" t="str">
            <v>10kV</v>
          </cell>
          <cell r="C1419">
            <v>0.8</v>
          </cell>
          <cell r="D1419">
            <v>1600</v>
          </cell>
          <cell r="E1419">
            <v>0.03</v>
          </cell>
          <cell r="F1419" t="str">
            <v>市辖</v>
          </cell>
          <cell r="G1419">
            <v>0</v>
          </cell>
          <cell r="H1419" t="str">
            <v>分区2</v>
          </cell>
          <cell r="I1419" t="str">
            <v>138古南线</v>
          </cell>
          <cell r="J1419">
            <v>1</v>
          </cell>
          <cell r="K1419">
            <v>0</v>
          </cell>
          <cell r="L1419">
            <v>0</v>
          </cell>
          <cell r="M1419">
            <v>0</v>
          </cell>
          <cell r="N1419">
            <v>1987</v>
          </cell>
          <cell r="O1419">
            <v>0</v>
          </cell>
          <cell r="P1419">
            <v>28</v>
          </cell>
        </row>
        <row r="1420">
          <cell r="B1420" t="str">
            <v>10kV</v>
          </cell>
          <cell r="C1420">
            <v>0.25</v>
          </cell>
          <cell r="D1420">
            <v>500</v>
          </cell>
          <cell r="E1420">
            <v>0.03</v>
          </cell>
          <cell r="F1420" t="str">
            <v>县级</v>
          </cell>
          <cell r="G1420">
            <v>0</v>
          </cell>
          <cell r="H1420" t="str">
            <v>分区3</v>
          </cell>
          <cell r="I1420" t="str">
            <v>138绿中线</v>
          </cell>
          <cell r="J1420">
            <v>0</v>
          </cell>
          <cell r="K1420">
            <v>1</v>
          </cell>
          <cell r="L1420">
            <v>1</v>
          </cell>
          <cell r="M1420">
            <v>1</v>
          </cell>
          <cell r="N1420">
            <v>1987</v>
          </cell>
          <cell r="O1420">
            <v>0</v>
          </cell>
          <cell r="P1420">
            <v>28</v>
          </cell>
        </row>
        <row r="1421">
          <cell r="B1421" t="str">
            <v>10kV</v>
          </cell>
          <cell r="C1421">
            <v>0.08</v>
          </cell>
          <cell r="D1421">
            <v>160</v>
          </cell>
          <cell r="E1421">
            <v>0.03</v>
          </cell>
          <cell r="F1421" t="str">
            <v>县级</v>
          </cell>
          <cell r="G1421">
            <v>0</v>
          </cell>
          <cell r="H1421" t="str">
            <v>分区3</v>
          </cell>
          <cell r="I1421" t="str">
            <v>138绿中线</v>
          </cell>
          <cell r="J1421">
            <v>1</v>
          </cell>
          <cell r="K1421">
            <v>2</v>
          </cell>
          <cell r="L1421">
            <v>1</v>
          </cell>
          <cell r="M1421">
            <v>1</v>
          </cell>
          <cell r="N1421">
            <v>1987</v>
          </cell>
          <cell r="O1421">
            <v>0</v>
          </cell>
          <cell r="P1421">
            <v>28</v>
          </cell>
        </row>
        <row r="1422">
          <cell r="B1422" t="str">
            <v>10kV</v>
          </cell>
          <cell r="C1422">
            <v>0.25</v>
          </cell>
          <cell r="D1422">
            <v>500</v>
          </cell>
          <cell r="E1422">
            <v>0.03</v>
          </cell>
          <cell r="F1422" t="str">
            <v>县级</v>
          </cell>
          <cell r="G1422">
            <v>0</v>
          </cell>
          <cell r="H1422" t="str">
            <v>分区3</v>
          </cell>
          <cell r="I1422" t="str">
            <v>138绿中线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1987</v>
          </cell>
          <cell r="O1422">
            <v>0</v>
          </cell>
          <cell r="P1422">
            <v>28</v>
          </cell>
        </row>
        <row r="1423">
          <cell r="B1423" t="str">
            <v>10kV</v>
          </cell>
          <cell r="C1423">
            <v>0.1575</v>
          </cell>
          <cell r="D1423">
            <v>315</v>
          </cell>
          <cell r="E1423">
            <v>0.03</v>
          </cell>
          <cell r="F1423" t="str">
            <v>县级</v>
          </cell>
          <cell r="G1423">
            <v>0</v>
          </cell>
          <cell r="H1423" t="str">
            <v>分区3</v>
          </cell>
          <cell r="I1423" t="str">
            <v>138绿中线</v>
          </cell>
          <cell r="J1423">
            <v>1</v>
          </cell>
          <cell r="K1423">
            <v>1</v>
          </cell>
          <cell r="L1423">
            <v>1</v>
          </cell>
          <cell r="M1423">
            <v>1</v>
          </cell>
          <cell r="N1423">
            <v>1987</v>
          </cell>
          <cell r="O1423">
            <v>0</v>
          </cell>
          <cell r="P1423">
            <v>28</v>
          </cell>
        </row>
        <row r="1424">
          <cell r="B1424" t="str">
            <v>10kV</v>
          </cell>
          <cell r="C1424">
            <v>0.08</v>
          </cell>
          <cell r="D1424">
            <v>160</v>
          </cell>
          <cell r="E1424">
            <v>0.03</v>
          </cell>
          <cell r="F1424" t="str">
            <v>县级</v>
          </cell>
          <cell r="G1424">
            <v>0</v>
          </cell>
          <cell r="H1424" t="str">
            <v>分区3</v>
          </cell>
          <cell r="I1424" t="str">
            <v>138绿中线</v>
          </cell>
          <cell r="J1424">
            <v>0</v>
          </cell>
          <cell r="K1424">
            <v>2</v>
          </cell>
          <cell r="L1424">
            <v>1</v>
          </cell>
          <cell r="M1424">
            <v>1</v>
          </cell>
          <cell r="N1424">
            <v>1987</v>
          </cell>
          <cell r="O1424">
            <v>0</v>
          </cell>
          <cell r="P1424">
            <v>28</v>
          </cell>
        </row>
        <row r="1425">
          <cell r="B1425" t="str">
            <v>10kV</v>
          </cell>
          <cell r="C1425">
            <v>0.1575</v>
          </cell>
          <cell r="D1425">
            <v>315</v>
          </cell>
          <cell r="E1425">
            <v>0.03</v>
          </cell>
          <cell r="F1425" t="str">
            <v>县级</v>
          </cell>
          <cell r="G1425">
            <v>0</v>
          </cell>
          <cell r="H1425" t="str">
            <v>分区3</v>
          </cell>
          <cell r="I1425" t="str">
            <v>138绿中线</v>
          </cell>
          <cell r="J1425">
            <v>1</v>
          </cell>
          <cell r="K1425">
            <v>0</v>
          </cell>
          <cell r="L1425">
            <v>0</v>
          </cell>
          <cell r="M1425">
            <v>0</v>
          </cell>
          <cell r="N1425">
            <v>1987</v>
          </cell>
          <cell r="O1425">
            <v>0</v>
          </cell>
          <cell r="P1425">
            <v>28</v>
          </cell>
        </row>
        <row r="1426">
          <cell r="B1426" t="str">
            <v>10kV</v>
          </cell>
          <cell r="C1426">
            <v>0.08</v>
          </cell>
          <cell r="D1426">
            <v>160</v>
          </cell>
          <cell r="E1426">
            <v>0.03</v>
          </cell>
          <cell r="F1426" t="str">
            <v>县级</v>
          </cell>
          <cell r="G1426">
            <v>0</v>
          </cell>
          <cell r="H1426" t="str">
            <v>分区3</v>
          </cell>
          <cell r="I1426" t="str">
            <v>138绿中线</v>
          </cell>
          <cell r="J1426">
            <v>0</v>
          </cell>
          <cell r="K1426">
            <v>1</v>
          </cell>
          <cell r="L1426">
            <v>1</v>
          </cell>
          <cell r="M1426">
            <v>1</v>
          </cell>
          <cell r="N1426">
            <v>1987</v>
          </cell>
          <cell r="O1426">
            <v>0</v>
          </cell>
          <cell r="P1426">
            <v>28</v>
          </cell>
        </row>
        <row r="1427">
          <cell r="B1427" t="str">
            <v>10kV</v>
          </cell>
          <cell r="C1427">
            <v>0.05</v>
          </cell>
          <cell r="D1427">
            <v>100</v>
          </cell>
          <cell r="E1427">
            <v>0.03</v>
          </cell>
          <cell r="F1427" t="str">
            <v>县级</v>
          </cell>
          <cell r="G1427">
            <v>0</v>
          </cell>
          <cell r="H1427" t="str">
            <v>分区3</v>
          </cell>
          <cell r="I1427" t="str">
            <v>138绿中线</v>
          </cell>
          <cell r="J1427">
            <v>1</v>
          </cell>
          <cell r="K1427">
            <v>2</v>
          </cell>
          <cell r="L1427">
            <v>1</v>
          </cell>
          <cell r="M1427">
            <v>1</v>
          </cell>
          <cell r="N1427">
            <v>1987</v>
          </cell>
          <cell r="O1427">
            <v>0</v>
          </cell>
          <cell r="P1427">
            <v>28</v>
          </cell>
        </row>
        <row r="1428">
          <cell r="B1428" t="str">
            <v>10kV</v>
          </cell>
          <cell r="C1428">
            <v>0.125</v>
          </cell>
          <cell r="D1428">
            <v>250</v>
          </cell>
          <cell r="E1428">
            <v>0.03</v>
          </cell>
          <cell r="F1428" t="str">
            <v>县级</v>
          </cell>
          <cell r="G1428">
            <v>0</v>
          </cell>
          <cell r="H1428" t="str">
            <v>分区3</v>
          </cell>
          <cell r="I1428" t="str">
            <v>138绿中线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1987</v>
          </cell>
          <cell r="O1428">
            <v>0</v>
          </cell>
          <cell r="P1428">
            <v>28</v>
          </cell>
        </row>
        <row r="1429">
          <cell r="B1429" t="str">
            <v>10kV</v>
          </cell>
          <cell r="C1429">
            <v>0.04</v>
          </cell>
          <cell r="D1429">
            <v>80</v>
          </cell>
          <cell r="E1429">
            <v>0.03</v>
          </cell>
          <cell r="F1429" t="str">
            <v>县级</v>
          </cell>
          <cell r="G1429">
            <v>0</v>
          </cell>
          <cell r="H1429" t="str">
            <v>分区3</v>
          </cell>
          <cell r="I1429" t="str">
            <v>138绿中线</v>
          </cell>
          <cell r="J1429">
            <v>1</v>
          </cell>
          <cell r="K1429">
            <v>1</v>
          </cell>
          <cell r="L1429">
            <v>1</v>
          </cell>
          <cell r="M1429">
            <v>1</v>
          </cell>
          <cell r="N1429">
            <v>1987</v>
          </cell>
          <cell r="O1429">
            <v>0</v>
          </cell>
          <cell r="P1429">
            <v>28</v>
          </cell>
        </row>
        <row r="1430">
          <cell r="B1430" t="str">
            <v>10kV</v>
          </cell>
          <cell r="C1430">
            <v>0.2</v>
          </cell>
          <cell r="D1430">
            <v>400</v>
          </cell>
          <cell r="E1430">
            <v>0.03</v>
          </cell>
          <cell r="F1430" t="str">
            <v>县级</v>
          </cell>
          <cell r="G1430">
            <v>0</v>
          </cell>
          <cell r="H1430" t="str">
            <v>分区3</v>
          </cell>
          <cell r="I1430" t="str">
            <v>138绿中线</v>
          </cell>
          <cell r="J1430">
            <v>0</v>
          </cell>
          <cell r="K1430">
            <v>2</v>
          </cell>
          <cell r="L1430">
            <v>1</v>
          </cell>
          <cell r="M1430">
            <v>1</v>
          </cell>
          <cell r="N1430">
            <v>1987</v>
          </cell>
          <cell r="O1430">
            <v>0</v>
          </cell>
          <cell r="P1430">
            <v>28</v>
          </cell>
        </row>
        <row r="1431">
          <cell r="B1431" t="str">
            <v>10kV</v>
          </cell>
          <cell r="C1431">
            <v>0.2</v>
          </cell>
          <cell r="D1431">
            <v>400</v>
          </cell>
          <cell r="E1431">
            <v>0.03</v>
          </cell>
          <cell r="F1431" t="str">
            <v>县级</v>
          </cell>
          <cell r="G1431">
            <v>0</v>
          </cell>
          <cell r="H1431" t="str">
            <v>分区3</v>
          </cell>
          <cell r="I1431" t="str">
            <v>138绿中线</v>
          </cell>
          <cell r="J1431">
            <v>1</v>
          </cell>
          <cell r="K1431">
            <v>0</v>
          </cell>
          <cell r="L1431">
            <v>0</v>
          </cell>
          <cell r="M1431">
            <v>0</v>
          </cell>
          <cell r="N1431">
            <v>1987</v>
          </cell>
          <cell r="O1431">
            <v>0</v>
          </cell>
          <cell r="P1431">
            <v>28</v>
          </cell>
        </row>
        <row r="1432">
          <cell r="B1432" t="str">
            <v>10kV</v>
          </cell>
          <cell r="C1432">
            <v>0.2</v>
          </cell>
          <cell r="D1432">
            <v>400</v>
          </cell>
          <cell r="E1432">
            <v>0.03</v>
          </cell>
          <cell r="F1432" t="str">
            <v>县级</v>
          </cell>
          <cell r="G1432">
            <v>0</v>
          </cell>
          <cell r="H1432" t="str">
            <v>分区3</v>
          </cell>
          <cell r="I1432" t="str">
            <v>138绿中线</v>
          </cell>
          <cell r="J1432">
            <v>0</v>
          </cell>
          <cell r="K1432">
            <v>1</v>
          </cell>
          <cell r="L1432">
            <v>1</v>
          </cell>
          <cell r="M1432">
            <v>1</v>
          </cell>
          <cell r="N1432">
            <v>1987</v>
          </cell>
          <cell r="O1432">
            <v>0</v>
          </cell>
          <cell r="P1432">
            <v>28</v>
          </cell>
        </row>
        <row r="1433">
          <cell r="B1433" t="str">
            <v>10kV</v>
          </cell>
          <cell r="C1433">
            <v>0.2</v>
          </cell>
          <cell r="D1433">
            <v>400</v>
          </cell>
          <cell r="E1433">
            <v>0.03</v>
          </cell>
          <cell r="F1433" t="str">
            <v>县级</v>
          </cell>
          <cell r="G1433">
            <v>0</v>
          </cell>
          <cell r="H1433" t="str">
            <v>分区3</v>
          </cell>
          <cell r="I1433" t="str">
            <v>138绿中线</v>
          </cell>
          <cell r="J1433">
            <v>1</v>
          </cell>
          <cell r="K1433">
            <v>2</v>
          </cell>
          <cell r="L1433">
            <v>1</v>
          </cell>
          <cell r="M1433">
            <v>1</v>
          </cell>
          <cell r="N1433">
            <v>1987</v>
          </cell>
          <cell r="O1433">
            <v>0</v>
          </cell>
          <cell r="P1433">
            <v>28</v>
          </cell>
        </row>
        <row r="1434">
          <cell r="B1434" t="str">
            <v>10kV</v>
          </cell>
          <cell r="C1434">
            <v>0.04</v>
          </cell>
          <cell r="D1434">
            <v>80</v>
          </cell>
          <cell r="E1434">
            <v>0.03</v>
          </cell>
          <cell r="F1434" t="str">
            <v>县级</v>
          </cell>
          <cell r="G1434">
            <v>0</v>
          </cell>
          <cell r="H1434" t="str">
            <v>分区3</v>
          </cell>
          <cell r="I1434" t="str">
            <v>138绿中线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2015</v>
          </cell>
          <cell r="O1434">
            <v>0</v>
          </cell>
          <cell r="P1434">
            <v>0</v>
          </cell>
        </row>
        <row r="1435">
          <cell r="B1435" t="str">
            <v>10kV</v>
          </cell>
          <cell r="C1435">
            <v>0.04</v>
          </cell>
          <cell r="D1435">
            <v>80</v>
          </cell>
          <cell r="E1435">
            <v>0.03</v>
          </cell>
          <cell r="F1435" t="str">
            <v>县级</v>
          </cell>
          <cell r="G1435">
            <v>0</v>
          </cell>
          <cell r="H1435" t="str">
            <v>分区3</v>
          </cell>
          <cell r="I1435" t="str">
            <v>138绿中线</v>
          </cell>
          <cell r="J1435">
            <v>1</v>
          </cell>
          <cell r="K1435">
            <v>1</v>
          </cell>
          <cell r="L1435">
            <v>1</v>
          </cell>
          <cell r="M1435">
            <v>1</v>
          </cell>
          <cell r="N1435">
            <v>2015</v>
          </cell>
          <cell r="O1435">
            <v>0</v>
          </cell>
          <cell r="P1435">
            <v>0</v>
          </cell>
        </row>
        <row r="1436">
          <cell r="B1436" t="str">
            <v>10kV</v>
          </cell>
          <cell r="C1436">
            <v>0.05</v>
          </cell>
          <cell r="D1436">
            <v>100</v>
          </cell>
          <cell r="E1436">
            <v>0.03</v>
          </cell>
          <cell r="F1436" t="str">
            <v>县级</v>
          </cell>
          <cell r="G1436">
            <v>0</v>
          </cell>
          <cell r="H1436" t="str">
            <v>分区3</v>
          </cell>
          <cell r="I1436" t="str">
            <v>138绿中线</v>
          </cell>
          <cell r="J1436">
            <v>0</v>
          </cell>
          <cell r="K1436">
            <v>2</v>
          </cell>
          <cell r="L1436">
            <v>1</v>
          </cell>
          <cell r="M1436">
            <v>1</v>
          </cell>
          <cell r="N1436">
            <v>2015</v>
          </cell>
          <cell r="O1436">
            <v>0</v>
          </cell>
          <cell r="P1436">
            <v>0</v>
          </cell>
        </row>
        <row r="1437">
          <cell r="B1437" t="str">
            <v>10kV</v>
          </cell>
          <cell r="C1437">
            <v>0.1575</v>
          </cell>
          <cell r="D1437">
            <v>315</v>
          </cell>
          <cell r="E1437">
            <v>0.03</v>
          </cell>
          <cell r="F1437" t="str">
            <v>县级</v>
          </cell>
          <cell r="G1437">
            <v>0</v>
          </cell>
          <cell r="H1437" t="str">
            <v>分区3</v>
          </cell>
          <cell r="I1437" t="str">
            <v>138绿中线</v>
          </cell>
          <cell r="J1437">
            <v>1</v>
          </cell>
          <cell r="K1437">
            <v>0</v>
          </cell>
          <cell r="L1437">
            <v>0</v>
          </cell>
          <cell r="M1437">
            <v>0</v>
          </cell>
          <cell r="N1437">
            <v>2015</v>
          </cell>
          <cell r="O1437">
            <v>0</v>
          </cell>
          <cell r="P1437">
            <v>0</v>
          </cell>
        </row>
        <row r="1438">
          <cell r="B1438" t="str">
            <v>10kV</v>
          </cell>
          <cell r="C1438">
            <v>0.33</v>
          </cell>
          <cell r="D1438">
            <v>660</v>
          </cell>
          <cell r="E1438">
            <v>0.03</v>
          </cell>
          <cell r="F1438" t="str">
            <v>县级</v>
          </cell>
          <cell r="G1438">
            <v>0</v>
          </cell>
          <cell r="H1438" t="str">
            <v>分区3</v>
          </cell>
          <cell r="I1438" t="str">
            <v>138绿中线</v>
          </cell>
          <cell r="J1438">
            <v>0</v>
          </cell>
          <cell r="K1438">
            <v>1</v>
          </cell>
          <cell r="L1438">
            <v>1</v>
          </cell>
          <cell r="M1438">
            <v>1</v>
          </cell>
          <cell r="N1438">
            <v>2015</v>
          </cell>
          <cell r="O1438">
            <v>0</v>
          </cell>
          <cell r="P1438">
            <v>0</v>
          </cell>
        </row>
        <row r="1439">
          <cell r="B1439" t="str">
            <v>10kV</v>
          </cell>
          <cell r="C1439">
            <v>1.4999999999999999E-2</v>
          </cell>
          <cell r="D1439">
            <v>30</v>
          </cell>
          <cell r="E1439">
            <v>0.03</v>
          </cell>
          <cell r="F1439" t="str">
            <v>县级</v>
          </cell>
          <cell r="G1439">
            <v>0</v>
          </cell>
          <cell r="H1439" t="str">
            <v>分区3</v>
          </cell>
          <cell r="I1439" t="str">
            <v>138绿中线</v>
          </cell>
          <cell r="J1439">
            <v>1</v>
          </cell>
          <cell r="K1439">
            <v>2</v>
          </cell>
          <cell r="L1439">
            <v>1</v>
          </cell>
          <cell r="M1439">
            <v>1</v>
          </cell>
          <cell r="N1439">
            <v>2015</v>
          </cell>
          <cell r="O1439">
            <v>0</v>
          </cell>
          <cell r="P1439">
            <v>0</v>
          </cell>
        </row>
        <row r="1440">
          <cell r="B1440" t="str">
            <v>10kV</v>
          </cell>
          <cell r="C1440">
            <v>0.125</v>
          </cell>
          <cell r="D1440">
            <v>250</v>
          </cell>
          <cell r="E1440">
            <v>0.03</v>
          </cell>
          <cell r="F1440" t="str">
            <v>县级</v>
          </cell>
          <cell r="G1440">
            <v>0</v>
          </cell>
          <cell r="H1440" t="str">
            <v>分区3</v>
          </cell>
          <cell r="I1440" t="str">
            <v>138绿中线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2015</v>
          </cell>
          <cell r="O1440">
            <v>0</v>
          </cell>
          <cell r="P1440">
            <v>0</v>
          </cell>
        </row>
        <row r="1441">
          <cell r="B1441" t="str">
            <v>10kV</v>
          </cell>
          <cell r="C1441">
            <v>0.125</v>
          </cell>
          <cell r="D1441">
            <v>250</v>
          </cell>
          <cell r="E1441">
            <v>0.03</v>
          </cell>
          <cell r="F1441" t="str">
            <v>县级</v>
          </cell>
          <cell r="G1441">
            <v>0</v>
          </cell>
          <cell r="H1441" t="str">
            <v>分区3</v>
          </cell>
          <cell r="I1441" t="str">
            <v>138绿中线</v>
          </cell>
          <cell r="J1441">
            <v>1</v>
          </cell>
          <cell r="K1441">
            <v>1</v>
          </cell>
          <cell r="L1441">
            <v>1</v>
          </cell>
          <cell r="M1441">
            <v>1</v>
          </cell>
          <cell r="N1441">
            <v>2015</v>
          </cell>
          <cell r="O1441">
            <v>0</v>
          </cell>
          <cell r="P1441">
            <v>0</v>
          </cell>
        </row>
        <row r="1442">
          <cell r="B1442" t="str">
            <v>10kV</v>
          </cell>
          <cell r="C1442">
            <v>0.05</v>
          </cell>
          <cell r="D1442">
            <v>100</v>
          </cell>
          <cell r="E1442">
            <v>0.03</v>
          </cell>
          <cell r="F1442" t="str">
            <v>县级</v>
          </cell>
          <cell r="G1442">
            <v>0</v>
          </cell>
          <cell r="H1442" t="str">
            <v>分区3</v>
          </cell>
          <cell r="I1442" t="str">
            <v>138绿中线</v>
          </cell>
          <cell r="J1442">
            <v>0</v>
          </cell>
          <cell r="K1442">
            <v>2</v>
          </cell>
          <cell r="L1442">
            <v>1</v>
          </cell>
          <cell r="M1442">
            <v>1</v>
          </cell>
          <cell r="N1442">
            <v>2015</v>
          </cell>
          <cell r="O1442">
            <v>0</v>
          </cell>
          <cell r="P1442">
            <v>0</v>
          </cell>
        </row>
        <row r="1443">
          <cell r="B1443" t="str">
            <v>10kV</v>
          </cell>
          <cell r="C1443">
            <v>0.1</v>
          </cell>
          <cell r="D1443">
            <v>200</v>
          </cell>
          <cell r="E1443">
            <v>0.03</v>
          </cell>
          <cell r="F1443" t="str">
            <v>县级</v>
          </cell>
          <cell r="G1443">
            <v>0</v>
          </cell>
          <cell r="H1443" t="str">
            <v>分区3</v>
          </cell>
          <cell r="I1443" t="str">
            <v>138绿中线</v>
          </cell>
          <cell r="J1443">
            <v>1</v>
          </cell>
          <cell r="K1443">
            <v>0</v>
          </cell>
          <cell r="L1443">
            <v>0</v>
          </cell>
          <cell r="M1443">
            <v>0</v>
          </cell>
          <cell r="N1443">
            <v>2014</v>
          </cell>
          <cell r="O1443">
            <v>0</v>
          </cell>
          <cell r="P1443">
            <v>1</v>
          </cell>
        </row>
        <row r="1444">
          <cell r="B1444" t="str">
            <v>10kV</v>
          </cell>
          <cell r="C1444">
            <v>0.125</v>
          </cell>
          <cell r="D1444">
            <v>250</v>
          </cell>
          <cell r="E1444">
            <v>0.03</v>
          </cell>
          <cell r="F1444" t="str">
            <v>县级</v>
          </cell>
          <cell r="G1444">
            <v>0</v>
          </cell>
          <cell r="H1444" t="str">
            <v>分区3</v>
          </cell>
          <cell r="I1444" t="str">
            <v>138绿中线</v>
          </cell>
          <cell r="J1444">
            <v>0</v>
          </cell>
          <cell r="K1444">
            <v>1</v>
          </cell>
          <cell r="L1444">
            <v>1</v>
          </cell>
          <cell r="M1444">
            <v>1</v>
          </cell>
          <cell r="N1444">
            <v>2014</v>
          </cell>
          <cell r="O1444">
            <v>0</v>
          </cell>
          <cell r="P1444">
            <v>1</v>
          </cell>
        </row>
        <row r="1445">
          <cell r="B1445" t="str">
            <v>10kV</v>
          </cell>
          <cell r="C1445">
            <v>0.25</v>
          </cell>
          <cell r="D1445">
            <v>500</v>
          </cell>
          <cell r="E1445">
            <v>0.03</v>
          </cell>
          <cell r="F1445" t="str">
            <v>县级</v>
          </cell>
          <cell r="G1445">
            <v>0</v>
          </cell>
          <cell r="H1445" t="str">
            <v>分区3</v>
          </cell>
          <cell r="I1445" t="str">
            <v>138绿中线</v>
          </cell>
          <cell r="J1445">
            <v>1</v>
          </cell>
          <cell r="K1445">
            <v>2</v>
          </cell>
          <cell r="L1445">
            <v>1</v>
          </cell>
          <cell r="M1445">
            <v>1</v>
          </cell>
          <cell r="N1445">
            <v>2014</v>
          </cell>
          <cell r="O1445">
            <v>0</v>
          </cell>
          <cell r="P1445">
            <v>1</v>
          </cell>
        </row>
        <row r="1446">
          <cell r="B1446" t="str">
            <v>10kV</v>
          </cell>
          <cell r="C1446">
            <v>0.08</v>
          </cell>
          <cell r="D1446">
            <v>160</v>
          </cell>
          <cell r="E1446">
            <v>0.03</v>
          </cell>
          <cell r="F1446" t="str">
            <v>县级</v>
          </cell>
          <cell r="G1446">
            <v>0</v>
          </cell>
          <cell r="H1446" t="str">
            <v>分区3</v>
          </cell>
          <cell r="I1446" t="str">
            <v>138绿中线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2014</v>
          </cell>
          <cell r="O1446">
            <v>0</v>
          </cell>
          <cell r="P1446">
            <v>1</v>
          </cell>
        </row>
        <row r="1447">
          <cell r="B1447" t="str">
            <v>10kV</v>
          </cell>
          <cell r="C1447">
            <v>0.05</v>
          </cell>
          <cell r="D1447">
            <v>100</v>
          </cell>
          <cell r="E1447">
            <v>0.03</v>
          </cell>
          <cell r="F1447" t="str">
            <v>县级</v>
          </cell>
          <cell r="G1447">
            <v>0</v>
          </cell>
          <cell r="H1447" t="str">
            <v>分区3</v>
          </cell>
          <cell r="I1447" t="str">
            <v>138绿中线</v>
          </cell>
          <cell r="J1447">
            <v>1</v>
          </cell>
          <cell r="K1447">
            <v>1</v>
          </cell>
          <cell r="L1447">
            <v>1</v>
          </cell>
          <cell r="M1447">
            <v>1</v>
          </cell>
          <cell r="N1447">
            <v>2014</v>
          </cell>
          <cell r="O1447">
            <v>0</v>
          </cell>
          <cell r="P1447">
            <v>1</v>
          </cell>
        </row>
        <row r="1448">
          <cell r="B1448" t="str">
            <v>10kV</v>
          </cell>
          <cell r="C1448">
            <v>0.1</v>
          </cell>
          <cell r="D1448">
            <v>200</v>
          </cell>
          <cell r="E1448">
            <v>0.03</v>
          </cell>
          <cell r="F1448" t="str">
            <v>县级</v>
          </cell>
          <cell r="G1448">
            <v>0</v>
          </cell>
          <cell r="H1448" t="str">
            <v>分区3</v>
          </cell>
          <cell r="I1448" t="str">
            <v>138绿中线</v>
          </cell>
          <cell r="J1448">
            <v>0</v>
          </cell>
          <cell r="K1448">
            <v>2</v>
          </cell>
          <cell r="L1448">
            <v>1</v>
          </cell>
          <cell r="M1448">
            <v>1</v>
          </cell>
          <cell r="N1448">
            <v>2014</v>
          </cell>
          <cell r="O1448">
            <v>0</v>
          </cell>
          <cell r="P1448">
            <v>1</v>
          </cell>
        </row>
        <row r="1449">
          <cell r="B1449" t="str">
            <v>10kV</v>
          </cell>
          <cell r="C1449">
            <v>0.1575</v>
          </cell>
          <cell r="D1449">
            <v>315</v>
          </cell>
          <cell r="E1449">
            <v>0.03</v>
          </cell>
          <cell r="F1449" t="str">
            <v>县级</v>
          </cell>
          <cell r="G1449">
            <v>0</v>
          </cell>
          <cell r="H1449" t="str">
            <v>分区3</v>
          </cell>
          <cell r="I1449" t="str">
            <v>138绿中线</v>
          </cell>
          <cell r="J1449">
            <v>1</v>
          </cell>
          <cell r="K1449">
            <v>0</v>
          </cell>
          <cell r="L1449">
            <v>0</v>
          </cell>
          <cell r="M1449">
            <v>0</v>
          </cell>
          <cell r="N1449">
            <v>2014</v>
          </cell>
          <cell r="O1449">
            <v>0</v>
          </cell>
          <cell r="P1449">
            <v>1</v>
          </cell>
        </row>
        <row r="1450">
          <cell r="B1450" t="str">
            <v>10kV</v>
          </cell>
          <cell r="C1450">
            <v>0.25</v>
          </cell>
          <cell r="D1450">
            <v>500</v>
          </cell>
          <cell r="E1450">
            <v>0.03</v>
          </cell>
          <cell r="F1450" t="str">
            <v>县级</v>
          </cell>
          <cell r="G1450">
            <v>0</v>
          </cell>
          <cell r="H1450" t="str">
            <v>分区3</v>
          </cell>
          <cell r="I1450" t="str">
            <v>138绿中线</v>
          </cell>
          <cell r="J1450">
            <v>0</v>
          </cell>
          <cell r="K1450">
            <v>1</v>
          </cell>
          <cell r="L1450">
            <v>1</v>
          </cell>
          <cell r="M1450">
            <v>1</v>
          </cell>
          <cell r="N1450">
            <v>2014</v>
          </cell>
          <cell r="O1450">
            <v>0</v>
          </cell>
          <cell r="P1450">
            <v>1</v>
          </cell>
        </row>
        <row r="1451">
          <cell r="B1451" t="str">
            <v>10kV</v>
          </cell>
          <cell r="C1451">
            <v>0.25</v>
          </cell>
          <cell r="D1451">
            <v>500</v>
          </cell>
          <cell r="E1451">
            <v>0.03</v>
          </cell>
          <cell r="F1451" t="str">
            <v>县级</v>
          </cell>
          <cell r="G1451">
            <v>0</v>
          </cell>
          <cell r="H1451" t="str">
            <v>分区3</v>
          </cell>
          <cell r="I1451" t="str">
            <v>138绿中线</v>
          </cell>
          <cell r="J1451">
            <v>1</v>
          </cell>
          <cell r="K1451">
            <v>2</v>
          </cell>
          <cell r="L1451">
            <v>1</v>
          </cell>
          <cell r="M1451">
            <v>1</v>
          </cell>
          <cell r="N1451">
            <v>2014</v>
          </cell>
          <cell r="O1451">
            <v>0</v>
          </cell>
          <cell r="P1451">
            <v>1</v>
          </cell>
        </row>
        <row r="1452">
          <cell r="B1452" t="str">
            <v>10kV</v>
          </cell>
          <cell r="C1452">
            <v>0.25</v>
          </cell>
          <cell r="D1452">
            <v>500</v>
          </cell>
          <cell r="E1452">
            <v>0.03</v>
          </cell>
          <cell r="F1452" t="str">
            <v>县级</v>
          </cell>
          <cell r="G1452">
            <v>0</v>
          </cell>
          <cell r="H1452" t="str">
            <v>分区3</v>
          </cell>
          <cell r="I1452" t="str">
            <v>138绿中线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2013</v>
          </cell>
          <cell r="O1452">
            <v>0</v>
          </cell>
          <cell r="P1452">
            <v>2</v>
          </cell>
        </row>
        <row r="1453">
          <cell r="B1453" t="str">
            <v>10kV</v>
          </cell>
          <cell r="C1453">
            <v>0.05</v>
          </cell>
          <cell r="D1453">
            <v>100</v>
          </cell>
          <cell r="E1453">
            <v>0.03</v>
          </cell>
          <cell r="F1453" t="str">
            <v>县级</v>
          </cell>
          <cell r="G1453">
            <v>0</v>
          </cell>
          <cell r="H1453" t="str">
            <v>分区3</v>
          </cell>
          <cell r="I1453" t="str">
            <v>138绿中线</v>
          </cell>
          <cell r="J1453">
            <v>1</v>
          </cell>
          <cell r="K1453">
            <v>1</v>
          </cell>
          <cell r="L1453">
            <v>1</v>
          </cell>
          <cell r="M1453">
            <v>1</v>
          </cell>
          <cell r="N1453">
            <v>2013</v>
          </cell>
          <cell r="O1453">
            <v>0</v>
          </cell>
          <cell r="P1453">
            <v>2</v>
          </cell>
        </row>
        <row r="1454">
          <cell r="B1454" t="str">
            <v>10kV</v>
          </cell>
          <cell r="C1454">
            <v>0.25</v>
          </cell>
          <cell r="D1454">
            <v>500</v>
          </cell>
          <cell r="E1454">
            <v>0.03</v>
          </cell>
          <cell r="F1454" t="str">
            <v>县级</v>
          </cell>
          <cell r="G1454">
            <v>0</v>
          </cell>
          <cell r="H1454" t="str">
            <v>分区3</v>
          </cell>
          <cell r="I1454" t="str">
            <v>118城捌线</v>
          </cell>
          <cell r="J1454">
            <v>0</v>
          </cell>
          <cell r="K1454">
            <v>2</v>
          </cell>
          <cell r="L1454">
            <v>1</v>
          </cell>
          <cell r="M1454">
            <v>1</v>
          </cell>
          <cell r="N1454">
            <v>2013</v>
          </cell>
          <cell r="O1454">
            <v>0</v>
          </cell>
          <cell r="P1454">
            <v>2</v>
          </cell>
        </row>
        <row r="1455">
          <cell r="B1455" t="str">
            <v>10kV</v>
          </cell>
          <cell r="C1455">
            <v>0.05</v>
          </cell>
          <cell r="D1455">
            <v>100</v>
          </cell>
          <cell r="E1455">
            <v>0.03</v>
          </cell>
          <cell r="F1455" t="str">
            <v>县级</v>
          </cell>
          <cell r="G1455">
            <v>0</v>
          </cell>
          <cell r="H1455" t="str">
            <v>分区3</v>
          </cell>
          <cell r="I1455" t="str">
            <v>138绿中线</v>
          </cell>
          <cell r="J1455">
            <v>1</v>
          </cell>
          <cell r="K1455">
            <v>0</v>
          </cell>
          <cell r="L1455">
            <v>0</v>
          </cell>
          <cell r="M1455">
            <v>0</v>
          </cell>
          <cell r="N1455">
            <v>2013</v>
          </cell>
          <cell r="O1455">
            <v>0</v>
          </cell>
          <cell r="P1455">
            <v>2</v>
          </cell>
        </row>
        <row r="1456">
          <cell r="B1456" t="str">
            <v>10kV</v>
          </cell>
          <cell r="C1456">
            <v>0.4</v>
          </cell>
          <cell r="D1456">
            <v>800</v>
          </cell>
          <cell r="E1456">
            <v>0.03</v>
          </cell>
          <cell r="F1456" t="str">
            <v>市辖</v>
          </cell>
          <cell r="G1456">
            <v>0</v>
          </cell>
          <cell r="H1456" t="str">
            <v>分区4</v>
          </cell>
          <cell r="I1456" t="str">
            <v>138古南线</v>
          </cell>
          <cell r="J1456">
            <v>0</v>
          </cell>
          <cell r="K1456">
            <v>1</v>
          </cell>
          <cell r="L1456">
            <v>1</v>
          </cell>
          <cell r="M1456">
            <v>1</v>
          </cell>
          <cell r="N1456">
            <v>2013</v>
          </cell>
          <cell r="O1456">
            <v>0</v>
          </cell>
          <cell r="P1456">
            <v>2</v>
          </cell>
        </row>
        <row r="1457">
          <cell r="B1457" t="str">
            <v>10kV</v>
          </cell>
          <cell r="C1457">
            <v>0.4</v>
          </cell>
          <cell r="D1457">
            <v>800</v>
          </cell>
          <cell r="E1457">
            <v>0.03</v>
          </cell>
          <cell r="F1457" t="str">
            <v>市辖</v>
          </cell>
          <cell r="G1457">
            <v>0</v>
          </cell>
          <cell r="H1457" t="str">
            <v>分区4</v>
          </cell>
          <cell r="I1457" t="str">
            <v>138古南线</v>
          </cell>
          <cell r="J1457">
            <v>1</v>
          </cell>
          <cell r="K1457">
            <v>2</v>
          </cell>
          <cell r="L1457">
            <v>1</v>
          </cell>
          <cell r="M1457">
            <v>1</v>
          </cell>
          <cell r="N1457">
            <v>2013</v>
          </cell>
          <cell r="O1457">
            <v>0</v>
          </cell>
          <cell r="P1457">
            <v>2</v>
          </cell>
        </row>
        <row r="1458">
          <cell r="B1458" t="str">
            <v>10kV</v>
          </cell>
          <cell r="C1458">
            <v>0.05</v>
          </cell>
          <cell r="D1458">
            <v>100</v>
          </cell>
          <cell r="E1458">
            <v>0.03</v>
          </cell>
          <cell r="F1458" t="str">
            <v>市辖</v>
          </cell>
          <cell r="G1458">
            <v>0</v>
          </cell>
          <cell r="H1458" t="str">
            <v>分区4</v>
          </cell>
          <cell r="I1458" t="str">
            <v>138古南线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2013</v>
          </cell>
          <cell r="O1458">
            <v>0</v>
          </cell>
          <cell r="P1458">
            <v>2</v>
          </cell>
        </row>
        <row r="1459">
          <cell r="B1459" t="str">
            <v>10kV</v>
          </cell>
          <cell r="C1459">
            <v>0.2</v>
          </cell>
          <cell r="D1459">
            <v>400</v>
          </cell>
          <cell r="E1459">
            <v>0.03</v>
          </cell>
          <cell r="F1459" t="str">
            <v>市辖</v>
          </cell>
          <cell r="G1459">
            <v>0</v>
          </cell>
          <cell r="H1459" t="str">
            <v>分区4</v>
          </cell>
          <cell r="I1459" t="str">
            <v>138古南线</v>
          </cell>
          <cell r="J1459">
            <v>1</v>
          </cell>
          <cell r="K1459">
            <v>1</v>
          </cell>
          <cell r="L1459">
            <v>1</v>
          </cell>
          <cell r="M1459">
            <v>1</v>
          </cell>
          <cell r="N1459">
            <v>2013</v>
          </cell>
          <cell r="O1459">
            <v>0</v>
          </cell>
          <cell r="P1459">
            <v>2</v>
          </cell>
        </row>
        <row r="1460">
          <cell r="B1460" t="str">
            <v>10kV</v>
          </cell>
          <cell r="C1460">
            <v>0.25</v>
          </cell>
          <cell r="D1460">
            <v>500</v>
          </cell>
          <cell r="E1460">
            <v>0.03</v>
          </cell>
          <cell r="F1460" t="str">
            <v>市辖</v>
          </cell>
          <cell r="G1460">
            <v>0</v>
          </cell>
          <cell r="H1460" t="str">
            <v>分区4</v>
          </cell>
          <cell r="I1460" t="str">
            <v>138古南线</v>
          </cell>
          <cell r="J1460">
            <v>0</v>
          </cell>
          <cell r="K1460">
            <v>2</v>
          </cell>
          <cell r="L1460">
            <v>1</v>
          </cell>
          <cell r="M1460">
            <v>1</v>
          </cell>
          <cell r="N1460">
            <v>2013</v>
          </cell>
          <cell r="O1460">
            <v>0</v>
          </cell>
          <cell r="P1460">
            <v>2</v>
          </cell>
        </row>
        <row r="1461">
          <cell r="B1461" t="str">
            <v>10kV</v>
          </cell>
          <cell r="C1461">
            <v>0.25</v>
          </cell>
          <cell r="D1461">
            <v>500</v>
          </cell>
          <cell r="E1461">
            <v>0.03</v>
          </cell>
          <cell r="F1461" t="str">
            <v>市辖</v>
          </cell>
          <cell r="G1461">
            <v>0</v>
          </cell>
          <cell r="H1461" t="str">
            <v>分区4</v>
          </cell>
          <cell r="I1461" t="str">
            <v>138古南线</v>
          </cell>
          <cell r="J1461">
            <v>1</v>
          </cell>
          <cell r="K1461">
            <v>0</v>
          </cell>
          <cell r="L1461">
            <v>0</v>
          </cell>
          <cell r="M1461">
            <v>0</v>
          </cell>
          <cell r="N1461">
            <v>2012</v>
          </cell>
          <cell r="O1461">
            <v>0</v>
          </cell>
          <cell r="P1461">
            <v>3</v>
          </cell>
        </row>
        <row r="1462">
          <cell r="B1462" t="str">
            <v>10kV</v>
          </cell>
          <cell r="C1462">
            <v>0.4</v>
          </cell>
          <cell r="D1462">
            <v>800</v>
          </cell>
          <cell r="E1462">
            <v>0.03</v>
          </cell>
          <cell r="F1462" t="str">
            <v>市辖</v>
          </cell>
          <cell r="G1462">
            <v>0</v>
          </cell>
          <cell r="H1462" t="str">
            <v>分区4</v>
          </cell>
          <cell r="I1462" t="str">
            <v>138古南线</v>
          </cell>
          <cell r="J1462">
            <v>0</v>
          </cell>
          <cell r="K1462">
            <v>1</v>
          </cell>
          <cell r="L1462">
            <v>1</v>
          </cell>
          <cell r="M1462">
            <v>1</v>
          </cell>
          <cell r="N1462">
            <v>2012</v>
          </cell>
          <cell r="O1462">
            <v>0</v>
          </cell>
          <cell r="P1462">
            <v>3</v>
          </cell>
        </row>
        <row r="1463">
          <cell r="B1463" t="str">
            <v>10kV</v>
          </cell>
          <cell r="C1463">
            <v>0.4</v>
          </cell>
          <cell r="D1463">
            <v>800</v>
          </cell>
          <cell r="E1463">
            <v>0.03</v>
          </cell>
          <cell r="F1463" t="str">
            <v>市辖</v>
          </cell>
          <cell r="G1463">
            <v>0</v>
          </cell>
          <cell r="H1463" t="str">
            <v>分区4</v>
          </cell>
          <cell r="I1463" t="str">
            <v>138古南线</v>
          </cell>
          <cell r="J1463">
            <v>1</v>
          </cell>
          <cell r="K1463">
            <v>2</v>
          </cell>
          <cell r="L1463">
            <v>1</v>
          </cell>
          <cell r="M1463">
            <v>1</v>
          </cell>
          <cell r="N1463">
            <v>2012</v>
          </cell>
          <cell r="O1463">
            <v>0</v>
          </cell>
          <cell r="P1463">
            <v>3</v>
          </cell>
        </row>
        <row r="1464">
          <cell r="B1464" t="str">
            <v>10kV</v>
          </cell>
          <cell r="C1464">
            <v>0.4</v>
          </cell>
          <cell r="D1464">
            <v>800</v>
          </cell>
          <cell r="E1464">
            <v>0.03</v>
          </cell>
          <cell r="F1464" t="str">
            <v>市辖</v>
          </cell>
          <cell r="G1464">
            <v>0</v>
          </cell>
          <cell r="H1464" t="str">
            <v>分区4</v>
          </cell>
          <cell r="I1464" t="str">
            <v>138古南线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2012</v>
          </cell>
          <cell r="O1464">
            <v>0</v>
          </cell>
          <cell r="P1464">
            <v>3</v>
          </cell>
        </row>
        <row r="1465">
          <cell r="B1465" t="str">
            <v>10kV</v>
          </cell>
          <cell r="C1465">
            <v>0.05</v>
          </cell>
          <cell r="D1465">
            <v>100</v>
          </cell>
          <cell r="E1465">
            <v>0.03</v>
          </cell>
          <cell r="F1465" t="str">
            <v>县级</v>
          </cell>
          <cell r="G1465">
            <v>0</v>
          </cell>
          <cell r="H1465" t="str">
            <v>分区3</v>
          </cell>
          <cell r="I1465" t="str">
            <v>118东捌线</v>
          </cell>
          <cell r="J1465">
            <v>1</v>
          </cell>
          <cell r="K1465">
            <v>1</v>
          </cell>
          <cell r="L1465">
            <v>1</v>
          </cell>
          <cell r="M1465">
            <v>1</v>
          </cell>
          <cell r="N1465">
            <v>2012</v>
          </cell>
          <cell r="O1465">
            <v>0</v>
          </cell>
          <cell r="P1465">
            <v>3</v>
          </cell>
        </row>
        <row r="1466">
          <cell r="B1466" t="str">
            <v>10kV</v>
          </cell>
          <cell r="C1466">
            <v>0.05</v>
          </cell>
          <cell r="D1466">
            <v>100</v>
          </cell>
          <cell r="E1466">
            <v>0.03</v>
          </cell>
          <cell r="F1466" t="str">
            <v>县级</v>
          </cell>
          <cell r="G1466">
            <v>0</v>
          </cell>
          <cell r="H1466" t="str">
            <v>分区3</v>
          </cell>
          <cell r="I1466" t="str">
            <v>118东捌线</v>
          </cell>
          <cell r="J1466">
            <v>0</v>
          </cell>
          <cell r="K1466">
            <v>2</v>
          </cell>
          <cell r="L1466">
            <v>1</v>
          </cell>
          <cell r="M1466">
            <v>1</v>
          </cell>
          <cell r="N1466">
            <v>2012</v>
          </cell>
          <cell r="O1466">
            <v>0</v>
          </cell>
          <cell r="P1466">
            <v>3</v>
          </cell>
        </row>
        <row r="1467">
          <cell r="B1467" t="str">
            <v>10kV</v>
          </cell>
          <cell r="C1467">
            <v>6.25E-2</v>
          </cell>
          <cell r="D1467">
            <v>125</v>
          </cell>
          <cell r="E1467">
            <v>0.03</v>
          </cell>
          <cell r="F1467" t="str">
            <v>县级</v>
          </cell>
          <cell r="G1467">
            <v>0</v>
          </cell>
          <cell r="H1467" t="str">
            <v>分区3</v>
          </cell>
          <cell r="I1467" t="str">
            <v>118东捌线</v>
          </cell>
          <cell r="J1467">
            <v>1</v>
          </cell>
          <cell r="K1467">
            <v>0</v>
          </cell>
          <cell r="L1467">
            <v>0</v>
          </cell>
          <cell r="M1467">
            <v>0</v>
          </cell>
          <cell r="N1467">
            <v>2012</v>
          </cell>
          <cell r="O1467">
            <v>0</v>
          </cell>
          <cell r="P1467">
            <v>3</v>
          </cell>
        </row>
        <row r="1468">
          <cell r="B1468" t="str">
            <v>10kV</v>
          </cell>
          <cell r="C1468">
            <v>0.315</v>
          </cell>
          <cell r="D1468">
            <v>630</v>
          </cell>
          <cell r="E1468">
            <v>0.03</v>
          </cell>
          <cell r="F1468" t="str">
            <v>市辖</v>
          </cell>
          <cell r="G1468">
            <v>0</v>
          </cell>
          <cell r="H1468" t="str">
            <v>分区4</v>
          </cell>
          <cell r="I1468" t="str">
            <v>138古南线</v>
          </cell>
          <cell r="J1468">
            <v>0</v>
          </cell>
          <cell r="K1468">
            <v>1</v>
          </cell>
          <cell r="L1468">
            <v>1</v>
          </cell>
          <cell r="M1468">
            <v>1</v>
          </cell>
          <cell r="N1468">
            <v>2012</v>
          </cell>
          <cell r="O1468">
            <v>0</v>
          </cell>
          <cell r="P1468">
            <v>3</v>
          </cell>
        </row>
        <row r="1469">
          <cell r="B1469" t="str">
            <v>10kV</v>
          </cell>
          <cell r="C1469">
            <v>0.25</v>
          </cell>
          <cell r="D1469">
            <v>500</v>
          </cell>
          <cell r="E1469">
            <v>0.03</v>
          </cell>
          <cell r="F1469" t="str">
            <v>市辖</v>
          </cell>
          <cell r="G1469">
            <v>0</v>
          </cell>
          <cell r="H1469" t="str">
            <v>分区4</v>
          </cell>
          <cell r="I1469" t="str">
            <v>138古南线</v>
          </cell>
          <cell r="J1469">
            <v>1</v>
          </cell>
          <cell r="K1469">
            <v>2</v>
          </cell>
          <cell r="L1469">
            <v>1</v>
          </cell>
          <cell r="M1469">
            <v>1</v>
          </cell>
          <cell r="N1469">
            <v>2012</v>
          </cell>
          <cell r="O1469">
            <v>0</v>
          </cell>
          <cell r="P1469">
            <v>3</v>
          </cell>
        </row>
        <row r="1470">
          <cell r="B1470" t="str">
            <v>10kV</v>
          </cell>
          <cell r="C1470">
            <v>0.1</v>
          </cell>
          <cell r="D1470">
            <v>200</v>
          </cell>
          <cell r="E1470">
            <v>0.03</v>
          </cell>
          <cell r="F1470" t="str">
            <v>市辖</v>
          </cell>
          <cell r="G1470">
            <v>0</v>
          </cell>
          <cell r="H1470" t="str">
            <v>分区4</v>
          </cell>
          <cell r="I1470" t="str">
            <v>138古南线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2011</v>
          </cell>
          <cell r="O1470">
            <v>0</v>
          </cell>
          <cell r="P1470">
            <v>4</v>
          </cell>
        </row>
        <row r="1471">
          <cell r="B1471" t="str">
            <v>10kV</v>
          </cell>
          <cell r="C1471">
            <v>0.315</v>
          </cell>
          <cell r="D1471">
            <v>630</v>
          </cell>
          <cell r="E1471">
            <v>0.03</v>
          </cell>
          <cell r="F1471" t="str">
            <v>市辖</v>
          </cell>
          <cell r="G1471">
            <v>0</v>
          </cell>
          <cell r="H1471" t="str">
            <v>分区4</v>
          </cell>
          <cell r="I1471" t="str">
            <v>138古南线</v>
          </cell>
          <cell r="J1471">
            <v>1</v>
          </cell>
          <cell r="K1471">
            <v>1</v>
          </cell>
          <cell r="L1471">
            <v>1</v>
          </cell>
          <cell r="M1471">
            <v>1</v>
          </cell>
          <cell r="N1471">
            <v>2011</v>
          </cell>
          <cell r="O1471">
            <v>0</v>
          </cell>
          <cell r="P1471">
            <v>4</v>
          </cell>
        </row>
        <row r="1472">
          <cell r="B1472" t="str">
            <v>10kV</v>
          </cell>
          <cell r="C1472">
            <v>0.4</v>
          </cell>
          <cell r="D1472">
            <v>800</v>
          </cell>
          <cell r="E1472">
            <v>0.03</v>
          </cell>
          <cell r="F1472" t="str">
            <v>市辖</v>
          </cell>
          <cell r="G1472">
            <v>0</v>
          </cell>
          <cell r="H1472" t="str">
            <v>分区4</v>
          </cell>
          <cell r="I1472" t="str">
            <v>138古南线</v>
          </cell>
          <cell r="J1472">
            <v>0</v>
          </cell>
          <cell r="K1472">
            <v>2</v>
          </cell>
          <cell r="L1472">
            <v>1</v>
          </cell>
          <cell r="M1472">
            <v>1</v>
          </cell>
          <cell r="N1472">
            <v>2011</v>
          </cell>
          <cell r="O1472">
            <v>0</v>
          </cell>
          <cell r="P1472">
            <v>4</v>
          </cell>
        </row>
        <row r="1473">
          <cell r="B1473" t="str">
            <v>10kV</v>
          </cell>
          <cell r="C1473">
            <v>0.4</v>
          </cell>
          <cell r="D1473">
            <v>800</v>
          </cell>
          <cell r="E1473">
            <v>0.03</v>
          </cell>
          <cell r="F1473" t="str">
            <v>市辖</v>
          </cell>
          <cell r="G1473">
            <v>0</v>
          </cell>
          <cell r="H1473" t="str">
            <v>分区4</v>
          </cell>
          <cell r="I1473" t="str">
            <v>138古南线</v>
          </cell>
          <cell r="J1473">
            <v>1</v>
          </cell>
          <cell r="K1473">
            <v>0</v>
          </cell>
          <cell r="L1473">
            <v>0</v>
          </cell>
          <cell r="M1473">
            <v>0</v>
          </cell>
          <cell r="N1473">
            <v>2011</v>
          </cell>
          <cell r="O1473">
            <v>0</v>
          </cell>
          <cell r="P1473">
            <v>4</v>
          </cell>
        </row>
        <row r="1474">
          <cell r="B1474" t="str">
            <v>10kV</v>
          </cell>
          <cell r="C1474">
            <v>0.4</v>
          </cell>
          <cell r="D1474">
            <v>800</v>
          </cell>
          <cell r="E1474">
            <v>0.03</v>
          </cell>
          <cell r="F1474" t="str">
            <v>市辖</v>
          </cell>
          <cell r="G1474">
            <v>0</v>
          </cell>
          <cell r="H1474" t="str">
            <v>分区4</v>
          </cell>
          <cell r="I1474" t="str">
            <v>138古南线</v>
          </cell>
          <cell r="J1474">
            <v>0</v>
          </cell>
          <cell r="K1474">
            <v>1</v>
          </cell>
          <cell r="L1474">
            <v>1</v>
          </cell>
          <cell r="M1474">
            <v>1</v>
          </cell>
          <cell r="N1474">
            <v>2011</v>
          </cell>
          <cell r="O1474">
            <v>0</v>
          </cell>
          <cell r="P1474">
            <v>4</v>
          </cell>
        </row>
        <row r="1475">
          <cell r="B1475" t="str">
            <v>10kV</v>
          </cell>
          <cell r="C1475">
            <v>0.4</v>
          </cell>
          <cell r="D1475">
            <v>800</v>
          </cell>
          <cell r="E1475">
            <v>0.03</v>
          </cell>
          <cell r="F1475" t="str">
            <v>市辖</v>
          </cell>
          <cell r="G1475">
            <v>0</v>
          </cell>
          <cell r="H1475" t="str">
            <v>分区4</v>
          </cell>
          <cell r="I1475" t="str">
            <v>138古南线</v>
          </cell>
          <cell r="J1475">
            <v>1</v>
          </cell>
          <cell r="K1475">
            <v>2</v>
          </cell>
          <cell r="L1475">
            <v>1</v>
          </cell>
          <cell r="M1475">
            <v>1</v>
          </cell>
          <cell r="N1475">
            <v>2011</v>
          </cell>
          <cell r="O1475">
            <v>0</v>
          </cell>
          <cell r="P1475">
            <v>4</v>
          </cell>
        </row>
        <row r="1476">
          <cell r="B1476" t="str">
            <v>10kV</v>
          </cell>
          <cell r="C1476">
            <v>0.4</v>
          </cell>
          <cell r="D1476">
            <v>800</v>
          </cell>
          <cell r="E1476">
            <v>0.03</v>
          </cell>
          <cell r="F1476" t="str">
            <v>市辖</v>
          </cell>
          <cell r="G1476">
            <v>0</v>
          </cell>
          <cell r="H1476" t="str">
            <v>分区4</v>
          </cell>
          <cell r="I1476" t="str">
            <v>138古南线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2011</v>
          </cell>
          <cell r="O1476">
            <v>0</v>
          </cell>
          <cell r="P1476">
            <v>4</v>
          </cell>
        </row>
        <row r="1477">
          <cell r="B1477" t="str">
            <v>10kV</v>
          </cell>
          <cell r="C1477">
            <v>0.4</v>
          </cell>
          <cell r="D1477">
            <v>800</v>
          </cell>
          <cell r="E1477">
            <v>0.03</v>
          </cell>
          <cell r="F1477" t="str">
            <v>市辖</v>
          </cell>
          <cell r="G1477">
            <v>0</v>
          </cell>
          <cell r="H1477" t="str">
            <v>分区4</v>
          </cell>
          <cell r="I1477" t="str">
            <v>138古南线</v>
          </cell>
          <cell r="J1477">
            <v>1</v>
          </cell>
          <cell r="K1477">
            <v>1</v>
          </cell>
          <cell r="L1477">
            <v>1</v>
          </cell>
          <cell r="M1477">
            <v>1</v>
          </cell>
          <cell r="N1477">
            <v>2011</v>
          </cell>
          <cell r="O1477">
            <v>0</v>
          </cell>
          <cell r="P1477">
            <v>4</v>
          </cell>
        </row>
        <row r="1478">
          <cell r="B1478" t="str">
            <v>10kV</v>
          </cell>
          <cell r="C1478">
            <v>0.05</v>
          </cell>
          <cell r="D1478">
            <v>100</v>
          </cell>
          <cell r="E1478">
            <v>0</v>
          </cell>
          <cell r="F1478" t="str">
            <v>市辖</v>
          </cell>
          <cell r="G1478">
            <v>0</v>
          </cell>
          <cell r="H1478" t="str">
            <v>分区4</v>
          </cell>
          <cell r="I1478" t="str">
            <v>138古南线</v>
          </cell>
          <cell r="J1478">
            <v>0</v>
          </cell>
          <cell r="K1478">
            <v>2</v>
          </cell>
          <cell r="L1478">
            <v>1</v>
          </cell>
          <cell r="M1478">
            <v>1</v>
          </cell>
          <cell r="N1478">
            <v>2011</v>
          </cell>
          <cell r="O1478">
            <v>0</v>
          </cell>
          <cell r="P1478">
            <v>4</v>
          </cell>
        </row>
        <row r="1479">
          <cell r="B1479" t="str">
            <v>10kV</v>
          </cell>
          <cell r="C1479">
            <v>0.25</v>
          </cell>
          <cell r="D1479">
            <v>500</v>
          </cell>
          <cell r="E1479">
            <v>0.03</v>
          </cell>
          <cell r="F1479" t="str">
            <v>市辖</v>
          </cell>
          <cell r="G1479">
            <v>0</v>
          </cell>
          <cell r="H1479" t="str">
            <v>分区4</v>
          </cell>
          <cell r="I1479" t="str">
            <v>138古南线</v>
          </cell>
          <cell r="J1479">
            <v>1</v>
          </cell>
          <cell r="K1479">
            <v>0</v>
          </cell>
          <cell r="L1479">
            <v>0</v>
          </cell>
          <cell r="M1479">
            <v>0</v>
          </cell>
          <cell r="N1479">
            <v>2010</v>
          </cell>
          <cell r="O1479">
            <v>0</v>
          </cell>
          <cell r="P1479">
            <v>5</v>
          </cell>
        </row>
        <row r="1480">
          <cell r="B1480" t="str">
            <v>10kV</v>
          </cell>
          <cell r="C1480">
            <v>0.05</v>
          </cell>
          <cell r="D1480">
            <v>100</v>
          </cell>
          <cell r="E1480">
            <v>0.03</v>
          </cell>
          <cell r="F1480" t="str">
            <v>市辖</v>
          </cell>
          <cell r="G1480">
            <v>0</v>
          </cell>
          <cell r="H1480" t="str">
            <v>分区4</v>
          </cell>
          <cell r="I1480" t="str">
            <v>138古南线</v>
          </cell>
          <cell r="J1480">
            <v>0</v>
          </cell>
          <cell r="K1480">
            <v>1</v>
          </cell>
          <cell r="L1480">
            <v>1</v>
          </cell>
          <cell r="M1480">
            <v>1</v>
          </cell>
          <cell r="N1480">
            <v>2010</v>
          </cell>
          <cell r="O1480">
            <v>0</v>
          </cell>
          <cell r="P1480">
            <v>5</v>
          </cell>
        </row>
        <row r="1481">
          <cell r="B1481" t="str">
            <v>10kV</v>
          </cell>
          <cell r="C1481">
            <v>0.25</v>
          </cell>
          <cell r="D1481">
            <v>500</v>
          </cell>
          <cell r="E1481">
            <v>0.03</v>
          </cell>
          <cell r="F1481" t="str">
            <v>市辖</v>
          </cell>
          <cell r="G1481">
            <v>0</v>
          </cell>
          <cell r="H1481" t="str">
            <v>分区4</v>
          </cell>
          <cell r="I1481" t="str">
            <v>138古南线</v>
          </cell>
          <cell r="J1481">
            <v>1</v>
          </cell>
          <cell r="K1481">
            <v>2</v>
          </cell>
          <cell r="L1481">
            <v>1</v>
          </cell>
          <cell r="M1481">
            <v>1</v>
          </cell>
          <cell r="N1481">
            <v>2010</v>
          </cell>
          <cell r="O1481">
            <v>0</v>
          </cell>
          <cell r="P1481">
            <v>5</v>
          </cell>
        </row>
        <row r="1482">
          <cell r="B1482" t="str">
            <v>10kV</v>
          </cell>
          <cell r="C1482">
            <v>0.315</v>
          </cell>
          <cell r="D1482">
            <v>630</v>
          </cell>
          <cell r="E1482">
            <v>0.03</v>
          </cell>
          <cell r="F1482" t="str">
            <v>市辖</v>
          </cell>
          <cell r="G1482">
            <v>0</v>
          </cell>
          <cell r="H1482" t="str">
            <v>分区4</v>
          </cell>
          <cell r="I1482" t="str">
            <v>138古南线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2010</v>
          </cell>
          <cell r="O1482">
            <v>0</v>
          </cell>
          <cell r="P1482">
            <v>5</v>
          </cell>
        </row>
        <row r="1483">
          <cell r="B1483" t="str">
            <v>10kV</v>
          </cell>
          <cell r="C1483">
            <v>0.4</v>
          </cell>
          <cell r="D1483">
            <v>800</v>
          </cell>
          <cell r="E1483">
            <v>0.03</v>
          </cell>
          <cell r="F1483" t="str">
            <v>市辖</v>
          </cell>
          <cell r="G1483">
            <v>0</v>
          </cell>
          <cell r="H1483" t="str">
            <v>分区4</v>
          </cell>
          <cell r="I1483" t="str">
            <v>138古南线</v>
          </cell>
          <cell r="J1483">
            <v>1</v>
          </cell>
          <cell r="K1483">
            <v>1</v>
          </cell>
          <cell r="L1483">
            <v>1</v>
          </cell>
          <cell r="M1483">
            <v>1</v>
          </cell>
          <cell r="N1483">
            <v>2010</v>
          </cell>
          <cell r="O1483">
            <v>0</v>
          </cell>
          <cell r="P1483">
            <v>5</v>
          </cell>
        </row>
        <row r="1484">
          <cell r="B1484" t="str">
            <v>10kV</v>
          </cell>
          <cell r="C1484">
            <v>0.4</v>
          </cell>
          <cell r="D1484">
            <v>800</v>
          </cell>
          <cell r="E1484">
            <v>0.03</v>
          </cell>
          <cell r="F1484" t="str">
            <v>市辖</v>
          </cell>
          <cell r="G1484">
            <v>0</v>
          </cell>
          <cell r="H1484" t="str">
            <v>分区4</v>
          </cell>
          <cell r="I1484" t="str">
            <v>138古南线</v>
          </cell>
          <cell r="J1484">
            <v>0</v>
          </cell>
          <cell r="K1484">
            <v>2</v>
          </cell>
          <cell r="L1484">
            <v>1</v>
          </cell>
          <cell r="M1484">
            <v>1</v>
          </cell>
          <cell r="N1484">
            <v>2010</v>
          </cell>
          <cell r="O1484">
            <v>0</v>
          </cell>
          <cell r="P1484">
            <v>5</v>
          </cell>
        </row>
        <row r="1485">
          <cell r="B1485" t="str">
            <v>10kV</v>
          </cell>
          <cell r="C1485">
            <v>0.5</v>
          </cell>
          <cell r="D1485">
            <v>1000</v>
          </cell>
          <cell r="E1485">
            <v>0.03</v>
          </cell>
          <cell r="F1485" t="str">
            <v>市辖</v>
          </cell>
          <cell r="G1485">
            <v>0</v>
          </cell>
          <cell r="H1485" t="str">
            <v>分区4</v>
          </cell>
          <cell r="I1485" t="str">
            <v>138古南线</v>
          </cell>
          <cell r="J1485">
            <v>1</v>
          </cell>
          <cell r="K1485">
            <v>0</v>
          </cell>
          <cell r="L1485">
            <v>0</v>
          </cell>
          <cell r="M1485">
            <v>0</v>
          </cell>
          <cell r="N1485">
            <v>2010</v>
          </cell>
          <cell r="O1485">
            <v>0</v>
          </cell>
          <cell r="P1485">
            <v>5</v>
          </cell>
        </row>
        <row r="1486">
          <cell r="B1486" t="str">
            <v>10kV</v>
          </cell>
          <cell r="C1486">
            <v>0.315</v>
          </cell>
          <cell r="D1486">
            <v>630</v>
          </cell>
          <cell r="E1486">
            <v>0.03</v>
          </cell>
          <cell r="F1486" t="str">
            <v>市辖</v>
          </cell>
          <cell r="G1486">
            <v>0</v>
          </cell>
          <cell r="H1486" t="str">
            <v>分区4</v>
          </cell>
          <cell r="I1486" t="str">
            <v>138古南线</v>
          </cell>
          <cell r="J1486">
            <v>0</v>
          </cell>
          <cell r="K1486">
            <v>1</v>
          </cell>
          <cell r="L1486">
            <v>1</v>
          </cell>
          <cell r="M1486">
            <v>1</v>
          </cell>
          <cell r="N1486">
            <v>2010</v>
          </cell>
          <cell r="O1486">
            <v>0</v>
          </cell>
          <cell r="P1486">
            <v>5</v>
          </cell>
        </row>
        <row r="1487">
          <cell r="B1487" t="str">
            <v>10kV</v>
          </cell>
          <cell r="C1487">
            <v>1.4999999999999999E-2</v>
          </cell>
          <cell r="D1487">
            <v>30</v>
          </cell>
          <cell r="E1487">
            <v>0.03</v>
          </cell>
          <cell r="F1487" t="str">
            <v>市辖</v>
          </cell>
          <cell r="G1487">
            <v>0</v>
          </cell>
          <cell r="H1487" t="str">
            <v>分区4</v>
          </cell>
          <cell r="I1487" t="str">
            <v>138古南线</v>
          </cell>
          <cell r="J1487">
            <v>1</v>
          </cell>
          <cell r="K1487">
            <v>2</v>
          </cell>
          <cell r="L1487">
            <v>1</v>
          </cell>
          <cell r="M1487">
            <v>1</v>
          </cell>
          <cell r="N1487">
            <v>2010</v>
          </cell>
          <cell r="O1487">
            <v>0</v>
          </cell>
          <cell r="P1487">
            <v>5</v>
          </cell>
        </row>
        <row r="1488">
          <cell r="B1488" t="str">
            <v>10kV</v>
          </cell>
          <cell r="C1488">
            <v>0.5</v>
          </cell>
          <cell r="D1488">
            <v>1000</v>
          </cell>
          <cell r="E1488">
            <v>0.03</v>
          </cell>
          <cell r="F1488" t="str">
            <v>市辖</v>
          </cell>
          <cell r="G1488">
            <v>0</v>
          </cell>
          <cell r="H1488" t="str">
            <v>分区4</v>
          </cell>
          <cell r="I1488" t="str">
            <v>138古南线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2009</v>
          </cell>
          <cell r="O1488">
            <v>0</v>
          </cell>
          <cell r="P1488">
            <v>6</v>
          </cell>
        </row>
        <row r="1489">
          <cell r="B1489" t="str">
            <v>10kV</v>
          </cell>
          <cell r="C1489">
            <v>0.315</v>
          </cell>
          <cell r="D1489">
            <v>630</v>
          </cell>
          <cell r="E1489">
            <v>0.03</v>
          </cell>
          <cell r="F1489" t="str">
            <v>市辖</v>
          </cell>
          <cell r="G1489">
            <v>0</v>
          </cell>
          <cell r="H1489" t="str">
            <v>分区4</v>
          </cell>
          <cell r="I1489" t="str">
            <v>138古南线</v>
          </cell>
          <cell r="J1489">
            <v>1</v>
          </cell>
          <cell r="K1489">
            <v>1</v>
          </cell>
          <cell r="L1489">
            <v>1</v>
          </cell>
          <cell r="M1489">
            <v>1</v>
          </cell>
          <cell r="N1489">
            <v>2009</v>
          </cell>
          <cell r="O1489">
            <v>0</v>
          </cell>
          <cell r="P1489">
            <v>6</v>
          </cell>
        </row>
        <row r="1490">
          <cell r="B1490" t="str">
            <v>10kV</v>
          </cell>
          <cell r="C1490">
            <v>0.315</v>
          </cell>
          <cell r="D1490">
            <v>630</v>
          </cell>
          <cell r="E1490">
            <v>0.03</v>
          </cell>
          <cell r="F1490" t="str">
            <v>市辖</v>
          </cell>
          <cell r="G1490">
            <v>0</v>
          </cell>
          <cell r="H1490" t="str">
            <v>分区4</v>
          </cell>
          <cell r="I1490" t="str">
            <v>138古南线</v>
          </cell>
          <cell r="J1490">
            <v>0</v>
          </cell>
          <cell r="K1490">
            <v>2</v>
          </cell>
          <cell r="L1490">
            <v>1</v>
          </cell>
          <cell r="M1490">
            <v>1</v>
          </cell>
          <cell r="N1490">
            <v>2009</v>
          </cell>
          <cell r="O1490">
            <v>0</v>
          </cell>
          <cell r="P1490">
            <v>6</v>
          </cell>
        </row>
        <row r="1491">
          <cell r="B1491" t="str">
            <v>10kV</v>
          </cell>
          <cell r="C1491">
            <v>0.125</v>
          </cell>
          <cell r="D1491">
            <v>250</v>
          </cell>
          <cell r="E1491">
            <v>0.03</v>
          </cell>
          <cell r="F1491" t="str">
            <v>市辖</v>
          </cell>
          <cell r="G1491">
            <v>0</v>
          </cell>
          <cell r="H1491" t="str">
            <v>分区4</v>
          </cell>
          <cell r="I1491" t="str">
            <v>138古南线</v>
          </cell>
          <cell r="J1491">
            <v>1</v>
          </cell>
          <cell r="K1491">
            <v>0</v>
          </cell>
          <cell r="L1491">
            <v>0</v>
          </cell>
          <cell r="M1491">
            <v>0</v>
          </cell>
          <cell r="N1491">
            <v>2009</v>
          </cell>
          <cell r="O1491">
            <v>0</v>
          </cell>
          <cell r="P1491">
            <v>6</v>
          </cell>
        </row>
        <row r="1492">
          <cell r="B1492" t="str">
            <v>10kV</v>
          </cell>
          <cell r="C1492">
            <v>0.1575</v>
          </cell>
          <cell r="D1492">
            <v>315</v>
          </cell>
          <cell r="E1492">
            <v>0.03</v>
          </cell>
          <cell r="F1492" t="str">
            <v>市辖</v>
          </cell>
          <cell r="G1492">
            <v>0</v>
          </cell>
          <cell r="H1492" t="str">
            <v>分区4</v>
          </cell>
          <cell r="I1492" t="str">
            <v>138古南线</v>
          </cell>
          <cell r="J1492">
            <v>0</v>
          </cell>
          <cell r="K1492">
            <v>1</v>
          </cell>
          <cell r="L1492">
            <v>1</v>
          </cell>
          <cell r="M1492">
            <v>1</v>
          </cell>
          <cell r="N1492">
            <v>2009</v>
          </cell>
          <cell r="O1492">
            <v>0</v>
          </cell>
          <cell r="P1492">
            <v>6</v>
          </cell>
        </row>
        <row r="1493">
          <cell r="B1493" t="str">
            <v>10kV</v>
          </cell>
          <cell r="C1493">
            <v>0.4</v>
          </cell>
          <cell r="D1493">
            <v>800</v>
          </cell>
          <cell r="E1493">
            <v>0.03</v>
          </cell>
          <cell r="F1493" t="str">
            <v>市辖</v>
          </cell>
          <cell r="G1493">
            <v>0</v>
          </cell>
          <cell r="H1493" t="str">
            <v>分区4</v>
          </cell>
          <cell r="I1493" t="str">
            <v>138古南线</v>
          </cell>
          <cell r="J1493">
            <v>1</v>
          </cell>
          <cell r="K1493">
            <v>2</v>
          </cell>
          <cell r="L1493">
            <v>1</v>
          </cell>
          <cell r="M1493">
            <v>1</v>
          </cell>
          <cell r="N1493">
            <v>2009</v>
          </cell>
          <cell r="O1493">
            <v>0</v>
          </cell>
          <cell r="P1493">
            <v>6</v>
          </cell>
        </row>
        <row r="1494">
          <cell r="B1494" t="str">
            <v>10kV</v>
          </cell>
          <cell r="C1494">
            <v>0.4</v>
          </cell>
          <cell r="D1494">
            <v>800</v>
          </cell>
          <cell r="E1494">
            <v>0.03</v>
          </cell>
          <cell r="F1494" t="str">
            <v>市辖</v>
          </cell>
          <cell r="G1494">
            <v>0</v>
          </cell>
          <cell r="H1494" t="str">
            <v>分区4</v>
          </cell>
          <cell r="I1494" t="str">
            <v>138古南线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2009</v>
          </cell>
          <cell r="O1494">
            <v>0</v>
          </cell>
          <cell r="P1494">
            <v>6</v>
          </cell>
        </row>
        <row r="1495">
          <cell r="B1495" t="str">
            <v>10kV</v>
          </cell>
          <cell r="C1495">
            <v>0.8</v>
          </cell>
          <cell r="D1495">
            <v>1600</v>
          </cell>
          <cell r="E1495">
            <v>0.03</v>
          </cell>
          <cell r="F1495" t="str">
            <v>县级</v>
          </cell>
          <cell r="G1495">
            <v>0</v>
          </cell>
          <cell r="H1495" t="str">
            <v>分区3</v>
          </cell>
          <cell r="I1495" t="str">
            <v>138绿中线</v>
          </cell>
          <cell r="J1495">
            <v>1</v>
          </cell>
          <cell r="K1495">
            <v>1</v>
          </cell>
          <cell r="L1495">
            <v>1</v>
          </cell>
          <cell r="M1495">
            <v>1</v>
          </cell>
          <cell r="N1495">
            <v>2009</v>
          </cell>
          <cell r="O1495">
            <v>0</v>
          </cell>
          <cell r="P1495">
            <v>6</v>
          </cell>
        </row>
        <row r="1496">
          <cell r="B1496" t="str">
            <v>10kV</v>
          </cell>
          <cell r="C1496">
            <v>1.125</v>
          </cell>
          <cell r="D1496">
            <v>2250</v>
          </cell>
          <cell r="E1496">
            <v>0.03</v>
          </cell>
          <cell r="F1496" t="str">
            <v>县级</v>
          </cell>
          <cell r="G1496">
            <v>0</v>
          </cell>
          <cell r="H1496" t="str">
            <v>分区3</v>
          </cell>
          <cell r="I1496" t="str">
            <v>138绿中线</v>
          </cell>
          <cell r="J1496">
            <v>0</v>
          </cell>
          <cell r="K1496">
            <v>2</v>
          </cell>
          <cell r="L1496">
            <v>1</v>
          </cell>
          <cell r="M1496">
            <v>1</v>
          </cell>
          <cell r="N1496">
            <v>2009</v>
          </cell>
          <cell r="O1496">
            <v>0</v>
          </cell>
          <cell r="P1496">
            <v>6</v>
          </cell>
        </row>
        <row r="1497">
          <cell r="B1497" t="str">
            <v>10kV</v>
          </cell>
          <cell r="C1497">
            <v>0.8</v>
          </cell>
          <cell r="D1497">
            <v>1600</v>
          </cell>
          <cell r="E1497">
            <v>0.03</v>
          </cell>
          <cell r="F1497" t="str">
            <v>县级</v>
          </cell>
          <cell r="G1497">
            <v>0</v>
          </cell>
          <cell r="H1497" t="str">
            <v>分区3</v>
          </cell>
          <cell r="I1497" t="str">
            <v>138绿中线</v>
          </cell>
          <cell r="J1497">
            <v>1</v>
          </cell>
          <cell r="K1497">
            <v>0</v>
          </cell>
          <cell r="L1497">
            <v>0</v>
          </cell>
          <cell r="M1497">
            <v>0</v>
          </cell>
          <cell r="N1497">
            <v>2008</v>
          </cell>
          <cell r="O1497">
            <v>0</v>
          </cell>
          <cell r="P1497">
            <v>7</v>
          </cell>
        </row>
        <row r="1498">
          <cell r="B1498" t="str">
            <v>10kV</v>
          </cell>
          <cell r="C1498">
            <v>8.1050000000000004</v>
          </cell>
          <cell r="D1498">
            <v>16210</v>
          </cell>
          <cell r="E1498">
            <v>0.03</v>
          </cell>
          <cell r="F1498" t="str">
            <v>县级</v>
          </cell>
          <cell r="G1498">
            <v>0</v>
          </cell>
          <cell r="H1498" t="str">
            <v>分区3</v>
          </cell>
          <cell r="I1498" t="str">
            <v>138绿中线</v>
          </cell>
          <cell r="J1498">
            <v>0</v>
          </cell>
          <cell r="K1498">
            <v>1</v>
          </cell>
          <cell r="L1498">
            <v>1</v>
          </cell>
          <cell r="M1498">
            <v>1</v>
          </cell>
          <cell r="N1498">
            <v>2008</v>
          </cell>
          <cell r="O1498">
            <v>0</v>
          </cell>
          <cell r="P1498">
            <v>7</v>
          </cell>
        </row>
        <row r="1499">
          <cell r="B1499" t="str">
            <v>10kV</v>
          </cell>
          <cell r="C1499">
            <v>1.25</v>
          </cell>
          <cell r="D1499">
            <v>2500</v>
          </cell>
          <cell r="E1499">
            <v>0.03</v>
          </cell>
          <cell r="F1499" t="str">
            <v>县级</v>
          </cell>
          <cell r="G1499">
            <v>0</v>
          </cell>
          <cell r="H1499" t="str">
            <v>分区3</v>
          </cell>
          <cell r="I1499" t="str">
            <v>138绿中线</v>
          </cell>
          <cell r="J1499">
            <v>1</v>
          </cell>
          <cell r="K1499">
            <v>2</v>
          </cell>
          <cell r="L1499">
            <v>1</v>
          </cell>
          <cell r="M1499">
            <v>1</v>
          </cell>
          <cell r="N1499">
            <v>2008</v>
          </cell>
          <cell r="O1499">
            <v>0</v>
          </cell>
          <cell r="P1499">
            <v>7</v>
          </cell>
        </row>
        <row r="1500">
          <cell r="B1500" t="str">
            <v>10kV</v>
          </cell>
          <cell r="C1500">
            <v>0.8</v>
          </cell>
          <cell r="D1500">
            <v>1600</v>
          </cell>
          <cell r="E1500">
            <v>0.03</v>
          </cell>
          <cell r="F1500" t="str">
            <v>县级</v>
          </cell>
          <cell r="G1500">
            <v>0</v>
          </cell>
          <cell r="H1500" t="str">
            <v>分区3</v>
          </cell>
          <cell r="I1500" t="str">
            <v>138绿中线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2008</v>
          </cell>
          <cell r="O1500">
            <v>0</v>
          </cell>
          <cell r="P1500">
            <v>7</v>
          </cell>
        </row>
        <row r="1501">
          <cell r="B1501" t="str">
            <v>10kV</v>
          </cell>
          <cell r="C1501">
            <v>1.75</v>
          </cell>
          <cell r="D1501">
            <v>3500</v>
          </cell>
          <cell r="E1501">
            <v>0.03</v>
          </cell>
          <cell r="F1501" t="str">
            <v>县级</v>
          </cell>
          <cell r="G1501">
            <v>0</v>
          </cell>
          <cell r="H1501" t="str">
            <v>分区3</v>
          </cell>
          <cell r="I1501" t="str">
            <v>138绿中线</v>
          </cell>
          <cell r="J1501">
            <v>1</v>
          </cell>
          <cell r="K1501">
            <v>1</v>
          </cell>
          <cell r="L1501">
            <v>1</v>
          </cell>
          <cell r="M1501">
            <v>1</v>
          </cell>
          <cell r="N1501">
            <v>2008</v>
          </cell>
          <cell r="O1501">
            <v>0</v>
          </cell>
          <cell r="P1501">
            <v>7</v>
          </cell>
        </row>
        <row r="1502">
          <cell r="B1502" t="str">
            <v>10kV</v>
          </cell>
          <cell r="C1502">
            <v>0.8</v>
          </cell>
          <cell r="D1502">
            <v>1600</v>
          </cell>
          <cell r="E1502">
            <v>0.03</v>
          </cell>
          <cell r="F1502" t="str">
            <v>县级</v>
          </cell>
          <cell r="G1502">
            <v>0</v>
          </cell>
          <cell r="H1502" t="str">
            <v>分区3</v>
          </cell>
          <cell r="I1502" t="str">
            <v>138绿中线</v>
          </cell>
          <cell r="J1502">
            <v>0</v>
          </cell>
          <cell r="K1502">
            <v>2</v>
          </cell>
          <cell r="L1502">
            <v>1</v>
          </cell>
          <cell r="M1502">
            <v>1</v>
          </cell>
          <cell r="N1502">
            <v>2008</v>
          </cell>
          <cell r="O1502">
            <v>0</v>
          </cell>
          <cell r="P1502">
            <v>7</v>
          </cell>
        </row>
        <row r="1503">
          <cell r="B1503" t="str">
            <v>10kV</v>
          </cell>
          <cell r="C1503">
            <v>0.8</v>
          </cell>
          <cell r="D1503">
            <v>1600</v>
          </cell>
          <cell r="E1503">
            <v>0.03</v>
          </cell>
          <cell r="F1503" t="str">
            <v>县级</v>
          </cell>
          <cell r="G1503">
            <v>0</v>
          </cell>
          <cell r="H1503" t="str">
            <v>分区3</v>
          </cell>
          <cell r="I1503" t="str">
            <v>138绿中线</v>
          </cell>
          <cell r="J1503">
            <v>1</v>
          </cell>
          <cell r="K1503">
            <v>0</v>
          </cell>
          <cell r="L1503">
            <v>0</v>
          </cell>
          <cell r="M1503">
            <v>0</v>
          </cell>
          <cell r="N1503">
            <v>2008</v>
          </cell>
          <cell r="O1503">
            <v>0</v>
          </cell>
          <cell r="P1503">
            <v>7</v>
          </cell>
        </row>
        <row r="1504">
          <cell r="B1504" t="str">
            <v>10kV</v>
          </cell>
          <cell r="C1504">
            <v>1</v>
          </cell>
          <cell r="D1504">
            <v>2000</v>
          </cell>
          <cell r="E1504">
            <v>0.03</v>
          </cell>
          <cell r="F1504" t="str">
            <v>县级</v>
          </cell>
          <cell r="G1504">
            <v>0</v>
          </cell>
          <cell r="H1504" t="str">
            <v>分区3</v>
          </cell>
          <cell r="I1504" t="str">
            <v>138绿中线</v>
          </cell>
          <cell r="J1504">
            <v>0</v>
          </cell>
          <cell r="K1504">
            <v>1</v>
          </cell>
          <cell r="L1504">
            <v>1</v>
          </cell>
          <cell r="M1504">
            <v>1</v>
          </cell>
          <cell r="N1504">
            <v>2008</v>
          </cell>
          <cell r="O1504">
            <v>0</v>
          </cell>
          <cell r="P1504">
            <v>7</v>
          </cell>
        </row>
        <row r="1505">
          <cell r="B1505" t="str">
            <v>10kV</v>
          </cell>
          <cell r="C1505">
            <v>1</v>
          </cell>
          <cell r="D1505">
            <v>2000</v>
          </cell>
          <cell r="E1505">
            <v>0.03</v>
          </cell>
          <cell r="F1505" t="str">
            <v>县级</v>
          </cell>
          <cell r="G1505">
            <v>0</v>
          </cell>
          <cell r="H1505" t="str">
            <v>分区3</v>
          </cell>
          <cell r="I1505" t="str">
            <v>138绿中线</v>
          </cell>
          <cell r="J1505">
            <v>1</v>
          </cell>
          <cell r="K1505">
            <v>2</v>
          </cell>
          <cell r="L1505">
            <v>1</v>
          </cell>
          <cell r="M1505">
            <v>1</v>
          </cell>
          <cell r="N1505">
            <v>2008</v>
          </cell>
          <cell r="O1505">
            <v>0</v>
          </cell>
          <cell r="P1505">
            <v>7</v>
          </cell>
        </row>
        <row r="1506">
          <cell r="B1506" t="str">
            <v>10kV</v>
          </cell>
          <cell r="C1506">
            <v>0.4</v>
          </cell>
          <cell r="D1506">
            <v>800</v>
          </cell>
          <cell r="E1506">
            <v>0.03</v>
          </cell>
          <cell r="F1506" t="str">
            <v>县级</v>
          </cell>
          <cell r="G1506">
            <v>0</v>
          </cell>
          <cell r="H1506" t="str">
            <v>分区3</v>
          </cell>
          <cell r="I1506" t="str">
            <v>138绿中线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2007</v>
          </cell>
          <cell r="O1506">
            <v>0</v>
          </cell>
          <cell r="P1506">
            <v>8</v>
          </cell>
        </row>
        <row r="1507">
          <cell r="B1507" t="str">
            <v>10kV</v>
          </cell>
          <cell r="C1507">
            <v>4</v>
          </cell>
          <cell r="D1507">
            <v>8000</v>
          </cell>
          <cell r="E1507">
            <v>0.03</v>
          </cell>
          <cell r="F1507" t="str">
            <v>县级</v>
          </cell>
          <cell r="G1507">
            <v>0</v>
          </cell>
          <cell r="H1507" t="str">
            <v>分区3</v>
          </cell>
          <cell r="I1507" t="str">
            <v>138绿中线</v>
          </cell>
          <cell r="J1507">
            <v>1</v>
          </cell>
          <cell r="K1507">
            <v>1</v>
          </cell>
          <cell r="L1507">
            <v>1</v>
          </cell>
          <cell r="M1507">
            <v>1</v>
          </cell>
          <cell r="N1507">
            <v>2007</v>
          </cell>
          <cell r="O1507">
            <v>0</v>
          </cell>
          <cell r="P1507">
            <v>8</v>
          </cell>
        </row>
        <row r="1508">
          <cell r="B1508" t="str">
            <v>10kV</v>
          </cell>
          <cell r="C1508">
            <v>0.8</v>
          </cell>
          <cell r="D1508">
            <v>1600</v>
          </cell>
          <cell r="E1508">
            <v>0.03</v>
          </cell>
          <cell r="F1508" t="str">
            <v>县级</v>
          </cell>
          <cell r="G1508">
            <v>0</v>
          </cell>
          <cell r="H1508" t="str">
            <v>分区3</v>
          </cell>
          <cell r="I1508" t="str">
            <v>138绿中线</v>
          </cell>
          <cell r="J1508">
            <v>0</v>
          </cell>
          <cell r="K1508">
            <v>2</v>
          </cell>
          <cell r="L1508">
            <v>1</v>
          </cell>
          <cell r="M1508">
            <v>1</v>
          </cell>
          <cell r="N1508">
            <v>2007</v>
          </cell>
          <cell r="O1508">
            <v>0</v>
          </cell>
          <cell r="P1508">
            <v>8</v>
          </cell>
        </row>
        <row r="1509">
          <cell r="B1509" t="str">
            <v>10kV</v>
          </cell>
          <cell r="C1509">
            <v>1.125</v>
          </cell>
          <cell r="D1509">
            <v>2250</v>
          </cell>
          <cell r="E1509">
            <v>0.03</v>
          </cell>
          <cell r="F1509" t="str">
            <v>县级</v>
          </cell>
          <cell r="G1509">
            <v>0</v>
          </cell>
          <cell r="H1509" t="str">
            <v>分区3</v>
          </cell>
          <cell r="I1509" t="str">
            <v>138绿中线</v>
          </cell>
          <cell r="J1509">
            <v>1</v>
          </cell>
          <cell r="K1509">
            <v>0</v>
          </cell>
          <cell r="L1509">
            <v>0</v>
          </cell>
          <cell r="M1509">
            <v>0</v>
          </cell>
          <cell r="N1509">
            <v>2007</v>
          </cell>
          <cell r="O1509">
            <v>0</v>
          </cell>
          <cell r="P1509">
            <v>8</v>
          </cell>
        </row>
        <row r="1510">
          <cell r="B1510" t="str">
            <v>10kV</v>
          </cell>
          <cell r="C1510">
            <v>0.8</v>
          </cell>
          <cell r="D1510">
            <v>1600</v>
          </cell>
          <cell r="E1510">
            <v>0.03</v>
          </cell>
          <cell r="F1510" t="str">
            <v>县级</v>
          </cell>
          <cell r="G1510">
            <v>0</v>
          </cell>
          <cell r="H1510" t="str">
            <v>分区3</v>
          </cell>
          <cell r="I1510" t="str">
            <v>138绿中线</v>
          </cell>
          <cell r="J1510">
            <v>0</v>
          </cell>
          <cell r="K1510">
            <v>1</v>
          </cell>
          <cell r="L1510">
            <v>1</v>
          </cell>
          <cell r="M1510">
            <v>1</v>
          </cell>
          <cell r="N1510">
            <v>2007</v>
          </cell>
          <cell r="O1510">
            <v>0</v>
          </cell>
          <cell r="P1510">
            <v>8</v>
          </cell>
        </row>
        <row r="1511">
          <cell r="B1511" t="str">
            <v>10kV</v>
          </cell>
          <cell r="C1511">
            <v>1.75</v>
          </cell>
          <cell r="D1511">
            <v>3500</v>
          </cell>
          <cell r="E1511">
            <v>0.03</v>
          </cell>
          <cell r="F1511" t="str">
            <v>县级</v>
          </cell>
          <cell r="G1511">
            <v>0</v>
          </cell>
          <cell r="H1511" t="str">
            <v>分区3</v>
          </cell>
          <cell r="I1511" t="str">
            <v>138绿中线</v>
          </cell>
          <cell r="J1511">
            <v>1</v>
          </cell>
          <cell r="K1511">
            <v>2</v>
          </cell>
          <cell r="L1511">
            <v>1</v>
          </cell>
          <cell r="M1511">
            <v>1</v>
          </cell>
          <cell r="N1511">
            <v>2007</v>
          </cell>
          <cell r="O1511">
            <v>0</v>
          </cell>
          <cell r="P1511">
            <v>8</v>
          </cell>
        </row>
        <row r="1512">
          <cell r="B1512" t="str">
            <v>10kV</v>
          </cell>
          <cell r="C1512">
            <v>0</v>
          </cell>
          <cell r="D1512">
            <v>18500</v>
          </cell>
          <cell r="E1512">
            <v>0</v>
          </cell>
          <cell r="F1512" t="str">
            <v>县级</v>
          </cell>
          <cell r="G1512">
            <v>0</v>
          </cell>
          <cell r="H1512" t="str">
            <v>分区3</v>
          </cell>
          <cell r="I1512" t="str">
            <v>222国展线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2015</v>
          </cell>
        </row>
        <row r="1513">
          <cell r="B1513" t="str">
            <v>10kV</v>
          </cell>
          <cell r="C1513">
            <v>8.1050000000000004</v>
          </cell>
          <cell r="D1513">
            <v>16210</v>
          </cell>
          <cell r="E1513">
            <v>0.03</v>
          </cell>
          <cell r="F1513" t="str">
            <v>县级</v>
          </cell>
          <cell r="G1513">
            <v>0</v>
          </cell>
          <cell r="H1513" t="str">
            <v>分区3</v>
          </cell>
          <cell r="I1513" t="str">
            <v>138绿中线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2007</v>
          </cell>
          <cell r="O1513">
            <v>0</v>
          </cell>
          <cell r="P1513">
            <v>8</v>
          </cell>
        </row>
        <row r="1514">
          <cell r="B1514" t="str">
            <v>10kV</v>
          </cell>
          <cell r="C1514">
            <v>0.4</v>
          </cell>
          <cell r="D1514">
            <v>800</v>
          </cell>
          <cell r="E1514">
            <v>0.03</v>
          </cell>
          <cell r="F1514" t="str">
            <v>市辖</v>
          </cell>
          <cell r="G1514">
            <v>0</v>
          </cell>
          <cell r="H1514" t="str">
            <v>分区4</v>
          </cell>
          <cell r="I1514" t="str">
            <v>138古南线</v>
          </cell>
          <cell r="J1514">
            <v>1</v>
          </cell>
          <cell r="K1514">
            <v>1</v>
          </cell>
          <cell r="L1514">
            <v>1</v>
          </cell>
          <cell r="M1514">
            <v>1</v>
          </cell>
          <cell r="N1514">
            <v>2007</v>
          </cell>
          <cell r="O1514">
            <v>0</v>
          </cell>
          <cell r="P1514">
            <v>8</v>
          </cell>
        </row>
        <row r="1515">
          <cell r="B1515" t="str">
            <v>10kV</v>
          </cell>
          <cell r="C1515">
            <v>0.4</v>
          </cell>
          <cell r="D1515">
            <v>800</v>
          </cell>
          <cell r="E1515">
            <v>0.03</v>
          </cell>
          <cell r="F1515" t="str">
            <v>市辖</v>
          </cell>
          <cell r="G1515">
            <v>0</v>
          </cell>
          <cell r="H1515" t="str">
            <v>分区4</v>
          </cell>
          <cell r="I1515" t="str">
            <v>138古南线</v>
          </cell>
          <cell r="J1515">
            <v>0</v>
          </cell>
          <cell r="K1515">
            <v>2</v>
          </cell>
          <cell r="L1515">
            <v>1</v>
          </cell>
          <cell r="M1515">
            <v>1</v>
          </cell>
          <cell r="N1515">
            <v>2007</v>
          </cell>
          <cell r="O1515">
            <v>0</v>
          </cell>
          <cell r="P1515">
            <v>8</v>
          </cell>
        </row>
        <row r="1516">
          <cell r="B1516" t="str">
            <v>10kV</v>
          </cell>
          <cell r="C1516">
            <v>0.4</v>
          </cell>
          <cell r="D1516">
            <v>800</v>
          </cell>
          <cell r="E1516">
            <v>0.03</v>
          </cell>
          <cell r="F1516" t="str">
            <v>市辖</v>
          </cell>
          <cell r="G1516">
            <v>0</v>
          </cell>
          <cell r="H1516" t="str">
            <v>分区4</v>
          </cell>
          <cell r="I1516" t="str">
            <v>138古南线</v>
          </cell>
          <cell r="J1516">
            <v>1</v>
          </cell>
          <cell r="K1516">
            <v>0</v>
          </cell>
          <cell r="L1516">
            <v>0</v>
          </cell>
          <cell r="M1516">
            <v>0</v>
          </cell>
          <cell r="N1516">
            <v>2006</v>
          </cell>
          <cell r="O1516">
            <v>0</v>
          </cell>
          <cell r="P1516">
            <v>9</v>
          </cell>
        </row>
        <row r="1517">
          <cell r="B1517" t="str">
            <v>10kV</v>
          </cell>
          <cell r="C1517">
            <v>0.4</v>
          </cell>
          <cell r="D1517">
            <v>800</v>
          </cell>
          <cell r="E1517">
            <v>0.03</v>
          </cell>
          <cell r="F1517" t="str">
            <v>市辖</v>
          </cell>
          <cell r="G1517">
            <v>0</v>
          </cell>
          <cell r="H1517" t="str">
            <v>分区4</v>
          </cell>
          <cell r="I1517" t="str">
            <v>138古南线</v>
          </cell>
          <cell r="J1517">
            <v>0</v>
          </cell>
          <cell r="K1517">
            <v>1</v>
          </cell>
          <cell r="L1517">
            <v>1</v>
          </cell>
          <cell r="M1517">
            <v>1</v>
          </cell>
          <cell r="N1517">
            <v>2006</v>
          </cell>
          <cell r="O1517">
            <v>0</v>
          </cell>
          <cell r="P1517">
            <v>9</v>
          </cell>
        </row>
        <row r="1518">
          <cell r="B1518" t="str">
            <v>10kV</v>
          </cell>
          <cell r="C1518">
            <v>0.1</v>
          </cell>
          <cell r="D1518">
            <v>200</v>
          </cell>
          <cell r="E1518">
            <v>0.03</v>
          </cell>
          <cell r="F1518" t="str">
            <v>市辖</v>
          </cell>
          <cell r="G1518">
            <v>0</v>
          </cell>
          <cell r="H1518" t="str">
            <v>分区2</v>
          </cell>
          <cell r="I1518" t="str">
            <v>138古南线</v>
          </cell>
          <cell r="J1518">
            <v>1</v>
          </cell>
          <cell r="K1518">
            <v>2</v>
          </cell>
          <cell r="L1518">
            <v>1</v>
          </cell>
          <cell r="M1518">
            <v>1</v>
          </cell>
          <cell r="N1518">
            <v>2006</v>
          </cell>
          <cell r="O1518">
            <v>0</v>
          </cell>
          <cell r="P1518">
            <v>9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F19" sqref="F19"/>
    </sheetView>
  </sheetViews>
  <sheetFormatPr defaultRowHeight="13.5" x14ac:dyDescent="0.15"/>
  <cols>
    <col min="1" max="1" width="5" bestFit="1" customWidth="1"/>
    <col min="2" max="2" width="8.5" bestFit="1" customWidth="1"/>
    <col min="3" max="3" width="31.625" bestFit="1" customWidth="1"/>
    <col min="4" max="4" width="20.25" bestFit="1" customWidth="1"/>
    <col min="5" max="5" width="27.75" bestFit="1" customWidth="1"/>
    <col min="6" max="6" width="20" bestFit="1" customWidth="1"/>
    <col min="7" max="7" width="21.875" bestFit="1" customWidth="1"/>
  </cols>
  <sheetData>
    <row r="1" spans="1:7" x14ac:dyDescent="0.15">
      <c r="A1" s="9" t="s">
        <v>0</v>
      </c>
      <c r="B1" s="9"/>
      <c r="C1" s="9"/>
      <c r="D1" s="9"/>
      <c r="E1" s="9"/>
      <c r="F1" s="9"/>
      <c r="G1" s="9"/>
    </row>
    <row r="2" spans="1:7" x14ac:dyDescent="0.15">
      <c r="A2" s="10" t="s">
        <v>1</v>
      </c>
      <c r="B2" s="10" t="s">
        <v>2</v>
      </c>
      <c r="C2" s="10" t="s">
        <v>3</v>
      </c>
      <c r="D2" s="10"/>
      <c r="E2" s="10" t="s">
        <v>4</v>
      </c>
      <c r="F2" s="10"/>
      <c r="G2" s="11" t="s">
        <v>5</v>
      </c>
    </row>
    <row r="3" spans="1:7" x14ac:dyDescent="0.15">
      <c r="A3" s="10"/>
      <c r="B3" s="10"/>
      <c r="C3" s="10"/>
      <c r="D3" s="10"/>
      <c r="E3" s="10"/>
      <c r="F3" s="10"/>
      <c r="G3" s="12"/>
    </row>
    <row r="4" spans="1:7" x14ac:dyDescent="0.15">
      <c r="A4" s="10"/>
      <c r="B4" s="10"/>
      <c r="C4" s="10" t="s">
        <v>6</v>
      </c>
      <c r="D4" s="10" t="s">
        <v>7</v>
      </c>
      <c r="E4" s="10" t="s">
        <v>8</v>
      </c>
      <c r="F4" s="11" t="s">
        <v>9</v>
      </c>
      <c r="G4" s="12"/>
    </row>
    <row r="5" spans="1:7" x14ac:dyDescent="0.15">
      <c r="A5" s="10"/>
      <c r="B5" s="10"/>
      <c r="C5" s="10"/>
      <c r="D5" s="10"/>
      <c r="E5" s="10"/>
      <c r="F5" s="13"/>
      <c r="G5" s="13"/>
    </row>
    <row r="6" spans="1:7" ht="25.5" x14ac:dyDescent="0.15">
      <c r="A6" s="1">
        <v>1</v>
      </c>
      <c r="B6" s="2" t="s">
        <v>10</v>
      </c>
      <c r="C6" s="1">
        <f ca="1">COUNTIFS(OFFSET(配变!$E$2,0,0,10000,1),"&lt;&gt;0",OFFSET(配变!$B$2,0,0,10000,1),"10kV",OFFSET(配变!$F$2,0,0,10000,1),"市辖")</f>
        <v>560</v>
      </c>
      <c r="D6" s="1">
        <f ca="1">SUMIFS(OFFSET(配变!$E$2,0,0,10000,1),OFFSET(配变!$B$2,0,0,10000,1),"10kV",OFFSET(配变!$F$2,0,0,10000,1),"市辖")</f>
        <v>20.064000000000053</v>
      </c>
      <c r="E6" s="1">
        <f ca="1">COUNTIFS(OFFSET(主干线!$G$2,0,0,10000,1),"&lt;&gt;0",OFFSET(主干线!$B$2,0,0,10000,1),"10kV",OFFSET(主干线!$U$2,0,0,10000,1),"市辖")</f>
        <v>1442</v>
      </c>
      <c r="F6" s="1">
        <f ca="1">SUMIFS(OFFSET(主干线!$G$2,0,0,10000,1),OFFSET(主干线!$B$2,0,0,10000,1),"10kV",OFFSET(主干线!$U$2,0,0,10000,1),"市辖")</f>
        <v>2.883999999999904</v>
      </c>
      <c r="G6" s="3">
        <f t="shared" ref="G6:G14" ca="1" si="0">F6+D6</f>
        <v>22.947999999999958</v>
      </c>
    </row>
    <row r="7" spans="1:7" ht="25.5" x14ac:dyDescent="0.15">
      <c r="A7" s="1">
        <v>2</v>
      </c>
      <c r="B7" s="2" t="s">
        <v>11</v>
      </c>
      <c r="C7" s="1">
        <f ca="1">COUNTIFS(OFFSET(配变!$E$2,0,0,10000,1),"&lt;&gt;0",OFFSET(配变!$B$2,0,0,10000,1),"10kV",OFFSET(配变!$F$2,0,0,10000,1),"县级")</f>
        <v>224</v>
      </c>
      <c r="D7" s="1">
        <f ca="1">SUMIFS(OFFSET(配变!$E$2,0,0,10000,1),OFFSET(配变!$B$2,0,0,10000,1),"10kV",OFFSET(配变!$F$2,0,0,10000,1),"县级")</f>
        <v>7.6800000000000237</v>
      </c>
      <c r="E7" s="1">
        <f ca="1">COUNTIFS(OFFSET(主干线!$G$2,0,0,10000,1),"&lt;&gt;0",OFFSET(主干线!$B$2,0,0,10000,1),"10kV",OFFSET(主干线!$U$2,0,0,10000,1),"县级")</f>
        <v>320</v>
      </c>
      <c r="F7" s="1">
        <f ca="1">SUMIFS(OFFSET(主干线!$G$2,0,0,10000,1),OFFSET(主干线!$B$2,0,0,10000,1),"10kV",OFFSET(主干线!$U$2,0,0,10000,1),"县级")</f>
        <v>0.64000000000000046</v>
      </c>
      <c r="G7" s="3">
        <f t="shared" ca="1" si="0"/>
        <v>8.3200000000000234</v>
      </c>
    </row>
    <row r="8" spans="1:7" x14ac:dyDescent="0.15">
      <c r="A8" s="1">
        <v>3</v>
      </c>
      <c r="B8" s="2" t="s">
        <v>12</v>
      </c>
      <c r="C8" s="3">
        <f ca="1">C6+C7</f>
        <v>784</v>
      </c>
      <c r="D8" s="3">
        <f ca="1">D6+D7</f>
        <v>27.744000000000078</v>
      </c>
      <c r="E8" s="3">
        <f ca="1">E6+E7</f>
        <v>1762</v>
      </c>
      <c r="F8" s="3">
        <f ca="1">F6+F7</f>
        <v>3.5239999999999045</v>
      </c>
      <c r="G8" s="3">
        <f t="shared" ca="1" si="0"/>
        <v>31.267999999999983</v>
      </c>
    </row>
    <row r="9" spans="1:7" ht="27" x14ac:dyDescent="0.15">
      <c r="A9" s="4">
        <v>3.1</v>
      </c>
      <c r="B9" s="5" t="s">
        <v>13</v>
      </c>
      <c r="C9" s="1">
        <f ca="1">COUNTIFS(OFFSET(配变!$E$2,0,0,10000,1),"&lt;&gt;0",OFFSET(配变!$B$2,0,0,10000,1),"10kV",OFFSET(配变!$G$2,0,0,10000,1),"0")</f>
        <v>784</v>
      </c>
      <c r="D9" s="1">
        <f ca="1">SUMIFS(OFFSET(配变!$E$2,0,0,10000,1),OFFSET(配变!$B$2,0,0,10000,1),"10kV",OFFSET(配变!$G$2,0,0,10000,1),"0")</f>
        <v>27.744000000000433</v>
      </c>
      <c r="E9" s="1">
        <f ca="1">COUNTIFS(OFFSET(主干线!$G$2,0,0,10000,1),"&lt;&gt;0",OFFSET(主干线!$B$2,0,0,10000,1),"10kV",OFFSET(主干线!$S$2,0,0,10000,1),"0")</f>
        <v>1921</v>
      </c>
      <c r="F9" s="1">
        <f ca="1">SUMIFS(OFFSET(主干线!$G$2,0,0,10000,1),OFFSET(主干线!$B$2,0,0,10000,1),"10kV",OFFSET(主干线!$S$2,0,0,10000,1),"0")</f>
        <v>3.8419999999997985</v>
      </c>
      <c r="G9" s="3">
        <f t="shared" ca="1" si="0"/>
        <v>31.586000000000233</v>
      </c>
    </row>
    <row r="10" spans="1:7" x14ac:dyDescent="0.15">
      <c r="A10" s="4">
        <v>3.2</v>
      </c>
      <c r="B10" s="6" t="s">
        <v>14</v>
      </c>
      <c r="C10" s="1">
        <f ca="1">COUNTIFS(OFFSET(配变!$E$2,0,0,10000,1),"&lt;&gt;0",OFFSET(配变!$B$2,0,0,10000,1),"10kV",OFFSET(配变!$G$2,0,0,10000,1),"1")</f>
        <v>0</v>
      </c>
      <c r="D10" s="1">
        <f ca="1">SUMIFS(OFFSET(配变!$E$2,0,0,10000,1),OFFSET(配变!$B$2,0,0,10000,1),"10kV",OFFSET(配变!$G$2,0,0,10000,1),"1")</f>
        <v>0</v>
      </c>
      <c r="E10" s="1">
        <f ca="1">COUNTIFS(OFFSET(主干线!$G$2,0,0,10000,1),"&lt;&gt;0",OFFSET(主干线!$B$2,0,0,10000,1),"10kV",OFFSET(主干线!$S$2,0,0,10000,1),"1")</f>
        <v>0</v>
      </c>
      <c r="F10" s="1">
        <f ca="1">SUMIFS(OFFSET(主干线!$G$2,0,0,10000,1),OFFSET(主干线!$B$2,0,0,10000,1),"10kV",OFFSET(主干线!$S$2,0,0,10000,1),"1")</f>
        <v>0</v>
      </c>
      <c r="G10" s="3">
        <f t="shared" ca="1" si="0"/>
        <v>0</v>
      </c>
    </row>
    <row r="11" spans="1:7" x14ac:dyDescent="0.15">
      <c r="A11" s="4">
        <v>3.3</v>
      </c>
      <c r="B11" s="6" t="s">
        <v>15</v>
      </c>
      <c r="C11" s="1">
        <f ca="1">COUNTIFS(OFFSET(配变!$E$2,0,0,10000,1),"&lt;&gt;0",OFFSET(配变!$B$2,0,0,10000,1),"10kV",OFFSET(配变!$G$2,0,0,10000,1),"2")</f>
        <v>0</v>
      </c>
      <c r="D11" s="1">
        <f ca="1">SUMIFS(OFFSET(配变!$E$2,0,0,10000,1),OFFSET(配变!$B$2,0,0,10000,1),"10kV",OFFSET(配变!$G$2,0,0,10000,1),"2")</f>
        <v>0</v>
      </c>
      <c r="E11" s="1">
        <f ca="1">COUNTIFS(OFFSET(主干线!$G$2,0,0,10000,1),"&lt;&gt;0",OFFSET(主干线!$B$2,0,0,10000,1),"10kV",OFFSET(主干线!$S$2,0,0,10000,1),"2")</f>
        <v>0</v>
      </c>
      <c r="F11" s="1">
        <f ca="1">SUMIFS(OFFSET(主干线!$G$2,0,0,10000,1),OFFSET(主干线!$B$2,0,0,10000,1),"10kV",OFFSET(主干线!$S$2,0,0,10000,1),"2")</f>
        <v>0</v>
      </c>
      <c r="G11" s="3">
        <f t="shared" ca="1" si="0"/>
        <v>0</v>
      </c>
    </row>
    <row r="12" spans="1:7" x14ac:dyDescent="0.15">
      <c r="A12" s="4">
        <v>3.4</v>
      </c>
      <c r="B12" s="6" t="s">
        <v>16</v>
      </c>
      <c r="C12" s="1">
        <f ca="1">COUNTIFS(OFFSET(配变!$E$2,0,0,10000,1),"&lt;&gt;0",OFFSET(配变!$B$2,0,0,10000,1),"10kV",OFFSET(配变!$G$2,0,0,10000,1),"3")</f>
        <v>0</v>
      </c>
      <c r="D12" s="1">
        <f ca="1">SUMIFS(OFFSET(配变!$E$2,0,0,10000,1),OFFSET(配变!$B$2,0,0,10000,1),"10kV",OFFSET(配变!$G$2,0,0,10000,1),"3")</f>
        <v>0</v>
      </c>
      <c r="E12" s="1">
        <f ca="1">COUNTIFS(OFFSET(主干线!$G$2,0,0,10000,1),"&lt;&gt;0",OFFSET(主干线!$B$2,0,0,10000,1),"10kV",OFFSET(主干线!$S$2,0,0,10000,1),"3")</f>
        <v>0</v>
      </c>
      <c r="F12" s="1">
        <f ca="1">SUMIFS(OFFSET(主干线!$G$2,0,0,10000,1),OFFSET(主干线!$B$2,0,0,10000,1),"10kV",OFFSET(主干线!$S$2,0,0,10000,1),"3")</f>
        <v>0</v>
      </c>
      <c r="G12" s="3">
        <f t="shared" ca="1" si="0"/>
        <v>0</v>
      </c>
    </row>
    <row r="13" spans="1:7" x14ac:dyDescent="0.15">
      <c r="A13" s="4">
        <v>3.5</v>
      </c>
      <c r="B13" s="6" t="s">
        <v>17</v>
      </c>
      <c r="C13" s="1">
        <f ca="1">COUNTIFS(OFFSET(配变!$E$2,0,0,10000,1),"&lt;&gt;0",OFFSET(配变!$B$2,0,0,10000,1),"10kV",OFFSET(配变!$G$2,0,0,10000,1),"4")</f>
        <v>0</v>
      </c>
      <c r="D13" s="1">
        <f ca="1">SUMIFS(OFFSET(配变!$E$2,0,0,10000,1),OFFSET(配变!$B$2,0,0,10000,1),"10kV",OFFSET(配变!$G$2,0,0,10000,1),"4")</f>
        <v>0</v>
      </c>
      <c r="E13" s="1">
        <f ca="1">COUNTIFS(OFFSET(主干线!$G$2,0,0,10000,1),"&lt;&gt;0",OFFSET(主干线!$B$2,0,0,10000,1),"10kV",OFFSET(主干线!$S$2,0,0,10000,1),"4")</f>
        <v>0</v>
      </c>
      <c r="F13" s="1">
        <f ca="1">SUMIFS(OFFSET(主干线!$G$2,0,0,10000,1),OFFSET(主干线!$B$2,0,0,10000,1),"10kV",OFFSET(主干线!$S$2,0,0,10000,1),"4")</f>
        <v>0</v>
      </c>
      <c r="G13" s="3">
        <f t="shared" ca="1" si="0"/>
        <v>0</v>
      </c>
    </row>
    <row r="14" spans="1:7" x14ac:dyDescent="0.15">
      <c r="A14" s="4">
        <v>3.6</v>
      </c>
      <c r="B14" s="6" t="s">
        <v>18</v>
      </c>
      <c r="C14" s="1">
        <f ca="1">COUNTIFS(OFFSET(配变!$E$2,0,0,10000,1),"&lt;&gt;0",OFFSET(配变!$B$2,0,0,10000,1),"10kV",OFFSET(配变!$G$2,0,0,10000,1),"5")</f>
        <v>0</v>
      </c>
      <c r="D14" s="1">
        <f ca="1">SUMIFS(OFFSET(配变!$E$2,0,0,10000,1),OFFSET(配变!$B$2,0,0,10000,1),"10kV",OFFSET(配变!$G$2,0,0,10000,1),"5")</f>
        <v>0</v>
      </c>
      <c r="E14" s="1">
        <f ca="1">COUNTIFS(OFFSET(主干线!$G$2,0,0,10000,1),"&lt;&gt;0",OFFSET(主干线!$B$2,0,0,10000,1),"10kV",OFFSET(主干线!$S$2,0,0,10000,1),"5")</f>
        <v>0</v>
      </c>
      <c r="F14" s="1">
        <f ca="1">SUMIFS(OFFSET(主干线!$G$2,0,0,10000,1),OFFSET(主干线!$B$2,0,0,10000,1),"10kV",OFFSET(主干线!$S$2,0,0,10000,1),"5")</f>
        <v>0</v>
      </c>
      <c r="G14" s="3">
        <f t="shared" ca="1" si="0"/>
        <v>0</v>
      </c>
    </row>
  </sheetData>
  <mergeCells count="10">
    <mergeCell ref="A1:G1"/>
    <mergeCell ref="A2:A5"/>
    <mergeCell ref="B2:B5"/>
    <mergeCell ref="C2:D3"/>
    <mergeCell ref="E2:F3"/>
    <mergeCell ref="G2:G5"/>
    <mergeCell ref="C4:C5"/>
    <mergeCell ref="D4:D5"/>
    <mergeCell ref="E4:E5"/>
    <mergeCell ref="F4:F5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"/>
  <sheetViews>
    <sheetView workbookViewId="0">
      <selection activeCell="G15" sqref="G15"/>
    </sheetView>
  </sheetViews>
  <sheetFormatPr defaultRowHeight="13.5" x14ac:dyDescent="0.15"/>
  <cols>
    <col min="1" max="1" width="29.875" bestFit="1" customWidth="1"/>
    <col min="2" max="2" width="15.25" bestFit="1" customWidth="1"/>
    <col min="3" max="3" width="9.25" bestFit="1" customWidth="1"/>
    <col min="4" max="4" width="16.375" bestFit="1" customWidth="1"/>
    <col min="5" max="5" width="17.5" bestFit="1" customWidth="1"/>
    <col min="6" max="6" width="13" bestFit="1" customWidth="1"/>
    <col min="7" max="7" width="17.25" bestFit="1" customWidth="1"/>
    <col min="9" max="9" width="10.125" bestFit="1" customWidth="1"/>
    <col min="13" max="13" width="7.125" bestFit="1" customWidth="1"/>
  </cols>
  <sheetData>
    <row r="1" spans="1:16" x14ac:dyDescent="0.15">
      <c r="A1" s="8" t="s">
        <v>19</v>
      </c>
      <c r="B1" s="8" t="s">
        <v>20</v>
      </c>
      <c r="C1" s="8" t="s">
        <v>21</v>
      </c>
      <c r="D1" s="8" t="s">
        <v>22</v>
      </c>
      <c r="E1" s="8" t="s">
        <v>51</v>
      </c>
      <c r="F1" s="8" t="s">
        <v>23</v>
      </c>
      <c r="G1" s="8" t="s">
        <v>24</v>
      </c>
      <c r="H1" s="8" t="s">
        <v>25</v>
      </c>
      <c r="I1" s="8" t="s">
        <v>26</v>
      </c>
      <c r="J1" s="8" t="s">
        <v>27</v>
      </c>
      <c r="K1" s="8" t="s">
        <v>28</v>
      </c>
      <c r="L1" s="8" t="s">
        <v>29</v>
      </c>
      <c r="M1" s="8" t="s">
        <v>30</v>
      </c>
      <c r="N1" s="8" t="s">
        <v>31</v>
      </c>
      <c r="O1" s="8" t="s">
        <v>32</v>
      </c>
      <c r="P1" s="8" t="s">
        <v>33</v>
      </c>
    </row>
    <row r="2" spans="1:16" x14ac:dyDescent="0.15">
      <c r="A2" s="7" t="s">
        <v>56</v>
      </c>
      <c r="B2" s="7" t="str">
        <f>IF([1]配变!$B2="","",[1]配变!$B2)</f>
        <v>10kV</v>
      </c>
      <c r="C2" s="7">
        <f>IF([1]配变!$C2="","",[1]配变!$C2)</f>
        <v>0.5</v>
      </c>
      <c r="D2" s="7">
        <f>IF([1]配变!$D2="","",[1]配变!$D2)</f>
        <v>1000</v>
      </c>
      <c r="E2" s="7">
        <f>IF([1]配变!$E2="","",[1]配变!$E2)</f>
        <v>0.03</v>
      </c>
      <c r="F2" s="7" t="str">
        <f>IF([1]配变!$F2="","",[1]配变!$F2)</f>
        <v>市辖</v>
      </c>
      <c r="G2" s="7">
        <f>IF([1]配变!$G2="","",[1]配变!$G2)</f>
        <v>0</v>
      </c>
      <c r="H2" s="7" t="str">
        <f>IF([1]配变!$H2="","",[1]配变!$H2)</f>
        <v>分区2</v>
      </c>
      <c r="I2" s="7" t="str">
        <f>IF([1]配变!$I2="","",[1]配变!$I2)</f>
        <v>138古南线</v>
      </c>
      <c r="J2" s="7">
        <f>IF([1]配变!$J2="","",[1]配变!$J2)</f>
        <v>0</v>
      </c>
      <c r="K2" s="7">
        <f>IF([1]配变!$K2="","",[1]配变!$K2)</f>
        <v>0</v>
      </c>
      <c r="L2" s="7">
        <f>IF([1]配变!$L2="","",[1]配变!$L2)</f>
        <v>0</v>
      </c>
      <c r="M2" s="7">
        <f>IF([1]配变!$M2="","",[1]配变!$M2)</f>
        <v>0</v>
      </c>
      <c r="N2" s="7">
        <f>IF([1]配变!$N2="","",[1]配变!$N2)</f>
        <v>2006</v>
      </c>
      <c r="O2" s="7">
        <f>IF([1]配变!$O2="","",[1]配变!$O2)</f>
        <v>0</v>
      </c>
      <c r="P2" s="7">
        <f>IF([1]配变!$P2="","",[1]配变!$P2)</f>
        <v>9</v>
      </c>
    </row>
    <row r="3" spans="1:16" x14ac:dyDescent="0.15">
      <c r="A3" s="7" t="s">
        <v>57</v>
      </c>
      <c r="B3" s="7" t="str">
        <f>IF([1]配变!$B3="","",[1]配变!$B3)</f>
        <v>10kV</v>
      </c>
      <c r="C3" s="7">
        <f>IF([1]配变!$C3="","",[1]配变!$C3)</f>
        <v>0.5</v>
      </c>
      <c r="D3" s="7">
        <f>IF([1]配变!$D3="","",[1]配变!$D3)</f>
        <v>1000</v>
      </c>
      <c r="E3" s="7">
        <f>IF([1]配变!$E3="","",[1]配变!$E3)</f>
        <v>0.03</v>
      </c>
      <c r="F3" s="7" t="str">
        <f>IF([1]配变!$F3="","",[1]配变!$F3)</f>
        <v>市辖</v>
      </c>
      <c r="G3" s="7">
        <f>IF([1]配变!$G3="","",[1]配变!$G3)</f>
        <v>0</v>
      </c>
      <c r="H3" s="7" t="str">
        <f>IF([1]配变!$H3="","",[1]配变!$H3)</f>
        <v>分区2</v>
      </c>
      <c r="I3" s="7" t="str">
        <f>IF([1]配变!$I3="","",[1]配变!$I3)</f>
        <v>138古南线</v>
      </c>
      <c r="J3" s="7">
        <f>IF([1]配变!$J3="","",[1]配变!$J3)</f>
        <v>1</v>
      </c>
      <c r="K3" s="7">
        <f>IF([1]配变!$K3="","",[1]配变!$K3)</f>
        <v>1</v>
      </c>
      <c r="L3" s="7">
        <f>IF([1]配变!$L3="","",[1]配变!$L3)</f>
        <v>1</v>
      </c>
      <c r="M3" s="7">
        <f>IF([1]配变!$M3="","",[1]配变!$M3)</f>
        <v>1</v>
      </c>
      <c r="N3" s="7">
        <f>IF([1]配变!$N3="","",[1]配变!$N3)</f>
        <v>2006</v>
      </c>
      <c r="O3" s="7">
        <f>IF([1]配变!$O3="","",[1]配变!$O3)</f>
        <v>0</v>
      </c>
      <c r="P3" s="7">
        <f>IF([1]配变!$P3="","",[1]配变!$P3)</f>
        <v>9</v>
      </c>
    </row>
    <row r="4" spans="1:16" x14ac:dyDescent="0.15">
      <c r="A4" s="7" t="s">
        <v>58</v>
      </c>
      <c r="B4" s="7" t="str">
        <f>IF([1]配变!$B4="","",[1]配变!$B4)</f>
        <v>10kV</v>
      </c>
      <c r="C4" s="7">
        <f>IF([1]配变!$C4="","",[1]配变!$C4)</f>
        <v>0.25</v>
      </c>
      <c r="D4" s="7">
        <f>IF([1]配变!$D4="","",[1]配变!$D4)</f>
        <v>500</v>
      </c>
      <c r="E4" s="7">
        <f>IF([1]配变!$E4="","",[1]配变!$E4)</f>
        <v>0.03</v>
      </c>
      <c r="F4" s="7" t="str">
        <f>IF([1]配变!$F4="","",[1]配变!$F4)</f>
        <v>市辖</v>
      </c>
      <c r="G4" s="7">
        <f>IF([1]配变!$G4="","",[1]配变!$G4)</f>
        <v>0</v>
      </c>
      <c r="H4" s="7" t="str">
        <f>IF([1]配变!$H4="","",[1]配变!$H4)</f>
        <v>分区2</v>
      </c>
      <c r="I4" s="7" t="str">
        <f>IF([1]配变!$I4="","",[1]配变!$I4)</f>
        <v>138古南线</v>
      </c>
      <c r="J4" s="7">
        <f>IF([1]配变!$J4="","",[1]配变!$J4)</f>
        <v>0</v>
      </c>
      <c r="K4" s="7">
        <f>IF([1]配变!$K4="","",[1]配变!$K4)</f>
        <v>2</v>
      </c>
      <c r="L4" s="7">
        <f>IF([1]配变!$L4="","",[1]配变!$L4)</f>
        <v>1</v>
      </c>
      <c r="M4" s="7">
        <f>IF([1]配变!$M4="","",[1]配变!$M4)</f>
        <v>1</v>
      </c>
      <c r="N4" s="7">
        <f>IF([1]配变!$N4="","",[1]配变!$N4)</f>
        <v>2006</v>
      </c>
      <c r="O4" s="7">
        <f>IF([1]配变!$O4="","",[1]配变!$O4)</f>
        <v>0</v>
      </c>
      <c r="P4" s="7">
        <f>IF([1]配变!$P4="","",[1]配变!$P4)</f>
        <v>9</v>
      </c>
    </row>
    <row r="5" spans="1:16" x14ac:dyDescent="0.15">
      <c r="A5" s="7" t="s">
        <v>59</v>
      </c>
      <c r="B5" s="7" t="str">
        <f>IF([1]配变!$B5="","",[1]配变!$B5)</f>
        <v>10kV</v>
      </c>
      <c r="C5" s="7">
        <f>IF([1]配变!$C5="","",[1]配变!$C5)</f>
        <v>0.315</v>
      </c>
      <c r="D5" s="7">
        <f>IF([1]配变!$D5="","",[1]配变!$D5)</f>
        <v>630</v>
      </c>
      <c r="E5" s="7">
        <f>IF([1]配变!$E5="","",[1]配变!$E5)</f>
        <v>0.03</v>
      </c>
      <c r="F5" s="7" t="str">
        <f>IF([1]配变!$F5="","",[1]配变!$F5)</f>
        <v>市辖</v>
      </c>
      <c r="G5" s="7">
        <f>IF([1]配变!$G5="","",[1]配变!$G5)</f>
        <v>0</v>
      </c>
      <c r="H5" s="7" t="str">
        <f>IF([1]配变!$H5="","",[1]配变!$H5)</f>
        <v>分区2</v>
      </c>
      <c r="I5" s="7" t="str">
        <f>IF([1]配变!$I5="","",[1]配变!$I5)</f>
        <v>138古南线</v>
      </c>
      <c r="J5" s="7">
        <f>IF([1]配变!$J5="","",[1]配变!$J5)</f>
        <v>1</v>
      </c>
      <c r="K5" s="7">
        <f>IF([1]配变!$K5="","",[1]配变!$K5)</f>
        <v>0</v>
      </c>
      <c r="L5" s="7">
        <f>IF([1]配变!$L5="","",[1]配变!$L5)</f>
        <v>0</v>
      </c>
      <c r="M5" s="7">
        <f>IF([1]配变!$M5="","",[1]配变!$M5)</f>
        <v>0</v>
      </c>
      <c r="N5" s="7">
        <f>IF([1]配变!$N5="","",[1]配变!$N5)</f>
        <v>2006</v>
      </c>
      <c r="O5" s="7">
        <f>IF([1]配变!$O5="","",[1]配变!$O5)</f>
        <v>0</v>
      </c>
      <c r="P5" s="7">
        <f>IF([1]配变!$P5="","",[1]配变!$P5)</f>
        <v>9</v>
      </c>
    </row>
    <row r="6" spans="1:16" x14ac:dyDescent="0.15">
      <c r="A6" s="7" t="s">
        <v>60</v>
      </c>
      <c r="B6" s="7" t="str">
        <f>IF([1]配变!$B6="","",[1]配变!$B6)</f>
        <v>10kV</v>
      </c>
      <c r="C6" s="7">
        <f>IF([1]配变!$C6="","",[1]配变!$C6)</f>
        <v>0.1575</v>
      </c>
      <c r="D6" s="7">
        <f>IF([1]配变!$D6="","",[1]配变!$D6)</f>
        <v>315</v>
      </c>
      <c r="E6" s="7">
        <f>IF([1]配变!$E6="","",[1]配变!$E6)</f>
        <v>0.03</v>
      </c>
      <c r="F6" s="7" t="str">
        <f>IF([1]配变!$F6="","",[1]配变!$F6)</f>
        <v>市辖</v>
      </c>
      <c r="G6" s="7">
        <f>IF([1]配变!$G6="","",[1]配变!$G6)</f>
        <v>0</v>
      </c>
      <c r="H6" s="7" t="str">
        <f>IF([1]配变!$H6="","",[1]配变!$H6)</f>
        <v>分区2</v>
      </c>
      <c r="I6" s="7" t="str">
        <f>IF([1]配变!$I6="","",[1]配变!$I6)</f>
        <v>138古南线</v>
      </c>
      <c r="J6" s="7">
        <f>IF([1]配变!$J6="","",[1]配变!$J6)</f>
        <v>0</v>
      </c>
      <c r="K6" s="7">
        <f>IF([1]配变!$K6="","",[1]配变!$K6)</f>
        <v>1</v>
      </c>
      <c r="L6" s="7">
        <f>IF([1]配变!$L6="","",[1]配变!$L6)</f>
        <v>1</v>
      </c>
      <c r="M6" s="7">
        <f>IF([1]配变!$M6="","",[1]配变!$M6)</f>
        <v>1</v>
      </c>
      <c r="N6" s="7">
        <f>IF([1]配变!$N6="","",[1]配变!$N6)</f>
        <v>2006</v>
      </c>
      <c r="O6" s="7">
        <f>IF([1]配变!$O6="","",[1]配变!$O6)</f>
        <v>0</v>
      </c>
      <c r="P6" s="7">
        <f>IF([1]配变!$P6="","",[1]配变!$P6)</f>
        <v>9</v>
      </c>
    </row>
    <row r="7" spans="1:16" x14ac:dyDescent="0.15">
      <c r="A7" s="7" t="s">
        <v>61</v>
      </c>
      <c r="B7" s="7" t="str">
        <f>IF([1]配变!$B7="","",[1]配变!$B7)</f>
        <v>10kV</v>
      </c>
      <c r="C7" s="7">
        <f>IF([1]配变!$C7="","",[1]配变!$C7)</f>
        <v>0.08</v>
      </c>
      <c r="D7" s="7">
        <f>IF([1]配变!$D7="","",[1]配变!$D7)</f>
        <v>160</v>
      </c>
      <c r="E7" s="7">
        <f>IF([1]配变!$E7="","",[1]配变!$E7)</f>
        <v>0.03</v>
      </c>
      <c r="F7" s="7" t="str">
        <f>IF([1]配变!$F7="","",[1]配变!$F7)</f>
        <v>市辖</v>
      </c>
      <c r="G7" s="7">
        <f>IF([1]配变!$G7="","",[1]配变!$G7)</f>
        <v>0</v>
      </c>
      <c r="H7" s="7" t="str">
        <f>IF([1]配变!$H7="","",[1]配变!$H7)</f>
        <v>分区2</v>
      </c>
      <c r="I7" s="7" t="str">
        <f>IF([1]配变!$I7="","",[1]配变!$I7)</f>
        <v>138古南线</v>
      </c>
      <c r="J7" s="7">
        <f>IF([1]配变!$J7="","",[1]配变!$J7)</f>
        <v>1</v>
      </c>
      <c r="K7" s="7">
        <f>IF([1]配变!$K7="","",[1]配变!$K7)</f>
        <v>2</v>
      </c>
      <c r="L7" s="7">
        <f>IF([1]配变!$L7="","",[1]配变!$L7)</f>
        <v>1</v>
      </c>
      <c r="M7" s="7">
        <f>IF([1]配变!$M7="","",[1]配变!$M7)</f>
        <v>1</v>
      </c>
      <c r="N7" s="7">
        <f>IF([1]配变!$N7="","",[1]配变!$N7)</f>
        <v>2006</v>
      </c>
      <c r="O7" s="7">
        <f>IF([1]配变!$O7="","",[1]配变!$O7)</f>
        <v>0</v>
      </c>
      <c r="P7" s="7">
        <f>IF([1]配变!$P7="","",[1]配变!$P7)</f>
        <v>9</v>
      </c>
    </row>
    <row r="8" spans="1:16" x14ac:dyDescent="0.15">
      <c r="A8" s="7" t="s">
        <v>62</v>
      </c>
      <c r="B8" s="7" t="str">
        <f>IF([1]配变!$B8="","",[1]配变!$B8)</f>
        <v>10kV</v>
      </c>
      <c r="C8" s="7">
        <f>IF([1]配变!$C8="","",[1]配变!$C8)</f>
        <v>1.4999999999999999E-2</v>
      </c>
      <c r="D8" s="7">
        <f>IF([1]配变!$D8="","",[1]配变!$D8)</f>
        <v>30</v>
      </c>
      <c r="E8" s="7">
        <f>IF([1]配变!$E8="","",[1]配变!$E8)</f>
        <v>0.03</v>
      </c>
      <c r="F8" s="7" t="str">
        <f>IF([1]配变!$F8="","",[1]配变!$F8)</f>
        <v>市辖</v>
      </c>
      <c r="G8" s="7">
        <f>IF([1]配变!$G8="","",[1]配变!$G8)</f>
        <v>0</v>
      </c>
      <c r="H8" s="7" t="str">
        <f>IF([1]配变!$H8="","",[1]配变!$H8)</f>
        <v>分区2</v>
      </c>
      <c r="I8" s="7" t="str">
        <f>IF([1]配变!$I8="","",[1]配变!$I8)</f>
        <v>138古南线</v>
      </c>
      <c r="J8" s="7">
        <f>IF([1]配变!$J8="","",[1]配变!$J8)</f>
        <v>0</v>
      </c>
      <c r="K8" s="7">
        <f>IF([1]配变!$K8="","",[1]配变!$K8)</f>
        <v>0</v>
      </c>
      <c r="L8" s="7">
        <f>IF([1]配变!$L8="","",[1]配变!$L8)</f>
        <v>0</v>
      </c>
      <c r="M8" s="7">
        <f>IF([1]配变!$M8="","",[1]配变!$M8)</f>
        <v>0</v>
      </c>
      <c r="N8" s="7">
        <f>IF([1]配变!$N8="","",[1]配变!$N8)</f>
        <v>2005</v>
      </c>
      <c r="O8" s="7">
        <f>IF([1]配变!$O8="","",[1]配变!$O8)</f>
        <v>0</v>
      </c>
      <c r="P8" s="7">
        <f>IF([1]配变!$P8="","",[1]配变!$P8)</f>
        <v>10</v>
      </c>
    </row>
    <row r="9" spans="1:16" x14ac:dyDescent="0.15">
      <c r="A9" s="7" t="s">
        <v>63</v>
      </c>
      <c r="B9" s="7" t="str">
        <f>IF([1]配变!$B9="","",[1]配变!$B9)</f>
        <v>10kV</v>
      </c>
      <c r="C9" s="7">
        <f>IF([1]配变!$C9="","",[1]配变!$C9)</f>
        <v>0.2</v>
      </c>
      <c r="D9" s="7">
        <f>IF([1]配变!$D9="","",[1]配变!$D9)</f>
        <v>400</v>
      </c>
      <c r="E9" s="7">
        <f>IF([1]配变!$E9="","",[1]配变!$E9)</f>
        <v>0.03</v>
      </c>
      <c r="F9" s="7" t="str">
        <f>IF([1]配变!$F9="","",[1]配变!$F9)</f>
        <v>市辖</v>
      </c>
      <c r="G9" s="7">
        <f>IF([1]配变!$G9="","",[1]配变!$G9)</f>
        <v>0</v>
      </c>
      <c r="H9" s="7" t="str">
        <f>IF([1]配变!$H9="","",[1]配变!$H9)</f>
        <v>分区2</v>
      </c>
      <c r="I9" s="7" t="str">
        <f>IF([1]配变!$I9="","",[1]配变!$I9)</f>
        <v>138古南线</v>
      </c>
      <c r="J9" s="7">
        <f>IF([1]配变!$J9="","",[1]配变!$J9)</f>
        <v>1</v>
      </c>
      <c r="K9" s="7">
        <f>IF([1]配变!$K9="","",[1]配变!$K9)</f>
        <v>1</v>
      </c>
      <c r="L9" s="7">
        <f>IF([1]配变!$L9="","",[1]配变!$L9)</f>
        <v>1</v>
      </c>
      <c r="M9" s="7">
        <f>IF([1]配变!$M9="","",[1]配变!$M9)</f>
        <v>1</v>
      </c>
      <c r="N9" s="7">
        <f>IF([1]配变!$N9="","",[1]配变!$N9)</f>
        <v>2005</v>
      </c>
      <c r="O9" s="7">
        <f>IF([1]配变!$O9="","",[1]配变!$O9)</f>
        <v>0</v>
      </c>
      <c r="P9" s="7">
        <f>IF([1]配变!$P9="","",[1]配变!$P9)</f>
        <v>10</v>
      </c>
    </row>
    <row r="10" spans="1:16" x14ac:dyDescent="0.15">
      <c r="A10" s="7" t="s">
        <v>64</v>
      </c>
      <c r="B10" s="7" t="str">
        <f>IF([1]配变!$B10="","",[1]配变!$B10)</f>
        <v>10kV</v>
      </c>
      <c r="C10" s="7">
        <f>IF([1]配变!$C10="","",[1]配变!$C10)</f>
        <v>6.25E-2</v>
      </c>
      <c r="D10" s="7">
        <f>IF([1]配变!$D10="","",[1]配变!$D10)</f>
        <v>125</v>
      </c>
      <c r="E10" s="7">
        <f>IF([1]配变!$E10="","",[1]配变!$E10)</f>
        <v>0.03</v>
      </c>
      <c r="F10" s="7" t="str">
        <f>IF([1]配变!$F10="","",[1]配变!$F10)</f>
        <v>市辖</v>
      </c>
      <c r="G10" s="7">
        <f>IF([1]配变!$G10="","",[1]配变!$G10)</f>
        <v>0</v>
      </c>
      <c r="H10" s="7" t="str">
        <f>IF([1]配变!$H10="","",[1]配变!$H10)</f>
        <v>分区2</v>
      </c>
      <c r="I10" s="7" t="str">
        <f>IF([1]配变!$I10="","",[1]配变!$I10)</f>
        <v>138古南线</v>
      </c>
      <c r="J10" s="7">
        <f>IF([1]配变!$J10="","",[1]配变!$J10)</f>
        <v>0</v>
      </c>
      <c r="K10" s="7">
        <f>IF([1]配变!$K10="","",[1]配变!$K10)</f>
        <v>2</v>
      </c>
      <c r="L10" s="7">
        <f>IF([1]配变!$L10="","",[1]配变!$L10)</f>
        <v>1</v>
      </c>
      <c r="M10" s="7">
        <f>IF([1]配变!$M10="","",[1]配变!$M10)</f>
        <v>1</v>
      </c>
      <c r="N10" s="7">
        <f>IF([1]配变!$N10="","",[1]配变!$N10)</f>
        <v>2005</v>
      </c>
      <c r="O10" s="7">
        <f>IF([1]配变!$O10="","",[1]配变!$O10)</f>
        <v>0</v>
      </c>
      <c r="P10" s="7">
        <f>IF([1]配变!$P10="","",[1]配变!$P10)</f>
        <v>10</v>
      </c>
    </row>
    <row r="11" spans="1:16" x14ac:dyDescent="0.15">
      <c r="A11" s="7" t="s">
        <v>65</v>
      </c>
      <c r="B11" s="7" t="str">
        <f>IF([1]配变!$B11="","",[1]配变!$B11)</f>
        <v>10kV</v>
      </c>
      <c r="C11" s="7">
        <f>IF([1]配变!$C11="","",[1]配变!$C11)</f>
        <v>0.05</v>
      </c>
      <c r="D11" s="7">
        <f>IF([1]配变!$D11="","",[1]配变!$D11)</f>
        <v>100</v>
      </c>
      <c r="E11" s="7">
        <f>IF([1]配变!$E11="","",[1]配变!$E11)</f>
        <v>0.03</v>
      </c>
      <c r="F11" s="7" t="str">
        <f>IF([1]配变!$F11="","",[1]配变!$F11)</f>
        <v>市辖</v>
      </c>
      <c r="G11" s="7">
        <f>IF([1]配变!$G11="","",[1]配变!$G11)</f>
        <v>0</v>
      </c>
      <c r="H11" s="7" t="str">
        <f>IF([1]配变!$H11="","",[1]配变!$H11)</f>
        <v>分区2</v>
      </c>
      <c r="I11" s="7" t="str">
        <f>IF([1]配变!$I11="","",[1]配变!$I11)</f>
        <v>138古南线</v>
      </c>
      <c r="J11" s="7">
        <f>IF([1]配变!$J11="","",[1]配变!$J11)</f>
        <v>1</v>
      </c>
      <c r="K11" s="7">
        <f>IF([1]配变!$K11="","",[1]配变!$K11)</f>
        <v>0</v>
      </c>
      <c r="L11" s="7">
        <f>IF([1]配变!$L11="","",[1]配变!$L11)</f>
        <v>0</v>
      </c>
      <c r="M11" s="7">
        <f>IF([1]配变!$M11="","",[1]配变!$M11)</f>
        <v>0</v>
      </c>
      <c r="N11" s="7">
        <f>IF([1]配变!$N11="","",[1]配变!$N11)</f>
        <v>2005</v>
      </c>
      <c r="O11" s="7">
        <f>IF([1]配变!$O11="","",[1]配变!$O11)</f>
        <v>0</v>
      </c>
      <c r="P11" s="7">
        <f>IF([1]配变!$P11="","",[1]配变!$P11)</f>
        <v>10</v>
      </c>
    </row>
    <row r="12" spans="1:16" x14ac:dyDescent="0.15">
      <c r="A12" s="7" t="s">
        <v>66</v>
      </c>
      <c r="B12" s="7" t="str">
        <f>IF([1]配变!$B12="","",[1]配变!$B12)</f>
        <v>10kV</v>
      </c>
      <c r="C12" s="7">
        <f>IF([1]配变!$C12="","",[1]配变!$C12)</f>
        <v>0.1575</v>
      </c>
      <c r="D12" s="7">
        <f>IF([1]配变!$D12="","",[1]配变!$D12)</f>
        <v>315</v>
      </c>
      <c r="E12" s="7">
        <f>IF([1]配变!$E12="","",[1]配变!$E12)</f>
        <v>0.03</v>
      </c>
      <c r="F12" s="7" t="str">
        <f>IF([1]配变!$F12="","",[1]配变!$F12)</f>
        <v>市辖</v>
      </c>
      <c r="G12" s="7">
        <f>IF([1]配变!$G12="","",[1]配变!$G12)</f>
        <v>0</v>
      </c>
      <c r="H12" s="7" t="str">
        <f>IF([1]配变!$H12="","",[1]配变!$H12)</f>
        <v>分区2</v>
      </c>
      <c r="I12" s="7" t="str">
        <f>IF([1]配变!$I12="","",[1]配变!$I12)</f>
        <v>138古南线</v>
      </c>
      <c r="J12" s="7">
        <f>IF([1]配变!$J12="","",[1]配变!$J12)</f>
        <v>0</v>
      </c>
      <c r="K12" s="7">
        <f>IF([1]配变!$K12="","",[1]配变!$K12)</f>
        <v>1</v>
      </c>
      <c r="L12" s="7">
        <f>IF([1]配变!$L12="","",[1]配变!$L12)</f>
        <v>1</v>
      </c>
      <c r="M12" s="7">
        <f>IF([1]配变!$M12="","",[1]配变!$M12)</f>
        <v>1</v>
      </c>
      <c r="N12" s="7">
        <f>IF([1]配变!$N12="","",[1]配变!$N12)</f>
        <v>2005</v>
      </c>
      <c r="O12" s="7">
        <f>IF([1]配变!$O12="","",[1]配变!$O12)</f>
        <v>0</v>
      </c>
      <c r="P12" s="7">
        <f>IF([1]配变!$P12="","",[1]配变!$P12)</f>
        <v>10</v>
      </c>
    </row>
    <row r="13" spans="1:16" x14ac:dyDescent="0.15">
      <c r="A13" s="7" t="s">
        <v>67</v>
      </c>
      <c r="B13" s="7" t="str">
        <f>IF([1]配变!$B13="","",[1]配变!$B13)</f>
        <v>10kV</v>
      </c>
      <c r="C13" s="7">
        <f>IF([1]配变!$C13="","",[1]配变!$C13)</f>
        <v>0.125</v>
      </c>
      <c r="D13" s="7">
        <f>IF([1]配变!$D13="","",[1]配变!$D13)</f>
        <v>250</v>
      </c>
      <c r="E13" s="7">
        <f>IF([1]配变!$E13="","",[1]配变!$E13)</f>
        <v>0.03</v>
      </c>
      <c r="F13" s="7" t="str">
        <f>IF([1]配变!$F13="","",[1]配变!$F13)</f>
        <v>市辖</v>
      </c>
      <c r="G13" s="7">
        <f>IF([1]配变!$G13="","",[1]配变!$G13)</f>
        <v>0</v>
      </c>
      <c r="H13" s="7" t="str">
        <f>IF([1]配变!$H13="","",[1]配变!$H13)</f>
        <v>分区2</v>
      </c>
      <c r="I13" s="7" t="str">
        <f>IF([1]配变!$I13="","",[1]配变!$I13)</f>
        <v>138古南线</v>
      </c>
      <c r="J13" s="7">
        <f>IF([1]配变!$J13="","",[1]配变!$J13)</f>
        <v>1</v>
      </c>
      <c r="K13" s="7">
        <f>IF([1]配变!$K13="","",[1]配变!$K13)</f>
        <v>2</v>
      </c>
      <c r="L13" s="7">
        <f>IF([1]配变!$L13="","",[1]配变!$L13)</f>
        <v>1</v>
      </c>
      <c r="M13" s="7">
        <f>IF([1]配变!$M13="","",[1]配变!$M13)</f>
        <v>1</v>
      </c>
      <c r="N13" s="7">
        <f>IF([1]配变!$N13="","",[1]配变!$N13)</f>
        <v>2005</v>
      </c>
      <c r="O13" s="7">
        <f>IF([1]配变!$O13="","",[1]配变!$O13)</f>
        <v>0</v>
      </c>
      <c r="P13" s="7">
        <f>IF([1]配变!$P13="","",[1]配变!$P13)</f>
        <v>10</v>
      </c>
    </row>
    <row r="14" spans="1:16" x14ac:dyDescent="0.15">
      <c r="A14" s="7" t="s">
        <v>68</v>
      </c>
      <c r="B14" s="7" t="str">
        <f>IF([1]配变!$B14="","",[1]配变!$B14)</f>
        <v>10kV</v>
      </c>
      <c r="C14" s="7">
        <f>IF([1]配变!$C14="","",[1]配变!$C14)</f>
        <v>0.315</v>
      </c>
      <c r="D14" s="7">
        <f>IF([1]配变!$D14="","",[1]配变!$D14)</f>
        <v>630</v>
      </c>
      <c r="E14" s="7">
        <f>IF([1]配变!$E14="","",[1]配变!$E14)</f>
        <v>0.03</v>
      </c>
      <c r="F14" s="7" t="str">
        <f>IF([1]配变!$F14="","",[1]配变!$F14)</f>
        <v>市辖</v>
      </c>
      <c r="G14" s="7">
        <f>IF([1]配变!$G14="","",[1]配变!$G14)</f>
        <v>0</v>
      </c>
      <c r="H14" s="7" t="str">
        <f>IF([1]配变!$H14="","",[1]配变!$H14)</f>
        <v>分区2</v>
      </c>
      <c r="I14" s="7" t="str">
        <f>IF([1]配变!$I14="","",[1]配变!$I14)</f>
        <v>138古南线</v>
      </c>
      <c r="J14" s="7">
        <f>IF([1]配变!$J14="","",[1]配变!$J14)</f>
        <v>0</v>
      </c>
      <c r="K14" s="7">
        <f>IF([1]配变!$K14="","",[1]配变!$K14)</f>
        <v>0</v>
      </c>
      <c r="L14" s="7">
        <f>IF([1]配变!$L14="","",[1]配变!$L14)</f>
        <v>0</v>
      </c>
      <c r="M14" s="7">
        <f>IF([1]配变!$M14="","",[1]配变!$M14)</f>
        <v>0</v>
      </c>
      <c r="N14" s="7">
        <f>IF([1]配变!$N14="","",[1]配变!$N14)</f>
        <v>2005</v>
      </c>
      <c r="O14" s="7">
        <f>IF([1]配变!$O14="","",[1]配变!$O14)</f>
        <v>0</v>
      </c>
      <c r="P14" s="7">
        <f>IF([1]配变!$P14="","",[1]配变!$P14)</f>
        <v>10</v>
      </c>
    </row>
    <row r="15" spans="1:16" x14ac:dyDescent="0.15">
      <c r="A15" s="7" t="s">
        <v>69</v>
      </c>
      <c r="B15" s="7" t="str">
        <f>IF([1]配变!$B15="","",[1]配变!$B15)</f>
        <v>10kV</v>
      </c>
      <c r="C15" s="7">
        <f>IF([1]配变!$C15="","",[1]配变!$C15)</f>
        <v>0.25</v>
      </c>
      <c r="D15" s="7">
        <f>IF([1]配变!$D15="","",[1]配变!$D15)</f>
        <v>500</v>
      </c>
      <c r="E15" s="7">
        <f>IF([1]配变!$E15="","",[1]配变!$E15)</f>
        <v>0.03</v>
      </c>
      <c r="F15" s="7" t="str">
        <f>IF([1]配变!$F15="","",[1]配变!$F15)</f>
        <v>市辖</v>
      </c>
      <c r="G15" s="7">
        <f>IF([1]配变!$G15="","",[1]配变!$G15)</f>
        <v>0</v>
      </c>
      <c r="H15" s="7" t="str">
        <f>IF([1]配变!$H15="","",[1]配变!$H15)</f>
        <v>分区2</v>
      </c>
      <c r="I15" s="7" t="str">
        <f>IF([1]配变!$I15="","",[1]配变!$I15)</f>
        <v>138古南线</v>
      </c>
      <c r="J15" s="7">
        <f>IF([1]配变!$J15="","",[1]配变!$J15)</f>
        <v>1</v>
      </c>
      <c r="K15" s="7">
        <f>IF([1]配变!$K15="","",[1]配变!$K15)</f>
        <v>1</v>
      </c>
      <c r="L15" s="7">
        <f>IF([1]配变!$L15="","",[1]配变!$L15)</f>
        <v>1</v>
      </c>
      <c r="M15" s="7">
        <f>IF([1]配变!$M15="","",[1]配变!$M15)</f>
        <v>1</v>
      </c>
      <c r="N15" s="7">
        <f>IF([1]配变!$N15="","",[1]配变!$N15)</f>
        <v>2005</v>
      </c>
      <c r="O15" s="7">
        <f>IF([1]配变!$O15="","",[1]配变!$O15)</f>
        <v>0</v>
      </c>
      <c r="P15" s="7">
        <f>IF([1]配变!$P15="","",[1]配变!$P15)</f>
        <v>10</v>
      </c>
    </row>
    <row r="16" spans="1:16" x14ac:dyDescent="0.15">
      <c r="A16" s="7" t="s">
        <v>70</v>
      </c>
      <c r="B16" s="7" t="str">
        <f>IF([1]配变!$B16="","",[1]配变!$B16)</f>
        <v>10kV</v>
      </c>
      <c r="C16" s="7">
        <f>IF([1]配变!$C16="","",[1]配变!$C16)</f>
        <v>0.25</v>
      </c>
      <c r="D16" s="7">
        <f>IF([1]配变!$D16="","",[1]配变!$D16)</f>
        <v>500</v>
      </c>
      <c r="E16" s="7">
        <f>IF([1]配变!$E16="","",[1]配变!$E16)</f>
        <v>0.03</v>
      </c>
      <c r="F16" s="7" t="str">
        <f>IF([1]配变!$F16="","",[1]配变!$F16)</f>
        <v>市辖</v>
      </c>
      <c r="G16" s="7">
        <f>IF([1]配变!$G16="","",[1]配变!$G16)</f>
        <v>0</v>
      </c>
      <c r="H16" s="7" t="str">
        <f>IF([1]配变!$H16="","",[1]配变!$H16)</f>
        <v>分区2</v>
      </c>
      <c r="I16" s="7" t="str">
        <f>IF([1]配变!$I16="","",[1]配变!$I16)</f>
        <v>138古南线</v>
      </c>
      <c r="J16" s="7">
        <f>IF([1]配变!$J16="","",[1]配变!$J16)</f>
        <v>0</v>
      </c>
      <c r="K16" s="7">
        <f>IF([1]配变!$K16="","",[1]配变!$K16)</f>
        <v>2</v>
      </c>
      <c r="L16" s="7">
        <f>IF([1]配变!$L16="","",[1]配变!$L16)</f>
        <v>1</v>
      </c>
      <c r="M16" s="7">
        <f>IF([1]配变!$M16="","",[1]配变!$M16)</f>
        <v>1</v>
      </c>
      <c r="N16" s="7">
        <f>IF([1]配变!$N16="","",[1]配变!$N16)</f>
        <v>2005</v>
      </c>
      <c r="O16" s="7">
        <f>IF([1]配变!$O16="","",[1]配变!$O16)</f>
        <v>0</v>
      </c>
      <c r="P16" s="7">
        <f>IF([1]配变!$P16="","",[1]配变!$P16)</f>
        <v>10</v>
      </c>
    </row>
    <row r="17" spans="1:16" x14ac:dyDescent="0.15">
      <c r="A17" s="7" t="s">
        <v>71</v>
      </c>
      <c r="B17" s="7" t="str">
        <f>IF([1]配变!$B17="","",[1]配变!$B17)</f>
        <v>10kV</v>
      </c>
      <c r="C17" s="7">
        <f>IF([1]配变!$C17="","",[1]配变!$C17)</f>
        <v>0.08</v>
      </c>
      <c r="D17" s="7">
        <f>IF([1]配变!$D17="","",[1]配变!$D17)</f>
        <v>160</v>
      </c>
      <c r="E17" s="7">
        <f>IF([1]配变!$E17="","",[1]配变!$E17)</f>
        <v>0.03</v>
      </c>
      <c r="F17" s="7" t="str">
        <f>IF([1]配变!$F17="","",[1]配变!$F17)</f>
        <v>市辖</v>
      </c>
      <c r="G17" s="7">
        <f>IF([1]配变!$G17="","",[1]配变!$G17)</f>
        <v>0</v>
      </c>
      <c r="H17" s="7" t="str">
        <f>IF([1]配变!$H17="","",[1]配变!$H17)</f>
        <v>分区2</v>
      </c>
      <c r="I17" s="7" t="str">
        <f>IF([1]配变!$I17="","",[1]配变!$I17)</f>
        <v>138古南线</v>
      </c>
      <c r="J17" s="7">
        <f>IF([1]配变!$J17="","",[1]配变!$J17)</f>
        <v>1</v>
      </c>
      <c r="K17" s="7">
        <f>IF([1]配变!$K17="","",[1]配变!$K17)</f>
        <v>0</v>
      </c>
      <c r="L17" s="7">
        <f>IF([1]配变!$L17="","",[1]配变!$L17)</f>
        <v>0</v>
      </c>
      <c r="M17" s="7">
        <f>IF([1]配变!$M17="","",[1]配变!$M17)</f>
        <v>0</v>
      </c>
      <c r="N17" s="7">
        <f>IF([1]配变!$N17="","",[1]配变!$N17)</f>
        <v>1983</v>
      </c>
      <c r="O17" s="7">
        <f>IF([1]配变!$O17="","",[1]配变!$O17)</f>
        <v>0</v>
      </c>
      <c r="P17" s="7">
        <f>IF([1]配变!$P17="","",[1]配变!$P17)</f>
        <v>32</v>
      </c>
    </row>
    <row r="18" spans="1:16" x14ac:dyDescent="0.15">
      <c r="A18" s="7" t="s">
        <v>72</v>
      </c>
      <c r="B18" s="7" t="str">
        <f>IF([1]配变!$B18="","",[1]配变!$B18)</f>
        <v>10kV</v>
      </c>
      <c r="C18" s="7">
        <f>IF([1]配变!$C18="","",[1]配变!$C18)</f>
        <v>0.25</v>
      </c>
      <c r="D18" s="7">
        <f>IF([1]配变!$D18="","",[1]配变!$D18)</f>
        <v>500</v>
      </c>
      <c r="E18" s="7">
        <f>IF([1]配变!$E18="","",[1]配变!$E18)</f>
        <v>0.03</v>
      </c>
      <c r="F18" s="7" t="str">
        <f>IF([1]配变!$F18="","",[1]配变!$F18)</f>
        <v>市辖</v>
      </c>
      <c r="G18" s="7">
        <f>IF([1]配变!$G18="","",[1]配变!$G18)</f>
        <v>0</v>
      </c>
      <c r="H18" s="7" t="str">
        <f>IF([1]配变!$H18="","",[1]配变!$H18)</f>
        <v>分区2</v>
      </c>
      <c r="I18" s="7" t="str">
        <f>IF([1]配变!$I18="","",[1]配变!$I18)</f>
        <v>138古南线</v>
      </c>
      <c r="J18" s="7">
        <f>IF([1]配变!$J18="","",[1]配变!$J18)</f>
        <v>0</v>
      </c>
      <c r="K18" s="7">
        <f>IF([1]配变!$K18="","",[1]配变!$K18)</f>
        <v>1</v>
      </c>
      <c r="L18" s="7">
        <f>IF([1]配变!$L18="","",[1]配变!$L18)</f>
        <v>1</v>
      </c>
      <c r="M18" s="7">
        <f>IF([1]配变!$M18="","",[1]配变!$M18)</f>
        <v>1</v>
      </c>
      <c r="N18" s="7">
        <f>IF([1]配变!$N18="","",[1]配变!$N18)</f>
        <v>1983</v>
      </c>
      <c r="O18" s="7">
        <f>IF([1]配变!$O18="","",[1]配变!$O18)</f>
        <v>0</v>
      </c>
      <c r="P18" s="7">
        <f>IF([1]配变!$P18="","",[1]配变!$P18)</f>
        <v>32</v>
      </c>
    </row>
    <row r="19" spans="1:16" x14ac:dyDescent="0.15">
      <c r="A19" s="7" t="s">
        <v>73</v>
      </c>
      <c r="B19" s="7" t="str">
        <f>IF([1]配变!$B19="","",[1]配变!$B19)</f>
        <v>10kV</v>
      </c>
      <c r="C19" s="7">
        <f>IF([1]配变!$C19="","",[1]配变!$C19)</f>
        <v>0.25</v>
      </c>
      <c r="D19" s="7">
        <f>IF([1]配变!$D19="","",[1]配变!$D19)</f>
        <v>500</v>
      </c>
      <c r="E19" s="7">
        <f>IF([1]配变!$E19="","",[1]配变!$E19)</f>
        <v>0.03</v>
      </c>
      <c r="F19" s="7" t="str">
        <f>IF([1]配变!$F19="","",[1]配变!$F19)</f>
        <v>市辖</v>
      </c>
      <c r="G19" s="7">
        <f>IF([1]配变!$G19="","",[1]配变!$G19)</f>
        <v>0</v>
      </c>
      <c r="H19" s="7" t="str">
        <f>IF([1]配变!$H19="","",[1]配变!$H19)</f>
        <v>分区2</v>
      </c>
      <c r="I19" s="7" t="str">
        <f>IF([1]配变!$I19="","",[1]配变!$I19)</f>
        <v>138古南线</v>
      </c>
      <c r="J19" s="7">
        <f>IF([1]配变!$J19="","",[1]配变!$J19)</f>
        <v>1</v>
      </c>
      <c r="K19" s="7">
        <f>IF([1]配变!$K19="","",[1]配变!$K19)</f>
        <v>2</v>
      </c>
      <c r="L19" s="7">
        <f>IF([1]配变!$L19="","",[1]配变!$L19)</f>
        <v>1</v>
      </c>
      <c r="M19" s="7">
        <f>IF([1]配变!$M19="","",[1]配变!$M19)</f>
        <v>1</v>
      </c>
      <c r="N19" s="7">
        <f>IF([1]配变!$N19="","",[1]配变!$N19)</f>
        <v>1983</v>
      </c>
      <c r="O19" s="7">
        <f>IF([1]配变!$O19="","",[1]配变!$O19)</f>
        <v>0</v>
      </c>
      <c r="P19" s="7">
        <f>IF([1]配变!$P19="","",[1]配变!$P19)</f>
        <v>32</v>
      </c>
    </row>
    <row r="20" spans="1:16" x14ac:dyDescent="0.15">
      <c r="A20" s="7" t="s">
        <v>74</v>
      </c>
      <c r="B20" s="7" t="str">
        <f>IF([1]配变!$B20="","",[1]配变!$B20)</f>
        <v>10kV</v>
      </c>
      <c r="C20" s="7">
        <f>IF([1]配变!$C20="","",[1]配变!$C20)</f>
        <v>0.2</v>
      </c>
      <c r="D20" s="7">
        <f>IF([1]配变!$D20="","",[1]配变!$D20)</f>
        <v>400</v>
      </c>
      <c r="E20" s="7">
        <f>IF([1]配变!$E20="","",[1]配变!$E20)</f>
        <v>0.03</v>
      </c>
      <c r="F20" s="7" t="str">
        <f>IF([1]配变!$F20="","",[1]配变!$F20)</f>
        <v>市辖</v>
      </c>
      <c r="G20" s="7">
        <f>IF([1]配变!$G20="","",[1]配变!$G20)</f>
        <v>0</v>
      </c>
      <c r="H20" s="7" t="str">
        <f>IF([1]配变!$H20="","",[1]配变!$H20)</f>
        <v>分区2</v>
      </c>
      <c r="I20" s="7" t="str">
        <f>IF([1]配变!$I20="","",[1]配变!$I20)</f>
        <v>138古南线</v>
      </c>
      <c r="J20" s="7">
        <f>IF([1]配变!$J20="","",[1]配变!$J20)</f>
        <v>0</v>
      </c>
      <c r="K20" s="7">
        <f>IF([1]配变!$K20="","",[1]配变!$K20)</f>
        <v>0</v>
      </c>
      <c r="L20" s="7">
        <f>IF([1]配变!$L20="","",[1]配变!$L20)</f>
        <v>0</v>
      </c>
      <c r="M20" s="7">
        <f>IF([1]配变!$M20="","",[1]配变!$M20)</f>
        <v>0</v>
      </c>
      <c r="N20" s="7">
        <f>IF([1]配变!$N20="","",[1]配变!$N20)</f>
        <v>1983</v>
      </c>
      <c r="O20" s="7">
        <f>IF([1]配变!$O20="","",[1]配变!$O20)</f>
        <v>0</v>
      </c>
      <c r="P20" s="7">
        <f>IF([1]配变!$P20="","",[1]配变!$P20)</f>
        <v>32</v>
      </c>
    </row>
    <row r="21" spans="1:16" x14ac:dyDescent="0.15">
      <c r="A21" s="7" t="s">
        <v>75</v>
      </c>
      <c r="B21" s="7" t="str">
        <f>IF([1]配变!$B21="","",[1]配变!$B21)</f>
        <v>10kV</v>
      </c>
      <c r="C21" s="7">
        <f>IF([1]配变!$C21="","",[1]配变!$C21)</f>
        <v>0.05</v>
      </c>
      <c r="D21" s="7">
        <f>IF([1]配变!$D21="","",[1]配变!$D21)</f>
        <v>100</v>
      </c>
      <c r="E21" s="7">
        <f>IF([1]配变!$E21="","",[1]配变!$E21)</f>
        <v>0.03</v>
      </c>
      <c r="F21" s="7" t="str">
        <f>IF([1]配变!$F21="","",[1]配变!$F21)</f>
        <v>市辖</v>
      </c>
      <c r="G21" s="7">
        <f>IF([1]配变!$G21="","",[1]配变!$G21)</f>
        <v>0</v>
      </c>
      <c r="H21" s="7" t="str">
        <f>IF([1]配变!$H21="","",[1]配变!$H21)</f>
        <v>分区2</v>
      </c>
      <c r="I21" s="7" t="str">
        <f>IF([1]配变!$I21="","",[1]配变!$I21)</f>
        <v>138古南线</v>
      </c>
      <c r="J21" s="7">
        <f>IF([1]配变!$J21="","",[1]配变!$J21)</f>
        <v>1</v>
      </c>
      <c r="K21" s="7">
        <f>IF([1]配变!$K21="","",[1]配变!$K21)</f>
        <v>1</v>
      </c>
      <c r="L21" s="7">
        <f>IF([1]配变!$L21="","",[1]配变!$L21)</f>
        <v>1</v>
      </c>
      <c r="M21" s="7">
        <f>IF([1]配变!$M21="","",[1]配变!$M21)</f>
        <v>1</v>
      </c>
      <c r="N21" s="7">
        <f>IF([1]配变!$N21="","",[1]配变!$N21)</f>
        <v>1983</v>
      </c>
      <c r="O21" s="7">
        <f>IF([1]配变!$O21="","",[1]配变!$O21)</f>
        <v>0</v>
      </c>
      <c r="P21" s="7">
        <f>IF([1]配变!$P21="","",[1]配变!$P21)</f>
        <v>32</v>
      </c>
    </row>
    <row r="22" spans="1:16" x14ac:dyDescent="0.15">
      <c r="A22" s="7" t="s">
        <v>76</v>
      </c>
      <c r="B22" s="7" t="str">
        <f>IF([1]配变!$B22="","",[1]配变!$B22)</f>
        <v>10kV</v>
      </c>
      <c r="C22" s="7">
        <f>IF([1]配变!$C22="","",[1]配变!$C22)</f>
        <v>0.125</v>
      </c>
      <c r="D22" s="7">
        <f>IF([1]配变!$D22="","",[1]配变!$D22)</f>
        <v>250</v>
      </c>
      <c r="E22" s="7">
        <f>IF([1]配变!$E22="","",[1]配变!$E22)</f>
        <v>0.03</v>
      </c>
      <c r="F22" s="7" t="str">
        <f>IF([1]配变!$F22="","",[1]配变!$F22)</f>
        <v>市辖</v>
      </c>
      <c r="G22" s="7">
        <f>IF([1]配变!$G22="","",[1]配变!$G22)</f>
        <v>0</v>
      </c>
      <c r="H22" s="7" t="str">
        <f>IF([1]配变!$H22="","",[1]配变!$H22)</f>
        <v>分区2</v>
      </c>
      <c r="I22" s="7" t="str">
        <f>IF([1]配变!$I22="","",[1]配变!$I22)</f>
        <v>138古南线</v>
      </c>
      <c r="J22" s="7">
        <f>IF([1]配变!$J22="","",[1]配变!$J22)</f>
        <v>0</v>
      </c>
      <c r="K22" s="7">
        <f>IF([1]配变!$K22="","",[1]配变!$K22)</f>
        <v>2</v>
      </c>
      <c r="L22" s="7">
        <f>IF([1]配变!$L22="","",[1]配变!$L22)</f>
        <v>1</v>
      </c>
      <c r="M22" s="7">
        <f>IF([1]配变!$M22="","",[1]配变!$M22)</f>
        <v>1</v>
      </c>
      <c r="N22" s="7">
        <f>IF([1]配变!$N22="","",[1]配变!$N22)</f>
        <v>1983</v>
      </c>
      <c r="O22" s="7">
        <f>IF([1]配变!$O22="","",[1]配变!$O22)</f>
        <v>0</v>
      </c>
      <c r="P22" s="7">
        <f>IF([1]配变!$P22="","",[1]配变!$P22)</f>
        <v>32</v>
      </c>
    </row>
    <row r="23" spans="1:16" x14ac:dyDescent="0.15">
      <c r="A23" s="7" t="s">
        <v>77</v>
      </c>
      <c r="B23" s="7" t="str">
        <f>IF([1]配变!$B23="","",[1]配变!$B23)</f>
        <v>10kV</v>
      </c>
      <c r="C23" s="7">
        <f>IF([1]配变!$C23="","",[1]配变!$C23)</f>
        <v>0.315</v>
      </c>
      <c r="D23" s="7">
        <f>IF([1]配变!$D23="","",[1]配变!$D23)</f>
        <v>630</v>
      </c>
      <c r="E23" s="7">
        <f>IF([1]配变!$E23="","",[1]配变!$E23)</f>
        <v>0.03</v>
      </c>
      <c r="F23" s="7" t="str">
        <f>IF([1]配变!$F23="","",[1]配变!$F23)</f>
        <v>市辖</v>
      </c>
      <c r="G23" s="7">
        <f>IF([1]配变!$G23="","",[1]配变!$G23)</f>
        <v>0</v>
      </c>
      <c r="H23" s="7" t="str">
        <f>IF([1]配变!$H23="","",[1]配变!$H23)</f>
        <v>分区2</v>
      </c>
      <c r="I23" s="7" t="str">
        <f>IF([1]配变!$I23="","",[1]配变!$I23)</f>
        <v>138古南线</v>
      </c>
      <c r="J23" s="7">
        <f>IF([1]配变!$J23="","",[1]配变!$J23)</f>
        <v>1</v>
      </c>
      <c r="K23" s="7">
        <f>IF([1]配变!$K23="","",[1]配变!$K23)</f>
        <v>0</v>
      </c>
      <c r="L23" s="7">
        <f>IF([1]配变!$L23="","",[1]配变!$L23)</f>
        <v>0</v>
      </c>
      <c r="M23" s="7">
        <f>IF([1]配变!$M23="","",[1]配变!$M23)</f>
        <v>0</v>
      </c>
      <c r="N23" s="7">
        <f>IF([1]配变!$N23="","",[1]配变!$N23)</f>
        <v>1983</v>
      </c>
      <c r="O23" s="7">
        <f>IF([1]配变!$O23="","",[1]配变!$O23)</f>
        <v>0</v>
      </c>
      <c r="P23" s="7">
        <f>IF([1]配变!$P23="","",[1]配变!$P23)</f>
        <v>32</v>
      </c>
    </row>
    <row r="24" spans="1:16" x14ac:dyDescent="0.15">
      <c r="A24" s="7" t="s">
        <v>78</v>
      </c>
      <c r="B24" s="7" t="str">
        <f>IF([1]配变!$B24="","",[1]配变!$B24)</f>
        <v>10kV</v>
      </c>
      <c r="C24" s="7">
        <f>IF([1]配变!$C24="","",[1]配变!$C24)</f>
        <v>2.5000000000000001E-2</v>
      </c>
      <c r="D24" s="7">
        <f>IF([1]配变!$D24="","",[1]配变!$D24)</f>
        <v>50</v>
      </c>
      <c r="E24" s="7">
        <f>IF([1]配变!$E24="","",[1]配变!$E24)</f>
        <v>0.03</v>
      </c>
      <c r="F24" s="7" t="str">
        <f>IF([1]配变!$F24="","",[1]配变!$F24)</f>
        <v>市辖</v>
      </c>
      <c r="G24" s="7">
        <f>IF([1]配变!$G24="","",[1]配变!$G24)</f>
        <v>0</v>
      </c>
      <c r="H24" s="7" t="str">
        <f>IF([1]配变!$H24="","",[1]配变!$H24)</f>
        <v>分区2</v>
      </c>
      <c r="I24" s="7" t="str">
        <f>IF([1]配变!$I24="","",[1]配变!$I24)</f>
        <v>138古南线</v>
      </c>
      <c r="J24" s="7">
        <f>IF([1]配变!$J24="","",[1]配变!$J24)</f>
        <v>0</v>
      </c>
      <c r="K24" s="7">
        <f>IF([1]配变!$K24="","",[1]配变!$K24)</f>
        <v>1</v>
      </c>
      <c r="L24" s="7">
        <f>IF([1]配变!$L24="","",[1]配变!$L24)</f>
        <v>1</v>
      </c>
      <c r="M24" s="7">
        <f>IF([1]配变!$M24="","",[1]配变!$M24)</f>
        <v>1</v>
      </c>
      <c r="N24" s="7">
        <f>IF([1]配变!$N24="","",[1]配变!$N24)</f>
        <v>1983</v>
      </c>
      <c r="O24" s="7">
        <f>IF([1]配变!$O24="","",[1]配变!$O24)</f>
        <v>0</v>
      </c>
      <c r="P24" s="7">
        <f>IF([1]配变!$P24="","",[1]配变!$P24)</f>
        <v>32</v>
      </c>
    </row>
    <row r="25" spans="1:16" x14ac:dyDescent="0.15">
      <c r="A25" s="7" t="s">
        <v>79</v>
      </c>
      <c r="B25" s="7" t="str">
        <f>IF([1]配变!$B25="","",[1]配变!$B25)</f>
        <v>10kV</v>
      </c>
      <c r="C25" s="7">
        <f>IF([1]配变!$C25="","",[1]配变!$C25)</f>
        <v>0.25</v>
      </c>
      <c r="D25" s="7">
        <f>IF([1]配变!$D25="","",[1]配变!$D25)</f>
        <v>500</v>
      </c>
      <c r="E25" s="7">
        <f>IF([1]配变!$E25="","",[1]配变!$E25)</f>
        <v>0.03</v>
      </c>
      <c r="F25" s="7" t="str">
        <f>IF([1]配变!$F25="","",[1]配变!$F25)</f>
        <v>市辖</v>
      </c>
      <c r="G25" s="7">
        <f>IF([1]配变!$G25="","",[1]配变!$G25)</f>
        <v>0</v>
      </c>
      <c r="H25" s="7" t="str">
        <f>IF([1]配变!$H25="","",[1]配变!$H25)</f>
        <v>分区2</v>
      </c>
      <c r="I25" s="7" t="str">
        <f>IF([1]配变!$I25="","",[1]配变!$I25)</f>
        <v>138古南线</v>
      </c>
      <c r="J25" s="7">
        <f>IF([1]配变!$J25="","",[1]配变!$J25)</f>
        <v>1</v>
      </c>
      <c r="K25" s="7">
        <f>IF([1]配变!$K25="","",[1]配变!$K25)</f>
        <v>2</v>
      </c>
      <c r="L25" s="7">
        <f>IF([1]配变!$L25="","",[1]配变!$L25)</f>
        <v>1</v>
      </c>
      <c r="M25" s="7">
        <f>IF([1]配变!$M25="","",[1]配变!$M25)</f>
        <v>1</v>
      </c>
      <c r="N25" s="7">
        <f>IF([1]配变!$N25="","",[1]配变!$N25)</f>
        <v>1983</v>
      </c>
      <c r="O25" s="7">
        <f>IF([1]配变!$O25="","",[1]配变!$O25)</f>
        <v>0</v>
      </c>
      <c r="P25" s="7">
        <f>IF([1]配变!$P25="","",[1]配变!$P25)</f>
        <v>32</v>
      </c>
    </row>
    <row r="26" spans="1:16" x14ac:dyDescent="0.15">
      <c r="A26" s="7" t="s">
        <v>80</v>
      </c>
      <c r="B26" s="7" t="str">
        <f>IF([1]配变!$B26="","",[1]配变!$B26)</f>
        <v>10kV</v>
      </c>
      <c r="C26" s="7">
        <f>IF([1]配变!$C26="","",[1]配变!$C26)</f>
        <v>0.25</v>
      </c>
      <c r="D26" s="7">
        <f>IF([1]配变!$D26="","",[1]配变!$D26)</f>
        <v>500</v>
      </c>
      <c r="E26" s="7">
        <f>IF([1]配变!$E26="","",[1]配变!$E26)</f>
        <v>0.03</v>
      </c>
      <c r="F26" s="7" t="str">
        <f>IF([1]配变!$F26="","",[1]配变!$F26)</f>
        <v>市辖</v>
      </c>
      <c r="G26" s="7">
        <f>IF([1]配变!$G26="","",[1]配变!$G26)</f>
        <v>0</v>
      </c>
      <c r="H26" s="7" t="str">
        <f>IF([1]配变!$H26="","",[1]配变!$H26)</f>
        <v>分区2</v>
      </c>
      <c r="I26" s="7" t="str">
        <f>IF([1]配变!$I26="","",[1]配变!$I26)</f>
        <v>138古南线</v>
      </c>
      <c r="J26" s="7">
        <f>IF([1]配变!$J26="","",[1]配变!$J26)</f>
        <v>0</v>
      </c>
      <c r="K26" s="7">
        <f>IF([1]配变!$K26="","",[1]配变!$K26)</f>
        <v>0</v>
      </c>
      <c r="L26" s="7">
        <f>IF([1]配变!$L26="","",[1]配变!$L26)</f>
        <v>0</v>
      </c>
      <c r="M26" s="7">
        <f>IF([1]配变!$M26="","",[1]配变!$M26)</f>
        <v>0</v>
      </c>
      <c r="N26" s="7">
        <f>IF([1]配变!$N26="","",[1]配变!$N26)</f>
        <v>1983</v>
      </c>
      <c r="O26" s="7">
        <f>IF([1]配变!$O26="","",[1]配变!$O26)</f>
        <v>0</v>
      </c>
      <c r="P26" s="7">
        <f>IF([1]配变!$P26="","",[1]配变!$P26)</f>
        <v>32</v>
      </c>
    </row>
    <row r="27" spans="1:16" x14ac:dyDescent="0.15">
      <c r="A27" s="7" t="s">
        <v>81</v>
      </c>
      <c r="B27" s="7" t="str">
        <f>IF([1]配变!$B27="","",[1]配变!$B27)</f>
        <v>10kV</v>
      </c>
      <c r="C27" s="7">
        <f>IF([1]配变!$C27="","",[1]配变!$C27)</f>
        <v>0.25</v>
      </c>
      <c r="D27" s="7">
        <f>IF([1]配变!$D27="","",[1]配变!$D27)</f>
        <v>500</v>
      </c>
      <c r="E27" s="7">
        <f>IF([1]配变!$E27="","",[1]配变!$E27)</f>
        <v>0.03</v>
      </c>
      <c r="F27" s="7" t="str">
        <f>IF([1]配变!$F27="","",[1]配变!$F27)</f>
        <v>市辖</v>
      </c>
      <c r="G27" s="7">
        <f>IF([1]配变!$G27="","",[1]配变!$G27)</f>
        <v>0</v>
      </c>
      <c r="H27" s="7" t="str">
        <f>IF([1]配变!$H27="","",[1]配变!$H27)</f>
        <v>分区2</v>
      </c>
      <c r="I27" s="7" t="str">
        <f>IF([1]配变!$I27="","",[1]配变!$I27)</f>
        <v>138古南线</v>
      </c>
      <c r="J27" s="7">
        <f>IF([1]配变!$J27="","",[1]配变!$J27)</f>
        <v>1</v>
      </c>
      <c r="K27" s="7">
        <f>IF([1]配变!$K27="","",[1]配变!$K27)</f>
        <v>1</v>
      </c>
      <c r="L27" s="7">
        <f>IF([1]配变!$L27="","",[1]配变!$L27)</f>
        <v>1</v>
      </c>
      <c r="M27" s="7">
        <f>IF([1]配变!$M27="","",[1]配变!$M27)</f>
        <v>1</v>
      </c>
      <c r="N27" s="7">
        <f>IF([1]配变!$N27="","",[1]配变!$N27)</f>
        <v>1983</v>
      </c>
      <c r="O27" s="7">
        <f>IF([1]配变!$O27="","",[1]配变!$O27)</f>
        <v>0</v>
      </c>
      <c r="P27" s="7">
        <f>IF([1]配变!$P27="","",[1]配变!$P27)</f>
        <v>32</v>
      </c>
    </row>
    <row r="28" spans="1:16" x14ac:dyDescent="0.15">
      <c r="A28" s="7" t="s">
        <v>82</v>
      </c>
      <c r="B28" s="7" t="str">
        <f>IF([1]配变!$B28="","",[1]配变!$B28)</f>
        <v>10kV</v>
      </c>
      <c r="C28" s="7">
        <f>IF([1]配变!$C28="","",[1]配变!$C28)</f>
        <v>0</v>
      </c>
      <c r="D28" s="7">
        <f>IF([1]配变!$D28="","",[1]配变!$D28)</f>
        <v>0</v>
      </c>
      <c r="E28" s="7">
        <f>IF([1]配变!$E28="","",[1]配变!$E28)</f>
        <v>0.03</v>
      </c>
      <c r="F28" s="7" t="str">
        <f>IF([1]配变!$F28="","",[1]配变!$F28)</f>
        <v>市辖</v>
      </c>
      <c r="G28" s="7">
        <f>IF([1]配变!$G28="","",[1]配变!$G28)</f>
        <v>0</v>
      </c>
      <c r="H28" s="7" t="str">
        <f>IF([1]配变!$H28="","",[1]配变!$H28)</f>
        <v>分区2</v>
      </c>
      <c r="I28" s="7" t="str">
        <f>IF([1]配变!$I28="","",[1]配变!$I28)</f>
        <v>138古南线</v>
      </c>
      <c r="J28" s="7">
        <f>IF([1]配变!$J28="","",[1]配变!$J28)</f>
        <v>0</v>
      </c>
      <c r="K28" s="7">
        <f>IF([1]配变!$K28="","",[1]配变!$K28)</f>
        <v>2</v>
      </c>
      <c r="L28" s="7">
        <f>IF([1]配变!$L28="","",[1]配变!$L28)</f>
        <v>1</v>
      </c>
      <c r="M28" s="7">
        <f>IF([1]配变!$M28="","",[1]配变!$M28)</f>
        <v>1</v>
      </c>
      <c r="N28" s="7">
        <f>IF([1]配变!$N28="","",[1]配变!$N28)</f>
        <v>1983</v>
      </c>
      <c r="O28" s="7">
        <f>IF([1]配变!$O28="","",[1]配变!$O28)</f>
        <v>0</v>
      </c>
      <c r="P28" s="7">
        <f>IF([1]配变!$P28="","",[1]配变!$P28)</f>
        <v>32</v>
      </c>
    </row>
    <row r="29" spans="1:16" x14ac:dyDescent="0.15">
      <c r="A29" s="7" t="s">
        <v>83</v>
      </c>
      <c r="B29" s="7" t="str">
        <f>IF([1]配变!$B29="","",[1]配变!$B29)</f>
        <v>10kV</v>
      </c>
      <c r="C29" s="7">
        <f>IF([1]配变!$C29="","",[1]配变!$C29)</f>
        <v>0.1575</v>
      </c>
      <c r="D29" s="7">
        <f>IF([1]配变!$D29="","",[1]配变!$D29)</f>
        <v>315</v>
      </c>
      <c r="E29" s="7">
        <f>IF([1]配变!$E29="","",[1]配变!$E29)</f>
        <v>0.03</v>
      </c>
      <c r="F29" s="7" t="str">
        <f>IF([1]配变!$F29="","",[1]配变!$F29)</f>
        <v>市辖</v>
      </c>
      <c r="G29" s="7">
        <f>IF([1]配变!$G29="","",[1]配变!$G29)</f>
        <v>0</v>
      </c>
      <c r="H29" s="7" t="str">
        <f>IF([1]配变!$H29="","",[1]配变!$H29)</f>
        <v>分区2</v>
      </c>
      <c r="I29" s="7" t="str">
        <f>IF([1]配变!$I29="","",[1]配变!$I29)</f>
        <v>138古南线</v>
      </c>
      <c r="J29" s="7">
        <f>IF([1]配变!$J29="","",[1]配变!$J29)</f>
        <v>1</v>
      </c>
      <c r="K29" s="7">
        <f>IF([1]配变!$K29="","",[1]配变!$K29)</f>
        <v>0</v>
      </c>
      <c r="L29" s="7">
        <f>IF([1]配变!$L29="","",[1]配变!$L29)</f>
        <v>0</v>
      </c>
      <c r="M29" s="7">
        <f>IF([1]配变!$M29="","",[1]配变!$M29)</f>
        <v>0</v>
      </c>
      <c r="N29" s="7">
        <f>IF([1]配变!$N29="","",[1]配变!$N29)</f>
        <v>1983</v>
      </c>
      <c r="O29" s="7">
        <f>IF([1]配变!$O29="","",[1]配变!$O29)</f>
        <v>0</v>
      </c>
      <c r="P29" s="7">
        <f>IF([1]配变!$P29="","",[1]配变!$P29)</f>
        <v>32</v>
      </c>
    </row>
    <row r="30" spans="1:16" x14ac:dyDescent="0.15">
      <c r="A30" s="7" t="s">
        <v>84</v>
      </c>
      <c r="B30" s="7" t="str">
        <f>IF([1]配变!$B30="","",[1]配变!$B30)</f>
        <v>10kV</v>
      </c>
      <c r="C30" s="7">
        <f>IF([1]配变!$C30="","",[1]配变!$C30)</f>
        <v>0.25</v>
      </c>
      <c r="D30" s="7">
        <f>IF([1]配变!$D30="","",[1]配变!$D30)</f>
        <v>500</v>
      </c>
      <c r="E30" s="7">
        <f>IF([1]配变!$E30="","",[1]配变!$E30)</f>
        <v>0.03</v>
      </c>
      <c r="F30" s="7" t="str">
        <f>IF([1]配变!$F30="","",[1]配变!$F30)</f>
        <v>市辖</v>
      </c>
      <c r="G30" s="7">
        <f>IF([1]配变!$G30="","",[1]配变!$G30)</f>
        <v>0</v>
      </c>
      <c r="H30" s="7" t="str">
        <f>IF([1]配变!$H30="","",[1]配变!$H30)</f>
        <v>分区2</v>
      </c>
      <c r="I30" s="7" t="str">
        <f>IF([1]配变!$I30="","",[1]配变!$I30)</f>
        <v>138古南线</v>
      </c>
      <c r="J30" s="7">
        <f>IF([1]配变!$J30="","",[1]配变!$J30)</f>
        <v>0</v>
      </c>
      <c r="K30" s="7">
        <f>IF([1]配变!$K30="","",[1]配变!$K30)</f>
        <v>1</v>
      </c>
      <c r="L30" s="7">
        <f>IF([1]配变!$L30="","",[1]配变!$L30)</f>
        <v>1</v>
      </c>
      <c r="M30" s="7">
        <f>IF([1]配变!$M30="","",[1]配变!$M30)</f>
        <v>1</v>
      </c>
      <c r="N30" s="7">
        <f>IF([1]配变!$N30="","",[1]配变!$N30)</f>
        <v>1983</v>
      </c>
      <c r="O30" s="7">
        <f>IF([1]配变!$O30="","",[1]配变!$O30)</f>
        <v>0</v>
      </c>
      <c r="P30" s="7">
        <f>IF([1]配变!$P30="","",[1]配变!$P30)</f>
        <v>32</v>
      </c>
    </row>
    <row r="31" spans="1:16" x14ac:dyDescent="0.15">
      <c r="A31" s="7" t="s">
        <v>85</v>
      </c>
      <c r="B31" s="7" t="str">
        <f>IF([1]配变!$B31="","",[1]配变!$B31)</f>
        <v>10kV</v>
      </c>
      <c r="C31" s="7">
        <f>IF([1]配变!$C31="","",[1]配变!$C31)</f>
        <v>0.25</v>
      </c>
      <c r="D31" s="7">
        <f>IF([1]配变!$D31="","",[1]配变!$D31)</f>
        <v>500</v>
      </c>
      <c r="E31" s="7">
        <f>IF([1]配变!$E31="","",[1]配变!$E31)</f>
        <v>0.03</v>
      </c>
      <c r="F31" s="7" t="str">
        <f>IF([1]配变!$F31="","",[1]配变!$F31)</f>
        <v>市辖</v>
      </c>
      <c r="G31" s="7">
        <f>IF([1]配变!$G31="","",[1]配变!$G31)</f>
        <v>0</v>
      </c>
      <c r="H31" s="7" t="str">
        <f>IF([1]配变!$H31="","",[1]配变!$H31)</f>
        <v>分区2</v>
      </c>
      <c r="I31" s="7" t="str">
        <f>IF([1]配变!$I31="","",[1]配变!$I31)</f>
        <v>138古南线</v>
      </c>
      <c r="J31" s="7">
        <f>IF([1]配变!$J31="","",[1]配变!$J31)</f>
        <v>1</v>
      </c>
      <c r="K31" s="7">
        <f>IF([1]配变!$K31="","",[1]配变!$K31)</f>
        <v>2</v>
      </c>
      <c r="L31" s="7">
        <f>IF([1]配变!$L31="","",[1]配变!$L31)</f>
        <v>1</v>
      </c>
      <c r="M31" s="7">
        <f>IF([1]配变!$M31="","",[1]配变!$M31)</f>
        <v>1</v>
      </c>
      <c r="N31" s="7">
        <f>IF([1]配变!$N31="","",[1]配变!$N31)</f>
        <v>1983</v>
      </c>
      <c r="O31" s="7">
        <f>IF([1]配变!$O31="","",[1]配变!$O31)</f>
        <v>0</v>
      </c>
      <c r="P31" s="7">
        <f>IF([1]配变!$P31="","",[1]配变!$P31)</f>
        <v>32</v>
      </c>
    </row>
    <row r="32" spans="1:16" x14ac:dyDescent="0.15">
      <c r="A32" s="7" t="s">
        <v>86</v>
      </c>
      <c r="B32" s="7" t="str">
        <f>IF([1]配变!$B32="","",[1]配变!$B32)</f>
        <v>10kV</v>
      </c>
      <c r="C32" s="7">
        <f>IF([1]配变!$C32="","",[1]配变!$C32)</f>
        <v>0.2</v>
      </c>
      <c r="D32" s="7">
        <f>IF([1]配变!$D32="","",[1]配变!$D32)</f>
        <v>400</v>
      </c>
      <c r="E32" s="7">
        <f>IF([1]配变!$E32="","",[1]配变!$E32)</f>
        <v>0.03</v>
      </c>
      <c r="F32" s="7" t="str">
        <f>IF([1]配变!$F32="","",[1]配变!$F32)</f>
        <v>市辖</v>
      </c>
      <c r="G32" s="7">
        <f>IF([1]配变!$G32="","",[1]配变!$G32)</f>
        <v>0</v>
      </c>
      <c r="H32" s="7" t="str">
        <f>IF([1]配变!$H32="","",[1]配变!$H32)</f>
        <v>分区2</v>
      </c>
      <c r="I32" s="7" t="str">
        <f>IF([1]配变!$I32="","",[1]配变!$I32)</f>
        <v>138古南线</v>
      </c>
      <c r="J32" s="7">
        <f>IF([1]配变!$J32="","",[1]配变!$J32)</f>
        <v>0</v>
      </c>
      <c r="K32" s="7">
        <f>IF([1]配变!$K32="","",[1]配变!$K32)</f>
        <v>0</v>
      </c>
      <c r="L32" s="7">
        <f>IF([1]配变!$L32="","",[1]配变!$L32)</f>
        <v>0</v>
      </c>
      <c r="M32" s="7">
        <f>IF([1]配变!$M32="","",[1]配变!$M32)</f>
        <v>0</v>
      </c>
      <c r="N32" s="7">
        <f>IF([1]配变!$N32="","",[1]配变!$N32)</f>
        <v>1983</v>
      </c>
      <c r="O32" s="7">
        <f>IF([1]配变!$O32="","",[1]配变!$O32)</f>
        <v>0</v>
      </c>
      <c r="P32" s="7">
        <f>IF([1]配变!$P32="","",[1]配变!$P32)</f>
        <v>32</v>
      </c>
    </row>
    <row r="33" spans="1:16" x14ac:dyDescent="0.15">
      <c r="A33" s="7" t="s">
        <v>87</v>
      </c>
      <c r="B33" s="7" t="str">
        <f>IF([1]配变!$B33="","",[1]配变!$B33)</f>
        <v>10kV</v>
      </c>
      <c r="C33" s="7">
        <f>IF([1]配变!$C33="","",[1]配变!$C33)</f>
        <v>0.1</v>
      </c>
      <c r="D33" s="7">
        <f>IF([1]配变!$D33="","",[1]配变!$D33)</f>
        <v>200</v>
      </c>
      <c r="E33" s="7">
        <f>IF([1]配变!$E33="","",[1]配变!$E33)</f>
        <v>0.03</v>
      </c>
      <c r="F33" s="7" t="str">
        <f>IF([1]配变!$F33="","",[1]配变!$F33)</f>
        <v>市辖</v>
      </c>
      <c r="G33" s="7">
        <f>IF([1]配变!$G33="","",[1]配变!$G33)</f>
        <v>0</v>
      </c>
      <c r="H33" s="7" t="str">
        <f>IF([1]配变!$H33="","",[1]配变!$H33)</f>
        <v>分区4</v>
      </c>
      <c r="I33" s="7" t="str">
        <f>IF([1]配变!$I33="","",[1]配变!$I33)</f>
        <v>138古南线</v>
      </c>
      <c r="J33" s="7">
        <f>IF([1]配变!$J33="","",[1]配变!$J33)</f>
        <v>1</v>
      </c>
      <c r="K33" s="7">
        <f>IF([1]配变!$K33="","",[1]配变!$K33)</f>
        <v>1</v>
      </c>
      <c r="L33" s="7">
        <f>IF([1]配变!$L33="","",[1]配变!$L33)</f>
        <v>1</v>
      </c>
      <c r="M33" s="7">
        <f>IF([1]配变!$M33="","",[1]配变!$M33)</f>
        <v>1</v>
      </c>
      <c r="N33" s="7">
        <f>IF([1]配变!$N33="","",[1]配变!$N33)</f>
        <v>1983</v>
      </c>
      <c r="O33" s="7">
        <f>IF([1]配变!$O33="","",[1]配变!$O33)</f>
        <v>0</v>
      </c>
      <c r="P33" s="7">
        <f>IF([1]配变!$P33="","",[1]配变!$P33)</f>
        <v>32</v>
      </c>
    </row>
    <row r="34" spans="1:16" x14ac:dyDescent="0.15">
      <c r="A34" s="7" t="s">
        <v>88</v>
      </c>
      <c r="B34" s="7" t="str">
        <f>IF([1]配变!$B34="","",[1]配变!$B34)</f>
        <v>10kV</v>
      </c>
      <c r="C34" s="7">
        <f>IF([1]配变!$C34="","",[1]配变!$C34)</f>
        <v>1.4999999999999999E-2</v>
      </c>
      <c r="D34" s="7">
        <f>IF([1]配变!$D34="","",[1]配变!$D34)</f>
        <v>30</v>
      </c>
      <c r="E34" s="7">
        <f>IF([1]配变!$E34="","",[1]配变!$E34)</f>
        <v>0.03</v>
      </c>
      <c r="F34" s="7" t="str">
        <f>IF([1]配变!$F34="","",[1]配变!$F34)</f>
        <v>市辖</v>
      </c>
      <c r="G34" s="7">
        <f>IF([1]配变!$G34="","",[1]配变!$G34)</f>
        <v>0</v>
      </c>
      <c r="H34" s="7" t="str">
        <f>IF([1]配变!$H34="","",[1]配变!$H34)</f>
        <v>分区4</v>
      </c>
      <c r="I34" s="7" t="str">
        <f>IF([1]配变!$I34="","",[1]配变!$I34)</f>
        <v>138古南线</v>
      </c>
      <c r="J34" s="7">
        <f>IF([1]配变!$J34="","",[1]配变!$J34)</f>
        <v>0</v>
      </c>
      <c r="K34" s="7">
        <f>IF([1]配变!$K34="","",[1]配变!$K34)</f>
        <v>2</v>
      </c>
      <c r="L34" s="7">
        <f>IF([1]配变!$L34="","",[1]配变!$L34)</f>
        <v>1</v>
      </c>
      <c r="M34" s="7">
        <f>IF([1]配变!$M34="","",[1]配变!$M34)</f>
        <v>1</v>
      </c>
      <c r="N34" s="7">
        <f>IF([1]配变!$N34="","",[1]配变!$N34)</f>
        <v>1983</v>
      </c>
      <c r="O34" s="7">
        <f>IF([1]配变!$O34="","",[1]配变!$O34)</f>
        <v>0</v>
      </c>
      <c r="P34" s="7">
        <f>IF([1]配变!$P34="","",[1]配变!$P34)</f>
        <v>32</v>
      </c>
    </row>
    <row r="35" spans="1:16" x14ac:dyDescent="0.15">
      <c r="A35" s="7" t="s">
        <v>89</v>
      </c>
      <c r="B35" s="7" t="str">
        <f>IF([1]配变!$B35="","",[1]配变!$B35)</f>
        <v>10kV</v>
      </c>
      <c r="C35" s="7">
        <f>IF([1]配变!$C35="","",[1]配变!$C35)</f>
        <v>0.25</v>
      </c>
      <c r="D35" s="7">
        <f>IF([1]配变!$D35="","",[1]配变!$D35)</f>
        <v>500</v>
      </c>
      <c r="E35" s="7">
        <f>IF([1]配变!$E35="","",[1]配变!$E35)</f>
        <v>0.03</v>
      </c>
      <c r="F35" s="7" t="str">
        <f>IF([1]配变!$F35="","",[1]配变!$F35)</f>
        <v>市辖</v>
      </c>
      <c r="G35" s="7">
        <f>IF([1]配变!$G35="","",[1]配变!$G35)</f>
        <v>0</v>
      </c>
      <c r="H35" s="7" t="str">
        <f>IF([1]配变!$H35="","",[1]配变!$H35)</f>
        <v>分区4</v>
      </c>
      <c r="I35" s="7" t="str">
        <f>IF([1]配变!$I35="","",[1]配变!$I35)</f>
        <v>138古南线</v>
      </c>
      <c r="J35" s="7">
        <f>IF([1]配变!$J35="","",[1]配变!$J35)</f>
        <v>1</v>
      </c>
      <c r="K35" s="7">
        <f>IF([1]配变!$K35="","",[1]配变!$K35)</f>
        <v>0</v>
      </c>
      <c r="L35" s="7">
        <f>IF([1]配变!$L35="","",[1]配变!$L35)</f>
        <v>0</v>
      </c>
      <c r="M35" s="7">
        <f>IF([1]配变!$M35="","",[1]配变!$M35)</f>
        <v>0</v>
      </c>
      <c r="N35" s="7">
        <f>IF([1]配变!$N35="","",[1]配变!$N35)</f>
        <v>1983</v>
      </c>
      <c r="O35" s="7">
        <f>IF([1]配变!$O35="","",[1]配变!$O35)</f>
        <v>0</v>
      </c>
      <c r="P35" s="7">
        <f>IF([1]配变!$P35="","",[1]配变!$P35)</f>
        <v>32</v>
      </c>
    </row>
    <row r="36" spans="1:16" x14ac:dyDescent="0.15">
      <c r="A36" s="7" t="s">
        <v>90</v>
      </c>
      <c r="B36" s="7" t="str">
        <f>IF([1]配变!$B36="","",[1]配变!$B36)</f>
        <v>10kV</v>
      </c>
      <c r="C36" s="7">
        <f>IF([1]配变!$C36="","",[1]配变!$C36)</f>
        <v>0.2</v>
      </c>
      <c r="D36" s="7">
        <f>IF([1]配变!$D36="","",[1]配变!$D36)</f>
        <v>2850</v>
      </c>
      <c r="E36" s="7">
        <f>IF([1]配变!$E36="","",[1]配变!$E36)</f>
        <v>0.03</v>
      </c>
      <c r="F36" s="7" t="str">
        <f>IF([1]配变!$F36="","",[1]配变!$F36)</f>
        <v>市辖</v>
      </c>
      <c r="G36" s="7">
        <f>IF([1]配变!$G36="","",[1]配变!$G36)</f>
        <v>0</v>
      </c>
      <c r="H36" s="7" t="str">
        <f>IF([1]配变!$H36="","",[1]配变!$H36)</f>
        <v>分区4</v>
      </c>
      <c r="I36" s="7" t="str">
        <f>IF([1]配变!$I36="","",[1]配变!$I36)</f>
        <v>138古南线</v>
      </c>
      <c r="J36" s="7">
        <f>IF([1]配变!$J36="","",[1]配变!$J36)</f>
        <v>0</v>
      </c>
      <c r="K36" s="7">
        <f>IF([1]配变!$K36="","",[1]配变!$K36)</f>
        <v>1</v>
      </c>
      <c r="L36" s="7">
        <f>IF([1]配变!$L36="","",[1]配变!$L36)</f>
        <v>1</v>
      </c>
      <c r="M36" s="7">
        <f>IF([1]配变!$M36="","",[1]配变!$M36)</f>
        <v>1</v>
      </c>
      <c r="N36" s="7">
        <f>IF([1]配变!$N36="","",[1]配变!$N36)</f>
        <v>1983</v>
      </c>
      <c r="O36" s="7">
        <f>IF([1]配变!$O36="","",[1]配变!$O36)</f>
        <v>0</v>
      </c>
      <c r="P36" s="7">
        <f>IF([1]配变!$P36="","",[1]配变!$P36)</f>
        <v>32</v>
      </c>
    </row>
    <row r="37" spans="1:16" x14ac:dyDescent="0.15">
      <c r="A37" s="7" t="s">
        <v>91</v>
      </c>
      <c r="B37" s="7" t="str">
        <f>IF([1]配变!$B37="","",[1]配变!$B37)</f>
        <v>10kV</v>
      </c>
      <c r="C37" s="7">
        <f>IF([1]配变!$C37="","",[1]配变!$C37)</f>
        <v>0.2</v>
      </c>
      <c r="D37" s="7">
        <f>IF([1]配变!$D37="","",[1]配变!$D37)</f>
        <v>630</v>
      </c>
      <c r="E37" s="7">
        <f>IF([1]配变!$E37="","",[1]配变!$E37)</f>
        <v>0.03</v>
      </c>
      <c r="F37" s="7" t="str">
        <f>IF([1]配变!$F37="","",[1]配变!$F37)</f>
        <v>县级</v>
      </c>
      <c r="G37" s="7">
        <f>IF([1]配变!$G37="","",[1]配变!$G37)</f>
        <v>0</v>
      </c>
      <c r="H37" s="7" t="str">
        <f>IF([1]配变!$H37="","",[1]配变!$H37)</f>
        <v>分区3</v>
      </c>
      <c r="I37" s="7" t="str">
        <f>IF([1]配变!$I37="","",[1]配变!$I37)</f>
        <v>138古南线</v>
      </c>
      <c r="J37" s="7">
        <f>IF([1]配变!$J37="","",[1]配变!$J37)</f>
        <v>1</v>
      </c>
      <c r="K37" s="7">
        <f>IF([1]配变!$K37="","",[1]配变!$K37)</f>
        <v>2</v>
      </c>
      <c r="L37" s="7">
        <f>IF([1]配变!$L37="","",[1]配变!$L37)</f>
        <v>1</v>
      </c>
      <c r="M37" s="7">
        <f>IF([1]配变!$M37="","",[1]配变!$M37)</f>
        <v>1</v>
      </c>
      <c r="N37" s="7">
        <f>IF([1]配变!$N37="","",[1]配变!$N37)</f>
        <v>1983</v>
      </c>
      <c r="O37" s="7">
        <f>IF([1]配变!$O37="","",[1]配变!$O37)</f>
        <v>0</v>
      </c>
      <c r="P37" s="7">
        <f>IF([1]配变!$P37="","",[1]配变!$P37)</f>
        <v>32</v>
      </c>
    </row>
    <row r="38" spans="1:16" x14ac:dyDescent="0.15">
      <c r="A38" s="7" t="s">
        <v>92</v>
      </c>
      <c r="B38" s="7" t="str">
        <f>IF([1]配变!$B38="","",[1]配变!$B38)</f>
        <v>10kV</v>
      </c>
      <c r="C38" s="7">
        <f>IF([1]配变!$C38="","",[1]配变!$C38)</f>
        <v>0.2</v>
      </c>
      <c r="D38" s="7">
        <f>IF([1]配变!$D38="","",[1]配变!$D38)</f>
        <v>630</v>
      </c>
      <c r="E38" s="7">
        <f>IF([1]配变!$E38="","",[1]配变!$E38)</f>
        <v>0.03</v>
      </c>
      <c r="F38" s="7" t="str">
        <f>IF([1]配变!$F38="","",[1]配变!$F38)</f>
        <v>县级</v>
      </c>
      <c r="G38" s="7">
        <f>IF([1]配变!$G38="","",[1]配变!$G38)</f>
        <v>0</v>
      </c>
      <c r="H38" s="7" t="str">
        <f>IF([1]配变!$H38="","",[1]配变!$H38)</f>
        <v>分区3</v>
      </c>
      <c r="I38" s="7" t="str">
        <f>IF([1]配变!$I38="","",[1]配变!$I38)</f>
        <v>138古南线</v>
      </c>
      <c r="J38" s="7">
        <f>IF([1]配变!$J38="","",[1]配变!$J38)</f>
        <v>0</v>
      </c>
      <c r="K38" s="7">
        <f>IF([1]配变!$K38="","",[1]配变!$K38)</f>
        <v>0</v>
      </c>
      <c r="L38" s="7">
        <f>IF([1]配变!$L38="","",[1]配变!$L38)</f>
        <v>0</v>
      </c>
      <c r="M38" s="7">
        <f>IF([1]配变!$M38="","",[1]配变!$M38)</f>
        <v>0</v>
      </c>
      <c r="N38" s="7">
        <f>IF([1]配变!$N38="","",[1]配变!$N38)</f>
        <v>1983</v>
      </c>
      <c r="O38" s="7">
        <f>IF([1]配变!$O38="","",[1]配变!$O38)</f>
        <v>0</v>
      </c>
      <c r="P38" s="7">
        <f>IF([1]配变!$P38="","",[1]配变!$P38)</f>
        <v>32</v>
      </c>
    </row>
    <row r="39" spans="1:16" x14ac:dyDescent="0.15">
      <c r="A39" s="7" t="s">
        <v>93</v>
      </c>
      <c r="B39" s="7" t="str">
        <f>IF([1]配变!$B39="","",[1]配变!$B39)</f>
        <v>10kV</v>
      </c>
      <c r="C39" s="7">
        <f>IF([1]配变!$C39="","",[1]配变!$C39)</f>
        <v>0.2</v>
      </c>
      <c r="D39" s="7">
        <f>IF([1]配变!$D39="","",[1]配变!$D39)</f>
        <v>400</v>
      </c>
      <c r="E39" s="7">
        <f>IF([1]配变!$E39="","",[1]配变!$E39)</f>
        <v>0.03</v>
      </c>
      <c r="F39" s="7" t="str">
        <f>IF([1]配变!$F39="","",[1]配变!$F39)</f>
        <v>市辖</v>
      </c>
      <c r="G39" s="7">
        <f>IF([1]配变!$G39="","",[1]配变!$G39)</f>
        <v>0</v>
      </c>
      <c r="H39" s="7" t="str">
        <f>IF([1]配变!$H39="","",[1]配变!$H39)</f>
        <v>分区2</v>
      </c>
      <c r="I39" s="7" t="str">
        <f>IF([1]配变!$I39="","",[1]配变!$I39)</f>
        <v>138古南线</v>
      </c>
      <c r="J39" s="7">
        <f>IF([1]配变!$J39="","",[1]配变!$J39)</f>
        <v>1</v>
      </c>
      <c r="K39" s="7">
        <f>IF([1]配变!$K39="","",[1]配变!$K39)</f>
        <v>1</v>
      </c>
      <c r="L39" s="7">
        <f>IF([1]配变!$L39="","",[1]配变!$L39)</f>
        <v>1</v>
      </c>
      <c r="M39" s="7">
        <f>IF([1]配变!$M39="","",[1]配变!$M39)</f>
        <v>1</v>
      </c>
      <c r="N39" s="7">
        <f>IF([1]配变!$N39="","",[1]配变!$N39)</f>
        <v>1983</v>
      </c>
      <c r="O39" s="7">
        <f>IF([1]配变!$O39="","",[1]配变!$O39)</f>
        <v>0</v>
      </c>
      <c r="P39" s="7">
        <f>IF([1]配变!$P39="","",[1]配变!$P39)</f>
        <v>32</v>
      </c>
    </row>
    <row r="40" spans="1:16" x14ac:dyDescent="0.15">
      <c r="A40" s="7" t="s">
        <v>94</v>
      </c>
      <c r="B40" s="7" t="str">
        <f>IF([1]配变!$B40="","",[1]配变!$B40)</f>
        <v>10kV</v>
      </c>
      <c r="C40" s="7">
        <f>IF([1]配变!$C40="","",[1]配变!$C40)</f>
        <v>0.2</v>
      </c>
      <c r="D40" s="7">
        <f>IF([1]配变!$D40="","",[1]配变!$D40)</f>
        <v>1000</v>
      </c>
      <c r="E40" s="7">
        <f>IF([1]配变!$E40="","",[1]配变!$E40)</f>
        <v>0.03</v>
      </c>
      <c r="F40" s="7" t="str">
        <f>IF([1]配变!$F40="","",[1]配变!$F40)</f>
        <v>县级</v>
      </c>
      <c r="G40" s="7">
        <f>IF([1]配变!$G40="","",[1]配变!$G40)</f>
        <v>0</v>
      </c>
      <c r="H40" s="7" t="str">
        <f>IF([1]配变!$H40="","",[1]配变!$H40)</f>
        <v>分区3</v>
      </c>
      <c r="I40" s="7" t="str">
        <f>IF([1]配变!$I40="","",[1]配变!$I40)</f>
        <v>138古南线</v>
      </c>
      <c r="J40" s="7">
        <f>IF([1]配变!$J40="","",[1]配变!$J40)</f>
        <v>0</v>
      </c>
      <c r="K40" s="7">
        <f>IF([1]配变!$K40="","",[1]配变!$K40)</f>
        <v>2</v>
      </c>
      <c r="L40" s="7">
        <f>IF([1]配变!$L40="","",[1]配变!$L40)</f>
        <v>1</v>
      </c>
      <c r="M40" s="7">
        <f>IF([1]配变!$M40="","",[1]配变!$M40)</f>
        <v>1</v>
      </c>
      <c r="N40" s="7">
        <f>IF([1]配变!$N40="","",[1]配变!$N40)</f>
        <v>1983</v>
      </c>
      <c r="O40" s="7">
        <f>IF([1]配变!$O40="","",[1]配变!$O40)</f>
        <v>0</v>
      </c>
      <c r="P40" s="7">
        <f>IF([1]配变!$P40="","",[1]配变!$P40)</f>
        <v>32</v>
      </c>
    </row>
    <row r="41" spans="1:16" x14ac:dyDescent="0.15">
      <c r="A41" s="7" t="s">
        <v>95</v>
      </c>
      <c r="B41" s="7" t="str">
        <f>IF([1]配变!$B41="","",[1]配变!$B41)</f>
        <v>10kV</v>
      </c>
      <c r="C41" s="7">
        <f>IF([1]配变!$C41="","",[1]配变!$C41)</f>
        <v>0.2</v>
      </c>
      <c r="D41" s="7">
        <f>IF([1]配变!$D41="","",[1]配变!$D41)</f>
        <v>630</v>
      </c>
      <c r="E41" s="7">
        <f>IF([1]配变!$E41="","",[1]配变!$E41)</f>
        <v>0.03</v>
      </c>
      <c r="F41" s="7" t="str">
        <f>IF([1]配变!$F41="","",[1]配变!$F41)</f>
        <v>县级</v>
      </c>
      <c r="G41" s="7">
        <f>IF([1]配变!$G41="","",[1]配变!$G41)</f>
        <v>0</v>
      </c>
      <c r="H41" s="7" t="str">
        <f>IF([1]配变!$H41="","",[1]配变!$H41)</f>
        <v>分区3</v>
      </c>
      <c r="I41" s="7" t="str">
        <f>IF([1]配变!$I41="","",[1]配变!$I41)</f>
        <v>138古南线</v>
      </c>
      <c r="J41" s="7">
        <f>IF([1]配变!$J41="","",[1]配变!$J41)</f>
        <v>1</v>
      </c>
      <c r="K41" s="7">
        <f>IF([1]配变!$K41="","",[1]配变!$K41)</f>
        <v>0</v>
      </c>
      <c r="L41" s="7">
        <f>IF([1]配变!$L41="","",[1]配变!$L41)</f>
        <v>0</v>
      </c>
      <c r="M41" s="7">
        <f>IF([1]配变!$M41="","",[1]配变!$M41)</f>
        <v>0</v>
      </c>
      <c r="N41" s="7">
        <f>IF([1]配变!$N41="","",[1]配变!$N41)</f>
        <v>1983</v>
      </c>
      <c r="O41" s="7">
        <f>IF([1]配变!$O41="","",[1]配变!$O41)</f>
        <v>0</v>
      </c>
      <c r="P41" s="7">
        <f>IF([1]配变!$P41="","",[1]配变!$P41)</f>
        <v>32</v>
      </c>
    </row>
    <row r="42" spans="1:16" x14ac:dyDescent="0.15">
      <c r="A42" s="7" t="s">
        <v>96</v>
      </c>
      <c r="B42" s="7" t="str">
        <f>IF([1]配变!$B42="","",[1]配变!$B42)</f>
        <v>10kV</v>
      </c>
      <c r="C42" s="7">
        <f>IF([1]配变!$C42="","",[1]配变!$C42)</f>
        <v>0.2</v>
      </c>
      <c r="D42" s="7">
        <f>IF([1]配变!$D42="","",[1]配变!$D42)</f>
        <v>630</v>
      </c>
      <c r="E42" s="7">
        <f>IF([1]配变!$E42="","",[1]配变!$E42)</f>
        <v>0.03</v>
      </c>
      <c r="F42" s="7" t="str">
        <f>IF([1]配变!$F42="","",[1]配变!$F42)</f>
        <v>市辖</v>
      </c>
      <c r="G42" s="7">
        <f>IF([1]配变!$G42="","",[1]配变!$G42)</f>
        <v>0</v>
      </c>
      <c r="H42" s="7" t="str">
        <f>IF([1]配变!$H42="","",[1]配变!$H42)</f>
        <v>分区2</v>
      </c>
      <c r="I42" s="7" t="str">
        <f>IF([1]配变!$I42="","",[1]配变!$I42)</f>
        <v>138古南线</v>
      </c>
      <c r="J42" s="7">
        <f>IF([1]配变!$J42="","",[1]配变!$J42)</f>
        <v>0</v>
      </c>
      <c r="K42" s="7">
        <f>IF([1]配变!$K42="","",[1]配变!$K42)</f>
        <v>1</v>
      </c>
      <c r="L42" s="7">
        <f>IF([1]配变!$L42="","",[1]配变!$L42)</f>
        <v>1</v>
      </c>
      <c r="M42" s="7">
        <f>IF([1]配变!$M42="","",[1]配变!$M42)</f>
        <v>1</v>
      </c>
      <c r="N42" s="7">
        <f>IF([1]配变!$N42="","",[1]配变!$N42)</f>
        <v>1983</v>
      </c>
      <c r="O42" s="7">
        <f>IF([1]配变!$O42="","",[1]配变!$O42)</f>
        <v>0</v>
      </c>
      <c r="P42" s="7">
        <f>IF([1]配变!$P42="","",[1]配变!$P42)</f>
        <v>32</v>
      </c>
    </row>
    <row r="43" spans="1:16" x14ac:dyDescent="0.15">
      <c r="A43" s="7" t="s">
        <v>97</v>
      </c>
      <c r="B43" s="7" t="str">
        <f>IF([1]配变!$B43="","",[1]配变!$B43)</f>
        <v>10kV</v>
      </c>
      <c r="C43" s="7">
        <f>IF([1]配变!$C43="","",[1]配变!$C43)</f>
        <v>0.2</v>
      </c>
      <c r="D43" s="7">
        <f>IF([1]配变!$D43="","",[1]配变!$D43)</f>
        <v>630</v>
      </c>
      <c r="E43" s="7">
        <f>IF([1]配变!$E43="","",[1]配变!$E43)</f>
        <v>0.03</v>
      </c>
      <c r="F43" s="7" t="str">
        <f>IF([1]配变!$F43="","",[1]配变!$F43)</f>
        <v>市辖</v>
      </c>
      <c r="G43" s="7">
        <f>IF([1]配变!$G43="","",[1]配变!$G43)</f>
        <v>0</v>
      </c>
      <c r="H43" s="7" t="str">
        <f>IF([1]配变!$H43="","",[1]配变!$H43)</f>
        <v>分区2</v>
      </c>
      <c r="I43" s="7" t="str">
        <f>IF([1]配变!$I43="","",[1]配变!$I43)</f>
        <v>138古南线</v>
      </c>
      <c r="J43" s="7">
        <f>IF([1]配变!$J43="","",[1]配变!$J43)</f>
        <v>1</v>
      </c>
      <c r="K43" s="7">
        <f>IF([1]配变!$K43="","",[1]配变!$K43)</f>
        <v>2</v>
      </c>
      <c r="L43" s="7">
        <f>IF([1]配变!$L43="","",[1]配变!$L43)</f>
        <v>1</v>
      </c>
      <c r="M43" s="7">
        <f>IF([1]配变!$M43="","",[1]配变!$M43)</f>
        <v>1</v>
      </c>
      <c r="N43" s="7">
        <f>IF([1]配变!$N43="","",[1]配变!$N43)</f>
        <v>1983</v>
      </c>
      <c r="O43" s="7">
        <f>IF([1]配变!$O43="","",[1]配变!$O43)</f>
        <v>0</v>
      </c>
      <c r="P43" s="7">
        <f>IF([1]配变!$P43="","",[1]配变!$P43)</f>
        <v>32</v>
      </c>
    </row>
    <row r="44" spans="1:16" x14ac:dyDescent="0.15">
      <c r="A44" s="7" t="s">
        <v>98</v>
      </c>
      <c r="B44" s="7" t="str">
        <f>IF([1]配变!$B44="","",[1]配变!$B44)</f>
        <v>10kV</v>
      </c>
      <c r="C44" s="7">
        <f>IF([1]配变!$C44="","",[1]配变!$C44)</f>
        <v>0.2</v>
      </c>
      <c r="D44" s="7">
        <f>IF([1]配变!$D44="","",[1]配变!$D44)</f>
        <v>630</v>
      </c>
      <c r="E44" s="7">
        <f>IF([1]配变!$E44="","",[1]配变!$E44)</f>
        <v>0.03</v>
      </c>
      <c r="F44" s="7" t="str">
        <f>IF([1]配变!$F44="","",[1]配变!$F44)</f>
        <v>市辖</v>
      </c>
      <c r="G44" s="7">
        <f>IF([1]配变!$G44="","",[1]配变!$G44)</f>
        <v>0</v>
      </c>
      <c r="H44" s="7" t="str">
        <f>IF([1]配变!$H44="","",[1]配变!$H44)</f>
        <v>分区2</v>
      </c>
      <c r="I44" s="7" t="str">
        <f>IF([1]配变!$I44="","",[1]配变!$I44)</f>
        <v>138古南线</v>
      </c>
      <c r="J44" s="7">
        <f>IF([1]配变!$J44="","",[1]配变!$J44)</f>
        <v>0</v>
      </c>
      <c r="K44" s="7">
        <f>IF([1]配变!$K44="","",[1]配变!$K44)</f>
        <v>0</v>
      </c>
      <c r="L44" s="7">
        <f>IF([1]配变!$L44="","",[1]配变!$L44)</f>
        <v>0</v>
      </c>
      <c r="M44" s="7">
        <f>IF([1]配变!$M44="","",[1]配变!$M44)</f>
        <v>0</v>
      </c>
      <c r="N44" s="7">
        <f>IF([1]配变!$N44="","",[1]配变!$N44)</f>
        <v>1983</v>
      </c>
      <c r="O44" s="7">
        <f>IF([1]配变!$O44="","",[1]配变!$O44)</f>
        <v>0</v>
      </c>
      <c r="P44" s="7">
        <f>IF([1]配变!$P44="","",[1]配变!$P44)</f>
        <v>32</v>
      </c>
    </row>
    <row r="45" spans="1:16" x14ac:dyDescent="0.15">
      <c r="A45" s="7" t="s">
        <v>99</v>
      </c>
      <c r="B45" s="7" t="str">
        <f>IF([1]配变!$B45="","",[1]配变!$B45)</f>
        <v>10kV</v>
      </c>
      <c r="C45" s="7">
        <f>IF([1]配变!$C45="","",[1]配变!$C45)</f>
        <v>0.2</v>
      </c>
      <c r="D45" s="7">
        <f>IF([1]配变!$D45="","",[1]配变!$D45)</f>
        <v>315</v>
      </c>
      <c r="E45" s="7">
        <f>IF([1]配变!$E45="","",[1]配变!$E45)</f>
        <v>0.03</v>
      </c>
      <c r="F45" s="7" t="str">
        <f>IF([1]配变!$F45="","",[1]配变!$F45)</f>
        <v>县级</v>
      </c>
      <c r="G45" s="7">
        <f>IF([1]配变!$G45="","",[1]配变!$G45)</f>
        <v>0</v>
      </c>
      <c r="H45" s="7" t="str">
        <f>IF([1]配变!$H45="","",[1]配变!$H45)</f>
        <v>分区3</v>
      </c>
      <c r="I45" s="7" t="str">
        <f>IF([1]配变!$I45="","",[1]配变!$I45)</f>
        <v>138绿中线</v>
      </c>
      <c r="J45" s="7">
        <f>IF([1]配变!$J45="","",[1]配变!$J45)</f>
        <v>1</v>
      </c>
      <c r="K45" s="7">
        <f>IF([1]配变!$K45="","",[1]配变!$K45)</f>
        <v>1</v>
      </c>
      <c r="L45" s="7">
        <f>IF([1]配变!$L45="","",[1]配变!$L45)</f>
        <v>1</v>
      </c>
      <c r="M45" s="7">
        <f>IF([1]配变!$M45="","",[1]配变!$M45)</f>
        <v>1</v>
      </c>
      <c r="N45" s="7">
        <f>IF([1]配变!$N45="","",[1]配变!$N45)</f>
        <v>1983</v>
      </c>
      <c r="O45" s="7">
        <f>IF([1]配变!$O45="","",[1]配变!$O45)</f>
        <v>0</v>
      </c>
      <c r="P45" s="7">
        <f>IF([1]配变!$P45="","",[1]配变!$P45)</f>
        <v>32</v>
      </c>
    </row>
    <row r="46" spans="1:16" x14ac:dyDescent="0.15">
      <c r="A46" s="7" t="s">
        <v>100</v>
      </c>
      <c r="B46" s="7" t="str">
        <f>IF([1]配变!$B46="","",[1]配变!$B46)</f>
        <v>10kV</v>
      </c>
      <c r="C46" s="7">
        <f>IF([1]配变!$C46="","",[1]配变!$C46)</f>
        <v>0.2</v>
      </c>
      <c r="D46" s="7">
        <f>IF([1]配变!$D46="","",[1]配变!$D46)</f>
        <v>800</v>
      </c>
      <c r="E46" s="7">
        <f>IF([1]配变!$E46="","",[1]配变!$E46)</f>
        <v>0.03</v>
      </c>
      <c r="F46" s="7" t="str">
        <f>IF([1]配变!$F46="","",[1]配变!$F46)</f>
        <v>县级</v>
      </c>
      <c r="G46" s="7">
        <f>IF([1]配变!$G46="","",[1]配变!$G46)</f>
        <v>0</v>
      </c>
      <c r="H46" s="7" t="str">
        <f>IF([1]配变!$H46="","",[1]配变!$H46)</f>
        <v>分区3</v>
      </c>
      <c r="I46" s="7" t="str">
        <f>IF([1]配变!$I46="","",[1]配变!$I46)</f>
        <v>138绿中线</v>
      </c>
      <c r="J46" s="7">
        <f>IF([1]配变!$J46="","",[1]配变!$J46)</f>
        <v>0</v>
      </c>
      <c r="K46" s="7">
        <f>IF([1]配变!$K46="","",[1]配变!$K46)</f>
        <v>2</v>
      </c>
      <c r="L46" s="7">
        <f>IF([1]配变!$L46="","",[1]配变!$L46)</f>
        <v>1</v>
      </c>
      <c r="M46" s="7">
        <f>IF([1]配变!$M46="","",[1]配变!$M46)</f>
        <v>1</v>
      </c>
      <c r="N46" s="7">
        <f>IF([1]配变!$N46="","",[1]配变!$N46)</f>
        <v>1983</v>
      </c>
      <c r="O46" s="7">
        <f>IF([1]配变!$O46="","",[1]配变!$O46)</f>
        <v>0</v>
      </c>
      <c r="P46" s="7">
        <f>IF([1]配变!$P46="","",[1]配变!$P46)</f>
        <v>32</v>
      </c>
    </row>
    <row r="47" spans="1:16" x14ac:dyDescent="0.15">
      <c r="A47" s="7" t="s">
        <v>101</v>
      </c>
      <c r="B47" s="7" t="str">
        <f>IF([1]配变!$B47="","",[1]配变!$B47)</f>
        <v>10kV</v>
      </c>
      <c r="C47" s="7">
        <f>IF([1]配变!$C47="","",[1]配变!$C47)</f>
        <v>0.2</v>
      </c>
      <c r="D47" s="7">
        <f>IF([1]配变!$D47="","",[1]配变!$D47)</f>
        <v>315</v>
      </c>
      <c r="E47" s="7">
        <f>IF([1]配变!$E47="","",[1]配变!$E47)</f>
        <v>0.03</v>
      </c>
      <c r="F47" s="7" t="str">
        <f>IF([1]配变!$F47="","",[1]配变!$F47)</f>
        <v>县级</v>
      </c>
      <c r="G47" s="7">
        <f>IF([1]配变!$G47="","",[1]配变!$G47)</f>
        <v>0</v>
      </c>
      <c r="H47" s="7" t="str">
        <f>IF([1]配变!$H47="","",[1]配变!$H47)</f>
        <v>分区3</v>
      </c>
      <c r="I47" s="7" t="str">
        <f>IF([1]配变!$I47="","",[1]配变!$I47)</f>
        <v>138绿中线</v>
      </c>
      <c r="J47" s="7">
        <f>IF([1]配变!$J47="","",[1]配变!$J47)</f>
        <v>1</v>
      </c>
      <c r="K47" s="7">
        <f>IF([1]配变!$K47="","",[1]配变!$K47)</f>
        <v>0</v>
      </c>
      <c r="L47" s="7">
        <f>IF([1]配变!$L47="","",[1]配变!$L47)</f>
        <v>0</v>
      </c>
      <c r="M47" s="7">
        <f>IF([1]配变!$M47="","",[1]配变!$M47)</f>
        <v>0</v>
      </c>
      <c r="N47" s="7">
        <f>IF([1]配变!$N47="","",[1]配变!$N47)</f>
        <v>1983</v>
      </c>
      <c r="O47" s="7">
        <f>IF([1]配变!$O47="","",[1]配变!$O47)</f>
        <v>0</v>
      </c>
      <c r="P47" s="7">
        <f>IF([1]配变!$P47="","",[1]配变!$P47)</f>
        <v>32</v>
      </c>
    </row>
    <row r="48" spans="1:16" x14ac:dyDescent="0.15">
      <c r="A48" s="7" t="s">
        <v>102</v>
      </c>
      <c r="B48" s="7" t="str">
        <f>IF([1]配变!$B48="","",[1]配变!$B48)</f>
        <v>10kV</v>
      </c>
      <c r="C48" s="7">
        <f>IF([1]配变!$C48="","",[1]配变!$C48)</f>
        <v>0.2</v>
      </c>
      <c r="D48" s="7">
        <f>IF([1]配变!$D48="","",[1]配变!$D48)</f>
        <v>160</v>
      </c>
      <c r="E48" s="7">
        <f>IF([1]配变!$E48="","",[1]配变!$E48)</f>
        <v>0.03</v>
      </c>
      <c r="F48" s="7" t="str">
        <f>IF([1]配变!$F48="","",[1]配变!$F48)</f>
        <v>县级</v>
      </c>
      <c r="G48" s="7">
        <f>IF([1]配变!$G48="","",[1]配变!$G48)</f>
        <v>0</v>
      </c>
      <c r="H48" s="7" t="str">
        <f>IF([1]配变!$H48="","",[1]配变!$H48)</f>
        <v>分区3</v>
      </c>
      <c r="I48" s="7" t="str">
        <f>IF([1]配变!$I48="","",[1]配变!$I48)</f>
        <v>138绿中线</v>
      </c>
      <c r="J48" s="7">
        <f>IF([1]配变!$J48="","",[1]配变!$J48)</f>
        <v>0</v>
      </c>
      <c r="K48" s="7">
        <f>IF([1]配变!$K48="","",[1]配变!$K48)</f>
        <v>1</v>
      </c>
      <c r="L48" s="7">
        <f>IF([1]配变!$L48="","",[1]配变!$L48)</f>
        <v>1</v>
      </c>
      <c r="M48" s="7">
        <f>IF([1]配变!$M48="","",[1]配变!$M48)</f>
        <v>1</v>
      </c>
      <c r="N48" s="7">
        <f>IF([1]配变!$N48="","",[1]配变!$N48)</f>
        <v>1983</v>
      </c>
      <c r="O48" s="7">
        <f>IF([1]配变!$O48="","",[1]配变!$O48)</f>
        <v>0</v>
      </c>
      <c r="P48" s="7">
        <f>IF([1]配变!$P48="","",[1]配变!$P48)</f>
        <v>32</v>
      </c>
    </row>
    <row r="49" spans="1:16" x14ac:dyDescent="0.15">
      <c r="A49" s="7" t="s">
        <v>103</v>
      </c>
      <c r="B49" s="7" t="str">
        <f>IF([1]配变!$B49="","",[1]配变!$B49)</f>
        <v>10kV</v>
      </c>
      <c r="C49" s="7">
        <f>IF([1]配变!$C49="","",[1]配变!$C49)</f>
        <v>0.2</v>
      </c>
      <c r="D49" s="7">
        <f>IF([1]配变!$D49="","",[1]配变!$D49)</f>
        <v>1000</v>
      </c>
      <c r="E49" s="7">
        <f>IF([1]配变!$E49="","",[1]配变!$E49)</f>
        <v>0.03</v>
      </c>
      <c r="F49" s="7" t="str">
        <f>IF([1]配变!$F49="","",[1]配变!$F49)</f>
        <v>县级</v>
      </c>
      <c r="G49" s="7">
        <f>IF([1]配变!$G49="","",[1]配变!$G49)</f>
        <v>0</v>
      </c>
      <c r="H49" s="7" t="str">
        <f>IF([1]配变!$H49="","",[1]配变!$H49)</f>
        <v>分区3</v>
      </c>
      <c r="I49" s="7" t="str">
        <f>IF([1]配变!$I49="","",[1]配变!$I49)</f>
        <v>138绿中线</v>
      </c>
      <c r="J49" s="7">
        <f>IF([1]配变!$J49="","",[1]配变!$J49)</f>
        <v>1</v>
      </c>
      <c r="K49" s="7">
        <f>IF([1]配变!$K49="","",[1]配变!$K49)</f>
        <v>2</v>
      </c>
      <c r="L49" s="7">
        <f>IF([1]配变!$L49="","",[1]配变!$L49)</f>
        <v>1</v>
      </c>
      <c r="M49" s="7">
        <f>IF([1]配变!$M49="","",[1]配变!$M49)</f>
        <v>1</v>
      </c>
      <c r="N49" s="7">
        <f>IF([1]配变!$N49="","",[1]配变!$N49)</f>
        <v>1983</v>
      </c>
      <c r="O49" s="7">
        <f>IF([1]配变!$O49="","",[1]配变!$O49)</f>
        <v>0</v>
      </c>
      <c r="P49" s="7">
        <f>IF([1]配变!$P49="","",[1]配变!$P49)</f>
        <v>32</v>
      </c>
    </row>
    <row r="50" spans="1:16" x14ac:dyDescent="0.15">
      <c r="A50" s="7" t="s">
        <v>104</v>
      </c>
      <c r="B50" s="7" t="str">
        <f>IF([1]配变!$B50="","",[1]配变!$B50)</f>
        <v>10kV</v>
      </c>
      <c r="C50" s="7">
        <f>IF([1]配变!$C50="","",[1]配变!$C50)</f>
        <v>0.2</v>
      </c>
      <c r="D50" s="7">
        <f>IF([1]配变!$D50="","",[1]配变!$D50)</f>
        <v>1000</v>
      </c>
      <c r="E50" s="7">
        <f>IF([1]配变!$E50="","",[1]配变!$E50)</f>
        <v>0.03</v>
      </c>
      <c r="F50" s="7" t="str">
        <f>IF([1]配变!$F50="","",[1]配变!$F50)</f>
        <v>县级</v>
      </c>
      <c r="G50" s="7">
        <f>IF([1]配变!$G50="","",[1]配变!$G50)</f>
        <v>0</v>
      </c>
      <c r="H50" s="7" t="str">
        <f>IF([1]配变!$H50="","",[1]配变!$H50)</f>
        <v>分区3</v>
      </c>
      <c r="I50" s="7" t="str">
        <f>IF([1]配变!$I50="","",[1]配变!$I50)</f>
        <v>138绿中线</v>
      </c>
      <c r="J50" s="7">
        <f>IF([1]配变!$J50="","",[1]配变!$J50)</f>
        <v>0</v>
      </c>
      <c r="K50" s="7">
        <f>IF([1]配变!$K50="","",[1]配变!$K50)</f>
        <v>0</v>
      </c>
      <c r="L50" s="7">
        <f>IF([1]配变!$L50="","",[1]配变!$L50)</f>
        <v>0</v>
      </c>
      <c r="M50" s="7">
        <f>IF([1]配变!$M50="","",[1]配变!$M50)</f>
        <v>0</v>
      </c>
      <c r="N50" s="7">
        <f>IF([1]配变!$N50="","",[1]配变!$N50)</f>
        <v>1983</v>
      </c>
      <c r="O50" s="7">
        <f>IF([1]配变!$O50="","",[1]配变!$O50)</f>
        <v>0</v>
      </c>
      <c r="P50" s="7">
        <f>IF([1]配变!$P50="","",[1]配变!$P50)</f>
        <v>32</v>
      </c>
    </row>
    <row r="51" spans="1:16" x14ac:dyDescent="0.15">
      <c r="A51" s="7" t="s">
        <v>105</v>
      </c>
      <c r="B51" s="7" t="str">
        <f>IF([1]配变!$B51="","",[1]配变!$B51)</f>
        <v>10kV</v>
      </c>
      <c r="C51" s="7">
        <f>IF([1]配变!$C51="","",[1]配变!$C51)</f>
        <v>0.2</v>
      </c>
      <c r="D51" s="7">
        <f>IF([1]配变!$D51="","",[1]配变!$D51)</f>
        <v>800</v>
      </c>
      <c r="E51" s="7">
        <f>IF([1]配变!$E51="","",[1]配变!$E51)</f>
        <v>0.03</v>
      </c>
      <c r="F51" s="7" t="str">
        <f>IF([1]配变!$F51="","",[1]配变!$F51)</f>
        <v>县级</v>
      </c>
      <c r="G51" s="7">
        <f>IF([1]配变!$G51="","",[1]配变!$G51)</f>
        <v>0</v>
      </c>
      <c r="H51" s="7" t="str">
        <f>IF([1]配变!$H51="","",[1]配变!$H51)</f>
        <v>分区3</v>
      </c>
      <c r="I51" s="7" t="str">
        <f>IF([1]配变!$I51="","",[1]配变!$I51)</f>
        <v>138绿中线</v>
      </c>
      <c r="J51" s="7">
        <f>IF([1]配变!$J51="","",[1]配变!$J51)</f>
        <v>1</v>
      </c>
      <c r="K51" s="7">
        <f>IF([1]配变!$K51="","",[1]配变!$K51)</f>
        <v>1</v>
      </c>
      <c r="L51" s="7">
        <f>IF([1]配变!$L51="","",[1]配变!$L51)</f>
        <v>1</v>
      </c>
      <c r="M51" s="7">
        <f>IF([1]配变!$M51="","",[1]配变!$M51)</f>
        <v>1</v>
      </c>
      <c r="N51" s="7">
        <f>IF([1]配变!$N51="","",[1]配变!$N51)</f>
        <v>1983</v>
      </c>
      <c r="O51" s="7">
        <f>IF([1]配变!$O51="","",[1]配变!$O51)</f>
        <v>0</v>
      </c>
      <c r="P51" s="7">
        <f>IF([1]配变!$P51="","",[1]配变!$P51)</f>
        <v>32</v>
      </c>
    </row>
    <row r="52" spans="1:16" x14ac:dyDescent="0.15">
      <c r="A52" s="7" t="s">
        <v>106</v>
      </c>
      <c r="B52" s="7" t="str">
        <f>IF([1]配变!$B52="","",[1]配变!$B52)</f>
        <v>10kV</v>
      </c>
      <c r="C52" s="7">
        <f>IF([1]配变!$C52="","",[1]配变!$C52)</f>
        <v>0.2</v>
      </c>
      <c r="D52" s="7">
        <f>IF([1]配变!$D52="","",[1]配变!$D52)</f>
        <v>1000</v>
      </c>
      <c r="E52" s="7">
        <f>IF([1]配变!$E52="","",[1]配变!$E52)</f>
        <v>0.03</v>
      </c>
      <c r="F52" s="7" t="str">
        <f>IF([1]配变!$F52="","",[1]配变!$F52)</f>
        <v>县级</v>
      </c>
      <c r="G52" s="7">
        <f>IF([1]配变!$G52="","",[1]配变!$G52)</f>
        <v>0</v>
      </c>
      <c r="H52" s="7" t="str">
        <f>IF([1]配变!$H52="","",[1]配变!$H52)</f>
        <v>分区3</v>
      </c>
      <c r="I52" s="7" t="str">
        <f>IF([1]配变!$I52="","",[1]配变!$I52)</f>
        <v>138绿中线</v>
      </c>
      <c r="J52" s="7">
        <f>IF([1]配变!$J52="","",[1]配变!$J52)</f>
        <v>0</v>
      </c>
      <c r="K52" s="7">
        <f>IF([1]配变!$K52="","",[1]配变!$K52)</f>
        <v>2</v>
      </c>
      <c r="L52" s="7">
        <f>IF([1]配变!$L52="","",[1]配变!$L52)</f>
        <v>1</v>
      </c>
      <c r="M52" s="7">
        <f>IF([1]配变!$M52="","",[1]配变!$M52)</f>
        <v>1</v>
      </c>
      <c r="N52" s="7">
        <f>IF([1]配变!$N52="","",[1]配变!$N52)</f>
        <v>1983</v>
      </c>
      <c r="O52" s="7">
        <f>IF([1]配变!$O52="","",[1]配变!$O52)</f>
        <v>0</v>
      </c>
      <c r="P52" s="7">
        <f>IF([1]配变!$P52="","",[1]配变!$P52)</f>
        <v>32</v>
      </c>
    </row>
    <row r="53" spans="1:16" x14ac:dyDescent="0.15">
      <c r="A53" s="7" t="s">
        <v>107</v>
      </c>
      <c r="B53" s="7" t="str">
        <f>IF([1]配变!$B53="","",[1]配变!$B53)</f>
        <v>10kV</v>
      </c>
      <c r="C53" s="7">
        <f>IF([1]配变!$C53="","",[1]配变!$C53)</f>
        <v>0.2</v>
      </c>
      <c r="D53" s="7">
        <f>IF([1]配变!$D53="","",[1]配变!$D53)</f>
        <v>800</v>
      </c>
      <c r="E53" s="7">
        <f>IF([1]配变!$E53="","",[1]配变!$E53)</f>
        <v>0.03</v>
      </c>
      <c r="F53" s="7" t="str">
        <f>IF([1]配变!$F53="","",[1]配变!$F53)</f>
        <v>县级</v>
      </c>
      <c r="G53" s="7">
        <f>IF([1]配变!$G53="","",[1]配变!$G53)</f>
        <v>0</v>
      </c>
      <c r="H53" s="7" t="str">
        <f>IF([1]配变!$H53="","",[1]配变!$H53)</f>
        <v>分区3</v>
      </c>
      <c r="I53" s="7" t="str">
        <f>IF([1]配变!$I53="","",[1]配变!$I53)</f>
        <v>138绿中线</v>
      </c>
      <c r="J53" s="7">
        <f>IF([1]配变!$J53="","",[1]配变!$J53)</f>
        <v>1</v>
      </c>
      <c r="K53" s="7">
        <f>IF([1]配变!$K53="","",[1]配变!$K53)</f>
        <v>0</v>
      </c>
      <c r="L53" s="7">
        <f>IF([1]配变!$L53="","",[1]配变!$L53)</f>
        <v>0</v>
      </c>
      <c r="M53" s="7">
        <f>IF([1]配变!$M53="","",[1]配变!$M53)</f>
        <v>0</v>
      </c>
      <c r="N53" s="7">
        <f>IF([1]配变!$N53="","",[1]配变!$N53)</f>
        <v>1983</v>
      </c>
      <c r="O53" s="7">
        <f>IF([1]配变!$O53="","",[1]配变!$O53)</f>
        <v>0</v>
      </c>
      <c r="P53" s="7">
        <f>IF([1]配变!$P53="","",[1]配变!$P53)</f>
        <v>32</v>
      </c>
    </row>
    <row r="54" spans="1:16" x14ac:dyDescent="0.15">
      <c r="A54" s="7" t="s">
        <v>108</v>
      </c>
      <c r="B54" s="7" t="str">
        <f>IF([1]配变!$B54="","",[1]配变!$B54)</f>
        <v>10kV</v>
      </c>
      <c r="C54" s="7">
        <f>IF([1]配变!$C54="","",[1]配变!$C54)</f>
        <v>0.2</v>
      </c>
      <c r="D54" s="7">
        <f>IF([1]配变!$D54="","",[1]配变!$D54)</f>
        <v>630</v>
      </c>
      <c r="E54" s="7">
        <f>IF([1]配变!$E54="","",[1]配变!$E54)</f>
        <v>0.03</v>
      </c>
      <c r="F54" s="7" t="str">
        <f>IF([1]配变!$F54="","",[1]配变!$F54)</f>
        <v>县级</v>
      </c>
      <c r="G54" s="7">
        <f>IF([1]配变!$G54="","",[1]配变!$G54)</f>
        <v>0</v>
      </c>
      <c r="H54" s="7" t="str">
        <f>IF([1]配变!$H54="","",[1]配变!$H54)</f>
        <v>分区3</v>
      </c>
      <c r="I54" s="7" t="str">
        <f>IF([1]配变!$I54="","",[1]配变!$I54)</f>
        <v>138绿中线</v>
      </c>
      <c r="J54" s="7">
        <f>IF([1]配变!$J54="","",[1]配变!$J54)</f>
        <v>0</v>
      </c>
      <c r="K54" s="7">
        <f>IF([1]配变!$K54="","",[1]配变!$K54)</f>
        <v>1</v>
      </c>
      <c r="L54" s="7">
        <f>IF([1]配变!$L54="","",[1]配变!$L54)</f>
        <v>1</v>
      </c>
      <c r="M54" s="7">
        <f>IF([1]配变!$M54="","",[1]配变!$M54)</f>
        <v>1</v>
      </c>
      <c r="N54" s="7">
        <f>IF([1]配变!$N54="","",[1]配变!$N54)</f>
        <v>1983</v>
      </c>
      <c r="O54" s="7">
        <f>IF([1]配变!$O54="","",[1]配变!$O54)</f>
        <v>0</v>
      </c>
      <c r="P54" s="7">
        <f>IF([1]配变!$P54="","",[1]配变!$P54)</f>
        <v>32</v>
      </c>
    </row>
    <row r="55" spans="1:16" x14ac:dyDescent="0.15">
      <c r="A55" s="7" t="s">
        <v>109</v>
      </c>
      <c r="B55" s="7" t="str">
        <f>IF([1]配变!$B55="","",[1]配变!$B55)</f>
        <v>10kV</v>
      </c>
      <c r="C55" s="7">
        <f>IF([1]配变!$C55="","",[1]配变!$C55)</f>
        <v>0.2</v>
      </c>
      <c r="D55" s="7">
        <f>IF([1]配变!$D55="","",[1]配变!$D55)</f>
        <v>630</v>
      </c>
      <c r="E55" s="7">
        <f>IF([1]配变!$E55="","",[1]配变!$E55)</f>
        <v>0.03</v>
      </c>
      <c r="F55" s="7" t="str">
        <f>IF([1]配变!$F55="","",[1]配变!$F55)</f>
        <v>县级</v>
      </c>
      <c r="G55" s="7">
        <f>IF([1]配变!$G55="","",[1]配变!$G55)</f>
        <v>0</v>
      </c>
      <c r="H55" s="7" t="str">
        <f>IF([1]配变!$H55="","",[1]配变!$H55)</f>
        <v>分区3</v>
      </c>
      <c r="I55" s="7" t="str">
        <f>IF([1]配变!$I55="","",[1]配变!$I55)</f>
        <v>138古南线</v>
      </c>
      <c r="J55" s="7">
        <f>IF([1]配变!$J55="","",[1]配变!$J55)</f>
        <v>1</v>
      </c>
      <c r="K55" s="7">
        <f>IF([1]配变!$K55="","",[1]配变!$K55)</f>
        <v>2</v>
      </c>
      <c r="L55" s="7">
        <f>IF([1]配变!$L55="","",[1]配变!$L55)</f>
        <v>1</v>
      </c>
      <c r="M55" s="7">
        <f>IF([1]配变!$M55="","",[1]配变!$M55)</f>
        <v>1</v>
      </c>
      <c r="N55" s="7">
        <f>IF([1]配变!$N55="","",[1]配变!$N55)</f>
        <v>1983</v>
      </c>
      <c r="O55" s="7">
        <f>IF([1]配变!$O55="","",[1]配变!$O55)</f>
        <v>0</v>
      </c>
      <c r="P55" s="7">
        <f>IF([1]配变!$P55="","",[1]配变!$P55)</f>
        <v>32</v>
      </c>
    </row>
    <row r="56" spans="1:16" x14ac:dyDescent="0.15">
      <c r="A56" s="7" t="s">
        <v>110</v>
      </c>
      <c r="B56" s="7" t="str">
        <f>IF([1]配变!$B56="","",[1]配变!$B56)</f>
        <v>10kV</v>
      </c>
      <c r="C56" s="7">
        <f>IF([1]配变!$C56="","",[1]配变!$C56)</f>
        <v>0.2</v>
      </c>
      <c r="D56" s="7">
        <f>IF([1]配变!$D56="","",[1]配变!$D56)</f>
        <v>630</v>
      </c>
      <c r="E56" s="7">
        <f>IF([1]配变!$E56="","",[1]配变!$E56)</f>
        <v>0.03</v>
      </c>
      <c r="F56" s="7" t="str">
        <f>IF([1]配变!$F56="","",[1]配变!$F56)</f>
        <v>县级</v>
      </c>
      <c r="G56" s="7">
        <f>IF([1]配变!$G56="","",[1]配变!$G56)</f>
        <v>0</v>
      </c>
      <c r="H56" s="7" t="str">
        <f>IF([1]配变!$H56="","",[1]配变!$H56)</f>
        <v>分区3</v>
      </c>
      <c r="I56" s="7" t="str">
        <f>IF([1]配变!$I56="","",[1]配变!$I56)</f>
        <v>138古南线</v>
      </c>
      <c r="J56" s="7">
        <f>IF([1]配变!$J56="","",[1]配变!$J56)</f>
        <v>0</v>
      </c>
      <c r="K56" s="7">
        <f>IF([1]配变!$K56="","",[1]配变!$K56)</f>
        <v>0</v>
      </c>
      <c r="L56" s="7">
        <f>IF([1]配变!$L56="","",[1]配变!$L56)</f>
        <v>0</v>
      </c>
      <c r="M56" s="7">
        <f>IF([1]配变!$M56="","",[1]配变!$M56)</f>
        <v>0</v>
      </c>
      <c r="N56" s="7">
        <f>IF([1]配变!$N56="","",[1]配变!$N56)</f>
        <v>1983</v>
      </c>
      <c r="O56" s="7">
        <f>IF([1]配变!$O56="","",[1]配变!$O56)</f>
        <v>0</v>
      </c>
      <c r="P56" s="7">
        <f>IF([1]配变!$P56="","",[1]配变!$P56)</f>
        <v>32</v>
      </c>
    </row>
    <row r="57" spans="1:16" x14ac:dyDescent="0.15">
      <c r="A57" s="7" t="s">
        <v>111</v>
      </c>
      <c r="B57" s="7" t="str">
        <f>IF([1]配变!$B57="","",[1]配变!$B57)</f>
        <v>10kV</v>
      </c>
      <c r="C57" s="7">
        <f>IF([1]配变!$C57="","",[1]配变!$C57)</f>
        <v>0.2</v>
      </c>
      <c r="D57" s="7">
        <f>IF([1]配变!$D57="","",[1]配变!$D57)</f>
        <v>630</v>
      </c>
      <c r="E57" s="7">
        <f>IF([1]配变!$E57="","",[1]配变!$E57)</f>
        <v>0.03</v>
      </c>
      <c r="F57" s="7" t="str">
        <f>IF([1]配变!$F57="","",[1]配变!$F57)</f>
        <v>县级</v>
      </c>
      <c r="G57" s="7">
        <f>IF([1]配变!$G57="","",[1]配变!$G57)</f>
        <v>0</v>
      </c>
      <c r="H57" s="7" t="str">
        <f>IF([1]配变!$H57="","",[1]配变!$H57)</f>
        <v>分区3</v>
      </c>
      <c r="I57" s="7" t="str">
        <f>IF([1]配变!$I57="","",[1]配变!$I57)</f>
        <v>138古南线</v>
      </c>
      <c r="J57" s="7">
        <f>IF([1]配变!$J57="","",[1]配变!$J57)</f>
        <v>1</v>
      </c>
      <c r="K57" s="7">
        <f>IF([1]配变!$K57="","",[1]配变!$K57)</f>
        <v>1</v>
      </c>
      <c r="L57" s="7">
        <f>IF([1]配变!$L57="","",[1]配变!$L57)</f>
        <v>1</v>
      </c>
      <c r="M57" s="7">
        <f>IF([1]配变!$M57="","",[1]配变!$M57)</f>
        <v>1</v>
      </c>
      <c r="N57" s="7">
        <f>IF([1]配变!$N57="","",[1]配变!$N57)</f>
        <v>1983</v>
      </c>
      <c r="O57" s="7">
        <f>IF([1]配变!$O57="","",[1]配变!$O57)</f>
        <v>0</v>
      </c>
      <c r="P57" s="7">
        <f>IF([1]配变!$P57="","",[1]配变!$P57)</f>
        <v>32</v>
      </c>
    </row>
    <row r="58" spans="1:16" x14ac:dyDescent="0.15">
      <c r="A58" s="7" t="s">
        <v>112</v>
      </c>
      <c r="B58" s="7" t="str">
        <f>IF([1]配变!$B58="","",[1]配变!$B58)</f>
        <v>10kV</v>
      </c>
      <c r="C58" s="7">
        <f>IF([1]配变!$C58="","",[1]配变!$C58)</f>
        <v>0.2</v>
      </c>
      <c r="D58" s="7">
        <f>IF([1]配变!$D58="","",[1]配变!$D58)</f>
        <v>1000</v>
      </c>
      <c r="E58" s="7">
        <f>IF([1]配变!$E58="","",[1]配变!$E58)</f>
        <v>0.03</v>
      </c>
      <c r="F58" s="7" t="str">
        <f>IF([1]配变!$F58="","",[1]配变!$F58)</f>
        <v>县级</v>
      </c>
      <c r="G58" s="7">
        <f>IF([1]配变!$G58="","",[1]配变!$G58)</f>
        <v>0</v>
      </c>
      <c r="H58" s="7" t="str">
        <f>IF([1]配变!$H58="","",[1]配变!$H58)</f>
        <v>分区3</v>
      </c>
      <c r="I58" s="7" t="str">
        <f>IF([1]配变!$I58="","",[1]配变!$I58)</f>
        <v>138古南线</v>
      </c>
      <c r="J58" s="7">
        <f>IF([1]配变!$J58="","",[1]配变!$J58)</f>
        <v>0</v>
      </c>
      <c r="K58" s="7">
        <f>IF([1]配变!$K58="","",[1]配变!$K58)</f>
        <v>2</v>
      </c>
      <c r="L58" s="7">
        <f>IF([1]配变!$L58="","",[1]配变!$L58)</f>
        <v>1</v>
      </c>
      <c r="M58" s="7">
        <f>IF([1]配变!$M58="","",[1]配变!$M58)</f>
        <v>1</v>
      </c>
      <c r="N58" s="7">
        <f>IF([1]配变!$N58="","",[1]配变!$N58)</f>
        <v>1983</v>
      </c>
      <c r="O58" s="7">
        <f>IF([1]配变!$O58="","",[1]配变!$O58)</f>
        <v>0</v>
      </c>
      <c r="P58" s="7">
        <f>IF([1]配变!$P58="","",[1]配变!$P58)</f>
        <v>32</v>
      </c>
    </row>
    <row r="59" spans="1:16" x14ac:dyDescent="0.15">
      <c r="A59" s="7" t="s">
        <v>113</v>
      </c>
      <c r="B59" s="7" t="str">
        <f>IF([1]配变!$B59="","",[1]配变!$B59)</f>
        <v>10kV</v>
      </c>
      <c r="C59" s="7">
        <f>IF([1]配变!$C59="","",[1]配变!$C59)</f>
        <v>0.2</v>
      </c>
      <c r="D59" s="7">
        <f>IF([1]配变!$D59="","",[1]配变!$D59)</f>
        <v>630</v>
      </c>
      <c r="E59" s="7">
        <f>IF([1]配变!$E59="","",[1]配变!$E59)</f>
        <v>0.03</v>
      </c>
      <c r="F59" s="7" t="str">
        <f>IF([1]配变!$F59="","",[1]配变!$F59)</f>
        <v>县级</v>
      </c>
      <c r="G59" s="7">
        <f>IF([1]配变!$G59="","",[1]配变!$G59)</f>
        <v>0</v>
      </c>
      <c r="H59" s="7" t="str">
        <f>IF([1]配变!$H59="","",[1]配变!$H59)</f>
        <v>分区3</v>
      </c>
      <c r="I59" s="7" t="str">
        <f>IF([1]配变!$I59="","",[1]配变!$I59)</f>
        <v>138古南线</v>
      </c>
      <c r="J59" s="7">
        <f>IF([1]配变!$J59="","",[1]配变!$J59)</f>
        <v>1</v>
      </c>
      <c r="K59" s="7">
        <f>IF([1]配变!$K59="","",[1]配变!$K59)</f>
        <v>0</v>
      </c>
      <c r="L59" s="7">
        <f>IF([1]配变!$L59="","",[1]配变!$L59)</f>
        <v>0</v>
      </c>
      <c r="M59" s="7">
        <f>IF([1]配变!$M59="","",[1]配变!$M59)</f>
        <v>0</v>
      </c>
      <c r="N59" s="7">
        <f>IF([1]配变!$N59="","",[1]配变!$N59)</f>
        <v>1983</v>
      </c>
      <c r="O59" s="7">
        <f>IF([1]配变!$O59="","",[1]配变!$O59)</f>
        <v>0</v>
      </c>
      <c r="P59" s="7">
        <f>IF([1]配变!$P59="","",[1]配变!$P59)</f>
        <v>32</v>
      </c>
    </row>
    <row r="60" spans="1:16" x14ac:dyDescent="0.15">
      <c r="A60" s="7" t="s">
        <v>114</v>
      </c>
      <c r="B60" s="7" t="str">
        <f>IF([1]配变!$B60="","",[1]配变!$B60)</f>
        <v>10kV</v>
      </c>
      <c r="C60" s="7">
        <f>IF([1]配变!$C60="","",[1]配变!$C60)</f>
        <v>0.2</v>
      </c>
      <c r="D60" s="7">
        <f>IF([1]配变!$D60="","",[1]配变!$D60)</f>
        <v>630</v>
      </c>
      <c r="E60" s="7">
        <f>IF([1]配变!$E60="","",[1]配变!$E60)</f>
        <v>0.03</v>
      </c>
      <c r="F60" s="7" t="str">
        <f>IF([1]配变!$F60="","",[1]配变!$F60)</f>
        <v>县级</v>
      </c>
      <c r="G60" s="7">
        <f>IF([1]配变!$G60="","",[1]配变!$G60)</f>
        <v>0</v>
      </c>
      <c r="H60" s="7" t="str">
        <f>IF([1]配变!$H60="","",[1]配变!$H60)</f>
        <v>分区3</v>
      </c>
      <c r="I60" s="7" t="str">
        <f>IF([1]配变!$I60="","",[1]配变!$I60)</f>
        <v>138古南线</v>
      </c>
      <c r="J60" s="7">
        <f>IF([1]配变!$J60="","",[1]配变!$J60)</f>
        <v>0</v>
      </c>
      <c r="K60" s="7">
        <f>IF([1]配变!$K60="","",[1]配变!$K60)</f>
        <v>1</v>
      </c>
      <c r="L60" s="7">
        <f>IF([1]配变!$L60="","",[1]配变!$L60)</f>
        <v>1</v>
      </c>
      <c r="M60" s="7">
        <f>IF([1]配变!$M60="","",[1]配变!$M60)</f>
        <v>1</v>
      </c>
      <c r="N60" s="7">
        <f>IF([1]配变!$N60="","",[1]配变!$N60)</f>
        <v>1983</v>
      </c>
      <c r="O60" s="7">
        <f>IF([1]配变!$O60="","",[1]配变!$O60)</f>
        <v>0</v>
      </c>
      <c r="P60" s="7">
        <f>IF([1]配变!$P60="","",[1]配变!$P60)</f>
        <v>32</v>
      </c>
    </row>
    <row r="61" spans="1:16" x14ac:dyDescent="0.15">
      <c r="A61" s="7" t="s">
        <v>115</v>
      </c>
      <c r="B61" s="7" t="str">
        <f>IF([1]配变!$B61="","",[1]配变!$B61)</f>
        <v>10kV</v>
      </c>
      <c r="C61" s="7">
        <f>IF([1]配变!$C61="","",[1]配变!$C61)</f>
        <v>0.2</v>
      </c>
      <c r="D61" s="7">
        <f>IF([1]配变!$D61="","",[1]配变!$D61)</f>
        <v>630</v>
      </c>
      <c r="E61" s="7">
        <f>IF([1]配变!$E61="","",[1]配变!$E61)</f>
        <v>0.03</v>
      </c>
      <c r="F61" s="7" t="str">
        <f>IF([1]配变!$F61="","",[1]配变!$F61)</f>
        <v>县级</v>
      </c>
      <c r="G61" s="7">
        <f>IF([1]配变!$G61="","",[1]配变!$G61)</f>
        <v>0</v>
      </c>
      <c r="H61" s="7" t="str">
        <f>IF([1]配变!$H61="","",[1]配变!$H61)</f>
        <v>分区3</v>
      </c>
      <c r="I61" s="7" t="str">
        <f>IF([1]配变!$I61="","",[1]配变!$I61)</f>
        <v>138古南线</v>
      </c>
      <c r="J61" s="7">
        <f>IF([1]配变!$J61="","",[1]配变!$J61)</f>
        <v>1</v>
      </c>
      <c r="K61" s="7">
        <f>IF([1]配变!$K61="","",[1]配变!$K61)</f>
        <v>2</v>
      </c>
      <c r="L61" s="7">
        <f>IF([1]配变!$L61="","",[1]配变!$L61)</f>
        <v>1</v>
      </c>
      <c r="M61" s="7">
        <f>IF([1]配变!$M61="","",[1]配变!$M61)</f>
        <v>1</v>
      </c>
      <c r="N61" s="7">
        <f>IF([1]配变!$N61="","",[1]配变!$N61)</f>
        <v>1983</v>
      </c>
      <c r="O61" s="7">
        <f>IF([1]配变!$O61="","",[1]配变!$O61)</f>
        <v>0</v>
      </c>
      <c r="P61" s="7">
        <f>IF([1]配变!$P61="","",[1]配变!$P61)</f>
        <v>32</v>
      </c>
    </row>
    <row r="62" spans="1:16" x14ac:dyDescent="0.15">
      <c r="A62" s="7" t="s">
        <v>116</v>
      </c>
      <c r="B62" s="7" t="str">
        <f>IF([1]配变!$B62="","",[1]配变!$B62)</f>
        <v>10kV</v>
      </c>
      <c r="C62" s="7">
        <f>IF([1]配变!$C62="","",[1]配变!$C62)</f>
        <v>0.2</v>
      </c>
      <c r="D62" s="7">
        <f>IF([1]配变!$D62="","",[1]配变!$D62)</f>
        <v>1000</v>
      </c>
      <c r="E62" s="7">
        <f>IF([1]配变!$E62="","",[1]配变!$E62)</f>
        <v>0.03</v>
      </c>
      <c r="F62" s="7" t="str">
        <f>IF([1]配变!$F62="","",[1]配变!$F62)</f>
        <v>县级</v>
      </c>
      <c r="G62" s="7">
        <f>IF([1]配变!$G62="","",[1]配变!$G62)</f>
        <v>0</v>
      </c>
      <c r="H62" s="7" t="str">
        <f>IF([1]配变!$H62="","",[1]配变!$H62)</f>
        <v>分区3</v>
      </c>
      <c r="I62" s="7" t="str">
        <f>IF([1]配变!$I62="","",[1]配变!$I62)</f>
        <v>138古南线</v>
      </c>
      <c r="J62" s="7">
        <f>IF([1]配变!$J62="","",[1]配变!$J62)</f>
        <v>0</v>
      </c>
      <c r="K62" s="7">
        <f>IF([1]配变!$K62="","",[1]配变!$K62)</f>
        <v>0</v>
      </c>
      <c r="L62" s="7">
        <f>IF([1]配变!$L62="","",[1]配变!$L62)</f>
        <v>0</v>
      </c>
      <c r="M62" s="7">
        <f>IF([1]配变!$M62="","",[1]配变!$M62)</f>
        <v>0</v>
      </c>
      <c r="N62" s="7">
        <f>IF([1]配变!$N62="","",[1]配变!$N62)</f>
        <v>1983</v>
      </c>
      <c r="O62" s="7">
        <f>IF([1]配变!$O62="","",[1]配变!$O62)</f>
        <v>0</v>
      </c>
      <c r="P62" s="7">
        <f>IF([1]配变!$P62="","",[1]配变!$P62)</f>
        <v>32</v>
      </c>
    </row>
    <row r="63" spans="1:16" x14ac:dyDescent="0.15">
      <c r="A63" s="7" t="s">
        <v>117</v>
      </c>
      <c r="B63" s="7" t="str">
        <f>IF([1]配变!$B63="","",[1]配变!$B63)</f>
        <v>10kV</v>
      </c>
      <c r="C63" s="7">
        <f>IF([1]配变!$C63="","",[1]配变!$C63)</f>
        <v>0.2</v>
      </c>
      <c r="D63" s="7">
        <f>IF([1]配变!$D63="","",[1]配变!$D63)</f>
        <v>630</v>
      </c>
      <c r="E63" s="7">
        <f>IF([1]配变!$E63="","",[1]配变!$E63)</f>
        <v>0.03</v>
      </c>
      <c r="F63" s="7" t="str">
        <f>IF([1]配变!$F63="","",[1]配变!$F63)</f>
        <v>县级</v>
      </c>
      <c r="G63" s="7">
        <f>IF([1]配变!$G63="","",[1]配变!$G63)</f>
        <v>0</v>
      </c>
      <c r="H63" s="7" t="str">
        <f>IF([1]配变!$H63="","",[1]配变!$H63)</f>
        <v>分区3</v>
      </c>
      <c r="I63" s="7" t="str">
        <f>IF([1]配变!$I63="","",[1]配变!$I63)</f>
        <v>138古南线</v>
      </c>
      <c r="J63" s="7">
        <f>IF([1]配变!$J63="","",[1]配变!$J63)</f>
        <v>1</v>
      </c>
      <c r="K63" s="7">
        <f>IF([1]配变!$K63="","",[1]配变!$K63)</f>
        <v>1</v>
      </c>
      <c r="L63" s="7">
        <f>IF([1]配变!$L63="","",[1]配变!$L63)</f>
        <v>1</v>
      </c>
      <c r="M63" s="7">
        <f>IF([1]配变!$M63="","",[1]配变!$M63)</f>
        <v>1</v>
      </c>
      <c r="N63" s="7">
        <f>IF([1]配变!$N63="","",[1]配变!$N63)</f>
        <v>1983</v>
      </c>
      <c r="O63" s="7">
        <f>IF([1]配变!$O63="","",[1]配变!$O63)</f>
        <v>0</v>
      </c>
      <c r="P63" s="7">
        <f>IF([1]配变!$P63="","",[1]配变!$P63)</f>
        <v>32</v>
      </c>
    </row>
    <row r="64" spans="1:16" x14ac:dyDescent="0.15">
      <c r="A64" s="7" t="s">
        <v>118</v>
      </c>
      <c r="B64" s="7" t="str">
        <f>IF([1]配变!$B64="","",[1]配变!$B64)</f>
        <v>10kV</v>
      </c>
      <c r="C64" s="7">
        <f>IF([1]配变!$C64="","",[1]配变!$C64)</f>
        <v>0.2</v>
      </c>
      <c r="D64" s="7">
        <f>IF([1]配变!$D64="","",[1]配变!$D64)</f>
        <v>800</v>
      </c>
      <c r="E64" s="7">
        <f>IF([1]配变!$E64="","",[1]配变!$E64)</f>
        <v>0.03</v>
      </c>
      <c r="F64" s="7" t="str">
        <f>IF([1]配变!$F64="","",[1]配变!$F64)</f>
        <v>县级</v>
      </c>
      <c r="G64" s="7">
        <f>IF([1]配变!$G64="","",[1]配变!$G64)</f>
        <v>0</v>
      </c>
      <c r="H64" s="7" t="str">
        <f>IF([1]配变!$H64="","",[1]配变!$H64)</f>
        <v>分区3</v>
      </c>
      <c r="I64" s="7" t="str">
        <f>IF([1]配变!$I64="","",[1]配变!$I64)</f>
        <v>138古南线</v>
      </c>
      <c r="J64" s="7">
        <f>IF([1]配变!$J64="","",[1]配变!$J64)</f>
        <v>0</v>
      </c>
      <c r="K64" s="7">
        <f>IF([1]配变!$K64="","",[1]配变!$K64)</f>
        <v>2</v>
      </c>
      <c r="L64" s="7">
        <f>IF([1]配变!$L64="","",[1]配变!$L64)</f>
        <v>1</v>
      </c>
      <c r="M64" s="7">
        <f>IF([1]配变!$M64="","",[1]配变!$M64)</f>
        <v>1</v>
      </c>
      <c r="N64" s="7">
        <f>IF([1]配变!$N64="","",[1]配变!$N64)</f>
        <v>1983</v>
      </c>
      <c r="O64" s="7">
        <f>IF([1]配变!$O64="","",[1]配变!$O64)</f>
        <v>0</v>
      </c>
      <c r="P64" s="7">
        <f>IF([1]配变!$P64="","",[1]配变!$P64)</f>
        <v>32</v>
      </c>
    </row>
    <row r="65" spans="1:16" x14ac:dyDescent="0.15">
      <c r="A65" s="7" t="s">
        <v>119</v>
      </c>
      <c r="B65" s="7" t="str">
        <f>IF([1]配变!$B65="","",[1]配变!$B65)</f>
        <v>10kV</v>
      </c>
      <c r="C65" s="7">
        <f>IF([1]配变!$C65="","",[1]配变!$C65)</f>
        <v>0.2</v>
      </c>
      <c r="D65" s="7">
        <f>IF([1]配变!$D65="","",[1]配变!$D65)</f>
        <v>315</v>
      </c>
      <c r="E65" s="7">
        <f>IF([1]配变!$E65="","",[1]配变!$E65)</f>
        <v>0.03</v>
      </c>
      <c r="F65" s="7" t="str">
        <f>IF([1]配变!$F65="","",[1]配变!$F65)</f>
        <v>县级</v>
      </c>
      <c r="G65" s="7">
        <f>IF([1]配变!$G65="","",[1]配变!$G65)</f>
        <v>0</v>
      </c>
      <c r="H65" s="7" t="str">
        <f>IF([1]配变!$H65="","",[1]配变!$H65)</f>
        <v>分区3</v>
      </c>
      <c r="I65" s="7" t="str">
        <f>IF([1]配变!$I65="","",[1]配变!$I65)</f>
        <v>138古南线</v>
      </c>
      <c r="J65" s="7">
        <f>IF([1]配变!$J65="","",[1]配变!$J65)</f>
        <v>1</v>
      </c>
      <c r="K65" s="7">
        <f>IF([1]配变!$K65="","",[1]配变!$K65)</f>
        <v>0</v>
      </c>
      <c r="L65" s="7">
        <f>IF([1]配变!$L65="","",[1]配变!$L65)</f>
        <v>0</v>
      </c>
      <c r="M65" s="7">
        <f>IF([1]配变!$M65="","",[1]配变!$M65)</f>
        <v>0</v>
      </c>
      <c r="N65" s="7">
        <f>IF([1]配变!$N65="","",[1]配变!$N65)</f>
        <v>1983</v>
      </c>
      <c r="O65" s="7">
        <f>IF([1]配变!$O65="","",[1]配变!$O65)</f>
        <v>0</v>
      </c>
      <c r="P65" s="7">
        <f>IF([1]配变!$P65="","",[1]配变!$P65)</f>
        <v>32</v>
      </c>
    </row>
    <row r="66" spans="1:16" x14ac:dyDescent="0.15">
      <c r="A66" s="7" t="s">
        <v>120</v>
      </c>
      <c r="B66" s="7" t="str">
        <f>IF([1]配变!$B66="","",[1]配变!$B66)</f>
        <v>10kV</v>
      </c>
      <c r="C66" s="7">
        <f>IF([1]配变!$C66="","",[1]配变!$C66)</f>
        <v>0.2</v>
      </c>
      <c r="D66" s="7">
        <f>IF([1]配变!$D66="","",[1]配变!$D66)</f>
        <v>315</v>
      </c>
      <c r="E66" s="7">
        <f>IF([1]配变!$E66="","",[1]配变!$E66)</f>
        <v>0.03</v>
      </c>
      <c r="F66" s="7" t="str">
        <f>IF([1]配变!$F66="","",[1]配变!$F66)</f>
        <v>县级</v>
      </c>
      <c r="G66" s="7">
        <f>IF([1]配变!$G66="","",[1]配变!$G66)</f>
        <v>0</v>
      </c>
      <c r="H66" s="7" t="str">
        <f>IF([1]配变!$H66="","",[1]配变!$H66)</f>
        <v>分区3</v>
      </c>
      <c r="I66" s="7" t="str">
        <f>IF([1]配变!$I66="","",[1]配变!$I66)</f>
        <v>138古南线</v>
      </c>
      <c r="J66" s="7">
        <f>IF([1]配变!$J66="","",[1]配变!$J66)</f>
        <v>0</v>
      </c>
      <c r="K66" s="7">
        <f>IF([1]配变!$K66="","",[1]配变!$K66)</f>
        <v>1</v>
      </c>
      <c r="L66" s="7">
        <f>IF([1]配变!$L66="","",[1]配变!$L66)</f>
        <v>1</v>
      </c>
      <c r="M66" s="7">
        <f>IF([1]配变!$M66="","",[1]配变!$M66)</f>
        <v>1</v>
      </c>
      <c r="N66" s="7">
        <f>IF([1]配变!$N66="","",[1]配变!$N66)</f>
        <v>1983</v>
      </c>
      <c r="O66" s="7">
        <f>IF([1]配变!$O66="","",[1]配变!$O66)</f>
        <v>0</v>
      </c>
      <c r="P66" s="7">
        <f>IF([1]配变!$P66="","",[1]配变!$P66)</f>
        <v>32</v>
      </c>
    </row>
    <row r="67" spans="1:16" x14ac:dyDescent="0.15">
      <c r="A67" s="7" t="s">
        <v>121</v>
      </c>
      <c r="B67" s="7" t="str">
        <f>IF([1]配变!$B67="","",[1]配变!$B67)</f>
        <v>10kV</v>
      </c>
      <c r="C67" s="7">
        <f>IF([1]配变!$C67="","",[1]配变!$C67)</f>
        <v>0.2</v>
      </c>
      <c r="D67" s="7">
        <f>IF([1]配变!$D67="","",[1]配变!$D67)</f>
        <v>500</v>
      </c>
      <c r="E67" s="7">
        <f>IF([1]配变!$E67="","",[1]配变!$E67)</f>
        <v>0.03</v>
      </c>
      <c r="F67" s="7" t="str">
        <f>IF([1]配变!$F67="","",[1]配变!$F67)</f>
        <v>县级</v>
      </c>
      <c r="G67" s="7">
        <f>IF([1]配变!$G67="","",[1]配变!$G67)</f>
        <v>0</v>
      </c>
      <c r="H67" s="7" t="str">
        <f>IF([1]配变!$H67="","",[1]配变!$H67)</f>
        <v>分区3</v>
      </c>
      <c r="I67" s="7" t="str">
        <f>IF([1]配变!$I67="","",[1]配变!$I67)</f>
        <v>138古南线</v>
      </c>
      <c r="J67" s="7">
        <f>IF([1]配变!$J67="","",[1]配变!$J67)</f>
        <v>1</v>
      </c>
      <c r="K67" s="7">
        <f>IF([1]配变!$K67="","",[1]配变!$K67)</f>
        <v>2</v>
      </c>
      <c r="L67" s="7">
        <f>IF([1]配变!$L67="","",[1]配变!$L67)</f>
        <v>1</v>
      </c>
      <c r="M67" s="7">
        <f>IF([1]配变!$M67="","",[1]配变!$M67)</f>
        <v>1</v>
      </c>
      <c r="N67" s="7">
        <f>IF([1]配变!$N67="","",[1]配变!$N67)</f>
        <v>1983</v>
      </c>
      <c r="O67" s="7">
        <f>IF([1]配变!$O67="","",[1]配变!$O67)</f>
        <v>0</v>
      </c>
      <c r="P67" s="7">
        <f>IF([1]配变!$P67="","",[1]配变!$P67)</f>
        <v>32</v>
      </c>
    </row>
    <row r="68" spans="1:16" x14ac:dyDescent="0.15">
      <c r="A68" s="7" t="s">
        <v>122</v>
      </c>
      <c r="B68" s="7" t="str">
        <f>IF([1]配变!$B68="","",[1]配变!$B68)</f>
        <v>10kV</v>
      </c>
      <c r="C68" s="7">
        <f>IF([1]配变!$C68="","",[1]配变!$C68)</f>
        <v>0.2</v>
      </c>
      <c r="D68" s="7">
        <f>IF([1]配变!$D68="","",[1]配变!$D68)</f>
        <v>500</v>
      </c>
      <c r="E68" s="7">
        <f>IF([1]配变!$E68="","",[1]配变!$E68)</f>
        <v>0.03</v>
      </c>
      <c r="F68" s="7" t="str">
        <f>IF([1]配变!$F68="","",[1]配变!$F68)</f>
        <v>县级</v>
      </c>
      <c r="G68" s="7">
        <f>IF([1]配变!$G68="","",[1]配变!$G68)</f>
        <v>0</v>
      </c>
      <c r="H68" s="7" t="str">
        <f>IF([1]配变!$H68="","",[1]配变!$H68)</f>
        <v>分区3</v>
      </c>
      <c r="I68" s="7" t="str">
        <f>IF([1]配变!$I68="","",[1]配变!$I68)</f>
        <v>138古南线</v>
      </c>
      <c r="J68" s="7">
        <f>IF([1]配变!$J68="","",[1]配变!$J68)</f>
        <v>0</v>
      </c>
      <c r="K68" s="7">
        <f>IF([1]配变!$K68="","",[1]配变!$K68)</f>
        <v>0</v>
      </c>
      <c r="L68" s="7">
        <f>IF([1]配变!$L68="","",[1]配变!$L68)</f>
        <v>0</v>
      </c>
      <c r="M68" s="7">
        <f>IF([1]配变!$M68="","",[1]配变!$M68)</f>
        <v>0</v>
      </c>
      <c r="N68" s="7">
        <f>IF([1]配变!$N68="","",[1]配变!$N68)</f>
        <v>1983</v>
      </c>
      <c r="O68" s="7">
        <f>IF([1]配变!$O68="","",[1]配变!$O68)</f>
        <v>0</v>
      </c>
      <c r="P68" s="7">
        <f>IF([1]配变!$P68="","",[1]配变!$P68)</f>
        <v>32</v>
      </c>
    </row>
    <row r="69" spans="1:16" x14ac:dyDescent="0.15">
      <c r="A69" s="7" t="s">
        <v>123</v>
      </c>
      <c r="B69" s="7" t="str">
        <f>IF([1]配变!$B69="","",[1]配变!$B69)</f>
        <v>10kV</v>
      </c>
      <c r="C69" s="7">
        <f>IF([1]配变!$C69="","",[1]配变!$C69)</f>
        <v>0.2</v>
      </c>
      <c r="D69" s="7">
        <f>IF([1]配变!$D69="","",[1]配变!$D69)</f>
        <v>500</v>
      </c>
      <c r="E69" s="7">
        <f>IF([1]配变!$E69="","",[1]配变!$E69)</f>
        <v>0.03</v>
      </c>
      <c r="F69" s="7" t="str">
        <f>IF([1]配变!$F69="","",[1]配变!$F69)</f>
        <v>县级</v>
      </c>
      <c r="G69" s="7">
        <f>IF([1]配变!$G69="","",[1]配变!$G69)</f>
        <v>0</v>
      </c>
      <c r="H69" s="7" t="str">
        <f>IF([1]配变!$H69="","",[1]配变!$H69)</f>
        <v>分区3</v>
      </c>
      <c r="I69" s="7" t="str">
        <f>IF([1]配变!$I69="","",[1]配变!$I69)</f>
        <v>138古南线</v>
      </c>
      <c r="J69" s="7">
        <f>IF([1]配变!$J69="","",[1]配变!$J69)</f>
        <v>1</v>
      </c>
      <c r="K69" s="7">
        <f>IF([1]配变!$K69="","",[1]配变!$K69)</f>
        <v>1</v>
      </c>
      <c r="L69" s="7">
        <f>IF([1]配变!$L69="","",[1]配变!$L69)</f>
        <v>1</v>
      </c>
      <c r="M69" s="7">
        <f>IF([1]配变!$M69="","",[1]配变!$M69)</f>
        <v>1</v>
      </c>
      <c r="N69" s="7">
        <f>IF([1]配变!$N69="","",[1]配变!$N69)</f>
        <v>1983</v>
      </c>
      <c r="O69" s="7">
        <f>IF([1]配变!$O69="","",[1]配变!$O69)</f>
        <v>0</v>
      </c>
      <c r="P69" s="7">
        <f>IF([1]配变!$P69="","",[1]配变!$P69)</f>
        <v>32</v>
      </c>
    </row>
    <row r="70" spans="1:16" x14ac:dyDescent="0.15">
      <c r="A70" s="7" t="s">
        <v>124</v>
      </c>
      <c r="B70" s="7" t="str">
        <f>IF([1]配变!$B70="","",[1]配变!$B70)</f>
        <v>10kV</v>
      </c>
      <c r="C70" s="7">
        <f>IF([1]配变!$C70="","",[1]配变!$C70)</f>
        <v>0.2</v>
      </c>
      <c r="D70" s="7">
        <f>IF([1]配变!$D70="","",[1]配变!$D70)</f>
        <v>500</v>
      </c>
      <c r="E70" s="7">
        <f>IF([1]配变!$E70="","",[1]配变!$E70)</f>
        <v>0.03</v>
      </c>
      <c r="F70" s="7" t="str">
        <f>IF([1]配变!$F70="","",[1]配变!$F70)</f>
        <v>县级</v>
      </c>
      <c r="G70" s="7">
        <f>IF([1]配变!$G70="","",[1]配变!$G70)</f>
        <v>0</v>
      </c>
      <c r="H70" s="7" t="str">
        <f>IF([1]配变!$H70="","",[1]配变!$H70)</f>
        <v>分区3</v>
      </c>
      <c r="I70" s="7" t="str">
        <f>IF([1]配变!$I70="","",[1]配变!$I70)</f>
        <v>138古南线</v>
      </c>
      <c r="J70" s="7">
        <f>IF([1]配变!$J70="","",[1]配变!$J70)</f>
        <v>0</v>
      </c>
      <c r="K70" s="7">
        <f>IF([1]配变!$K70="","",[1]配变!$K70)</f>
        <v>2</v>
      </c>
      <c r="L70" s="7">
        <f>IF([1]配变!$L70="","",[1]配变!$L70)</f>
        <v>1</v>
      </c>
      <c r="M70" s="7">
        <f>IF([1]配变!$M70="","",[1]配变!$M70)</f>
        <v>1</v>
      </c>
      <c r="N70" s="7">
        <f>IF([1]配变!$N70="","",[1]配变!$N70)</f>
        <v>1983</v>
      </c>
      <c r="O70" s="7">
        <f>IF([1]配变!$O70="","",[1]配变!$O70)</f>
        <v>0</v>
      </c>
      <c r="P70" s="7">
        <f>IF([1]配变!$P70="","",[1]配变!$P70)</f>
        <v>32</v>
      </c>
    </row>
    <row r="71" spans="1:16" x14ac:dyDescent="0.15">
      <c r="A71" s="7" t="s">
        <v>125</v>
      </c>
      <c r="B71" s="7" t="str">
        <f>IF([1]配变!$B71="","",[1]配变!$B71)</f>
        <v>10kV</v>
      </c>
      <c r="C71" s="7">
        <f>IF([1]配变!$C71="","",[1]配变!$C71)</f>
        <v>0.2</v>
      </c>
      <c r="D71" s="7">
        <f>IF([1]配变!$D71="","",[1]配变!$D71)</f>
        <v>500</v>
      </c>
      <c r="E71" s="7">
        <f>IF([1]配变!$E71="","",[1]配变!$E71)</f>
        <v>0.03</v>
      </c>
      <c r="F71" s="7" t="str">
        <f>IF([1]配变!$F71="","",[1]配变!$F71)</f>
        <v>县级</v>
      </c>
      <c r="G71" s="7">
        <f>IF([1]配变!$G71="","",[1]配变!$G71)</f>
        <v>0</v>
      </c>
      <c r="H71" s="7" t="str">
        <f>IF([1]配变!$H71="","",[1]配变!$H71)</f>
        <v>分区3</v>
      </c>
      <c r="I71" s="7" t="str">
        <f>IF([1]配变!$I71="","",[1]配变!$I71)</f>
        <v>138古南线</v>
      </c>
      <c r="J71" s="7">
        <f>IF([1]配变!$J71="","",[1]配变!$J71)</f>
        <v>1</v>
      </c>
      <c r="K71" s="7">
        <f>IF([1]配变!$K71="","",[1]配变!$K71)</f>
        <v>0</v>
      </c>
      <c r="L71" s="7">
        <f>IF([1]配变!$L71="","",[1]配变!$L71)</f>
        <v>0</v>
      </c>
      <c r="M71" s="7">
        <f>IF([1]配变!$M71="","",[1]配变!$M71)</f>
        <v>0</v>
      </c>
      <c r="N71" s="7">
        <f>IF([1]配变!$N71="","",[1]配变!$N71)</f>
        <v>1983</v>
      </c>
      <c r="O71" s="7">
        <f>IF([1]配变!$O71="","",[1]配变!$O71)</f>
        <v>0</v>
      </c>
      <c r="P71" s="7">
        <f>IF([1]配变!$P71="","",[1]配变!$P71)</f>
        <v>32</v>
      </c>
    </row>
    <row r="72" spans="1:16" x14ac:dyDescent="0.15">
      <c r="A72" s="7" t="s">
        <v>126</v>
      </c>
      <c r="B72" s="7" t="str">
        <f>IF([1]配变!$B72="","",[1]配变!$B72)</f>
        <v>10kV</v>
      </c>
      <c r="C72" s="7">
        <f>IF([1]配变!$C72="","",[1]配变!$C72)</f>
        <v>0.2</v>
      </c>
      <c r="D72" s="7">
        <f>IF([1]配变!$D72="","",[1]配变!$D72)</f>
        <v>160</v>
      </c>
      <c r="E72" s="7">
        <f>IF([1]配变!$E72="","",[1]配变!$E72)</f>
        <v>0.03</v>
      </c>
      <c r="F72" s="7" t="str">
        <f>IF([1]配变!$F72="","",[1]配变!$F72)</f>
        <v>县级</v>
      </c>
      <c r="G72" s="7">
        <f>IF([1]配变!$G72="","",[1]配变!$G72)</f>
        <v>0</v>
      </c>
      <c r="H72" s="7" t="str">
        <f>IF([1]配变!$H72="","",[1]配变!$H72)</f>
        <v>分区3</v>
      </c>
      <c r="I72" s="7" t="str">
        <f>IF([1]配变!$I72="","",[1]配变!$I72)</f>
        <v>138绿中线</v>
      </c>
      <c r="J72" s="7">
        <f>IF([1]配变!$J72="","",[1]配变!$J72)</f>
        <v>0</v>
      </c>
      <c r="K72" s="7">
        <f>IF([1]配变!$K72="","",[1]配变!$K72)</f>
        <v>1</v>
      </c>
      <c r="L72" s="7">
        <f>IF([1]配变!$L72="","",[1]配变!$L72)</f>
        <v>1</v>
      </c>
      <c r="M72" s="7">
        <f>IF([1]配变!$M72="","",[1]配变!$M72)</f>
        <v>1</v>
      </c>
      <c r="N72" s="7">
        <f>IF([1]配变!$N72="","",[1]配变!$N72)</f>
        <v>1983</v>
      </c>
      <c r="O72" s="7">
        <f>IF([1]配变!$O72="","",[1]配变!$O72)</f>
        <v>0</v>
      </c>
      <c r="P72" s="7">
        <f>IF([1]配变!$P72="","",[1]配变!$P72)</f>
        <v>32</v>
      </c>
    </row>
    <row r="73" spans="1:16" x14ac:dyDescent="0.15">
      <c r="A73" s="7" t="s">
        <v>127</v>
      </c>
      <c r="B73" s="7" t="str">
        <f>IF([1]配变!$B73="","",[1]配变!$B73)</f>
        <v>10kV</v>
      </c>
      <c r="C73" s="7">
        <f>IF([1]配变!$C73="","",[1]配变!$C73)</f>
        <v>0.2</v>
      </c>
      <c r="D73" s="7">
        <f>IF([1]配变!$D73="","",[1]配变!$D73)</f>
        <v>800</v>
      </c>
      <c r="E73" s="7">
        <f>IF([1]配变!$E73="","",[1]配变!$E73)</f>
        <v>0.03</v>
      </c>
      <c r="F73" s="7" t="str">
        <f>IF([1]配变!$F73="","",[1]配变!$F73)</f>
        <v>县级</v>
      </c>
      <c r="G73" s="7">
        <f>IF([1]配变!$G73="","",[1]配变!$G73)</f>
        <v>0</v>
      </c>
      <c r="H73" s="7" t="str">
        <f>IF([1]配变!$H73="","",[1]配变!$H73)</f>
        <v>分区3</v>
      </c>
      <c r="I73" s="7" t="str">
        <f>IF([1]配变!$I73="","",[1]配变!$I73)</f>
        <v>138古南线</v>
      </c>
      <c r="J73" s="7">
        <f>IF([1]配变!$J73="","",[1]配变!$J73)</f>
        <v>1</v>
      </c>
      <c r="K73" s="7">
        <f>IF([1]配变!$K73="","",[1]配变!$K73)</f>
        <v>2</v>
      </c>
      <c r="L73" s="7">
        <f>IF([1]配变!$L73="","",[1]配变!$L73)</f>
        <v>1</v>
      </c>
      <c r="M73" s="7">
        <f>IF([1]配变!$M73="","",[1]配变!$M73)</f>
        <v>1</v>
      </c>
      <c r="N73" s="7">
        <f>IF([1]配变!$N73="","",[1]配变!$N73)</f>
        <v>1983</v>
      </c>
      <c r="O73" s="7">
        <f>IF([1]配变!$O73="","",[1]配变!$O73)</f>
        <v>0</v>
      </c>
      <c r="P73" s="7">
        <f>IF([1]配变!$P73="","",[1]配变!$P73)</f>
        <v>32</v>
      </c>
    </row>
    <row r="74" spans="1:16" x14ac:dyDescent="0.15">
      <c r="A74" s="7" t="s">
        <v>128</v>
      </c>
      <c r="B74" s="7" t="str">
        <f>IF([1]配变!$B74="","",[1]配变!$B74)</f>
        <v>10kV</v>
      </c>
      <c r="C74" s="7">
        <f>IF([1]配变!$C74="","",[1]配变!$C74)</f>
        <v>0.2</v>
      </c>
      <c r="D74" s="7">
        <f>IF([1]配变!$D74="","",[1]配变!$D74)</f>
        <v>800</v>
      </c>
      <c r="E74" s="7">
        <f>IF([1]配变!$E74="","",[1]配变!$E74)</f>
        <v>0.03</v>
      </c>
      <c r="F74" s="7" t="str">
        <f>IF([1]配变!$F74="","",[1]配变!$F74)</f>
        <v>县级</v>
      </c>
      <c r="G74" s="7">
        <f>IF([1]配变!$G74="","",[1]配变!$G74)</f>
        <v>0</v>
      </c>
      <c r="H74" s="7" t="str">
        <f>IF([1]配变!$H74="","",[1]配变!$H74)</f>
        <v>分区3</v>
      </c>
      <c r="I74" s="7" t="str">
        <f>IF([1]配变!$I74="","",[1]配变!$I74)</f>
        <v>138古南线</v>
      </c>
      <c r="J74" s="7">
        <f>IF([1]配变!$J74="","",[1]配变!$J74)</f>
        <v>0</v>
      </c>
      <c r="K74" s="7">
        <f>IF([1]配变!$K74="","",[1]配变!$K74)</f>
        <v>0</v>
      </c>
      <c r="L74" s="7">
        <f>IF([1]配变!$L74="","",[1]配变!$L74)</f>
        <v>0</v>
      </c>
      <c r="M74" s="7">
        <f>IF([1]配变!$M74="","",[1]配变!$M74)</f>
        <v>0</v>
      </c>
      <c r="N74" s="7">
        <f>IF([1]配变!$N74="","",[1]配变!$N74)</f>
        <v>1983</v>
      </c>
      <c r="O74" s="7">
        <f>IF([1]配变!$O74="","",[1]配变!$O74)</f>
        <v>0</v>
      </c>
      <c r="P74" s="7">
        <f>IF([1]配变!$P74="","",[1]配变!$P74)</f>
        <v>32</v>
      </c>
    </row>
    <row r="75" spans="1:16" x14ac:dyDescent="0.15">
      <c r="A75" s="7" t="s">
        <v>129</v>
      </c>
      <c r="B75" s="7" t="str">
        <f>IF([1]配变!$B75="","",[1]配变!$B75)</f>
        <v>10kV</v>
      </c>
      <c r="C75" s="7">
        <f>IF([1]配变!$C75="","",[1]配变!$C75)</f>
        <v>0.2</v>
      </c>
      <c r="D75" s="7">
        <f>IF([1]配变!$D75="","",[1]配变!$D75)</f>
        <v>800</v>
      </c>
      <c r="E75" s="7">
        <f>IF([1]配变!$E75="","",[1]配变!$E75)</f>
        <v>0.03</v>
      </c>
      <c r="F75" s="7" t="str">
        <f>IF([1]配变!$F75="","",[1]配变!$F75)</f>
        <v>县级</v>
      </c>
      <c r="G75" s="7">
        <f>IF([1]配变!$G75="","",[1]配变!$G75)</f>
        <v>0</v>
      </c>
      <c r="H75" s="7" t="str">
        <f>IF([1]配变!$H75="","",[1]配变!$H75)</f>
        <v>分区3</v>
      </c>
      <c r="I75" s="7" t="str">
        <f>IF([1]配变!$I75="","",[1]配变!$I75)</f>
        <v>138古南线</v>
      </c>
      <c r="J75" s="7">
        <f>IF([1]配变!$J75="","",[1]配变!$J75)</f>
        <v>1</v>
      </c>
      <c r="K75" s="7">
        <f>IF([1]配变!$K75="","",[1]配变!$K75)</f>
        <v>1</v>
      </c>
      <c r="L75" s="7">
        <f>IF([1]配变!$L75="","",[1]配变!$L75)</f>
        <v>1</v>
      </c>
      <c r="M75" s="7">
        <f>IF([1]配变!$M75="","",[1]配变!$M75)</f>
        <v>1</v>
      </c>
      <c r="N75" s="7">
        <f>IF([1]配变!$N75="","",[1]配变!$N75)</f>
        <v>1983</v>
      </c>
      <c r="O75" s="7">
        <f>IF([1]配变!$O75="","",[1]配变!$O75)</f>
        <v>0</v>
      </c>
      <c r="P75" s="7">
        <f>IF([1]配变!$P75="","",[1]配变!$P75)</f>
        <v>32</v>
      </c>
    </row>
    <row r="76" spans="1:16" x14ac:dyDescent="0.15">
      <c r="A76" s="7" t="s">
        <v>130</v>
      </c>
      <c r="B76" s="7" t="str">
        <f>IF([1]配变!$B76="","",[1]配变!$B76)</f>
        <v>10kV</v>
      </c>
      <c r="C76" s="7">
        <f>IF([1]配变!$C76="","",[1]配变!$C76)</f>
        <v>0.2</v>
      </c>
      <c r="D76" s="7">
        <f>IF([1]配变!$D76="","",[1]配变!$D76)</f>
        <v>400</v>
      </c>
      <c r="E76" s="7">
        <f>IF([1]配变!$E76="","",[1]配变!$E76)</f>
        <v>0.03</v>
      </c>
      <c r="F76" s="7" t="str">
        <f>IF([1]配变!$F76="","",[1]配变!$F76)</f>
        <v>县级</v>
      </c>
      <c r="G76" s="7">
        <f>IF([1]配变!$G76="","",[1]配变!$G76)</f>
        <v>0</v>
      </c>
      <c r="H76" s="7" t="str">
        <f>IF([1]配变!$H76="","",[1]配变!$H76)</f>
        <v>分区3</v>
      </c>
      <c r="I76" s="7" t="str">
        <f>IF([1]配变!$I76="","",[1]配变!$I76)</f>
        <v>138古南线</v>
      </c>
      <c r="J76" s="7">
        <f>IF([1]配变!$J76="","",[1]配变!$J76)</f>
        <v>0</v>
      </c>
      <c r="K76" s="7">
        <f>IF([1]配变!$K76="","",[1]配变!$K76)</f>
        <v>2</v>
      </c>
      <c r="L76" s="7">
        <f>IF([1]配变!$L76="","",[1]配变!$L76)</f>
        <v>1</v>
      </c>
      <c r="M76" s="7">
        <f>IF([1]配变!$M76="","",[1]配变!$M76)</f>
        <v>1</v>
      </c>
      <c r="N76" s="7">
        <f>IF([1]配变!$N76="","",[1]配变!$N76)</f>
        <v>1983</v>
      </c>
      <c r="O76" s="7">
        <f>IF([1]配变!$O76="","",[1]配变!$O76)</f>
        <v>0</v>
      </c>
      <c r="P76" s="7">
        <f>IF([1]配变!$P76="","",[1]配变!$P76)</f>
        <v>32</v>
      </c>
    </row>
    <row r="77" spans="1:16" x14ac:dyDescent="0.15">
      <c r="A77" s="7" t="s">
        <v>131</v>
      </c>
      <c r="B77" s="7" t="str">
        <f>IF([1]配变!$B77="","",[1]配变!$B77)</f>
        <v>10kV</v>
      </c>
      <c r="C77" s="7">
        <f>IF([1]配变!$C77="","",[1]配变!$C77)</f>
        <v>0.2</v>
      </c>
      <c r="D77" s="7">
        <f>IF([1]配变!$D77="","",[1]配变!$D77)</f>
        <v>800</v>
      </c>
      <c r="E77" s="7">
        <f>IF([1]配变!$E77="","",[1]配变!$E77)</f>
        <v>0.03</v>
      </c>
      <c r="F77" s="7" t="str">
        <f>IF([1]配变!$F77="","",[1]配变!$F77)</f>
        <v>县级</v>
      </c>
      <c r="G77" s="7">
        <f>IF([1]配变!$G77="","",[1]配变!$G77)</f>
        <v>0</v>
      </c>
      <c r="H77" s="7" t="str">
        <f>IF([1]配变!$H77="","",[1]配变!$H77)</f>
        <v>分区3</v>
      </c>
      <c r="I77" s="7" t="str">
        <f>IF([1]配变!$I77="","",[1]配变!$I77)</f>
        <v>138绿中线</v>
      </c>
      <c r="J77" s="7">
        <f>IF([1]配变!$J77="","",[1]配变!$J77)</f>
        <v>1</v>
      </c>
      <c r="K77" s="7">
        <f>IF([1]配变!$K77="","",[1]配变!$K77)</f>
        <v>0</v>
      </c>
      <c r="L77" s="7">
        <f>IF([1]配变!$L77="","",[1]配变!$L77)</f>
        <v>0</v>
      </c>
      <c r="M77" s="7">
        <f>IF([1]配变!$M77="","",[1]配变!$M77)</f>
        <v>0</v>
      </c>
      <c r="N77" s="7">
        <f>IF([1]配变!$N77="","",[1]配变!$N77)</f>
        <v>1983</v>
      </c>
      <c r="O77" s="7">
        <f>IF([1]配变!$O77="","",[1]配变!$O77)</f>
        <v>0</v>
      </c>
      <c r="P77" s="7">
        <f>IF([1]配变!$P77="","",[1]配变!$P77)</f>
        <v>32</v>
      </c>
    </row>
    <row r="78" spans="1:16" x14ac:dyDescent="0.15">
      <c r="A78" s="7" t="s">
        <v>132</v>
      </c>
      <c r="B78" s="7" t="str">
        <f>IF([1]配变!$B78="","",[1]配变!$B78)</f>
        <v>10kV</v>
      </c>
      <c r="C78" s="7">
        <f>IF([1]配变!$C78="","",[1]配变!$C78)</f>
        <v>0.2</v>
      </c>
      <c r="D78" s="7">
        <f>IF([1]配变!$D78="","",[1]配变!$D78)</f>
        <v>800</v>
      </c>
      <c r="E78" s="7">
        <f>IF([1]配变!$E78="","",[1]配变!$E78)</f>
        <v>0.03</v>
      </c>
      <c r="F78" s="7" t="str">
        <f>IF([1]配变!$F78="","",[1]配变!$F78)</f>
        <v>县级</v>
      </c>
      <c r="G78" s="7">
        <f>IF([1]配变!$G78="","",[1]配变!$G78)</f>
        <v>0</v>
      </c>
      <c r="H78" s="7" t="str">
        <f>IF([1]配变!$H78="","",[1]配变!$H78)</f>
        <v>分区3</v>
      </c>
      <c r="I78" s="7" t="str">
        <f>IF([1]配变!$I78="","",[1]配变!$I78)</f>
        <v>138绿中线</v>
      </c>
      <c r="J78" s="7">
        <f>IF([1]配变!$J78="","",[1]配变!$J78)</f>
        <v>0</v>
      </c>
      <c r="K78" s="7">
        <f>IF([1]配变!$K78="","",[1]配变!$K78)</f>
        <v>1</v>
      </c>
      <c r="L78" s="7">
        <f>IF([1]配变!$L78="","",[1]配变!$L78)</f>
        <v>1</v>
      </c>
      <c r="M78" s="7">
        <f>IF([1]配变!$M78="","",[1]配变!$M78)</f>
        <v>1</v>
      </c>
      <c r="N78" s="7">
        <f>IF([1]配变!$N78="","",[1]配变!$N78)</f>
        <v>1983</v>
      </c>
      <c r="O78" s="7">
        <f>IF([1]配变!$O78="","",[1]配变!$O78)</f>
        <v>0</v>
      </c>
      <c r="P78" s="7">
        <f>IF([1]配变!$P78="","",[1]配变!$P78)</f>
        <v>32</v>
      </c>
    </row>
    <row r="79" spans="1:16" x14ac:dyDescent="0.15">
      <c r="A79" s="7" t="s">
        <v>133</v>
      </c>
      <c r="B79" s="7" t="str">
        <f>IF([1]配变!$B79="","",[1]配变!$B79)</f>
        <v>10kV</v>
      </c>
      <c r="C79" s="7">
        <f>IF([1]配变!$C79="","",[1]配变!$C79)</f>
        <v>0.2</v>
      </c>
      <c r="D79" s="7">
        <f>IF([1]配变!$D79="","",[1]配变!$D79)</f>
        <v>800</v>
      </c>
      <c r="E79" s="7">
        <f>IF([1]配变!$E79="","",[1]配变!$E79)</f>
        <v>0.03</v>
      </c>
      <c r="F79" s="7" t="str">
        <f>IF([1]配变!$F79="","",[1]配变!$F79)</f>
        <v>县级</v>
      </c>
      <c r="G79" s="7">
        <f>IF([1]配变!$G79="","",[1]配变!$G79)</f>
        <v>0</v>
      </c>
      <c r="H79" s="7" t="str">
        <f>IF([1]配变!$H79="","",[1]配变!$H79)</f>
        <v>分区3</v>
      </c>
      <c r="I79" s="7" t="str">
        <f>IF([1]配变!$I79="","",[1]配变!$I79)</f>
        <v>138绿中线</v>
      </c>
      <c r="J79" s="7">
        <f>IF([1]配变!$J79="","",[1]配变!$J79)</f>
        <v>1</v>
      </c>
      <c r="K79" s="7">
        <f>IF([1]配变!$K79="","",[1]配变!$K79)</f>
        <v>2</v>
      </c>
      <c r="L79" s="7">
        <f>IF([1]配变!$L79="","",[1]配变!$L79)</f>
        <v>1</v>
      </c>
      <c r="M79" s="7">
        <f>IF([1]配变!$M79="","",[1]配变!$M79)</f>
        <v>1</v>
      </c>
      <c r="N79" s="7">
        <f>IF([1]配变!$N79="","",[1]配变!$N79)</f>
        <v>1983</v>
      </c>
      <c r="O79" s="7">
        <f>IF([1]配变!$O79="","",[1]配变!$O79)</f>
        <v>0</v>
      </c>
      <c r="P79" s="7">
        <f>IF([1]配变!$P79="","",[1]配变!$P79)</f>
        <v>32</v>
      </c>
    </row>
    <row r="80" spans="1:16" x14ac:dyDescent="0.15">
      <c r="A80" s="7" t="s">
        <v>134</v>
      </c>
      <c r="B80" s="7" t="str">
        <f>IF([1]配变!$B80="","",[1]配变!$B80)</f>
        <v>10kV</v>
      </c>
      <c r="C80" s="7">
        <f>IF([1]配变!$C80="","",[1]配变!$C80)</f>
        <v>0.2</v>
      </c>
      <c r="D80" s="7">
        <f>IF([1]配变!$D80="","",[1]配变!$D80)</f>
        <v>1000</v>
      </c>
      <c r="E80" s="7">
        <f>IF([1]配变!$E80="","",[1]配变!$E80)</f>
        <v>0.03</v>
      </c>
      <c r="F80" s="7" t="str">
        <f>IF([1]配变!$F80="","",[1]配变!$F80)</f>
        <v>县级</v>
      </c>
      <c r="G80" s="7">
        <f>IF([1]配变!$G80="","",[1]配变!$G80)</f>
        <v>0</v>
      </c>
      <c r="H80" s="7" t="str">
        <f>IF([1]配变!$H80="","",[1]配变!$H80)</f>
        <v>分区3</v>
      </c>
      <c r="I80" s="7" t="str">
        <f>IF([1]配变!$I80="","",[1]配变!$I80)</f>
        <v>138绿中线</v>
      </c>
      <c r="J80" s="7">
        <f>IF([1]配变!$J80="","",[1]配变!$J80)</f>
        <v>0</v>
      </c>
      <c r="K80" s="7">
        <f>IF([1]配变!$K80="","",[1]配变!$K80)</f>
        <v>0</v>
      </c>
      <c r="L80" s="7">
        <f>IF([1]配变!$L80="","",[1]配变!$L80)</f>
        <v>0</v>
      </c>
      <c r="M80" s="7">
        <f>IF([1]配变!$M80="","",[1]配变!$M80)</f>
        <v>0</v>
      </c>
      <c r="N80" s="7">
        <f>IF([1]配变!$N80="","",[1]配变!$N80)</f>
        <v>1983</v>
      </c>
      <c r="O80" s="7">
        <f>IF([1]配变!$O80="","",[1]配变!$O80)</f>
        <v>0</v>
      </c>
      <c r="P80" s="7">
        <f>IF([1]配变!$P80="","",[1]配变!$P80)</f>
        <v>32</v>
      </c>
    </row>
    <row r="81" spans="1:16" x14ac:dyDescent="0.15">
      <c r="A81" s="7" t="s">
        <v>135</v>
      </c>
      <c r="B81" s="7" t="str">
        <f>IF([1]配变!$B81="","",[1]配变!$B81)</f>
        <v>10kV</v>
      </c>
      <c r="C81" s="7">
        <f>IF([1]配变!$C81="","",[1]配变!$C81)</f>
        <v>0.2</v>
      </c>
      <c r="D81" s="7">
        <f>IF([1]配变!$D81="","",[1]配变!$D81)</f>
        <v>800</v>
      </c>
      <c r="E81" s="7">
        <f>IF([1]配变!$E81="","",[1]配变!$E81)</f>
        <v>0.03</v>
      </c>
      <c r="F81" s="7" t="str">
        <f>IF([1]配变!$F81="","",[1]配变!$F81)</f>
        <v>县级</v>
      </c>
      <c r="G81" s="7">
        <f>IF([1]配变!$G81="","",[1]配变!$G81)</f>
        <v>0</v>
      </c>
      <c r="H81" s="7" t="str">
        <f>IF([1]配变!$H81="","",[1]配变!$H81)</f>
        <v>分区3</v>
      </c>
      <c r="I81" s="7" t="str">
        <f>IF([1]配变!$I81="","",[1]配变!$I81)</f>
        <v>138绿中线</v>
      </c>
      <c r="J81" s="7">
        <f>IF([1]配变!$J81="","",[1]配变!$J81)</f>
        <v>1</v>
      </c>
      <c r="K81" s="7">
        <f>IF([1]配变!$K81="","",[1]配变!$K81)</f>
        <v>1</v>
      </c>
      <c r="L81" s="7">
        <f>IF([1]配变!$L81="","",[1]配变!$L81)</f>
        <v>1</v>
      </c>
      <c r="M81" s="7">
        <f>IF([1]配变!$M81="","",[1]配变!$M81)</f>
        <v>1</v>
      </c>
      <c r="N81" s="7">
        <f>IF([1]配变!$N81="","",[1]配变!$N81)</f>
        <v>1983</v>
      </c>
      <c r="O81" s="7">
        <f>IF([1]配变!$O81="","",[1]配变!$O81)</f>
        <v>0</v>
      </c>
      <c r="P81" s="7">
        <f>IF([1]配变!$P81="","",[1]配变!$P81)</f>
        <v>32</v>
      </c>
    </row>
    <row r="82" spans="1:16" x14ac:dyDescent="0.15">
      <c r="A82" s="7" t="s">
        <v>136</v>
      </c>
      <c r="B82" s="7" t="str">
        <f>IF([1]配变!$B82="","",[1]配变!$B82)</f>
        <v>10kV</v>
      </c>
      <c r="C82" s="7">
        <f>IF([1]配变!$C82="","",[1]配变!$C82)</f>
        <v>0.2</v>
      </c>
      <c r="D82" s="7">
        <f>IF([1]配变!$D82="","",[1]配变!$D82)</f>
        <v>800</v>
      </c>
      <c r="E82" s="7">
        <f>IF([1]配变!$E82="","",[1]配变!$E82)</f>
        <v>0.03</v>
      </c>
      <c r="F82" s="7" t="str">
        <f>IF([1]配变!$F82="","",[1]配变!$F82)</f>
        <v>县级</v>
      </c>
      <c r="G82" s="7">
        <f>IF([1]配变!$G82="","",[1]配变!$G82)</f>
        <v>0</v>
      </c>
      <c r="H82" s="7" t="str">
        <f>IF([1]配变!$H82="","",[1]配变!$H82)</f>
        <v>分区3</v>
      </c>
      <c r="I82" s="7" t="str">
        <f>IF([1]配变!$I82="","",[1]配变!$I82)</f>
        <v>138绿中线</v>
      </c>
      <c r="J82" s="7">
        <f>IF([1]配变!$J82="","",[1]配变!$J82)</f>
        <v>0</v>
      </c>
      <c r="K82" s="7">
        <f>IF([1]配变!$K82="","",[1]配变!$K82)</f>
        <v>2</v>
      </c>
      <c r="L82" s="7">
        <f>IF([1]配变!$L82="","",[1]配变!$L82)</f>
        <v>1</v>
      </c>
      <c r="M82" s="7">
        <f>IF([1]配变!$M82="","",[1]配变!$M82)</f>
        <v>1</v>
      </c>
      <c r="N82" s="7">
        <f>IF([1]配变!$N82="","",[1]配变!$N82)</f>
        <v>1983</v>
      </c>
      <c r="O82" s="7">
        <f>IF([1]配变!$O82="","",[1]配变!$O82)</f>
        <v>0</v>
      </c>
      <c r="P82" s="7">
        <f>IF([1]配变!$P82="","",[1]配变!$P82)</f>
        <v>32</v>
      </c>
    </row>
    <row r="83" spans="1:16" x14ac:dyDescent="0.15">
      <c r="A83" s="7" t="s">
        <v>137</v>
      </c>
      <c r="B83" s="7" t="str">
        <f>IF([1]配变!$B83="","",[1]配变!$B83)</f>
        <v>10kV</v>
      </c>
      <c r="C83" s="7">
        <f>IF([1]配变!$C83="","",[1]配变!$C83)</f>
        <v>0.5</v>
      </c>
      <c r="D83" s="7">
        <f>IF([1]配变!$D83="","",[1]配变!$D83)</f>
        <v>1000</v>
      </c>
      <c r="E83" s="7">
        <f>IF([1]配变!$E83="","",[1]配变!$E83)</f>
        <v>0.03</v>
      </c>
      <c r="F83" s="7" t="str">
        <f>IF([1]配变!$F83="","",[1]配变!$F83)</f>
        <v>市辖</v>
      </c>
      <c r="G83" s="7">
        <f>IF([1]配变!$G83="","",[1]配变!$G83)</f>
        <v>0</v>
      </c>
      <c r="H83" s="7" t="str">
        <f>IF([1]配变!$H83="","",[1]配变!$H83)</f>
        <v>分区2</v>
      </c>
      <c r="I83" s="7" t="str">
        <f>IF([1]配变!$I83="","",[1]配变!$I83)</f>
        <v>138古南线</v>
      </c>
      <c r="J83" s="7">
        <f>IF([1]配变!$J83="","",[1]配变!$J83)</f>
        <v>0</v>
      </c>
      <c r="K83" s="7">
        <f>IF([1]配变!$K83="","",[1]配变!$K83)</f>
        <v>0</v>
      </c>
      <c r="L83" s="7">
        <f>IF([1]配变!$L83="","",[1]配变!$L83)</f>
        <v>0</v>
      </c>
      <c r="M83" s="7">
        <f>IF([1]配变!$M83="","",[1]配变!$M83)</f>
        <v>0</v>
      </c>
      <c r="N83" s="7">
        <f>IF([1]配变!$N83="","",[1]配变!$N83)</f>
        <v>2015</v>
      </c>
      <c r="O83" s="7">
        <f>IF([1]配变!$O83="","",[1]配变!$O83)</f>
        <v>0</v>
      </c>
      <c r="P83" s="7">
        <f>IF([1]配变!$P83="","",[1]配变!$P83)</f>
        <v>0</v>
      </c>
    </row>
    <row r="84" spans="1:16" x14ac:dyDescent="0.15">
      <c r="A84" s="7" t="s">
        <v>138</v>
      </c>
      <c r="B84" s="7" t="str">
        <f>IF([1]配变!$B84="","",[1]配变!$B84)</f>
        <v>10kV</v>
      </c>
      <c r="C84" s="7">
        <f>IF([1]配变!$C84="","",[1]配变!$C84)</f>
        <v>0.625</v>
      </c>
      <c r="D84" s="7">
        <f>IF([1]配变!$D84="","",[1]配变!$D84)</f>
        <v>1250</v>
      </c>
      <c r="E84" s="7">
        <f>IF([1]配变!$E84="","",[1]配变!$E84)</f>
        <v>0</v>
      </c>
      <c r="F84" s="7" t="str">
        <f>IF([1]配变!$F84="","",[1]配变!$F84)</f>
        <v>市辖</v>
      </c>
      <c r="G84" s="7">
        <f>IF([1]配变!$G84="","",[1]配变!$G84)</f>
        <v>0</v>
      </c>
      <c r="H84" s="7" t="str">
        <f>IF([1]配变!$H84="","",[1]配变!$H84)</f>
        <v>分区2</v>
      </c>
      <c r="I84" s="7" t="str">
        <f>IF([1]配变!$I84="","",[1]配变!$I84)</f>
        <v>138古南线</v>
      </c>
      <c r="J84" s="7">
        <f>IF([1]配变!$J84="","",[1]配变!$J84)</f>
        <v>1</v>
      </c>
      <c r="K84" s="7">
        <f>IF([1]配变!$K84="","",[1]配变!$K84)</f>
        <v>1</v>
      </c>
      <c r="L84" s="7">
        <f>IF([1]配变!$L84="","",[1]配变!$L84)</f>
        <v>1</v>
      </c>
      <c r="M84" s="7">
        <f>IF([1]配变!$M84="","",[1]配变!$M84)</f>
        <v>1</v>
      </c>
      <c r="N84" s="7">
        <f>IF([1]配变!$N84="","",[1]配变!$N84)</f>
        <v>2015</v>
      </c>
      <c r="O84" s="7">
        <f>IF([1]配变!$O84="","",[1]配变!$O84)</f>
        <v>0</v>
      </c>
      <c r="P84" s="7">
        <f>IF([1]配变!$P84="","",[1]配变!$P84)</f>
        <v>0</v>
      </c>
    </row>
    <row r="85" spans="1:16" x14ac:dyDescent="0.15">
      <c r="A85" s="7" t="s">
        <v>139</v>
      </c>
      <c r="B85" s="7" t="str">
        <f>IF([1]配变!$B85="","",[1]配变!$B85)</f>
        <v>10kV</v>
      </c>
      <c r="C85" s="7">
        <f>IF([1]配变!$C85="","",[1]配变!$C85)</f>
        <v>0.625</v>
      </c>
      <c r="D85" s="7">
        <f>IF([1]配变!$D85="","",[1]配变!$D85)</f>
        <v>1250</v>
      </c>
      <c r="E85" s="7">
        <f>IF([1]配变!$E85="","",[1]配变!$E85)</f>
        <v>0</v>
      </c>
      <c r="F85" s="7" t="str">
        <f>IF([1]配变!$F85="","",[1]配变!$F85)</f>
        <v>市辖</v>
      </c>
      <c r="G85" s="7">
        <f>IF([1]配变!$G85="","",[1]配变!$G85)</f>
        <v>0</v>
      </c>
      <c r="H85" s="7" t="str">
        <f>IF([1]配变!$H85="","",[1]配变!$H85)</f>
        <v>分区2</v>
      </c>
      <c r="I85" s="7" t="str">
        <f>IF([1]配变!$I85="","",[1]配变!$I85)</f>
        <v>138古南线</v>
      </c>
      <c r="J85" s="7">
        <f>IF([1]配变!$J85="","",[1]配变!$J85)</f>
        <v>0</v>
      </c>
      <c r="K85" s="7">
        <f>IF([1]配变!$K85="","",[1]配变!$K85)</f>
        <v>2</v>
      </c>
      <c r="L85" s="7">
        <f>IF([1]配变!$L85="","",[1]配变!$L85)</f>
        <v>1</v>
      </c>
      <c r="M85" s="7">
        <f>IF([1]配变!$M85="","",[1]配变!$M85)</f>
        <v>1</v>
      </c>
      <c r="N85" s="7">
        <f>IF([1]配变!$N85="","",[1]配变!$N85)</f>
        <v>2015</v>
      </c>
      <c r="O85" s="7">
        <f>IF([1]配变!$O85="","",[1]配变!$O85)</f>
        <v>0</v>
      </c>
      <c r="P85" s="7">
        <f>IF([1]配变!$P85="","",[1]配变!$P85)</f>
        <v>0</v>
      </c>
    </row>
    <row r="86" spans="1:16" x14ac:dyDescent="0.15">
      <c r="A86" s="7" t="s">
        <v>140</v>
      </c>
      <c r="B86" s="7" t="str">
        <f>IF([1]配变!$B86="","",[1]配变!$B86)</f>
        <v>10kV</v>
      </c>
      <c r="C86" s="7">
        <f>IF([1]配变!$C86="","",[1]配变!$C86)</f>
        <v>0.2</v>
      </c>
      <c r="D86" s="7">
        <f>IF([1]配变!$D86="","",[1]配变!$D86)</f>
        <v>400</v>
      </c>
      <c r="E86" s="7">
        <f>IF([1]配变!$E86="","",[1]配变!$E86)</f>
        <v>0</v>
      </c>
      <c r="F86" s="7" t="str">
        <f>IF([1]配变!$F86="","",[1]配变!$F86)</f>
        <v>市辖</v>
      </c>
      <c r="G86" s="7">
        <f>IF([1]配变!$G86="","",[1]配变!$G86)</f>
        <v>0</v>
      </c>
      <c r="H86" s="7" t="str">
        <f>IF([1]配变!$H86="","",[1]配变!$H86)</f>
        <v>分区2</v>
      </c>
      <c r="I86" s="7" t="str">
        <f>IF([1]配变!$I86="","",[1]配变!$I86)</f>
        <v>138古南线</v>
      </c>
      <c r="J86" s="7">
        <f>IF([1]配变!$J86="","",[1]配变!$J86)</f>
        <v>1</v>
      </c>
      <c r="K86" s="7">
        <f>IF([1]配变!$K86="","",[1]配变!$K86)</f>
        <v>0</v>
      </c>
      <c r="L86" s="7">
        <f>IF([1]配变!$L86="","",[1]配变!$L86)</f>
        <v>0</v>
      </c>
      <c r="M86" s="7">
        <f>IF([1]配变!$M86="","",[1]配变!$M86)</f>
        <v>0</v>
      </c>
      <c r="N86" s="7">
        <f>IF([1]配变!$N86="","",[1]配变!$N86)</f>
        <v>2015</v>
      </c>
      <c r="O86" s="7">
        <f>IF([1]配变!$O86="","",[1]配变!$O86)</f>
        <v>0</v>
      </c>
      <c r="P86" s="7">
        <f>IF([1]配变!$P86="","",[1]配变!$P86)</f>
        <v>0</v>
      </c>
    </row>
    <row r="87" spans="1:16" x14ac:dyDescent="0.15">
      <c r="A87" s="7" t="s">
        <v>141</v>
      </c>
      <c r="B87" s="7" t="str">
        <f>IF([1]配变!$B87="","",[1]配变!$B87)</f>
        <v>10kV</v>
      </c>
      <c r="C87" s="7">
        <f>IF([1]配变!$C87="","",[1]配变!$C87)</f>
        <v>0.315</v>
      </c>
      <c r="D87" s="7">
        <f>IF([1]配变!$D87="","",[1]配变!$D87)</f>
        <v>630</v>
      </c>
      <c r="E87" s="7">
        <f>IF([1]配变!$E87="","",[1]配变!$E87)</f>
        <v>5.3999999999999999E-2</v>
      </c>
      <c r="F87" s="7" t="str">
        <f>IF([1]配变!$F87="","",[1]配变!$F87)</f>
        <v>市辖</v>
      </c>
      <c r="G87" s="7">
        <f>IF([1]配变!$G87="","",[1]配变!$G87)</f>
        <v>0</v>
      </c>
      <c r="H87" s="7" t="str">
        <f>IF([1]配变!$H87="","",[1]配变!$H87)</f>
        <v>分区2</v>
      </c>
      <c r="I87" s="7" t="str">
        <f>IF([1]配变!$I87="","",[1]配变!$I87)</f>
        <v>138古南线</v>
      </c>
      <c r="J87" s="7">
        <f>IF([1]配变!$J87="","",[1]配变!$J87)</f>
        <v>0</v>
      </c>
      <c r="K87" s="7">
        <f>IF([1]配变!$K87="","",[1]配变!$K87)</f>
        <v>1</v>
      </c>
      <c r="L87" s="7">
        <f>IF([1]配变!$L87="","",[1]配变!$L87)</f>
        <v>1</v>
      </c>
      <c r="M87" s="7">
        <f>IF([1]配变!$M87="","",[1]配变!$M87)</f>
        <v>1</v>
      </c>
      <c r="N87" s="7">
        <f>IF([1]配变!$N87="","",[1]配变!$N87)</f>
        <v>2015</v>
      </c>
      <c r="O87" s="7">
        <f>IF([1]配变!$O87="","",[1]配变!$O87)</f>
        <v>0</v>
      </c>
      <c r="P87" s="7">
        <f>IF([1]配变!$P87="","",[1]配变!$P87)</f>
        <v>0</v>
      </c>
    </row>
    <row r="88" spans="1:16" x14ac:dyDescent="0.15">
      <c r="A88" s="7" t="s">
        <v>142</v>
      </c>
      <c r="B88" s="7" t="str">
        <f>IF([1]配变!$B88="","",[1]配变!$B88)</f>
        <v>10kV</v>
      </c>
      <c r="C88" s="7">
        <f>IF([1]配变!$C88="","",[1]配变!$C88)</f>
        <v>0.5</v>
      </c>
      <c r="D88" s="7">
        <f>IF([1]配变!$D88="","",[1]配变!$D88)</f>
        <v>1000</v>
      </c>
      <c r="E88" s="7">
        <f>IF([1]配变!$E88="","",[1]配变!$E88)</f>
        <v>0</v>
      </c>
      <c r="F88" s="7" t="str">
        <f>IF([1]配变!$F88="","",[1]配变!$F88)</f>
        <v>市辖</v>
      </c>
      <c r="G88" s="7">
        <f>IF([1]配变!$G88="","",[1]配变!$G88)</f>
        <v>0</v>
      </c>
      <c r="H88" s="7" t="str">
        <f>IF([1]配变!$H88="","",[1]配变!$H88)</f>
        <v>分区2</v>
      </c>
      <c r="I88" s="7" t="str">
        <f>IF([1]配变!$I88="","",[1]配变!$I88)</f>
        <v>138古南线</v>
      </c>
      <c r="J88" s="7">
        <f>IF([1]配变!$J88="","",[1]配变!$J88)</f>
        <v>1</v>
      </c>
      <c r="K88" s="7">
        <f>IF([1]配变!$K88="","",[1]配变!$K88)</f>
        <v>2</v>
      </c>
      <c r="L88" s="7">
        <f>IF([1]配变!$L88="","",[1]配变!$L88)</f>
        <v>1</v>
      </c>
      <c r="M88" s="7">
        <f>IF([1]配变!$M88="","",[1]配变!$M88)</f>
        <v>1</v>
      </c>
      <c r="N88" s="7">
        <f>IF([1]配变!$N88="","",[1]配变!$N88)</f>
        <v>2015</v>
      </c>
      <c r="O88" s="7">
        <f>IF([1]配变!$O88="","",[1]配变!$O88)</f>
        <v>0</v>
      </c>
      <c r="P88" s="7">
        <f>IF([1]配变!$P88="","",[1]配变!$P88)</f>
        <v>0</v>
      </c>
    </row>
    <row r="89" spans="1:16" x14ac:dyDescent="0.15">
      <c r="A89" s="7" t="s">
        <v>143</v>
      </c>
      <c r="B89" s="7" t="str">
        <f>IF([1]配变!$B89="","",[1]配变!$B89)</f>
        <v>10kV</v>
      </c>
      <c r="C89" s="7">
        <f>IF([1]配变!$C89="","",[1]配变!$C89)</f>
        <v>0.5</v>
      </c>
      <c r="D89" s="7">
        <f>IF([1]配变!$D89="","",[1]配变!$D89)</f>
        <v>1000</v>
      </c>
      <c r="E89" s="7">
        <f>IF([1]配变!$E89="","",[1]配变!$E89)</f>
        <v>0</v>
      </c>
      <c r="F89" s="7" t="str">
        <f>IF([1]配变!$F89="","",[1]配变!$F89)</f>
        <v>市辖</v>
      </c>
      <c r="G89" s="7">
        <f>IF([1]配变!$G89="","",[1]配变!$G89)</f>
        <v>0</v>
      </c>
      <c r="H89" s="7" t="str">
        <f>IF([1]配变!$H89="","",[1]配变!$H89)</f>
        <v>分区2</v>
      </c>
      <c r="I89" s="7" t="str">
        <f>IF([1]配变!$I89="","",[1]配变!$I89)</f>
        <v>138古南线</v>
      </c>
      <c r="J89" s="7">
        <f>IF([1]配变!$J89="","",[1]配变!$J89)</f>
        <v>0</v>
      </c>
      <c r="K89" s="7">
        <f>IF([1]配变!$K89="","",[1]配变!$K89)</f>
        <v>0</v>
      </c>
      <c r="L89" s="7">
        <f>IF([1]配变!$L89="","",[1]配变!$L89)</f>
        <v>0</v>
      </c>
      <c r="M89" s="7">
        <f>IF([1]配变!$M89="","",[1]配变!$M89)</f>
        <v>0</v>
      </c>
      <c r="N89" s="7">
        <f>IF([1]配变!$N89="","",[1]配变!$N89)</f>
        <v>2015</v>
      </c>
      <c r="O89" s="7">
        <f>IF([1]配变!$O89="","",[1]配变!$O89)</f>
        <v>0</v>
      </c>
      <c r="P89" s="7">
        <f>IF([1]配变!$P89="","",[1]配变!$P89)</f>
        <v>0</v>
      </c>
    </row>
    <row r="90" spans="1:16" x14ac:dyDescent="0.15">
      <c r="A90" s="7" t="s">
        <v>144</v>
      </c>
      <c r="B90" s="7" t="str">
        <f>IF([1]配变!$B90="","",[1]配变!$B90)</f>
        <v>10kV</v>
      </c>
      <c r="C90" s="7">
        <f>IF([1]配变!$C90="","",[1]配变!$C90)</f>
        <v>0.315</v>
      </c>
      <c r="D90" s="7">
        <f>IF([1]配变!$D90="","",[1]配变!$D90)</f>
        <v>630</v>
      </c>
      <c r="E90" s="7">
        <f>IF([1]配变!$E90="","",[1]配变!$E90)</f>
        <v>0</v>
      </c>
      <c r="F90" s="7" t="str">
        <f>IF([1]配变!$F90="","",[1]配变!$F90)</f>
        <v>市辖</v>
      </c>
      <c r="G90" s="7">
        <f>IF([1]配变!$G90="","",[1]配变!$G90)</f>
        <v>0</v>
      </c>
      <c r="H90" s="7" t="str">
        <f>IF([1]配变!$H90="","",[1]配变!$H90)</f>
        <v>分区2</v>
      </c>
      <c r="I90" s="7" t="str">
        <f>IF([1]配变!$I90="","",[1]配变!$I90)</f>
        <v>138古南线</v>
      </c>
      <c r="J90" s="7">
        <f>IF([1]配变!$J90="","",[1]配变!$J90)</f>
        <v>1</v>
      </c>
      <c r="K90" s="7">
        <f>IF([1]配变!$K90="","",[1]配变!$K90)</f>
        <v>1</v>
      </c>
      <c r="L90" s="7">
        <f>IF([1]配变!$L90="","",[1]配变!$L90)</f>
        <v>1</v>
      </c>
      <c r="M90" s="7">
        <f>IF([1]配变!$M90="","",[1]配变!$M90)</f>
        <v>1</v>
      </c>
      <c r="N90" s="7">
        <f>IF([1]配变!$N90="","",[1]配变!$N90)</f>
        <v>2015</v>
      </c>
      <c r="O90" s="7">
        <f>IF([1]配变!$O90="","",[1]配变!$O90)</f>
        <v>0</v>
      </c>
      <c r="P90" s="7">
        <f>IF([1]配变!$P90="","",[1]配变!$P90)</f>
        <v>0</v>
      </c>
    </row>
    <row r="91" spans="1:16" x14ac:dyDescent="0.15">
      <c r="A91" s="7" t="s">
        <v>145</v>
      </c>
      <c r="B91" s="7" t="str">
        <f>IF([1]配变!$B91="","",[1]配变!$B91)</f>
        <v>10kV</v>
      </c>
      <c r="C91" s="7">
        <f>IF([1]配变!$C91="","",[1]配变!$C91)</f>
        <v>0.315</v>
      </c>
      <c r="D91" s="7">
        <f>IF([1]配变!$D91="","",[1]配变!$D91)</f>
        <v>630</v>
      </c>
      <c r="E91" s="7">
        <f>IF([1]配变!$E91="","",[1]配变!$E91)</f>
        <v>0</v>
      </c>
      <c r="F91" s="7" t="str">
        <f>IF([1]配变!$F91="","",[1]配变!$F91)</f>
        <v>市辖</v>
      </c>
      <c r="G91" s="7">
        <f>IF([1]配变!$G91="","",[1]配变!$G91)</f>
        <v>0</v>
      </c>
      <c r="H91" s="7" t="str">
        <f>IF([1]配变!$H91="","",[1]配变!$H91)</f>
        <v>分区2</v>
      </c>
      <c r="I91" s="7" t="str">
        <f>IF([1]配变!$I91="","",[1]配变!$I91)</f>
        <v>138古南线</v>
      </c>
      <c r="J91" s="7">
        <f>IF([1]配变!$J91="","",[1]配变!$J91)</f>
        <v>0</v>
      </c>
      <c r="K91" s="7">
        <f>IF([1]配变!$K91="","",[1]配变!$K91)</f>
        <v>2</v>
      </c>
      <c r="L91" s="7">
        <f>IF([1]配变!$L91="","",[1]配变!$L91)</f>
        <v>1</v>
      </c>
      <c r="M91" s="7">
        <f>IF([1]配变!$M91="","",[1]配变!$M91)</f>
        <v>1</v>
      </c>
      <c r="N91" s="7">
        <f>IF([1]配变!$N91="","",[1]配变!$N91)</f>
        <v>2015</v>
      </c>
      <c r="O91" s="7">
        <f>IF([1]配变!$O91="","",[1]配变!$O91)</f>
        <v>0</v>
      </c>
      <c r="P91" s="7">
        <f>IF([1]配变!$P91="","",[1]配变!$P91)</f>
        <v>0</v>
      </c>
    </row>
    <row r="92" spans="1:16" x14ac:dyDescent="0.15">
      <c r="A92" s="7" t="s">
        <v>146</v>
      </c>
      <c r="B92" s="7" t="str">
        <f>IF([1]配变!$B92="","",[1]配变!$B92)</f>
        <v>10kV</v>
      </c>
      <c r="C92" s="7">
        <f>IF([1]配变!$C92="","",[1]配变!$C92)</f>
        <v>0.315</v>
      </c>
      <c r="D92" s="7">
        <f>IF([1]配变!$D92="","",[1]配变!$D92)</f>
        <v>630</v>
      </c>
      <c r="E92" s="7">
        <f>IF([1]配变!$E92="","",[1]配变!$E92)</f>
        <v>0</v>
      </c>
      <c r="F92" s="7" t="str">
        <f>IF([1]配变!$F92="","",[1]配变!$F92)</f>
        <v>市辖</v>
      </c>
      <c r="G92" s="7">
        <f>IF([1]配变!$G92="","",[1]配变!$G92)</f>
        <v>0</v>
      </c>
      <c r="H92" s="7" t="str">
        <f>IF([1]配变!$H92="","",[1]配变!$H92)</f>
        <v>分区2</v>
      </c>
      <c r="I92" s="7" t="str">
        <f>IF([1]配变!$I92="","",[1]配变!$I92)</f>
        <v>138古南线</v>
      </c>
      <c r="J92" s="7">
        <f>IF([1]配变!$J92="","",[1]配变!$J92)</f>
        <v>1</v>
      </c>
      <c r="K92" s="7">
        <f>IF([1]配变!$K92="","",[1]配变!$K92)</f>
        <v>0</v>
      </c>
      <c r="L92" s="7">
        <f>IF([1]配变!$L92="","",[1]配变!$L92)</f>
        <v>0</v>
      </c>
      <c r="M92" s="7">
        <f>IF([1]配变!$M92="","",[1]配变!$M92)</f>
        <v>0</v>
      </c>
      <c r="N92" s="7">
        <f>IF([1]配变!$N92="","",[1]配变!$N92)</f>
        <v>2014</v>
      </c>
      <c r="O92" s="7">
        <f>IF([1]配变!$O92="","",[1]配变!$O92)</f>
        <v>0</v>
      </c>
      <c r="P92" s="7">
        <f>IF([1]配变!$P92="","",[1]配变!$P92)</f>
        <v>1</v>
      </c>
    </row>
    <row r="93" spans="1:16" x14ac:dyDescent="0.15">
      <c r="A93" s="7" t="s">
        <v>147</v>
      </c>
      <c r="B93" s="7" t="str">
        <f>IF([1]配变!$B93="","",[1]配变!$B93)</f>
        <v>10kV</v>
      </c>
      <c r="C93" s="7">
        <f>IF([1]配变!$C93="","",[1]配变!$C93)</f>
        <v>0.315</v>
      </c>
      <c r="D93" s="7">
        <f>IF([1]配变!$D93="","",[1]配变!$D93)</f>
        <v>630</v>
      </c>
      <c r="E93" s="7">
        <f>IF([1]配变!$E93="","",[1]配变!$E93)</f>
        <v>0</v>
      </c>
      <c r="F93" s="7" t="str">
        <f>IF([1]配变!$F93="","",[1]配变!$F93)</f>
        <v>市辖</v>
      </c>
      <c r="G93" s="7">
        <f>IF([1]配变!$G93="","",[1]配变!$G93)</f>
        <v>0</v>
      </c>
      <c r="H93" s="7" t="str">
        <f>IF([1]配变!$H93="","",[1]配变!$H93)</f>
        <v>分区2</v>
      </c>
      <c r="I93" s="7" t="str">
        <f>IF([1]配变!$I93="","",[1]配变!$I93)</f>
        <v>138古南线</v>
      </c>
      <c r="J93" s="7">
        <f>IF([1]配变!$J93="","",[1]配变!$J93)</f>
        <v>0</v>
      </c>
      <c r="K93" s="7">
        <f>IF([1]配变!$K93="","",[1]配变!$K93)</f>
        <v>1</v>
      </c>
      <c r="L93" s="7">
        <f>IF([1]配变!$L93="","",[1]配变!$L93)</f>
        <v>1</v>
      </c>
      <c r="M93" s="7">
        <f>IF([1]配变!$M93="","",[1]配变!$M93)</f>
        <v>1</v>
      </c>
      <c r="N93" s="7">
        <f>IF([1]配变!$N93="","",[1]配变!$N93)</f>
        <v>2014</v>
      </c>
      <c r="O93" s="7">
        <f>IF([1]配变!$O93="","",[1]配变!$O93)</f>
        <v>0</v>
      </c>
      <c r="P93" s="7">
        <f>IF([1]配变!$P93="","",[1]配变!$P93)</f>
        <v>1</v>
      </c>
    </row>
    <row r="94" spans="1:16" x14ac:dyDescent="0.15">
      <c r="A94" s="7" t="s">
        <v>148</v>
      </c>
      <c r="B94" s="7" t="str">
        <f>IF([1]配变!$B94="","",[1]配变!$B94)</f>
        <v>10kV</v>
      </c>
      <c r="C94" s="7">
        <f>IF([1]配变!$C94="","",[1]配变!$C94)</f>
        <v>0.5</v>
      </c>
      <c r="D94" s="7">
        <f>IF([1]配变!$D94="","",[1]配变!$D94)</f>
        <v>1000</v>
      </c>
      <c r="E94" s="7">
        <f>IF([1]配变!$E94="","",[1]配变!$E94)</f>
        <v>0</v>
      </c>
      <c r="F94" s="7" t="str">
        <f>IF([1]配变!$F94="","",[1]配变!$F94)</f>
        <v>市辖</v>
      </c>
      <c r="G94" s="7">
        <f>IF([1]配变!$G94="","",[1]配变!$G94)</f>
        <v>0</v>
      </c>
      <c r="H94" s="7" t="str">
        <f>IF([1]配变!$H94="","",[1]配变!$H94)</f>
        <v>分区2</v>
      </c>
      <c r="I94" s="7" t="str">
        <f>IF([1]配变!$I94="","",[1]配变!$I94)</f>
        <v>138古南线</v>
      </c>
      <c r="J94" s="7">
        <f>IF([1]配变!$J94="","",[1]配变!$J94)</f>
        <v>1</v>
      </c>
      <c r="K94" s="7">
        <f>IF([1]配变!$K94="","",[1]配变!$K94)</f>
        <v>2</v>
      </c>
      <c r="L94" s="7">
        <f>IF([1]配变!$L94="","",[1]配变!$L94)</f>
        <v>1</v>
      </c>
      <c r="M94" s="7">
        <f>IF([1]配变!$M94="","",[1]配变!$M94)</f>
        <v>1</v>
      </c>
      <c r="N94" s="7">
        <f>IF([1]配变!$N94="","",[1]配变!$N94)</f>
        <v>2014</v>
      </c>
      <c r="O94" s="7">
        <f>IF([1]配变!$O94="","",[1]配变!$O94)</f>
        <v>0</v>
      </c>
      <c r="P94" s="7">
        <f>IF([1]配变!$P94="","",[1]配变!$P94)</f>
        <v>1</v>
      </c>
    </row>
    <row r="95" spans="1:16" x14ac:dyDescent="0.15">
      <c r="A95" s="7" t="s">
        <v>149</v>
      </c>
      <c r="B95" s="7" t="str">
        <f>IF([1]配变!$B95="","",[1]配变!$B95)</f>
        <v>10kV</v>
      </c>
      <c r="C95" s="7">
        <f>IF([1]配变!$C95="","",[1]配变!$C95)</f>
        <v>0.5</v>
      </c>
      <c r="D95" s="7">
        <f>IF([1]配变!$D95="","",[1]配变!$D95)</f>
        <v>1000</v>
      </c>
      <c r="E95" s="7">
        <f>IF([1]配变!$E95="","",[1]配变!$E95)</f>
        <v>0</v>
      </c>
      <c r="F95" s="7" t="str">
        <f>IF([1]配变!$F95="","",[1]配变!$F95)</f>
        <v>市辖</v>
      </c>
      <c r="G95" s="7">
        <f>IF([1]配变!$G95="","",[1]配变!$G95)</f>
        <v>0</v>
      </c>
      <c r="H95" s="7" t="str">
        <f>IF([1]配变!$H95="","",[1]配变!$H95)</f>
        <v>分区2</v>
      </c>
      <c r="I95" s="7" t="str">
        <f>IF([1]配变!$I95="","",[1]配变!$I95)</f>
        <v>138古南线</v>
      </c>
      <c r="J95" s="7">
        <f>IF([1]配变!$J95="","",[1]配变!$J95)</f>
        <v>0</v>
      </c>
      <c r="K95" s="7">
        <f>IF([1]配变!$K95="","",[1]配变!$K95)</f>
        <v>0</v>
      </c>
      <c r="L95" s="7">
        <f>IF([1]配变!$L95="","",[1]配变!$L95)</f>
        <v>0</v>
      </c>
      <c r="M95" s="7">
        <f>IF([1]配变!$M95="","",[1]配变!$M95)</f>
        <v>0</v>
      </c>
      <c r="N95" s="7">
        <f>IF([1]配变!$N95="","",[1]配变!$N95)</f>
        <v>2014</v>
      </c>
      <c r="O95" s="7">
        <f>IF([1]配变!$O95="","",[1]配变!$O95)</f>
        <v>0</v>
      </c>
      <c r="P95" s="7">
        <f>IF([1]配变!$P95="","",[1]配变!$P95)</f>
        <v>1</v>
      </c>
    </row>
    <row r="96" spans="1:16" x14ac:dyDescent="0.15">
      <c r="A96" s="7" t="s">
        <v>150</v>
      </c>
      <c r="B96" s="7" t="str">
        <f>IF([1]配变!$B96="","",[1]配变!$B96)</f>
        <v>10kV</v>
      </c>
      <c r="C96" s="7">
        <f>IF([1]配变!$C96="","",[1]配变!$C96)</f>
        <v>0.5</v>
      </c>
      <c r="D96" s="7">
        <f>IF([1]配变!$D96="","",[1]配变!$D96)</f>
        <v>1000</v>
      </c>
      <c r="E96" s="7">
        <f>IF([1]配变!$E96="","",[1]配变!$E96)</f>
        <v>0.03</v>
      </c>
      <c r="F96" s="7" t="str">
        <f>IF([1]配变!$F96="","",[1]配变!$F96)</f>
        <v>市辖</v>
      </c>
      <c r="G96" s="7">
        <f>IF([1]配变!$G96="","",[1]配变!$G96)</f>
        <v>0</v>
      </c>
      <c r="H96" s="7" t="str">
        <f>IF([1]配变!$H96="","",[1]配变!$H96)</f>
        <v>分区2</v>
      </c>
      <c r="I96" s="7" t="str">
        <f>IF([1]配变!$I96="","",[1]配变!$I96)</f>
        <v>138古南线</v>
      </c>
      <c r="J96" s="7">
        <f>IF([1]配变!$J96="","",[1]配变!$J96)</f>
        <v>1</v>
      </c>
      <c r="K96" s="7">
        <f>IF([1]配变!$K96="","",[1]配变!$K96)</f>
        <v>1</v>
      </c>
      <c r="L96" s="7">
        <f>IF([1]配变!$L96="","",[1]配变!$L96)</f>
        <v>1</v>
      </c>
      <c r="M96" s="7">
        <f>IF([1]配变!$M96="","",[1]配变!$M96)</f>
        <v>1</v>
      </c>
      <c r="N96" s="7">
        <f>IF([1]配变!$N96="","",[1]配变!$N96)</f>
        <v>2014</v>
      </c>
      <c r="O96" s="7">
        <f>IF([1]配变!$O96="","",[1]配变!$O96)</f>
        <v>0</v>
      </c>
      <c r="P96" s="7">
        <f>IF([1]配变!$P96="","",[1]配变!$P96)</f>
        <v>1</v>
      </c>
    </row>
    <row r="97" spans="1:16" x14ac:dyDescent="0.15">
      <c r="A97" s="7" t="s">
        <v>151</v>
      </c>
      <c r="B97" s="7" t="str">
        <f>IF([1]配变!$B97="","",[1]配变!$B97)</f>
        <v>10kV</v>
      </c>
      <c r="C97" s="7">
        <f>IF([1]配变!$C97="","",[1]配变!$C97)</f>
        <v>0.315</v>
      </c>
      <c r="D97" s="7">
        <f>IF([1]配变!$D97="","",[1]配变!$D97)</f>
        <v>630</v>
      </c>
      <c r="E97" s="7">
        <f>IF([1]配变!$E97="","",[1]配变!$E97)</f>
        <v>0</v>
      </c>
      <c r="F97" s="7" t="str">
        <f>IF([1]配变!$F97="","",[1]配变!$F97)</f>
        <v>市辖</v>
      </c>
      <c r="G97" s="7">
        <f>IF([1]配变!$G97="","",[1]配变!$G97)</f>
        <v>0</v>
      </c>
      <c r="H97" s="7" t="str">
        <f>IF([1]配变!$H97="","",[1]配变!$H97)</f>
        <v>分区2</v>
      </c>
      <c r="I97" s="7" t="str">
        <f>IF([1]配变!$I97="","",[1]配变!$I97)</f>
        <v>138古南线</v>
      </c>
      <c r="J97" s="7">
        <f>IF([1]配变!$J97="","",[1]配变!$J97)</f>
        <v>0</v>
      </c>
      <c r="K97" s="7">
        <f>IF([1]配变!$K97="","",[1]配变!$K97)</f>
        <v>2</v>
      </c>
      <c r="L97" s="7">
        <f>IF([1]配变!$L97="","",[1]配变!$L97)</f>
        <v>1</v>
      </c>
      <c r="M97" s="7">
        <f>IF([1]配变!$M97="","",[1]配变!$M97)</f>
        <v>1</v>
      </c>
      <c r="N97" s="7">
        <f>IF([1]配变!$N97="","",[1]配变!$N97)</f>
        <v>2014</v>
      </c>
      <c r="O97" s="7">
        <f>IF([1]配变!$O97="","",[1]配变!$O97)</f>
        <v>0</v>
      </c>
      <c r="P97" s="7">
        <f>IF([1]配变!$P97="","",[1]配变!$P97)</f>
        <v>1</v>
      </c>
    </row>
    <row r="98" spans="1:16" x14ac:dyDescent="0.15">
      <c r="A98" s="7" t="s">
        <v>152</v>
      </c>
      <c r="B98" s="7" t="str">
        <f>IF([1]配变!$B98="","",[1]配变!$B98)</f>
        <v>10kV</v>
      </c>
      <c r="C98" s="7">
        <f>IF([1]配变!$C98="","",[1]配变!$C98)</f>
        <v>0.315</v>
      </c>
      <c r="D98" s="7">
        <f>IF([1]配变!$D98="","",[1]配变!$D98)</f>
        <v>630</v>
      </c>
      <c r="E98" s="7">
        <f>IF([1]配变!$E98="","",[1]配变!$E98)</f>
        <v>0</v>
      </c>
      <c r="F98" s="7" t="str">
        <f>IF([1]配变!$F98="","",[1]配变!$F98)</f>
        <v>市辖</v>
      </c>
      <c r="G98" s="7">
        <f>IF([1]配变!$G98="","",[1]配变!$G98)</f>
        <v>0</v>
      </c>
      <c r="H98" s="7" t="str">
        <f>IF([1]配变!$H98="","",[1]配变!$H98)</f>
        <v>分区2</v>
      </c>
      <c r="I98" s="7" t="str">
        <f>IF([1]配变!$I98="","",[1]配变!$I98)</f>
        <v>138古南线</v>
      </c>
      <c r="J98" s="7">
        <f>IF([1]配变!$J98="","",[1]配变!$J98)</f>
        <v>1</v>
      </c>
      <c r="K98" s="7">
        <f>IF([1]配变!$K98="","",[1]配变!$K98)</f>
        <v>0</v>
      </c>
      <c r="L98" s="7">
        <f>IF([1]配变!$L98="","",[1]配变!$L98)</f>
        <v>0</v>
      </c>
      <c r="M98" s="7">
        <f>IF([1]配变!$M98="","",[1]配变!$M98)</f>
        <v>0</v>
      </c>
      <c r="N98" s="7">
        <f>IF([1]配变!$N98="","",[1]配变!$N98)</f>
        <v>2014</v>
      </c>
      <c r="O98" s="7">
        <f>IF([1]配变!$O98="","",[1]配变!$O98)</f>
        <v>0</v>
      </c>
      <c r="P98" s="7">
        <f>IF([1]配变!$P98="","",[1]配变!$P98)</f>
        <v>1</v>
      </c>
    </row>
    <row r="99" spans="1:16" x14ac:dyDescent="0.15">
      <c r="A99" s="7" t="s">
        <v>153</v>
      </c>
      <c r="B99" s="7" t="str">
        <f>IF([1]配变!$B99="","",[1]配变!$B99)</f>
        <v>10kV</v>
      </c>
      <c r="C99" s="7">
        <f>IF([1]配变!$C99="","",[1]配变!$C99)</f>
        <v>0.315</v>
      </c>
      <c r="D99" s="7">
        <f>IF([1]配变!$D99="","",[1]配变!$D99)</f>
        <v>630</v>
      </c>
      <c r="E99" s="7">
        <f>IF([1]配变!$E99="","",[1]配变!$E99)</f>
        <v>0</v>
      </c>
      <c r="F99" s="7" t="str">
        <f>IF([1]配变!$F99="","",[1]配变!$F99)</f>
        <v>市辖</v>
      </c>
      <c r="G99" s="7">
        <f>IF([1]配变!$G99="","",[1]配变!$G99)</f>
        <v>0</v>
      </c>
      <c r="H99" s="7" t="str">
        <f>IF([1]配变!$H99="","",[1]配变!$H99)</f>
        <v>分区2</v>
      </c>
      <c r="I99" s="7" t="str">
        <f>IF([1]配变!$I99="","",[1]配变!$I99)</f>
        <v>138古南线</v>
      </c>
      <c r="J99" s="7">
        <f>IF([1]配变!$J99="","",[1]配变!$J99)</f>
        <v>0</v>
      </c>
      <c r="K99" s="7">
        <f>IF([1]配变!$K99="","",[1]配变!$K99)</f>
        <v>1</v>
      </c>
      <c r="L99" s="7">
        <f>IF([1]配变!$L99="","",[1]配变!$L99)</f>
        <v>1</v>
      </c>
      <c r="M99" s="7">
        <f>IF([1]配变!$M99="","",[1]配变!$M99)</f>
        <v>1</v>
      </c>
      <c r="N99" s="7">
        <f>IF([1]配变!$N99="","",[1]配变!$N99)</f>
        <v>2014</v>
      </c>
      <c r="O99" s="7">
        <f>IF([1]配变!$O99="","",[1]配变!$O99)</f>
        <v>0</v>
      </c>
      <c r="P99" s="7">
        <f>IF([1]配变!$P99="","",[1]配变!$P99)</f>
        <v>1</v>
      </c>
    </row>
    <row r="100" spans="1:16" x14ac:dyDescent="0.15">
      <c r="A100" s="7" t="s">
        <v>154</v>
      </c>
      <c r="B100" s="7" t="str">
        <f>IF([1]配变!$B100="","",[1]配变!$B100)</f>
        <v>10kV</v>
      </c>
      <c r="C100" s="7">
        <f>IF([1]配变!$C100="","",[1]配变!$C100)</f>
        <v>0.315</v>
      </c>
      <c r="D100" s="7">
        <f>IF([1]配变!$D100="","",[1]配变!$D100)</f>
        <v>630</v>
      </c>
      <c r="E100" s="7">
        <f>IF([1]配变!$E100="","",[1]配变!$E100)</f>
        <v>5.3999999999999999E-2</v>
      </c>
      <c r="F100" s="7" t="str">
        <f>IF([1]配变!$F100="","",[1]配变!$F100)</f>
        <v>市辖</v>
      </c>
      <c r="G100" s="7">
        <f>IF([1]配变!$G100="","",[1]配变!$G100)</f>
        <v>0</v>
      </c>
      <c r="H100" s="7" t="str">
        <f>IF([1]配变!$H100="","",[1]配变!$H100)</f>
        <v>分区2</v>
      </c>
      <c r="I100" s="7" t="str">
        <f>IF([1]配变!$I100="","",[1]配变!$I100)</f>
        <v>138古南线</v>
      </c>
      <c r="J100" s="7">
        <f>IF([1]配变!$J100="","",[1]配变!$J100)</f>
        <v>1</v>
      </c>
      <c r="K100" s="7">
        <f>IF([1]配变!$K100="","",[1]配变!$K100)</f>
        <v>2</v>
      </c>
      <c r="L100" s="7">
        <f>IF([1]配变!$L100="","",[1]配变!$L100)</f>
        <v>1</v>
      </c>
      <c r="M100" s="7">
        <f>IF([1]配变!$M100="","",[1]配变!$M100)</f>
        <v>1</v>
      </c>
      <c r="N100" s="7">
        <f>IF([1]配变!$N100="","",[1]配变!$N100)</f>
        <v>2014</v>
      </c>
      <c r="O100" s="7">
        <f>IF([1]配变!$O100="","",[1]配变!$O100)</f>
        <v>0</v>
      </c>
      <c r="P100" s="7">
        <f>IF([1]配变!$P100="","",[1]配变!$P100)</f>
        <v>1</v>
      </c>
    </row>
    <row r="101" spans="1:16" x14ac:dyDescent="0.15">
      <c r="A101" s="7" t="s">
        <v>155</v>
      </c>
      <c r="B101" s="7" t="str">
        <f>IF([1]配变!$B101="","",[1]配变!$B101)</f>
        <v>10kV</v>
      </c>
      <c r="C101" s="7">
        <f>IF([1]配变!$C101="","",[1]配变!$C101)</f>
        <v>0.625</v>
      </c>
      <c r="D101" s="7">
        <f>IF([1]配变!$D101="","",[1]配变!$D101)</f>
        <v>1250</v>
      </c>
      <c r="E101" s="7">
        <f>IF([1]配变!$E101="","",[1]配变!$E101)</f>
        <v>0</v>
      </c>
      <c r="F101" s="7" t="str">
        <f>IF([1]配变!$F101="","",[1]配变!$F101)</f>
        <v>市辖</v>
      </c>
      <c r="G101" s="7">
        <f>IF([1]配变!$G101="","",[1]配变!$G101)</f>
        <v>0</v>
      </c>
      <c r="H101" s="7" t="str">
        <f>IF([1]配变!$H101="","",[1]配变!$H101)</f>
        <v>分区2</v>
      </c>
      <c r="I101" s="7" t="str">
        <f>IF([1]配变!$I101="","",[1]配变!$I101)</f>
        <v>138古南线</v>
      </c>
      <c r="J101" s="7">
        <f>IF([1]配变!$J101="","",[1]配变!$J101)</f>
        <v>0</v>
      </c>
      <c r="K101" s="7">
        <f>IF([1]配变!$K101="","",[1]配变!$K101)</f>
        <v>0</v>
      </c>
      <c r="L101" s="7">
        <f>IF([1]配变!$L101="","",[1]配变!$L101)</f>
        <v>0</v>
      </c>
      <c r="M101" s="7">
        <f>IF([1]配变!$M101="","",[1]配变!$M101)</f>
        <v>0</v>
      </c>
      <c r="N101" s="7">
        <f>IF([1]配变!$N101="","",[1]配变!$N101)</f>
        <v>2013</v>
      </c>
      <c r="O101" s="7">
        <f>IF([1]配变!$O101="","",[1]配变!$O101)</f>
        <v>0</v>
      </c>
      <c r="P101" s="7">
        <f>IF([1]配变!$P101="","",[1]配变!$P101)</f>
        <v>2</v>
      </c>
    </row>
    <row r="102" spans="1:16" x14ac:dyDescent="0.15">
      <c r="A102" s="7" t="s">
        <v>156</v>
      </c>
      <c r="B102" s="7" t="str">
        <f>IF([1]配变!$B102="","",[1]配变!$B102)</f>
        <v>10kV</v>
      </c>
      <c r="C102" s="7">
        <f>IF([1]配变!$C102="","",[1]配变!$C102)</f>
        <v>0.625</v>
      </c>
      <c r="D102" s="7">
        <f>IF([1]配变!$D102="","",[1]配变!$D102)</f>
        <v>1250</v>
      </c>
      <c r="E102" s="7">
        <f>IF([1]配变!$E102="","",[1]配变!$E102)</f>
        <v>0</v>
      </c>
      <c r="F102" s="7" t="str">
        <f>IF([1]配变!$F102="","",[1]配变!$F102)</f>
        <v>市辖</v>
      </c>
      <c r="G102" s="7">
        <f>IF([1]配变!$G102="","",[1]配变!$G102)</f>
        <v>0</v>
      </c>
      <c r="H102" s="7" t="str">
        <f>IF([1]配变!$H102="","",[1]配变!$H102)</f>
        <v>分区2</v>
      </c>
      <c r="I102" s="7" t="str">
        <f>IF([1]配变!$I102="","",[1]配变!$I102)</f>
        <v>138古南线</v>
      </c>
      <c r="J102" s="7">
        <f>IF([1]配变!$J102="","",[1]配变!$J102)</f>
        <v>1</v>
      </c>
      <c r="K102" s="7">
        <f>IF([1]配变!$K102="","",[1]配变!$K102)</f>
        <v>1</v>
      </c>
      <c r="L102" s="7">
        <f>IF([1]配变!$L102="","",[1]配变!$L102)</f>
        <v>1</v>
      </c>
      <c r="M102" s="7">
        <f>IF([1]配变!$M102="","",[1]配变!$M102)</f>
        <v>1</v>
      </c>
      <c r="N102" s="7">
        <f>IF([1]配变!$N102="","",[1]配变!$N102)</f>
        <v>2013</v>
      </c>
      <c r="O102" s="7">
        <f>IF([1]配变!$O102="","",[1]配变!$O102)</f>
        <v>0</v>
      </c>
      <c r="P102" s="7">
        <f>IF([1]配变!$P102="","",[1]配变!$P102)</f>
        <v>2</v>
      </c>
    </row>
    <row r="103" spans="1:16" x14ac:dyDescent="0.15">
      <c r="A103" s="7" t="s">
        <v>157</v>
      </c>
      <c r="B103" s="7" t="str">
        <f>IF([1]配变!$B103="","",[1]配变!$B103)</f>
        <v>10kV</v>
      </c>
      <c r="C103" s="7">
        <f>IF([1]配变!$C103="","",[1]配变!$C103)</f>
        <v>0.315</v>
      </c>
      <c r="D103" s="7">
        <f>IF([1]配变!$D103="","",[1]配变!$D103)</f>
        <v>630</v>
      </c>
      <c r="E103" s="7">
        <f>IF([1]配变!$E103="","",[1]配变!$E103)</f>
        <v>0</v>
      </c>
      <c r="F103" s="7" t="str">
        <f>IF([1]配变!$F103="","",[1]配变!$F103)</f>
        <v>市辖</v>
      </c>
      <c r="G103" s="7">
        <f>IF([1]配变!$G103="","",[1]配变!$G103)</f>
        <v>0</v>
      </c>
      <c r="H103" s="7" t="str">
        <f>IF([1]配变!$H103="","",[1]配变!$H103)</f>
        <v>分区2</v>
      </c>
      <c r="I103" s="7" t="str">
        <f>IF([1]配变!$I103="","",[1]配变!$I103)</f>
        <v>138古南线</v>
      </c>
      <c r="J103" s="7">
        <f>IF([1]配变!$J103="","",[1]配变!$J103)</f>
        <v>0</v>
      </c>
      <c r="K103" s="7">
        <f>IF([1]配变!$K103="","",[1]配变!$K103)</f>
        <v>2</v>
      </c>
      <c r="L103" s="7">
        <f>IF([1]配变!$L103="","",[1]配变!$L103)</f>
        <v>1</v>
      </c>
      <c r="M103" s="7">
        <f>IF([1]配变!$M103="","",[1]配变!$M103)</f>
        <v>1</v>
      </c>
      <c r="N103" s="7">
        <f>IF([1]配变!$N103="","",[1]配变!$N103)</f>
        <v>2013</v>
      </c>
      <c r="O103" s="7">
        <f>IF([1]配变!$O103="","",[1]配变!$O103)</f>
        <v>0</v>
      </c>
      <c r="P103" s="7">
        <f>IF([1]配变!$P103="","",[1]配变!$P103)</f>
        <v>2</v>
      </c>
    </row>
    <row r="104" spans="1:16" x14ac:dyDescent="0.15">
      <c r="A104" s="7" t="s">
        <v>158</v>
      </c>
      <c r="B104" s="7" t="str">
        <f>IF([1]配变!$B104="","",[1]配变!$B104)</f>
        <v>10kV</v>
      </c>
      <c r="C104" s="7">
        <f>IF([1]配变!$C104="","",[1]配变!$C104)</f>
        <v>0.315</v>
      </c>
      <c r="D104" s="7">
        <f>IF([1]配变!$D104="","",[1]配变!$D104)</f>
        <v>630</v>
      </c>
      <c r="E104" s="7">
        <f>IF([1]配变!$E104="","",[1]配变!$E104)</f>
        <v>0</v>
      </c>
      <c r="F104" s="7" t="str">
        <f>IF([1]配变!$F104="","",[1]配变!$F104)</f>
        <v>市辖</v>
      </c>
      <c r="G104" s="7">
        <f>IF([1]配变!$G104="","",[1]配变!$G104)</f>
        <v>0</v>
      </c>
      <c r="H104" s="7" t="str">
        <f>IF([1]配变!$H104="","",[1]配变!$H104)</f>
        <v>分区2</v>
      </c>
      <c r="I104" s="7" t="str">
        <f>IF([1]配变!$I104="","",[1]配变!$I104)</f>
        <v>138古南线</v>
      </c>
      <c r="J104" s="7">
        <f>IF([1]配变!$J104="","",[1]配变!$J104)</f>
        <v>1</v>
      </c>
      <c r="K104" s="7">
        <f>IF([1]配变!$K104="","",[1]配变!$K104)</f>
        <v>0</v>
      </c>
      <c r="L104" s="7">
        <f>IF([1]配变!$L104="","",[1]配变!$L104)</f>
        <v>0</v>
      </c>
      <c r="M104" s="7">
        <f>IF([1]配变!$M104="","",[1]配变!$M104)</f>
        <v>0</v>
      </c>
      <c r="N104" s="7">
        <f>IF([1]配变!$N104="","",[1]配变!$N104)</f>
        <v>2013</v>
      </c>
      <c r="O104" s="7">
        <f>IF([1]配变!$O104="","",[1]配变!$O104)</f>
        <v>0</v>
      </c>
      <c r="P104" s="7">
        <f>IF([1]配变!$P104="","",[1]配变!$P104)</f>
        <v>2</v>
      </c>
    </row>
    <row r="105" spans="1:16" x14ac:dyDescent="0.15">
      <c r="A105" s="7" t="s">
        <v>159</v>
      </c>
      <c r="B105" s="7" t="str">
        <f>IF([1]配变!$B105="","",[1]配变!$B105)</f>
        <v>10kV</v>
      </c>
      <c r="C105" s="7">
        <f>IF([1]配变!$C105="","",[1]配变!$C105)</f>
        <v>0.315</v>
      </c>
      <c r="D105" s="7">
        <f>IF([1]配变!$D105="","",[1]配变!$D105)</f>
        <v>630</v>
      </c>
      <c r="E105" s="7">
        <f>IF([1]配变!$E105="","",[1]配变!$E105)</f>
        <v>0</v>
      </c>
      <c r="F105" s="7" t="str">
        <f>IF([1]配变!$F105="","",[1]配变!$F105)</f>
        <v>市辖</v>
      </c>
      <c r="G105" s="7">
        <f>IF([1]配变!$G105="","",[1]配变!$G105)</f>
        <v>0</v>
      </c>
      <c r="H105" s="7" t="str">
        <f>IF([1]配变!$H105="","",[1]配变!$H105)</f>
        <v>分区2</v>
      </c>
      <c r="I105" s="7" t="str">
        <f>IF([1]配变!$I105="","",[1]配变!$I105)</f>
        <v>138古南线</v>
      </c>
      <c r="J105" s="7">
        <f>IF([1]配变!$J105="","",[1]配变!$J105)</f>
        <v>0</v>
      </c>
      <c r="K105" s="7">
        <f>IF([1]配变!$K105="","",[1]配变!$K105)</f>
        <v>1</v>
      </c>
      <c r="L105" s="7">
        <f>IF([1]配变!$L105="","",[1]配变!$L105)</f>
        <v>1</v>
      </c>
      <c r="M105" s="7">
        <f>IF([1]配变!$M105="","",[1]配变!$M105)</f>
        <v>1</v>
      </c>
      <c r="N105" s="7">
        <f>IF([1]配变!$N105="","",[1]配变!$N105)</f>
        <v>2013</v>
      </c>
      <c r="O105" s="7">
        <f>IF([1]配变!$O105="","",[1]配变!$O105)</f>
        <v>0</v>
      </c>
      <c r="P105" s="7">
        <f>IF([1]配变!$P105="","",[1]配变!$P105)</f>
        <v>2</v>
      </c>
    </row>
    <row r="106" spans="1:16" x14ac:dyDescent="0.15">
      <c r="A106" s="7" t="s">
        <v>160</v>
      </c>
      <c r="B106" s="7" t="str">
        <f>IF([1]配变!$B106="","",[1]配变!$B106)</f>
        <v>10kV</v>
      </c>
      <c r="C106" s="7">
        <f>IF([1]配变!$C106="","",[1]配变!$C106)</f>
        <v>0.25</v>
      </c>
      <c r="D106" s="7">
        <f>IF([1]配变!$D106="","",[1]配变!$D106)</f>
        <v>500</v>
      </c>
      <c r="E106" s="7">
        <f>IF([1]配变!$E106="","",[1]配变!$E106)</f>
        <v>0</v>
      </c>
      <c r="F106" s="7" t="str">
        <f>IF([1]配变!$F106="","",[1]配变!$F106)</f>
        <v>县级</v>
      </c>
      <c r="G106" s="7">
        <f>IF([1]配变!$G106="","",[1]配变!$G106)</f>
        <v>0</v>
      </c>
      <c r="H106" s="7" t="str">
        <f>IF([1]配变!$H106="","",[1]配变!$H106)</f>
        <v>分区3</v>
      </c>
      <c r="I106" s="7" t="str">
        <f>IF([1]配变!$I106="","",[1]配变!$I106)</f>
        <v>138绿中线</v>
      </c>
      <c r="J106" s="7">
        <f>IF([1]配变!$J106="","",[1]配变!$J106)</f>
        <v>1</v>
      </c>
      <c r="K106" s="7">
        <f>IF([1]配变!$K106="","",[1]配变!$K106)</f>
        <v>2</v>
      </c>
      <c r="L106" s="7">
        <f>IF([1]配变!$L106="","",[1]配变!$L106)</f>
        <v>1</v>
      </c>
      <c r="M106" s="7">
        <f>IF([1]配变!$M106="","",[1]配变!$M106)</f>
        <v>1</v>
      </c>
      <c r="N106" s="7">
        <f>IF([1]配变!$N106="","",[1]配变!$N106)</f>
        <v>2013</v>
      </c>
      <c r="O106" s="7">
        <f>IF([1]配变!$O106="","",[1]配变!$O106)</f>
        <v>0</v>
      </c>
      <c r="P106" s="7">
        <f>IF([1]配变!$P106="","",[1]配变!$P106)</f>
        <v>2</v>
      </c>
    </row>
    <row r="107" spans="1:16" x14ac:dyDescent="0.15">
      <c r="A107" s="7" t="s">
        <v>161</v>
      </c>
      <c r="B107" s="7" t="str">
        <f>IF([1]配变!$B107="","",[1]配变!$B107)</f>
        <v>10kV</v>
      </c>
      <c r="C107" s="7">
        <f>IF([1]配变!$C107="","",[1]配变!$C107)</f>
        <v>0.25</v>
      </c>
      <c r="D107" s="7">
        <f>IF([1]配变!$D107="","",[1]配变!$D107)</f>
        <v>500</v>
      </c>
      <c r="E107" s="7">
        <f>IF([1]配变!$E107="","",[1]配变!$E107)</f>
        <v>0</v>
      </c>
      <c r="F107" s="7" t="str">
        <f>IF([1]配变!$F107="","",[1]配变!$F107)</f>
        <v>县级</v>
      </c>
      <c r="G107" s="7">
        <f>IF([1]配变!$G107="","",[1]配变!$G107)</f>
        <v>0</v>
      </c>
      <c r="H107" s="7" t="str">
        <f>IF([1]配变!$H107="","",[1]配变!$H107)</f>
        <v>分区3</v>
      </c>
      <c r="I107" s="7" t="str">
        <f>IF([1]配变!$I107="","",[1]配变!$I107)</f>
        <v>138绿中线</v>
      </c>
      <c r="J107" s="7">
        <f>IF([1]配变!$J107="","",[1]配变!$J107)</f>
        <v>0</v>
      </c>
      <c r="K107" s="7">
        <f>IF([1]配变!$K107="","",[1]配变!$K107)</f>
        <v>0</v>
      </c>
      <c r="L107" s="7">
        <f>IF([1]配变!$L107="","",[1]配变!$L107)</f>
        <v>0</v>
      </c>
      <c r="M107" s="7">
        <f>IF([1]配变!$M107="","",[1]配变!$M107)</f>
        <v>0</v>
      </c>
      <c r="N107" s="7">
        <f>IF([1]配变!$N107="","",[1]配变!$N107)</f>
        <v>2013</v>
      </c>
      <c r="O107" s="7">
        <f>IF([1]配变!$O107="","",[1]配变!$O107)</f>
        <v>0</v>
      </c>
      <c r="P107" s="7">
        <f>IF([1]配变!$P107="","",[1]配变!$P107)</f>
        <v>2</v>
      </c>
    </row>
    <row r="108" spans="1:16" x14ac:dyDescent="0.15">
      <c r="A108" s="7" t="s">
        <v>162</v>
      </c>
      <c r="B108" s="7" t="str">
        <f>IF([1]配变!$B108="","",[1]配变!$B108)</f>
        <v>10kV</v>
      </c>
      <c r="C108" s="7">
        <f>IF([1]配变!$C108="","",[1]配变!$C108)</f>
        <v>0.4</v>
      </c>
      <c r="D108" s="7">
        <f>IF([1]配变!$D108="","",[1]配变!$D108)</f>
        <v>800</v>
      </c>
      <c r="E108" s="7">
        <f>IF([1]配变!$E108="","",[1]配变!$E108)</f>
        <v>0</v>
      </c>
      <c r="F108" s="7" t="str">
        <f>IF([1]配变!$F108="","",[1]配变!$F108)</f>
        <v>县级</v>
      </c>
      <c r="G108" s="7">
        <f>IF([1]配变!$G108="","",[1]配变!$G108)</f>
        <v>0</v>
      </c>
      <c r="H108" s="7" t="str">
        <f>IF([1]配变!$H108="","",[1]配变!$H108)</f>
        <v>分区3</v>
      </c>
      <c r="I108" s="7" t="str">
        <f>IF([1]配变!$I108="","",[1]配变!$I108)</f>
        <v>138绿中线</v>
      </c>
      <c r="J108" s="7">
        <f>IF([1]配变!$J108="","",[1]配变!$J108)</f>
        <v>1</v>
      </c>
      <c r="K108" s="7">
        <f>IF([1]配变!$K108="","",[1]配变!$K108)</f>
        <v>1</v>
      </c>
      <c r="L108" s="7">
        <f>IF([1]配变!$L108="","",[1]配变!$L108)</f>
        <v>1</v>
      </c>
      <c r="M108" s="7">
        <f>IF([1]配变!$M108="","",[1]配变!$M108)</f>
        <v>1</v>
      </c>
      <c r="N108" s="7">
        <f>IF([1]配变!$N108="","",[1]配变!$N108)</f>
        <v>2013</v>
      </c>
      <c r="O108" s="7">
        <f>IF([1]配变!$O108="","",[1]配变!$O108)</f>
        <v>0</v>
      </c>
      <c r="P108" s="7">
        <f>IF([1]配变!$P108="","",[1]配变!$P108)</f>
        <v>2</v>
      </c>
    </row>
    <row r="109" spans="1:16" x14ac:dyDescent="0.15">
      <c r="A109" s="7" t="s">
        <v>163</v>
      </c>
      <c r="B109" s="7" t="str">
        <f>IF([1]配变!$B109="","",[1]配变!$B109)</f>
        <v>10kV</v>
      </c>
      <c r="C109" s="7">
        <f>IF([1]配变!$C109="","",[1]配变!$C109)</f>
        <v>0.5</v>
      </c>
      <c r="D109" s="7">
        <f>IF([1]配变!$D109="","",[1]配变!$D109)</f>
        <v>1000</v>
      </c>
      <c r="E109" s="7">
        <f>IF([1]配变!$E109="","",[1]配变!$E109)</f>
        <v>0</v>
      </c>
      <c r="F109" s="7" t="str">
        <f>IF([1]配变!$F109="","",[1]配变!$F109)</f>
        <v>县级</v>
      </c>
      <c r="G109" s="7">
        <f>IF([1]配变!$G109="","",[1]配变!$G109)</f>
        <v>0</v>
      </c>
      <c r="H109" s="7" t="str">
        <f>IF([1]配变!$H109="","",[1]配变!$H109)</f>
        <v>分区3</v>
      </c>
      <c r="I109" s="7" t="str">
        <f>IF([1]配变!$I109="","",[1]配变!$I109)</f>
        <v>138绿中线</v>
      </c>
      <c r="J109" s="7">
        <f>IF([1]配变!$J109="","",[1]配变!$J109)</f>
        <v>0</v>
      </c>
      <c r="K109" s="7">
        <f>IF([1]配变!$K109="","",[1]配变!$K109)</f>
        <v>2</v>
      </c>
      <c r="L109" s="7">
        <f>IF([1]配变!$L109="","",[1]配变!$L109)</f>
        <v>1</v>
      </c>
      <c r="M109" s="7">
        <f>IF([1]配变!$M109="","",[1]配变!$M109)</f>
        <v>1</v>
      </c>
      <c r="N109" s="7">
        <f>IF([1]配变!$N109="","",[1]配变!$N109)</f>
        <v>2013</v>
      </c>
      <c r="O109" s="7">
        <f>IF([1]配变!$O109="","",[1]配变!$O109)</f>
        <v>0</v>
      </c>
      <c r="P109" s="7">
        <f>IF([1]配变!$P109="","",[1]配变!$P109)</f>
        <v>2</v>
      </c>
    </row>
    <row r="110" spans="1:16" x14ac:dyDescent="0.15">
      <c r="A110" s="7" t="s">
        <v>164</v>
      </c>
      <c r="B110" s="7" t="str">
        <f>IF([1]配变!$B110="","",[1]配变!$B110)</f>
        <v>10kV</v>
      </c>
      <c r="C110" s="7">
        <f>IF([1]配变!$C110="","",[1]配变!$C110)</f>
        <v>0.4</v>
      </c>
      <c r="D110" s="7">
        <f>IF([1]配变!$D110="","",[1]配变!$D110)</f>
        <v>800</v>
      </c>
      <c r="E110" s="7">
        <f>IF([1]配变!$E110="","",[1]配变!$E110)</f>
        <v>0</v>
      </c>
      <c r="F110" s="7" t="str">
        <f>IF([1]配变!$F110="","",[1]配变!$F110)</f>
        <v>县级</v>
      </c>
      <c r="G110" s="7">
        <f>IF([1]配变!$G110="","",[1]配变!$G110)</f>
        <v>0</v>
      </c>
      <c r="H110" s="7" t="str">
        <f>IF([1]配变!$H110="","",[1]配变!$H110)</f>
        <v>分区3</v>
      </c>
      <c r="I110" s="7" t="str">
        <f>IF([1]配变!$I110="","",[1]配变!$I110)</f>
        <v>138绿中线</v>
      </c>
      <c r="J110" s="7">
        <f>IF([1]配变!$J110="","",[1]配变!$J110)</f>
        <v>1</v>
      </c>
      <c r="K110" s="7">
        <f>IF([1]配变!$K110="","",[1]配变!$K110)</f>
        <v>0</v>
      </c>
      <c r="L110" s="7">
        <f>IF([1]配变!$L110="","",[1]配变!$L110)</f>
        <v>0</v>
      </c>
      <c r="M110" s="7">
        <f>IF([1]配变!$M110="","",[1]配变!$M110)</f>
        <v>0</v>
      </c>
      <c r="N110" s="7">
        <f>IF([1]配变!$N110="","",[1]配变!$N110)</f>
        <v>2012</v>
      </c>
      <c r="O110" s="7">
        <f>IF([1]配变!$O110="","",[1]配变!$O110)</f>
        <v>0</v>
      </c>
      <c r="P110" s="7">
        <f>IF([1]配变!$P110="","",[1]配变!$P110)</f>
        <v>3</v>
      </c>
    </row>
    <row r="111" spans="1:16" x14ac:dyDescent="0.15">
      <c r="A111" s="7" t="s">
        <v>165</v>
      </c>
      <c r="B111" s="7" t="str">
        <f>IF([1]配变!$B111="","",[1]配变!$B111)</f>
        <v>10kV</v>
      </c>
      <c r="C111" s="7">
        <f>IF([1]配变!$C111="","",[1]配变!$C111)</f>
        <v>0.4</v>
      </c>
      <c r="D111" s="7">
        <f>IF([1]配变!$D111="","",[1]配变!$D111)</f>
        <v>800</v>
      </c>
      <c r="E111" s="7">
        <f>IF([1]配变!$E111="","",[1]配变!$E111)</f>
        <v>0.03</v>
      </c>
      <c r="F111" s="7" t="str">
        <f>IF([1]配变!$F111="","",[1]配变!$F111)</f>
        <v>县级</v>
      </c>
      <c r="G111" s="7">
        <f>IF([1]配变!$G111="","",[1]配变!$G111)</f>
        <v>0</v>
      </c>
      <c r="H111" s="7" t="str">
        <f>IF([1]配变!$H111="","",[1]配变!$H111)</f>
        <v>分区3</v>
      </c>
      <c r="I111" s="7" t="str">
        <f>IF([1]配变!$I111="","",[1]配变!$I111)</f>
        <v>138绿中线</v>
      </c>
      <c r="J111" s="7">
        <f>IF([1]配变!$J111="","",[1]配变!$J111)</f>
        <v>0</v>
      </c>
      <c r="K111" s="7">
        <f>IF([1]配变!$K111="","",[1]配变!$K111)</f>
        <v>1</v>
      </c>
      <c r="L111" s="7">
        <f>IF([1]配变!$L111="","",[1]配变!$L111)</f>
        <v>1</v>
      </c>
      <c r="M111" s="7">
        <f>IF([1]配变!$M111="","",[1]配变!$M111)</f>
        <v>1</v>
      </c>
      <c r="N111" s="7">
        <f>IF([1]配变!$N111="","",[1]配变!$N111)</f>
        <v>2012</v>
      </c>
      <c r="O111" s="7">
        <f>IF([1]配变!$O111="","",[1]配变!$O111)</f>
        <v>0</v>
      </c>
      <c r="P111" s="7">
        <f>IF([1]配变!$P111="","",[1]配变!$P111)</f>
        <v>3</v>
      </c>
    </row>
    <row r="112" spans="1:16" x14ac:dyDescent="0.15">
      <c r="A112" s="7" t="s">
        <v>166</v>
      </c>
      <c r="B112" s="7" t="str">
        <f>IF([1]配变!$B112="","",[1]配变!$B112)</f>
        <v>10kV</v>
      </c>
      <c r="C112" s="7">
        <f>IF([1]配变!$C112="","",[1]配变!$C112)</f>
        <v>0.5</v>
      </c>
      <c r="D112" s="7">
        <f>IF([1]配变!$D112="","",[1]配变!$D112)</f>
        <v>1000</v>
      </c>
      <c r="E112" s="7">
        <f>IF([1]配变!$E112="","",[1]配变!$E112)</f>
        <v>0</v>
      </c>
      <c r="F112" s="7" t="str">
        <f>IF([1]配变!$F112="","",[1]配变!$F112)</f>
        <v>县级</v>
      </c>
      <c r="G112" s="7">
        <f>IF([1]配变!$G112="","",[1]配变!$G112)</f>
        <v>0</v>
      </c>
      <c r="H112" s="7" t="str">
        <f>IF([1]配变!$H112="","",[1]配变!$H112)</f>
        <v>分区3</v>
      </c>
      <c r="I112" s="7" t="str">
        <f>IF([1]配变!$I112="","",[1]配变!$I112)</f>
        <v>138绿中线</v>
      </c>
      <c r="J112" s="7">
        <f>IF([1]配变!$J112="","",[1]配变!$J112)</f>
        <v>1</v>
      </c>
      <c r="K112" s="7">
        <f>IF([1]配变!$K112="","",[1]配变!$K112)</f>
        <v>2</v>
      </c>
      <c r="L112" s="7">
        <f>IF([1]配变!$L112="","",[1]配变!$L112)</f>
        <v>1</v>
      </c>
      <c r="M112" s="7">
        <f>IF([1]配变!$M112="","",[1]配变!$M112)</f>
        <v>1</v>
      </c>
      <c r="N112" s="7">
        <f>IF([1]配变!$N112="","",[1]配变!$N112)</f>
        <v>2012</v>
      </c>
      <c r="O112" s="7">
        <f>IF([1]配变!$O112="","",[1]配变!$O112)</f>
        <v>0</v>
      </c>
      <c r="P112" s="7">
        <f>IF([1]配变!$P112="","",[1]配变!$P112)</f>
        <v>3</v>
      </c>
    </row>
    <row r="113" spans="1:16" x14ac:dyDescent="0.15">
      <c r="A113" s="7" t="s">
        <v>167</v>
      </c>
      <c r="B113" s="7" t="str">
        <f>IF([1]配变!$B113="","",[1]配变!$B113)</f>
        <v>10kV</v>
      </c>
      <c r="C113" s="7">
        <f>IF([1]配变!$C113="","",[1]配变!$C113)</f>
        <v>0.5</v>
      </c>
      <c r="D113" s="7">
        <f>IF([1]配变!$D113="","",[1]配变!$D113)</f>
        <v>1000</v>
      </c>
      <c r="E113" s="7">
        <f>IF([1]配变!$E113="","",[1]配变!$E113)</f>
        <v>0</v>
      </c>
      <c r="F113" s="7" t="str">
        <f>IF([1]配变!$F113="","",[1]配变!$F113)</f>
        <v>县级</v>
      </c>
      <c r="G113" s="7">
        <f>IF([1]配变!$G113="","",[1]配变!$G113)</f>
        <v>0</v>
      </c>
      <c r="H113" s="7" t="str">
        <f>IF([1]配变!$H113="","",[1]配变!$H113)</f>
        <v>分区3</v>
      </c>
      <c r="I113" s="7" t="str">
        <f>IF([1]配变!$I113="","",[1]配变!$I113)</f>
        <v>138绿中线</v>
      </c>
      <c r="J113" s="7">
        <f>IF([1]配变!$J113="","",[1]配变!$J113)</f>
        <v>0</v>
      </c>
      <c r="K113" s="7">
        <f>IF([1]配变!$K113="","",[1]配变!$K113)</f>
        <v>0</v>
      </c>
      <c r="L113" s="7">
        <f>IF([1]配变!$L113="","",[1]配变!$L113)</f>
        <v>0</v>
      </c>
      <c r="M113" s="7">
        <f>IF([1]配变!$M113="","",[1]配变!$M113)</f>
        <v>0</v>
      </c>
      <c r="N113" s="7">
        <f>IF([1]配变!$N113="","",[1]配变!$N113)</f>
        <v>2012</v>
      </c>
      <c r="O113" s="7">
        <f>IF([1]配变!$O113="","",[1]配变!$O113)</f>
        <v>0</v>
      </c>
      <c r="P113" s="7">
        <f>IF([1]配变!$P113="","",[1]配变!$P113)</f>
        <v>3</v>
      </c>
    </row>
    <row r="114" spans="1:16" x14ac:dyDescent="0.15">
      <c r="A114" s="7" t="s">
        <v>168</v>
      </c>
      <c r="B114" s="7" t="str">
        <f>IF([1]配变!$B114="","",[1]配变!$B114)</f>
        <v>10kV</v>
      </c>
      <c r="C114" s="7">
        <f>IF([1]配变!$C114="","",[1]配变!$C114)</f>
        <v>0.5</v>
      </c>
      <c r="D114" s="7">
        <f>IF([1]配变!$D114="","",[1]配变!$D114)</f>
        <v>1000</v>
      </c>
      <c r="E114" s="7">
        <f>IF([1]配变!$E114="","",[1]配变!$E114)</f>
        <v>0</v>
      </c>
      <c r="F114" s="7" t="str">
        <f>IF([1]配变!$F114="","",[1]配变!$F114)</f>
        <v>县级</v>
      </c>
      <c r="G114" s="7">
        <f>IF([1]配变!$G114="","",[1]配变!$G114)</f>
        <v>0</v>
      </c>
      <c r="H114" s="7" t="str">
        <f>IF([1]配变!$H114="","",[1]配变!$H114)</f>
        <v>分区3</v>
      </c>
      <c r="I114" s="7" t="str">
        <f>IF([1]配变!$I114="","",[1]配变!$I114)</f>
        <v>138绿中线</v>
      </c>
      <c r="J114" s="7">
        <f>IF([1]配变!$J114="","",[1]配变!$J114)</f>
        <v>1</v>
      </c>
      <c r="K114" s="7">
        <f>IF([1]配变!$K114="","",[1]配变!$K114)</f>
        <v>1</v>
      </c>
      <c r="L114" s="7">
        <f>IF([1]配变!$L114="","",[1]配变!$L114)</f>
        <v>1</v>
      </c>
      <c r="M114" s="7">
        <f>IF([1]配变!$M114="","",[1]配变!$M114)</f>
        <v>1</v>
      </c>
      <c r="N114" s="7">
        <f>IF([1]配变!$N114="","",[1]配变!$N114)</f>
        <v>2012</v>
      </c>
      <c r="O114" s="7">
        <f>IF([1]配变!$O114="","",[1]配变!$O114)</f>
        <v>0</v>
      </c>
      <c r="P114" s="7">
        <f>IF([1]配变!$P114="","",[1]配变!$P114)</f>
        <v>3</v>
      </c>
    </row>
    <row r="115" spans="1:16" x14ac:dyDescent="0.15">
      <c r="A115" s="7" t="s">
        <v>169</v>
      </c>
      <c r="B115" s="7" t="str">
        <f>IF([1]配变!$B115="","",[1]配变!$B115)</f>
        <v>10kV</v>
      </c>
      <c r="C115" s="7">
        <f>IF([1]配变!$C115="","",[1]配变!$C115)</f>
        <v>0.5</v>
      </c>
      <c r="D115" s="7">
        <f>IF([1]配变!$D115="","",[1]配变!$D115)</f>
        <v>1000</v>
      </c>
      <c r="E115" s="7">
        <f>IF([1]配变!$E115="","",[1]配变!$E115)</f>
        <v>5.3999999999999999E-2</v>
      </c>
      <c r="F115" s="7" t="str">
        <f>IF([1]配变!$F115="","",[1]配变!$F115)</f>
        <v>县级</v>
      </c>
      <c r="G115" s="7">
        <f>IF([1]配变!$G115="","",[1]配变!$G115)</f>
        <v>0</v>
      </c>
      <c r="H115" s="7" t="str">
        <f>IF([1]配变!$H115="","",[1]配变!$H115)</f>
        <v>分区3</v>
      </c>
      <c r="I115" s="7" t="str">
        <f>IF([1]配变!$I115="","",[1]配变!$I115)</f>
        <v>138绿中线</v>
      </c>
      <c r="J115" s="7">
        <f>IF([1]配变!$J115="","",[1]配变!$J115)</f>
        <v>0</v>
      </c>
      <c r="K115" s="7">
        <f>IF([1]配变!$K115="","",[1]配变!$K115)</f>
        <v>2</v>
      </c>
      <c r="L115" s="7">
        <f>IF([1]配变!$L115="","",[1]配变!$L115)</f>
        <v>1</v>
      </c>
      <c r="M115" s="7">
        <f>IF([1]配变!$M115="","",[1]配变!$M115)</f>
        <v>1</v>
      </c>
      <c r="N115" s="7">
        <f>IF([1]配变!$N115="","",[1]配变!$N115)</f>
        <v>2012</v>
      </c>
      <c r="O115" s="7">
        <f>IF([1]配变!$O115="","",[1]配变!$O115)</f>
        <v>0</v>
      </c>
      <c r="P115" s="7">
        <f>IF([1]配变!$P115="","",[1]配变!$P115)</f>
        <v>3</v>
      </c>
    </row>
    <row r="116" spans="1:16" x14ac:dyDescent="0.15">
      <c r="A116" s="7" t="s">
        <v>170</v>
      </c>
      <c r="B116" s="7" t="str">
        <f>IF([1]配变!$B116="","",[1]配变!$B116)</f>
        <v>10kV</v>
      </c>
      <c r="C116" s="7">
        <f>IF([1]配变!$C116="","",[1]配变!$C116)</f>
        <v>0.25</v>
      </c>
      <c r="D116" s="7">
        <f>IF([1]配变!$D116="","",[1]配变!$D116)</f>
        <v>500</v>
      </c>
      <c r="E116" s="7">
        <f>IF([1]配变!$E116="","",[1]配变!$E116)</f>
        <v>0</v>
      </c>
      <c r="F116" s="7" t="str">
        <f>IF([1]配变!$F116="","",[1]配变!$F116)</f>
        <v>县级</v>
      </c>
      <c r="G116" s="7">
        <f>IF([1]配变!$G116="","",[1]配变!$G116)</f>
        <v>0</v>
      </c>
      <c r="H116" s="7" t="str">
        <f>IF([1]配变!$H116="","",[1]配变!$H116)</f>
        <v>分区3</v>
      </c>
      <c r="I116" s="7" t="str">
        <f>IF([1]配变!$I116="","",[1]配变!$I116)</f>
        <v>138绿中线</v>
      </c>
      <c r="J116" s="7">
        <f>IF([1]配变!$J116="","",[1]配变!$J116)</f>
        <v>1</v>
      </c>
      <c r="K116" s="7">
        <f>IF([1]配变!$K116="","",[1]配变!$K116)</f>
        <v>0</v>
      </c>
      <c r="L116" s="7">
        <f>IF([1]配变!$L116="","",[1]配变!$L116)</f>
        <v>0</v>
      </c>
      <c r="M116" s="7">
        <f>IF([1]配变!$M116="","",[1]配变!$M116)</f>
        <v>0</v>
      </c>
      <c r="N116" s="7">
        <f>IF([1]配变!$N116="","",[1]配变!$N116)</f>
        <v>2012</v>
      </c>
      <c r="O116" s="7">
        <f>IF([1]配变!$O116="","",[1]配变!$O116)</f>
        <v>0</v>
      </c>
      <c r="P116" s="7">
        <f>IF([1]配变!$P116="","",[1]配变!$P116)</f>
        <v>3</v>
      </c>
    </row>
    <row r="117" spans="1:16" x14ac:dyDescent="0.15">
      <c r="A117" s="7" t="s">
        <v>171</v>
      </c>
      <c r="B117" s="7" t="str">
        <f>IF([1]配变!$B117="","",[1]配变!$B117)</f>
        <v>10kV</v>
      </c>
      <c r="C117" s="7">
        <f>IF([1]配变!$C117="","",[1]配变!$C117)</f>
        <v>0.5</v>
      </c>
      <c r="D117" s="7">
        <f>IF([1]配变!$D117="","",[1]配变!$D117)</f>
        <v>1000</v>
      </c>
      <c r="E117" s="7">
        <f>IF([1]配变!$E117="","",[1]配变!$E117)</f>
        <v>0</v>
      </c>
      <c r="F117" s="7" t="str">
        <f>IF([1]配变!$F117="","",[1]配变!$F117)</f>
        <v>县级</v>
      </c>
      <c r="G117" s="7">
        <f>IF([1]配变!$G117="","",[1]配变!$G117)</f>
        <v>0</v>
      </c>
      <c r="H117" s="7" t="str">
        <f>IF([1]配变!$H117="","",[1]配变!$H117)</f>
        <v>分区3</v>
      </c>
      <c r="I117" s="7" t="str">
        <f>IF([1]配变!$I117="","",[1]配变!$I117)</f>
        <v>138绿中线</v>
      </c>
      <c r="J117" s="7">
        <f>IF([1]配变!$J117="","",[1]配变!$J117)</f>
        <v>0</v>
      </c>
      <c r="K117" s="7">
        <f>IF([1]配变!$K117="","",[1]配变!$K117)</f>
        <v>1</v>
      </c>
      <c r="L117" s="7">
        <f>IF([1]配变!$L117="","",[1]配变!$L117)</f>
        <v>1</v>
      </c>
      <c r="M117" s="7">
        <f>IF([1]配变!$M117="","",[1]配变!$M117)</f>
        <v>1</v>
      </c>
      <c r="N117" s="7">
        <f>IF([1]配变!$N117="","",[1]配变!$N117)</f>
        <v>2012</v>
      </c>
      <c r="O117" s="7">
        <f>IF([1]配变!$O117="","",[1]配变!$O117)</f>
        <v>0</v>
      </c>
      <c r="P117" s="7">
        <f>IF([1]配变!$P117="","",[1]配变!$P117)</f>
        <v>3</v>
      </c>
    </row>
    <row r="118" spans="1:16" x14ac:dyDescent="0.15">
      <c r="A118" s="7" t="s">
        <v>172</v>
      </c>
      <c r="B118" s="7" t="str">
        <f>IF([1]配变!$B118="","",[1]配变!$B118)</f>
        <v>10kV</v>
      </c>
      <c r="C118" s="7">
        <f>IF([1]配变!$C118="","",[1]配变!$C118)</f>
        <v>0.5</v>
      </c>
      <c r="D118" s="7">
        <f>IF([1]配变!$D118="","",[1]配变!$D118)</f>
        <v>1000</v>
      </c>
      <c r="E118" s="7">
        <f>IF([1]配变!$E118="","",[1]配变!$E118)</f>
        <v>0</v>
      </c>
      <c r="F118" s="7" t="str">
        <f>IF([1]配变!$F118="","",[1]配变!$F118)</f>
        <v>县级</v>
      </c>
      <c r="G118" s="7">
        <f>IF([1]配变!$G118="","",[1]配变!$G118)</f>
        <v>0</v>
      </c>
      <c r="H118" s="7" t="str">
        <f>IF([1]配变!$H118="","",[1]配变!$H118)</f>
        <v>分区3</v>
      </c>
      <c r="I118" s="7" t="str">
        <f>IF([1]配变!$I118="","",[1]配变!$I118)</f>
        <v>138绿中线</v>
      </c>
      <c r="J118" s="7">
        <f>IF([1]配变!$J118="","",[1]配变!$J118)</f>
        <v>1</v>
      </c>
      <c r="K118" s="7">
        <f>IF([1]配变!$K118="","",[1]配变!$K118)</f>
        <v>2</v>
      </c>
      <c r="L118" s="7">
        <f>IF([1]配变!$L118="","",[1]配变!$L118)</f>
        <v>1</v>
      </c>
      <c r="M118" s="7">
        <f>IF([1]配变!$M118="","",[1]配变!$M118)</f>
        <v>1</v>
      </c>
      <c r="N118" s="7">
        <f>IF([1]配变!$N118="","",[1]配变!$N118)</f>
        <v>2012</v>
      </c>
      <c r="O118" s="7">
        <f>IF([1]配变!$O118="","",[1]配变!$O118)</f>
        <v>0</v>
      </c>
      <c r="P118" s="7">
        <f>IF([1]配变!$P118="","",[1]配变!$P118)</f>
        <v>3</v>
      </c>
    </row>
    <row r="119" spans="1:16" x14ac:dyDescent="0.15">
      <c r="A119" s="7" t="s">
        <v>173</v>
      </c>
      <c r="B119" s="7" t="str">
        <f>IF([1]配变!$B119="","",[1]配变!$B119)</f>
        <v>10kV</v>
      </c>
      <c r="C119" s="7">
        <f>IF([1]配变!$C119="","",[1]配变!$C119)</f>
        <v>0.2</v>
      </c>
      <c r="D119" s="7">
        <f>IF([1]配变!$D119="","",[1]配变!$D119)</f>
        <v>400</v>
      </c>
      <c r="E119" s="7">
        <f>IF([1]配变!$E119="","",[1]配变!$E119)</f>
        <v>0</v>
      </c>
      <c r="F119" s="7" t="str">
        <f>IF([1]配变!$F119="","",[1]配变!$F119)</f>
        <v>县级</v>
      </c>
      <c r="G119" s="7">
        <f>IF([1]配变!$G119="","",[1]配变!$G119)</f>
        <v>0</v>
      </c>
      <c r="H119" s="7" t="str">
        <f>IF([1]配变!$H119="","",[1]配变!$H119)</f>
        <v>分区3</v>
      </c>
      <c r="I119" s="7" t="str">
        <f>IF([1]配变!$I119="","",[1]配变!$I119)</f>
        <v>138绿中线</v>
      </c>
      <c r="J119" s="7">
        <f>IF([1]配变!$J119="","",[1]配变!$J119)</f>
        <v>0</v>
      </c>
      <c r="K119" s="7">
        <f>IF([1]配变!$K119="","",[1]配变!$K119)</f>
        <v>0</v>
      </c>
      <c r="L119" s="7">
        <f>IF([1]配变!$L119="","",[1]配变!$L119)</f>
        <v>0</v>
      </c>
      <c r="M119" s="7">
        <f>IF([1]配变!$M119="","",[1]配变!$M119)</f>
        <v>0</v>
      </c>
      <c r="N119" s="7">
        <f>IF([1]配变!$N119="","",[1]配变!$N119)</f>
        <v>2011</v>
      </c>
      <c r="O119" s="7">
        <f>IF([1]配变!$O119="","",[1]配变!$O119)</f>
        <v>0</v>
      </c>
      <c r="P119" s="7">
        <f>IF([1]配变!$P119="","",[1]配变!$P119)</f>
        <v>4</v>
      </c>
    </row>
    <row r="120" spans="1:16" x14ac:dyDescent="0.15">
      <c r="A120" s="7" t="s">
        <v>174</v>
      </c>
      <c r="B120" s="7" t="str">
        <f>IF([1]配变!$B120="","",[1]配变!$B120)</f>
        <v>10kV</v>
      </c>
      <c r="C120" s="7">
        <f>IF([1]配变!$C120="","",[1]配变!$C120)</f>
        <v>0.5</v>
      </c>
      <c r="D120" s="7">
        <f>IF([1]配变!$D120="","",[1]配变!$D120)</f>
        <v>1000</v>
      </c>
      <c r="E120" s="7">
        <f>IF([1]配变!$E120="","",[1]配变!$E120)</f>
        <v>0</v>
      </c>
      <c r="F120" s="7" t="str">
        <f>IF([1]配变!$F120="","",[1]配变!$F120)</f>
        <v>县级</v>
      </c>
      <c r="G120" s="7">
        <f>IF([1]配变!$G120="","",[1]配变!$G120)</f>
        <v>0</v>
      </c>
      <c r="H120" s="7" t="str">
        <f>IF([1]配变!$H120="","",[1]配变!$H120)</f>
        <v>分区3</v>
      </c>
      <c r="I120" s="7" t="str">
        <f>IF([1]配变!$I120="","",[1]配变!$I120)</f>
        <v>138绿中线</v>
      </c>
      <c r="J120" s="7">
        <f>IF([1]配变!$J120="","",[1]配变!$J120)</f>
        <v>1</v>
      </c>
      <c r="K120" s="7">
        <f>IF([1]配变!$K120="","",[1]配变!$K120)</f>
        <v>1</v>
      </c>
      <c r="L120" s="7">
        <f>IF([1]配变!$L120="","",[1]配变!$L120)</f>
        <v>1</v>
      </c>
      <c r="M120" s="7">
        <f>IF([1]配变!$M120="","",[1]配变!$M120)</f>
        <v>1</v>
      </c>
      <c r="N120" s="7">
        <f>IF([1]配变!$N120="","",[1]配变!$N120)</f>
        <v>2011</v>
      </c>
      <c r="O120" s="7">
        <f>IF([1]配变!$O120="","",[1]配变!$O120)</f>
        <v>0</v>
      </c>
      <c r="P120" s="7">
        <f>IF([1]配变!$P120="","",[1]配变!$P120)</f>
        <v>4</v>
      </c>
    </row>
    <row r="121" spans="1:16" x14ac:dyDescent="0.15">
      <c r="A121" s="7" t="s">
        <v>175</v>
      </c>
      <c r="B121" s="7" t="str">
        <f>IF([1]配变!$B121="","",[1]配变!$B121)</f>
        <v>10kV</v>
      </c>
      <c r="C121" s="7">
        <f>IF([1]配变!$C121="","",[1]配变!$C121)</f>
        <v>0.2</v>
      </c>
      <c r="D121" s="7">
        <f>IF([1]配变!$D121="","",[1]配变!$D121)</f>
        <v>400</v>
      </c>
      <c r="E121" s="7">
        <f>IF([1]配变!$E121="","",[1]配变!$E121)</f>
        <v>0</v>
      </c>
      <c r="F121" s="7" t="str">
        <f>IF([1]配变!$F121="","",[1]配变!$F121)</f>
        <v>县级</v>
      </c>
      <c r="G121" s="7">
        <f>IF([1]配变!$G121="","",[1]配变!$G121)</f>
        <v>0</v>
      </c>
      <c r="H121" s="7" t="str">
        <f>IF([1]配变!$H121="","",[1]配变!$H121)</f>
        <v>分区3</v>
      </c>
      <c r="I121" s="7" t="str">
        <f>IF([1]配变!$I121="","",[1]配变!$I121)</f>
        <v>138绿中线</v>
      </c>
      <c r="J121" s="7">
        <f>IF([1]配变!$J121="","",[1]配变!$J121)</f>
        <v>0</v>
      </c>
      <c r="K121" s="7">
        <f>IF([1]配变!$K121="","",[1]配变!$K121)</f>
        <v>2</v>
      </c>
      <c r="L121" s="7">
        <f>IF([1]配变!$L121="","",[1]配变!$L121)</f>
        <v>1</v>
      </c>
      <c r="M121" s="7">
        <f>IF([1]配变!$M121="","",[1]配变!$M121)</f>
        <v>1</v>
      </c>
      <c r="N121" s="7">
        <f>IF([1]配变!$N121="","",[1]配变!$N121)</f>
        <v>2011</v>
      </c>
      <c r="O121" s="7">
        <f>IF([1]配变!$O121="","",[1]配变!$O121)</f>
        <v>0</v>
      </c>
      <c r="P121" s="7">
        <f>IF([1]配变!$P121="","",[1]配变!$P121)</f>
        <v>4</v>
      </c>
    </row>
    <row r="122" spans="1:16" x14ac:dyDescent="0.15">
      <c r="A122" s="7" t="s">
        <v>176</v>
      </c>
      <c r="B122" s="7" t="str">
        <f>IF([1]配变!$B122="","",[1]配变!$B122)</f>
        <v>10kV</v>
      </c>
      <c r="C122" s="7">
        <f>IF([1]配变!$C122="","",[1]配变!$C122)</f>
        <v>0.2</v>
      </c>
      <c r="D122" s="7">
        <f>IF([1]配变!$D122="","",[1]配变!$D122)</f>
        <v>400</v>
      </c>
      <c r="E122" s="7">
        <f>IF([1]配变!$E122="","",[1]配变!$E122)</f>
        <v>0</v>
      </c>
      <c r="F122" s="7" t="str">
        <f>IF([1]配变!$F122="","",[1]配变!$F122)</f>
        <v>县级</v>
      </c>
      <c r="G122" s="7">
        <f>IF([1]配变!$G122="","",[1]配变!$G122)</f>
        <v>0</v>
      </c>
      <c r="H122" s="7" t="str">
        <f>IF([1]配变!$H122="","",[1]配变!$H122)</f>
        <v>分区3</v>
      </c>
      <c r="I122" s="7" t="str">
        <f>IF([1]配变!$I122="","",[1]配变!$I122)</f>
        <v>138绿中线</v>
      </c>
      <c r="J122" s="7">
        <f>IF([1]配变!$J122="","",[1]配变!$J122)</f>
        <v>1</v>
      </c>
      <c r="K122" s="7">
        <f>IF([1]配变!$K122="","",[1]配变!$K122)</f>
        <v>0</v>
      </c>
      <c r="L122" s="7">
        <f>IF([1]配变!$L122="","",[1]配变!$L122)</f>
        <v>0</v>
      </c>
      <c r="M122" s="7">
        <f>IF([1]配变!$M122="","",[1]配变!$M122)</f>
        <v>0</v>
      </c>
      <c r="N122" s="7">
        <f>IF([1]配变!$N122="","",[1]配变!$N122)</f>
        <v>2011</v>
      </c>
      <c r="O122" s="7">
        <f>IF([1]配变!$O122="","",[1]配变!$O122)</f>
        <v>0</v>
      </c>
      <c r="P122" s="7">
        <f>IF([1]配变!$P122="","",[1]配变!$P122)</f>
        <v>4</v>
      </c>
    </row>
    <row r="123" spans="1:16" x14ac:dyDescent="0.15">
      <c r="A123" s="7" t="s">
        <v>177</v>
      </c>
      <c r="B123" s="7" t="str">
        <f>IF([1]配变!$B123="","",[1]配变!$B123)</f>
        <v>10kV</v>
      </c>
      <c r="C123" s="7">
        <f>IF([1]配变!$C123="","",[1]配变!$C123)</f>
        <v>0.4</v>
      </c>
      <c r="D123" s="7">
        <f>IF([1]配变!$D123="","",[1]配变!$D123)</f>
        <v>800</v>
      </c>
      <c r="E123" s="7">
        <f>IF([1]配变!$E123="","",[1]配变!$E123)</f>
        <v>0</v>
      </c>
      <c r="F123" s="7" t="str">
        <f>IF([1]配变!$F123="","",[1]配变!$F123)</f>
        <v>县级</v>
      </c>
      <c r="G123" s="7">
        <f>IF([1]配变!$G123="","",[1]配变!$G123)</f>
        <v>0</v>
      </c>
      <c r="H123" s="7" t="str">
        <f>IF([1]配变!$H123="","",[1]配变!$H123)</f>
        <v>分区3</v>
      </c>
      <c r="I123" s="7" t="str">
        <f>IF([1]配变!$I123="","",[1]配变!$I123)</f>
        <v>138绿中线</v>
      </c>
      <c r="J123" s="7">
        <f>IF([1]配变!$J123="","",[1]配变!$J123)</f>
        <v>0</v>
      </c>
      <c r="K123" s="7">
        <f>IF([1]配变!$K123="","",[1]配变!$K123)</f>
        <v>1</v>
      </c>
      <c r="L123" s="7">
        <f>IF([1]配变!$L123="","",[1]配变!$L123)</f>
        <v>1</v>
      </c>
      <c r="M123" s="7">
        <f>IF([1]配变!$M123="","",[1]配变!$M123)</f>
        <v>1</v>
      </c>
      <c r="N123" s="7">
        <f>IF([1]配变!$N123="","",[1]配变!$N123)</f>
        <v>2011</v>
      </c>
      <c r="O123" s="7">
        <f>IF([1]配变!$O123="","",[1]配变!$O123)</f>
        <v>0</v>
      </c>
      <c r="P123" s="7">
        <f>IF([1]配变!$P123="","",[1]配变!$P123)</f>
        <v>4</v>
      </c>
    </row>
    <row r="124" spans="1:16" x14ac:dyDescent="0.15">
      <c r="A124" s="7" t="s">
        <v>178</v>
      </c>
      <c r="B124" s="7" t="str">
        <f>IF([1]配变!$B124="","",[1]配变!$B124)</f>
        <v>10kV</v>
      </c>
      <c r="C124" s="7">
        <f>IF([1]配变!$C124="","",[1]配变!$C124)</f>
        <v>0.4</v>
      </c>
      <c r="D124" s="7">
        <f>IF([1]配变!$D124="","",[1]配变!$D124)</f>
        <v>800</v>
      </c>
      <c r="E124" s="7">
        <f>IF([1]配变!$E124="","",[1]配变!$E124)</f>
        <v>0</v>
      </c>
      <c r="F124" s="7" t="str">
        <f>IF([1]配变!$F124="","",[1]配变!$F124)</f>
        <v>县级</v>
      </c>
      <c r="G124" s="7">
        <f>IF([1]配变!$G124="","",[1]配变!$G124)</f>
        <v>0</v>
      </c>
      <c r="H124" s="7" t="str">
        <f>IF([1]配变!$H124="","",[1]配变!$H124)</f>
        <v>分区3</v>
      </c>
      <c r="I124" s="7" t="str">
        <f>IF([1]配变!$I124="","",[1]配变!$I124)</f>
        <v>138绿中线</v>
      </c>
      <c r="J124" s="7">
        <f>IF([1]配变!$J124="","",[1]配变!$J124)</f>
        <v>1</v>
      </c>
      <c r="K124" s="7">
        <f>IF([1]配变!$K124="","",[1]配变!$K124)</f>
        <v>2</v>
      </c>
      <c r="L124" s="7">
        <f>IF([1]配变!$L124="","",[1]配变!$L124)</f>
        <v>1</v>
      </c>
      <c r="M124" s="7">
        <f>IF([1]配变!$M124="","",[1]配变!$M124)</f>
        <v>1</v>
      </c>
      <c r="N124" s="7">
        <f>IF([1]配变!$N124="","",[1]配变!$N124)</f>
        <v>2011</v>
      </c>
      <c r="O124" s="7">
        <f>IF([1]配变!$O124="","",[1]配变!$O124)</f>
        <v>0</v>
      </c>
      <c r="P124" s="7">
        <f>IF([1]配变!$P124="","",[1]配变!$P124)</f>
        <v>4</v>
      </c>
    </row>
    <row r="125" spans="1:16" x14ac:dyDescent="0.15">
      <c r="A125" s="7" t="s">
        <v>179</v>
      </c>
      <c r="B125" s="7" t="str">
        <f>IF([1]配变!$B125="","",[1]配变!$B125)</f>
        <v>10kV</v>
      </c>
      <c r="C125" s="7">
        <f>IF([1]配变!$C125="","",[1]配变!$C125)</f>
        <v>0.4</v>
      </c>
      <c r="D125" s="7">
        <f>IF([1]配变!$D125="","",[1]配变!$D125)</f>
        <v>800</v>
      </c>
      <c r="E125" s="7">
        <f>IF([1]配变!$E125="","",[1]配变!$E125)</f>
        <v>0</v>
      </c>
      <c r="F125" s="7" t="str">
        <f>IF([1]配变!$F125="","",[1]配变!$F125)</f>
        <v>县级</v>
      </c>
      <c r="G125" s="7">
        <f>IF([1]配变!$G125="","",[1]配变!$G125)</f>
        <v>0</v>
      </c>
      <c r="H125" s="7" t="str">
        <f>IF([1]配变!$H125="","",[1]配变!$H125)</f>
        <v>分区3</v>
      </c>
      <c r="I125" s="7" t="str">
        <f>IF([1]配变!$I125="","",[1]配变!$I125)</f>
        <v>138绿中线</v>
      </c>
      <c r="J125" s="7">
        <f>IF([1]配变!$J125="","",[1]配变!$J125)</f>
        <v>0</v>
      </c>
      <c r="K125" s="7">
        <f>IF([1]配变!$K125="","",[1]配变!$K125)</f>
        <v>0</v>
      </c>
      <c r="L125" s="7">
        <f>IF([1]配变!$L125="","",[1]配变!$L125)</f>
        <v>0</v>
      </c>
      <c r="M125" s="7">
        <f>IF([1]配变!$M125="","",[1]配变!$M125)</f>
        <v>0</v>
      </c>
      <c r="N125" s="7">
        <f>IF([1]配变!$N125="","",[1]配变!$N125)</f>
        <v>2011</v>
      </c>
      <c r="O125" s="7">
        <f>IF([1]配变!$O125="","",[1]配变!$O125)</f>
        <v>0</v>
      </c>
      <c r="P125" s="7">
        <f>IF([1]配变!$P125="","",[1]配变!$P125)</f>
        <v>4</v>
      </c>
    </row>
    <row r="126" spans="1:16" x14ac:dyDescent="0.15">
      <c r="A126" s="7" t="s">
        <v>180</v>
      </c>
      <c r="B126" s="7" t="str">
        <f>IF([1]配变!$B126="","",[1]配变!$B126)</f>
        <v>10kV</v>
      </c>
      <c r="C126" s="7">
        <f>IF([1]配变!$C126="","",[1]配变!$C126)</f>
        <v>0.315</v>
      </c>
      <c r="D126" s="7">
        <f>IF([1]配变!$D126="","",[1]配变!$D126)</f>
        <v>630</v>
      </c>
      <c r="E126" s="7">
        <f>IF([1]配变!$E126="","",[1]配变!$E126)</f>
        <v>0.03</v>
      </c>
      <c r="F126" s="7" t="str">
        <f>IF([1]配变!$F126="","",[1]配变!$F126)</f>
        <v>县级</v>
      </c>
      <c r="G126" s="7">
        <f>IF([1]配变!$G126="","",[1]配变!$G126)</f>
        <v>0</v>
      </c>
      <c r="H126" s="7" t="str">
        <f>IF([1]配变!$H126="","",[1]配变!$H126)</f>
        <v>分区3</v>
      </c>
      <c r="I126" s="7" t="str">
        <f>IF([1]配变!$I126="","",[1]配变!$I126)</f>
        <v>138绿中线</v>
      </c>
      <c r="J126" s="7">
        <f>IF([1]配变!$J126="","",[1]配变!$J126)</f>
        <v>1</v>
      </c>
      <c r="K126" s="7">
        <f>IF([1]配变!$K126="","",[1]配变!$K126)</f>
        <v>1</v>
      </c>
      <c r="L126" s="7">
        <f>IF([1]配变!$L126="","",[1]配变!$L126)</f>
        <v>1</v>
      </c>
      <c r="M126" s="7">
        <f>IF([1]配变!$M126="","",[1]配变!$M126)</f>
        <v>1</v>
      </c>
      <c r="N126" s="7">
        <f>IF([1]配变!$N126="","",[1]配变!$N126)</f>
        <v>2011</v>
      </c>
      <c r="O126" s="7">
        <f>IF([1]配变!$O126="","",[1]配变!$O126)</f>
        <v>0</v>
      </c>
      <c r="P126" s="7">
        <f>IF([1]配变!$P126="","",[1]配变!$P126)</f>
        <v>4</v>
      </c>
    </row>
    <row r="127" spans="1:16" x14ac:dyDescent="0.15">
      <c r="A127" s="7" t="s">
        <v>181</v>
      </c>
      <c r="B127" s="7" t="str">
        <f>IF([1]配变!$B127="","",[1]配变!$B127)</f>
        <v>10kV</v>
      </c>
      <c r="C127" s="7">
        <f>IF([1]配变!$C127="","",[1]配变!$C127)</f>
        <v>0.5</v>
      </c>
      <c r="D127" s="7">
        <f>IF([1]配变!$D127="","",[1]配变!$D127)</f>
        <v>1000</v>
      </c>
      <c r="E127" s="7">
        <f>IF([1]配变!$E127="","",[1]配变!$E127)</f>
        <v>0</v>
      </c>
      <c r="F127" s="7" t="str">
        <f>IF([1]配变!$F127="","",[1]配变!$F127)</f>
        <v>县级</v>
      </c>
      <c r="G127" s="7">
        <f>IF([1]配变!$G127="","",[1]配变!$G127)</f>
        <v>0</v>
      </c>
      <c r="H127" s="7" t="str">
        <f>IF([1]配变!$H127="","",[1]配变!$H127)</f>
        <v>分区3</v>
      </c>
      <c r="I127" s="7" t="str">
        <f>IF([1]配变!$I127="","",[1]配变!$I127)</f>
        <v>138绿中线</v>
      </c>
      <c r="J127" s="7">
        <f>IF([1]配变!$J127="","",[1]配变!$J127)</f>
        <v>0</v>
      </c>
      <c r="K127" s="7">
        <f>IF([1]配变!$K127="","",[1]配变!$K127)</f>
        <v>2</v>
      </c>
      <c r="L127" s="7">
        <f>IF([1]配变!$L127="","",[1]配变!$L127)</f>
        <v>1</v>
      </c>
      <c r="M127" s="7">
        <f>IF([1]配变!$M127="","",[1]配变!$M127)</f>
        <v>1</v>
      </c>
      <c r="N127" s="7">
        <f>IF([1]配变!$N127="","",[1]配变!$N127)</f>
        <v>2011</v>
      </c>
      <c r="O127" s="7">
        <f>IF([1]配变!$O127="","",[1]配变!$O127)</f>
        <v>0</v>
      </c>
      <c r="P127" s="7">
        <f>IF([1]配变!$P127="","",[1]配变!$P127)</f>
        <v>4</v>
      </c>
    </row>
    <row r="128" spans="1:16" x14ac:dyDescent="0.15">
      <c r="A128" s="7" t="s">
        <v>182</v>
      </c>
      <c r="B128" s="7" t="str">
        <f>IF([1]配变!$B128="","",[1]配变!$B128)</f>
        <v>10kV</v>
      </c>
      <c r="C128" s="7">
        <f>IF([1]配变!$C128="","",[1]配变!$C128)</f>
        <v>0.4</v>
      </c>
      <c r="D128" s="7">
        <f>IF([1]配变!$D128="","",[1]配变!$D128)</f>
        <v>800</v>
      </c>
      <c r="E128" s="7">
        <f>IF([1]配变!$E128="","",[1]配变!$E128)</f>
        <v>0</v>
      </c>
      <c r="F128" s="7" t="str">
        <f>IF([1]配变!$F128="","",[1]配变!$F128)</f>
        <v>县级</v>
      </c>
      <c r="G128" s="7">
        <f>IF([1]配变!$G128="","",[1]配变!$G128)</f>
        <v>0</v>
      </c>
      <c r="H128" s="7" t="str">
        <f>IF([1]配变!$H128="","",[1]配变!$H128)</f>
        <v>分区3</v>
      </c>
      <c r="I128" s="7" t="str">
        <f>IF([1]配变!$I128="","",[1]配变!$I128)</f>
        <v>138绿中线</v>
      </c>
      <c r="J128" s="7">
        <f>IF([1]配变!$J128="","",[1]配变!$J128)</f>
        <v>1</v>
      </c>
      <c r="K128" s="7">
        <f>IF([1]配变!$K128="","",[1]配变!$K128)</f>
        <v>0</v>
      </c>
      <c r="L128" s="7">
        <f>IF([1]配变!$L128="","",[1]配变!$L128)</f>
        <v>0</v>
      </c>
      <c r="M128" s="7">
        <f>IF([1]配变!$M128="","",[1]配变!$M128)</f>
        <v>0</v>
      </c>
      <c r="N128" s="7">
        <f>IF([1]配变!$N128="","",[1]配变!$N128)</f>
        <v>2010</v>
      </c>
      <c r="O128" s="7">
        <f>IF([1]配变!$O128="","",[1]配变!$O128)</f>
        <v>0</v>
      </c>
      <c r="P128" s="7">
        <f>IF([1]配变!$P128="","",[1]配变!$P128)</f>
        <v>5</v>
      </c>
    </row>
    <row r="129" spans="1:16" x14ac:dyDescent="0.15">
      <c r="A129" s="7" t="s">
        <v>183</v>
      </c>
      <c r="B129" s="7" t="str">
        <f>IF([1]配变!$B129="","",[1]配变!$B129)</f>
        <v>10kV</v>
      </c>
      <c r="C129" s="7">
        <f>IF([1]配变!$C129="","",[1]配变!$C129)</f>
        <v>0.5</v>
      </c>
      <c r="D129" s="7">
        <f>IF([1]配变!$D129="","",[1]配变!$D129)</f>
        <v>1000</v>
      </c>
      <c r="E129" s="7">
        <f>IF([1]配变!$E129="","",[1]配变!$E129)</f>
        <v>0</v>
      </c>
      <c r="F129" s="7" t="str">
        <f>IF([1]配变!$F129="","",[1]配变!$F129)</f>
        <v>县级</v>
      </c>
      <c r="G129" s="7">
        <f>IF([1]配变!$G129="","",[1]配变!$G129)</f>
        <v>0</v>
      </c>
      <c r="H129" s="7" t="str">
        <f>IF([1]配变!$H129="","",[1]配变!$H129)</f>
        <v>分区3</v>
      </c>
      <c r="I129" s="7" t="str">
        <f>IF([1]配变!$I129="","",[1]配变!$I129)</f>
        <v>138绿中线</v>
      </c>
      <c r="J129" s="7">
        <f>IF([1]配变!$J129="","",[1]配变!$J129)</f>
        <v>0</v>
      </c>
      <c r="K129" s="7">
        <f>IF([1]配变!$K129="","",[1]配变!$K129)</f>
        <v>1</v>
      </c>
      <c r="L129" s="7">
        <f>IF([1]配变!$L129="","",[1]配变!$L129)</f>
        <v>1</v>
      </c>
      <c r="M129" s="7">
        <f>IF([1]配变!$M129="","",[1]配变!$M129)</f>
        <v>1</v>
      </c>
      <c r="N129" s="7">
        <f>IF([1]配变!$N129="","",[1]配变!$N129)</f>
        <v>2010</v>
      </c>
      <c r="O129" s="7">
        <f>IF([1]配变!$O129="","",[1]配变!$O129)</f>
        <v>0</v>
      </c>
      <c r="P129" s="7">
        <f>IF([1]配变!$P129="","",[1]配变!$P129)</f>
        <v>5</v>
      </c>
    </row>
    <row r="130" spans="1:16" x14ac:dyDescent="0.15">
      <c r="A130" s="7" t="s">
        <v>184</v>
      </c>
      <c r="B130" s="7" t="str">
        <f>IF([1]配变!$B130="","",[1]配变!$B130)</f>
        <v>10kV</v>
      </c>
      <c r="C130" s="7">
        <f>IF([1]配变!$C130="","",[1]配变!$C130)</f>
        <v>1.4999999999999999E-2</v>
      </c>
      <c r="D130" s="7">
        <f>IF([1]配变!$D130="","",[1]配变!$D130)</f>
        <v>30</v>
      </c>
      <c r="E130" s="7">
        <f>IF([1]配变!$E130="","",[1]配变!$E130)</f>
        <v>5.3999999999999999E-2</v>
      </c>
      <c r="F130" s="7" t="str">
        <f>IF([1]配变!$F130="","",[1]配变!$F130)</f>
        <v>市辖</v>
      </c>
      <c r="G130" s="7">
        <f>IF([1]配变!$G130="","",[1]配变!$G130)</f>
        <v>0</v>
      </c>
      <c r="H130" s="7" t="str">
        <f>IF([1]配变!$H130="","",[1]配变!$H130)</f>
        <v>分区2</v>
      </c>
      <c r="I130" s="7" t="str">
        <f>IF([1]配变!$I130="","",[1]配变!$I130)</f>
        <v>138古南线</v>
      </c>
      <c r="J130" s="7">
        <f>IF([1]配变!$J130="","",[1]配变!$J130)</f>
        <v>1</v>
      </c>
      <c r="K130" s="7">
        <f>IF([1]配变!$K130="","",[1]配变!$K130)</f>
        <v>2</v>
      </c>
      <c r="L130" s="7">
        <f>IF([1]配变!$L130="","",[1]配变!$L130)</f>
        <v>1</v>
      </c>
      <c r="M130" s="7">
        <f>IF([1]配变!$M130="","",[1]配变!$M130)</f>
        <v>1</v>
      </c>
      <c r="N130" s="7">
        <f>IF([1]配变!$N130="","",[1]配变!$N130)</f>
        <v>2010</v>
      </c>
      <c r="O130" s="7">
        <f>IF([1]配变!$O130="","",[1]配变!$O130)</f>
        <v>0</v>
      </c>
      <c r="P130" s="7">
        <f>IF([1]配变!$P130="","",[1]配变!$P130)</f>
        <v>5</v>
      </c>
    </row>
    <row r="131" spans="1:16" x14ac:dyDescent="0.15">
      <c r="A131" s="7" t="s">
        <v>185</v>
      </c>
      <c r="B131" s="7" t="str">
        <f>IF([1]配变!$B131="","",[1]配变!$B131)</f>
        <v>10kV</v>
      </c>
      <c r="C131" s="7">
        <f>IF([1]配变!$C131="","",[1]配变!$C131)</f>
        <v>0.08</v>
      </c>
      <c r="D131" s="7">
        <f>IF([1]配变!$D131="","",[1]配变!$D131)</f>
        <v>160</v>
      </c>
      <c r="E131" s="7">
        <f>IF([1]配变!$E131="","",[1]配变!$E131)</f>
        <v>0</v>
      </c>
      <c r="F131" s="7" t="str">
        <f>IF([1]配变!$F131="","",[1]配变!$F131)</f>
        <v>市辖</v>
      </c>
      <c r="G131" s="7">
        <f>IF([1]配变!$G131="","",[1]配变!$G131)</f>
        <v>0</v>
      </c>
      <c r="H131" s="7" t="str">
        <f>IF([1]配变!$H131="","",[1]配变!$H131)</f>
        <v>分区2</v>
      </c>
      <c r="I131" s="7" t="str">
        <f>IF([1]配变!$I131="","",[1]配变!$I131)</f>
        <v>138古南线</v>
      </c>
      <c r="J131" s="7">
        <f>IF([1]配变!$J131="","",[1]配变!$J131)</f>
        <v>0</v>
      </c>
      <c r="K131" s="7">
        <f>IF([1]配变!$K131="","",[1]配变!$K131)</f>
        <v>0</v>
      </c>
      <c r="L131" s="7">
        <f>IF([1]配变!$L131="","",[1]配变!$L131)</f>
        <v>0</v>
      </c>
      <c r="M131" s="7">
        <f>IF([1]配变!$M131="","",[1]配变!$M131)</f>
        <v>0</v>
      </c>
      <c r="N131" s="7">
        <f>IF([1]配变!$N131="","",[1]配变!$N131)</f>
        <v>2010</v>
      </c>
      <c r="O131" s="7">
        <f>IF([1]配变!$O131="","",[1]配变!$O131)</f>
        <v>0</v>
      </c>
      <c r="P131" s="7">
        <f>IF([1]配变!$P131="","",[1]配变!$P131)</f>
        <v>5</v>
      </c>
    </row>
    <row r="132" spans="1:16" x14ac:dyDescent="0.15">
      <c r="A132" s="7" t="s">
        <v>186</v>
      </c>
      <c r="B132" s="7" t="str">
        <f>IF([1]配变!$B132="","",[1]配变!$B132)</f>
        <v>10kV</v>
      </c>
      <c r="C132" s="7">
        <f>IF([1]配变!$C132="","",[1]配变!$C132)</f>
        <v>0.25</v>
      </c>
      <c r="D132" s="7">
        <f>IF([1]配变!$D132="","",[1]配变!$D132)</f>
        <v>500</v>
      </c>
      <c r="E132" s="7">
        <f>IF([1]配变!$E132="","",[1]配变!$E132)</f>
        <v>0</v>
      </c>
      <c r="F132" s="7" t="str">
        <f>IF([1]配变!$F132="","",[1]配变!$F132)</f>
        <v>市辖</v>
      </c>
      <c r="G132" s="7">
        <f>IF([1]配变!$G132="","",[1]配变!$G132)</f>
        <v>0</v>
      </c>
      <c r="H132" s="7" t="str">
        <f>IF([1]配变!$H132="","",[1]配变!$H132)</f>
        <v>分区2</v>
      </c>
      <c r="I132" s="7" t="str">
        <f>IF([1]配变!$I132="","",[1]配变!$I132)</f>
        <v>138古南线</v>
      </c>
      <c r="J132" s="7">
        <f>IF([1]配变!$J132="","",[1]配变!$J132)</f>
        <v>1</v>
      </c>
      <c r="K132" s="7">
        <f>IF([1]配变!$K132="","",[1]配变!$K132)</f>
        <v>1</v>
      </c>
      <c r="L132" s="7">
        <f>IF([1]配变!$L132="","",[1]配变!$L132)</f>
        <v>1</v>
      </c>
      <c r="M132" s="7">
        <f>IF([1]配变!$M132="","",[1]配变!$M132)</f>
        <v>1</v>
      </c>
      <c r="N132" s="7">
        <f>IF([1]配变!$N132="","",[1]配变!$N132)</f>
        <v>2010</v>
      </c>
      <c r="O132" s="7">
        <f>IF([1]配变!$O132="","",[1]配变!$O132)</f>
        <v>0</v>
      </c>
      <c r="P132" s="7">
        <f>IF([1]配变!$P132="","",[1]配变!$P132)</f>
        <v>5</v>
      </c>
    </row>
    <row r="133" spans="1:16" x14ac:dyDescent="0.15">
      <c r="A133" s="7" t="s">
        <v>187</v>
      </c>
      <c r="B133" s="7" t="str">
        <f>IF([1]配变!$B133="","",[1]配变!$B133)</f>
        <v>10kV</v>
      </c>
      <c r="C133" s="7">
        <f>IF([1]配变!$C133="","",[1]配变!$C133)</f>
        <v>0.1575</v>
      </c>
      <c r="D133" s="7">
        <f>IF([1]配变!$D133="","",[1]配变!$D133)</f>
        <v>315</v>
      </c>
      <c r="E133" s="7">
        <f>IF([1]配变!$E133="","",[1]配变!$E133)</f>
        <v>0</v>
      </c>
      <c r="F133" s="7" t="str">
        <f>IF([1]配变!$F133="","",[1]配变!$F133)</f>
        <v>市辖</v>
      </c>
      <c r="G133" s="7">
        <f>IF([1]配变!$G133="","",[1]配变!$G133)</f>
        <v>0</v>
      </c>
      <c r="H133" s="7" t="str">
        <f>IF([1]配变!$H133="","",[1]配变!$H133)</f>
        <v>分区2</v>
      </c>
      <c r="I133" s="7" t="str">
        <f>IF([1]配变!$I133="","",[1]配变!$I133)</f>
        <v>138古南线</v>
      </c>
      <c r="J133" s="7">
        <f>IF([1]配变!$J133="","",[1]配变!$J133)</f>
        <v>0</v>
      </c>
      <c r="K133" s="7">
        <f>IF([1]配变!$K133="","",[1]配变!$K133)</f>
        <v>2</v>
      </c>
      <c r="L133" s="7">
        <f>IF([1]配变!$L133="","",[1]配变!$L133)</f>
        <v>1</v>
      </c>
      <c r="M133" s="7">
        <f>IF([1]配变!$M133="","",[1]配变!$M133)</f>
        <v>1</v>
      </c>
      <c r="N133" s="7">
        <f>IF([1]配变!$N133="","",[1]配变!$N133)</f>
        <v>2010</v>
      </c>
      <c r="O133" s="7">
        <f>IF([1]配变!$O133="","",[1]配变!$O133)</f>
        <v>0</v>
      </c>
      <c r="P133" s="7">
        <f>IF([1]配变!$P133="","",[1]配变!$P133)</f>
        <v>5</v>
      </c>
    </row>
    <row r="134" spans="1:16" x14ac:dyDescent="0.15">
      <c r="A134" s="7" t="s">
        <v>188</v>
      </c>
      <c r="B134" s="7" t="str">
        <f>IF([1]配变!$B134="","",[1]配变!$B134)</f>
        <v>10kV</v>
      </c>
      <c r="C134" s="7">
        <f>IF([1]配变!$C134="","",[1]配变!$C134)</f>
        <v>0.08</v>
      </c>
      <c r="D134" s="7">
        <f>IF([1]配变!$D134="","",[1]配变!$D134)</f>
        <v>160</v>
      </c>
      <c r="E134" s="7">
        <f>IF([1]配变!$E134="","",[1]配变!$E134)</f>
        <v>0</v>
      </c>
      <c r="F134" s="7" t="str">
        <f>IF([1]配变!$F134="","",[1]配变!$F134)</f>
        <v>市辖</v>
      </c>
      <c r="G134" s="7">
        <f>IF([1]配变!$G134="","",[1]配变!$G134)</f>
        <v>0</v>
      </c>
      <c r="H134" s="7" t="str">
        <f>IF([1]配变!$H134="","",[1]配变!$H134)</f>
        <v>分区2</v>
      </c>
      <c r="I134" s="7" t="str">
        <f>IF([1]配变!$I134="","",[1]配变!$I134)</f>
        <v>138古南线</v>
      </c>
      <c r="J134" s="7">
        <f>IF([1]配变!$J134="","",[1]配变!$J134)</f>
        <v>1</v>
      </c>
      <c r="K134" s="7">
        <f>IF([1]配变!$K134="","",[1]配变!$K134)</f>
        <v>0</v>
      </c>
      <c r="L134" s="7">
        <f>IF([1]配变!$L134="","",[1]配变!$L134)</f>
        <v>0</v>
      </c>
      <c r="M134" s="7">
        <f>IF([1]配变!$M134="","",[1]配变!$M134)</f>
        <v>0</v>
      </c>
      <c r="N134" s="7">
        <f>IF([1]配变!$N134="","",[1]配变!$N134)</f>
        <v>2010</v>
      </c>
      <c r="O134" s="7">
        <f>IF([1]配变!$O134="","",[1]配变!$O134)</f>
        <v>0</v>
      </c>
      <c r="P134" s="7">
        <f>IF([1]配变!$P134="","",[1]配变!$P134)</f>
        <v>5</v>
      </c>
    </row>
    <row r="135" spans="1:16" x14ac:dyDescent="0.15">
      <c r="A135" s="7" t="s">
        <v>189</v>
      </c>
      <c r="B135" s="7" t="str">
        <f>IF([1]配变!$B135="","",[1]配变!$B135)</f>
        <v>10kV</v>
      </c>
      <c r="C135" s="7">
        <f>IF([1]配变!$C135="","",[1]配变!$C135)</f>
        <v>0.25</v>
      </c>
      <c r="D135" s="7">
        <f>IF([1]配变!$D135="","",[1]配变!$D135)</f>
        <v>500</v>
      </c>
      <c r="E135" s="7">
        <f>IF([1]配变!$E135="","",[1]配变!$E135)</f>
        <v>0</v>
      </c>
      <c r="F135" s="7" t="str">
        <f>IF([1]配变!$F135="","",[1]配变!$F135)</f>
        <v>市辖</v>
      </c>
      <c r="G135" s="7">
        <f>IF([1]配变!$G135="","",[1]配变!$G135)</f>
        <v>0</v>
      </c>
      <c r="H135" s="7" t="str">
        <f>IF([1]配变!$H135="","",[1]配变!$H135)</f>
        <v>分区2</v>
      </c>
      <c r="I135" s="7" t="str">
        <f>IF([1]配变!$I135="","",[1]配变!$I135)</f>
        <v>138古南线</v>
      </c>
      <c r="J135" s="7">
        <f>IF([1]配变!$J135="","",[1]配变!$J135)</f>
        <v>0</v>
      </c>
      <c r="K135" s="7">
        <f>IF([1]配变!$K135="","",[1]配变!$K135)</f>
        <v>1</v>
      </c>
      <c r="L135" s="7">
        <f>IF([1]配变!$L135="","",[1]配变!$L135)</f>
        <v>1</v>
      </c>
      <c r="M135" s="7">
        <f>IF([1]配变!$M135="","",[1]配变!$M135)</f>
        <v>1</v>
      </c>
      <c r="N135" s="7">
        <f>IF([1]配变!$N135="","",[1]配变!$N135)</f>
        <v>2010</v>
      </c>
      <c r="O135" s="7">
        <f>IF([1]配变!$O135="","",[1]配变!$O135)</f>
        <v>0</v>
      </c>
      <c r="P135" s="7">
        <f>IF([1]配变!$P135="","",[1]配变!$P135)</f>
        <v>5</v>
      </c>
    </row>
    <row r="136" spans="1:16" x14ac:dyDescent="0.15">
      <c r="A136" s="7" t="s">
        <v>190</v>
      </c>
      <c r="B136" s="7" t="str">
        <f>IF([1]配变!$B136="","",[1]配变!$B136)</f>
        <v>10kV</v>
      </c>
      <c r="C136" s="7">
        <f>IF([1]配变!$C136="","",[1]配变!$C136)</f>
        <v>0.25</v>
      </c>
      <c r="D136" s="7">
        <f>IF([1]配变!$D136="","",[1]配变!$D136)</f>
        <v>500</v>
      </c>
      <c r="E136" s="7">
        <f>IF([1]配变!$E136="","",[1]配变!$E136)</f>
        <v>0</v>
      </c>
      <c r="F136" s="7" t="str">
        <f>IF([1]配变!$F136="","",[1]配变!$F136)</f>
        <v>市辖</v>
      </c>
      <c r="G136" s="7">
        <f>IF([1]配变!$G136="","",[1]配变!$G136)</f>
        <v>0</v>
      </c>
      <c r="H136" s="7" t="str">
        <f>IF([1]配变!$H136="","",[1]配变!$H136)</f>
        <v>分区2</v>
      </c>
      <c r="I136" s="7" t="str">
        <f>IF([1]配变!$I136="","",[1]配变!$I136)</f>
        <v>138古南线</v>
      </c>
      <c r="J136" s="7">
        <f>IF([1]配变!$J136="","",[1]配变!$J136)</f>
        <v>1</v>
      </c>
      <c r="K136" s="7">
        <f>IF([1]配变!$K136="","",[1]配变!$K136)</f>
        <v>2</v>
      </c>
      <c r="L136" s="7">
        <f>IF([1]配变!$L136="","",[1]配变!$L136)</f>
        <v>1</v>
      </c>
      <c r="M136" s="7">
        <f>IF([1]配变!$M136="","",[1]配变!$M136)</f>
        <v>1</v>
      </c>
      <c r="N136" s="7">
        <f>IF([1]配变!$N136="","",[1]配变!$N136)</f>
        <v>2010</v>
      </c>
      <c r="O136" s="7">
        <f>IF([1]配变!$O136="","",[1]配变!$O136)</f>
        <v>0</v>
      </c>
      <c r="P136" s="7">
        <f>IF([1]配变!$P136="","",[1]配变!$P136)</f>
        <v>5</v>
      </c>
    </row>
    <row r="137" spans="1:16" x14ac:dyDescent="0.15">
      <c r="A137" s="7" t="s">
        <v>191</v>
      </c>
      <c r="B137" s="7" t="str">
        <f>IF([1]配变!$B137="","",[1]配变!$B137)</f>
        <v>10kV</v>
      </c>
      <c r="C137" s="7">
        <f>IF([1]配变!$C137="","",[1]配变!$C137)</f>
        <v>0.25</v>
      </c>
      <c r="D137" s="7">
        <f>IF([1]配变!$D137="","",[1]配变!$D137)</f>
        <v>500</v>
      </c>
      <c r="E137" s="7">
        <f>IF([1]配变!$E137="","",[1]配变!$E137)</f>
        <v>0</v>
      </c>
      <c r="F137" s="7" t="str">
        <f>IF([1]配变!$F137="","",[1]配变!$F137)</f>
        <v>市辖</v>
      </c>
      <c r="G137" s="7">
        <f>IF([1]配变!$G137="","",[1]配变!$G137)</f>
        <v>0</v>
      </c>
      <c r="H137" s="7" t="str">
        <f>IF([1]配变!$H137="","",[1]配变!$H137)</f>
        <v>分区2</v>
      </c>
      <c r="I137" s="7" t="str">
        <f>IF([1]配变!$I137="","",[1]配变!$I137)</f>
        <v>138古南线</v>
      </c>
      <c r="J137" s="7">
        <f>IF([1]配变!$J137="","",[1]配变!$J137)</f>
        <v>0</v>
      </c>
      <c r="K137" s="7">
        <f>IF([1]配变!$K137="","",[1]配变!$K137)</f>
        <v>0</v>
      </c>
      <c r="L137" s="7">
        <f>IF([1]配变!$L137="","",[1]配变!$L137)</f>
        <v>0</v>
      </c>
      <c r="M137" s="7">
        <f>IF([1]配变!$M137="","",[1]配变!$M137)</f>
        <v>0</v>
      </c>
      <c r="N137" s="7">
        <f>IF([1]配变!$N137="","",[1]配变!$N137)</f>
        <v>2009</v>
      </c>
      <c r="O137" s="7">
        <f>IF([1]配变!$O137="","",[1]配变!$O137)</f>
        <v>0</v>
      </c>
      <c r="P137" s="7">
        <f>IF([1]配变!$P137="","",[1]配变!$P137)</f>
        <v>6</v>
      </c>
    </row>
    <row r="138" spans="1:16" x14ac:dyDescent="0.15">
      <c r="A138" s="7" t="s">
        <v>192</v>
      </c>
      <c r="B138" s="7" t="str">
        <f>IF([1]配变!$B138="","",[1]配变!$B138)</f>
        <v>10kV</v>
      </c>
      <c r="C138" s="7">
        <f>IF([1]配变!$C138="","",[1]配变!$C138)</f>
        <v>0.25</v>
      </c>
      <c r="D138" s="7">
        <f>IF([1]配变!$D138="","",[1]配变!$D138)</f>
        <v>500</v>
      </c>
      <c r="E138" s="7">
        <f>IF([1]配变!$E138="","",[1]配变!$E138)</f>
        <v>0</v>
      </c>
      <c r="F138" s="7" t="str">
        <f>IF([1]配变!$F138="","",[1]配变!$F138)</f>
        <v>市辖</v>
      </c>
      <c r="G138" s="7">
        <f>IF([1]配变!$G138="","",[1]配变!$G138)</f>
        <v>0</v>
      </c>
      <c r="H138" s="7" t="str">
        <f>IF([1]配变!$H138="","",[1]配变!$H138)</f>
        <v>分区2</v>
      </c>
      <c r="I138" s="7" t="str">
        <f>IF([1]配变!$I138="","",[1]配变!$I138)</f>
        <v>138古南线</v>
      </c>
      <c r="J138" s="7">
        <f>IF([1]配变!$J138="","",[1]配变!$J138)</f>
        <v>1</v>
      </c>
      <c r="K138" s="7">
        <f>IF([1]配变!$K138="","",[1]配变!$K138)</f>
        <v>1</v>
      </c>
      <c r="L138" s="7">
        <f>IF([1]配变!$L138="","",[1]配变!$L138)</f>
        <v>1</v>
      </c>
      <c r="M138" s="7">
        <f>IF([1]配变!$M138="","",[1]配变!$M138)</f>
        <v>1</v>
      </c>
      <c r="N138" s="7">
        <f>IF([1]配变!$N138="","",[1]配变!$N138)</f>
        <v>2009</v>
      </c>
      <c r="O138" s="7">
        <f>IF([1]配变!$O138="","",[1]配变!$O138)</f>
        <v>0</v>
      </c>
      <c r="P138" s="7">
        <f>IF([1]配变!$P138="","",[1]配变!$P138)</f>
        <v>6</v>
      </c>
    </row>
    <row r="139" spans="1:16" x14ac:dyDescent="0.15">
      <c r="A139" s="7" t="s">
        <v>193</v>
      </c>
      <c r="B139" s="7" t="str">
        <f>IF([1]配变!$B139="","",[1]配变!$B139)</f>
        <v>10kV</v>
      </c>
      <c r="C139" s="7">
        <f>IF([1]配变!$C139="","",[1]配变!$C139)</f>
        <v>0.25</v>
      </c>
      <c r="D139" s="7">
        <f>IF([1]配变!$D139="","",[1]配变!$D139)</f>
        <v>500</v>
      </c>
      <c r="E139" s="7">
        <f>IF([1]配变!$E139="","",[1]配变!$E139)</f>
        <v>0</v>
      </c>
      <c r="F139" s="7" t="str">
        <f>IF([1]配变!$F139="","",[1]配变!$F139)</f>
        <v>市辖</v>
      </c>
      <c r="G139" s="7">
        <f>IF([1]配变!$G139="","",[1]配变!$G139)</f>
        <v>0</v>
      </c>
      <c r="H139" s="7" t="str">
        <f>IF([1]配变!$H139="","",[1]配变!$H139)</f>
        <v>分区2</v>
      </c>
      <c r="I139" s="7" t="str">
        <f>IF([1]配变!$I139="","",[1]配变!$I139)</f>
        <v>138古南线</v>
      </c>
      <c r="J139" s="7">
        <f>IF([1]配变!$J139="","",[1]配变!$J139)</f>
        <v>0</v>
      </c>
      <c r="K139" s="7">
        <f>IF([1]配变!$K139="","",[1]配变!$K139)</f>
        <v>2</v>
      </c>
      <c r="L139" s="7">
        <f>IF([1]配变!$L139="","",[1]配变!$L139)</f>
        <v>1</v>
      </c>
      <c r="M139" s="7">
        <f>IF([1]配变!$M139="","",[1]配变!$M139)</f>
        <v>1</v>
      </c>
      <c r="N139" s="7">
        <f>IF([1]配变!$N139="","",[1]配变!$N139)</f>
        <v>2009</v>
      </c>
      <c r="O139" s="7">
        <f>IF([1]配变!$O139="","",[1]配变!$O139)</f>
        <v>0</v>
      </c>
      <c r="P139" s="7">
        <f>IF([1]配变!$P139="","",[1]配变!$P139)</f>
        <v>6</v>
      </c>
    </row>
    <row r="140" spans="1:16" x14ac:dyDescent="0.15">
      <c r="A140" s="7" t="s">
        <v>194</v>
      </c>
      <c r="B140" s="7" t="str">
        <f>IF([1]配变!$B140="","",[1]配变!$B140)</f>
        <v>10kV</v>
      </c>
      <c r="C140" s="7">
        <f>IF([1]配变!$C140="","",[1]配变!$C140)</f>
        <v>0.25</v>
      </c>
      <c r="D140" s="7">
        <f>IF([1]配变!$D140="","",[1]配变!$D140)</f>
        <v>500</v>
      </c>
      <c r="E140" s="7">
        <f>IF([1]配变!$E140="","",[1]配变!$E140)</f>
        <v>0</v>
      </c>
      <c r="F140" s="7" t="str">
        <f>IF([1]配变!$F140="","",[1]配变!$F140)</f>
        <v>市辖</v>
      </c>
      <c r="G140" s="7">
        <f>IF([1]配变!$G140="","",[1]配变!$G140)</f>
        <v>0</v>
      </c>
      <c r="H140" s="7" t="str">
        <f>IF([1]配变!$H140="","",[1]配变!$H140)</f>
        <v>分区2</v>
      </c>
      <c r="I140" s="7" t="str">
        <f>IF([1]配变!$I140="","",[1]配变!$I140)</f>
        <v>138古南线</v>
      </c>
      <c r="J140" s="7">
        <f>IF([1]配变!$J140="","",[1]配变!$J140)</f>
        <v>1</v>
      </c>
      <c r="K140" s="7">
        <f>IF([1]配变!$K140="","",[1]配变!$K140)</f>
        <v>0</v>
      </c>
      <c r="L140" s="7">
        <f>IF([1]配变!$L140="","",[1]配变!$L140)</f>
        <v>0</v>
      </c>
      <c r="M140" s="7">
        <f>IF([1]配变!$M140="","",[1]配变!$M140)</f>
        <v>0</v>
      </c>
      <c r="N140" s="7">
        <f>IF([1]配变!$N140="","",[1]配变!$N140)</f>
        <v>2009</v>
      </c>
      <c r="O140" s="7">
        <f>IF([1]配变!$O140="","",[1]配变!$O140)</f>
        <v>0</v>
      </c>
      <c r="P140" s="7">
        <f>IF([1]配变!$P140="","",[1]配变!$P140)</f>
        <v>6</v>
      </c>
    </row>
    <row r="141" spans="1:16" x14ac:dyDescent="0.15">
      <c r="A141" s="7" t="s">
        <v>195</v>
      </c>
      <c r="B141" s="7" t="str">
        <f>IF([1]配变!$B141="","",[1]配变!$B141)</f>
        <v>10kV</v>
      </c>
      <c r="C141" s="7">
        <f>IF([1]配变!$C141="","",[1]配变!$C141)</f>
        <v>0.25</v>
      </c>
      <c r="D141" s="7">
        <f>IF([1]配变!$D141="","",[1]配变!$D141)</f>
        <v>500</v>
      </c>
      <c r="E141" s="7">
        <f>IF([1]配变!$E141="","",[1]配变!$E141)</f>
        <v>0.03</v>
      </c>
      <c r="F141" s="7" t="str">
        <f>IF([1]配变!$F141="","",[1]配变!$F141)</f>
        <v>市辖</v>
      </c>
      <c r="G141" s="7">
        <f>IF([1]配变!$G141="","",[1]配变!$G141)</f>
        <v>0</v>
      </c>
      <c r="H141" s="7" t="str">
        <f>IF([1]配变!$H141="","",[1]配变!$H141)</f>
        <v>分区2</v>
      </c>
      <c r="I141" s="7" t="str">
        <f>IF([1]配变!$I141="","",[1]配变!$I141)</f>
        <v>138古南线</v>
      </c>
      <c r="J141" s="7">
        <f>IF([1]配变!$J141="","",[1]配变!$J141)</f>
        <v>0</v>
      </c>
      <c r="K141" s="7">
        <f>IF([1]配变!$K141="","",[1]配变!$K141)</f>
        <v>1</v>
      </c>
      <c r="L141" s="7">
        <f>IF([1]配变!$L141="","",[1]配变!$L141)</f>
        <v>1</v>
      </c>
      <c r="M141" s="7">
        <f>IF([1]配变!$M141="","",[1]配变!$M141)</f>
        <v>1</v>
      </c>
      <c r="N141" s="7">
        <f>IF([1]配变!$N141="","",[1]配变!$N141)</f>
        <v>2009</v>
      </c>
      <c r="O141" s="7">
        <f>IF([1]配变!$O141="","",[1]配变!$O141)</f>
        <v>0</v>
      </c>
      <c r="P141" s="7">
        <f>IF([1]配变!$P141="","",[1]配变!$P141)</f>
        <v>6</v>
      </c>
    </row>
    <row r="142" spans="1:16" x14ac:dyDescent="0.15">
      <c r="A142" s="7" t="s">
        <v>196</v>
      </c>
      <c r="B142" s="7" t="str">
        <f>IF([1]配变!$B142="","",[1]配变!$B142)</f>
        <v>10kV</v>
      </c>
      <c r="C142" s="7">
        <f>IF([1]配变!$C142="","",[1]配变!$C142)</f>
        <v>0.25</v>
      </c>
      <c r="D142" s="7">
        <f>IF([1]配变!$D142="","",[1]配变!$D142)</f>
        <v>500</v>
      </c>
      <c r="E142" s="7">
        <f>IF([1]配变!$E142="","",[1]配变!$E142)</f>
        <v>0</v>
      </c>
      <c r="F142" s="7" t="str">
        <f>IF([1]配变!$F142="","",[1]配变!$F142)</f>
        <v>市辖</v>
      </c>
      <c r="G142" s="7">
        <f>IF([1]配变!$G142="","",[1]配变!$G142)</f>
        <v>0</v>
      </c>
      <c r="H142" s="7" t="str">
        <f>IF([1]配变!$H142="","",[1]配变!$H142)</f>
        <v>分区2</v>
      </c>
      <c r="I142" s="7" t="str">
        <f>IF([1]配变!$I142="","",[1]配变!$I142)</f>
        <v>138古南线</v>
      </c>
      <c r="J142" s="7">
        <f>IF([1]配变!$J142="","",[1]配变!$J142)</f>
        <v>1</v>
      </c>
      <c r="K142" s="7">
        <f>IF([1]配变!$K142="","",[1]配变!$K142)</f>
        <v>2</v>
      </c>
      <c r="L142" s="7">
        <f>IF([1]配变!$L142="","",[1]配变!$L142)</f>
        <v>1</v>
      </c>
      <c r="M142" s="7">
        <f>IF([1]配变!$M142="","",[1]配变!$M142)</f>
        <v>1</v>
      </c>
      <c r="N142" s="7">
        <f>IF([1]配变!$N142="","",[1]配变!$N142)</f>
        <v>2009</v>
      </c>
      <c r="O142" s="7">
        <f>IF([1]配变!$O142="","",[1]配变!$O142)</f>
        <v>0</v>
      </c>
      <c r="P142" s="7">
        <f>IF([1]配变!$P142="","",[1]配变!$P142)</f>
        <v>6</v>
      </c>
    </row>
    <row r="143" spans="1:16" x14ac:dyDescent="0.15">
      <c r="A143" s="7" t="s">
        <v>197</v>
      </c>
      <c r="B143" s="7" t="str">
        <f>IF([1]配变!$B143="","",[1]配变!$B143)</f>
        <v>10kV</v>
      </c>
      <c r="C143" s="7">
        <f>IF([1]配变!$C143="","",[1]配变!$C143)</f>
        <v>0.125</v>
      </c>
      <c r="D143" s="7">
        <f>IF([1]配变!$D143="","",[1]配变!$D143)</f>
        <v>250</v>
      </c>
      <c r="E143" s="7">
        <f>IF([1]配变!$E143="","",[1]配变!$E143)</f>
        <v>0</v>
      </c>
      <c r="F143" s="7" t="str">
        <f>IF([1]配变!$F143="","",[1]配变!$F143)</f>
        <v>市辖</v>
      </c>
      <c r="G143" s="7">
        <f>IF([1]配变!$G143="","",[1]配变!$G143)</f>
        <v>0</v>
      </c>
      <c r="H143" s="7" t="str">
        <f>IF([1]配变!$H143="","",[1]配变!$H143)</f>
        <v>分区2</v>
      </c>
      <c r="I143" s="7" t="str">
        <f>IF([1]配变!$I143="","",[1]配变!$I143)</f>
        <v>138古南线</v>
      </c>
      <c r="J143" s="7">
        <f>IF([1]配变!$J143="","",[1]配变!$J143)</f>
        <v>0</v>
      </c>
      <c r="K143" s="7">
        <f>IF([1]配变!$K143="","",[1]配变!$K143)</f>
        <v>0</v>
      </c>
      <c r="L143" s="7">
        <f>IF([1]配变!$L143="","",[1]配变!$L143)</f>
        <v>0</v>
      </c>
      <c r="M143" s="7">
        <f>IF([1]配变!$M143="","",[1]配变!$M143)</f>
        <v>0</v>
      </c>
      <c r="N143" s="7">
        <f>IF([1]配变!$N143="","",[1]配变!$N143)</f>
        <v>2009</v>
      </c>
      <c r="O143" s="7">
        <f>IF([1]配变!$O143="","",[1]配变!$O143)</f>
        <v>0</v>
      </c>
      <c r="P143" s="7">
        <f>IF([1]配变!$P143="","",[1]配变!$P143)</f>
        <v>6</v>
      </c>
    </row>
    <row r="144" spans="1:16" x14ac:dyDescent="0.15">
      <c r="A144" s="7" t="s">
        <v>198</v>
      </c>
      <c r="B144" s="7" t="str">
        <f>IF([1]配变!$B144="","",[1]配变!$B144)</f>
        <v>10kV</v>
      </c>
      <c r="C144" s="7">
        <f>IF([1]配变!$C144="","",[1]配变!$C144)</f>
        <v>0.2</v>
      </c>
      <c r="D144" s="7">
        <f>IF([1]配变!$D144="","",[1]配变!$D144)</f>
        <v>400</v>
      </c>
      <c r="E144" s="7">
        <f>IF([1]配变!$E144="","",[1]配变!$E144)</f>
        <v>0</v>
      </c>
      <c r="F144" s="7" t="str">
        <f>IF([1]配变!$F144="","",[1]配变!$F144)</f>
        <v>市辖</v>
      </c>
      <c r="G144" s="7">
        <f>IF([1]配变!$G144="","",[1]配变!$G144)</f>
        <v>0</v>
      </c>
      <c r="H144" s="7" t="str">
        <f>IF([1]配变!$H144="","",[1]配变!$H144)</f>
        <v>分区2</v>
      </c>
      <c r="I144" s="7" t="str">
        <f>IF([1]配变!$I144="","",[1]配变!$I144)</f>
        <v>138古南线</v>
      </c>
      <c r="J144" s="7">
        <f>IF([1]配变!$J144="","",[1]配变!$J144)</f>
        <v>1</v>
      </c>
      <c r="K144" s="7">
        <f>IF([1]配变!$K144="","",[1]配变!$K144)</f>
        <v>1</v>
      </c>
      <c r="L144" s="7">
        <f>IF([1]配变!$L144="","",[1]配变!$L144)</f>
        <v>1</v>
      </c>
      <c r="M144" s="7">
        <f>IF([1]配变!$M144="","",[1]配变!$M144)</f>
        <v>1</v>
      </c>
      <c r="N144" s="7">
        <f>IF([1]配变!$N144="","",[1]配变!$N144)</f>
        <v>2009</v>
      </c>
      <c r="O144" s="7">
        <f>IF([1]配变!$O144="","",[1]配变!$O144)</f>
        <v>0</v>
      </c>
      <c r="P144" s="7">
        <f>IF([1]配变!$P144="","",[1]配变!$P144)</f>
        <v>6</v>
      </c>
    </row>
    <row r="145" spans="1:16" x14ac:dyDescent="0.15">
      <c r="A145" s="7" t="s">
        <v>199</v>
      </c>
      <c r="B145" s="7" t="str">
        <f>IF([1]配变!$B145="","",[1]配变!$B145)</f>
        <v>10kV</v>
      </c>
      <c r="C145" s="7">
        <f>IF([1]配变!$C145="","",[1]配变!$C145)</f>
        <v>0.2</v>
      </c>
      <c r="D145" s="7">
        <f>IF([1]配变!$D145="","",[1]配变!$D145)</f>
        <v>400</v>
      </c>
      <c r="E145" s="7">
        <f>IF([1]配变!$E145="","",[1]配变!$E145)</f>
        <v>5.3999999999999999E-2</v>
      </c>
      <c r="F145" s="7" t="str">
        <f>IF([1]配变!$F145="","",[1]配变!$F145)</f>
        <v>市辖</v>
      </c>
      <c r="G145" s="7">
        <f>IF([1]配变!$G145="","",[1]配变!$G145)</f>
        <v>0</v>
      </c>
      <c r="H145" s="7" t="str">
        <f>IF([1]配变!$H145="","",[1]配变!$H145)</f>
        <v>分区2</v>
      </c>
      <c r="I145" s="7" t="str">
        <f>IF([1]配变!$I145="","",[1]配变!$I145)</f>
        <v>138古南线</v>
      </c>
      <c r="J145" s="7">
        <f>IF([1]配变!$J145="","",[1]配变!$J145)</f>
        <v>0</v>
      </c>
      <c r="K145" s="7">
        <f>IF([1]配变!$K145="","",[1]配变!$K145)</f>
        <v>2</v>
      </c>
      <c r="L145" s="7">
        <f>IF([1]配变!$L145="","",[1]配变!$L145)</f>
        <v>1</v>
      </c>
      <c r="M145" s="7">
        <f>IF([1]配变!$M145="","",[1]配变!$M145)</f>
        <v>1</v>
      </c>
      <c r="N145" s="7">
        <f>IF([1]配变!$N145="","",[1]配变!$N145)</f>
        <v>2009</v>
      </c>
      <c r="O145" s="7">
        <f>IF([1]配变!$O145="","",[1]配变!$O145)</f>
        <v>0</v>
      </c>
      <c r="P145" s="7">
        <f>IF([1]配变!$P145="","",[1]配变!$P145)</f>
        <v>6</v>
      </c>
    </row>
    <row r="146" spans="1:16" x14ac:dyDescent="0.15">
      <c r="A146" s="7" t="s">
        <v>200</v>
      </c>
      <c r="B146" s="7" t="str">
        <f>IF([1]配变!$B146="","",[1]配变!$B146)</f>
        <v>10kV</v>
      </c>
      <c r="C146" s="7">
        <f>IF([1]配变!$C146="","",[1]配变!$C146)</f>
        <v>0.25</v>
      </c>
      <c r="D146" s="7">
        <f>IF([1]配变!$D146="","",[1]配变!$D146)</f>
        <v>500</v>
      </c>
      <c r="E146" s="7">
        <f>IF([1]配变!$E146="","",[1]配变!$E146)</f>
        <v>0</v>
      </c>
      <c r="F146" s="7" t="str">
        <f>IF([1]配变!$F146="","",[1]配变!$F146)</f>
        <v>市辖</v>
      </c>
      <c r="G146" s="7">
        <f>IF([1]配变!$G146="","",[1]配变!$G146)</f>
        <v>0</v>
      </c>
      <c r="H146" s="7" t="str">
        <f>IF([1]配变!$H146="","",[1]配变!$H146)</f>
        <v>分区2</v>
      </c>
      <c r="I146" s="7" t="str">
        <f>IF([1]配变!$I146="","",[1]配变!$I146)</f>
        <v>138古南线</v>
      </c>
      <c r="J146" s="7">
        <f>IF([1]配变!$J146="","",[1]配变!$J146)</f>
        <v>1</v>
      </c>
      <c r="K146" s="7">
        <f>IF([1]配变!$K146="","",[1]配变!$K146)</f>
        <v>0</v>
      </c>
      <c r="L146" s="7">
        <f>IF([1]配变!$L146="","",[1]配变!$L146)</f>
        <v>0</v>
      </c>
      <c r="M146" s="7">
        <f>IF([1]配变!$M146="","",[1]配变!$M146)</f>
        <v>0</v>
      </c>
      <c r="N146" s="7">
        <f>IF([1]配变!$N146="","",[1]配变!$N146)</f>
        <v>2008</v>
      </c>
      <c r="O146" s="7">
        <f>IF([1]配变!$O146="","",[1]配变!$O146)</f>
        <v>0</v>
      </c>
      <c r="P146" s="7">
        <f>IF([1]配变!$P146="","",[1]配变!$P146)</f>
        <v>7</v>
      </c>
    </row>
    <row r="147" spans="1:16" x14ac:dyDescent="0.15">
      <c r="A147" s="7" t="s">
        <v>201</v>
      </c>
      <c r="B147" s="7" t="str">
        <f>IF([1]配变!$B147="","",[1]配变!$B147)</f>
        <v>10kV</v>
      </c>
      <c r="C147" s="7">
        <f>IF([1]配变!$C147="","",[1]配变!$C147)</f>
        <v>0.05</v>
      </c>
      <c r="D147" s="7">
        <f>IF([1]配变!$D147="","",[1]配变!$D147)</f>
        <v>100</v>
      </c>
      <c r="E147" s="7">
        <f>IF([1]配变!$E147="","",[1]配变!$E147)</f>
        <v>0</v>
      </c>
      <c r="F147" s="7" t="str">
        <f>IF([1]配变!$F147="","",[1]配变!$F147)</f>
        <v>市辖</v>
      </c>
      <c r="G147" s="7">
        <f>IF([1]配变!$G147="","",[1]配变!$G147)</f>
        <v>0</v>
      </c>
      <c r="H147" s="7" t="str">
        <f>IF([1]配变!$H147="","",[1]配变!$H147)</f>
        <v>分区2</v>
      </c>
      <c r="I147" s="7" t="str">
        <f>IF([1]配变!$I147="","",[1]配变!$I147)</f>
        <v>138古南线</v>
      </c>
      <c r="J147" s="7">
        <f>IF([1]配变!$J147="","",[1]配变!$J147)</f>
        <v>0</v>
      </c>
      <c r="K147" s="7">
        <f>IF([1]配变!$K147="","",[1]配变!$K147)</f>
        <v>1</v>
      </c>
      <c r="L147" s="7">
        <f>IF([1]配变!$L147="","",[1]配变!$L147)</f>
        <v>1</v>
      </c>
      <c r="M147" s="7">
        <f>IF([1]配变!$M147="","",[1]配变!$M147)</f>
        <v>1</v>
      </c>
      <c r="N147" s="7">
        <f>IF([1]配变!$N147="","",[1]配变!$N147)</f>
        <v>2008</v>
      </c>
      <c r="O147" s="7">
        <f>IF([1]配变!$O147="","",[1]配变!$O147)</f>
        <v>0</v>
      </c>
      <c r="P147" s="7">
        <f>IF([1]配变!$P147="","",[1]配变!$P147)</f>
        <v>7</v>
      </c>
    </row>
    <row r="148" spans="1:16" x14ac:dyDescent="0.15">
      <c r="A148" s="7" t="s">
        <v>202</v>
      </c>
      <c r="B148" s="7" t="str">
        <f>IF([1]配变!$B148="","",[1]配变!$B148)</f>
        <v>10kV</v>
      </c>
      <c r="C148" s="7">
        <f>IF([1]配变!$C148="","",[1]配变!$C148)</f>
        <v>0.1575</v>
      </c>
      <c r="D148" s="7">
        <f>IF([1]配变!$D148="","",[1]配变!$D148)</f>
        <v>315</v>
      </c>
      <c r="E148" s="7">
        <f>IF([1]配变!$E148="","",[1]配变!$E148)</f>
        <v>0</v>
      </c>
      <c r="F148" s="7" t="str">
        <f>IF([1]配变!$F148="","",[1]配变!$F148)</f>
        <v>市辖</v>
      </c>
      <c r="G148" s="7">
        <f>IF([1]配变!$G148="","",[1]配变!$G148)</f>
        <v>0</v>
      </c>
      <c r="H148" s="7" t="str">
        <f>IF([1]配变!$H148="","",[1]配变!$H148)</f>
        <v>分区2</v>
      </c>
      <c r="I148" s="7" t="str">
        <f>IF([1]配变!$I148="","",[1]配变!$I148)</f>
        <v>138古南线</v>
      </c>
      <c r="J148" s="7">
        <f>IF([1]配变!$J148="","",[1]配变!$J148)</f>
        <v>1</v>
      </c>
      <c r="K148" s="7">
        <f>IF([1]配变!$K148="","",[1]配变!$K148)</f>
        <v>2</v>
      </c>
      <c r="L148" s="7">
        <f>IF([1]配变!$L148="","",[1]配变!$L148)</f>
        <v>1</v>
      </c>
      <c r="M148" s="7">
        <f>IF([1]配变!$M148="","",[1]配变!$M148)</f>
        <v>1</v>
      </c>
      <c r="N148" s="7">
        <f>IF([1]配变!$N148="","",[1]配变!$N148)</f>
        <v>2008</v>
      </c>
      <c r="O148" s="7">
        <f>IF([1]配变!$O148="","",[1]配变!$O148)</f>
        <v>0</v>
      </c>
      <c r="P148" s="7">
        <f>IF([1]配变!$P148="","",[1]配变!$P148)</f>
        <v>7</v>
      </c>
    </row>
    <row r="149" spans="1:16" x14ac:dyDescent="0.15">
      <c r="A149" s="7" t="s">
        <v>203</v>
      </c>
      <c r="B149" s="7" t="str">
        <f>IF([1]配变!$B149="","",[1]配变!$B149)</f>
        <v>10kV</v>
      </c>
      <c r="C149" s="7">
        <f>IF([1]配变!$C149="","",[1]配变!$C149)</f>
        <v>1.4999999999999999E-2</v>
      </c>
      <c r="D149" s="7">
        <f>IF([1]配变!$D149="","",[1]配变!$D149)</f>
        <v>30</v>
      </c>
      <c r="E149" s="7">
        <f>IF([1]配变!$E149="","",[1]配变!$E149)</f>
        <v>0</v>
      </c>
      <c r="F149" s="7" t="str">
        <f>IF([1]配变!$F149="","",[1]配变!$F149)</f>
        <v>市辖</v>
      </c>
      <c r="G149" s="7">
        <f>IF([1]配变!$G149="","",[1]配变!$G149)</f>
        <v>0</v>
      </c>
      <c r="H149" s="7" t="str">
        <f>IF([1]配变!$H149="","",[1]配变!$H149)</f>
        <v>分区2</v>
      </c>
      <c r="I149" s="7" t="str">
        <f>IF([1]配变!$I149="","",[1]配变!$I149)</f>
        <v>138古南线</v>
      </c>
      <c r="J149" s="7">
        <f>IF([1]配变!$J149="","",[1]配变!$J149)</f>
        <v>0</v>
      </c>
      <c r="K149" s="7">
        <f>IF([1]配变!$K149="","",[1]配变!$K149)</f>
        <v>0</v>
      </c>
      <c r="L149" s="7">
        <f>IF([1]配变!$L149="","",[1]配变!$L149)</f>
        <v>0</v>
      </c>
      <c r="M149" s="7">
        <f>IF([1]配变!$M149="","",[1]配变!$M149)</f>
        <v>0</v>
      </c>
      <c r="N149" s="7">
        <f>IF([1]配变!$N149="","",[1]配变!$N149)</f>
        <v>2008</v>
      </c>
      <c r="O149" s="7">
        <f>IF([1]配变!$O149="","",[1]配变!$O149)</f>
        <v>0</v>
      </c>
      <c r="P149" s="7">
        <f>IF([1]配变!$P149="","",[1]配变!$P149)</f>
        <v>7</v>
      </c>
    </row>
    <row r="150" spans="1:16" x14ac:dyDescent="0.15">
      <c r="A150" s="7" t="s">
        <v>204</v>
      </c>
      <c r="B150" s="7" t="str">
        <f>IF([1]配变!$B150="","",[1]配变!$B150)</f>
        <v>10kV</v>
      </c>
      <c r="C150" s="7">
        <f>IF([1]配变!$C150="","",[1]配变!$C150)</f>
        <v>1.4999999999999999E-2</v>
      </c>
      <c r="D150" s="7">
        <f>IF([1]配变!$D150="","",[1]配变!$D150)</f>
        <v>30</v>
      </c>
      <c r="E150" s="7">
        <f>IF([1]配变!$E150="","",[1]配变!$E150)</f>
        <v>0</v>
      </c>
      <c r="F150" s="7" t="str">
        <f>IF([1]配变!$F150="","",[1]配变!$F150)</f>
        <v>市辖</v>
      </c>
      <c r="G150" s="7">
        <f>IF([1]配变!$G150="","",[1]配变!$G150)</f>
        <v>0</v>
      </c>
      <c r="H150" s="7" t="str">
        <f>IF([1]配变!$H150="","",[1]配变!$H150)</f>
        <v>分区2</v>
      </c>
      <c r="I150" s="7" t="str">
        <f>IF([1]配变!$I150="","",[1]配变!$I150)</f>
        <v>138古南线</v>
      </c>
      <c r="J150" s="7">
        <f>IF([1]配变!$J150="","",[1]配变!$J150)</f>
        <v>1</v>
      </c>
      <c r="K150" s="7">
        <f>IF([1]配变!$K150="","",[1]配变!$K150)</f>
        <v>1</v>
      </c>
      <c r="L150" s="7">
        <f>IF([1]配变!$L150="","",[1]配变!$L150)</f>
        <v>1</v>
      </c>
      <c r="M150" s="7">
        <f>IF([1]配变!$M150="","",[1]配变!$M150)</f>
        <v>1</v>
      </c>
      <c r="N150" s="7">
        <f>IF([1]配变!$N150="","",[1]配变!$N150)</f>
        <v>2008</v>
      </c>
      <c r="O150" s="7">
        <f>IF([1]配变!$O150="","",[1]配变!$O150)</f>
        <v>0</v>
      </c>
      <c r="P150" s="7">
        <f>IF([1]配变!$P150="","",[1]配变!$P150)</f>
        <v>7</v>
      </c>
    </row>
    <row r="151" spans="1:16" x14ac:dyDescent="0.15">
      <c r="A151" s="7" t="s">
        <v>205</v>
      </c>
      <c r="B151" s="7" t="str">
        <f>IF([1]配变!$B151="","",[1]配变!$B151)</f>
        <v>10kV</v>
      </c>
      <c r="C151" s="7">
        <f>IF([1]配变!$C151="","",[1]配变!$C151)</f>
        <v>0.2</v>
      </c>
      <c r="D151" s="7">
        <f>IF([1]配变!$D151="","",[1]配变!$D151)</f>
        <v>400</v>
      </c>
      <c r="E151" s="7">
        <f>IF([1]配变!$E151="","",[1]配变!$E151)</f>
        <v>0</v>
      </c>
      <c r="F151" s="7" t="str">
        <f>IF([1]配变!$F151="","",[1]配变!$F151)</f>
        <v>市辖</v>
      </c>
      <c r="G151" s="7">
        <f>IF([1]配变!$G151="","",[1]配变!$G151)</f>
        <v>0</v>
      </c>
      <c r="H151" s="7" t="str">
        <f>IF([1]配变!$H151="","",[1]配变!$H151)</f>
        <v>分区2</v>
      </c>
      <c r="I151" s="7" t="str">
        <f>IF([1]配变!$I151="","",[1]配变!$I151)</f>
        <v>138古南线</v>
      </c>
      <c r="J151" s="7">
        <f>IF([1]配变!$J151="","",[1]配变!$J151)</f>
        <v>0</v>
      </c>
      <c r="K151" s="7">
        <f>IF([1]配变!$K151="","",[1]配变!$K151)</f>
        <v>2</v>
      </c>
      <c r="L151" s="7">
        <f>IF([1]配变!$L151="","",[1]配变!$L151)</f>
        <v>1</v>
      </c>
      <c r="M151" s="7">
        <f>IF([1]配变!$M151="","",[1]配变!$M151)</f>
        <v>1</v>
      </c>
      <c r="N151" s="7">
        <f>IF([1]配变!$N151="","",[1]配变!$N151)</f>
        <v>2008</v>
      </c>
      <c r="O151" s="7">
        <f>IF([1]配变!$O151="","",[1]配变!$O151)</f>
        <v>0</v>
      </c>
      <c r="P151" s="7">
        <f>IF([1]配变!$P151="","",[1]配变!$P151)</f>
        <v>7</v>
      </c>
    </row>
    <row r="152" spans="1:16" x14ac:dyDescent="0.15">
      <c r="A152" s="7" t="s">
        <v>206</v>
      </c>
      <c r="B152" s="7" t="str">
        <f>IF([1]配变!$B152="","",[1]配变!$B152)</f>
        <v>10kV</v>
      </c>
      <c r="C152" s="7">
        <f>IF([1]配变!$C152="","",[1]配变!$C152)</f>
        <v>6.25E-2</v>
      </c>
      <c r="D152" s="7">
        <f>IF([1]配变!$D152="","",[1]配变!$D152)</f>
        <v>125</v>
      </c>
      <c r="E152" s="7">
        <f>IF([1]配变!$E152="","",[1]配变!$E152)</f>
        <v>0</v>
      </c>
      <c r="F152" s="7" t="str">
        <f>IF([1]配变!$F152="","",[1]配变!$F152)</f>
        <v>市辖</v>
      </c>
      <c r="G152" s="7">
        <f>IF([1]配变!$G152="","",[1]配变!$G152)</f>
        <v>0</v>
      </c>
      <c r="H152" s="7" t="str">
        <f>IF([1]配变!$H152="","",[1]配变!$H152)</f>
        <v>分区2</v>
      </c>
      <c r="I152" s="7" t="str">
        <f>IF([1]配变!$I152="","",[1]配变!$I152)</f>
        <v>138古南线</v>
      </c>
      <c r="J152" s="7">
        <f>IF([1]配变!$J152="","",[1]配变!$J152)</f>
        <v>1</v>
      </c>
      <c r="K152" s="7">
        <f>IF([1]配变!$K152="","",[1]配变!$K152)</f>
        <v>0</v>
      </c>
      <c r="L152" s="7">
        <f>IF([1]配变!$L152="","",[1]配变!$L152)</f>
        <v>0</v>
      </c>
      <c r="M152" s="7">
        <f>IF([1]配变!$M152="","",[1]配变!$M152)</f>
        <v>0</v>
      </c>
      <c r="N152" s="7">
        <f>IF([1]配变!$N152="","",[1]配变!$N152)</f>
        <v>2008</v>
      </c>
      <c r="O152" s="7">
        <f>IF([1]配变!$O152="","",[1]配变!$O152)</f>
        <v>0</v>
      </c>
      <c r="P152" s="7">
        <f>IF([1]配变!$P152="","",[1]配变!$P152)</f>
        <v>7</v>
      </c>
    </row>
    <row r="153" spans="1:16" x14ac:dyDescent="0.15">
      <c r="A153" s="7" t="s">
        <v>207</v>
      </c>
      <c r="B153" s="7" t="str">
        <f>IF([1]配变!$B153="","",[1]配变!$B153)</f>
        <v>10kV</v>
      </c>
      <c r="C153" s="7">
        <f>IF([1]配变!$C153="","",[1]配变!$C153)</f>
        <v>0.08</v>
      </c>
      <c r="D153" s="7">
        <f>IF([1]配变!$D153="","",[1]配变!$D153)</f>
        <v>160</v>
      </c>
      <c r="E153" s="7">
        <f>IF([1]配变!$E153="","",[1]配变!$E153)</f>
        <v>0</v>
      </c>
      <c r="F153" s="7" t="str">
        <f>IF([1]配变!$F153="","",[1]配变!$F153)</f>
        <v>市辖</v>
      </c>
      <c r="G153" s="7">
        <f>IF([1]配变!$G153="","",[1]配变!$G153)</f>
        <v>0</v>
      </c>
      <c r="H153" s="7" t="str">
        <f>IF([1]配变!$H153="","",[1]配变!$H153)</f>
        <v>分区2</v>
      </c>
      <c r="I153" s="7" t="str">
        <f>IF([1]配变!$I153="","",[1]配变!$I153)</f>
        <v>138古南线</v>
      </c>
      <c r="J153" s="7">
        <f>IF([1]配变!$J153="","",[1]配变!$J153)</f>
        <v>0</v>
      </c>
      <c r="K153" s="7">
        <f>IF([1]配变!$K153="","",[1]配变!$K153)</f>
        <v>1</v>
      </c>
      <c r="L153" s="7">
        <f>IF([1]配变!$L153="","",[1]配变!$L153)</f>
        <v>1</v>
      </c>
      <c r="M153" s="7">
        <f>IF([1]配变!$M153="","",[1]配变!$M153)</f>
        <v>1</v>
      </c>
      <c r="N153" s="7">
        <f>IF([1]配变!$N153="","",[1]配变!$N153)</f>
        <v>2008</v>
      </c>
      <c r="O153" s="7">
        <f>IF([1]配变!$O153="","",[1]配变!$O153)</f>
        <v>0</v>
      </c>
      <c r="P153" s="7">
        <f>IF([1]配变!$P153="","",[1]配变!$P153)</f>
        <v>7</v>
      </c>
    </row>
    <row r="154" spans="1:16" x14ac:dyDescent="0.15">
      <c r="A154" s="7" t="s">
        <v>208</v>
      </c>
      <c r="B154" s="7" t="str">
        <f>IF([1]配变!$B154="","",[1]配变!$B154)</f>
        <v>10kV</v>
      </c>
      <c r="C154" s="7">
        <f>IF([1]配变!$C154="","",[1]配变!$C154)</f>
        <v>0.125</v>
      </c>
      <c r="D154" s="7">
        <f>IF([1]配变!$D154="","",[1]配变!$D154)</f>
        <v>250</v>
      </c>
      <c r="E154" s="7">
        <f>IF([1]配变!$E154="","",[1]配变!$E154)</f>
        <v>0</v>
      </c>
      <c r="F154" s="7" t="str">
        <f>IF([1]配变!$F154="","",[1]配变!$F154)</f>
        <v>市辖</v>
      </c>
      <c r="G154" s="7">
        <f>IF([1]配变!$G154="","",[1]配变!$G154)</f>
        <v>0</v>
      </c>
      <c r="H154" s="7" t="str">
        <f>IF([1]配变!$H154="","",[1]配变!$H154)</f>
        <v>分区2</v>
      </c>
      <c r="I154" s="7" t="str">
        <f>IF([1]配变!$I154="","",[1]配变!$I154)</f>
        <v>138古南线</v>
      </c>
      <c r="J154" s="7">
        <f>IF([1]配变!$J154="","",[1]配变!$J154)</f>
        <v>1</v>
      </c>
      <c r="K154" s="7">
        <f>IF([1]配变!$K154="","",[1]配变!$K154)</f>
        <v>2</v>
      </c>
      <c r="L154" s="7">
        <f>IF([1]配变!$L154="","",[1]配变!$L154)</f>
        <v>1</v>
      </c>
      <c r="M154" s="7">
        <f>IF([1]配变!$M154="","",[1]配变!$M154)</f>
        <v>1</v>
      </c>
      <c r="N154" s="7">
        <f>IF([1]配变!$N154="","",[1]配变!$N154)</f>
        <v>2008</v>
      </c>
      <c r="O154" s="7">
        <f>IF([1]配变!$O154="","",[1]配变!$O154)</f>
        <v>0</v>
      </c>
      <c r="P154" s="7">
        <f>IF([1]配变!$P154="","",[1]配变!$P154)</f>
        <v>7</v>
      </c>
    </row>
    <row r="155" spans="1:16" x14ac:dyDescent="0.15">
      <c r="A155" s="7" t="s">
        <v>209</v>
      </c>
      <c r="B155" s="7" t="str">
        <f>IF([1]配变!$B155="","",[1]配变!$B155)</f>
        <v>10kV</v>
      </c>
      <c r="C155" s="7">
        <f>IF([1]配变!$C155="","",[1]配变!$C155)</f>
        <v>0.125</v>
      </c>
      <c r="D155" s="7">
        <f>IF([1]配变!$D155="","",[1]配变!$D155)</f>
        <v>250</v>
      </c>
      <c r="E155" s="7">
        <f>IF([1]配变!$E155="","",[1]配变!$E155)</f>
        <v>0</v>
      </c>
      <c r="F155" s="7" t="str">
        <f>IF([1]配变!$F155="","",[1]配变!$F155)</f>
        <v>市辖</v>
      </c>
      <c r="G155" s="7">
        <f>IF([1]配变!$G155="","",[1]配变!$G155)</f>
        <v>0</v>
      </c>
      <c r="H155" s="7" t="str">
        <f>IF([1]配变!$H155="","",[1]配变!$H155)</f>
        <v>分区2</v>
      </c>
      <c r="I155" s="7" t="str">
        <f>IF([1]配变!$I155="","",[1]配变!$I155)</f>
        <v>138古南线</v>
      </c>
      <c r="J155" s="7">
        <f>IF([1]配变!$J155="","",[1]配变!$J155)</f>
        <v>0</v>
      </c>
      <c r="K155" s="7">
        <f>IF([1]配变!$K155="","",[1]配变!$K155)</f>
        <v>0</v>
      </c>
      <c r="L155" s="7">
        <f>IF([1]配变!$L155="","",[1]配变!$L155)</f>
        <v>0</v>
      </c>
      <c r="M155" s="7">
        <f>IF([1]配变!$M155="","",[1]配变!$M155)</f>
        <v>0</v>
      </c>
      <c r="N155" s="7">
        <f>IF([1]配变!$N155="","",[1]配变!$N155)</f>
        <v>2007</v>
      </c>
      <c r="O155" s="7">
        <f>IF([1]配变!$O155="","",[1]配变!$O155)</f>
        <v>0</v>
      </c>
      <c r="P155" s="7">
        <f>IF([1]配变!$P155="","",[1]配变!$P155)</f>
        <v>8</v>
      </c>
    </row>
    <row r="156" spans="1:16" x14ac:dyDescent="0.15">
      <c r="A156" s="7" t="s">
        <v>210</v>
      </c>
      <c r="B156" s="7" t="str">
        <f>IF([1]配变!$B156="","",[1]配变!$B156)</f>
        <v>10kV</v>
      </c>
      <c r="C156" s="7">
        <f>IF([1]配变!$C156="","",[1]配变!$C156)</f>
        <v>0.1575</v>
      </c>
      <c r="D156" s="7">
        <f>IF([1]配变!$D156="","",[1]配变!$D156)</f>
        <v>315</v>
      </c>
      <c r="E156" s="7">
        <f>IF([1]配变!$E156="","",[1]配变!$E156)</f>
        <v>0.03</v>
      </c>
      <c r="F156" s="7" t="str">
        <f>IF([1]配变!$F156="","",[1]配变!$F156)</f>
        <v>市辖</v>
      </c>
      <c r="G156" s="7">
        <f>IF([1]配变!$G156="","",[1]配变!$G156)</f>
        <v>0</v>
      </c>
      <c r="H156" s="7" t="str">
        <f>IF([1]配变!$H156="","",[1]配变!$H156)</f>
        <v>分区2</v>
      </c>
      <c r="I156" s="7" t="str">
        <f>IF([1]配变!$I156="","",[1]配变!$I156)</f>
        <v>138古南线</v>
      </c>
      <c r="J156" s="7">
        <f>IF([1]配变!$J156="","",[1]配变!$J156)</f>
        <v>1</v>
      </c>
      <c r="K156" s="7">
        <f>IF([1]配变!$K156="","",[1]配变!$K156)</f>
        <v>1</v>
      </c>
      <c r="L156" s="7">
        <f>IF([1]配变!$L156="","",[1]配变!$L156)</f>
        <v>1</v>
      </c>
      <c r="M156" s="7">
        <f>IF([1]配变!$M156="","",[1]配变!$M156)</f>
        <v>1</v>
      </c>
      <c r="N156" s="7">
        <f>IF([1]配变!$N156="","",[1]配变!$N156)</f>
        <v>2007</v>
      </c>
      <c r="O156" s="7">
        <f>IF([1]配变!$O156="","",[1]配变!$O156)</f>
        <v>0</v>
      </c>
      <c r="P156" s="7">
        <f>IF([1]配变!$P156="","",[1]配变!$P156)</f>
        <v>8</v>
      </c>
    </row>
    <row r="157" spans="1:16" x14ac:dyDescent="0.15">
      <c r="A157" s="7" t="s">
        <v>211</v>
      </c>
      <c r="B157" s="7" t="str">
        <f>IF([1]配变!$B157="","",[1]配变!$B157)</f>
        <v>10kV</v>
      </c>
      <c r="C157" s="7">
        <f>IF([1]配变!$C157="","",[1]配变!$C157)</f>
        <v>0.2</v>
      </c>
      <c r="D157" s="7">
        <f>IF([1]配变!$D157="","",[1]配变!$D157)</f>
        <v>400</v>
      </c>
      <c r="E157" s="7">
        <f>IF([1]配变!$E157="","",[1]配变!$E157)</f>
        <v>0</v>
      </c>
      <c r="F157" s="7" t="str">
        <f>IF([1]配变!$F157="","",[1]配变!$F157)</f>
        <v>市辖</v>
      </c>
      <c r="G157" s="7">
        <f>IF([1]配变!$G157="","",[1]配变!$G157)</f>
        <v>0</v>
      </c>
      <c r="H157" s="7" t="str">
        <f>IF([1]配变!$H157="","",[1]配变!$H157)</f>
        <v>分区2</v>
      </c>
      <c r="I157" s="7" t="str">
        <f>IF([1]配变!$I157="","",[1]配变!$I157)</f>
        <v>138古南线</v>
      </c>
      <c r="J157" s="7">
        <f>IF([1]配变!$J157="","",[1]配变!$J157)</f>
        <v>0</v>
      </c>
      <c r="K157" s="7">
        <f>IF([1]配变!$K157="","",[1]配变!$K157)</f>
        <v>2</v>
      </c>
      <c r="L157" s="7">
        <f>IF([1]配变!$L157="","",[1]配变!$L157)</f>
        <v>1</v>
      </c>
      <c r="M157" s="7">
        <f>IF([1]配变!$M157="","",[1]配变!$M157)</f>
        <v>1</v>
      </c>
      <c r="N157" s="7">
        <f>IF([1]配变!$N157="","",[1]配变!$N157)</f>
        <v>2007</v>
      </c>
      <c r="O157" s="7">
        <f>IF([1]配变!$O157="","",[1]配变!$O157)</f>
        <v>0</v>
      </c>
      <c r="P157" s="7">
        <f>IF([1]配变!$P157="","",[1]配变!$P157)</f>
        <v>8</v>
      </c>
    </row>
    <row r="158" spans="1:16" x14ac:dyDescent="0.15">
      <c r="A158" s="7" t="s">
        <v>212</v>
      </c>
      <c r="B158" s="7" t="str">
        <f>IF([1]配变!$B158="","",[1]配变!$B158)</f>
        <v>10kV</v>
      </c>
      <c r="C158" s="7">
        <f>IF([1]配变!$C158="","",[1]配变!$C158)</f>
        <v>0.125</v>
      </c>
      <c r="D158" s="7">
        <f>IF([1]配变!$D158="","",[1]配变!$D158)</f>
        <v>250</v>
      </c>
      <c r="E158" s="7">
        <f>IF([1]配变!$E158="","",[1]配变!$E158)</f>
        <v>0</v>
      </c>
      <c r="F158" s="7" t="str">
        <f>IF([1]配变!$F158="","",[1]配变!$F158)</f>
        <v>市辖</v>
      </c>
      <c r="G158" s="7">
        <f>IF([1]配变!$G158="","",[1]配变!$G158)</f>
        <v>0</v>
      </c>
      <c r="H158" s="7" t="str">
        <f>IF([1]配变!$H158="","",[1]配变!$H158)</f>
        <v>分区2</v>
      </c>
      <c r="I158" s="7" t="str">
        <f>IF([1]配变!$I158="","",[1]配变!$I158)</f>
        <v>138古南线</v>
      </c>
      <c r="J158" s="7">
        <f>IF([1]配变!$J158="","",[1]配变!$J158)</f>
        <v>1</v>
      </c>
      <c r="K158" s="7">
        <f>IF([1]配变!$K158="","",[1]配变!$K158)</f>
        <v>0</v>
      </c>
      <c r="L158" s="7">
        <f>IF([1]配变!$L158="","",[1]配变!$L158)</f>
        <v>0</v>
      </c>
      <c r="M158" s="7">
        <f>IF([1]配变!$M158="","",[1]配变!$M158)</f>
        <v>0</v>
      </c>
      <c r="N158" s="7">
        <f>IF([1]配变!$N158="","",[1]配变!$N158)</f>
        <v>2007</v>
      </c>
      <c r="O158" s="7">
        <f>IF([1]配变!$O158="","",[1]配变!$O158)</f>
        <v>0</v>
      </c>
      <c r="P158" s="7">
        <f>IF([1]配变!$P158="","",[1]配变!$P158)</f>
        <v>8</v>
      </c>
    </row>
    <row r="159" spans="1:16" x14ac:dyDescent="0.15">
      <c r="A159" s="7" t="s">
        <v>213</v>
      </c>
      <c r="B159" s="7" t="str">
        <f>IF([1]配变!$B159="","",[1]配变!$B159)</f>
        <v>10kV</v>
      </c>
      <c r="C159" s="7">
        <f>IF([1]配变!$C159="","",[1]配变!$C159)</f>
        <v>0.125</v>
      </c>
      <c r="D159" s="7">
        <f>IF([1]配变!$D159="","",[1]配变!$D159)</f>
        <v>250</v>
      </c>
      <c r="E159" s="7">
        <f>IF([1]配变!$E159="","",[1]配变!$E159)</f>
        <v>0</v>
      </c>
      <c r="F159" s="7" t="str">
        <f>IF([1]配变!$F159="","",[1]配变!$F159)</f>
        <v>市辖</v>
      </c>
      <c r="G159" s="7">
        <f>IF([1]配变!$G159="","",[1]配变!$G159)</f>
        <v>0</v>
      </c>
      <c r="H159" s="7" t="str">
        <f>IF([1]配变!$H159="","",[1]配变!$H159)</f>
        <v>分区2</v>
      </c>
      <c r="I159" s="7" t="str">
        <f>IF([1]配变!$I159="","",[1]配变!$I159)</f>
        <v>138古南线</v>
      </c>
      <c r="J159" s="7">
        <f>IF([1]配变!$J159="","",[1]配变!$J159)</f>
        <v>0</v>
      </c>
      <c r="K159" s="7">
        <f>IF([1]配变!$K159="","",[1]配变!$K159)</f>
        <v>1</v>
      </c>
      <c r="L159" s="7">
        <f>IF([1]配变!$L159="","",[1]配变!$L159)</f>
        <v>1</v>
      </c>
      <c r="M159" s="7">
        <f>IF([1]配变!$M159="","",[1]配变!$M159)</f>
        <v>1</v>
      </c>
      <c r="N159" s="7">
        <f>IF([1]配变!$N159="","",[1]配变!$N159)</f>
        <v>2007</v>
      </c>
      <c r="O159" s="7">
        <f>IF([1]配变!$O159="","",[1]配变!$O159)</f>
        <v>0</v>
      </c>
      <c r="P159" s="7">
        <f>IF([1]配变!$P159="","",[1]配变!$P159)</f>
        <v>8</v>
      </c>
    </row>
    <row r="160" spans="1:16" x14ac:dyDescent="0.15">
      <c r="A160" s="7" t="s">
        <v>214</v>
      </c>
      <c r="B160" s="7" t="str">
        <f>IF([1]配变!$B160="","",[1]配变!$B160)</f>
        <v>10kV</v>
      </c>
      <c r="C160" s="7">
        <f>IF([1]配变!$C160="","",[1]配变!$C160)</f>
        <v>0.125</v>
      </c>
      <c r="D160" s="7">
        <f>IF([1]配变!$D160="","",[1]配变!$D160)</f>
        <v>250</v>
      </c>
      <c r="E160" s="7">
        <f>IF([1]配变!$E160="","",[1]配变!$E160)</f>
        <v>5.3999999999999999E-2</v>
      </c>
      <c r="F160" s="7" t="str">
        <f>IF([1]配变!$F160="","",[1]配变!$F160)</f>
        <v>市辖</v>
      </c>
      <c r="G160" s="7">
        <f>IF([1]配变!$G160="","",[1]配变!$G160)</f>
        <v>0</v>
      </c>
      <c r="H160" s="7" t="str">
        <f>IF([1]配变!$H160="","",[1]配变!$H160)</f>
        <v>分区2</v>
      </c>
      <c r="I160" s="7" t="str">
        <f>IF([1]配变!$I160="","",[1]配变!$I160)</f>
        <v>138古南线</v>
      </c>
      <c r="J160" s="7">
        <f>IF([1]配变!$J160="","",[1]配变!$J160)</f>
        <v>1</v>
      </c>
      <c r="K160" s="7">
        <f>IF([1]配变!$K160="","",[1]配变!$K160)</f>
        <v>2</v>
      </c>
      <c r="L160" s="7">
        <f>IF([1]配变!$L160="","",[1]配变!$L160)</f>
        <v>1</v>
      </c>
      <c r="M160" s="7">
        <f>IF([1]配变!$M160="","",[1]配变!$M160)</f>
        <v>1</v>
      </c>
      <c r="N160" s="7">
        <f>IF([1]配变!$N160="","",[1]配变!$N160)</f>
        <v>2007</v>
      </c>
      <c r="O160" s="7">
        <f>IF([1]配变!$O160="","",[1]配变!$O160)</f>
        <v>0</v>
      </c>
      <c r="P160" s="7">
        <f>IF([1]配变!$P160="","",[1]配变!$P160)</f>
        <v>8</v>
      </c>
    </row>
    <row r="161" spans="1:16" x14ac:dyDescent="0.15">
      <c r="A161" s="7" t="s">
        <v>215</v>
      </c>
      <c r="B161" s="7" t="str">
        <f>IF([1]配变!$B161="","",[1]配变!$B161)</f>
        <v>10kV</v>
      </c>
      <c r="C161" s="7">
        <f>IF([1]配变!$C161="","",[1]配变!$C161)</f>
        <v>0.1575</v>
      </c>
      <c r="D161" s="7">
        <f>IF([1]配变!$D161="","",[1]配变!$D161)</f>
        <v>315</v>
      </c>
      <c r="E161" s="7">
        <f>IF([1]配变!$E161="","",[1]配变!$E161)</f>
        <v>0</v>
      </c>
      <c r="F161" s="7" t="str">
        <f>IF([1]配变!$F161="","",[1]配变!$F161)</f>
        <v>市辖</v>
      </c>
      <c r="G161" s="7">
        <f>IF([1]配变!$G161="","",[1]配变!$G161)</f>
        <v>0</v>
      </c>
      <c r="H161" s="7" t="str">
        <f>IF([1]配变!$H161="","",[1]配变!$H161)</f>
        <v>分区2</v>
      </c>
      <c r="I161" s="7" t="str">
        <f>IF([1]配变!$I161="","",[1]配变!$I161)</f>
        <v>138古南线</v>
      </c>
      <c r="J161" s="7">
        <f>IF([1]配变!$J161="","",[1]配变!$J161)</f>
        <v>0</v>
      </c>
      <c r="K161" s="7">
        <f>IF([1]配变!$K161="","",[1]配变!$K161)</f>
        <v>0</v>
      </c>
      <c r="L161" s="7">
        <f>IF([1]配变!$L161="","",[1]配变!$L161)</f>
        <v>0</v>
      </c>
      <c r="M161" s="7">
        <f>IF([1]配变!$M161="","",[1]配变!$M161)</f>
        <v>0</v>
      </c>
      <c r="N161" s="7">
        <f>IF([1]配变!$N161="","",[1]配变!$N161)</f>
        <v>2007</v>
      </c>
      <c r="O161" s="7">
        <f>IF([1]配变!$O161="","",[1]配变!$O161)</f>
        <v>0</v>
      </c>
      <c r="P161" s="7">
        <f>IF([1]配变!$P161="","",[1]配变!$P161)</f>
        <v>8</v>
      </c>
    </row>
    <row r="162" spans="1:16" x14ac:dyDescent="0.15">
      <c r="A162" s="7" t="s">
        <v>216</v>
      </c>
      <c r="B162" s="7" t="str">
        <f>IF([1]配变!$B162="","",[1]配变!$B162)</f>
        <v>10kV</v>
      </c>
      <c r="C162" s="7">
        <f>IF([1]配变!$C162="","",[1]配变!$C162)</f>
        <v>0.125</v>
      </c>
      <c r="D162" s="7">
        <f>IF([1]配变!$D162="","",[1]配变!$D162)</f>
        <v>250</v>
      </c>
      <c r="E162" s="7">
        <f>IF([1]配变!$E162="","",[1]配变!$E162)</f>
        <v>0</v>
      </c>
      <c r="F162" s="7" t="str">
        <f>IF([1]配变!$F162="","",[1]配变!$F162)</f>
        <v>市辖</v>
      </c>
      <c r="G162" s="7">
        <f>IF([1]配变!$G162="","",[1]配变!$G162)</f>
        <v>0</v>
      </c>
      <c r="H162" s="7" t="str">
        <f>IF([1]配变!$H162="","",[1]配变!$H162)</f>
        <v>分区2</v>
      </c>
      <c r="I162" s="7" t="str">
        <f>IF([1]配变!$I162="","",[1]配变!$I162)</f>
        <v>138古南线</v>
      </c>
      <c r="J162" s="7">
        <f>IF([1]配变!$J162="","",[1]配变!$J162)</f>
        <v>1</v>
      </c>
      <c r="K162" s="7">
        <f>IF([1]配变!$K162="","",[1]配变!$K162)</f>
        <v>1</v>
      </c>
      <c r="L162" s="7">
        <f>IF([1]配变!$L162="","",[1]配变!$L162)</f>
        <v>1</v>
      </c>
      <c r="M162" s="7">
        <f>IF([1]配变!$M162="","",[1]配变!$M162)</f>
        <v>1</v>
      </c>
      <c r="N162" s="7">
        <f>IF([1]配变!$N162="","",[1]配变!$N162)</f>
        <v>2007</v>
      </c>
      <c r="O162" s="7">
        <f>IF([1]配变!$O162="","",[1]配变!$O162)</f>
        <v>0</v>
      </c>
      <c r="P162" s="7">
        <f>IF([1]配变!$P162="","",[1]配变!$P162)</f>
        <v>8</v>
      </c>
    </row>
    <row r="163" spans="1:16" x14ac:dyDescent="0.15">
      <c r="A163" s="7" t="s">
        <v>217</v>
      </c>
      <c r="B163" s="7" t="str">
        <f>IF([1]配变!$B163="","",[1]配变!$B163)</f>
        <v>10kV</v>
      </c>
      <c r="C163" s="7">
        <f>IF([1]配变!$C163="","",[1]配变!$C163)</f>
        <v>0.125</v>
      </c>
      <c r="D163" s="7">
        <f>IF([1]配变!$D163="","",[1]配变!$D163)</f>
        <v>250</v>
      </c>
      <c r="E163" s="7">
        <f>IF([1]配变!$E163="","",[1]配变!$E163)</f>
        <v>0</v>
      </c>
      <c r="F163" s="7" t="str">
        <f>IF([1]配变!$F163="","",[1]配变!$F163)</f>
        <v>市辖</v>
      </c>
      <c r="G163" s="7">
        <f>IF([1]配变!$G163="","",[1]配变!$G163)</f>
        <v>0</v>
      </c>
      <c r="H163" s="7" t="str">
        <f>IF([1]配变!$H163="","",[1]配变!$H163)</f>
        <v>分区2</v>
      </c>
      <c r="I163" s="7" t="str">
        <f>IF([1]配变!$I163="","",[1]配变!$I163)</f>
        <v>138古南线</v>
      </c>
      <c r="J163" s="7">
        <f>IF([1]配变!$J163="","",[1]配变!$J163)</f>
        <v>0</v>
      </c>
      <c r="K163" s="7">
        <f>IF([1]配变!$K163="","",[1]配变!$K163)</f>
        <v>2</v>
      </c>
      <c r="L163" s="7">
        <f>IF([1]配变!$L163="","",[1]配变!$L163)</f>
        <v>1</v>
      </c>
      <c r="M163" s="7">
        <f>IF([1]配变!$M163="","",[1]配变!$M163)</f>
        <v>1</v>
      </c>
      <c r="N163" s="7">
        <f>IF([1]配变!$N163="","",[1]配变!$N163)</f>
        <v>2007</v>
      </c>
      <c r="O163" s="7">
        <f>IF([1]配变!$O163="","",[1]配变!$O163)</f>
        <v>0</v>
      </c>
      <c r="P163" s="7">
        <f>IF([1]配变!$P163="","",[1]配变!$P163)</f>
        <v>8</v>
      </c>
    </row>
    <row r="164" spans="1:16" x14ac:dyDescent="0.15">
      <c r="A164" s="7" t="s">
        <v>218</v>
      </c>
      <c r="B164" s="7" t="str">
        <f>IF([1]配变!$B164="","",[1]配变!$B164)</f>
        <v>10kV</v>
      </c>
      <c r="C164" s="7">
        <f>IF([1]配变!$C164="","",[1]配变!$C164)</f>
        <v>0.1575</v>
      </c>
      <c r="D164" s="7">
        <f>IF([1]配变!$D164="","",[1]配变!$D164)</f>
        <v>315</v>
      </c>
      <c r="E164" s="7">
        <f>IF([1]配变!$E164="","",[1]配变!$E164)</f>
        <v>0</v>
      </c>
      <c r="F164" s="7" t="str">
        <f>IF([1]配变!$F164="","",[1]配变!$F164)</f>
        <v>市辖</v>
      </c>
      <c r="G164" s="7">
        <f>IF([1]配变!$G164="","",[1]配变!$G164)</f>
        <v>0</v>
      </c>
      <c r="H164" s="7" t="str">
        <f>IF([1]配变!$H164="","",[1]配变!$H164)</f>
        <v>分区2</v>
      </c>
      <c r="I164" s="7" t="str">
        <f>IF([1]配变!$I164="","",[1]配变!$I164)</f>
        <v>138古南线</v>
      </c>
      <c r="J164" s="7">
        <f>IF([1]配变!$J164="","",[1]配变!$J164)</f>
        <v>1</v>
      </c>
      <c r="K164" s="7">
        <f>IF([1]配变!$K164="","",[1]配变!$K164)</f>
        <v>0</v>
      </c>
      <c r="L164" s="7">
        <f>IF([1]配变!$L164="","",[1]配变!$L164)</f>
        <v>0</v>
      </c>
      <c r="M164" s="7">
        <f>IF([1]配变!$M164="","",[1]配变!$M164)</f>
        <v>0</v>
      </c>
      <c r="N164" s="7">
        <f>IF([1]配变!$N164="","",[1]配变!$N164)</f>
        <v>2006</v>
      </c>
      <c r="O164" s="7">
        <f>IF([1]配变!$O164="","",[1]配变!$O164)</f>
        <v>0</v>
      </c>
      <c r="P164" s="7">
        <f>IF([1]配变!$P164="","",[1]配变!$P164)</f>
        <v>9</v>
      </c>
    </row>
    <row r="165" spans="1:16" x14ac:dyDescent="0.15">
      <c r="A165" s="7" t="s">
        <v>219</v>
      </c>
      <c r="B165" s="7" t="str">
        <f>IF([1]配变!$B165="","",[1]配变!$B165)</f>
        <v>10kV</v>
      </c>
      <c r="C165" s="7">
        <f>IF([1]配变!$C165="","",[1]配变!$C165)</f>
        <v>6.25E-2</v>
      </c>
      <c r="D165" s="7">
        <f>IF([1]配变!$D165="","",[1]配变!$D165)</f>
        <v>125</v>
      </c>
      <c r="E165" s="7">
        <f>IF([1]配变!$E165="","",[1]配变!$E165)</f>
        <v>0.03</v>
      </c>
      <c r="F165" s="7" t="str">
        <f>IF([1]配变!$F165="","",[1]配变!$F165)</f>
        <v>市辖</v>
      </c>
      <c r="G165" s="7">
        <f>IF([1]配变!$G165="","",[1]配变!$G165)</f>
        <v>0</v>
      </c>
      <c r="H165" s="7" t="str">
        <f>IF([1]配变!$H165="","",[1]配变!$H165)</f>
        <v>分区2</v>
      </c>
      <c r="I165" s="7" t="str">
        <f>IF([1]配变!$I165="","",[1]配变!$I165)</f>
        <v>138古南线</v>
      </c>
      <c r="J165" s="7">
        <f>IF([1]配变!$J165="","",[1]配变!$J165)</f>
        <v>0</v>
      </c>
      <c r="K165" s="7">
        <f>IF([1]配变!$K165="","",[1]配变!$K165)</f>
        <v>1</v>
      </c>
      <c r="L165" s="7">
        <f>IF([1]配变!$L165="","",[1]配变!$L165)</f>
        <v>1</v>
      </c>
      <c r="M165" s="7">
        <f>IF([1]配变!$M165="","",[1]配变!$M165)</f>
        <v>1</v>
      </c>
      <c r="N165" s="7">
        <f>IF([1]配变!$N165="","",[1]配变!$N165)</f>
        <v>2006</v>
      </c>
      <c r="O165" s="7">
        <f>IF([1]配变!$O165="","",[1]配变!$O165)</f>
        <v>0</v>
      </c>
      <c r="P165" s="7">
        <f>IF([1]配变!$P165="","",[1]配变!$P165)</f>
        <v>9</v>
      </c>
    </row>
    <row r="166" spans="1:16" x14ac:dyDescent="0.15">
      <c r="A166" s="7" t="s">
        <v>220</v>
      </c>
      <c r="B166" s="7" t="str">
        <f>IF([1]配变!$B166="","",[1]配变!$B166)</f>
        <v>10kV</v>
      </c>
      <c r="C166" s="7">
        <f>IF([1]配变!$C166="","",[1]配变!$C166)</f>
        <v>0.5</v>
      </c>
      <c r="D166" s="7">
        <f>IF([1]配变!$D166="","",[1]配变!$D166)</f>
        <v>1000</v>
      </c>
      <c r="E166" s="7">
        <f>IF([1]配变!$E166="","",[1]配变!$E166)</f>
        <v>0</v>
      </c>
      <c r="F166" s="7" t="str">
        <f>IF([1]配变!$F166="","",[1]配变!$F166)</f>
        <v>市辖</v>
      </c>
      <c r="G166" s="7">
        <f>IF([1]配变!$G166="","",[1]配变!$G166)</f>
        <v>0</v>
      </c>
      <c r="H166" s="7" t="str">
        <f>IF([1]配变!$H166="","",[1]配变!$H166)</f>
        <v>分区2</v>
      </c>
      <c r="I166" s="7" t="str">
        <f>IF([1]配变!$I166="","",[1]配变!$I166)</f>
        <v>138古南线</v>
      </c>
      <c r="J166" s="7">
        <f>IF([1]配变!$J166="","",[1]配变!$J166)</f>
        <v>1</v>
      </c>
      <c r="K166" s="7">
        <f>IF([1]配变!$K166="","",[1]配变!$K166)</f>
        <v>2</v>
      </c>
      <c r="L166" s="7">
        <f>IF([1]配变!$L166="","",[1]配变!$L166)</f>
        <v>1</v>
      </c>
      <c r="M166" s="7">
        <f>IF([1]配变!$M166="","",[1]配变!$M166)</f>
        <v>1</v>
      </c>
      <c r="N166" s="7">
        <f>IF([1]配变!$N166="","",[1]配变!$N166)</f>
        <v>2006</v>
      </c>
      <c r="O166" s="7">
        <f>IF([1]配变!$O166="","",[1]配变!$O166)</f>
        <v>0</v>
      </c>
      <c r="P166" s="7">
        <f>IF([1]配变!$P166="","",[1]配变!$P166)</f>
        <v>9</v>
      </c>
    </row>
    <row r="167" spans="1:16" x14ac:dyDescent="0.15">
      <c r="A167" s="7" t="s">
        <v>221</v>
      </c>
      <c r="B167" s="7" t="str">
        <f>IF([1]配变!$B167="","",[1]配变!$B167)</f>
        <v>10kV</v>
      </c>
      <c r="C167" s="7">
        <f>IF([1]配变!$C167="","",[1]配变!$C167)</f>
        <v>0.125</v>
      </c>
      <c r="D167" s="7">
        <f>IF([1]配变!$D167="","",[1]配变!$D167)</f>
        <v>250</v>
      </c>
      <c r="E167" s="7">
        <f>IF([1]配变!$E167="","",[1]配变!$E167)</f>
        <v>0</v>
      </c>
      <c r="F167" s="7" t="str">
        <f>IF([1]配变!$F167="","",[1]配变!$F167)</f>
        <v>市辖</v>
      </c>
      <c r="G167" s="7">
        <f>IF([1]配变!$G167="","",[1]配变!$G167)</f>
        <v>0</v>
      </c>
      <c r="H167" s="7" t="str">
        <f>IF([1]配变!$H167="","",[1]配变!$H167)</f>
        <v>分区2</v>
      </c>
      <c r="I167" s="7" t="str">
        <f>IF([1]配变!$I167="","",[1]配变!$I167)</f>
        <v>138古南线</v>
      </c>
      <c r="J167" s="7">
        <f>IF([1]配变!$J167="","",[1]配变!$J167)</f>
        <v>0</v>
      </c>
      <c r="K167" s="7">
        <f>IF([1]配变!$K167="","",[1]配变!$K167)</f>
        <v>0</v>
      </c>
      <c r="L167" s="7">
        <f>IF([1]配变!$L167="","",[1]配变!$L167)</f>
        <v>0</v>
      </c>
      <c r="M167" s="7">
        <f>IF([1]配变!$M167="","",[1]配变!$M167)</f>
        <v>0</v>
      </c>
      <c r="N167" s="7">
        <f>IF([1]配变!$N167="","",[1]配变!$N167)</f>
        <v>2006</v>
      </c>
      <c r="O167" s="7">
        <f>IF([1]配变!$O167="","",[1]配变!$O167)</f>
        <v>0</v>
      </c>
      <c r="P167" s="7">
        <f>IF([1]配变!$P167="","",[1]配变!$P167)</f>
        <v>9</v>
      </c>
    </row>
    <row r="168" spans="1:16" x14ac:dyDescent="0.15">
      <c r="A168" s="7" t="s">
        <v>222</v>
      </c>
      <c r="B168" s="7" t="str">
        <f>IF([1]配变!$B168="","",[1]配变!$B168)</f>
        <v>10kV</v>
      </c>
      <c r="C168" s="7">
        <f>IF([1]配变!$C168="","",[1]配变!$C168)</f>
        <v>0.04</v>
      </c>
      <c r="D168" s="7">
        <f>IF([1]配变!$D168="","",[1]配变!$D168)</f>
        <v>80</v>
      </c>
      <c r="E168" s="7">
        <f>IF([1]配变!$E168="","",[1]配变!$E168)</f>
        <v>0</v>
      </c>
      <c r="F168" s="7" t="str">
        <f>IF([1]配变!$F168="","",[1]配变!$F168)</f>
        <v>市辖</v>
      </c>
      <c r="G168" s="7">
        <f>IF([1]配变!$G168="","",[1]配变!$G168)</f>
        <v>0</v>
      </c>
      <c r="H168" s="7" t="str">
        <f>IF([1]配变!$H168="","",[1]配变!$H168)</f>
        <v>分区2</v>
      </c>
      <c r="I168" s="7" t="str">
        <f>IF([1]配变!$I168="","",[1]配变!$I168)</f>
        <v>138古南线</v>
      </c>
      <c r="J168" s="7">
        <f>IF([1]配变!$J168="","",[1]配变!$J168)</f>
        <v>1</v>
      </c>
      <c r="K168" s="7">
        <f>IF([1]配变!$K168="","",[1]配变!$K168)</f>
        <v>1</v>
      </c>
      <c r="L168" s="7">
        <f>IF([1]配变!$L168="","",[1]配变!$L168)</f>
        <v>1</v>
      </c>
      <c r="M168" s="7">
        <f>IF([1]配变!$M168="","",[1]配变!$M168)</f>
        <v>1</v>
      </c>
      <c r="N168" s="7">
        <f>IF([1]配变!$N168="","",[1]配变!$N168)</f>
        <v>2006</v>
      </c>
      <c r="O168" s="7">
        <f>IF([1]配变!$O168="","",[1]配变!$O168)</f>
        <v>0</v>
      </c>
      <c r="P168" s="7">
        <f>IF([1]配变!$P168="","",[1]配变!$P168)</f>
        <v>9</v>
      </c>
    </row>
    <row r="169" spans="1:16" x14ac:dyDescent="0.15">
      <c r="A169" s="7" t="s">
        <v>223</v>
      </c>
      <c r="B169" s="7" t="str">
        <f>IF([1]配变!$B169="","",[1]配变!$B169)</f>
        <v>10kV</v>
      </c>
      <c r="C169" s="7">
        <f>IF([1]配变!$C169="","",[1]配变!$C169)</f>
        <v>0.1</v>
      </c>
      <c r="D169" s="7">
        <f>IF([1]配变!$D169="","",[1]配变!$D169)</f>
        <v>200</v>
      </c>
      <c r="E169" s="7">
        <f>IF([1]配变!$E169="","",[1]配变!$E169)</f>
        <v>5.3999999999999999E-2</v>
      </c>
      <c r="F169" s="7" t="str">
        <f>IF([1]配变!$F169="","",[1]配变!$F169)</f>
        <v>市辖</v>
      </c>
      <c r="G169" s="7">
        <f>IF([1]配变!$G169="","",[1]配变!$G169)</f>
        <v>0</v>
      </c>
      <c r="H169" s="7" t="str">
        <f>IF([1]配变!$H169="","",[1]配变!$H169)</f>
        <v>分区2</v>
      </c>
      <c r="I169" s="7" t="str">
        <f>IF([1]配变!$I169="","",[1]配变!$I169)</f>
        <v>138古南线</v>
      </c>
      <c r="J169" s="7">
        <f>IF([1]配变!$J169="","",[1]配变!$J169)</f>
        <v>0</v>
      </c>
      <c r="K169" s="7">
        <f>IF([1]配变!$K169="","",[1]配变!$K169)</f>
        <v>2</v>
      </c>
      <c r="L169" s="7">
        <f>IF([1]配变!$L169="","",[1]配变!$L169)</f>
        <v>1</v>
      </c>
      <c r="M169" s="7">
        <f>IF([1]配变!$M169="","",[1]配变!$M169)</f>
        <v>1</v>
      </c>
      <c r="N169" s="7">
        <f>IF([1]配变!$N169="","",[1]配变!$N169)</f>
        <v>2006</v>
      </c>
      <c r="O169" s="7">
        <f>IF([1]配变!$O169="","",[1]配变!$O169)</f>
        <v>0</v>
      </c>
      <c r="P169" s="7">
        <f>IF([1]配变!$P169="","",[1]配变!$P169)</f>
        <v>9</v>
      </c>
    </row>
    <row r="170" spans="1:16" x14ac:dyDescent="0.15">
      <c r="A170" s="7" t="s">
        <v>224</v>
      </c>
      <c r="B170" s="7" t="str">
        <f>IF([1]配变!$B170="","",[1]配变!$B170)</f>
        <v>10kV</v>
      </c>
      <c r="C170" s="7">
        <f>IF([1]配变!$C170="","",[1]配变!$C170)</f>
        <v>0.25</v>
      </c>
      <c r="D170" s="7">
        <f>IF([1]配变!$D170="","",[1]配变!$D170)</f>
        <v>500</v>
      </c>
      <c r="E170" s="7">
        <f>IF([1]配变!$E170="","",[1]配变!$E170)</f>
        <v>0</v>
      </c>
      <c r="F170" s="7" t="str">
        <f>IF([1]配变!$F170="","",[1]配变!$F170)</f>
        <v>市辖</v>
      </c>
      <c r="G170" s="7">
        <f>IF([1]配变!$G170="","",[1]配变!$G170)</f>
        <v>0</v>
      </c>
      <c r="H170" s="7" t="str">
        <f>IF([1]配变!$H170="","",[1]配变!$H170)</f>
        <v>分区2</v>
      </c>
      <c r="I170" s="7" t="str">
        <f>IF([1]配变!$I170="","",[1]配变!$I170)</f>
        <v>138古南线</v>
      </c>
      <c r="J170" s="7">
        <f>IF([1]配变!$J170="","",[1]配变!$J170)</f>
        <v>1</v>
      </c>
      <c r="K170" s="7">
        <f>IF([1]配变!$K170="","",[1]配变!$K170)</f>
        <v>0</v>
      </c>
      <c r="L170" s="7">
        <f>IF([1]配变!$L170="","",[1]配变!$L170)</f>
        <v>0</v>
      </c>
      <c r="M170" s="7">
        <f>IF([1]配变!$M170="","",[1]配变!$M170)</f>
        <v>0</v>
      </c>
      <c r="N170" s="7">
        <f>IF([1]配变!$N170="","",[1]配变!$N170)</f>
        <v>2006</v>
      </c>
      <c r="O170" s="7">
        <f>IF([1]配变!$O170="","",[1]配变!$O170)</f>
        <v>0</v>
      </c>
      <c r="P170" s="7">
        <f>IF([1]配变!$P170="","",[1]配变!$P170)</f>
        <v>9</v>
      </c>
    </row>
    <row r="171" spans="1:16" x14ac:dyDescent="0.15">
      <c r="A171" s="7" t="s">
        <v>225</v>
      </c>
      <c r="B171" s="7" t="str">
        <f>IF([1]配变!$B171="","",[1]配变!$B171)</f>
        <v>10kV</v>
      </c>
      <c r="C171" s="7">
        <f>IF([1]配变!$C171="","",[1]配变!$C171)</f>
        <v>0.4</v>
      </c>
      <c r="D171" s="7">
        <f>IF([1]配变!$D171="","",[1]配变!$D171)</f>
        <v>800</v>
      </c>
      <c r="E171" s="7">
        <f>IF([1]配变!$E171="","",[1]配变!$E171)</f>
        <v>0</v>
      </c>
      <c r="F171" s="7" t="str">
        <f>IF([1]配变!$F171="","",[1]配变!$F171)</f>
        <v>市辖</v>
      </c>
      <c r="G171" s="7">
        <f>IF([1]配变!$G171="","",[1]配变!$G171)</f>
        <v>0</v>
      </c>
      <c r="H171" s="7" t="str">
        <f>IF([1]配变!$H171="","",[1]配变!$H171)</f>
        <v>分区2</v>
      </c>
      <c r="I171" s="7" t="str">
        <f>IF([1]配变!$I171="","",[1]配变!$I171)</f>
        <v>138古南线</v>
      </c>
      <c r="J171" s="7">
        <f>IF([1]配变!$J171="","",[1]配变!$J171)</f>
        <v>0</v>
      </c>
      <c r="K171" s="7">
        <f>IF([1]配变!$K171="","",[1]配变!$K171)</f>
        <v>1</v>
      </c>
      <c r="L171" s="7">
        <f>IF([1]配变!$L171="","",[1]配变!$L171)</f>
        <v>1</v>
      </c>
      <c r="M171" s="7">
        <f>IF([1]配变!$M171="","",[1]配变!$M171)</f>
        <v>1</v>
      </c>
      <c r="N171" s="7">
        <f>IF([1]配变!$N171="","",[1]配变!$N171)</f>
        <v>2006</v>
      </c>
      <c r="O171" s="7">
        <f>IF([1]配变!$O171="","",[1]配变!$O171)</f>
        <v>0</v>
      </c>
      <c r="P171" s="7">
        <f>IF([1]配变!$P171="","",[1]配变!$P171)</f>
        <v>9</v>
      </c>
    </row>
    <row r="172" spans="1:16" x14ac:dyDescent="0.15">
      <c r="A172" s="7" t="s">
        <v>226</v>
      </c>
      <c r="B172" s="7" t="str">
        <f>IF([1]配变!$B172="","",[1]配变!$B172)</f>
        <v>10kV</v>
      </c>
      <c r="C172" s="7">
        <f>IF([1]配变!$C172="","",[1]配变!$C172)</f>
        <v>0.125</v>
      </c>
      <c r="D172" s="7">
        <f>IF([1]配变!$D172="","",[1]配变!$D172)</f>
        <v>250</v>
      </c>
      <c r="E172" s="7">
        <f>IF([1]配变!$E172="","",[1]配变!$E172)</f>
        <v>0</v>
      </c>
      <c r="F172" s="7" t="str">
        <f>IF([1]配变!$F172="","",[1]配变!$F172)</f>
        <v>市辖</v>
      </c>
      <c r="G172" s="7">
        <f>IF([1]配变!$G172="","",[1]配变!$G172)</f>
        <v>0</v>
      </c>
      <c r="H172" s="7" t="str">
        <f>IF([1]配变!$H172="","",[1]配变!$H172)</f>
        <v>分区2</v>
      </c>
      <c r="I172" s="7" t="str">
        <f>IF([1]配变!$I172="","",[1]配变!$I172)</f>
        <v>138古南线</v>
      </c>
      <c r="J172" s="7">
        <f>IF([1]配变!$J172="","",[1]配变!$J172)</f>
        <v>1</v>
      </c>
      <c r="K172" s="7">
        <f>IF([1]配变!$K172="","",[1]配变!$K172)</f>
        <v>2</v>
      </c>
      <c r="L172" s="7">
        <f>IF([1]配变!$L172="","",[1]配变!$L172)</f>
        <v>1</v>
      </c>
      <c r="M172" s="7">
        <f>IF([1]配变!$M172="","",[1]配变!$M172)</f>
        <v>1</v>
      </c>
      <c r="N172" s="7">
        <f>IF([1]配变!$N172="","",[1]配变!$N172)</f>
        <v>2006</v>
      </c>
      <c r="O172" s="7">
        <f>IF([1]配变!$O172="","",[1]配变!$O172)</f>
        <v>0</v>
      </c>
      <c r="P172" s="7">
        <f>IF([1]配变!$P172="","",[1]配变!$P172)</f>
        <v>9</v>
      </c>
    </row>
    <row r="173" spans="1:16" x14ac:dyDescent="0.15">
      <c r="A173" s="7" t="s">
        <v>227</v>
      </c>
      <c r="B173" s="7" t="str">
        <f>IF([1]配变!$B173="","",[1]配变!$B173)</f>
        <v>10kV</v>
      </c>
      <c r="C173" s="7">
        <f>IF([1]配变!$C173="","",[1]配变!$C173)</f>
        <v>0.125</v>
      </c>
      <c r="D173" s="7">
        <f>IF([1]配变!$D173="","",[1]配变!$D173)</f>
        <v>250</v>
      </c>
      <c r="E173" s="7">
        <f>IF([1]配变!$E173="","",[1]配变!$E173)</f>
        <v>0</v>
      </c>
      <c r="F173" s="7" t="str">
        <f>IF([1]配变!$F173="","",[1]配变!$F173)</f>
        <v>市辖</v>
      </c>
      <c r="G173" s="7">
        <f>IF([1]配变!$G173="","",[1]配变!$G173)</f>
        <v>0</v>
      </c>
      <c r="H173" s="7" t="str">
        <f>IF([1]配变!$H173="","",[1]配变!$H173)</f>
        <v>分区2</v>
      </c>
      <c r="I173" s="7" t="str">
        <f>IF([1]配变!$I173="","",[1]配变!$I173)</f>
        <v>138古南线</v>
      </c>
      <c r="J173" s="7">
        <f>IF([1]配变!$J173="","",[1]配变!$J173)</f>
        <v>0</v>
      </c>
      <c r="K173" s="7">
        <f>IF([1]配变!$K173="","",[1]配变!$K173)</f>
        <v>0</v>
      </c>
      <c r="L173" s="7">
        <f>IF([1]配变!$L173="","",[1]配变!$L173)</f>
        <v>0</v>
      </c>
      <c r="M173" s="7">
        <f>IF([1]配变!$M173="","",[1]配变!$M173)</f>
        <v>0</v>
      </c>
      <c r="N173" s="7">
        <f>IF([1]配变!$N173="","",[1]配变!$N173)</f>
        <v>2005</v>
      </c>
      <c r="O173" s="7">
        <f>IF([1]配变!$O173="","",[1]配变!$O173)</f>
        <v>0</v>
      </c>
      <c r="P173" s="7">
        <f>IF([1]配变!$P173="","",[1]配变!$P173)</f>
        <v>10</v>
      </c>
    </row>
    <row r="174" spans="1:16" x14ac:dyDescent="0.15">
      <c r="A174" s="7" t="s">
        <v>228</v>
      </c>
      <c r="B174" s="7" t="str">
        <f>IF([1]配变!$B174="","",[1]配变!$B174)</f>
        <v>10kV</v>
      </c>
      <c r="C174" s="7">
        <f>IF([1]配变!$C174="","",[1]配变!$C174)</f>
        <v>0.05</v>
      </c>
      <c r="D174" s="7">
        <f>IF([1]配变!$D174="","",[1]配变!$D174)</f>
        <v>100</v>
      </c>
      <c r="E174" s="7">
        <f>IF([1]配变!$E174="","",[1]配变!$E174)</f>
        <v>0</v>
      </c>
      <c r="F174" s="7" t="str">
        <f>IF([1]配变!$F174="","",[1]配变!$F174)</f>
        <v>市辖</v>
      </c>
      <c r="G174" s="7">
        <f>IF([1]配变!$G174="","",[1]配变!$G174)</f>
        <v>0</v>
      </c>
      <c r="H174" s="7" t="str">
        <f>IF([1]配变!$H174="","",[1]配变!$H174)</f>
        <v>分区2</v>
      </c>
      <c r="I174" s="7" t="str">
        <f>IF([1]配变!$I174="","",[1]配变!$I174)</f>
        <v>138古南线</v>
      </c>
      <c r="J174" s="7">
        <f>IF([1]配变!$J174="","",[1]配变!$J174)</f>
        <v>1</v>
      </c>
      <c r="K174" s="7">
        <f>IF([1]配变!$K174="","",[1]配变!$K174)</f>
        <v>1</v>
      </c>
      <c r="L174" s="7">
        <f>IF([1]配变!$L174="","",[1]配变!$L174)</f>
        <v>1</v>
      </c>
      <c r="M174" s="7">
        <f>IF([1]配变!$M174="","",[1]配变!$M174)</f>
        <v>1</v>
      </c>
      <c r="N174" s="7">
        <f>IF([1]配变!$N174="","",[1]配变!$N174)</f>
        <v>2005</v>
      </c>
      <c r="O174" s="7">
        <f>IF([1]配变!$O174="","",[1]配变!$O174)</f>
        <v>0</v>
      </c>
      <c r="P174" s="7">
        <f>IF([1]配变!$P174="","",[1]配变!$P174)</f>
        <v>10</v>
      </c>
    </row>
    <row r="175" spans="1:16" x14ac:dyDescent="0.15">
      <c r="A175" s="7" t="s">
        <v>229</v>
      </c>
      <c r="B175" s="7" t="str">
        <f>IF([1]配变!$B175="","",[1]配变!$B175)</f>
        <v>10kV</v>
      </c>
      <c r="C175" s="7">
        <f>IF([1]配变!$C175="","",[1]配变!$C175)</f>
        <v>0.08</v>
      </c>
      <c r="D175" s="7">
        <f>IF([1]配变!$D175="","",[1]配变!$D175)</f>
        <v>160</v>
      </c>
      <c r="E175" s="7">
        <f>IF([1]配变!$E175="","",[1]配变!$E175)</f>
        <v>5.3999999999999999E-2</v>
      </c>
      <c r="F175" s="7" t="str">
        <f>IF([1]配变!$F175="","",[1]配变!$F175)</f>
        <v>市辖</v>
      </c>
      <c r="G175" s="7">
        <f>IF([1]配变!$G175="","",[1]配变!$G175)</f>
        <v>0</v>
      </c>
      <c r="H175" s="7" t="str">
        <f>IF([1]配变!$H175="","",[1]配变!$H175)</f>
        <v>分区2</v>
      </c>
      <c r="I175" s="7" t="str">
        <f>IF([1]配变!$I175="","",[1]配变!$I175)</f>
        <v>138古南线</v>
      </c>
      <c r="J175" s="7">
        <f>IF([1]配变!$J175="","",[1]配变!$J175)</f>
        <v>0</v>
      </c>
      <c r="K175" s="7">
        <f>IF([1]配变!$K175="","",[1]配变!$K175)</f>
        <v>2</v>
      </c>
      <c r="L175" s="7">
        <f>IF([1]配变!$L175="","",[1]配变!$L175)</f>
        <v>1</v>
      </c>
      <c r="M175" s="7">
        <f>IF([1]配变!$M175="","",[1]配变!$M175)</f>
        <v>1</v>
      </c>
      <c r="N175" s="7">
        <f>IF([1]配变!$N175="","",[1]配变!$N175)</f>
        <v>2005</v>
      </c>
      <c r="O175" s="7">
        <f>IF([1]配变!$O175="","",[1]配变!$O175)</f>
        <v>0</v>
      </c>
      <c r="P175" s="7">
        <f>IF([1]配变!$P175="","",[1]配变!$P175)</f>
        <v>10</v>
      </c>
    </row>
    <row r="176" spans="1:16" x14ac:dyDescent="0.15">
      <c r="A176" s="7" t="s">
        <v>230</v>
      </c>
      <c r="B176" s="7" t="str">
        <f>IF([1]配变!$B176="","",[1]配变!$B176)</f>
        <v>10kV</v>
      </c>
      <c r="C176" s="7">
        <f>IF([1]配变!$C176="","",[1]配变!$C176)</f>
        <v>0.04</v>
      </c>
      <c r="D176" s="7">
        <f>IF([1]配变!$D176="","",[1]配变!$D176)</f>
        <v>80</v>
      </c>
      <c r="E176" s="7">
        <f>IF([1]配变!$E176="","",[1]配变!$E176)</f>
        <v>0</v>
      </c>
      <c r="F176" s="7" t="str">
        <f>IF([1]配变!$F176="","",[1]配变!$F176)</f>
        <v>市辖</v>
      </c>
      <c r="G176" s="7">
        <f>IF([1]配变!$G176="","",[1]配变!$G176)</f>
        <v>0</v>
      </c>
      <c r="H176" s="7" t="str">
        <f>IF([1]配变!$H176="","",[1]配变!$H176)</f>
        <v>分区2</v>
      </c>
      <c r="I176" s="7" t="str">
        <f>IF([1]配变!$I176="","",[1]配变!$I176)</f>
        <v>138古南线</v>
      </c>
      <c r="J176" s="7">
        <f>IF([1]配变!$J176="","",[1]配变!$J176)</f>
        <v>1</v>
      </c>
      <c r="K176" s="7">
        <f>IF([1]配变!$K176="","",[1]配变!$K176)</f>
        <v>0</v>
      </c>
      <c r="L176" s="7">
        <f>IF([1]配变!$L176="","",[1]配变!$L176)</f>
        <v>0</v>
      </c>
      <c r="M176" s="7">
        <f>IF([1]配变!$M176="","",[1]配变!$M176)</f>
        <v>0</v>
      </c>
      <c r="N176" s="7">
        <f>IF([1]配变!$N176="","",[1]配变!$N176)</f>
        <v>2005</v>
      </c>
      <c r="O176" s="7">
        <f>IF([1]配变!$O176="","",[1]配变!$O176)</f>
        <v>0</v>
      </c>
      <c r="P176" s="7">
        <f>IF([1]配变!$P176="","",[1]配变!$P176)</f>
        <v>10</v>
      </c>
    </row>
    <row r="177" spans="1:16" x14ac:dyDescent="0.15">
      <c r="A177" s="7" t="s">
        <v>231</v>
      </c>
      <c r="B177" s="7" t="str">
        <f>IF([1]配变!$B177="","",[1]配变!$B177)</f>
        <v>10kV</v>
      </c>
      <c r="C177" s="7">
        <f>IF([1]配变!$C177="","",[1]配变!$C177)</f>
        <v>2.5000000000000001E-2</v>
      </c>
      <c r="D177" s="7">
        <f>IF([1]配变!$D177="","",[1]配变!$D177)</f>
        <v>50</v>
      </c>
      <c r="E177" s="7">
        <f>IF([1]配变!$E177="","",[1]配变!$E177)</f>
        <v>0</v>
      </c>
      <c r="F177" s="7" t="str">
        <f>IF([1]配变!$F177="","",[1]配变!$F177)</f>
        <v>市辖</v>
      </c>
      <c r="G177" s="7">
        <f>IF([1]配变!$G177="","",[1]配变!$G177)</f>
        <v>0</v>
      </c>
      <c r="H177" s="7" t="str">
        <f>IF([1]配变!$H177="","",[1]配变!$H177)</f>
        <v>分区2</v>
      </c>
      <c r="I177" s="7" t="str">
        <f>IF([1]配变!$I177="","",[1]配变!$I177)</f>
        <v>138古南线</v>
      </c>
      <c r="J177" s="7">
        <f>IF([1]配变!$J177="","",[1]配变!$J177)</f>
        <v>0</v>
      </c>
      <c r="K177" s="7">
        <f>IF([1]配变!$K177="","",[1]配变!$K177)</f>
        <v>1</v>
      </c>
      <c r="L177" s="7">
        <f>IF([1]配变!$L177="","",[1]配变!$L177)</f>
        <v>1</v>
      </c>
      <c r="M177" s="7">
        <f>IF([1]配变!$M177="","",[1]配变!$M177)</f>
        <v>1</v>
      </c>
      <c r="N177" s="7">
        <f>IF([1]配变!$N177="","",[1]配变!$N177)</f>
        <v>2005</v>
      </c>
      <c r="O177" s="7">
        <f>IF([1]配变!$O177="","",[1]配变!$O177)</f>
        <v>0</v>
      </c>
      <c r="P177" s="7">
        <f>IF([1]配变!$P177="","",[1]配变!$P177)</f>
        <v>10</v>
      </c>
    </row>
    <row r="178" spans="1:16" x14ac:dyDescent="0.15">
      <c r="A178" s="7" t="s">
        <v>232</v>
      </c>
      <c r="B178" s="7" t="str">
        <f>IF([1]配变!$B178="","",[1]配变!$B178)</f>
        <v>10kV</v>
      </c>
      <c r="C178" s="7">
        <f>IF([1]配变!$C178="","",[1]配变!$C178)</f>
        <v>0.1575</v>
      </c>
      <c r="D178" s="7">
        <f>IF([1]配变!$D178="","",[1]配变!$D178)</f>
        <v>315</v>
      </c>
      <c r="E178" s="7">
        <f>IF([1]配变!$E178="","",[1]配变!$E178)</f>
        <v>0.03</v>
      </c>
      <c r="F178" s="7" t="str">
        <f>IF([1]配变!$F178="","",[1]配变!$F178)</f>
        <v>市辖</v>
      </c>
      <c r="G178" s="7">
        <f>IF([1]配变!$G178="","",[1]配变!$G178)</f>
        <v>0</v>
      </c>
      <c r="H178" s="7" t="str">
        <f>IF([1]配变!$H178="","",[1]配变!$H178)</f>
        <v>分区2</v>
      </c>
      <c r="I178" s="7" t="str">
        <f>IF([1]配变!$I178="","",[1]配变!$I178)</f>
        <v>138古南线</v>
      </c>
      <c r="J178" s="7">
        <f>IF([1]配变!$J178="","",[1]配变!$J178)</f>
        <v>1</v>
      </c>
      <c r="K178" s="7">
        <f>IF([1]配变!$K178="","",[1]配变!$K178)</f>
        <v>2</v>
      </c>
      <c r="L178" s="7">
        <f>IF([1]配变!$L178="","",[1]配变!$L178)</f>
        <v>1</v>
      </c>
      <c r="M178" s="7">
        <f>IF([1]配变!$M178="","",[1]配变!$M178)</f>
        <v>1</v>
      </c>
      <c r="N178" s="7">
        <f>IF([1]配变!$N178="","",[1]配变!$N178)</f>
        <v>2005</v>
      </c>
      <c r="O178" s="7">
        <f>IF([1]配变!$O178="","",[1]配变!$O178)</f>
        <v>0</v>
      </c>
      <c r="P178" s="7">
        <f>IF([1]配变!$P178="","",[1]配变!$P178)</f>
        <v>10</v>
      </c>
    </row>
    <row r="179" spans="1:16" x14ac:dyDescent="0.15">
      <c r="A179" s="7" t="s">
        <v>233</v>
      </c>
      <c r="B179" s="7" t="str">
        <f>IF([1]配变!$B179="","",[1]配变!$B179)</f>
        <v>10kV</v>
      </c>
      <c r="C179" s="7">
        <f>IF([1]配变!$C179="","",[1]配变!$C179)</f>
        <v>0.2</v>
      </c>
      <c r="D179" s="7">
        <f>IF([1]配变!$D179="","",[1]配变!$D179)</f>
        <v>400</v>
      </c>
      <c r="E179" s="7">
        <f>IF([1]配变!$E179="","",[1]配变!$E179)</f>
        <v>0</v>
      </c>
      <c r="F179" s="7" t="str">
        <f>IF([1]配变!$F179="","",[1]配变!$F179)</f>
        <v>市辖</v>
      </c>
      <c r="G179" s="7">
        <f>IF([1]配变!$G179="","",[1]配变!$G179)</f>
        <v>0</v>
      </c>
      <c r="H179" s="7" t="str">
        <f>IF([1]配变!$H179="","",[1]配变!$H179)</f>
        <v>分区2</v>
      </c>
      <c r="I179" s="7" t="str">
        <f>IF([1]配变!$I179="","",[1]配变!$I179)</f>
        <v>138古南线</v>
      </c>
      <c r="J179" s="7">
        <f>IF([1]配变!$J179="","",[1]配变!$J179)</f>
        <v>0</v>
      </c>
      <c r="K179" s="7">
        <f>IF([1]配变!$K179="","",[1]配变!$K179)</f>
        <v>0</v>
      </c>
      <c r="L179" s="7">
        <f>IF([1]配变!$L179="","",[1]配变!$L179)</f>
        <v>0</v>
      </c>
      <c r="M179" s="7">
        <f>IF([1]配变!$M179="","",[1]配变!$M179)</f>
        <v>0</v>
      </c>
      <c r="N179" s="7">
        <f>IF([1]配变!$N179="","",[1]配变!$N179)</f>
        <v>2005</v>
      </c>
      <c r="O179" s="7">
        <f>IF([1]配变!$O179="","",[1]配变!$O179)</f>
        <v>0</v>
      </c>
      <c r="P179" s="7">
        <f>IF([1]配变!$P179="","",[1]配变!$P179)</f>
        <v>10</v>
      </c>
    </row>
    <row r="180" spans="1:16" x14ac:dyDescent="0.15">
      <c r="A180" s="7" t="s">
        <v>234</v>
      </c>
      <c r="B180" s="7" t="str">
        <f>IF([1]配变!$B180="","",[1]配变!$B180)</f>
        <v>10kV</v>
      </c>
      <c r="C180" s="7">
        <f>IF([1]配变!$C180="","",[1]配变!$C180)</f>
        <v>1</v>
      </c>
      <c r="D180" s="7">
        <f>IF([1]配变!$D180="","",[1]配变!$D180)</f>
        <v>2000</v>
      </c>
      <c r="E180" s="7">
        <f>IF([1]配变!$E180="","",[1]配变!$E180)</f>
        <v>0</v>
      </c>
      <c r="F180" s="7" t="str">
        <f>IF([1]配变!$F180="","",[1]配变!$F180)</f>
        <v>市辖</v>
      </c>
      <c r="G180" s="7">
        <f>IF([1]配变!$G180="","",[1]配变!$G180)</f>
        <v>0</v>
      </c>
      <c r="H180" s="7" t="str">
        <f>IF([1]配变!$H180="","",[1]配变!$H180)</f>
        <v>分区4</v>
      </c>
      <c r="I180" s="7" t="str">
        <f>IF([1]配变!$I180="","",[1]配变!$I180)</f>
        <v>138古南线</v>
      </c>
      <c r="J180" s="7">
        <f>IF([1]配变!$J180="","",[1]配变!$J180)</f>
        <v>1</v>
      </c>
      <c r="K180" s="7">
        <f>IF([1]配变!$K180="","",[1]配变!$K180)</f>
        <v>1</v>
      </c>
      <c r="L180" s="7">
        <f>IF([1]配变!$L180="","",[1]配变!$L180)</f>
        <v>1</v>
      </c>
      <c r="M180" s="7">
        <f>IF([1]配变!$M180="","",[1]配变!$M180)</f>
        <v>1</v>
      </c>
      <c r="N180" s="7">
        <f>IF([1]配变!$N180="","",[1]配变!$N180)</f>
        <v>2005</v>
      </c>
      <c r="O180" s="7">
        <f>IF([1]配变!$O180="","",[1]配变!$O180)</f>
        <v>0</v>
      </c>
      <c r="P180" s="7">
        <f>IF([1]配变!$P180="","",[1]配变!$P180)</f>
        <v>10</v>
      </c>
    </row>
    <row r="181" spans="1:16" x14ac:dyDescent="0.15">
      <c r="A181" s="7" t="s">
        <v>235</v>
      </c>
      <c r="B181" s="7" t="str">
        <f>IF([1]配变!$B181="","",[1]配变!$B181)</f>
        <v>10kV</v>
      </c>
      <c r="C181" s="7">
        <f>IF([1]配变!$C181="","",[1]配变!$C181)</f>
        <v>1</v>
      </c>
      <c r="D181" s="7">
        <f>IF([1]配变!$D181="","",[1]配变!$D181)</f>
        <v>2000</v>
      </c>
      <c r="E181" s="7">
        <f>IF([1]配变!$E181="","",[1]配变!$E181)</f>
        <v>0</v>
      </c>
      <c r="F181" s="7" t="str">
        <f>IF([1]配变!$F181="","",[1]配变!$F181)</f>
        <v>市辖</v>
      </c>
      <c r="G181" s="7">
        <f>IF([1]配变!$G181="","",[1]配变!$G181)</f>
        <v>0</v>
      </c>
      <c r="H181" s="7" t="str">
        <f>IF([1]配变!$H181="","",[1]配变!$H181)</f>
        <v>分区4</v>
      </c>
      <c r="I181" s="7" t="str">
        <f>IF([1]配变!$I181="","",[1]配变!$I181)</f>
        <v>138古南线</v>
      </c>
      <c r="J181" s="7">
        <f>IF([1]配变!$J181="","",[1]配变!$J181)</f>
        <v>0</v>
      </c>
      <c r="K181" s="7">
        <f>IF([1]配变!$K181="","",[1]配变!$K181)</f>
        <v>2</v>
      </c>
      <c r="L181" s="7">
        <f>IF([1]配变!$L181="","",[1]配变!$L181)</f>
        <v>1</v>
      </c>
      <c r="M181" s="7">
        <f>IF([1]配变!$M181="","",[1]配变!$M181)</f>
        <v>1</v>
      </c>
      <c r="N181" s="7">
        <f>IF([1]配变!$N181="","",[1]配变!$N181)</f>
        <v>2005</v>
      </c>
      <c r="O181" s="7">
        <f>IF([1]配变!$O181="","",[1]配变!$O181)</f>
        <v>0</v>
      </c>
      <c r="P181" s="7">
        <f>IF([1]配变!$P181="","",[1]配变!$P181)</f>
        <v>10</v>
      </c>
    </row>
    <row r="182" spans="1:16" x14ac:dyDescent="0.15">
      <c r="A182" s="7" t="s">
        <v>236</v>
      </c>
      <c r="B182" s="7" t="str">
        <f>IF([1]配变!$B182="","",[1]配变!$B182)</f>
        <v>10kV</v>
      </c>
      <c r="C182" s="7">
        <f>IF([1]配变!$C182="","",[1]配变!$C182)</f>
        <v>0.1575</v>
      </c>
      <c r="D182" s="7">
        <f>IF([1]配变!$D182="","",[1]配变!$D182)</f>
        <v>315</v>
      </c>
      <c r="E182" s="7">
        <f>IF([1]配变!$E182="","",[1]配变!$E182)</f>
        <v>5.3999999999999999E-2</v>
      </c>
      <c r="F182" s="7" t="str">
        <f>IF([1]配变!$F182="","",[1]配变!$F182)</f>
        <v>市辖</v>
      </c>
      <c r="G182" s="7">
        <f>IF([1]配变!$G182="","",[1]配变!$G182)</f>
        <v>0</v>
      </c>
      <c r="H182" s="7" t="str">
        <f>IF([1]配变!$H182="","",[1]配变!$H182)</f>
        <v>分区2</v>
      </c>
      <c r="I182" s="7" t="str">
        <f>IF([1]配变!$I182="","",[1]配变!$I182)</f>
        <v>138古南线</v>
      </c>
      <c r="J182" s="7">
        <f>IF([1]配变!$J182="","",[1]配变!$J182)</f>
        <v>1</v>
      </c>
      <c r="K182" s="7">
        <f>IF([1]配变!$K182="","",[1]配变!$K182)</f>
        <v>0</v>
      </c>
      <c r="L182" s="7">
        <f>IF([1]配变!$L182="","",[1]配变!$L182)</f>
        <v>0</v>
      </c>
      <c r="M182" s="7">
        <f>IF([1]配变!$M182="","",[1]配变!$M182)</f>
        <v>0</v>
      </c>
      <c r="N182" s="7">
        <f>IF([1]配变!$N182="","",[1]配变!$N182)</f>
        <v>2004</v>
      </c>
      <c r="O182" s="7">
        <f>IF([1]配变!$O182="","",[1]配变!$O182)</f>
        <v>0</v>
      </c>
      <c r="P182" s="7">
        <f>IF([1]配变!$P182="","",[1]配变!$P182)</f>
        <v>11</v>
      </c>
    </row>
    <row r="183" spans="1:16" x14ac:dyDescent="0.15">
      <c r="A183" s="7" t="s">
        <v>237</v>
      </c>
      <c r="B183" s="7" t="str">
        <f>IF([1]配变!$B183="","",[1]配变!$B183)</f>
        <v>10kV</v>
      </c>
      <c r="C183" s="7">
        <f>IF([1]配变!$C183="","",[1]配变!$C183)</f>
        <v>0.51500000000000001</v>
      </c>
      <c r="D183" s="7">
        <f>IF([1]配变!$D183="","",[1]配变!$D183)</f>
        <v>1030</v>
      </c>
      <c r="E183" s="7">
        <f>IF([1]配变!$E183="","",[1]配变!$E183)</f>
        <v>0</v>
      </c>
      <c r="F183" s="7" t="str">
        <f>IF([1]配变!$F183="","",[1]配变!$F183)</f>
        <v>市辖</v>
      </c>
      <c r="G183" s="7">
        <f>IF([1]配变!$G183="","",[1]配变!$G183)</f>
        <v>0</v>
      </c>
      <c r="H183" s="7" t="str">
        <f>IF([1]配变!$H183="","",[1]配变!$H183)</f>
        <v>分区2</v>
      </c>
      <c r="I183" s="7" t="str">
        <f>IF([1]配变!$I183="","",[1]配变!$I183)</f>
        <v>138古南线</v>
      </c>
      <c r="J183" s="7">
        <f>IF([1]配变!$J183="","",[1]配变!$J183)</f>
        <v>0</v>
      </c>
      <c r="K183" s="7">
        <f>IF([1]配变!$K183="","",[1]配变!$K183)</f>
        <v>1</v>
      </c>
      <c r="L183" s="7">
        <f>IF([1]配变!$L183="","",[1]配变!$L183)</f>
        <v>1</v>
      </c>
      <c r="M183" s="7">
        <f>IF([1]配变!$M183="","",[1]配变!$M183)</f>
        <v>1</v>
      </c>
      <c r="N183" s="7">
        <f>IF([1]配变!$N183="","",[1]配变!$N183)</f>
        <v>2004</v>
      </c>
      <c r="O183" s="7">
        <f>IF([1]配变!$O183="","",[1]配变!$O183)</f>
        <v>0</v>
      </c>
      <c r="P183" s="7">
        <f>IF([1]配变!$P183="","",[1]配变!$P183)</f>
        <v>11</v>
      </c>
    </row>
    <row r="184" spans="1:16" x14ac:dyDescent="0.15">
      <c r="A184" s="7" t="s">
        <v>238</v>
      </c>
      <c r="B184" s="7" t="str">
        <f>IF([1]配变!$B184="","",[1]配变!$B184)</f>
        <v>10kV</v>
      </c>
      <c r="C184" s="7">
        <f>IF([1]配变!$C184="","",[1]配变!$C184)</f>
        <v>0.5</v>
      </c>
      <c r="D184" s="7">
        <f>IF([1]配变!$D184="","",[1]配变!$D184)</f>
        <v>1000</v>
      </c>
      <c r="E184" s="7">
        <f>IF([1]配变!$E184="","",[1]配变!$E184)</f>
        <v>0</v>
      </c>
      <c r="F184" s="7" t="str">
        <f>IF([1]配变!$F184="","",[1]配变!$F184)</f>
        <v>市辖</v>
      </c>
      <c r="G184" s="7">
        <f>IF([1]配变!$G184="","",[1]配变!$G184)</f>
        <v>0</v>
      </c>
      <c r="H184" s="7" t="str">
        <f>IF([1]配变!$H184="","",[1]配变!$H184)</f>
        <v>分区2</v>
      </c>
      <c r="I184" s="7" t="str">
        <f>IF([1]配变!$I184="","",[1]配变!$I184)</f>
        <v>138古南线</v>
      </c>
      <c r="J184" s="7">
        <f>IF([1]配变!$J184="","",[1]配变!$J184)</f>
        <v>1</v>
      </c>
      <c r="K184" s="7">
        <f>IF([1]配变!$K184="","",[1]配变!$K184)</f>
        <v>2</v>
      </c>
      <c r="L184" s="7">
        <f>IF([1]配变!$L184="","",[1]配变!$L184)</f>
        <v>1</v>
      </c>
      <c r="M184" s="7">
        <f>IF([1]配变!$M184="","",[1]配变!$M184)</f>
        <v>1</v>
      </c>
      <c r="N184" s="7">
        <f>IF([1]配变!$N184="","",[1]配变!$N184)</f>
        <v>2004</v>
      </c>
      <c r="O184" s="7">
        <f>IF([1]配变!$O184="","",[1]配变!$O184)</f>
        <v>0</v>
      </c>
      <c r="P184" s="7">
        <f>IF([1]配变!$P184="","",[1]配变!$P184)</f>
        <v>11</v>
      </c>
    </row>
    <row r="185" spans="1:16" x14ac:dyDescent="0.15">
      <c r="A185" s="7" t="s">
        <v>239</v>
      </c>
      <c r="B185" s="7" t="str">
        <f>IF([1]配变!$B185="","",[1]配变!$B185)</f>
        <v>10kV</v>
      </c>
      <c r="C185" s="7">
        <f>IF([1]配变!$C185="","",[1]配变!$C185)</f>
        <v>0.1575</v>
      </c>
      <c r="D185" s="7">
        <f>IF([1]配变!$D185="","",[1]配变!$D185)</f>
        <v>315</v>
      </c>
      <c r="E185" s="7">
        <f>IF([1]配变!$E185="","",[1]配变!$E185)</f>
        <v>0</v>
      </c>
      <c r="F185" s="7" t="str">
        <f>IF([1]配变!$F185="","",[1]配变!$F185)</f>
        <v>市辖</v>
      </c>
      <c r="G185" s="7">
        <f>IF([1]配变!$G185="","",[1]配变!$G185)</f>
        <v>0</v>
      </c>
      <c r="H185" s="7" t="str">
        <f>IF([1]配变!$H185="","",[1]配变!$H185)</f>
        <v>分区2</v>
      </c>
      <c r="I185" s="7" t="str">
        <f>IF([1]配变!$I185="","",[1]配变!$I185)</f>
        <v>138古南线</v>
      </c>
      <c r="J185" s="7">
        <f>IF([1]配变!$J185="","",[1]配变!$J185)</f>
        <v>0</v>
      </c>
      <c r="K185" s="7">
        <f>IF([1]配变!$K185="","",[1]配变!$K185)</f>
        <v>0</v>
      </c>
      <c r="L185" s="7">
        <f>IF([1]配变!$L185="","",[1]配变!$L185)</f>
        <v>0</v>
      </c>
      <c r="M185" s="7">
        <f>IF([1]配变!$M185="","",[1]配变!$M185)</f>
        <v>0</v>
      </c>
      <c r="N185" s="7">
        <f>IF([1]配变!$N185="","",[1]配变!$N185)</f>
        <v>2004</v>
      </c>
      <c r="O185" s="7">
        <f>IF([1]配变!$O185="","",[1]配变!$O185)</f>
        <v>0</v>
      </c>
      <c r="P185" s="7">
        <f>IF([1]配变!$P185="","",[1]配变!$P185)</f>
        <v>11</v>
      </c>
    </row>
    <row r="186" spans="1:16" x14ac:dyDescent="0.15">
      <c r="A186" s="7" t="s">
        <v>240</v>
      </c>
      <c r="B186" s="7" t="str">
        <f>IF([1]配变!$B186="","",[1]配变!$B186)</f>
        <v>10kV</v>
      </c>
      <c r="C186" s="7">
        <f>IF([1]配变!$C186="","",[1]配变!$C186)</f>
        <v>0.1575</v>
      </c>
      <c r="D186" s="7">
        <f>IF([1]配变!$D186="","",[1]配变!$D186)</f>
        <v>315</v>
      </c>
      <c r="E186" s="7">
        <f>IF([1]配变!$E186="","",[1]配变!$E186)</f>
        <v>0</v>
      </c>
      <c r="F186" s="7" t="str">
        <f>IF([1]配变!$F186="","",[1]配变!$F186)</f>
        <v>市辖</v>
      </c>
      <c r="G186" s="7">
        <f>IF([1]配变!$G186="","",[1]配变!$G186)</f>
        <v>0</v>
      </c>
      <c r="H186" s="7" t="str">
        <f>IF([1]配变!$H186="","",[1]配变!$H186)</f>
        <v>分区2</v>
      </c>
      <c r="I186" s="7" t="str">
        <f>IF([1]配变!$I186="","",[1]配变!$I186)</f>
        <v>138古南线</v>
      </c>
      <c r="J186" s="7">
        <f>IF([1]配变!$J186="","",[1]配变!$J186)</f>
        <v>1</v>
      </c>
      <c r="K186" s="7">
        <f>IF([1]配变!$K186="","",[1]配变!$K186)</f>
        <v>1</v>
      </c>
      <c r="L186" s="7">
        <f>IF([1]配变!$L186="","",[1]配变!$L186)</f>
        <v>1</v>
      </c>
      <c r="M186" s="7">
        <f>IF([1]配变!$M186="","",[1]配变!$M186)</f>
        <v>1</v>
      </c>
      <c r="N186" s="7">
        <f>IF([1]配变!$N186="","",[1]配变!$N186)</f>
        <v>2004</v>
      </c>
      <c r="O186" s="7">
        <f>IF([1]配变!$O186="","",[1]配变!$O186)</f>
        <v>0</v>
      </c>
      <c r="P186" s="7">
        <f>IF([1]配变!$P186="","",[1]配变!$P186)</f>
        <v>11</v>
      </c>
    </row>
    <row r="187" spans="1:16" x14ac:dyDescent="0.15">
      <c r="A187" s="7" t="s">
        <v>241</v>
      </c>
      <c r="B187" s="7" t="str">
        <f>IF([1]配变!$B187="","",[1]配变!$B187)</f>
        <v>10kV</v>
      </c>
      <c r="C187" s="7">
        <f>IF([1]配变!$C187="","",[1]配变!$C187)</f>
        <v>0.1575</v>
      </c>
      <c r="D187" s="7">
        <f>IF([1]配变!$D187="","",[1]配变!$D187)</f>
        <v>315</v>
      </c>
      <c r="E187" s="7">
        <f>IF([1]配变!$E187="","",[1]配变!$E187)</f>
        <v>5.3999999999999999E-2</v>
      </c>
      <c r="F187" s="7" t="str">
        <f>IF([1]配变!$F187="","",[1]配变!$F187)</f>
        <v>市辖</v>
      </c>
      <c r="G187" s="7">
        <f>IF([1]配变!$G187="","",[1]配变!$G187)</f>
        <v>0</v>
      </c>
      <c r="H187" s="7" t="str">
        <f>IF([1]配变!$H187="","",[1]配变!$H187)</f>
        <v>分区2</v>
      </c>
      <c r="I187" s="7" t="str">
        <f>IF([1]配变!$I187="","",[1]配变!$I187)</f>
        <v>138古南线</v>
      </c>
      <c r="J187" s="7">
        <f>IF([1]配变!$J187="","",[1]配变!$J187)</f>
        <v>0</v>
      </c>
      <c r="K187" s="7">
        <f>IF([1]配变!$K187="","",[1]配变!$K187)</f>
        <v>2</v>
      </c>
      <c r="L187" s="7">
        <f>IF([1]配变!$L187="","",[1]配变!$L187)</f>
        <v>1</v>
      </c>
      <c r="M187" s="7">
        <f>IF([1]配变!$M187="","",[1]配变!$M187)</f>
        <v>1</v>
      </c>
      <c r="N187" s="7">
        <f>IF([1]配变!$N187="","",[1]配变!$N187)</f>
        <v>2004</v>
      </c>
      <c r="O187" s="7">
        <f>IF([1]配变!$O187="","",[1]配变!$O187)</f>
        <v>0</v>
      </c>
      <c r="P187" s="7">
        <f>IF([1]配变!$P187="","",[1]配变!$P187)</f>
        <v>11</v>
      </c>
    </row>
    <row r="188" spans="1:16" x14ac:dyDescent="0.15">
      <c r="A188" s="7" t="s">
        <v>242</v>
      </c>
      <c r="B188" s="7" t="str">
        <f>IF([1]配变!$B188="","",[1]配变!$B188)</f>
        <v>10kV</v>
      </c>
      <c r="C188" s="7">
        <f>IF([1]配变!$C188="","",[1]配变!$C188)</f>
        <v>0.1575</v>
      </c>
      <c r="D188" s="7">
        <f>IF([1]配变!$D188="","",[1]配变!$D188)</f>
        <v>315</v>
      </c>
      <c r="E188" s="7">
        <f>IF([1]配变!$E188="","",[1]配变!$E188)</f>
        <v>0</v>
      </c>
      <c r="F188" s="7" t="str">
        <f>IF([1]配变!$F188="","",[1]配变!$F188)</f>
        <v>市辖</v>
      </c>
      <c r="G188" s="7">
        <f>IF([1]配变!$G188="","",[1]配变!$G188)</f>
        <v>0</v>
      </c>
      <c r="H188" s="7" t="str">
        <f>IF([1]配变!$H188="","",[1]配变!$H188)</f>
        <v>分区2</v>
      </c>
      <c r="I188" s="7" t="str">
        <f>IF([1]配变!$I188="","",[1]配变!$I188)</f>
        <v>138古南线</v>
      </c>
      <c r="J188" s="7">
        <f>IF([1]配变!$J188="","",[1]配变!$J188)</f>
        <v>1</v>
      </c>
      <c r="K188" s="7">
        <f>IF([1]配变!$K188="","",[1]配变!$K188)</f>
        <v>0</v>
      </c>
      <c r="L188" s="7">
        <f>IF([1]配变!$L188="","",[1]配变!$L188)</f>
        <v>0</v>
      </c>
      <c r="M188" s="7">
        <f>IF([1]配变!$M188="","",[1]配变!$M188)</f>
        <v>0</v>
      </c>
      <c r="N188" s="7">
        <f>IF([1]配变!$N188="","",[1]配变!$N188)</f>
        <v>2004</v>
      </c>
      <c r="O188" s="7">
        <f>IF([1]配变!$O188="","",[1]配变!$O188)</f>
        <v>0</v>
      </c>
      <c r="P188" s="7">
        <f>IF([1]配变!$P188="","",[1]配变!$P188)</f>
        <v>11</v>
      </c>
    </row>
    <row r="189" spans="1:16" x14ac:dyDescent="0.15">
      <c r="A189" s="7" t="s">
        <v>243</v>
      </c>
      <c r="B189" s="7" t="str">
        <f>IF([1]配变!$B189="","",[1]配变!$B189)</f>
        <v>10kV</v>
      </c>
      <c r="C189" s="7">
        <f>IF([1]配变!$C189="","",[1]配变!$C189)</f>
        <v>0.05</v>
      </c>
      <c r="D189" s="7">
        <f>IF([1]配变!$D189="","",[1]配变!$D189)</f>
        <v>100</v>
      </c>
      <c r="E189" s="7">
        <f>IF([1]配变!$E189="","",[1]配变!$E189)</f>
        <v>0</v>
      </c>
      <c r="F189" s="7" t="str">
        <f>IF([1]配变!$F189="","",[1]配变!$F189)</f>
        <v>市辖</v>
      </c>
      <c r="G189" s="7">
        <f>IF([1]配变!$G189="","",[1]配变!$G189)</f>
        <v>0</v>
      </c>
      <c r="H189" s="7" t="str">
        <f>IF([1]配变!$H189="","",[1]配变!$H189)</f>
        <v>分区2</v>
      </c>
      <c r="I189" s="7" t="str">
        <f>IF([1]配变!$I189="","",[1]配变!$I189)</f>
        <v>138古南线</v>
      </c>
      <c r="J189" s="7">
        <f>IF([1]配变!$J189="","",[1]配变!$J189)</f>
        <v>0</v>
      </c>
      <c r="K189" s="7">
        <f>IF([1]配变!$K189="","",[1]配变!$K189)</f>
        <v>1</v>
      </c>
      <c r="L189" s="7">
        <f>IF([1]配变!$L189="","",[1]配变!$L189)</f>
        <v>1</v>
      </c>
      <c r="M189" s="7">
        <f>IF([1]配变!$M189="","",[1]配变!$M189)</f>
        <v>1</v>
      </c>
      <c r="N189" s="7">
        <f>IF([1]配变!$N189="","",[1]配变!$N189)</f>
        <v>2004</v>
      </c>
      <c r="O189" s="7">
        <f>IF([1]配变!$O189="","",[1]配变!$O189)</f>
        <v>0</v>
      </c>
      <c r="P189" s="7">
        <f>IF([1]配变!$P189="","",[1]配变!$P189)</f>
        <v>11</v>
      </c>
    </row>
    <row r="190" spans="1:16" x14ac:dyDescent="0.15">
      <c r="A190" s="7" t="s">
        <v>244</v>
      </c>
      <c r="B190" s="7" t="str">
        <f>IF([1]配变!$B190="","",[1]配变!$B190)</f>
        <v>10kV</v>
      </c>
      <c r="C190" s="7">
        <f>IF([1]配变!$C190="","",[1]配变!$C190)</f>
        <v>0.25</v>
      </c>
      <c r="D190" s="7">
        <f>IF([1]配变!$D190="","",[1]配变!$D190)</f>
        <v>500</v>
      </c>
      <c r="E190" s="7">
        <f>IF([1]配变!$E190="","",[1]配变!$E190)</f>
        <v>0</v>
      </c>
      <c r="F190" s="7" t="str">
        <f>IF([1]配变!$F190="","",[1]配变!$F190)</f>
        <v>市辖</v>
      </c>
      <c r="G190" s="7">
        <f>IF([1]配变!$G190="","",[1]配变!$G190)</f>
        <v>0</v>
      </c>
      <c r="H190" s="7" t="str">
        <f>IF([1]配变!$H190="","",[1]配变!$H190)</f>
        <v>分区2</v>
      </c>
      <c r="I190" s="7" t="str">
        <f>IF([1]配变!$I190="","",[1]配变!$I190)</f>
        <v>138古南线</v>
      </c>
      <c r="J190" s="7">
        <f>IF([1]配变!$J190="","",[1]配变!$J190)</f>
        <v>1</v>
      </c>
      <c r="K190" s="7">
        <f>IF([1]配变!$K190="","",[1]配变!$K190)</f>
        <v>2</v>
      </c>
      <c r="L190" s="7">
        <f>IF([1]配变!$L190="","",[1]配变!$L190)</f>
        <v>1</v>
      </c>
      <c r="M190" s="7">
        <f>IF([1]配变!$M190="","",[1]配变!$M190)</f>
        <v>1</v>
      </c>
      <c r="N190" s="7">
        <f>IF([1]配变!$N190="","",[1]配变!$N190)</f>
        <v>2004</v>
      </c>
      <c r="O190" s="7">
        <f>IF([1]配变!$O190="","",[1]配变!$O190)</f>
        <v>0</v>
      </c>
      <c r="P190" s="7">
        <f>IF([1]配变!$P190="","",[1]配变!$P190)</f>
        <v>11</v>
      </c>
    </row>
    <row r="191" spans="1:16" x14ac:dyDescent="0.15">
      <c r="A191" s="7" t="s">
        <v>245</v>
      </c>
      <c r="B191" s="7" t="str">
        <f>IF([1]配变!$B191="","",[1]配变!$B191)</f>
        <v>10kV</v>
      </c>
      <c r="C191" s="7">
        <f>IF([1]配变!$C191="","",[1]配变!$C191)</f>
        <v>0.1575</v>
      </c>
      <c r="D191" s="7">
        <f>IF([1]配变!$D191="","",[1]配变!$D191)</f>
        <v>315</v>
      </c>
      <c r="E191" s="7">
        <f>IF([1]配变!$E191="","",[1]配变!$E191)</f>
        <v>0</v>
      </c>
      <c r="F191" s="7" t="str">
        <f>IF([1]配变!$F191="","",[1]配变!$F191)</f>
        <v>市辖</v>
      </c>
      <c r="G191" s="7">
        <f>IF([1]配变!$G191="","",[1]配变!$G191)</f>
        <v>0</v>
      </c>
      <c r="H191" s="7" t="str">
        <f>IF([1]配变!$H191="","",[1]配变!$H191)</f>
        <v>分区2</v>
      </c>
      <c r="I191" s="7" t="str">
        <f>IF([1]配变!$I191="","",[1]配变!$I191)</f>
        <v>138古南线</v>
      </c>
      <c r="J191" s="7">
        <f>IF([1]配变!$J191="","",[1]配变!$J191)</f>
        <v>0</v>
      </c>
      <c r="K191" s="7">
        <f>IF([1]配变!$K191="","",[1]配变!$K191)</f>
        <v>0</v>
      </c>
      <c r="L191" s="7">
        <f>IF([1]配变!$L191="","",[1]配变!$L191)</f>
        <v>0</v>
      </c>
      <c r="M191" s="7">
        <f>IF([1]配变!$M191="","",[1]配变!$M191)</f>
        <v>0</v>
      </c>
      <c r="N191" s="7">
        <f>IF([1]配变!$N191="","",[1]配变!$N191)</f>
        <v>2003</v>
      </c>
      <c r="O191" s="7">
        <f>IF([1]配变!$O191="","",[1]配变!$O191)</f>
        <v>0</v>
      </c>
      <c r="P191" s="7">
        <f>IF([1]配变!$P191="","",[1]配变!$P191)</f>
        <v>12</v>
      </c>
    </row>
    <row r="192" spans="1:16" x14ac:dyDescent="0.15">
      <c r="A192" s="7" t="s">
        <v>246</v>
      </c>
      <c r="B192" s="7" t="str">
        <f>IF([1]配变!$B192="","",[1]配变!$B192)</f>
        <v>10kV</v>
      </c>
      <c r="C192" s="7">
        <f>IF([1]配变!$C192="","",[1]配变!$C192)</f>
        <v>0.625</v>
      </c>
      <c r="D192" s="7">
        <f>IF([1]配变!$D192="","",[1]配变!$D192)</f>
        <v>1250</v>
      </c>
      <c r="E192" s="7">
        <f>IF([1]配变!$E192="","",[1]配变!$E192)</f>
        <v>0</v>
      </c>
      <c r="F192" s="7" t="str">
        <f>IF([1]配变!$F192="","",[1]配变!$F192)</f>
        <v>市辖</v>
      </c>
      <c r="G192" s="7">
        <f>IF([1]配变!$G192="","",[1]配变!$G192)</f>
        <v>0</v>
      </c>
      <c r="H192" s="7" t="str">
        <f>IF([1]配变!$H192="","",[1]配变!$H192)</f>
        <v>分区2</v>
      </c>
      <c r="I192" s="7" t="str">
        <f>IF([1]配变!$I192="","",[1]配变!$I192)</f>
        <v>138古南线</v>
      </c>
      <c r="J192" s="7">
        <f>IF([1]配变!$J192="","",[1]配变!$J192)</f>
        <v>1</v>
      </c>
      <c r="K192" s="7">
        <f>IF([1]配变!$K192="","",[1]配变!$K192)</f>
        <v>1</v>
      </c>
      <c r="L192" s="7">
        <f>IF([1]配变!$L192="","",[1]配变!$L192)</f>
        <v>1</v>
      </c>
      <c r="M192" s="7">
        <f>IF([1]配变!$M192="","",[1]配变!$M192)</f>
        <v>1</v>
      </c>
      <c r="N192" s="7">
        <f>IF([1]配变!$N192="","",[1]配变!$N192)</f>
        <v>2003</v>
      </c>
      <c r="O192" s="7">
        <f>IF([1]配变!$O192="","",[1]配变!$O192)</f>
        <v>0</v>
      </c>
      <c r="P192" s="7">
        <f>IF([1]配变!$P192="","",[1]配变!$P192)</f>
        <v>12</v>
      </c>
    </row>
    <row r="193" spans="1:16" x14ac:dyDescent="0.15">
      <c r="A193" s="7" t="s">
        <v>247</v>
      </c>
      <c r="B193" s="7" t="str">
        <f>IF([1]配变!$B193="","",[1]配变!$B193)</f>
        <v>10kV</v>
      </c>
      <c r="C193" s="7">
        <f>IF([1]配变!$C193="","",[1]配变!$C193)</f>
        <v>0.125</v>
      </c>
      <c r="D193" s="7">
        <f>IF([1]配变!$D193="","",[1]配变!$D193)</f>
        <v>250</v>
      </c>
      <c r="E193" s="7">
        <f>IF([1]配变!$E193="","",[1]配变!$E193)</f>
        <v>0</v>
      </c>
      <c r="F193" s="7" t="str">
        <f>IF([1]配变!$F193="","",[1]配变!$F193)</f>
        <v>市辖</v>
      </c>
      <c r="G193" s="7">
        <f>IF([1]配变!$G193="","",[1]配变!$G193)</f>
        <v>0</v>
      </c>
      <c r="H193" s="7" t="str">
        <f>IF([1]配变!$H193="","",[1]配变!$H193)</f>
        <v>分区2</v>
      </c>
      <c r="I193" s="7" t="str">
        <f>IF([1]配变!$I193="","",[1]配变!$I193)</f>
        <v>138古南线</v>
      </c>
      <c r="J193" s="7">
        <f>IF([1]配变!$J193="","",[1]配变!$J193)</f>
        <v>0</v>
      </c>
      <c r="K193" s="7">
        <f>IF([1]配变!$K193="","",[1]配变!$K193)</f>
        <v>2</v>
      </c>
      <c r="L193" s="7">
        <f>IF([1]配变!$L193="","",[1]配变!$L193)</f>
        <v>1</v>
      </c>
      <c r="M193" s="7">
        <f>IF([1]配变!$M193="","",[1]配变!$M193)</f>
        <v>1</v>
      </c>
      <c r="N193" s="7">
        <f>IF([1]配变!$N193="","",[1]配变!$N193)</f>
        <v>2003</v>
      </c>
      <c r="O193" s="7">
        <f>IF([1]配变!$O193="","",[1]配变!$O193)</f>
        <v>0</v>
      </c>
      <c r="P193" s="7">
        <f>IF([1]配变!$P193="","",[1]配变!$P193)</f>
        <v>12</v>
      </c>
    </row>
    <row r="194" spans="1:16" x14ac:dyDescent="0.15">
      <c r="A194" s="7" t="s">
        <v>248</v>
      </c>
      <c r="B194" s="7" t="str">
        <f>IF([1]配变!$B194="","",[1]配变!$B194)</f>
        <v>10kV</v>
      </c>
      <c r="C194" s="7">
        <f>IF([1]配变!$C194="","",[1]配变!$C194)</f>
        <v>0.125</v>
      </c>
      <c r="D194" s="7">
        <f>IF([1]配变!$D194="","",[1]配变!$D194)</f>
        <v>250</v>
      </c>
      <c r="E194" s="7">
        <f>IF([1]配变!$E194="","",[1]配变!$E194)</f>
        <v>0</v>
      </c>
      <c r="F194" s="7" t="str">
        <f>IF([1]配变!$F194="","",[1]配变!$F194)</f>
        <v>市辖</v>
      </c>
      <c r="G194" s="7">
        <f>IF([1]配变!$G194="","",[1]配变!$G194)</f>
        <v>0</v>
      </c>
      <c r="H194" s="7" t="str">
        <f>IF([1]配变!$H194="","",[1]配变!$H194)</f>
        <v>分区2</v>
      </c>
      <c r="I194" s="7" t="str">
        <f>IF([1]配变!$I194="","",[1]配变!$I194)</f>
        <v>138古南线</v>
      </c>
      <c r="J194" s="7">
        <f>IF([1]配变!$J194="","",[1]配变!$J194)</f>
        <v>1</v>
      </c>
      <c r="K194" s="7">
        <f>IF([1]配变!$K194="","",[1]配变!$K194)</f>
        <v>0</v>
      </c>
      <c r="L194" s="7">
        <f>IF([1]配变!$L194="","",[1]配变!$L194)</f>
        <v>0</v>
      </c>
      <c r="M194" s="7">
        <f>IF([1]配变!$M194="","",[1]配变!$M194)</f>
        <v>0</v>
      </c>
      <c r="N194" s="7">
        <f>IF([1]配变!$N194="","",[1]配变!$N194)</f>
        <v>2003</v>
      </c>
      <c r="O194" s="7">
        <f>IF([1]配变!$O194="","",[1]配变!$O194)</f>
        <v>0</v>
      </c>
      <c r="P194" s="7">
        <f>IF([1]配变!$P194="","",[1]配变!$P194)</f>
        <v>12</v>
      </c>
    </row>
    <row r="195" spans="1:16" x14ac:dyDescent="0.15">
      <c r="A195" s="7" t="s">
        <v>249</v>
      </c>
      <c r="B195" s="7" t="str">
        <f>IF([1]配变!$B195="","",[1]配变!$B195)</f>
        <v>10kV</v>
      </c>
      <c r="C195" s="7">
        <f>IF([1]配变!$C195="","",[1]配变!$C195)</f>
        <v>0.125</v>
      </c>
      <c r="D195" s="7">
        <f>IF([1]配变!$D195="","",[1]配变!$D195)</f>
        <v>250</v>
      </c>
      <c r="E195" s="7">
        <f>IF([1]配变!$E195="","",[1]配变!$E195)</f>
        <v>0.03</v>
      </c>
      <c r="F195" s="7" t="str">
        <f>IF([1]配变!$F195="","",[1]配变!$F195)</f>
        <v>市辖</v>
      </c>
      <c r="G195" s="7">
        <f>IF([1]配变!$G195="","",[1]配变!$G195)</f>
        <v>0</v>
      </c>
      <c r="H195" s="7" t="str">
        <f>IF([1]配变!$H195="","",[1]配变!$H195)</f>
        <v>分区2</v>
      </c>
      <c r="I195" s="7" t="str">
        <f>IF([1]配变!$I195="","",[1]配变!$I195)</f>
        <v>138古南线</v>
      </c>
      <c r="J195" s="7">
        <f>IF([1]配变!$J195="","",[1]配变!$J195)</f>
        <v>0</v>
      </c>
      <c r="K195" s="7">
        <f>IF([1]配变!$K195="","",[1]配变!$K195)</f>
        <v>1</v>
      </c>
      <c r="L195" s="7">
        <f>IF([1]配变!$L195="","",[1]配变!$L195)</f>
        <v>1</v>
      </c>
      <c r="M195" s="7">
        <f>IF([1]配变!$M195="","",[1]配变!$M195)</f>
        <v>1</v>
      </c>
      <c r="N195" s="7">
        <f>IF([1]配变!$N195="","",[1]配变!$N195)</f>
        <v>2003</v>
      </c>
      <c r="O195" s="7">
        <f>IF([1]配变!$O195="","",[1]配变!$O195)</f>
        <v>0</v>
      </c>
      <c r="P195" s="7">
        <f>IF([1]配变!$P195="","",[1]配变!$P195)</f>
        <v>12</v>
      </c>
    </row>
    <row r="196" spans="1:16" x14ac:dyDescent="0.15">
      <c r="A196" s="7" t="s">
        <v>250</v>
      </c>
      <c r="B196" s="7" t="str">
        <f>IF([1]配变!$B196="","",[1]配变!$B196)</f>
        <v>10kV</v>
      </c>
      <c r="C196" s="7">
        <f>IF([1]配变!$C196="","",[1]配变!$C196)</f>
        <v>0.1575</v>
      </c>
      <c r="D196" s="7">
        <f>IF([1]配变!$D196="","",[1]配变!$D196)</f>
        <v>315</v>
      </c>
      <c r="E196" s="7">
        <f>IF([1]配变!$E196="","",[1]配变!$E196)</f>
        <v>0</v>
      </c>
      <c r="F196" s="7" t="str">
        <f>IF([1]配变!$F196="","",[1]配变!$F196)</f>
        <v>市辖</v>
      </c>
      <c r="G196" s="7">
        <f>IF([1]配变!$G196="","",[1]配变!$G196)</f>
        <v>0</v>
      </c>
      <c r="H196" s="7" t="str">
        <f>IF([1]配变!$H196="","",[1]配变!$H196)</f>
        <v>分区2</v>
      </c>
      <c r="I196" s="7" t="str">
        <f>IF([1]配变!$I196="","",[1]配变!$I196)</f>
        <v>138古南线</v>
      </c>
      <c r="J196" s="7">
        <f>IF([1]配变!$J196="","",[1]配变!$J196)</f>
        <v>1</v>
      </c>
      <c r="K196" s="7">
        <f>IF([1]配变!$K196="","",[1]配变!$K196)</f>
        <v>2</v>
      </c>
      <c r="L196" s="7">
        <f>IF([1]配变!$L196="","",[1]配变!$L196)</f>
        <v>1</v>
      </c>
      <c r="M196" s="7">
        <f>IF([1]配变!$M196="","",[1]配变!$M196)</f>
        <v>1</v>
      </c>
      <c r="N196" s="7">
        <f>IF([1]配变!$N196="","",[1]配变!$N196)</f>
        <v>2003</v>
      </c>
      <c r="O196" s="7">
        <f>IF([1]配变!$O196="","",[1]配变!$O196)</f>
        <v>0</v>
      </c>
      <c r="P196" s="7">
        <f>IF([1]配变!$P196="","",[1]配变!$P196)</f>
        <v>12</v>
      </c>
    </row>
    <row r="197" spans="1:16" x14ac:dyDescent="0.15">
      <c r="A197" s="7" t="s">
        <v>251</v>
      </c>
      <c r="B197" s="7" t="str">
        <f>IF([1]配变!$B197="","",[1]配变!$B197)</f>
        <v>10kV</v>
      </c>
      <c r="C197" s="7">
        <f>IF([1]配变!$C197="","",[1]配变!$C197)</f>
        <v>0.1</v>
      </c>
      <c r="D197" s="7">
        <f>IF([1]配变!$D197="","",[1]配变!$D197)</f>
        <v>200</v>
      </c>
      <c r="E197" s="7">
        <f>IF([1]配变!$E197="","",[1]配变!$E197)</f>
        <v>0</v>
      </c>
      <c r="F197" s="7" t="str">
        <f>IF([1]配变!$F197="","",[1]配变!$F197)</f>
        <v>市辖</v>
      </c>
      <c r="G197" s="7">
        <f>IF([1]配变!$G197="","",[1]配变!$G197)</f>
        <v>0</v>
      </c>
      <c r="H197" s="7" t="str">
        <f>IF([1]配变!$H197="","",[1]配变!$H197)</f>
        <v>分区2</v>
      </c>
      <c r="I197" s="7" t="str">
        <f>IF([1]配变!$I197="","",[1]配变!$I197)</f>
        <v>138古南线</v>
      </c>
      <c r="J197" s="7">
        <f>IF([1]配变!$J197="","",[1]配变!$J197)</f>
        <v>0</v>
      </c>
      <c r="K197" s="7">
        <f>IF([1]配变!$K197="","",[1]配变!$K197)</f>
        <v>0</v>
      </c>
      <c r="L197" s="7">
        <f>IF([1]配变!$L197="","",[1]配变!$L197)</f>
        <v>0</v>
      </c>
      <c r="M197" s="7">
        <f>IF([1]配变!$M197="","",[1]配变!$M197)</f>
        <v>0</v>
      </c>
      <c r="N197" s="7">
        <f>IF([1]配变!$N197="","",[1]配变!$N197)</f>
        <v>2003</v>
      </c>
      <c r="O197" s="7">
        <f>IF([1]配变!$O197="","",[1]配变!$O197)</f>
        <v>0</v>
      </c>
      <c r="P197" s="7">
        <f>IF([1]配变!$P197="","",[1]配变!$P197)</f>
        <v>12</v>
      </c>
    </row>
    <row r="198" spans="1:16" x14ac:dyDescent="0.15">
      <c r="A198" s="7" t="s">
        <v>252</v>
      </c>
      <c r="B198" s="7" t="str">
        <f>IF([1]配变!$B198="","",[1]配变!$B198)</f>
        <v>10kV</v>
      </c>
      <c r="C198" s="7">
        <f>IF([1]配变!$C198="","",[1]配变!$C198)</f>
        <v>0.125</v>
      </c>
      <c r="D198" s="7">
        <f>IF([1]配变!$D198="","",[1]配变!$D198)</f>
        <v>250</v>
      </c>
      <c r="E198" s="7">
        <f>IF([1]配变!$E198="","",[1]配变!$E198)</f>
        <v>0</v>
      </c>
      <c r="F198" s="7" t="str">
        <f>IF([1]配变!$F198="","",[1]配变!$F198)</f>
        <v>市辖</v>
      </c>
      <c r="G198" s="7">
        <f>IF([1]配变!$G198="","",[1]配变!$G198)</f>
        <v>0</v>
      </c>
      <c r="H198" s="7" t="str">
        <f>IF([1]配变!$H198="","",[1]配变!$H198)</f>
        <v>分区2</v>
      </c>
      <c r="I198" s="7" t="str">
        <f>IF([1]配变!$I198="","",[1]配变!$I198)</f>
        <v>138古南线</v>
      </c>
      <c r="J198" s="7">
        <f>IF([1]配变!$J198="","",[1]配变!$J198)</f>
        <v>1</v>
      </c>
      <c r="K198" s="7">
        <f>IF([1]配变!$K198="","",[1]配变!$K198)</f>
        <v>1</v>
      </c>
      <c r="L198" s="7">
        <f>IF([1]配变!$L198="","",[1]配变!$L198)</f>
        <v>1</v>
      </c>
      <c r="M198" s="7">
        <f>IF([1]配变!$M198="","",[1]配变!$M198)</f>
        <v>1</v>
      </c>
      <c r="N198" s="7">
        <f>IF([1]配变!$N198="","",[1]配变!$N198)</f>
        <v>2003</v>
      </c>
      <c r="O198" s="7">
        <f>IF([1]配变!$O198="","",[1]配变!$O198)</f>
        <v>0</v>
      </c>
      <c r="P198" s="7">
        <f>IF([1]配变!$P198="","",[1]配变!$P198)</f>
        <v>12</v>
      </c>
    </row>
    <row r="199" spans="1:16" x14ac:dyDescent="0.15">
      <c r="A199" s="7" t="s">
        <v>253</v>
      </c>
      <c r="B199" s="7" t="str">
        <f>IF([1]配变!$B199="","",[1]配变!$B199)</f>
        <v>10kV</v>
      </c>
      <c r="C199" s="7">
        <f>IF([1]配变!$C199="","",[1]配变!$C199)</f>
        <v>0.2</v>
      </c>
      <c r="D199" s="7">
        <f>IF([1]配变!$D199="","",[1]配变!$D199)</f>
        <v>400</v>
      </c>
      <c r="E199" s="7">
        <f>IF([1]配变!$E199="","",[1]配变!$E199)</f>
        <v>5.3999999999999999E-2</v>
      </c>
      <c r="F199" s="7" t="str">
        <f>IF([1]配变!$F199="","",[1]配变!$F199)</f>
        <v>市辖</v>
      </c>
      <c r="G199" s="7">
        <f>IF([1]配变!$G199="","",[1]配变!$G199)</f>
        <v>0</v>
      </c>
      <c r="H199" s="7" t="str">
        <f>IF([1]配变!$H199="","",[1]配变!$H199)</f>
        <v>分区2</v>
      </c>
      <c r="I199" s="7" t="str">
        <f>IF([1]配变!$I199="","",[1]配变!$I199)</f>
        <v>138古南线</v>
      </c>
      <c r="J199" s="7">
        <f>IF([1]配变!$J199="","",[1]配变!$J199)</f>
        <v>0</v>
      </c>
      <c r="K199" s="7">
        <f>IF([1]配变!$K199="","",[1]配变!$K199)</f>
        <v>2</v>
      </c>
      <c r="L199" s="7">
        <f>IF([1]配变!$L199="","",[1]配变!$L199)</f>
        <v>1</v>
      </c>
      <c r="M199" s="7">
        <f>IF([1]配变!$M199="","",[1]配变!$M199)</f>
        <v>1</v>
      </c>
      <c r="N199" s="7">
        <f>IF([1]配变!$N199="","",[1]配变!$N199)</f>
        <v>2003</v>
      </c>
      <c r="O199" s="7">
        <f>IF([1]配变!$O199="","",[1]配变!$O199)</f>
        <v>0</v>
      </c>
      <c r="P199" s="7">
        <f>IF([1]配变!$P199="","",[1]配变!$P199)</f>
        <v>12</v>
      </c>
    </row>
    <row r="200" spans="1:16" x14ac:dyDescent="0.15">
      <c r="A200" s="7" t="s">
        <v>254</v>
      </c>
      <c r="B200" s="7" t="str">
        <f>IF([1]配变!$B200="","",[1]配变!$B200)</f>
        <v>10kV</v>
      </c>
      <c r="C200" s="7">
        <f>IF([1]配变!$C200="","",[1]配变!$C200)</f>
        <v>0.2</v>
      </c>
      <c r="D200" s="7">
        <f>IF([1]配变!$D200="","",[1]配变!$D200)</f>
        <v>400</v>
      </c>
      <c r="E200" s="7">
        <f>IF([1]配变!$E200="","",[1]配变!$E200)</f>
        <v>0</v>
      </c>
      <c r="F200" s="7" t="str">
        <f>IF([1]配变!$F200="","",[1]配变!$F200)</f>
        <v>市辖</v>
      </c>
      <c r="G200" s="7">
        <f>IF([1]配变!$G200="","",[1]配变!$G200)</f>
        <v>0</v>
      </c>
      <c r="H200" s="7" t="str">
        <f>IF([1]配变!$H200="","",[1]配变!$H200)</f>
        <v>分区2</v>
      </c>
      <c r="I200" s="7" t="str">
        <f>IF([1]配变!$I200="","",[1]配变!$I200)</f>
        <v>138古南线</v>
      </c>
      <c r="J200" s="7">
        <f>IF([1]配变!$J200="","",[1]配变!$J200)</f>
        <v>1</v>
      </c>
      <c r="K200" s="7">
        <f>IF([1]配变!$K200="","",[1]配变!$K200)</f>
        <v>0</v>
      </c>
      <c r="L200" s="7">
        <f>IF([1]配变!$L200="","",[1]配变!$L200)</f>
        <v>0</v>
      </c>
      <c r="M200" s="7">
        <f>IF([1]配变!$M200="","",[1]配变!$M200)</f>
        <v>0</v>
      </c>
      <c r="N200" s="7">
        <f>IF([1]配变!$N200="","",[1]配变!$N200)</f>
        <v>2002</v>
      </c>
      <c r="O200" s="7">
        <f>IF([1]配变!$O200="","",[1]配变!$O200)</f>
        <v>0</v>
      </c>
      <c r="P200" s="7">
        <f>IF([1]配变!$P200="","",[1]配变!$P200)</f>
        <v>13</v>
      </c>
    </row>
    <row r="201" spans="1:16" x14ac:dyDescent="0.15">
      <c r="A201" s="7" t="s">
        <v>255</v>
      </c>
      <c r="B201" s="7" t="str">
        <f>IF([1]配变!$B201="","",[1]配变!$B201)</f>
        <v>10kV</v>
      </c>
      <c r="C201" s="7">
        <f>IF([1]配变!$C201="","",[1]配变!$C201)</f>
        <v>0.125</v>
      </c>
      <c r="D201" s="7">
        <f>IF([1]配变!$D201="","",[1]配变!$D201)</f>
        <v>250</v>
      </c>
      <c r="E201" s="7">
        <f>IF([1]配变!$E201="","",[1]配变!$E201)</f>
        <v>0</v>
      </c>
      <c r="F201" s="7" t="str">
        <f>IF([1]配变!$F201="","",[1]配变!$F201)</f>
        <v>市辖</v>
      </c>
      <c r="G201" s="7">
        <f>IF([1]配变!$G201="","",[1]配变!$G201)</f>
        <v>0</v>
      </c>
      <c r="H201" s="7" t="str">
        <f>IF([1]配变!$H201="","",[1]配变!$H201)</f>
        <v>分区2</v>
      </c>
      <c r="I201" s="7" t="str">
        <f>IF([1]配变!$I201="","",[1]配变!$I201)</f>
        <v>138古南线</v>
      </c>
      <c r="J201" s="7">
        <f>IF([1]配变!$J201="","",[1]配变!$J201)</f>
        <v>0</v>
      </c>
      <c r="K201" s="7">
        <f>IF([1]配变!$K201="","",[1]配变!$K201)</f>
        <v>1</v>
      </c>
      <c r="L201" s="7">
        <f>IF([1]配变!$L201="","",[1]配变!$L201)</f>
        <v>1</v>
      </c>
      <c r="M201" s="7">
        <f>IF([1]配变!$M201="","",[1]配变!$M201)</f>
        <v>1</v>
      </c>
      <c r="N201" s="7">
        <f>IF([1]配变!$N201="","",[1]配变!$N201)</f>
        <v>2002</v>
      </c>
      <c r="O201" s="7">
        <f>IF([1]配变!$O201="","",[1]配变!$O201)</f>
        <v>0</v>
      </c>
      <c r="P201" s="7">
        <f>IF([1]配变!$P201="","",[1]配变!$P201)</f>
        <v>13</v>
      </c>
    </row>
    <row r="202" spans="1:16" x14ac:dyDescent="0.15">
      <c r="A202" s="7" t="s">
        <v>256</v>
      </c>
      <c r="B202" s="7" t="str">
        <f>IF([1]配变!$B202="","",[1]配变!$B202)</f>
        <v>10kV</v>
      </c>
      <c r="C202" s="7">
        <f>IF([1]配变!$C202="","",[1]配变!$C202)</f>
        <v>0.1575</v>
      </c>
      <c r="D202" s="7">
        <f>IF([1]配变!$D202="","",[1]配变!$D202)</f>
        <v>315</v>
      </c>
      <c r="E202" s="7">
        <f>IF([1]配变!$E202="","",[1]配变!$E202)</f>
        <v>0</v>
      </c>
      <c r="F202" s="7" t="str">
        <f>IF([1]配变!$F202="","",[1]配变!$F202)</f>
        <v>市辖</v>
      </c>
      <c r="G202" s="7">
        <f>IF([1]配变!$G202="","",[1]配变!$G202)</f>
        <v>0</v>
      </c>
      <c r="H202" s="7" t="str">
        <f>IF([1]配变!$H202="","",[1]配变!$H202)</f>
        <v>分区2</v>
      </c>
      <c r="I202" s="7" t="str">
        <f>IF([1]配变!$I202="","",[1]配变!$I202)</f>
        <v>138古南线</v>
      </c>
      <c r="J202" s="7">
        <f>IF([1]配变!$J202="","",[1]配变!$J202)</f>
        <v>1</v>
      </c>
      <c r="K202" s="7">
        <f>IF([1]配变!$K202="","",[1]配变!$K202)</f>
        <v>2</v>
      </c>
      <c r="L202" s="7">
        <f>IF([1]配变!$L202="","",[1]配变!$L202)</f>
        <v>1</v>
      </c>
      <c r="M202" s="7">
        <f>IF([1]配变!$M202="","",[1]配变!$M202)</f>
        <v>1</v>
      </c>
      <c r="N202" s="7">
        <f>IF([1]配变!$N202="","",[1]配变!$N202)</f>
        <v>2002</v>
      </c>
      <c r="O202" s="7">
        <f>IF([1]配变!$O202="","",[1]配变!$O202)</f>
        <v>0</v>
      </c>
      <c r="P202" s="7">
        <f>IF([1]配变!$P202="","",[1]配变!$P202)</f>
        <v>13</v>
      </c>
    </row>
    <row r="203" spans="1:16" x14ac:dyDescent="0.15">
      <c r="A203" s="7" t="s">
        <v>257</v>
      </c>
      <c r="B203" s="7" t="str">
        <f>IF([1]配变!$B203="","",[1]配变!$B203)</f>
        <v>10kV</v>
      </c>
      <c r="C203" s="7">
        <f>IF([1]配变!$C203="","",[1]配变!$C203)</f>
        <v>0.315</v>
      </c>
      <c r="D203" s="7">
        <f>IF([1]配变!$D203="","",[1]配变!$D203)</f>
        <v>630</v>
      </c>
      <c r="E203" s="7">
        <f>IF([1]配变!$E203="","",[1]配变!$E203)</f>
        <v>0</v>
      </c>
      <c r="F203" s="7" t="str">
        <f>IF([1]配变!$F203="","",[1]配变!$F203)</f>
        <v>市辖</v>
      </c>
      <c r="G203" s="7">
        <f>IF([1]配变!$G203="","",[1]配变!$G203)</f>
        <v>0</v>
      </c>
      <c r="H203" s="7" t="str">
        <f>IF([1]配变!$H203="","",[1]配变!$H203)</f>
        <v>分区2</v>
      </c>
      <c r="I203" s="7" t="str">
        <f>IF([1]配变!$I203="","",[1]配变!$I203)</f>
        <v>138古南线</v>
      </c>
      <c r="J203" s="7">
        <f>IF([1]配变!$J203="","",[1]配变!$J203)</f>
        <v>0</v>
      </c>
      <c r="K203" s="7">
        <f>IF([1]配变!$K203="","",[1]配变!$K203)</f>
        <v>0</v>
      </c>
      <c r="L203" s="7">
        <f>IF([1]配变!$L203="","",[1]配变!$L203)</f>
        <v>0</v>
      </c>
      <c r="M203" s="7">
        <f>IF([1]配变!$M203="","",[1]配变!$M203)</f>
        <v>0</v>
      </c>
      <c r="N203" s="7">
        <f>IF([1]配变!$N203="","",[1]配变!$N203)</f>
        <v>2002</v>
      </c>
      <c r="O203" s="7">
        <f>IF([1]配变!$O203="","",[1]配变!$O203)</f>
        <v>0</v>
      </c>
      <c r="P203" s="7">
        <f>IF([1]配变!$P203="","",[1]配变!$P203)</f>
        <v>13</v>
      </c>
    </row>
    <row r="204" spans="1:16" x14ac:dyDescent="0.15">
      <c r="A204" s="7" t="s">
        <v>258</v>
      </c>
      <c r="B204" s="7" t="str">
        <f>IF([1]配变!$B204="","",[1]配变!$B204)</f>
        <v>10kV</v>
      </c>
      <c r="C204" s="7">
        <f>IF([1]配变!$C204="","",[1]配变!$C204)</f>
        <v>0.315</v>
      </c>
      <c r="D204" s="7">
        <f>IF([1]配变!$D204="","",[1]配变!$D204)</f>
        <v>630</v>
      </c>
      <c r="E204" s="7">
        <f>IF([1]配变!$E204="","",[1]配变!$E204)</f>
        <v>0</v>
      </c>
      <c r="F204" s="7" t="str">
        <f>IF([1]配变!$F204="","",[1]配变!$F204)</f>
        <v>市辖</v>
      </c>
      <c r="G204" s="7">
        <f>IF([1]配变!$G204="","",[1]配变!$G204)</f>
        <v>0</v>
      </c>
      <c r="H204" s="7" t="str">
        <f>IF([1]配变!$H204="","",[1]配变!$H204)</f>
        <v>分区2</v>
      </c>
      <c r="I204" s="7" t="str">
        <f>IF([1]配变!$I204="","",[1]配变!$I204)</f>
        <v>138古南线</v>
      </c>
      <c r="J204" s="7">
        <f>IF([1]配变!$J204="","",[1]配变!$J204)</f>
        <v>1</v>
      </c>
      <c r="K204" s="7">
        <f>IF([1]配变!$K204="","",[1]配变!$K204)</f>
        <v>1</v>
      </c>
      <c r="L204" s="7">
        <f>IF([1]配变!$L204="","",[1]配变!$L204)</f>
        <v>1</v>
      </c>
      <c r="M204" s="7">
        <f>IF([1]配变!$M204="","",[1]配变!$M204)</f>
        <v>1</v>
      </c>
      <c r="N204" s="7">
        <f>IF([1]配变!$N204="","",[1]配变!$N204)</f>
        <v>2002</v>
      </c>
      <c r="O204" s="7">
        <f>IF([1]配变!$O204="","",[1]配变!$O204)</f>
        <v>0</v>
      </c>
      <c r="P204" s="7">
        <f>IF([1]配变!$P204="","",[1]配变!$P204)</f>
        <v>13</v>
      </c>
    </row>
    <row r="205" spans="1:16" x14ac:dyDescent="0.15">
      <c r="A205" s="7" t="s">
        <v>259</v>
      </c>
      <c r="B205" s="7" t="str">
        <f>IF([1]配变!$B205="","",[1]配变!$B205)</f>
        <v>10kV</v>
      </c>
      <c r="C205" s="7">
        <f>IF([1]配变!$C205="","",[1]配变!$C205)</f>
        <v>0.5</v>
      </c>
      <c r="D205" s="7">
        <f>IF([1]配变!$D205="","",[1]配变!$D205)</f>
        <v>1000</v>
      </c>
      <c r="E205" s="7">
        <f>IF([1]配变!$E205="","",[1]配变!$E205)</f>
        <v>0.03</v>
      </c>
      <c r="F205" s="7" t="str">
        <f>IF([1]配变!$F205="","",[1]配变!$F205)</f>
        <v>市辖</v>
      </c>
      <c r="G205" s="7">
        <f>IF([1]配变!$G205="","",[1]配变!$G205)</f>
        <v>0</v>
      </c>
      <c r="H205" s="7" t="str">
        <f>IF([1]配变!$H205="","",[1]配变!$H205)</f>
        <v>分区2</v>
      </c>
      <c r="I205" s="7" t="str">
        <f>IF([1]配变!$I205="","",[1]配变!$I205)</f>
        <v>138古南线</v>
      </c>
      <c r="J205" s="7">
        <f>IF([1]配变!$J205="","",[1]配变!$J205)</f>
        <v>0</v>
      </c>
      <c r="K205" s="7">
        <f>IF([1]配变!$K205="","",[1]配变!$K205)</f>
        <v>2</v>
      </c>
      <c r="L205" s="7">
        <f>IF([1]配变!$L205="","",[1]配变!$L205)</f>
        <v>1</v>
      </c>
      <c r="M205" s="7">
        <f>IF([1]配变!$M205="","",[1]配变!$M205)</f>
        <v>1</v>
      </c>
      <c r="N205" s="7">
        <f>IF([1]配变!$N205="","",[1]配变!$N205)</f>
        <v>2002</v>
      </c>
      <c r="O205" s="7">
        <f>IF([1]配变!$O205="","",[1]配变!$O205)</f>
        <v>0</v>
      </c>
      <c r="P205" s="7">
        <f>IF([1]配变!$P205="","",[1]配变!$P205)</f>
        <v>13</v>
      </c>
    </row>
    <row r="206" spans="1:16" x14ac:dyDescent="0.15">
      <c r="A206" s="7" t="s">
        <v>260</v>
      </c>
      <c r="B206" s="7" t="str">
        <f>IF([1]配变!$B206="","",[1]配变!$B206)</f>
        <v>10kV</v>
      </c>
      <c r="C206" s="7">
        <f>IF([1]配变!$C206="","",[1]配变!$C206)</f>
        <v>0.5</v>
      </c>
      <c r="D206" s="7">
        <f>IF([1]配变!$D206="","",[1]配变!$D206)</f>
        <v>1000</v>
      </c>
      <c r="E206" s="7">
        <f>IF([1]配变!$E206="","",[1]配变!$E206)</f>
        <v>0</v>
      </c>
      <c r="F206" s="7" t="str">
        <f>IF([1]配变!$F206="","",[1]配变!$F206)</f>
        <v>市辖</v>
      </c>
      <c r="G206" s="7">
        <f>IF([1]配变!$G206="","",[1]配变!$G206)</f>
        <v>0</v>
      </c>
      <c r="H206" s="7" t="str">
        <f>IF([1]配变!$H206="","",[1]配变!$H206)</f>
        <v>分区2</v>
      </c>
      <c r="I206" s="7" t="str">
        <f>IF([1]配变!$I206="","",[1]配变!$I206)</f>
        <v>138古南线</v>
      </c>
      <c r="J206" s="7">
        <f>IF([1]配变!$J206="","",[1]配变!$J206)</f>
        <v>1</v>
      </c>
      <c r="K206" s="7">
        <f>IF([1]配变!$K206="","",[1]配变!$K206)</f>
        <v>0</v>
      </c>
      <c r="L206" s="7">
        <f>IF([1]配变!$L206="","",[1]配变!$L206)</f>
        <v>0</v>
      </c>
      <c r="M206" s="7">
        <f>IF([1]配变!$M206="","",[1]配变!$M206)</f>
        <v>0</v>
      </c>
      <c r="N206" s="7">
        <f>IF([1]配变!$N206="","",[1]配变!$N206)</f>
        <v>2002</v>
      </c>
      <c r="O206" s="7">
        <f>IF([1]配变!$O206="","",[1]配变!$O206)</f>
        <v>0</v>
      </c>
      <c r="P206" s="7">
        <f>IF([1]配变!$P206="","",[1]配变!$P206)</f>
        <v>13</v>
      </c>
    </row>
    <row r="207" spans="1:16" x14ac:dyDescent="0.15">
      <c r="A207" s="7" t="s">
        <v>261</v>
      </c>
      <c r="B207" s="7" t="str">
        <f>IF([1]配变!$B207="","",[1]配变!$B207)</f>
        <v>10kV</v>
      </c>
      <c r="C207" s="7">
        <f>IF([1]配变!$C207="","",[1]配变!$C207)</f>
        <v>0.4</v>
      </c>
      <c r="D207" s="7">
        <f>IF([1]配变!$D207="","",[1]配变!$D207)</f>
        <v>800</v>
      </c>
      <c r="E207" s="7">
        <f>IF([1]配变!$E207="","",[1]配变!$E207)</f>
        <v>0</v>
      </c>
      <c r="F207" s="7" t="str">
        <f>IF([1]配变!$F207="","",[1]配变!$F207)</f>
        <v>市辖</v>
      </c>
      <c r="G207" s="7">
        <f>IF([1]配变!$G207="","",[1]配变!$G207)</f>
        <v>0</v>
      </c>
      <c r="H207" s="7" t="str">
        <f>IF([1]配变!$H207="","",[1]配变!$H207)</f>
        <v>分区2</v>
      </c>
      <c r="I207" s="7" t="str">
        <f>IF([1]配变!$I207="","",[1]配变!$I207)</f>
        <v>138古南线</v>
      </c>
      <c r="J207" s="7">
        <f>IF([1]配变!$J207="","",[1]配变!$J207)</f>
        <v>0</v>
      </c>
      <c r="K207" s="7">
        <f>IF([1]配变!$K207="","",[1]配变!$K207)</f>
        <v>1</v>
      </c>
      <c r="L207" s="7">
        <f>IF([1]配变!$L207="","",[1]配变!$L207)</f>
        <v>1</v>
      </c>
      <c r="M207" s="7">
        <f>IF([1]配变!$M207="","",[1]配变!$M207)</f>
        <v>1</v>
      </c>
      <c r="N207" s="7">
        <f>IF([1]配变!$N207="","",[1]配变!$N207)</f>
        <v>2002</v>
      </c>
      <c r="O207" s="7">
        <f>IF([1]配变!$O207="","",[1]配变!$O207)</f>
        <v>0</v>
      </c>
      <c r="P207" s="7">
        <f>IF([1]配变!$P207="","",[1]配变!$P207)</f>
        <v>13</v>
      </c>
    </row>
    <row r="208" spans="1:16" x14ac:dyDescent="0.15">
      <c r="A208" s="7" t="s">
        <v>262</v>
      </c>
      <c r="B208" s="7" t="str">
        <f>IF([1]配变!$B208="","",[1]配变!$B208)</f>
        <v>10kV</v>
      </c>
      <c r="C208" s="7">
        <f>IF([1]配变!$C208="","",[1]配变!$C208)</f>
        <v>0.4</v>
      </c>
      <c r="D208" s="7">
        <f>IF([1]配变!$D208="","",[1]配变!$D208)</f>
        <v>800</v>
      </c>
      <c r="E208" s="7">
        <f>IF([1]配变!$E208="","",[1]配变!$E208)</f>
        <v>0</v>
      </c>
      <c r="F208" s="7" t="str">
        <f>IF([1]配变!$F208="","",[1]配变!$F208)</f>
        <v>市辖</v>
      </c>
      <c r="G208" s="7">
        <f>IF([1]配变!$G208="","",[1]配变!$G208)</f>
        <v>0</v>
      </c>
      <c r="H208" s="7" t="str">
        <f>IF([1]配变!$H208="","",[1]配变!$H208)</f>
        <v>分区2</v>
      </c>
      <c r="I208" s="7" t="str">
        <f>IF([1]配变!$I208="","",[1]配变!$I208)</f>
        <v>138古南线</v>
      </c>
      <c r="J208" s="7">
        <f>IF([1]配变!$J208="","",[1]配变!$J208)</f>
        <v>1</v>
      </c>
      <c r="K208" s="7">
        <f>IF([1]配变!$K208="","",[1]配变!$K208)</f>
        <v>2</v>
      </c>
      <c r="L208" s="7">
        <f>IF([1]配变!$L208="","",[1]配变!$L208)</f>
        <v>1</v>
      </c>
      <c r="M208" s="7">
        <f>IF([1]配变!$M208="","",[1]配变!$M208)</f>
        <v>1</v>
      </c>
      <c r="N208" s="7">
        <f>IF([1]配变!$N208="","",[1]配变!$N208)</f>
        <v>2002</v>
      </c>
      <c r="O208" s="7">
        <f>IF([1]配变!$O208="","",[1]配变!$O208)</f>
        <v>0</v>
      </c>
      <c r="P208" s="7">
        <f>IF([1]配变!$P208="","",[1]配变!$P208)</f>
        <v>13</v>
      </c>
    </row>
    <row r="209" spans="1:16" x14ac:dyDescent="0.15">
      <c r="A209" s="7" t="s">
        <v>263</v>
      </c>
      <c r="B209" s="7" t="str">
        <f>IF([1]配变!$B209="","",[1]配变!$B209)</f>
        <v>10kV</v>
      </c>
      <c r="C209" s="7">
        <f>IF([1]配变!$C209="","",[1]配变!$C209)</f>
        <v>1.4999999999999999E-2</v>
      </c>
      <c r="D209" s="7">
        <f>IF([1]配变!$D209="","",[1]配变!$D209)</f>
        <v>30</v>
      </c>
      <c r="E209" s="7">
        <f>IF([1]配变!$E209="","",[1]配变!$E209)</f>
        <v>5.3999999999999999E-2</v>
      </c>
      <c r="F209" s="7" t="str">
        <f>IF([1]配变!$F209="","",[1]配变!$F209)</f>
        <v>市辖</v>
      </c>
      <c r="G209" s="7">
        <f>IF([1]配变!$G209="","",[1]配变!$G209)</f>
        <v>0</v>
      </c>
      <c r="H209" s="7" t="str">
        <f>IF([1]配变!$H209="","",[1]配变!$H209)</f>
        <v>分区2</v>
      </c>
      <c r="I209" s="7" t="str">
        <f>IF([1]配变!$I209="","",[1]配变!$I209)</f>
        <v>138古南线</v>
      </c>
      <c r="J209" s="7">
        <f>IF([1]配变!$J209="","",[1]配变!$J209)</f>
        <v>0</v>
      </c>
      <c r="K209" s="7">
        <f>IF([1]配变!$K209="","",[1]配变!$K209)</f>
        <v>0</v>
      </c>
      <c r="L209" s="7">
        <f>IF([1]配变!$L209="","",[1]配变!$L209)</f>
        <v>0</v>
      </c>
      <c r="M209" s="7">
        <f>IF([1]配变!$M209="","",[1]配变!$M209)</f>
        <v>0</v>
      </c>
      <c r="N209" s="7">
        <f>IF([1]配变!$N209="","",[1]配变!$N209)</f>
        <v>2001</v>
      </c>
      <c r="O209" s="7">
        <f>IF([1]配变!$O209="","",[1]配变!$O209)</f>
        <v>0</v>
      </c>
      <c r="P209" s="7">
        <f>IF([1]配变!$P209="","",[1]配变!$P209)</f>
        <v>14</v>
      </c>
    </row>
    <row r="210" spans="1:16" x14ac:dyDescent="0.15">
      <c r="A210" s="7" t="s">
        <v>264</v>
      </c>
      <c r="B210" s="7" t="str">
        <f>IF([1]配变!$B210="","",[1]配变!$B210)</f>
        <v>10kV</v>
      </c>
      <c r="C210" s="7">
        <f>IF([1]配变!$C210="","",[1]配变!$C210)</f>
        <v>0.25</v>
      </c>
      <c r="D210" s="7">
        <f>IF([1]配变!$D210="","",[1]配变!$D210)</f>
        <v>500</v>
      </c>
      <c r="E210" s="7">
        <f>IF([1]配变!$E210="","",[1]配变!$E210)</f>
        <v>0</v>
      </c>
      <c r="F210" s="7" t="str">
        <f>IF([1]配变!$F210="","",[1]配变!$F210)</f>
        <v>市辖</v>
      </c>
      <c r="G210" s="7">
        <f>IF([1]配变!$G210="","",[1]配变!$G210)</f>
        <v>0</v>
      </c>
      <c r="H210" s="7" t="str">
        <f>IF([1]配变!$H210="","",[1]配变!$H210)</f>
        <v>分区2</v>
      </c>
      <c r="I210" s="7" t="str">
        <f>IF([1]配变!$I210="","",[1]配变!$I210)</f>
        <v>138古南线</v>
      </c>
      <c r="J210" s="7">
        <f>IF([1]配变!$J210="","",[1]配变!$J210)</f>
        <v>1</v>
      </c>
      <c r="K210" s="7">
        <f>IF([1]配变!$K210="","",[1]配变!$K210)</f>
        <v>1</v>
      </c>
      <c r="L210" s="7">
        <f>IF([1]配变!$L210="","",[1]配变!$L210)</f>
        <v>1</v>
      </c>
      <c r="M210" s="7">
        <f>IF([1]配变!$M210="","",[1]配变!$M210)</f>
        <v>1</v>
      </c>
      <c r="N210" s="7">
        <f>IF([1]配变!$N210="","",[1]配变!$N210)</f>
        <v>2001</v>
      </c>
      <c r="O210" s="7">
        <f>IF([1]配变!$O210="","",[1]配变!$O210)</f>
        <v>0</v>
      </c>
      <c r="P210" s="7">
        <f>IF([1]配变!$P210="","",[1]配变!$P210)</f>
        <v>14</v>
      </c>
    </row>
    <row r="211" spans="1:16" x14ac:dyDescent="0.15">
      <c r="A211" s="7" t="s">
        <v>265</v>
      </c>
      <c r="B211" s="7" t="str">
        <f>IF([1]配变!$B211="","",[1]配变!$B211)</f>
        <v>10kV</v>
      </c>
      <c r="C211" s="7">
        <f>IF([1]配变!$C211="","",[1]配变!$C211)</f>
        <v>0.2</v>
      </c>
      <c r="D211" s="7">
        <f>IF([1]配变!$D211="","",[1]配变!$D211)</f>
        <v>400</v>
      </c>
      <c r="E211" s="7">
        <f>IF([1]配变!$E211="","",[1]配变!$E211)</f>
        <v>0</v>
      </c>
      <c r="F211" s="7" t="str">
        <f>IF([1]配变!$F211="","",[1]配变!$F211)</f>
        <v>市辖</v>
      </c>
      <c r="G211" s="7">
        <f>IF([1]配变!$G211="","",[1]配变!$G211)</f>
        <v>0</v>
      </c>
      <c r="H211" s="7" t="str">
        <f>IF([1]配变!$H211="","",[1]配变!$H211)</f>
        <v>分区2</v>
      </c>
      <c r="I211" s="7" t="str">
        <f>IF([1]配变!$I211="","",[1]配变!$I211)</f>
        <v>138古南线</v>
      </c>
      <c r="J211" s="7">
        <f>IF([1]配变!$J211="","",[1]配变!$J211)</f>
        <v>0</v>
      </c>
      <c r="K211" s="7">
        <f>IF([1]配变!$K211="","",[1]配变!$K211)</f>
        <v>2</v>
      </c>
      <c r="L211" s="7">
        <f>IF([1]配变!$L211="","",[1]配变!$L211)</f>
        <v>1</v>
      </c>
      <c r="M211" s="7">
        <f>IF([1]配变!$M211="","",[1]配变!$M211)</f>
        <v>1</v>
      </c>
      <c r="N211" s="7">
        <f>IF([1]配变!$N211="","",[1]配变!$N211)</f>
        <v>2001</v>
      </c>
      <c r="O211" s="7">
        <f>IF([1]配变!$O211="","",[1]配变!$O211)</f>
        <v>0</v>
      </c>
      <c r="P211" s="7">
        <f>IF([1]配变!$P211="","",[1]配变!$P211)</f>
        <v>14</v>
      </c>
    </row>
    <row r="212" spans="1:16" x14ac:dyDescent="0.15">
      <c r="A212" s="7" t="s">
        <v>266</v>
      </c>
      <c r="B212" s="7" t="str">
        <f>IF([1]配变!$B212="","",[1]配变!$B212)</f>
        <v>10kV</v>
      </c>
      <c r="C212" s="7">
        <f>IF([1]配变!$C212="","",[1]配变!$C212)</f>
        <v>0.2</v>
      </c>
      <c r="D212" s="7">
        <f>IF([1]配变!$D212="","",[1]配变!$D212)</f>
        <v>400</v>
      </c>
      <c r="E212" s="7">
        <f>IF([1]配变!$E212="","",[1]配变!$E212)</f>
        <v>0</v>
      </c>
      <c r="F212" s="7" t="str">
        <f>IF([1]配变!$F212="","",[1]配变!$F212)</f>
        <v>市辖</v>
      </c>
      <c r="G212" s="7">
        <f>IF([1]配变!$G212="","",[1]配变!$G212)</f>
        <v>0</v>
      </c>
      <c r="H212" s="7" t="str">
        <f>IF([1]配变!$H212="","",[1]配变!$H212)</f>
        <v>分区2</v>
      </c>
      <c r="I212" s="7" t="str">
        <f>IF([1]配变!$I212="","",[1]配变!$I212)</f>
        <v>138古南线</v>
      </c>
      <c r="J212" s="7">
        <f>IF([1]配变!$J212="","",[1]配变!$J212)</f>
        <v>1</v>
      </c>
      <c r="K212" s="7">
        <f>IF([1]配变!$K212="","",[1]配变!$K212)</f>
        <v>0</v>
      </c>
      <c r="L212" s="7">
        <f>IF([1]配变!$L212="","",[1]配变!$L212)</f>
        <v>0</v>
      </c>
      <c r="M212" s="7">
        <f>IF([1]配变!$M212="","",[1]配变!$M212)</f>
        <v>0</v>
      </c>
      <c r="N212" s="7">
        <f>IF([1]配变!$N212="","",[1]配变!$N212)</f>
        <v>2001</v>
      </c>
      <c r="O212" s="7">
        <f>IF([1]配变!$O212="","",[1]配变!$O212)</f>
        <v>0</v>
      </c>
      <c r="P212" s="7">
        <f>IF([1]配变!$P212="","",[1]配变!$P212)</f>
        <v>14</v>
      </c>
    </row>
    <row r="213" spans="1:16" x14ac:dyDescent="0.15">
      <c r="A213" s="7" t="s">
        <v>267</v>
      </c>
      <c r="B213" s="7" t="str">
        <f>IF([1]配变!$B213="","",[1]配变!$B213)</f>
        <v>10kV</v>
      </c>
      <c r="C213" s="7">
        <f>IF([1]配变!$C213="","",[1]配变!$C213)</f>
        <v>0.2</v>
      </c>
      <c r="D213" s="7">
        <f>IF([1]配变!$D213="","",[1]配变!$D213)</f>
        <v>400</v>
      </c>
      <c r="E213" s="7">
        <f>IF([1]配变!$E213="","",[1]配变!$E213)</f>
        <v>0</v>
      </c>
      <c r="F213" s="7" t="str">
        <f>IF([1]配变!$F213="","",[1]配变!$F213)</f>
        <v>市辖</v>
      </c>
      <c r="G213" s="7">
        <f>IF([1]配变!$G213="","",[1]配变!$G213)</f>
        <v>0</v>
      </c>
      <c r="H213" s="7" t="str">
        <f>IF([1]配变!$H213="","",[1]配变!$H213)</f>
        <v>分区2</v>
      </c>
      <c r="I213" s="7" t="str">
        <f>IF([1]配变!$I213="","",[1]配变!$I213)</f>
        <v>138古南线</v>
      </c>
      <c r="J213" s="7">
        <f>IF([1]配变!$J213="","",[1]配变!$J213)</f>
        <v>0</v>
      </c>
      <c r="K213" s="7">
        <f>IF([1]配变!$K213="","",[1]配变!$K213)</f>
        <v>1</v>
      </c>
      <c r="L213" s="7">
        <f>IF([1]配变!$L213="","",[1]配变!$L213)</f>
        <v>1</v>
      </c>
      <c r="M213" s="7">
        <f>IF([1]配变!$M213="","",[1]配变!$M213)</f>
        <v>1</v>
      </c>
      <c r="N213" s="7">
        <f>IF([1]配变!$N213="","",[1]配变!$N213)</f>
        <v>2001</v>
      </c>
      <c r="O213" s="7">
        <f>IF([1]配变!$O213="","",[1]配变!$O213)</f>
        <v>0</v>
      </c>
      <c r="P213" s="7">
        <f>IF([1]配变!$P213="","",[1]配变!$P213)</f>
        <v>14</v>
      </c>
    </row>
    <row r="214" spans="1:16" x14ac:dyDescent="0.15">
      <c r="A214" s="7" t="s">
        <v>268</v>
      </c>
      <c r="B214" s="7" t="str">
        <f>IF([1]配变!$B214="","",[1]配变!$B214)</f>
        <v>10kV</v>
      </c>
      <c r="C214" s="7">
        <f>IF([1]配变!$C214="","",[1]配变!$C214)</f>
        <v>0.25</v>
      </c>
      <c r="D214" s="7">
        <f>IF([1]配变!$D214="","",[1]配变!$D214)</f>
        <v>500</v>
      </c>
      <c r="E214" s="7">
        <f>IF([1]配变!$E214="","",[1]配变!$E214)</f>
        <v>0</v>
      </c>
      <c r="F214" s="7" t="str">
        <f>IF([1]配变!$F214="","",[1]配变!$F214)</f>
        <v>市辖</v>
      </c>
      <c r="G214" s="7">
        <f>IF([1]配变!$G214="","",[1]配变!$G214)</f>
        <v>0</v>
      </c>
      <c r="H214" s="7" t="str">
        <f>IF([1]配变!$H214="","",[1]配变!$H214)</f>
        <v>分区2</v>
      </c>
      <c r="I214" s="7" t="str">
        <f>IF([1]配变!$I214="","",[1]配变!$I214)</f>
        <v>138古南线</v>
      </c>
      <c r="J214" s="7">
        <f>IF([1]配变!$J214="","",[1]配变!$J214)</f>
        <v>1</v>
      </c>
      <c r="K214" s="7">
        <f>IF([1]配变!$K214="","",[1]配变!$K214)</f>
        <v>2</v>
      </c>
      <c r="L214" s="7">
        <f>IF([1]配变!$L214="","",[1]配变!$L214)</f>
        <v>1</v>
      </c>
      <c r="M214" s="7">
        <f>IF([1]配变!$M214="","",[1]配变!$M214)</f>
        <v>1</v>
      </c>
      <c r="N214" s="7">
        <f>IF([1]配变!$N214="","",[1]配变!$N214)</f>
        <v>2001</v>
      </c>
      <c r="O214" s="7">
        <f>IF([1]配变!$O214="","",[1]配变!$O214)</f>
        <v>0</v>
      </c>
      <c r="P214" s="7">
        <f>IF([1]配变!$P214="","",[1]配变!$P214)</f>
        <v>14</v>
      </c>
    </row>
    <row r="215" spans="1:16" x14ac:dyDescent="0.15">
      <c r="A215" s="7" t="s">
        <v>269</v>
      </c>
      <c r="B215" s="7" t="str">
        <f>IF([1]配变!$B215="","",[1]配变!$B215)</f>
        <v>10kV</v>
      </c>
      <c r="C215" s="7">
        <f>IF([1]配变!$C215="","",[1]配变!$C215)</f>
        <v>1.4999999999999999E-2</v>
      </c>
      <c r="D215" s="7">
        <f>IF([1]配变!$D215="","",[1]配变!$D215)</f>
        <v>30</v>
      </c>
      <c r="E215" s="7">
        <f>IF([1]配变!$E215="","",[1]配变!$E215)</f>
        <v>0.03</v>
      </c>
      <c r="F215" s="7" t="str">
        <f>IF([1]配变!$F215="","",[1]配变!$F215)</f>
        <v>市辖</v>
      </c>
      <c r="G215" s="7">
        <f>IF([1]配变!$G215="","",[1]配变!$G215)</f>
        <v>0</v>
      </c>
      <c r="H215" s="7" t="str">
        <f>IF([1]配变!$H215="","",[1]配变!$H215)</f>
        <v>分区2</v>
      </c>
      <c r="I215" s="7" t="str">
        <f>IF([1]配变!$I215="","",[1]配变!$I215)</f>
        <v>138古南线</v>
      </c>
      <c r="J215" s="7">
        <f>IF([1]配变!$J215="","",[1]配变!$J215)</f>
        <v>0</v>
      </c>
      <c r="K215" s="7">
        <f>IF([1]配变!$K215="","",[1]配变!$K215)</f>
        <v>0</v>
      </c>
      <c r="L215" s="7">
        <f>IF([1]配变!$L215="","",[1]配变!$L215)</f>
        <v>0</v>
      </c>
      <c r="M215" s="7">
        <f>IF([1]配变!$M215="","",[1]配变!$M215)</f>
        <v>0</v>
      </c>
      <c r="N215" s="7">
        <f>IF([1]配变!$N215="","",[1]配变!$N215)</f>
        <v>2001</v>
      </c>
      <c r="O215" s="7">
        <f>IF([1]配变!$O215="","",[1]配变!$O215)</f>
        <v>0</v>
      </c>
      <c r="P215" s="7">
        <f>IF([1]配变!$P215="","",[1]配变!$P215)</f>
        <v>14</v>
      </c>
    </row>
    <row r="216" spans="1:16" x14ac:dyDescent="0.15">
      <c r="A216" s="7" t="s">
        <v>270</v>
      </c>
      <c r="B216" s="7" t="str">
        <f>IF([1]配变!$B216="","",[1]配变!$B216)</f>
        <v>10kV</v>
      </c>
      <c r="C216" s="7">
        <f>IF([1]配变!$C216="","",[1]配变!$C216)</f>
        <v>0.4</v>
      </c>
      <c r="D216" s="7">
        <f>IF([1]配变!$D216="","",[1]配变!$D216)</f>
        <v>800</v>
      </c>
      <c r="E216" s="7">
        <f>IF([1]配变!$E216="","",[1]配变!$E216)</f>
        <v>0</v>
      </c>
      <c r="F216" s="7" t="str">
        <f>IF([1]配变!$F216="","",[1]配变!$F216)</f>
        <v>市辖</v>
      </c>
      <c r="G216" s="7">
        <f>IF([1]配变!$G216="","",[1]配变!$G216)</f>
        <v>0</v>
      </c>
      <c r="H216" s="7" t="str">
        <f>IF([1]配变!$H216="","",[1]配变!$H216)</f>
        <v>分区2</v>
      </c>
      <c r="I216" s="7" t="str">
        <f>IF([1]配变!$I216="","",[1]配变!$I216)</f>
        <v>138古南线</v>
      </c>
      <c r="J216" s="7">
        <f>IF([1]配变!$J216="","",[1]配变!$J216)</f>
        <v>1</v>
      </c>
      <c r="K216" s="7">
        <f>IF([1]配变!$K216="","",[1]配变!$K216)</f>
        <v>1</v>
      </c>
      <c r="L216" s="7">
        <f>IF([1]配变!$L216="","",[1]配变!$L216)</f>
        <v>1</v>
      </c>
      <c r="M216" s="7">
        <f>IF([1]配变!$M216="","",[1]配变!$M216)</f>
        <v>1</v>
      </c>
      <c r="N216" s="7">
        <f>IF([1]配变!$N216="","",[1]配变!$N216)</f>
        <v>2001</v>
      </c>
      <c r="O216" s="7">
        <f>IF([1]配变!$O216="","",[1]配变!$O216)</f>
        <v>0</v>
      </c>
      <c r="P216" s="7">
        <f>IF([1]配变!$P216="","",[1]配变!$P216)</f>
        <v>14</v>
      </c>
    </row>
    <row r="217" spans="1:16" x14ac:dyDescent="0.15">
      <c r="A217" s="7" t="s">
        <v>271</v>
      </c>
      <c r="B217" s="7" t="str">
        <f>IF([1]配变!$B217="","",[1]配变!$B217)</f>
        <v>10kV</v>
      </c>
      <c r="C217" s="7">
        <f>IF([1]配变!$C217="","",[1]配变!$C217)</f>
        <v>0.4</v>
      </c>
      <c r="D217" s="7">
        <f>IF([1]配变!$D217="","",[1]配变!$D217)</f>
        <v>800</v>
      </c>
      <c r="E217" s="7">
        <f>IF([1]配变!$E217="","",[1]配变!$E217)</f>
        <v>0</v>
      </c>
      <c r="F217" s="7" t="str">
        <f>IF([1]配变!$F217="","",[1]配变!$F217)</f>
        <v>市辖</v>
      </c>
      <c r="G217" s="7">
        <f>IF([1]配变!$G217="","",[1]配变!$G217)</f>
        <v>0</v>
      </c>
      <c r="H217" s="7" t="str">
        <f>IF([1]配变!$H217="","",[1]配变!$H217)</f>
        <v>分区2</v>
      </c>
      <c r="I217" s="7" t="str">
        <f>IF([1]配变!$I217="","",[1]配变!$I217)</f>
        <v>138古南线</v>
      </c>
      <c r="J217" s="7">
        <f>IF([1]配变!$J217="","",[1]配变!$J217)</f>
        <v>0</v>
      </c>
      <c r="K217" s="7">
        <f>IF([1]配变!$K217="","",[1]配变!$K217)</f>
        <v>2</v>
      </c>
      <c r="L217" s="7">
        <f>IF([1]配变!$L217="","",[1]配变!$L217)</f>
        <v>1</v>
      </c>
      <c r="M217" s="7">
        <f>IF([1]配变!$M217="","",[1]配变!$M217)</f>
        <v>1</v>
      </c>
      <c r="N217" s="7">
        <f>IF([1]配变!$N217="","",[1]配变!$N217)</f>
        <v>2001</v>
      </c>
      <c r="O217" s="7">
        <f>IF([1]配变!$O217="","",[1]配变!$O217)</f>
        <v>0</v>
      </c>
      <c r="P217" s="7">
        <f>IF([1]配变!$P217="","",[1]配变!$P217)</f>
        <v>14</v>
      </c>
    </row>
    <row r="218" spans="1:16" x14ac:dyDescent="0.15">
      <c r="A218" s="7" t="s">
        <v>272</v>
      </c>
      <c r="B218" s="7" t="str">
        <f>IF([1]配变!$B218="","",[1]配变!$B218)</f>
        <v>10kV</v>
      </c>
      <c r="C218" s="7">
        <f>IF([1]配变!$C218="","",[1]配变!$C218)</f>
        <v>0.315</v>
      </c>
      <c r="D218" s="7">
        <f>IF([1]配变!$D218="","",[1]配变!$D218)</f>
        <v>630</v>
      </c>
      <c r="E218" s="7">
        <f>IF([1]配变!$E218="","",[1]配变!$E218)</f>
        <v>0</v>
      </c>
      <c r="F218" s="7" t="str">
        <f>IF([1]配变!$F218="","",[1]配变!$F218)</f>
        <v>市辖</v>
      </c>
      <c r="G218" s="7">
        <f>IF([1]配变!$G218="","",[1]配变!$G218)</f>
        <v>0</v>
      </c>
      <c r="H218" s="7" t="str">
        <f>IF([1]配变!$H218="","",[1]配变!$H218)</f>
        <v>分区2</v>
      </c>
      <c r="I218" s="7" t="str">
        <f>IF([1]配变!$I218="","",[1]配变!$I218)</f>
        <v>138古南线</v>
      </c>
      <c r="J218" s="7">
        <f>IF([1]配变!$J218="","",[1]配变!$J218)</f>
        <v>1</v>
      </c>
      <c r="K218" s="7">
        <f>IF([1]配变!$K218="","",[1]配变!$K218)</f>
        <v>0</v>
      </c>
      <c r="L218" s="7">
        <f>IF([1]配变!$L218="","",[1]配变!$L218)</f>
        <v>0</v>
      </c>
      <c r="M218" s="7">
        <f>IF([1]配变!$M218="","",[1]配变!$M218)</f>
        <v>0</v>
      </c>
      <c r="N218" s="7">
        <f>IF([1]配变!$N218="","",[1]配变!$N218)</f>
        <v>2000</v>
      </c>
      <c r="O218" s="7">
        <f>IF([1]配变!$O218="","",[1]配变!$O218)</f>
        <v>0</v>
      </c>
      <c r="P218" s="7">
        <f>IF([1]配变!$P218="","",[1]配变!$P218)</f>
        <v>15</v>
      </c>
    </row>
    <row r="219" spans="1:16" x14ac:dyDescent="0.15">
      <c r="A219" s="7" t="s">
        <v>273</v>
      </c>
      <c r="B219" s="7" t="str">
        <f>IF([1]配变!$B219="","",[1]配变!$B219)</f>
        <v>10kV</v>
      </c>
      <c r="C219" s="7">
        <f>IF([1]配变!$C219="","",[1]配变!$C219)</f>
        <v>0.315</v>
      </c>
      <c r="D219" s="7">
        <f>IF([1]配变!$D219="","",[1]配变!$D219)</f>
        <v>630</v>
      </c>
      <c r="E219" s="7">
        <f>IF([1]配变!$E219="","",[1]配变!$E219)</f>
        <v>5.3999999999999999E-2</v>
      </c>
      <c r="F219" s="7" t="str">
        <f>IF([1]配变!$F219="","",[1]配变!$F219)</f>
        <v>市辖</v>
      </c>
      <c r="G219" s="7">
        <f>IF([1]配变!$G219="","",[1]配变!$G219)</f>
        <v>0</v>
      </c>
      <c r="H219" s="7" t="str">
        <f>IF([1]配变!$H219="","",[1]配变!$H219)</f>
        <v>分区2</v>
      </c>
      <c r="I219" s="7" t="str">
        <f>IF([1]配变!$I219="","",[1]配变!$I219)</f>
        <v>138古南线</v>
      </c>
      <c r="J219" s="7">
        <f>IF([1]配变!$J219="","",[1]配变!$J219)</f>
        <v>0</v>
      </c>
      <c r="K219" s="7">
        <f>IF([1]配变!$K219="","",[1]配变!$K219)</f>
        <v>1</v>
      </c>
      <c r="L219" s="7">
        <f>IF([1]配变!$L219="","",[1]配变!$L219)</f>
        <v>1</v>
      </c>
      <c r="M219" s="7">
        <f>IF([1]配变!$M219="","",[1]配变!$M219)</f>
        <v>1</v>
      </c>
      <c r="N219" s="7">
        <f>IF([1]配变!$N219="","",[1]配变!$N219)</f>
        <v>2000</v>
      </c>
      <c r="O219" s="7">
        <f>IF([1]配变!$O219="","",[1]配变!$O219)</f>
        <v>0</v>
      </c>
      <c r="P219" s="7">
        <f>IF([1]配变!$P219="","",[1]配变!$P219)</f>
        <v>15</v>
      </c>
    </row>
    <row r="220" spans="1:16" x14ac:dyDescent="0.15">
      <c r="A220" s="7" t="s">
        <v>274</v>
      </c>
      <c r="B220" s="7" t="str">
        <f>IF([1]配变!$B220="","",[1]配变!$B220)</f>
        <v>10kV</v>
      </c>
      <c r="C220" s="7">
        <f>IF([1]配变!$C220="","",[1]配变!$C220)</f>
        <v>0.4</v>
      </c>
      <c r="D220" s="7">
        <f>IF([1]配变!$D220="","",[1]配变!$D220)</f>
        <v>800</v>
      </c>
      <c r="E220" s="7">
        <f>IF([1]配变!$E220="","",[1]配变!$E220)</f>
        <v>0</v>
      </c>
      <c r="F220" s="7" t="str">
        <f>IF([1]配变!$F220="","",[1]配变!$F220)</f>
        <v>市辖</v>
      </c>
      <c r="G220" s="7">
        <f>IF([1]配变!$G220="","",[1]配变!$G220)</f>
        <v>0</v>
      </c>
      <c r="H220" s="7" t="str">
        <f>IF([1]配变!$H220="","",[1]配变!$H220)</f>
        <v>分区2</v>
      </c>
      <c r="I220" s="7" t="str">
        <f>IF([1]配变!$I220="","",[1]配变!$I220)</f>
        <v>138古南线</v>
      </c>
      <c r="J220" s="7">
        <f>IF([1]配变!$J220="","",[1]配变!$J220)</f>
        <v>1</v>
      </c>
      <c r="K220" s="7">
        <f>IF([1]配变!$K220="","",[1]配变!$K220)</f>
        <v>2</v>
      </c>
      <c r="L220" s="7">
        <f>IF([1]配变!$L220="","",[1]配变!$L220)</f>
        <v>1</v>
      </c>
      <c r="M220" s="7">
        <f>IF([1]配变!$M220="","",[1]配变!$M220)</f>
        <v>1</v>
      </c>
      <c r="N220" s="7">
        <f>IF([1]配变!$N220="","",[1]配变!$N220)</f>
        <v>2000</v>
      </c>
      <c r="O220" s="7">
        <f>IF([1]配变!$O220="","",[1]配变!$O220)</f>
        <v>0</v>
      </c>
      <c r="P220" s="7">
        <f>IF([1]配变!$P220="","",[1]配变!$P220)</f>
        <v>15</v>
      </c>
    </row>
    <row r="221" spans="1:16" x14ac:dyDescent="0.15">
      <c r="A221" s="7" t="s">
        <v>275</v>
      </c>
      <c r="B221" s="7" t="str">
        <f>IF([1]配变!$B221="","",[1]配变!$B221)</f>
        <v>10kV</v>
      </c>
      <c r="C221" s="7">
        <f>IF([1]配变!$C221="","",[1]配变!$C221)</f>
        <v>0.4</v>
      </c>
      <c r="D221" s="7">
        <f>IF([1]配变!$D221="","",[1]配变!$D221)</f>
        <v>800</v>
      </c>
      <c r="E221" s="7">
        <f>IF([1]配变!$E221="","",[1]配变!$E221)</f>
        <v>0</v>
      </c>
      <c r="F221" s="7" t="str">
        <f>IF([1]配变!$F221="","",[1]配变!$F221)</f>
        <v>市辖</v>
      </c>
      <c r="G221" s="7">
        <f>IF([1]配变!$G221="","",[1]配变!$G221)</f>
        <v>0</v>
      </c>
      <c r="H221" s="7" t="str">
        <f>IF([1]配变!$H221="","",[1]配变!$H221)</f>
        <v>分区2</v>
      </c>
      <c r="I221" s="7" t="str">
        <f>IF([1]配变!$I221="","",[1]配变!$I221)</f>
        <v>138古南线</v>
      </c>
      <c r="J221" s="7">
        <f>IF([1]配变!$J221="","",[1]配变!$J221)</f>
        <v>0</v>
      </c>
      <c r="K221" s="7">
        <f>IF([1]配变!$K221="","",[1]配变!$K221)</f>
        <v>0</v>
      </c>
      <c r="L221" s="7">
        <f>IF([1]配变!$L221="","",[1]配变!$L221)</f>
        <v>0</v>
      </c>
      <c r="M221" s="7">
        <f>IF([1]配变!$M221="","",[1]配变!$M221)</f>
        <v>0</v>
      </c>
      <c r="N221" s="7">
        <f>IF([1]配变!$N221="","",[1]配变!$N221)</f>
        <v>2000</v>
      </c>
      <c r="O221" s="7">
        <f>IF([1]配变!$O221="","",[1]配变!$O221)</f>
        <v>0</v>
      </c>
      <c r="P221" s="7">
        <f>IF([1]配变!$P221="","",[1]配变!$P221)</f>
        <v>15</v>
      </c>
    </row>
    <row r="222" spans="1:16" x14ac:dyDescent="0.15">
      <c r="A222" s="7" t="s">
        <v>276</v>
      </c>
      <c r="B222" s="7" t="str">
        <f>IF([1]配变!$B222="","",[1]配变!$B222)</f>
        <v>10kV</v>
      </c>
      <c r="C222" s="7">
        <f>IF([1]配变!$C222="","",[1]配变!$C222)</f>
        <v>0</v>
      </c>
      <c r="D222" s="7">
        <f>IF([1]配变!$D222="","",[1]配变!$D222)</f>
        <v>0</v>
      </c>
      <c r="E222" s="7">
        <f>IF([1]配变!$E222="","",[1]配变!$E222)</f>
        <v>0</v>
      </c>
      <c r="F222" s="7" t="str">
        <f>IF([1]配变!$F222="","",[1]配变!$F222)</f>
        <v>县级</v>
      </c>
      <c r="G222" s="7">
        <f>IF([1]配变!$G222="","",[1]配变!$G222)</f>
        <v>0</v>
      </c>
      <c r="H222" s="7" t="str">
        <f>IF([1]配变!$H222="","",[1]配变!$H222)</f>
        <v>分区3</v>
      </c>
      <c r="I222" s="7" t="str">
        <f>IF([1]配变!$I222="","",[1]配变!$I222)</f>
        <v>134南市线</v>
      </c>
      <c r="J222" s="7">
        <f>IF([1]配变!$J222="","",[1]配变!$J222)</f>
        <v>0</v>
      </c>
      <c r="K222" s="7">
        <f>IF([1]配变!$K222="","",[1]配变!$K222)</f>
        <v>0</v>
      </c>
      <c r="L222" s="7">
        <f>IF([1]配变!$L222="","",[1]配变!$L222)</f>
        <v>0</v>
      </c>
      <c r="M222" s="7">
        <f>IF([1]配变!$M222="","",[1]配变!$M222)</f>
        <v>0</v>
      </c>
      <c r="N222" s="7">
        <f>IF([1]配变!$N222="","",[1]配变!$N222)</f>
        <v>0</v>
      </c>
      <c r="O222" s="7">
        <f>IF([1]配变!$O222="","",[1]配变!$O222)</f>
        <v>0</v>
      </c>
      <c r="P222" s="7">
        <f>IF([1]配变!$P222="","",[1]配变!$P222)</f>
        <v>2015</v>
      </c>
    </row>
    <row r="223" spans="1:16" x14ac:dyDescent="0.15">
      <c r="A223" s="7" t="s">
        <v>277</v>
      </c>
      <c r="B223" s="7" t="str">
        <f>IF([1]配变!$B223="","",[1]配变!$B223)</f>
        <v>10kV</v>
      </c>
      <c r="C223" s="7">
        <f>IF([1]配变!$C223="","",[1]配变!$C223)</f>
        <v>0</v>
      </c>
      <c r="D223" s="7">
        <f>IF([1]配变!$D223="","",[1]配变!$D223)</f>
        <v>0</v>
      </c>
      <c r="E223" s="7">
        <f>IF([1]配变!$E223="","",[1]配变!$E223)</f>
        <v>0</v>
      </c>
      <c r="F223" s="7" t="str">
        <f>IF([1]配变!$F223="","",[1]配变!$F223)</f>
        <v>县级</v>
      </c>
      <c r="G223" s="7">
        <f>IF([1]配变!$G223="","",[1]配变!$G223)</f>
        <v>0</v>
      </c>
      <c r="H223" s="7" t="str">
        <f>IF([1]配变!$H223="","",[1]配变!$H223)</f>
        <v>分区3</v>
      </c>
      <c r="I223" s="7" t="str">
        <f>IF([1]配变!$I223="","",[1]配变!$I223)</f>
        <v>134南市线</v>
      </c>
      <c r="J223" s="7">
        <f>IF([1]配变!$J223="","",[1]配变!$J223)</f>
        <v>0</v>
      </c>
      <c r="K223" s="7">
        <f>IF([1]配变!$K223="","",[1]配变!$K223)</f>
        <v>0</v>
      </c>
      <c r="L223" s="7">
        <f>IF([1]配变!$L223="","",[1]配变!$L223)</f>
        <v>0</v>
      </c>
      <c r="M223" s="7">
        <f>IF([1]配变!$M223="","",[1]配变!$M223)</f>
        <v>0</v>
      </c>
      <c r="N223" s="7">
        <f>IF([1]配变!$N223="","",[1]配变!$N223)</f>
        <v>0</v>
      </c>
      <c r="O223" s="7">
        <f>IF([1]配变!$O223="","",[1]配变!$O223)</f>
        <v>0</v>
      </c>
      <c r="P223" s="7">
        <f>IF([1]配变!$P223="","",[1]配变!$P223)</f>
        <v>2015</v>
      </c>
    </row>
    <row r="224" spans="1:16" x14ac:dyDescent="0.15">
      <c r="A224" s="7" t="s">
        <v>278</v>
      </c>
      <c r="B224" s="7" t="str">
        <f>IF([1]配变!$B224="","",[1]配变!$B224)</f>
        <v>10kV</v>
      </c>
      <c r="C224" s="7">
        <f>IF([1]配变!$C224="","",[1]配变!$C224)</f>
        <v>0.4</v>
      </c>
      <c r="D224" s="7">
        <f>IF([1]配变!$D224="","",[1]配变!$D224)</f>
        <v>800</v>
      </c>
      <c r="E224" s="7">
        <f>IF([1]配变!$E224="","",[1]配变!$E224)</f>
        <v>0.03</v>
      </c>
      <c r="F224" s="7" t="str">
        <f>IF([1]配变!$F224="","",[1]配变!$F224)</f>
        <v>市辖</v>
      </c>
      <c r="G224" s="7">
        <f>IF([1]配变!$G224="","",[1]配变!$G224)</f>
        <v>0</v>
      </c>
      <c r="H224" s="7" t="str">
        <f>IF([1]配变!$H224="","",[1]配变!$H224)</f>
        <v>分区2</v>
      </c>
      <c r="I224" s="7" t="str">
        <f>IF([1]配变!$I224="","",[1]配变!$I224)</f>
        <v>138古南线</v>
      </c>
      <c r="J224" s="7">
        <f>IF([1]配变!$J224="","",[1]配变!$J224)</f>
        <v>1</v>
      </c>
      <c r="K224" s="7">
        <f>IF([1]配变!$K224="","",[1]配变!$K224)</f>
        <v>0</v>
      </c>
      <c r="L224" s="7">
        <f>IF([1]配变!$L224="","",[1]配变!$L224)</f>
        <v>0</v>
      </c>
      <c r="M224" s="7">
        <f>IF([1]配变!$M224="","",[1]配变!$M224)</f>
        <v>0</v>
      </c>
      <c r="N224" s="7">
        <f>IF([1]配变!$N224="","",[1]配变!$N224)</f>
        <v>2000</v>
      </c>
      <c r="O224" s="7">
        <f>IF([1]配变!$O224="","",[1]配变!$O224)</f>
        <v>0</v>
      </c>
      <c r="P224" s="7">
        <f>IF([1]配变!$P224="","",[1]配变!$P224)</f>
        <v>15</v>
      </c>
    </row>
    <row r="225" spans="1:16" x14ac:dyDescent="0.15">
      <c r="A225" s="7" t="s">
        <v>279</v>
      </c>
      <c r="B225" s="7" t="str">
        <f>IF([1]配变!$B225="","",[1]配变!$B225)</f>
        <v>10kV</v>
      </c>
      <c r="C225" s="7">
        <f>IF([1]配变!$C225="","",[1]配变!$C225)</f>
        <v>0.4</v>
      </c>
      <c r="D225" s="7">
        <f>IF([1]配变!$D225="","",[1]配变!$D225)</f>
        <v>800</v>
      </c>
      <c r="E225" s="7">
        <f>IF([1]配变!$E225="","",[1]配变!$E225)</f>
        <v>0</v>
      </c>
      <c r="F225" s="7" t="str">
        <f>IF([1]配变!$F225="","",[1]配变!$F225)</f>
        <v>市辖</v>
      </c>
      <c r="G225" s="7">
        <f>IF([1]配变!$G225="","",[1]配变!$G225)</f>
        <v>0</v>
      </c>
      <c r="H225" s="7" t="str">
        <f>IF([1]配变!$H225="","",[1]配变!$H225)</f>
        <v>分区2</v>
      </c>
      <c r="I225" s="7" t="str">
        <f>IF([1]配变!$I225="","",[1]配变!$I225)</f>
        <v>138古南线</v>
      </c>
      <c r="J225" s="7">
        <f>IF([1]配变!$J225="","",[1]配变!$J225)</f>
        <v>0</v>
      </c>
      <c r="K225" s="7">
        <f>IF([1]配变!$K225="","",[1]配变!$K225)</f>
        <v>1</v>
      </c>
      <c r="L225" s="7">
        <f>IF([1]配变!$L225="","",[1]配变!$L225)</f>
        <v>1</v>
      </c>
      <c r="M225" s="7">
        <f>IF([1]配变!$M225="","",[1]配变!$M225)</f>
        <v>1</v>
      </c>
      <c r="N225" s="7">
        <f>IF([1]配变!$N225="","",[1]配变!$N225)</f>
        <v>2000</v>
      </c>
      <c r="O225" s="7">
        <f>IF([1]配变!$O225="","",[1]配变!$O225)</f>
        <v>0</v>
      </c>
      <c r="P225" s="7">
        <f>IF([1]配变!$P225="","",[1]配变!$P225)</f>
        <v>15</v>
      </c>
    </row>
    <row r="226" spans="1:16" x14ac:dyDescent="0.15">
      <c r="A226" s="7" t="s">
        <v>280</v>
      </c>
      <c r="B226" s="7" t="str">
        <f>IF([1]配变!$B226="","",[1]配变!$B226)</f>
        <v>10kV</v>
      </c>
      <c r="C226" s="7">
        <f>IF([1]配变!$C226="","",[1]配变!$C226)</f>
        <v>0.25</v>
      </c>
      <c r="D226" s="7">
        <f>IF([1]配变!$D226="","",[1]配变!$D226)</f>
        <v>500</v>
      </c>
      <c r="E226" s="7">
        <f>IF([1]配变!$E226="","",[1]配变!$E226)</f>
        <v>0</v>
      </c>
      <c r="F226" s="7" t="str">
        <f>IF([1]配变!$F226="","",[1]配变!$F226)</f>
        <v>市辖</v>
      </c>
      <c r="G226" s="7">
        <f>IF([1]配变!$G226="","",[1]配变!$G226)</f>
        <v>0</v>
      </c>
      <c r="H226" s="7" t="str">
        <f>IF([1]配变!$H226="","",[1]配变!$H226)</f>
        <v>分区2</v>
      </c>
      <c r="I226" s="7" t="str">
        <f>IF([1]配变!$I226="","",[1]配变!$I226)</f>
        <v>138古南线</v>
      </c>
      <c r="J226" s="7">
        <f>IF([1]配变!$J226="","",[1]配变!$J226)</f>
        <v>1</v>
      </c>
      <c r="K226" s="7">
        <f>IF([1]配变!$K226="","",[1]配变!$K226)</f>
        <v>2</v>
      </c>
      <c r="L226" s="7">
        <f>IF([1]配变!$L226="","",[1]配变!$L226)</f>
        <v>1</v>
      </c>
      <c r="M226" s="7">
        <f>IF([1]配变!$M226="","",[1]配变!$M226)</f>
        <v>1</v>
      </c>
      <c r="N226" s="7">
        <f>IF([1]配变!$N226="","",[1]配变!$N226)</f>
        <v>2000</v>
      </c>
      <c r="O226" s="7">
        <f>IF([1]配变!$O226="","",[1]配变!$O226)</f>
        <v>0</v>
      </c>
      <c r="P226" s="7">
        <f>IF([1]配变!$P226="","",[1]配变!$P226)</f>
        <v>15</v>
      </c>
    </row>
    <row r="227" spans="1:16" x14ac:dyDescent="0.15">
      <c r="A227" s="7" t="s">
        <v>281</v>
      </c>
      <c r="B227" s="7" t="str">
        <f>IF([1]配变!$B227="","",[1]配变!$B227)</f>
        <v>10kV</v>
      </c>
      <c r="C227" s="7">
        <f>IF([1]配变!$C227="","",[1]配变!$C227)</f>
        <v>0.25</v>
      </c>
      <c r="D227" s="7">
        <f>IF([1]配变!$D227="","",[1]配变!$D227)</f>
        <v>500</v>
      </c>
      <c r="E227" s="7">
        <f>IF([1]配变!$E227="","",[1]配变!$E227)</f>
        <v>0</v>
      </c>
      <c r="F227" s="7" t="str">
        <f>IF([1]配变!$F227="","",[1]配变!$F227)</f>
        <v>市辖</v>
      </c>
      <c r="G227" s="7">
        <f>IF([1]配变!$G227="","",[1]配变!$G227)</f>
        <v>0</v>
      </c>
      <c r="H227" s="7" t="str">
        <f>IF([1]配变!$H227="","",[1]配变!$H227)</f>
        <v>分区2</v>
      </c>
      <c r="I227" s="7" t="str">
        <f>IF([1]配变!$I227="","",[1]配变!$I227)</f>
        <v>138古南线</v>
      </c>
      <c r="J227" s="7">
        <f>IF([1]配变!$J227="","",[1]配变!$J227)</f>
        <v>0</v>
      </c>
      <c r="K227" s="7">
        <f>IF([1]配变!$K227="","",[1]配变!$K227)</f>
        <v>0</v>
      </c>
      <c r="L227" s="7">
        <f>IF([1]配变!$L227="","",[1]配变!$L227)</f>
        <v>0</v>
      </c>
      <c r="M227" s="7">
        <f>IF([1]配变!$M227="","",[1]配变!$M227)</f>
        <v>0</v>
      </c>
      <c r="N227" s="7">
        <f>IF([1]配变!$N227="","",[1]配变!$N227)</f>
        <v>1999</v>
      </c>
      <c r="O227" s="7">
        <f>IF([1]配变!$O227="","",[1]配变!$O227)</f>
        <v>0</v>
      </c>
      <c r="P227" s="7">
        <f>IF([1]配变!$P227="","",[1]配变!$P227)</f>
        <v>16</v>
      </c>
    </row>
    <row r="228" spans="1:16" x14ac:dyDescent="0.15">
      <c r="A228" s="7" t="s">
        <v>282</v>
      </c>
      <c r="B228" s="7" t="str">
        <f>IF([1]配变!$B228="","",[1]配变!$B228)</f>
        <v>10kV</v>
      </c>
      <c r="C228" s="7">
        <f>IF([1]配变!$C228="","",[1]配变!$C228)</f>
        <v>0.5</v>
      </c>
      <c r="D228" s="7">
        <f>IF([1]配变!$D228="","",[1]配变!$D228)</f>
        <v>1000</v>
      </c>
      <c r="E228" s="7">
        <f>IF([1]配变!$E228="","",[1]配变!$E228)</f>
        <v>5.3999999999999999E-2</v>
      </c>
      <c r="F228" s="7" t="str">
        <f>IF([1]配变!$F228="","",[1]配变!$F228)</f>
        <v>市辖</v>
      </c>
      <c r="G228" s="7">
        <f>IF([1]配变!$G228="","",[1]配变!$G228)</f>
        <v>0</v>
      </c>
      <c r="H228" s="7" t="str">
        <f>IF([1]配变!$H228="","",[1]配变!$H228)</f>
        <v>分区2</v>
      </c>
      <c r="I228" s="7" t="str">
        <f>IF([1]配变!$I228="","",[1]配变!$I228)</f>
        <v>138古南线</v>
      </c>
      <c r="J228" s="7">
        <f>IF([1]配变!$J228="","",[1]配变!$J228)</f>
        <v>1</v>
      </c>
      <c r="K228" s="7">
        <f>IF([1]配变!$K228="","",[1]配变!$K228)</f>
        <v>1</v>
      </c>
      <c r="L228" s="7">
        <f>IF([1]配变!$L228="","",[1]配变!$L228)</f>
        <v>1</v>
      </c>
      <c r="M228" s="7">
        <f>IF([1]配变!$M228="","",[1]配变!$M228)</f>
        <v>1</v>
      </c>
      <c r="N228" s="7">
        <f>IF([1]配变!$N228="","",[1]配变!$N228)</f>
        <v>1999</v>
      </c>
      <c r="O228" s="7">
        <f>IF([1]配变!$O228="","",[1]配变!$O228)</f>
        <v>0</v>
      </c>
      <c r="P228" s="7">
        <f>IF([1]配变!$P228="","",[1]配变!$P228)</f>
        <v>16</v>
      </c>
    </row>
    <row r="229" spans="1:16" x14ac:dyDescent="0.15">
      <c r="A229" s="7" t="s">
        <v>283</v>
      </c>
      <c r="B229" s="7" t="str">
        <f>IF([1]配变!$B229="","",[1]配变!$B229)</f>
        <v>10kV</v>
      </c>
      <c r="C229" s="7">
        <f>IF([1]配变!$C229="","",[1]配变!$C229)</f>
        <v>0.4</v>
      </c>
      <c r="D229" s="7">
        <f>IF([1]配变!$D229="","",[1]配变!$D229)</f>
        <v>800</v>
      </c>
      <c r="E229" s="7">
        <f>IF([1]配变!$E229="","",[1]配变!$E229)</f>
        <v>0</v>
      </c>
      <c r="F229" s="7" t="str">
        <f>IF([1]配变!$F229="","",[1]配变!$F229)</f>
        <v>市辖</v>
      </c>
      <c r="G229" s="7">
        <f>IF([1]配变!$G229="","",[1]配变!$G229)</f>
        <v>0</v>
      </c>
      <c r="H229" s="7" t="str">
        <f>IF([1]配变!$H229="","",[1]配变!$H229)</f>
        <v>分区2</v>
      </c>
      <c r="I229" s="7" t="str">
        <f>IF([1]配变!$I229="","",[1]配变!$I229)</f>
        <v>138古南线</v>
      </c>
      <c r="J229" s="7">
        <f>IF([1]配变!$J229="","",[1]配变!$J229)</f>
        <v>0</v>
      </c>
      <c r="K229" s="7">
        <f>IF([1]配变!$K229="","",[1]配变!$K229)</f>
        <v>2</v>
      </c>
      <c r="L229" s="7">
        <f>IF([1]配变!$L229="","",[1]配变!$L229)</f>
        <v>1</v>
      </c>
      <c r="M229" s="7">
        <f>IF([1]配变!$M229="","",[1]配变!$M229)</f>
        <v>1</v>
      </c>
      <c r="N229" s="7">
        <f>IF([1]配变!$N229="","",[1]配变!$N229)</f>
        <v>1999</v>
      </c>
      <c r="O229" s="7">
        <f>IF([1]配变!$O229="","",[1]配变!$O229)</f>
        <v>0</v>
      </c>
      <c r="P229" s="7">
        <f>IF([1]配变!$P229="","",[1]配变!$P229)</f>
        <v>16</v>
      </c>
    </row>
    <row r="230" spans="1:16" x14ac:dyDescent="0.15">
      <c r="A230" s="7" t="s">
        <v>284</v>
      </c>
      <c r="B230" s="7" t="str">
        <f>IF([1]配变!$B230="","",[1]配变!$B230)</f>
        <v>10kV</v>
      </c>
      <c r="C230" s="7">
        <f>IF([1]配变!$C230="","",[1]配变!$C230)</f>
        <v>0.4</v>
      </c>
      <c r="D230" s="7">
        <f>IF([1]配变!$D230="","",[1]配变!$D230)</f>
        <v>800</v>
      </c>
      <c r="E230" s="7">
        <f>IF([1]配变!$E230="","",[1]配变!$E230)</f>
        <v>0.03</v>
      </c>
      <c r="F230" s="7" t="str">
        <f>IF([1]配变!$F230="","",[1]配变!$F230)</f>
        <v>市辖</v>
      </c>
      <c r="G230" s="7">
        <f>IF([1]配变!$G230="","",[1]配变!$G230)</f>
        <v>0</v>
      </c>
      <c r="H230" s="7" t="str">
        <f>IF([1]配变!$H230="","",[1]配变!$H230)</f>
        <v>分区2</v>
      </c>
      <c r="I230" s="7" t="str">
        <f>IF([1]配变!$I230="","",[1]配变!$I230)</f>
        <v>138古南线</v>
      </c>
      <c r="J230" s="7">
        <f>IF([1]配变!$J230="","",[1]配变!$J230)</f>
        <v>1</v>
      </c>
      <c r="K230" s="7">
        <f>IF([1]配变!$K230="","",[1]配变!$K230)</f>
        <v>0</v>
      </c>
      <c r="L230" s="7">
        <f>IF([1]配变!$L230="","",[1]配变!$L230)</f>
        <v>0</v>
      </c>
      <c r="M230" s="7">
        <f>IF([1]配变!$M230="","",[1]配变!$M230)</f>
        <v>0</v>
      </c>
      <c r="N230" s="7">
        <f>IF([1]配变!$N230="","",[1]配变!$N230)</f>
        <v>1999</v>
      </c>
      <c r="O230" s="7">
        <f>IF([1]配变!$O230="","",[1]配变!$O230)</f>
        <v>0</v>
      </c>
      <c r="P230" s="7">
        <f>IF([1]配变!$P230="","",[1]配变!$P230)</f>
        <v>16</v>
      </c>
    </row>
    <row r="231" spans="1:16" x14ac:dyDescent="0.15">
      <c r="A231" s="7" t="s">
        <v>285</v>
      </c>
      <c r="B231" s="7" t="str">
        <f>IF([1]配变!$B231="","",[1]配变!$B231)</f>
        <v>10kV</v>
      </c>
      <c r="C231" s="7">
        <f>IF([1]配变!$C231="","",[1]配变!$C231)</f>
        <v>0.4</v>
      </c>
      <c r="D231" s="7">
        <f>IF([1]配变!$D231="","",[1]配变!$D231)</f>
        <v>800</v>
      </c>
      <c r="E231" s="7">
        <f>IF([1]配变!$E231="","",[1]配变!$E231)</f>
        <v>0</v>
      </c>
      <c r="F231" s="7" t="str">
        <f>IF([1]配变!$F231="","",[1]配变!$F231)</f>
        <v>市辖</v>
      </c>
      <c r="G231" s="7">
        <f>IF([1]配变!$G231="","",[1]配变!$G231)</f>
        <v>0</v>
      </c>
      <c r="H231" s="7" t="str">
        <f>IF([1]配变!$H231="","",[1]配变!$H231)</f>
        <v>分区2</v>
      </c>
      <c r="I231" s="7" t="str">
        <f>IF([1]配变!$I231="","",[1]配变!$I231)</f>
        <v>138古南线</v>
      </c>
      <c r="J231" s="7">
        <f>IF([1]配变!$J231="","",[1]配变!$J231)</f>
        <v>0</v>
      </c>
      <c r="K231" s="7">
        <f>IF([1]配变!$K231="","",[1]配变!$K231)</f>
        <v>1</v>
      </c>
      <c r="L231" s="7">
        <f>IF([1]配变!$L231="","",[1]配变!$L231)</f>
        <v>1</v>
      </c>
      <c r="M231" s="7">
        <f>IF([1]配变!$M231="","",[1]配变!$M231)</f>
        <v>1</v>
      </c>
      <c r="N231" s="7">
        <f>IF([1]配变!$N231="","",[1]配变!$N231)</f>
        <v>1999</v>
      </c>
      <c r="O231" s="7">
        <f>IF([1]配变!$O231="","",[1]配变!$O231)</f>
        <v>0</v>
      </c>
      <c r="P231" s="7">
        <f>IF([1]配变!$P231="","",[1]配变!$P231)</f>
        <v>16</v>
      </c>
    </row>
    <row r="232" spans="1:16" x14ac:dyDescent="0.15">
      <c r="A232" s="7" t="s">
        <v>286</v>
      </c>
      <c r="B232" s="7" t="str">
        <f>IF([1]配变!$B232="","",[1]配变!$B232)</f>
        <v>10kV</v>
      </c>
      <c r="C232" s="7">
        <f>IF([1]配变!$C232="","",[1]配变!$C232)</f>
        <v>0.4</v>
      </c>
      <c r="D232" s="7">
        <f>IF([1]配变!$D232="","",[1]配变!$D232)</f>
        <v>800</v>
      </c>
      <c r="E232" s="7">
        <f>IF([1]配变!$E232="","",[1]配变!$E232)</f>
        <v>0</v>
      </c>
      <c r="F232" s="7" t="str">
        <f>IF([1]配变!$F232="","",[1]配变!$F232)</f>
        <v>市辖</v>
      </c>
      <c r="G232" s="7">
        <f>IF([1]配变!$G232="","",[1]配变!$G232)</f>
        <v>0</v>
      </c>
      <c r="H232" s="7" t="str">
        <f>IF([1]配变!$H232="","",[1]配变!$H232)</f>
        <v>分区2</v>
      </c>
      <c r="I232" s="7" t="str">
        <f>IF([1]配变!$I232="","",[1]配变!$I232)</f>
        <v>138古南线</v>
      </c>
      <c r="J232" s="7">
        <f>IF([1]配变!$J232="","",[1]配变!$J232)</f>
        <v>1</v>
      </c>
      <c r="K232" s="7">
        <f>IF([1]配变!$K232="","",[1]配变!$K232)</f>
        <v>2</v>
      </c>
      <c r="L232" s="7">
        <f>IF([1]配变!$L232="","",[1]配变!$L232)</f>
        <v>1</v>
      </c>
      <c r="M232" s="7">
        <f>IF([1]配变!$M232="","",[1]配变!$M232)</f>
        <v>1</v>
      </c>
      <c r="N232" s="7">
        <f>IF([1]配变!$N232="","",[1]配变!$N232)</f>
        <v>1999</v>
      </c>
      <c r="O232" s="7">
        <f>IF([1]配变!$O232="","",[1]配变!$O232)</f>
        <v>0</v>
      </c>
      <c r="P232" s="7">
        <f>IF([1]配变!$P232="","",[1]配变!$P232)</f>
        <v>16</v>
      </c>
    </row>
    <row r="233" spans="1:16" x14ac:dyDescent="0.15">
      <c r="A233" s="7" t="s">
        <v>287</v>
      </c>
      <c r="B233" s="7" t="str">
        <f>IF([1]配变!$B233="","",[1]配变!$B233)</f>
        <v>10kV</v>
      </c>
      <c r="C233" s="7">
        <f>IF([1]配变!$C233="","",[1]配变!$C233)</f>
        <v>0.4</v>
      </c>
      <c r="D233" s="7">
        <f>IF([1]配变!$D233="","",[1]配变!$D233)</f>
        <v>800</v>
      </c>
      <c r="E233" s="7">
        <f>IF([1]配变!$E233="","",[1]配变!$E233)</f>
        <v>0</v>
      </c>
      <c r="F233" s="7" t="str">
        <f>IF([1]配变!$F233="","",[1]配变!$F233)</f>
        <v>市辖</v>
      </c>
      <c r="G233" s="7">
        <f>IF([1]配变!$G233="","",[1]配变!$G233)</f>
        <v>0</v>
      </c>
      <c r="H233" s="7" t="str">
        <f>IF([1]配变!$H233="","",[1]配变!$H233)</f>
        <v>分区2</v>
      </c>
      <c r="I233" s="7" t="str">
        <f>IF([1]配变!$I233="","",[1]配变!$I233)</f>
        <v>138古南线</v>
      </c>
      <c r="J233" s="7">
        <f>IF([1]配变!$J233="","",[1]配变!$J233)</f>
        <v>0</v>
      </c>
      <c r="K233" s="7">
        <f>IF([1]配变!$K233="","",[1]配变!$K233)</f>
        <v>0</v>
      </c>
      <c r="L233" s="7">
        <f>IF([1]配变!$L233="","",[1]配变!$L233)</f>
        <v>0</v>
      </c>
      <c r="M233" s="7">
        <f>IF([1]配变!$M233="","",[1]配变!$M233)</f>
        <v>0</v>
      </c>
      <c r="N233" s="7">
        <f>IF([1]配变!$N233="","",[1]配变!$N233)</f>
        <v>1999</v>
      </c>
      <c r="O233" s="7">
        <f>IF([1]配变!$O233="","",[1]配变!$O233)</f>
        <v>0</v>
      </c>
      <c r="P233" s="7">
        <f>IF([1]配变!$P233="","",[1]配变!$P233)</f>
        <v>16</v>
      </c>
    </row>
    <row r="234" spans="1:16" x14ac:dyDescent="0.15">
      <c r="A234" s="7" t="s">
        <v>288</v>
      </c>
      <c r="B234" s="7" t="str">
        <f>IF([1]配变!$B234="","",[1]配变!$B234)</f>
        <v>10kV</v>
      </c>
      <c r="C234" s="7">
        <f>IF([1]配变!$C234="","",[1]配变!$C234)</f>
        <v>0.315</v>
      </c>
      <c r="D234" s="7">
        <f>IF([1]配变!$D234="","",[1]配变!$D234)</f>
        <v>630</v>
      </c>
      <c r="E234" s="7">
        <f>IF([1]配变!$E234="","",[1]配变!$E234)</f>
        <v>5.3999999999999999E-2</v>
      </c>
      <c r="F234" s="7" t="str">
        <f>IF([1]配变!$F234="","",[1]配变!$F234)</f>
        <v>市辖</v>
      </c>
      <c r="G234" s="7">
        <f>IF([1]配变!$G234="","",[1]配变!$G234)</f>
        <v>0</v>
      </c>
      <c r="H234" s="7" t="str">
        <f>IF([1]配变!$H234="","",[1]配变!$H234)</f>
        <v>分区2</v>
      </c>
      <c r="I234" s="7" t="str">
        <f>IF([1]配变!$I234="","",[1]配变!$I234)</f>
        <v>138古南线</v>
      </c>
      <c r="J234" s="7">
        <f>IF([1]配变!$J234="","",[1]配变!$J234)</f>
        <v>1</v>
      </c>
      <c r="K234" s="7">
        <f>IF([1]配变!$K234="","",[1]配变!$K234)</f>
        <v>1</v>
      </c>
      <c r="L234" s="7">
        <f>IF([1]配变!$L234="","",[1]配变!$L234)</f>
        <v>1</v>
      </c>
      <c r="M234" s="7">
        <f>IF([1]配变!$M234="","",[1]配变!$M234)</f>
        <v>1</v>
      </c>
      <c r="N234" s="7">
        <f>IF([1]配变!$N234="","",[1]配变!$N234)</f>
        <v>1999</v>
      </c>
      <c r="O234" s="7">
        <f>IF([1]配变!$O234="","",[1]配变!$O234)</f>
        <v>0</v>
      </c>
      <c r="P234" s="7">
        <f>IF([1]配变!$P234="","",[1]配变!$P234)</f>
        <v>16</v>
      </c>
    </row>
    <row r="235" spans="1:16" x14ac:dyDescent="0.15">
      <c r="A235" s="7" t="s">
        <v>289</v>
      </c>
      <c r="B235" s="7" t="str">
        <f>IF([1]配变!$B235="","",[1]配变!$B235)</f>
        <v>10kV</v>
      </c>
      <c r="C235" s="7">
        <f>IF([1]配变!$C235="","",[1]配变!$C235)</f>
        <v>0.25</v>
      </c>
      <c r="D235" s="7">
        <f>IF([1]配变!$D235="","",[1]配变!$D235)</f>
        <v>500</v>
      </c>
      <c r="E235" s="7">
        <f>IF([1]配变!$E235="","",[1]配变!$E235)</f>
        <v>0</v>
      </c>
      <c r="F235" s="7" t="str">
        <f>IF([1]配变!$F235="","",[1]配变!$F235)</f>
        <v>市辖</v>
      </c>
      <c r="G235" s="7">
        <f>IF([1]配变!$G235="","",[1]配变!$G235)</f>
        <v>0</v>
      </c>
      <c r="H235" s="7" t="str">
        <f>IF([1]配变!$H235="","",[1]配变!$H235)</f>
        <v>分区2</v>
      </c>
      <c r="I235" s="7" t="str">
        <f>IF([1]配变!$I235="","",[1]配变!$I235)</f>
        <v>138古南线</v>
      </c>
      <c r="J235" s="7">
        <f>IF([1]配变!$J235="","",[1]配变!$J235)</f>
        <v>0</v>
      </c>
      <c r="K235" s="7">
        <f>IF([1]配变!$K235="","",[1]配变!$K235)</f>
        <v>2</v>
      </c>
      <c r="L235" s="7">
        <f>IF([1]配变!$L235="","",[1]配变!$L235)</f>
        <v>1</v>
      </c>
      <c r="M235" s="7">
        <f>IF([1]配变!$M235="","",[1]配变!$M235)</f>
        <v>1</v>
      </c>
      <c r="N235" s="7">
        <f>IF([1]配变!$N235="","",[1]配变!$N235)</f>
        <v>1999</v>
      </c>
      <c r="O235" s="7">
        <f>IF([1]配变!$O235="","",[1]配变!$O235)</f>
        <v>0</v>
      </c>
      <c r="P235" s="7">
        <f>IF([1]配变!$P235="","",[1]配变!$P235)</f>
        <v>16</v>
      </c>
    </row>
    <row r="236" spans="1:16" x14ac:dyDescent="0.15">
      <c r="A236" s="7" t="s">
        <v>290</v>
      </c>
      <c r="B236" s="7" t="str">
        <f>IF([1]配变!$B236="","",[1]配变!$B236)</f>
        <v>10kV</v>
      </c>
      <c r="C236" s="7">
        <f>IF([1]配变!$C236="","",[1]配变!$C236)</f>
        <v>0.4</v>
      </c>
      <c r="D236" s="7">
        <f>IF([1]配变!$D236="","",[1]配变!$D236)</f>
        <v>800</v>
      </c>
      <c r="E236" s="7">
        <f>IF([1]配变!$E236="","",[1]配变!$E236)</f>
        <v>0</v>
      </c>
      <c r="F236" s="7" t="str">
        <f>IF([1]配变!$F236="","",[1]配变!$F236)</f>
        <v>市辖</v>
      </c>
      <c r="G236" s="7">
        <f>IF([1]配变!$G236="","",[1]配变!$G236)</f>
        <v>0</v>
      </c>
      <c r="H236" s="7" t="str">
        <f>IF([1]配变!$H236="","",[1]配变!$H236)</f>
        <v>分区2</v>
      </c>
      <c r="I236" s="7" t="str">
        <f>IF([1]配变!$I236="","",[1]配变!$I236)</f>
        <v>138古南线</v>
      </c>
      <c r="J236" s="7">
        <f>IF([1]配变!$J236="","",[1]配变!$J236)</f>
        <v>1</v>
      </c>
      <c r="K236" s="7">
        <f>IF([1]配变!$K236="","",[1]配变!$K236)</f>
        <v>0</v>
      </c>
      <c r="L236" s="7">
        <f>IF([1]配变!$L236="","",[1]配变!$L236)</f>
        <v>0</v>
      </c>
      <c r="M236" s="7">
        <f>IF([1]配变!$M236="","",[1]配变!$M236)</f>
        <v>0</v>
      </c>
      <c r="N236" s="7">
        <f>IF([1]配变!$N236="","",[1]配变!$N236)</f>
        <v>1998</v>
      </c>
      <c r="O236" s="7">
        <f>IF([1]配变!$O236="","",[1]配变!$O236)</f>
        <v>0</v>
      </c>
      <c r="P236" s="7">
        <f>IF([1]配变!$P236="","",[1]配变!$P236)</f>
        <v>17</v>
      </c>
    </row>
    <row r="237" spans="1:16" x14ac:dyDescent="0.15">
      <c r="A237" s="7" t="s">
        <v>291</v>
      </c>
      <c r="B237" s="7" t="str">
        <f>IF([1]配变!$B237="","",[1]配变!$B237)</f>
        <v>10kV</v>
      </c>
      <c r="C237" s="7">
        <f>IF([1]配变!$C237="","",[1]配变!$C237)</f>
        <v>0.25</v>
      </c>
      <c r="D237" s="7">
        <f>IF([1]配变!$D237="","",[1]配变!$D237)</f>
        <v>500</v>
      </c>
      <c r="E237" s="7">
        <f>IF([1]配变!$E237="","",[1]配变!$E237)</f>
        <v>0</v>
      </c>
      <c r="F237" s="7" t="str">
        <f>IF([1]配变!$F237="","",[1]配变!$F237)</f>
        <v>市辖</v>
      </c>
      <c r="G237" s="7">
        <f>IF([1]配变!$G237="","",[1]配变!$G237)</f>
        <v>0</v>
      </c>
      <c r="H237" s="7" t="str">
        <f>IF([1]配变!$H237="","",[1]配变!$H237)</f>
        <v>分区2</v>
      </c>
      <c r="I237" s="7" t="str">
        <f>IF([1]配变!$I237="","",[1]配变!$I237)</f>
        <v>138古南线</v>
      </c>
      <c r="J237" s="7">
        <f>IF([1]配变!$J237="","",[1]配变!$J237)</f>
        <v>0</v>
      </c>
      <c r="K237" s="7">
        <f>IF([1]配变!$K237="","",[1]配变!$K237)</f>
        <v>1</v>
      </c>
      <c r="L237" s="7">
        <f>IF([1]配变!$L237="","",[1]配变!$L237)</f>
        <v>1</v>
      </c>
      <c r="M237" s="7">
        <f>IF([1]配变!$M237="","",[1]配变!$M237)</f>
        <v>1</v>
      </c>
      <c r="N237" s="7">
        <f>IF([1]配变!$N237="","",[1]配变!$N237)</f>
        <v>1998</v>
      </c>
      <c r="O237" s="7">
        <f>IF([1]配变!$O237="","",[1]配变!$O237)</f>
        <v>0</v>
      </c>
      <c r="P237" s="7">
        <f>IF([1]配变!$P237="","",[1]配变!$P237)</f>
        <v>17</v>
      </c>
    </row>
    <row r="238" spans="1:16" x14ac:dyDescent="0.15">
      <c r="A238" s="7" t="s">
        <v>292</v>
      </c>
      <c r="B238" s="7" t="str">
        <f>IF([1]配变!$B238="","",[1]配变!$B238)</f>
        <v>10kV</v>
      </c>
      <c r="C238" s="7">
        <f>IF([1]配变!$C238="","",[1]配变!$C238)</f>
        <v>0.25</v>
      </c>
      <c r="D238" s="7">
        <f>IF([1]配变!$D238="","",[1]配变!$D238)</f>
        <v>500</v>
      </c>
      <c r="E238" s="7">
        <f>IF([1]配变!$E238="","",[1]配变!$E238)</f>
        <v>0</v>
      </c>
      <c r="F238" s="7" t="str">
        <f>IF([1]配变!$F238="","",[1]配变!$F238)</f>
        <v>市辖</v>
      </c>
      <c r="G238" s="7">
        <f>IF([1]配变!$G238="","",[1]配变!$G238)</f>
        <v>0</v>
      </c>
      <c r="H238" s="7" t="str">
        <f>IF([1]配变!$H238="","",[1]配变!$H238)</f>
        <v>分区2</v>
      </c>
      <c r="I238" s="7" t="str">
        <f>IF([1]配变!$I238="","",[1]配变!$I238)</f>
        <v>138古南线</v>
      </c>
      <c r="J238" s="7">
        <f>IF([1]配变!$J238="","",[1]配变!$J238)</f>
        <v>1</v>
      </c>
      <c r="K238" s="7">
        <f>IF([1]配变!$K238="","",[1]配变!$K238)</f>
        <v>2</v>
      </c>
      <c r="L238" s="7">
        <f>IF([1]配变!$L238="","",[1]配变!$L238)</f>
        <v>1</v>
      </c>
      <c r="M238" s="7">
        <f>IF([1]配变!$M238="","",[1]配变!$M238)</f>
        <v>1</v>
      </c>
      <c r="N238" s="7">
        <f>IF([1]配变!$N238="","",[1]配变!$N238)</f>
        <v>1998</v>
      </c>
      <c r="O238" s="7">
        <f>IF([1]配变!$O238="","",[1]配变!$O238)</f>
        <v>0</v>
      </c>
      <c r="P238" s="7">
        <f>IF([1]配变!$P238="","",[1]配变!$P238)</f>
        <v>17</v>
      </c>
    </row>
    <row r="239" spans="1:16" x14ac:dyDescent="0.15">
      <c r="A239" s="7" t="s">
        <v>293</v>
      </c>
      <c r="B239" s="7" t="str">
        <f>IF([1]配变!$B239="","",[1]配变!$B239)</f>
        <v>10kV</v>
      </c>
      <c r="C239" s="7">
        <f>IF([1]配变!$C239="","",[1]配变!$C239)</f>
        <v>0.05</v>
      </c>
      <c r="D239" s="7">
        <f>IF([1]配变!$D239="","",[1]配变!$D239)</f>
        <v>100</v>
      </c>
      <c r="E239" s="7">
        <f>IF([1]配变!$E239="","",[1]配变!$E239)</f>
        <v>0</v>
      </c>
      <c r="F239" s="7" t="str">
        <f>IF([1]配变!$F239="","",[1]配变!$F239)</f>
        <v>市辖</v>
      </c>
      <c r="G239" s="7">
        <f>IF([1]配变!$G239="","",[1]配变!$G239)</f>
        <v>0</v>
      </c>
      <c r="H239" s="7" t="str">
        <f>IF([1]配变!$H239="","",[1]配变!$H239)</f>
        <v>分区2</v>
      </c>
      <c r="I239" s="7" t="str">
        <f>IF([1]配变!$I239="","",[1]配变!$I239)</f>
        <v>138古南线</v>
      </c>
      <c r="J239" s="7">
        <f>IF([1]配变!$J239="","",[1]配变!$J239)</f>
        <v>0</v>
      </c>
      <c r="K239" s="7">
        <f>IF([1]配变!$K239="","",[1]配变!$K239)</f>
        <v>0</v>
      </c>
      <c r="L239" s="7">
        <f>IF([1]配变!$L239="","",[1]配变!$L239)</f>
        <v>0</v>
      </c>
      <c r="M239" s="7">
        <f>IF([1]配变!$M239="","",[1]配变!$M239)</f>
        <v>0</v>
      </c>
      <c r="N239" s="7">
        <f>IF([1]配变!$N239="","",[1]配变!$N239)</f>
        <v>1998</v>
      </c>
      <c r="O239" s="7">
        <f>IF([1]配变!$O239="","",[1]配变!$O239)</f>
        <v>0</v>
      </c>
      <c r="P239" s="7">
        <f>IF([1]配变!$P239="","",[1]配变!$P239)</f>
        <v>17</v>
      </c>
    </row>
    <row r="240" spans="1:16" x14ac:dyDescent="0.15">
      <c r="A240" s="7" t="s">
        <v>294</v>
      </c>
      <c r="B240" s="7" t="str">
        <f>IF([1]配变!$B240="","",[1]配变!$B240)</f>
        <v>10kV</v>
      </c>
      <c r="C240" s="7">
        <f>IF([1]配变!$C240="","",[1]配变!$C240)</f>
        <v>0.25</v>
      </c>
      <c r="D240" s="7">
        <f>IF([1]配变!$D240="","",[1]配变!$D240)</f>
        <v>500</v>
      </c>
      <c r="E240" s="7">
        <f>IF([1]配变!$E240="","",[1]配变!$E240)</f>
        <v>0.03</v>
      </c>
      <c r="F240" s="7" t="str">
        <f>IF([1]配变!$F240="","",[1]配变!$F240)</f>
        <v>市辖</v>
      </c>
      <c r="G240" s="7">
        <f>IF([1]配变!$G240="","",[1]配变!$G240)</f>
        <v>0</v>
      </c>
      <c r="H240" s="7" t="str">
        <f>IF([1]配变!$H240="","",[1]配变!$H240)</f>
        <v>分区2</v>
      </c>
      <c r="I240" s="7" t="str">
        <f>IF([1]配变!$I240="","",[1]配变!$I240)</f>
        <v>138古南线</v>
      </c>
      <c r="J240" s="7">
        <f>IF([1]配变!$J240="","",[1]配变!$J240)</f>
        <v>1</v>
      </c>
      <c r="K240" s="7">
        <f>IF([1]配变!$K240="","",[1]配变!$K240)</f>
        <v>1</v>
      </c>
      <c r="L240" s="7">
        <f>IF([1]配变!$L240="","",[1]配变!$L240)</f>
        <v>1</v>
      </c>
      <c r="M240" s="7">
        <f>IF([1]配变!$M240="","",[1]配变!$M240)</f>
        <v>1</v>
      </c>
      <c r="N240" s="7">
        <f>IF([1]配变!$N240="","",[1]配变!$N240)</f>
        <v>1998</v>
      </c>
      <c r="O240" s="7">
        <f>IF([1]配变!$O240="","",[1]配变!$O240)</f>
        <v>0</v>
      </c>
      <c r="P240" s="7">
        <f>IF([1]配变!$P240="","",[1]配变!$P240)</f>
        <v>17</v>
      </c>
    </row>
    <row r="241" spans="1:16" x14ac:dyDescent="0.15">
      <c r="A241" s="7" t="s">
        <v>295</v>
      </c>
      <c r="B241" s="7" t="str">
        <f>IF([1]配变!$B241="","",[1]配变!$B241)</f>
        <v>10kV</v>
      </c>
      <c r="C241" s="7">
        <f>IF([1]配变!$C241="","",[1]配变!$C241)</f>
        <v>0.315</v>
      </c>
      <c r="D241" s="7">
        <f>IF([1]配变!$D241="","",[1]配变!$D241)</f>
        <v>630</v>
      </c>
      <c r="E241" s="7">
        <f>IF([1]配变!$E241="","",[1]配变!$E241)</f>
        <v>0</v>
      </c>
      <c r="F241" s="7" t="str">
        <f>IF([1]配变!$F241="","",[1]配变!$F241)</f>
        <v>市辖</v>
      </c>
      <c r="G241" s="7">
        <f>IF([1]配变!$G241="","",[1]配变!$G241)</f>
        <v>0</v>
      </c>
      <c r="H241" s="7" t="str">
        <f>IF([1]配变!$H241="","",[1]配变!$H241)</f>
        <v>分区2</v>
      </c>
      <c r="I241" s="7" t="str">
        <f>IF([1]配变!$I241="","",[1]配变!$I241)</f>
        <v>138古南线</v>
      </c>
      <c r="J241" s="7">
        <f>IF([1]配变!$J241="","",[1]配变!$J241)</f>
        <v>0</v>
      </c>
      <c r="K241" s="7">
        <f>IF([1]配变!$K241="","",[1]配变!$K241)</f>
        <v>2</v>
      </c>
      <c r="L241" s="7">
        <f>IF([1]配变!$L241="","",[1]配变!$L241)</f>
        <v>1</v>
      </c>
      <c r="M241" s="7">
        <f>IF([1]配变!$M241="","",[1]配变!$M241)</f>
        <v>1</v>
      </c>
      <c r="N241" s="7">
        <f>IF([1]配变!$N241="","",[1]配变!$N241)</f>
        <v>1998</v>
      </c>
      <c r="O241" s="7">
        <f>IF([1]配变!$O241="","",[1]配变!$O241)</f>
        <v>0</v>
      </c>
      <c r="P241" s="7">
        <f>IF([1]配变!$P241="","",[1]配变!$P241)</f>
        <v>17</v>
      </c>
    </row>
    <row r="242" spans="1:16" x14ac:dyDescent="0.15">
      <c r="A242" s="7" t="s">
        <v>296</v>
      </c>
      <c r="B242" s="7" t="str">
        <f>IF([1]配变!$B242="","",[1]配变!$B242)</f>
        <v>10kV</v>
      </c>
      <c r="C242" s="7">
        <f>IF([1]配变!$C242="","",[1]配变!$C242)</f>
        <v>0.4</v>
      </c>
      <c r="D242" s="7">
        <f>IF([1]配变!$D242="","",[1]配变!$D242)</f>
        <v>800</v>
      </c>
      <c r="E242" s="7">
        <f>IF([1]配变!$E242="","",[1]配变!$E242)</f>
        <v>0</v>
      </c>
      <c r="F242" s="7" t="str">
        <f>IF([1]配变!$F242="","",[1]配变!$F242)</f>
        <v>市辖</v>
      </c>
      <c r="G242" s="7">
        <f>IF([1]配变!$G242="","",[1]配变!$G242)</f>
        <v>0</v>
      </c>
      <c r="H242" s="7" t="str">
        <f>IF([1]配变!$H242="","",[1]配变!$H242)</f>
        <v>分区2</v>
      </c>
      <c r="I242" s="7" t="str">
        <f>IF([1]配变!$I242="","",[1]配变!$I242)</f>
        <v>138古南线</v>
      </c>
      <c r="J242" s="7">
        <f>IF([1]配变!$J242="","",[1]配变!$J242)</f>
        <v>1</v>
      </c>
      <c r="K242" s="7">
        <f>IF([1]配变!$K242="","",[1]配变!$K242)</f>
        <v>0</v>
      </c>
      <c r="L242" s="7">
        <f>IF([1]配变!$L242="","",[1]配变!$L242)</f>
        <v>0</v>
      </c>
      <c r="M242" s="7">
        <f>IF([1]配变!$M242="","",[1]配变!$M242)</f>
        <v>0</v>
      </c>
      <c r="N242" s="7">
        <f>IF([1]配变!$N242="","",[1]配变!$N242)</f>
        <v>1998</v>
      </c>
      <c r="O242" s="7">
        <f>IF([1]配变!$O242="","",[1]配变!$O242)</f>
        <v>0</v>
      </c>
      <c r="P242" s="7">
        <f>IF([1]配变!$P242="","",[1]配变!$P242)</f>
        <v>17</v>
      </c>
    </row>
    <row r="243" spans="1:16" x14ac:dyDescent="0.15">
      <c r="A243" s="7" t="s">
        <v>297</v>
      </c>
      <c r="B243" s="7" t="str">
        <f>IF([1]配变!$B243="","",[1]配变!$B243)</f>
        <v>10kV</v>
      </c>
      <c r="C243" s="7">
        <f>IF([1]配变!$C243="","",[1]配变!$C243)</f>
        <v>0.4</v>
      </c>
      <c r="D243" s="7">
        <f>IF([1]配变!$D243="","",[1]配变!$D243)</f>
        <v>800</v>
      </c>
      <c r="E243" s="7">
        <f>IF([1]配变!$E243="","",[1]配变!$E243)</f>
        <v>0</v>
      </c>
      <c r="F243" s="7" t="str">
        <f>IF([1]配变!$F243="","",[1]配变!$F243)</f>
        <v>市辖</v>
      </c>
      <c r="G243" s="7">
        <f>IF([1]配变!$G243="","",[1]配变!$G243)</f>
        <v>0</v>
      </c>
      <c r="H243" s="7" t="str">
        <f>IF([1]配变!$H243="","",[1]配变!$H243)</f>
        <v>分区2</v>
      </c>
      <c r="I243" s="7" t="str">
        <f>IF([1]配变!$I243="","",[1]配变!$I243)</f>
        <v>138古南线</v>
      </c>
      <c r="J243" s="7">
        <f>IF([1]配变!$J243="","",[1]配变!$J243)</f>
        <v>0</v>
      </c>
      <c r="K243" s="7">
        <f>IF([1]配变!$K243="","",[1]配变!$K243)</f>
        <v>1</v>
      </c>
      <c r="L243" s="7">
        <f>IF([1]配变!$L243="","",[1]配变!$L243)</f>
        <v>1</v>
      </c>
      <c r="M243" s="7">
        <f>IF([1]配变!$M243="","",[1]配变!$M243)</f>
        <v>1</v>
      </c>
      <c r="N243" s="7">
        <f>IF([1]配变!$N243="","",[1]配变!$N243)</f>
        <v>1998</v>
      </c>
      <c r="O243" s="7">
        <f>IF([1]配变!$O243="","",[1]配变!$O243)</f>
        <v>0</v>
      </c>
      <c r="P243" s="7">
        <f>IF([1]配变!$P243="","",[1]配变!$P243)</f>
        <v>17</v>
      </c>
    </row>
    <row r="244" spans="1:16" x14ac:dyDescent="0.15">
      <c r="A244" s="7" t="s">
        <v>298</v>
      </c>
      <c r="B244" s="7" t="str">
        <f>IF([1]配变!$B244="","",[1]配变!$B244)</f>
        <v>10kV</v>
      </c>
      <c r="C244" s="7">
        <f>IF([1]配变!$C244="","",[1]配变!$C244)</f>
        <v>0.4</v>
      </c>
      <c r="D244" s="7">
        <f>IF([1]配变!$D244="","",[1]配变!$D244)</f>
        <v>800</v>
      </c>
      <c r="E244" s="7">
        <f>IF([1]配变!$E244="","",[1]配变!$E244)</f>
        <v>5.3999999999999999E-2</v>
      </c>
      <c r="F244" s="7" t="str">
        <f>IF([1]配变!$F244="","",[1]配变!$F244)</f>
        <v>市辖</v>
      </c>
      <c r="G244" s="7">
        <f>IF([1]配变!$G244="","",[1]配变!$G244)</f>
        <v>0</v>
      </c>
      <c r="H244" s="7" t="str">
        <f>IF([1]配变!$H244="","",[1]配变!$H244)</f>
        <v>分区2</v>
      </c>
      <c r="I244" s="7" t="str">
        <f>IF([1]配变!$I244="","",[1]配变!$I244)</f>
        <v>138古南线</v>
      </c>
      <c r="J244" s="7">
        <f>IF([1]配变!$J244="","",[1]配变!$J244)</f>
        <v>1</v>
      </c>
      <c r="K244" s="7">
        <f>IF([1]配变!$K244="","",[1]配变!$K244)</f>
        <v>2</v>
      </c>
      <c r="L244" s="7">
        <f>IF([1]配变!$L244="","",[1]配变!$L244)</f>
        <v>1</v>
      </c>
      <c r="M244" s="7">
        <f>IF([1]配变!$M244="","",[1]配变!$M244)</f>
        <v>1</v>
      </c>
      <c r="N244" s="7">
        <f>IF([1]配变!$N244="","",[1]配变!$N244)</f>
        <v>1998</v>
      </c>
      <c r="O244" s="7">
        <f>IF([1]配变!$O244="","",[1]配变!$O244)</f>
        <v>0</v>
      </c>
      <c r="P244" s="7">
        <f>IF([1]配变!$P244="","",[1]配变!$P244)</f>
        <v>17</v>
      </c>
    </row>
    <row r="245" spans="1:16" x14ac:dyDescent="0.15">
      <c r="A245" s="7" t="s">
        <v>299</v>
      </c>
      <c r="B245" s="7" t="str">
        <f>IF([1]配变!$B245="","",[1]配变!$B245)</f>
        <v>10kV</v>
      </c>
      <c r="C245" s="7">
        <f>IF([1]配变!$C245="","",[1]配变!$C245)</f>
        <v>0.4</v>
      </c>
      <c r="D245" s="7">
        <f>IF([1]配变!$D245="","",[1]配变!$D245)</f>
        <v>800</v>
      </c>
      <c r="E245" s="7">
        <f>IF([1]配变!$E245="","",[1]配变!$E245)</f>
        <v>0</v>
      </c>
      <c r="F245" s="7" t="str">
        <f>IF([1]配变!$F245="","",[1]配变!$F245)</f>
        <v>市辖</v>
      </c>
      <c r="G245" s="7">
        <f>IF([1]配变!$G245="","",[1]配变!$G245)</f>
        <v>0</v>
      </c>
      <c r="H245" s="7" t="str">
        <f>IF([1]配变!$H245="","",[1]配变!$H245)</f>
        <v>分区2</v>
      </c>
      <c r="I245" s="7" t="str">
        <f>IF([1]配变!$I245="","",[1]配变!$I245)</f>
        <v>138古南线</v>
      </c>
      <c r="J245" s="7">
        <f>IF([1]配变!$J245="","",[1]配变!$J245)</f>
        <v>0</v>
      </c>
      <c r="K245" s="7">
        <f>IF([1]配变!$K245="","",[1]配变!$K245)</f>
        <v>0</v>
      </c>
      <c r="L245" s="7">
        <f>IF([1]配变!$L245="","",[1]配变!$L245)</f>
        <v>0</v>
      </c>
      <c r="M245" s="7">
        <f>IF([1]配变!$M245="","",[1]配变!$M245)</f>
        <v>0</v>
      </c>
      <c r="N245" s="7">
        <f>IF([1]配变!$N245="","",[1]配变!$N245)</f>
        <v>1997</v>
      </c>
      <c r="O245" s="7">
        <f>IF([1]配变!$O245="","",[1]配变!$O245)</f>
        <v>0</v>
      </c>
      <c r="P245" s="7">
        <f>IF([1]配变!$P245="","",[1]配变!$P245)</f>
        <v>18</v>
      </c>
    </row>
    <row r="246" spans="1:16" x14ac:dyDescent="0.15">
      <c r="A246" s="7" t="s">
        <v>300</v>
      </c>
      <c r="B246" s="7" t="str">
        <f>IF([1]配变!$B246="","",[1]配变!$B246)</f>
        <v>10kV</v>
      </c>
      <c r="C246" s="7">
        <f>IF([1]配变!$C246="","",[1]配变!$C246)</f>
        <v>0.315</v>
      </c>
      <c r="D246" s="7">
        <f>IF([1]配变!$D246="","",[1]配变!$D246)</f>
        <v>630</v>
      </c>
      <c r="E246" s="7">
        <f>IF([1]配变!$E246="","",[1]配变!$E246)</f>
        <v>0</v>
      </c>
      <c r="F246" s="7" t="str">
        <f>IF([1]配变!$F246="","",[1]配变!$F246)</f>
        <v>市辖</v>
      </c>
      <c r="G246" s="7">
        <f>IF([1]配变!$G246="","",[1]配变!$G246)</f>
        <v>0</v>
      </c>
      <c r="H246" s="7" t="str">
        <f>IF([1]配变!$H246="","",[1]配变!$H246)</f>
        <v>分区2</v>
      </c>
      <c r="I246" s="7" t="str">
        <f>IF([1]配变!$I246="","",[1]配变!$I246)</f>
        <v>138古南线</v>
      </c>
      <c r="J246" s="7">
        <f>IF([1]配变!$J246="","",[1]配变!$J246)</f>
        <v>1</v>
      </c>
      <c r="K246" s="7">
        <f>IF([1]配变!$K246="","",[1]配变!$K246)</f>
        <v>1</v>
      </c>
      <c r="L246" s="7">
        <f>IF([1]配变!$L246="","",[1]配变!$L246)</f>
        <v>1</v>
      </c>
      <c r="M246" s="7">
        <f>IF([1]配变!$M246="","",[1]配变!$M246)</f>
        <v>1</v>
      </c>
      <c r="N246" s="7">
        <f>IF([1]配变!$N246="","",[1]配变!$N246)</f>
        <v>1997</v>
      </c>
      <c r="O246" s="7">
        <f>IF([1]配变!$O246="","",[1]配变!$O246)</f>
        <v>0</v>
      </c>
      <c r="P246" s="7">
        <f>IF([1]配变!$P246="","",[1]配变!$P246)</f>
        <v>18</v>
      </c>
    </row>
    <row r="247" spans="1:16" x14ac:dyDescent="0.15">
      <c r="A247" s="7" t="s">
        <v>300</v>
      </c>
      <c r="B247" s="7" t="str">
        <f>IF([1]配变!$B247="","",[1]配变!$B247)</f>
        <v>10kV</v>
      </c>
      <c r="C247" s="7">
        <f>IF([1]配变!$C247="","",[1]配变!$C247)</f>
        <v>0.315</v>
      </c>
      <c r="D247" s="7">
        <f>IF([1]配变!$D247="","",[1]配变!$D247)</f>
        <v>630</v>
      </c>
      <c r="E247" s="7">
        <f>IF([1]配变!$E247="","",[1]配变!$E247)</f>
        <v>0</v>
      </c>
      <c r="F247" s="7" t="str">
        <f>IF([1]配变!$F247="","",[1]配变!$F247)</f>
        <v>市辖</v>
      </c>
      <c r="G247" s="7">
        <f>IF([1]配变!$G247="","",[1]配变!$G247)</f>
        <v>0</v>
      </c>
      <c r="H247" s="7" t="str">
        <f>IF([1]配变!$H247="","",[1]配变!$H247)</f>
        <v>分区2</v>
      </c>
      <c r="I247" s="7" t="str">
        <f>IF([1]配变!$I247="","",[1]配变!$I247)</f>
        <v>138古南线</v>
      </c>
      <c r="J247" s="7">
        <f>IF([1]配变!$J247="","",[1]配变!$J247)</f>
        <v>0</v>
      </c>
      <c r="K247" s="7">
        <f>IF([1]配变!$K247="","",[1]配变!$K247)</f>
        <v>2</v>
      </c>
      <c r="L247" s="7">
        <f>IF([1]配变!$L247="","",[1]配变!$L247)</f>
        <v>1</v>
      </c>
      <c r="M247" s="7">
        <f>IF([1]配变!$M247="","",[1]配变!$M247)</f>
        <v>1</v>
      </c>
      <c r="N247" s="7">
        <f>IF([1]配变!$N247="","",[1]配变!$N247)</f>
        <v>1997</v>
      </c>
      <c r="O247" s="7">
        <f>IF([1]配变!$O247="","",[1]配变!$O247)</f>
        <v>0</v>
      </c>
      <c r="P247" s="7">
        <f>IF([1]配变!$P247="","",[1]配变!$P247)</f>
        <v>18</v>
      </c>
    </row>
    <row r="248" spans="1:16" x14ac:dyDescent="0.15">
      <c r="A248" s="7" t="s">
        <v>300</v>
      </c>
      <c r="B248" s="7" t="str">
        <f>IF([1]配变!$B248="","",[1]配变!$B248)</f>
        <v>10kV</v>
      </c>
      <c r="C248" s="7">
        <f>IF([1]配变!$C248="","",[1]配变!$C248)</f>
        <v>0.625</v>
      </c>
      <c r="D248" s="7">
        <f>IF([1]配变!$D248="","",[1]配变!$D248)</f>
        <v>1250</v>
      </c>
      <c r="E248" s="7">
        <f>IF([1]配变!$E248="","",[1]配变!$E248)</f>
        <v>0.03</v>
      </c>
      <c r="F248" s="7" t="str">
        <f>IF([1]配变!$F248="","",[1]配变!$F248)</f>
        <v>市辖</v>
      </c>
      <c r="G248" s="7">
        <f>IF([1]配变!$G248="","",[1]配变!$G248)</f>
        <v>0</v>
      </c>
      <c r="H248" s="7" t="str">
        <f>IF([1]配变!$H248="","",[1]配变!$H248)</f>
        <v>分区2</v>
      </c>
      <c r="I248" s="7" t="str">
        <f>IF([1]配变!$I248="","",[1]配变!$I248)</f>
        <v>138古南线</v>
      </c>
      <c r="J248" s="7">
        <f>IF([1]配变!$J248="","",[1]配变!$J248)</f>
        <v>1</v>
      </c>
      <c r="K248" s="7">
        <f>IF([1]配变!$K248="","",[1]配变!$K248)</f>
        <v>0</v>
      </c>
      <c r="L248" s="7">
        <f>IF([1]配变!$L248="","",[1]配变!$L248)</f>
        <v>0</v>
      </c>
      <c r="M248" s="7">
        <f>IF([1]配变!$M248="","",[1]配变!$M248)</f>
        <v>0</v>
      </c>
      <c r="N248" s="7">
        <f>IF([1]配变!$N248="","",[1]配变!$N248)</f>
        <v>1997</v>
      </c>
      <c r="O248" s="7">
        <f>IF([1]配变!$O248="","",[1]配变!$O248)</f>
        <v>0</v>
      </c>
      <c r="P248" s="7">
        <f>IF([1]配变!$P248="","",[1]配变!$P248)</f>
        <v>18</v>
      </c>
    </row>
    <row r="249" spans="1:16" x14ac:dyDescent="0.15">
      <c r="A249" s="7" t="s">
        <v>300</v>
      </c>
      <c r="B249" s="7" t="str">
        <f>IF([1]配变!$B249="","",[1]配变!$B249)</f>
        <v>10kV</v>
      </c>
      <c r="C249" s="7">
        <f>IF([1]配变!$C249="","",[1]配变!$C249)</f>
        <v>0.625</v>
      </c>
      <c r="D249" s="7">
        <f>IF([1]配变!$D249="","",[1]配变!$D249)</f>
        <v>1250</v>
      </c>
      <c r="E249" s="7">
        <f>IF([1]配变!$E249="","",[1]配变!$E249)</f>
        <v>0</v>
      </c>
      <c r="F249" s="7" t="str">
        <f>IF([1]配变!$F249="","",[1]配变!$F249)</f>
        <v>市辖</v>
      </c>
      <c r="G249" s="7">
        <f>IF([1]配变!$G249="","",[1]配变!$G249)</f>
        <v>0</v>
      </c>
      <c r="H249" s="7" t="str">
        <f>IF([1]配变!$H249="","",[1]配变!$H249)</f>
        <v>分区2</v>
      </c>
      <c r="I249" s="7" t="str">
        <f>IF([1]配变!$I249="","",[1]配变!$I249)</f>
        <v>138古南线</v>
      </c>
      <c r="J249" s="7">
        <f>IF([1]配变!$J249="","",[1]配变!$J249)</f>
        <v>0</v>
      </c>
      <c r="K249" s="7">
        <f>IF([1]配变!$K249="","",[1]配变!$K249)</f>
        <v>1</v>
      </c>
      <c r="L249" s="7">
        <f>IF([1]配变!$L249="","",[1]配变!$L249)</f>
        <v>1</v>
      </c>
      <c r="M249" s="7">
        <f>IF([1]配变!$M249="","",[1]配变!$M249)</f>
        <v>1</v>
      </c>
      <c r="N249" s="7">
        <f>IF([1]配变!$N249="","",[1]配变!$N249)</f>
        <v>1997</v>
      </c>
      <c r="O249" s="7">
        <f>IF([1]配变!$O249="","",[1]配变!$O249)</f>
        <v>0</v>
      </c>
      <c r="P249" s="7">
        <f>IF([1]配变!$P249="","",[1]配变!$P249)</f>
        <v>18</v>
      </c>
    </row>
    <row r="250" spans="1:16" x14ac:dyDescent="0.15">
      <c r="A250" s="7" t="s">
        <v>300</v>
      </c>
      <c r="B250" s="7" t="str">
        <f>IF([1]配变!$B250="","",[1]配变!$B250)</f>
        <v>10kV</v>
      </c>
      <c r="C250" s="7">
        <f>IF([1]配变!$C250="","",[1]配变!$C250)</f>
        <v>0.625</v>
      </c>
      <c r="D250" s="7">
        <f>IF([1]配变!$D250="","",[1]配变!$D250)</f>
        <v>1250</v>
      </c>
      <c r="E250" s="7">
        <f>IF([1]配变!$E250="","",[1]配变!$E250)</f>
        <v>0</v>
      </c>
      <c r="F250" s="7" t="str">
        <f>IF([1]配变!$F250="","",[1]配变!$F250)</f>
        <v>市辖</v>
      </c>
      <c r="G250" s="7">
        <f>IF([1]配变!$G250="","",[1]配变!$G250)</f>
        <v>0</v>
      </c>
      <c r="H250" s="7" t="str">
        <f>IF([1]配变!$H250="","",[1]配变!$H250)</f>
        <v>分区2</v>
      </c>
      <c r="I250" s="7" t="str">
        <f>IF([1]配变!$I250="","",[1]配变!$I250)</f>
        <v>138古南线</v>
      </c>
      <c r="J250" s="7">
        <f>IF([1]配变!$J250="","",[1]配变!$J250)</f>
        <v>1</v>
      </c>
      <c r="K250" s="7">
        <f>IF([1]配变!$K250="","",[1]配变!$K250)</f>
        <v>2</v>
      </c>
      <c r="L250" s="7">
        <f>IF([1]配变!$L250="","",[1]配变!$L250)</f>
        <v>1</v>
      </c>
      <c r="M250" s="7">
        <f>IF([1]配变!$M250="","",[1]配变!$M250)</f>
        <v>1</v>
      </c>
      <c r="N250" s="7">
        <f>IF([1]配变!$N250="","",[1]配变!$N250)</f>
        <v>1997</v>
      </c>
      <c r="O250" s="7">
        <f>IF([1]配变!$O250="","",[1]配变!$O250)</f>
        <v>0</v>
      </c>
      <c r="P250" s="7">
        <f>IF([1]配变!$P250="","",[1]配变!$P250)</f>
        <v>18</v>
      </c>
    </row>
    <row r="251" spans="1:16" x14ac:dyDescent="0.15">
      <c r="A251" s="7" t="s">
        <v>300</v>
      </c>
      <c r="B251" s="7" t="str">
        <f>IF([1]配变!$B251="","",[1]配变!$B251)</f>
        <v>10kV</v>
      </c>
      <c r="C251" s="7">
        <f>IF([1]配变!$C251="","",[1]配变!$C251)</f>
        <v>0.625</v>
      </c>
      <c r="D251" s="7">
        <f>IF([1]配变!$D251="","",[1]配变!$D251)</f>
        <v>1250</v>
      </c>
      <c r="E251" s="7">
        <f>IF([1]配变!$E251="","",[1]配变!$E251)</f>
        <v>0</v>
      </c>
      <c r="F251" s="7" t="str">
        <f>IF([1]配变!$F251="","",[1]配变!$F251)</f>
        <v>市辖</v>
      </c>
      <c r="G251" s="7">
        <f>IF([1]配变!$G251="","",[1]配变!$G251)</f>
        <v>0</v>
      </c>
      <c r="H251" s="7" t="str">
        <f>IF([1]配变!$H251="","",[1]配变!$H251)</f>
        <v>分区2</v>
      </c>
      <c r="I251" s="7" t="str">
        <f>IF([1]配变!$I251="","",[1]配变!$I251)</f>
        <v>138古南线</v>
      </c>
      <c r="J251" s="7">
        <f>IF([1]配变!$J251="","",[1]配变!$J251)</f>
        <v>0</v>
      </c>
      <c r="K251" s="7">
        <f>IF([1]配变!$K251="","",[1]配变!$K251)</f>
        <v>0</v>
      </c>
      <c r="L251" s="7">
        <f>IF([1]配变!$L251="","",[1]配变!$L251)</f>
        <v>0</v>
      </c>
      <c r="M251" s="7">
        <f>IF([1]配变!$M251="","",[1]配变!$M251)</f>
        <v>0</v>
      </c>
      <c r="N251" s="7">
        <f>IF([1]配变!$N251="","",[1]配变!$N251)</f>
        <v>1997</v>
      </c>
      <c r="O251" s="7">
        <f>IF([1]配变!$O251="","",[1]配变!$O251)</f>
        <v>0</v>
      </c>
      <c r="P251" s="7">
        <f>IF([1]配变!$P251="","",[1]配变!$P251)</f>
        <v>18</v>
      </c>
    </row>
    <row r="252" spans="1:16" x14ac:dyDescent="0.15">
      <c r="A252" s="7" t="s">
        <v>300</v>
      </c>
      <c r="B252" s="7" t="str">
        <f>IF([1]配变!$B252="","",[1]配变!$B252)</f>
        <v>10kV</v>
      </c>
      <c r="C252" s="7">
        <f>IF([1]配变!$C252="","",[1]配变!$C252)</f>
        <v>0.625</v>
      </c>
      <c r="D252" s="7">
        <f>IF([1]配变!$D252="","",[1]配变!$D252)</f>
        <v>1250</v>
      </c>
      <c r="E252" s="7">
        <f>IF([1]配变!$E252="","",[1]配变!$E252)</f>
        <v>5.3999999999999999E-2</v>
      </c>
      <c r="F252" s="7" t="str">
        <f>IF([1]配变!$F252="","",[1]配变!$F252)</f>
        <v>市辖</v>
      </c>
      <c r="G252" s="7">
        <f>IF([1]配变!$G252="","",[1]配变!$G252)</f>
        <v>0</v>
      </c>
      <c r="H252" s="7" t="str">
        <f>IF([1]配变!$H252="","",[1]配变!$H252)</f>
        <v>分区2</v>
      </c>
      <c r="I252" s="7" t="str">
        <f>IF([1]配变!$I252="","",[1]配变!$I252)</f>
        <v>138古南线</v>
      </c>
      <c r="J252" s="7">
        <f>IF([1]配变!$J252="","",[1]配变!$J252)</f>
        <v>1</v>
      </c>
      <c r="K252" s="7">
        <f>IF([1]配变!$K252="","",[1]配变!$K252)</f>
        <v>1</v>
      </c>
      <c r="L252" s="7">
        <f>IF([1]配变!$L252="","",[1]配变!$L252)</f>
        <v>1</v>
      </c>
      <c r="M252" s="7">
        <f>IF([1]配变!$M252="","",[1]配变!$M252)</f>
        <v>1</v>
      </c>
      <c r="N252" s="7">
        <f>IF([1]配变!$N252="","",[1]配变!$N252)</f>
        <v>1997</v>
      </c>
      <c r="O252" s="7">
        <f>IF([1]配变!$O252="","",[1]配变!$O252)</f>
        <v>0</v>
      </c>
      <c r="P252" s="7">
        <f>IF([1]配变!$P252="","",[1]配变!$P252)</f>
        <v>18</v>
      </c>
    </row>
    <row r="253" spans="1:16" x14ac:dyDescent="0.15">
      <c r="A253" s="7" t="s">
        <v>300</v>
      </c>
      <c r="B253" s="7" t="str">
        <f>IF([1]配变!$B253="","",[1]配变!$B253)</f>
        <v>10kV</v>
      </c>
      <c r="C253" s="7">
        <f>IF([1]配变!$C253="","",[1]配变!$C253)</f>
        <v>1.5649999999999999</v>
      </c>
      <c r="D253" s="7">
        <f>IF([1]配变!$D253="","",[1]配变!$D253)</f>
        <v>3130</v>
      </c>
      <c r="E253" s="7">
        <f>IF([1]配变!$E253="","",[1]配变!$E253)</f>
        <v>0</v>
      </c>
      <c r="F253" s="7" t="str">
        <f>IF([1]配变!$F253="","",[1]配变!$F253)</f>
        <v>市辖</v>
      </c>
      <c r="G253" s="7">
        <f>IF([1]配变!$G253="","",[1]配变!$G253)</f>
        <v>0</v>
      </c>
      <c r="H253" s="7" t="str">
        <f>IF([1]配变!$H253="","",[1]配变!$H253)</f>
        <v>分区2</v>
      </c>
      <c r="I253" s="7" t="str">
        <f>IF([1]配变!$I253="","",[1]配变!$I253)</f>
        <v>138古南线</v>
      </c>
      <c r="J253" s="7">
        <f>IF([1]配变!$J253="","",[1]配变!$J253)</f>
        <v>0</v>
      </c>
      <c r="K253" s="7">
        <f>IF([1]配变!$K253="","",[1]配变!$K253)</f>
        <v>2</v>
      </c>
      <c r="L253" s="7">
        <f>IF([1]配变!$L253="","",[1]配变!$L253)</f>
        <v>1</v>
      </c>
      <c r="M253" s="7">
        <f>IF([1]配变!$M253="","",[1]配变!$M253)</f>
        <v>1</v>
      </c>
      <c r="N253" s="7">
        <f>IF([1]配变!$N253="","",[1]配变!$N253)</f>
        <v>1997</v>
      </c>
      <c r="O253" s="7">
        <f>IF([1]配变!$O253="","",[1]配变!$O253)</f>
        <v>0</v>
      </c>
      <c r="P253" s="7">
        <f>IF([1]配变!$P253="","",[1]配变!$P253)</f>
        <v>18</v>
      </c>
    </row>
    <row r="254" spans="1:16" x14ac:dyDescent="0.15">
      <c r="A254" s="7" t="s">
        <v>300</v>
      </c>
      <c r="B254" s="7" t="str">
        <f>IF([1]配变!$B254="","",[1]配变!$B254)</f>
        <v>10kV</v>
      </c>
      <c r="C254" s="7">
        <f>IF([1]配变!$C254="","",[1]配变!$C254)</f>
        <v>0.25</v>
      </c>
      <c r="D254" s="7">
        <f>IF([1]配变!$D254="","",[1]配变!$D254)</f>
        <v>500</v>
      </c>
      <c r="E254" s="7">
        <f>IF([1]配变!$E254="","",[1]配变!$E254)</f>
        <v>0</v>
      </c>
      <c r="F254" s="7" t="str">
        <f>IF([1]配变!$F254="","",[1]配变!$F254)</f>
        <v>县级</v>
      </c>
      <c r="G254" s="7">
        <f>IF([1]配变!$G254="","",[1]配变!$G254)</f>
        <v>0</v>
      </c>
      <c r="H254" s="7" t="str">
        <f>IF([1]配变!$H254="","",[1]配变!$H254)</f>
        <v>分区3</v>
      </c>
      <c r="I254" s="7" t="str">
        <f>IF([1]配变!$I254="","",[1]配变!$I254)</f>
        <v>138绿中线</v>
      </c>
      <c r="J254" s="7">
        <f>IF([1]配变!$J254="","",[1]配变!$J254)</f>
        <v>1</v>
      </c>
      <c r="K254" s="7">
        <f>IF([1]配变!$K254="","",[1]配变!$K254)</f>
        <v>0</v>
      </c>
      <c r="L254" s="7">
        <f>IF([1]配变!$L254="","",[1]配变!$L254)</f>
        <v>0</v>
      </c>
      <c r="M254" s="7">
        <f>IF([1]配变!$M254="","",[1]配变!$M254)</f>
        <v>0</v>
      </c>
      <c r="N254" s="7">
        <f>IF([1]配变!$N254="","",[1]配变!$N254)</f>
        <v>1996</v>
      </c>
      <c r="O254" s="7">
        <f>IF([1]配变!$O254="","",[1]配变!$O254)</f>
        <v>0</v>
      </c>
      <c r="P254" s="7">
        <f>IF([1]配变!$P254="","",[1]配变!$P254)</f>
        <v>19</v>
      </c>
    </row>
    <row r="255" spans="1:16" x14ac:dyDescent="0.15">
      <c r="A255" s="7" t="s">
        <v>300</v>
      </c>
      <c r="B255" s="7" t="str">
        <f>IF([1]配变!$B255="","",[1]配变!$B255)</f>
        <v>10kV</v>
      </c>
      <c r="C255" s="7">
        <f>IF([1]配变!$C255="","",[1]配变!$C255)</f>
        <v>0.25</v>
      </c>
      <c r="D255" s="7">
        <f>IF([1]配变!$D255="","",[1]配变!$D255)</f>
        <v>500</v>
      </c>
      <c r="E255" s="7">
        <f>IF([1]配变!$E255="","",[1]配变!$E255)</f>
        <v>0.03</v>
      </c>
      <c r="F255" s="7" t="str">
        <f>IF([1]配变!$F255="","",[1]配变!$F255)</f>
        <v>县级</v>
      </c>
      <c r="G255" s="7">
        <f>IF([1]配变!$G255="","",[1]配变!$G255)</f>
        <v>0</v>
      </c>
      <c r="H255" s="7" t="str">
        <f>IF([1]配变!$H255="","",[1]配变!$H255)</f>
        <v>分区3</v>
      </c>
      <c r="I255" s="7" t="str">
        <f>IF([1]配变!$I255="","",[1]配变!$I255)</f>
        <v>138绿中线</v>
      </c>
      <c r="J255" s="7">
        <f>IF([1]配变!$J255="","",[1]配变!$J255)</f>
        <v>0</v>
      </c>
      <c r="K255" s="7">
        <f>IF([1]配变!$K255="","",[1]配变!$K255)</f>
        <v>1</v>
      </c>
      <c r="L255" s="7">
        <f>IF([1]配变!$L255="","",[1]配变!$L255)</f>
        <v>1</v>
      </c>
      <c r="M255" s="7">
        <f>IF([1]配变!$M255="","",[1]配变!$M255)</f>
        <v>1</v>
      </c>
      <c r="N255" s="7">
        <f>IF([1]配变!$N255="","",[1]配变!$N255)</f>
        <v>1996</v>
      </c>
      <c r="O255" s="7">
        <f>IF([1]配变!$O255="","",[1]配变!$O255)</f>
        <v>0</v>
      </c>
      <c r="P255" s="7">
        <f>IF([1]配变!$P255="","",[1]配变!$P255)</f>
        <v>19</v>
      </c>
    </row>
    <row r="256" spans="1:16" x14ac:dyDescent="0.15">
      <c r="A256" s="7" t="s">
        <v>300</v>
      </c>
      <c r="B256" s="7" t="str">
        <f>IF([1]配变!$B256="","",[1]配变!$B256)</f>
        <v>10kV</v>
      </c>
      <c r="C256" s="7">
        <f>IF([1]配变!$C256="","",[1]配变!$C256)</f>
        <v>0.125</v>
      </c>
      <c r="D256" s="7">
        <f>IF([1]配变!$D256="","",[1]配变!$D256)</f>
        <v>250</v>
      </c>
      <c r="E256" s="7">
        <f>IF([1]配变!$E256="","",[1]配变!$E256)</f>
        <v>0</v>
      </c>
      <c r="F256" s="7" t="str">
        <f>IF([1]配变!$F256="","",[1]配变!$F256)</f>
        <v>县级</v>
      </c>
      <c r="G256" s="7">
        <f>IF([1]配变!$G256="","",[1]配变!$G256)</f>
        <v>0</v>
      </c>
      <c r="H256" s="7" t="str">
        <f>IF([1]配变!$H256="","",[1]配变!$H256)</f>
        <v>分区3</v>
      </c>
      <c r="I256" s="7" t="str">
        <f>IF([1]配变!$I256="","",[1]配变!$I256)</f>
        <v>130东泾线</v>
      </c>
      <c r="J256" s="7">
        <f>IF([1]配变!$J256="","",[1]配变!$J256)</f>
        <v>1</v>
      </c>
      <c r="K256" s="7">
        <f>IF([1]配变!$K256="","",[1]配变!$K256)</f>
        <v>2</v>
      </c>
      <c r="L256" s="7">
        <f>IF([1]配变!$L256="","",[1]配变!$L256)</f>
        <v>1</v>
      </c>
      <c r="M256" s="7">
        <f>IF([1]配变!$M256="","",[1]配变!$M256)</f>
        <v>1</v>
      </c>
      <c r="N256" s="7">
        <f>IF([1]配变!$N256="","",[1]配变!$N256)</f>
        <v>1996</v>
      </c>
      <c r="O256" s="7">
        <f>IF([1]配变!$O256="","",[1]配变!$O256)</f>
        <v>0</v>
      </c>
      <c r="P256" s="7">
        <f>IF([1]配变!$P256="","",[1]配变!$P256)</f>
        <v>19</v>
      </c>
    </row>
    <row r="257" spans="1:16" x14ac:dyDescent="0.15">
      <c r="A257" s="7" t="s">
        <v>300</v>
      </c>
      <c r="B257" s="7" t="str">
        <f>IF([1]配变!$B257="","",[1]配变!$B257)</f>
        <v>10kV</v>
      </c>
      <c r="C257" s="7">
        <f>IF([1]配变!$C257="","",[1]配变!$C257)</f>
        <v>0.04</v>
      </c>
      <c r="D257" s="7">
        <f>IF([1]配变!$D257="","",[1]配变!$D257)</f>
        <v>80</v>
      </c>
      <c r="E257" s="7">
        <f>IF([1]配变!$E257="","",[1]配变!$E257)</f>
        <v>0</v>
      </c>
      <c r="F257" s="7" t="str">
        <f>IF([1]配变!$F257="","",[1]配变!$F257)</f>
        <v>县级</v>
      </c>
      <c r="G257" s="7">
        <f>IF([1]配变!$G257="","",[1]配变!$G257)</f>
        <v>0</v>
      </c>
      <c r="H257" s="7" t="str">
        <f>IF([1]配变!$H257="","",[1]配变!$H257)</f>
        <v>分区3</v>
      </c>
      <c r="I257" s="7" t="str">
        <f>IF([1]配变!$I257="","",[1]配变!$I257)</f>
        <v>130东泾线</v>
      </c>
      <c r="J257" s="7">
        <f>IF([1]配变!$J257="","",[1]配变!$J257)</f>
        <v>0</v>
      </c>
      <c r="K257" s="7">
        <f>IF([1]配变!$K257="","",[1]配变!$K257)</f>
        <v>0</v>
      </c>
      <c r="L257" s="7">
        <f>IF([1]配变!$L257="","",[1]配变!$L257)</f>
        <v>0</v>
      </c>
      <c r="M257" s="7">
        <f>IF([1]配变!$M257="","",[1]配变!$M257)</f>
        <v>0</v>
      </c>
      <c r="N257" s="7">
        <f>IF([1]配变!$N257="","",[1]配变!$N257)</f>
        <v>1996</v>
      </c>
      <c r="O257" s="7">
        <f>IF([1]配变!$O257="","",[1]配变!$O257)</f>
        <v>0</v>
      </c>
      <c r="P257" s="7">
        <f>IF([1]配变!$P257="","",[1]配变!$P257)</f>
        <v>19</v>
      </c>
    </row>
    <row r="258" spans="1:16" x14ac:dyDescent="0.15">
      <c r="A258" s="7" t="s">
        <v>300</v>
      </c>
      <c r="B258" s="7" t="str">
        <f>IF([1]配变!$B258="","",[1]配变!$B258)</f>
        <v>10kV</v>
      </c>
      <c r="C258" s="7">
        <f>IF([1]配变!$C258="","",[1]配变!$C258)</f>
        <v>0.25</v>
      </c>
      <c r="D258" s="7">
        <f>IF([1]配变!$D258="","",[1]配变!$D258)</f>
        <v>500</v>
      </c>
      <c r="E258" s="7">
        <f>IF([1]配变!$E258="","",[1]配变!$E258)</f>
        <v>0</v>
      </c>
      <c r="F258" s="7" t="str">
        <f>IF([1]配变!$F258="","",[1]配变!$F258)</f>
        <v>县级</v>
      </c>
      <c r="G258" s="7">
        <f>IF([1]配变!$G258="","",[1]配变!$G258)</f>
        <v>0</v>
      </c>
      <c r="H258" s="7" t="str">
        <f>IF([1]配变!$H258="","",[1]配变!$H258)</f>
        <v>分区3</v>
      </c>
      <c r="I258" s="7" t="str">
        <f>IF([1]配变!$I258="","",[1]配变!$I258)</f>
        <v>130东泾线</v>
      </c>
      <c r="J258" s="7">
        <f>IF([1]配变!$J258="","",[1]配变!$J258)</f>
        <v>1</v>
      </c>
      <c r="K258" s="7">
        <f>IF([1]配变!$K258="","",[1]配变!$K258)</f>
        <v>1</v>
      </c>
      <c r="L258" s="7">
        <f>IF([1]配变!$L258="","",[1]配变!$L258)</f>
        <v>1</v>
      </c>
      <c r="M258" s="7">
        <f>IF([1]配变!$M258="","",[1]配变!$M258)</f>
        <v>1</v>
      </c>
      <c r="N258" s="7">
        <f>IF([1]配变!$N258="","",[1]配变!$N258)</f>
        <v>1996</v>
      </c>
      <c r="O258" s="7">
        <f>IF([1]配变!$O258="","",[1]配变!$O258)</f>
        <v>0</v>
      </c>
      <c r="P258" s="7">
        <f>IF([1]配变!$P258="","",[1]配变!$P258)</f>
        <v>19</v>
      </c>
    </row>
    <row r="259" spans="1:16" x14ac:dyDescent="0.15">
      <c r="A259" s="7" t="s">
        <v>300</v>
      </c>
      <c r="B259" s="7" t="str">
        <f>IF([1]配变!$B259="","",[1]配变!$B259)</f>
        <v>10kV</v>
      </c>
      <c r="C259" s="7">
        <f>IF([1]配变!$C259="","",[1]配变!$C259)</f>
        <v>0.315</v>
      </c>
      <c r="D259" s="7">
        <f>IF([1]配变!$D259="","",[1]配变!$D259)</f>
        <v>630</v>
      </c>
      <c r="E259" s="7">
        <f>IF([1]配变!$E259="","",[1]配变!$E259)</f>
        <v>5.3999999999999999E-2</v>
      </c>
      <c r="F259" s="7" t="str">
        <f>IF([1]配变!$F259="","",[1]配变!$F259)</f>
        <v>市辖</v>
      </c>
      <c r="G259" s="7">
        <f>IF([1]配变!$G259="","",[1]配变!$G259)</f>
        <v>0</v>
      </c>
      <c r="H259" s="7" t="str">
        <f>IF([1]配变!$H259="","",[1]配变!$H259)</f>
        <v>分区2</v>
      </c>
      <c r="I259" s="7" t="str">
        <f>IF([1]配变!$I259="","",[1]配变!$I259)</f>
        <v>138古南线</v>
      </c>
      <c r="J259" s="7">
        <f>IF([1]配变!$J259="","",[1]配变!$J259)</f>
        <v>0</v>
      </c>
      <c r="K259" s="7">
        <f>IF([1]配变!$K259="","",[1]配变!$K259)</f>
        <v>2</v>
      </c>
      <c r="L259" s="7">
        <f>IF([1]配变!$L259="","",[1]配变!$L259)</f>
        <v>1</v>
      </c>
      <c r="M259" s="7">
        <f>IF([1]配变!$M259="","",[1]配变!$M259)</f>
        <v>1</v>
      </c>
      <c r="N259" s="7">
        <f>IF([1]配变!$N259="","",[1]配变!$N259)</f>
        <v>1996</v>
      </c>
      <c r="O259" s="7">
        <f>IF([1]配变!$O259="","",[1]配变!$O259)</f>
        <v>0</v>
      </c>
      <c r="P259" s="7">
        <f>IF([1]配变!$P259="","",[1]配变!$P259)</f>
        <v>19</v>
      </c>
    </row>
    <row r="260" spans="1:16" x14ac:dyDescent="0.15">
      <c r="A260" s="7" t="s">
        <v>300</v>
      </c>
      <c r="B260" s="7" t="str">
        <f>IF([1]配变!$B260="","",[1]配变!$B260)</f>
        <v>10kV</v>
      </c>
      <c r="C260" s="7">
        <f>IF([1]配变!$C260="","",[1]配变!$C260)</f>
        <v>0.05</v>
      </c>
      <c r="D260" s="7">
        <f>IF([1]配变!$D260="","",[1]配变!$D260)</f>
        <v>100</v>
      </c>
      <c r="E260" s="7">
        <f>IF([1]配变!$E260="","",[1]配变!$E260)</f>
        <v>0</v>
      </c>
      <c r="F260" s="7" t="str">
        <f>IF([1]配变!$F260="","",[1]配变!$F260)</f>
        <v>县级</v>
      </c>
      <c r="G260" s="7">
        <f>IF([1]配变!$G260="","",[1]配变!$G260)</f>
        <v>0</v>
      </c>
      <c r="H260" s="7" t="str">
        <f>IF([1]配变!$H260="","",[1]配变!$H260)</f>
        <v>分区3</v>
      </c>
      <c r="I260" s="7" t="str">
        <f>IF([1]配变!$I260="","",[1]配变!$I260)</f>
        <v>138绿中线</v>
      </c>
      <c r="J260" s="7">
        <f>IF([1]配变!$J260="","",[1]配变!$J260)</f>
        <v>1</v>
      </c>
      <c r="K260" s="7">
        <f>IF([1]配变!$K260="","",[1]配变!$K260)</f>
        <v>0</v>
      </c>
      <c r="L260" s="7">
        <f>IF([1]配变!$L260="","",[1]配变!$L260)</f>
        <v>0</v>
      </c>
      <c r="M260" s="7">
        <f>IF([1]配变!$M260="","",[1]配变!$M260)</f>
        <v>0</v>
      </c>
      <c r="N260" s="7">
        <f>IF([1]配变!$N260="","",[1]配变!$N260)</f>
        <v>1996</v>
      </c>
      <c r="O260" s="7">
        <f>IF([1]配变!$O260="","",[1]配变!$O260)</f>
        <v>0</v>
      </c>
      <c r="P260" s="7">
        <f>IF([1]配变!$P260="","",[1]配变!$P260)</f>
        <v>19</v>
      </c>
    </row>
    <row r="261" spans="1:16" x14ac:dyDescent="0.15">
      <c r="A261" s="7" t="s">
        <v>300</v>
      </c>
      <c r="B261" s="7" t="str">
        <f>IF([1]配变!$B261="","",[1]配变!$B261)</f>
        <v>10kV</v>
      </c>
      <c r="C261" s="7">
        <f>IF([1]配变!$C261="","",[1]配变!$C261)</f>
        <v>1.4999999999999999E-2</v>
      </c>
      <c r="D261" s="7">
        <f>IF([1]配变!$D261="","",[1]配变!$D261)</f>
        <v>30</v>
      </c>
      <c r="E261" s="7">
        <f>IF([1]配变!$E261="","",[1]配变!$E261)</f>
        <v>0</v>
      </c>
      <c r="F261" s="7" t="str">
        <f>IF([1]配变!$F261="","",[1]配变!$F261)</f>
        <v>县级</v>
      </c>
      <c r="G261" s="7">
        <f>IF([1]配变!$G261="","",[1]配变!$G261)</f>
        <v>0</v>
      </c>
      <c r="H261" s="7" t="str">
        <f>IF([1]配变!$H261="","",[1]配变!$H261)</f>
        <v>分区3</v>
      </c>
      <c r="I261" s="7" t="str">
        <f>IF([1]配变!$I261="","",[1]配变!$I261)</f>
        <v>138绿中线</v>
      </c>
      <c r="J261" s="7">
        <f>IF([1]配变!$J261="","",[1]配变!$J261)</f>
        <v>0</v>
      </c>
      <c r="K261" s="7">
        <f>IF([1]配变!$K261="","",[1]配变!$K261)</f>
        <v>1</v>
      </c>
      <c r="L261" s="7">
        <f>IF([1]配变!$L261="","",[1]配变!$L261)</f>
        <v>1</v>
      </c>
      <c r="M261" s="7">
        <f>IF([1]配变!$M261="","",[1]配变!$M261)</f>
        <v>1</v>
      </c>
      <c r="N261" s="7">
        <f>IF([1]配变!$N261="","",[1]配变!$N261)</f>
        <v>1996</v>
      </c>
      <c r="O261" s="7">
        <f>IF([1]配变!$O261="","",[1]配变!$O261)</f>
        <v>0</v>
      </c>
      <c r="P261" s="7">
        <f>IF([1]配变!$P261="","",[1]配变!$P261)</f>
        <v>19</v>
      </c>
    </row>
    <row r="262" spans="1:16" x14ac:dyDescent="0.15">
      <c r="A262" s="7" t="s">
        <v>300</v>
      </c>
      <c r="B262" s="7" t="str">
        <f>IF([1]配变!$B262="","",[1]配变!$B262)</f>
        <v>10kV</v>
      </c>
      <c r="C262" s="7">
        <f>IF([1]配变!$C262="","",[1]配变!$C262)</f>
        <v>0.09</v>
      </c>
      <c r="D262" s="7">
        <f>IF([1]配变!$D262="","",[1]配变!$D262)</f>
        <v>180</v>
      </c>
      <c r="E262" s="7">
        <f>IF([1]配变!$E262="","",[1]配变!$E262)</f>
        <v>0</v>
      </c>
      <c r="F262" s="7" t="str">
        <f>IF([1]配变!$F262="","",[1]配变!$F262)</f>
        <v>县级</v>
      </c>
      <c r="G262" s="7">
        <f>IF([1]配变!$G262="","",[1]配变!$G262)</f>
        <v>0</v>
      </c>
      <c r="H262" s="7" t="str">
        <f>IF([1]配变!$H262="","",[1]配变!$H262)</f>
        <v>分区3</v>
      </c>
      <c r="I262" s="7" t="str">
        <f>IF([1]配变!$I262="","",[1]配变!$I262)</f>
        <v>138绿中线</v>
      </c>
      <c r="J262" s="7">
        <f>IF([1]配变!$J262="","",[1]配变!$J262)</f>
        <v>1</v>
      </c>
      <c r="K262" s="7">
        <f>IF([1]配变!$K262="","",[1]配变!$K262)</f>
        <v>2</v>
      </c>
      <c r="L262" s="7">
        <f>IF([1]配变!$L262="","",[1]配变!$L262)</f>
        <v>1</v>
      </c>
      <c r="M262" s="7">
        <f>IF([1]配变!$M262="","",[1]配变!$M262)</f>
        <v>1</v>
      </c>
      <c r="N262" s="7">
        <f>IF([1]配变!$N262="","",[1]配变!$N262)</f>
        <v>1996</v>
      </c>
      <c r="O262" s="7">
        <f>IF([1]配变!$O262="","",[1]配变!$O262)</f>
        <v>0</v>
      </c>
      <c r="P262" s="7">
        <f>IF([1]配变!$P262="","",[1]配变!$P262)</f>
        <v>19</v>
      </c>
    </row>
    <row r="263" spans="1:16" x14ac:dyDescent="0.15">
      <c r="A263" s="7" t="s">
        <v>300</v>
      </c>
      <c r="B263" s="7" t="str">
        <f>IF([1]配变!$B263="","",[1]配变!$B263)</f>
        <v>10kV</v>
      </c>
      <c r="C263" s="7">
        <f>IF([1]配变!$C263="","",[1]配变!$C263)</f>
        <v>0.1575</v>
      </c>
      <c r="D263" s="7">
        <f>IF([1]配变!$D263="","",[1]配变!$D263)</f>
        <v>315</v>
      </c>
      <c r="E263" s="7">
        <f>IF([1]配变!$E263="","",[1]配变!$E263)</f>
        <v>0</v>
      </c>
      <c r="F263" s="7" t="str">
        <f>IF([1]配变!$F263="","",[1]配变!$F263)</f>
        <v>县级</v>
      </c>
      <c r="G263" s="7">
        <f>IF([1]配变!$G263="","",[1]配变!$G263)</f>
        <v>0</v>
      </c>
      <c r="H263" s="7" t="str">
        <f>IF([1]配变!$H263="","",[1]配变!$H263)</f>
        <v>分区3</v>
      </c>
      <c r="I263" s="7" t="str">
        <f>IF([1]配变!$I263="","",[1]配变!$I263)</f>
        <v>138绿中线</v>
      </c>
      <c r="J263" s="7">
        <f>IF([1]配变!$J263="","",[1]配变!$J263)</f>
        <v>0</v>
      </c>
      <c r="K263" s="7">
        <f>IF([1]配变!$K263="","",[1]配变!$K263)</f>
        <v>0</v>
      </c>
      <c r="L263" s="7">
        <f>IF([1]配变!$L263="","",[1]配变!$L263)</f>
        <v>0</v>
      </c>
      <c r="M263" s="7">
        <f>IF([1]配变!$M263="","",[1]配变!$M263)</f>
        <v>0</v>
      </c>
      <c r="N263" s="7">
        <f>IF([1]配变!$N263="","",[1]配变!$N263)</f>
        <v>1995</v>
      </c>
      <c r="O263" s="7">
        <f>IF([1]配变!$O263="","",[1]配变!$O263)</f>
        <v>0</v>
      </c>
      <c r="P263" s="7">
        <f>IF([1]配变!$P263="","",[1]配变!$P263)</f>
        <v>20</v>
      </c>
    </row>
    <row r="264" spans="1:16" x14ac:dyDescent="0.15">
      <c r="A264" s="7" t="s">
        <v>300</v>
      </c>
      <c r="B264" s="7" t="str">
        <f>IF([1]配变!$B264="","",[1]配变!$B264)</f>
        <v>10kV</v>
      </c>
      <c r="C264" s="7">
        <f>IF([1]配变!$C264="","",[1]配变!$C264)</f>
        <v>0.08</v>
      </c>
      <c r="D264" s="7">
        <f>IF([1]配变!$D264="","",[1]配变!$D264)</f>
        <v>160</v>
      </c>
      <c r="E264" s="7">
        <f>IF([1]配变!$E264="","",[1]配变!$E264)</f>
        <v>0.03</v>
      </c>
      <c r="F264" s="7" t="str">
        <f>IF([1]配变!$F264="","",[1]配变!$F264)</f>
        <v>县级</v>
      </c>
      <c r="G264" s="7">
        <f>IF([1]配变!$G264="","",[1]配变!$G264)</f>
        <v>0</v>
      </c>
      <c r="H264" s="7" t="str">
        <f>IF([1]配变!$H264="","",[1]配变!$H264)</f>
        <v>分区3</v>
      </c>
      <c r="I264" s="7" t="str">
        <f>IF([1]配变!$I264="","",[1]配变!$I264)</f>
        <v>138绿中线</v>
      </c>
      <c r="J264" s="7">
        <f>IF([1]配变!$J264="","",[1]配变!$J264)</f>
        <v>1</v>
      </c>
      <c r="K264" s="7">
        <f>IF([1]配变!$K264="","",[1]配变!$K264)</f>
        <v>1</v>
      </c>
      <c r="L264" s="7">
        <f>IF([1]配变!$L264="","",[1]配变!$L264)</f>
        <v>1</v>
      </c>
      <c r="M264" s="7">
        <f>IF([1]配变!$M264="","",[1]配变!$M264)</f>
        <v>1</v>
      </c>
      <c r="N264" s="7">
        <f>IF([1]配变!$N264="","",[1]配变!$N264)</f>
        <v>1995</v>
      </c>
      <c r="O264" s="7">
        <f>IF([1]配变!$O264="","",[1]配变!$O264)</f>
        <v>0</v>
      </c>
      <c r="P264" s="7">
        <f>IF([1]配变!$P264="","",[1]配变!$P264)</f>
        <v>20</v>
      </c>
    </row>
    <row r="265" spans="1:16" x14ac:dyDescent="0.15">
      <c r="A265" s="7" t="s">
        <v>300</v>
      </c>
      <c r="B265" s="7" t="str">
        <f>IF([1]配变!$B265="","",[1]配变!$B265)</f>
        <v>10kV</v>
      </c>
      <c r="C265" s="7">
        <f>IF([1]配变!$C265="","",[1]配变!$C265)</f>
        <v>0.1</v>
      </c>
      <c r="D265" s="7">
        <f>IF([1]配变!$D265="","",[1]配变!$D265)</f>
        <v>200</v>
      </c>
      <c r="E265" s="7">
        <f>IF([1]配变!$E265="","",[1]配变!$E265)</f>
        <v>0</v>
      </c>
      <c r="F265" s="7" t="str">
        <f>IF([1]配变!$F265="","",[1]配变!$F265)</f>
        <v>县级</v>
      </c>
      <c r="G265" s="7">
        <f>IF([1]配变!$G265="","",[1]配变!$G265)</f>
        <v>0</v>
      </c>
      <c r="H265" s="7" t="str">
        <f>IF([1]配变!$H265="","",[1]配变!$H265)</f>
        <v>分区3</v>
      </c>
      <c r="I265" s="7" t="str">
        <f>IF([1]配变!$I265="","",[1]配变!$I265)</f>
        <v>138绿中线</v>
      </c>
      <c r="J265" s="7">
        <f>IF([1]配变!$J265="","",[1]配变!$J265)</f>
        <v>0</v>
      </c>
      <c r="K265" s="7">
        <f>IF([1]配变!$K265="","",[1]配变!$K265)</f>
        <v>2</v>
      </c>
      <c r="L265" s="7">
        <f>IF([1]配变!$L265="","",[1]配变!$L265)</f>
        <v>1</v>
      </c>
      <c r="M265" s="7">
        <f>IF([1]配变!$M265="","",[1]配变!$M265)</f>
        <v>1</v>
      </c>
      <c r="N265" s="7">
        <f>IF([1]配变!$N265="","",[1]配变!$N265)</f>
        <v>1995</v>
      </c>
      <c r="O265" s="7">
        <f>IF([1]配变!$O265="","",[1]配变!$O265)</f>
        <v>0</v>
      </c>
      <c r="P265" s="7">
        <f>IF([1]配变!$P265="","",[1]配变!$P265)</f>
        <v>20</v>
      </c>
    </row>
    <row r="266" spans="1:16" x14ac:dyDescent="0.15">
      <c r="A266" s="7" t="s">
        <v>300</v>
      </c>
      <c r="B266" s="7" t="str">
        <f>IF([1]配变!$B266="","",[1]配变!$B266)</f>
        <v>10kV</v>
      </c>
      <c r="C266" s="7">
        <f>IF([1]配变!$C266="","",[1]配变!$C266)</f>
        <v>0.1</v>
      </c>
      <c r="D266" s="7">
        <f>IF([1]配变!$D266="","",[1]配变!$D266)</f>
        <v>200</v>
      </c>
      <c r="E266" s="7">
        <f>IF([1]配变!$E266="","",[1]配变!$E266)</f>
        <v>0</v>
      </c>
      <c r="F266" s="7" t="str">
        <f>IF([1]配变!$F266="","",[1]配变!$F266)</f>
        <v>县级</v>
      </c>
      <c r="G266" s="7">
        <f>IF([1]配变!$G266="","",[1]配变!$G266)</f>
        <v>0</v>
      </c>
      <c r="H266" s="7" t="str">
        <f>IF([1]配变!$H266="","",[1]配变!$H266)</f>
        <v>分区3</v>
      </c>
      <c r="I266" s="7" t="str">
        <f>IF([1]配变!$I266="","",[1]配变!$I266)</f>
        <v>138绿中线</v>
      </c>
      <c r="J266" s="7">
        <f>IF([1]配变!$J266="","",[1]配变!$J266)</f>
        <v>1</v>
      </c>
      <c r="K266" s="7">
        <f>IF([1]配变!$K266="","",[1]配变!$K266)</f>
        <v>0</v>
      </c>
      <c r="L266" s="7">
        <f>IF([1]配变!$L266="","",[1]配变!$L266)</f>
        <v>0</v>
      </c>
      <c r="M266" s="7">
        <f>IF([1]配变!$M266="","",[1]配变!$M266)</f>
        <v>0</v>
      </c>
      <c r="N266" s="7">
        <f>IF([1]配变!$N266="","",[1]配变!$N266)</f>
        <v>1995</v>
      </c>
      <c r="O266" s="7">
        <f>IF([1]配变!$O266="","",[1]配变!$O266)</f>
        <v>0</v>
      </c>
      <c r="P266" s="7">
        <f>IF([1]配变!$P266="","",[1]配变!$P266)</f>
        <v>20</v>
      </c>
    </row>
    <row r="267" spans="1:16" x14ac:dyDescent="0.15">
      <c r="A267" s="7" t="s">
        <v>300</v>
      </c>
      <c r="B267" s="7" t="str">
        <f>IF([1]配变!$B267="","",[1]配变!$B267)</f>
        <v>10kV</v>
      </c>
      <c r="C267" s="7">
        <f>IF([1]配变!$C267="","",[1]配变!$C267)</f>
        <v>0.125</v>
      </c>
      <c r="D267" s="7">
        <f>IF([1]配变!$D267="","",[1]配变!$D267)</f>
        <v>250</v>
      </c>
      <c r="E267" s="7">
        <f>IF([1]配变!$E267="","",[1]配变!$E267)</f>
        <v>0</v>
      </c>
      <c r="F267" s="7" t="str">
        <f>IF([1]配变!$F267="","",[1]配变!$F267)</f>
        <v>县级</v>
      </c>
      <c r="G267" s="7">
        <f>IF([1]配变!$G267="","",[1]配变!$G267)</f>
        <v>0</v>
      </c>
      <c r="H267" s="7" t="str">
        <f>IF([1]配变!$H267="","",[1]配变!$H267)</f>
        <v>分区3</v>
      </c>
      <c r="I267" s="7" t="str">
        <f>IF([1]配变!$I267="","",[1]配变!$I267)</f>
        <v>138绿中线</v>
      </c>
      <c r="J267" s="7">
        <f>IF([1]配变!$J267="","",[1]配变!$J267)</f>
        <v>0</v>
      </c>
      <c r="K267" s="7">
        <f>IF([1]配变!$K267="","",[1]配变!$K267)</f>
        <v>1</v>
      </c>
      <c r="L267" s="7">
        <f>IF([1]配变!$L267="","",[1]配变!$L267)</f>
        <v>1</v>
      </c>
      <c r="M267" s="7">
        <f>IF([1]配变!$M267="","",[1]配变!$M267)</f>
        <v>1</v>
      </c>
      <c r="N267" s="7">
        <f>IF([1]配变!$N267="","",[1]配变!$N267)</f>
        <v>1995</v>
      </c>
      <c r="O267" s="7">
        <f>IF([1]配变!$O267="","",[1]配变!$O267)</f>
        <v>0</v>
      </c>
      <c r="P267" s="7">
        <f>IF([1]配变!$P267="","",[1]配变!$P267)</f>
        <v>20</v>
      </c>
    </row>
    <row r="268" spans="1:16" x14ac:dyDescent="0.15">
      <c r="A268" s="7" t="s">
        <v>300</v>
      </c>
      <c r="B268" s="7" t="str">
        <f>IF([1]配变!$B268="","",[1]配变!$B268)</f>
        <v>10kV</v>
      </c>
      <c r="C268" s="7">
        <f>IF([1]配变!$C268="","",[1]配变!$C268)</f>
        <v>0.25</v>
      </c>
      <c r="D268" s="7">
        <f>IF([1]配变!$D268="","",[1]配变!$D268)</f>
        <v>500</v>
      </c>
      <c r="E268" s="7">
        <f>IF([1]配变!$E268="","",[1]配变!$E268)</f>
        <v>5.3999999999999999E-2</v>
      </c>
      <c r="F268" s="7" t="str">
        <f>IF([1]配变!$F268="","",[1]配变!$F268)</f>
        <v>县级</v>
      </c>
      <c r="G268" s="7">
        <f>IF([1]配变!$G268="","",[1]配变!$G268)</f>
        <v>0</v>
      </c>
      <c r="H268" s="7" t="str">
        <f>IF([1]配变!$H268="","",[1]配变!$H268)</f>
        <v>分区3</v>
      </c>
      <c r="I268" s="7" t="str">
        <f>IF([1]配变!$I268="","",[1]配变!$I268)</f>
        <v>138绿中线</v>
      </c>
      <c r="J268" s="7">
        <f>IF([1]配变!$J268="","",[1]配变!$J268)</f>
        <v>1</v>
      </c>
      <c r="K268" s="7">
        <f>IF([1]配变!$K268="","",[1]配变!$K268)</f>
        <v>2</v>
      </c>
      <c r="L268" s="7">
        <f>IF([1]配变!$L268="","",[1]配变!$L268)</f>
        <v>1</v>
      </c>
      <c r="M268" s="7">
        <f>IF([1]配变!$M268="","",[1]配变!$M268)</f>
        <v>1</v>
      </c>
      <c r="N268" s="7">
        <f>IF([1]配变!$N268="","",[1]配变!$N268)</f>
        <v>1995</v>
      </c>
      <c r="O268" s="7">
        <f>IF([1]配变!$O268="","",[1]配变!$O268)</f>
        <v>0</v>
      </c>
      <c r="P268" s="7">
        <f>IF([1]配变!$P268="","",[1]配变!$P268)</f>
        <v>20</v>
      </c>
    </row>
    <row r="269" spans="1:16" x14ac:dyDescent="0.15">
      <c r="A269" s="7" t="s">
        <v>300</v>
      </c>
      <c r="B269" s="7" t="str">
        <f>IF([1]配变!$B269="","",[1]配变!$B269)</f>
        <v>10kV</v>
      </c>
      <c r="C269" s="7">
        <f>IF([1]配变!$C269="","",[1]配变!$C269)</f>
        <v>0.08</v>
      </c>
      <c r="D269" s="7">
        <f>IF([1]配变!$D269="","",[1]配变!$D269)</f>
        <v>160</v>
      </c>
      <c r="E269" s="7">
        <f>IF([1]配变!$E269="","",[1]配变!$E269)</f>
        <v>0</v>
      </c>
      <c r="F269" s="7" t="str">
        <f>IF([1]配变!$F269="","",[1]配变!$F269)</f>
        <v>县级</v>
      </c>
      <c r="G269" s="7">
        <f>IF([1]配变!$G269="","",[1]配变!$G269)</f>
        <v>0</v>
      </c>
      <c r="H269" s="7" t="str">
        <f>IF([1]配变!$H269="","",[1]配变!$H269)</f>
        <v>分区3</v>
      </c>
      <c r="I269" s="7" t="str">
        <f>IF([1]配变!$I269="","",[1]配变!$I269)</f>
        <v>138绿中线</v>
      </c>
      <c r="J269" s="7">
        <f>IF([1]配变!$J269="","",[1]配变!$J269)</f>
        <v>0</v>
      </c>
      <c r="K269" s="7">
        <f>IF([1]配变!$K269="","",[1]配变!$K269)</f>
        <v>0</v>
      </c>
      <c r="L269" s="7">
        <f>IF([1]配变!$L269="","",[1]配变!$L269)</f>
        <v>0</v>
      </c>
      <c r="M269" s="7">
        <f>IF([1]配变!$M269="","",[1]配变!$M269)</f>
        <v>0</v>
      </c>
      <c r="N269" s="7">
        <f>IF([1]配变!$N269="","",[1]配变!$N269)</f>
        <v>1995</v>
      </c>
      <c r="O269" s="7">
        <f>IF([1]配变!$O269="","",[1]配变!$O269)</f>
        <v>0</v>
      </c>
      <c r="P269" s="7">
        <f>IF([1]配变!$P269="","",[1]配变!$P269)</f>
        <v>20</v>
      </c>
    </row>
    <row r="270" spans="1:16" x14ac:dyDescent="0.15">
      <c r="A270" s="7" t="s">
        <v>300</v>
      </c>
      <c r="B270" s="7" t="str">
        <f>IF([1]配变!$B270="","",[1]配变!$B270)</f>
        <v>10kV</v>
      </c>
      <c r="C270" s="7">
        <f>IF([1]配变!$C270="","",[1]配变!$C270)</f>
        <v>0.25</v>
      </c>
      <c r="D270" s="7">
        <f>IF([1]配变!$D270="","",[1]配变!$D270)</f>
        <v>500</v>
      </c>
      <c r="E270" s="7">
        <f>IF([1]配变!$E270="","",[1]配变!$E270)</f>
        <v>0</v>
      </c>
      <c r="F270" s="7" t="str">
        <f>IF([1]配变!$F270="","",[1]配变!$F270)</f>
        <v>县级</v>
      </c>
      <c r="G270" s="7">
        <f>IF([1]配变!$G270="","",[1]配变!$G270)</f>
        <v>0</v>
      </c>
      <c r="H270" s="7" t="str">
        <f>IF([1]配变!$H270="","",[1]配变!$H270)</f>
        <v>分区3</v>
      </c>
      <c r="I270" s="7" t="str">
        <f>IF([1]配变!$I270="","",[1]配变!$I270)</f>
        <v>138绿中线</v>
      </c>
      <c r="J270" s="7">
        <f>IF([1]配变!$J270="","",[1]配变!$J270)</f>
        <v>1</v>
      </c>
      <c r="K270" s="7">
        <f>IF([1]配变!$K270="","",[1]配变!$K270)</f>
        <v>1</v>
      </c>
      <c r="L270" s="7">
        <f>IF([1]配变!$L270="","",[1]配变!$L270)</f>
        <v>1</v>
      </c>
      <c r="M270" s="7">
        <f>IF([1]配变!$M270="","",[1]配变!$M270)</f>
        <v>1</v>
      </c>
      <c r="N270" s="7">
        <f>IF([1]配变!$N270="","",[1]配变!$N270)</f>
        <v>1995</v>
      </c>
      <c r="O270" s="7">
        <f>IF([1]配变!$O270="","",[1]配变!$O270)</f>
        <v>0</v>
      </c>
      <c r="P270" s="7">
        <f>IF([1]配变!$P270="","",[1]配变!$P270)</f>
        <v>20</v>
      </c>
    </row>
    <row r="271" spans="1:16" x14ac:dyDescent="0.15">
      <c r="A271" s="7" t="s">
        <v>300</v>
      </c>
      <c r="B271" s="7" t="str">
        <f>IF([1]配变!$B271="","",[1]配变!$B271)</f>
        <v>10kV</v>
      </c>
      <c r="C271" s="7">
        <f>IF([1]配变!$C271="","",[1]配变!$C271)</f>
        <v>0.1575</v>
      </c>
      <c r="D271" s="7">
        <f>IF([1]配变!$D271="","",[1]配变!$D271)</f>
        <v>315</v>
      </c>
      <c r="E271" s="7">
        <f>IF([1]配变!$E271="","",[1]配变!$E271)</f>
        <v>0</v>
      </c>
      <c r="F271" s="7" t="str">
        <f>IF([1]配变!$F271="","",[1]配变!$F271)</f>
        <v>县级</v>
      </c>
      <c r="G271" s="7">
        <f>IF([1]配变!$G271="","",[1]配变!$G271)</f>
        <v>0</v>
      </c>
      <c r="H271" s="7" t="str">
        <f>IF([1]配变!$H271="","",[1]配变!$H271)</f>
        <v>分区3</v>
      </c>
      <c r="I271" s="7" t="str">
        <f>IF([1]配变!$I271="","",[1]配变!$I271)</f>
        <v>138绿中线</v>
      </c>
      <c r="J271" s="7">
        <f>IF([1]配变!$J271="","",[1]配变!$J271)</f>
        <v>0</v>
      </c>
      <c r="K271" s="7">
        <f>IF([1]配变!$K271="","",[1]配变!$K271)</f>
        <v>2</v>
      </c>
      <c r="L271" s="7">
        <f>IF([1]配变!$L271="","",[1]配变!$L271)</f>
        <v>1</v>
      </c>
      <c r="M271" s="7">
        <f>IF([1]配变!$M271="","",[1]配变!$M271)</f>
        <v>1</v>
      </c>
      <c r="N271" s="7">
        <f>IF([1]配变!$N271="","",[1]配变!$N271)</f>
        <v>1995</v>
      </c>
      <c r="O271" s="7">
        <f>IF([1]配变!$O271="","",[1]配变!$O271)</f>
        <v>0</v>
      </c>
      <c r="P271" s="7">
        <f>IF([1]配变!$P271="","",[1]配变!$P271)</f>
        <v>20</v>
      </c>
    </row>
    <row r="272" spans="1:16" x14ac:dyDescent="0.15">
      <c r="A272" s="7" t="s">
        <v>300</v>
      </c>
      <c r="B272" s="7" t="str">
        <f>IF([1]配变!$B272="","",[1]配变!$B272)</f>
        <v>10kV</v>
      </c>
      <c r="C272" s="7">
        <f>IF([1]配变!$C272="","",[1]配变!$C272)</f>
        <v>0.1575</v>
      </c>
      <c r="D272" s="7">
        <f>IF([1]配变!$D272="","",[1]配变!$D272)</f>
        <v>315</v>
      </c>
      <c r="E272" s="7">
        <f>IF([1]配变!$E272="","",[1]配变!$E272)</f>
        <v>0</v>
      </c>
      <c r="F272" s="7" t="str">
        <f>IF([1]配变!$F272="","",[1]配变!$F272)</f>
        <v>县级</v>
      </c>
      <c r="G272" s="7">
        <f>IF([1]配变!$G272="","",[1]配变!$G272)</f>
        <v>0</v>
      </c>
      <c r="H272" s="7" t="str">
        <f>IF([1]配变!$H272="","",[1]配变!$H272)</f>
        <v>分区3</v>
      </c>
      <c r="I272" s="7" t="str">
        <f>IF([1]配变!$I272="","",[1]配变!$I272)</f>
        <v>138绿中线</v>
      </c>
      <c r="J272" s="7">
        <f>IF([1]配变!$J272="","",[1]配变!$J272)</f>
        <v>1</v>
      </c>
      <c r="K272" s="7">
        <f>IF([1]配变!$K272="","",[1]配变!$K272)</f>
        <v>0</v>
      </c>
      <c r="L272" s="7">
        <f>IF([1]配变!$L272="","",[1]配变!$L272)</f>
        <v>0</v>
      </c>
      <c r="M272" s="7">
        <f>IF([1]配变!$M272="","",[1]配变!$M272)</f>
        <v>0</v>
      </c>
      <c r="N272" s="7">
        <f>IF([1]配变!$N272="","",[1]配变!$N272)</f>
        <v>1994</v>
      </c>
      <c r="O272" s="7">
        <f>IF([1]配变!$O272="","",[1]配变!$O272)</f>
        <v>0</v>
      </c>
      <c r="P272" s="7">
        <f>IF([1]配变!$P272="","",[1]配变!$P272)</f>
        <v>21</v>
      </c>
    </row>
    <row r="273" spans="1:16" x14ac:dyDescent="0.15">
      <c r="A273" s="7" t="s">
        <v>300</v>
      </c>
      <c r="B273" s="7" t="str">
        <f>IF([1]配变!$B273="","",[1]配变!$B273)</f>
        <v>10kV</v>
      </c>
      <c r="C273" s="7">
        <f>IF([1]配变!$C273="","",[1]配变!$C273)</f>
        <v>0.04</v>
      </c>
      <c r="D273" s="7">
        <f>IF([1]配变!$D273="","",[1]配变!$D273)</f>
        <v>80</v>
      </c>
      <c r="E273" s="7">
        <f>IF([1]配变!$E273="","",[1]配变!$E273)</f>
        <v>0.03</v>
      </c>
      <c r="F273" s="7" t="str">
        <f>IF([1]配变!$F273="","",[1]配变!$F273)</f>
        <v>县级</v>
      </c>
      <c r="G273" s="7">
        <f>IF([1]配变!$G273="","",[1]配变!$G273)</f>
        <v>0</v>
      </c>
      <c r="H273" s="7" t="str">
        <f>IF([1]配变!$H273="","",[1]配变!$H273)</f>
        <v>分区3</v>
      </c>
      <c r="I273" s="7" t="str">
        <f>IF([1]配变!$I273="","",[1]配变!$I273)</f>
        <v>138绿中线</v>
      </c>
      <c r="J273" s="7">
        <f>IF([1]配变!$J273="","",[1]配变!$J273)</f>
        <v>0</v>
      </c>
      <c r="K273" s="7">
        <f>IF([1]配变!$K273="","",[1]配变!$K273)</f>
        <v>1</v>
      </c>
      <c r="L273" s="7">
        <f>IF([1]配变!$L273="","",[1]配变!$L273)</f>
        <v>1</v>
      </c>
      <c r="M273" s="7">
        <f>IF([1]配变!$M273="","",[1]配变!$M273)</f>
        <v>1</v>
      </c>
      <c r="N273" s="7">
        <f>IF([1]配变!$N273="","",[1]配变!$N273)</f>
        <v>1994</v>
      </c>
      <c r="O273" s="7">
        <f>IF([1]配变!$O273="","",[1]配变!$O273)</f>
        <v>0</v>
      </c>
      <c r="P273" s="7">
        <f>IF([1]配变!$P273="","",[1]配变!$P273)</f>
        <v>21</v>
      </c>
    </row>
    <row r="274" spans="1:16" x14ac:dyDescent="0.15">
      <c r="A274" s="7" t="s">
        <v>300</v>
      </c>
      <c r="B274" s="7" t="str">
        <f>IF([1]配变!$B274="","",[1]配变!$B274)</f>
        <v>10kV</v>
      </c>
      <c r="C274" s="7">
        <f>IF([1]配变!$C274="","",[1]配变!$C274)</f>
        <v>1.4999999999999999E-2</v>
      </c>
      <c r="D274" s="7">
        <f>IF([1]配变!$D274="","",[1]配变!$D274)</f>
        <v>30</v>
      </c>
      <c r="E274" s="7">
        <f>IF([1]配变!$E274="","",[1]配变!$E274)</f>
        <v>0</v>
      </c>
      <c r="F274" s="7" t="str">
        <f>IF([1]配变!$F274="","",[1]配变!$F274)</f>
        <v>县级</v>
      </c>
      <c r="G274" s="7">
        <f>IF([1]配变!$G274="","",[1]配变!$G274)</f>
        <v>0</v>
      </c>
      <c r="H274" s="7" t="str">
        <f>IF([1]配变!$H274="","",[1]配变!$H274)</f>
        <v>分区3</v>
      </c>
      <c r="I274" s="7" t="str">
        <f>IF([1]配变!$I274="","",[1]配变!$I274)</f>
        <v>138绿中线</v>
      </c>
      <c r="J274" s="7">
        <f>IF([1]配变!$J274="","",[1]配变!$J274)</f>
        <v>1</v>
      </c>
      <c r="K274" s="7">
        <f>IF([1]配变!$K274="","",[1]配变!$K274)</f>
        <v>2</v>
      </c>
      <c r="L274" s="7">
        <f>IF([1]配变!$L274="","",[1]配变!$L274)</f>
        <v>1</v>
      </c>
      <c r="M274" s="7">
        <f>IF([1]配变!$M274="","",[1]配变!$M274)</f>
        <v>1</v>
      </c>
      <c r="N274" s="7">
        <f>IF([1]配变!$N274="","",[1]配变!$N274)</f>
        <v>1994</v>
      </c>
      <c r="O274" s="7">
        <f>IF([1]配变!$O274="","",[1]配变!$O274)</f>
        <v>0</v>
      </c>
      <c r="P274" s="7">
        <f>IF([1]配变!$P274="","",[1]配变!$P274)</f>
        <v>21</v>
      </c>
    </row>
    <row r="275" spans="1:16" x14ac:dyDescent="0.15">
      <c r="A275" s="7" t="s">
        <v>300</v>
      </c>
      <c r="B275" s="7" t="str">
        <f>IF([1]配变!$B275="","",[1]配变!$B275)</f>
        <v>10kV</v>
      </c>
      <c r="C275" s="7">
        <f>IF([1]配变!$C275="","",[1]配变!$C275)</f>
        <v>0.08</v>
      </c>
      <c r="D275" s="7">
        <f>IF([1]配变!$D275="","",[1]配变!$D275)</f>
        <v>160</v>
      </c>
      <c r="E275" s="7">
        <f>IF([1]配变!$E275="","",[1]配变!$E275)</f>
        <v>0</v>
      </c>
      <c r="F275" s="7" t="str">
        <f>IF([1]配变!$F275="","",[1]配变!$F275)</f>
        <v>县级</v>
      </c>
      <c r="G275" s="7">
        <f>IF([1]配变!$G275="","",[1]配变!$G275)</f>
        <v>0</v>
      </c>
      <c r="H275" s="7" t="str">
        <f>IF([1]配变!$H275="","",[1]配变!$H275)</f>
        <v>分区3</v>
      </c>
      <c r="I275" s="7" t="str">
        <f>IF([1]配变!$I275="","",[1]配变!$I275)</f>
        <v>138绿中线</v>
      </c>
      <c r="J275" s="7">
        <f>IF([1]配变!$J275="","",[1]配变!$J275)</f>
        <v>0</v>
      </c>
      <c r="K275" s="7">
        <f>IF([1]配变!$K275="","",[1]配变!$K275)</f>
        <v>0</v>
      </c>
      <c r="L275" s="7">
        <f>IF([1]配变!$L275="","",[1]配变!$L275)</f>
        <v>0</v>
      </c>
      <c r="M275" s="7">
        <f>IF([1]配变!$M275="","",[1]配变!$M275)</f>
        <v>0</v>
      </c>
      <c r="N275" s="7">
        <f>IF([1]配变!$N275="","",[1]配变!$N275)</f>
        <v>1994</v>
      </c>
      <c r="O275" s="7">
        <f>IF([1]配变!$O275="","",[1]配变!$O275)</f>
        <v>0</v>
      </c>
      <c r="P275" s="7">
        <f>IF([1]配变!$P275="","",[1]配变!$P275)</f>
        <v>21</v>
      </c>
    </row>
    <row r="276" spans="1:16" x14ac:dyDescent="0.15">
      <c r="A276" s="7" t="s">
        <v>300</v>
      </c>
      <c r="B276" s="7" t="str">
        <f>IF([1]配变!$B276="","",[1]配变!$B276)</f>
        <v>10kV</v>
      </c>
      <c r="C276" s="7">
        <f>IF([1]配变!$C276="","",[1]配变!$C276)</f>
        <v>0</v>
      </c>
      <c r="D276" s="7">
        <f>IF([1]配变!$D276="","",[1]配变!$D276)</f>
        <v>0</v>
      </c>
      <c r="E276" s="7">
        <f>IF([1]配变!$E276="","",[1]配变!$E276)</f>
        <v>0</v>
      </c>
      <c r="F276" s="7" t="str">
        <f>IF([1]配变!$F276="","",[1]配变!$F276)</f>
        <v>县级</v>
      </c>
      <c r="G276" s="7">
        <f>IF([1]配变!$G276="","",[1]配变!$G276)</f>
        <v>0</v>
      </c>
      <c r="H276" s="7" t="str">
        <f>IF([1]配变!$H276="","",[1]配变!$H276)</f>
        <v>分区3</v>
      </c>
      <c r="I276" s="7" t="str">
        <f>IF([1]配变!$I276="","",[1]配变!$I276)</f>
        <v>138绿中线</v>
      </c>
      <c r="J276" s="7">
        <f>IF([1]配变!$J276="","",[1]配变!$J276)</f>
        <v>1</v>
      </c>
      <c r="K276" s="7">
        <f>IF([1]配变!$K276="","",[1]配变!$K276)</f>
        <v>1</v>
      </c>
      <c r="L276" s="7">
        <f>IF([1]配变!$L276="","",[1]配变!$L276)</f>
        <v>1</v>
      </c>
      <c r="M276" s="7">
        <f>IF([1]配变!$M276="","",[1]配变!$M276)</f>
        <v>1</v>
      </c>
      <c r="N276" s="7">
        <f>IF([1]配变!$N276="","",[1]配变!$N276)</f>
        <v>1994</v>
      </c>
      <c r="O276" s="7">
        <f>IF([1]配变!$O276="","",[1]配变!$O276)</f>
        <v>0</v>
      </c>
      <c r="P276" s="7">
        <f>IF([1]配变!$P276="","",[1]配变!$P276)</f>
        <v>21</v>
      </c>
    </row>
    <row r="277" spans="1:16" x14ac:dyDescent="0.15">
      <c r="A277" s="7" t="s">
        <v>300</v>
      </c>
      <c r="B277" s="7" t="str">
        <f>IF([1]配变!$B277="","",[1]配变!$B277)</f>
        <v>10kV</v>
      </c>
      <c r="C277" s="7">
        <f>IF([1]配变!$C277="","",[1]配变!$C277)</f>
        <v>0.25</v>
      </c>
      <c r="D277" s="7">
        <f>IF([1]配变!$D277="","",[1]配变!$D277)</f>
        <v>500</v>
      </c>
      <c r="E277" s="7">
        <f>IF([1]配变!$E277="","",[1]配变!$E277)</f>
        <v>5.3999999999999999E-2</v>
      </c>
      <c r="F277" s="7" t="str">
        <f>IF([1]配变!$F277="","",[1]配变!$F277)</f>
        <v>县级</v>
      </c>
      <c r="G277" s="7">
        <f>IF([1]配变!$G277="","",[1]配变!$G277)</f>
        <v>0</v>
      </c>
      <c r="H277" s="7" t="str">
        <f>IF([1]配变!$H277="","",[1]配变!$H277)</f>
        <v>分区3</v>
      </c>
      <c r="I277" s="7" t="str">
        <f>IF([1]配变!$I277="","",[1]配变!$I277)</f>
        <v>138绿中线</v>
      </c>
      <c r="J277" s="7">
        <f>IF([1]配变!$J277="","",[1]配变!$J277)</f>
        <v>0</v>
      </c>
      <c r="K277" s="7">
        <f>IF([1]配变!$K277="","",[1]配变!$K277)</f>
        <v>2</v>
      </c>
      <c r="L277" s="7">
        <f>IF([1]配变!$L277="","",[1]配变!$L277)</f>
        <v>1</v>
      </c>
      <c r="M277" s="7">
        <f>IF([1]配变!$M277="","",[1]配变!$M277)</f>
        <v>1</v>
      </c>
      <c r="N277" s="7">
        <f>IF([1]配变!$N277="","",[1]配变!$N277)</f>
        <v>1994</v>
      </c>
      <c r="O277" s="7">
        <f>IF([1]配变!$O277="","",[1]配变!$O277)</f>
        <v>0</v>
      </c>
      <c r="P277" s="7">
        <f>IF([1]配变!$P277="","",[1]配变!$P277)</f>
        <v>21</v>
      </c>
    </row>
    <row r="278" spans="1:16" x14ac:dyDescent="0.15">
      <c r="A278" s="7" t="s">
        <v>300</v>
      </c>
      <c r="B278" s="7" t="str">
        <f>IF([1]配变!$B278="","",[1]配变!$B278)</f>
        <v>10kV</v>
      </c>
      <c r="C278" s="7">
        <f>IF([1]配变!$C278="","",[1]配变!$C278)</f>
        <v>6.25E-2</v>
      </c>
      <c r="D278" s="7">
        <f>IF([1]配变!$D278="","",[1]配变!$D278)</f>
        <v>125</v>
      </c>
      <c r="E278" s="7">
        <f>IF([1]配变!$E278="","",[1]配变!$E278)</f>
        <v>0</v>
      </c>
      <c r="F278" s="7" t="str">
        <f>IF([1]配变!$F278="","",[1]配变!$F278)</f>
        <v>县级</v>
      </c>
      <c r="G278" s="7">
        <f>IF([1]配变!$G278="","",[1]配变!$G278)</f>
        <v>0</v>
      </c>
      <c r="H278" s="7" t="str">
        <f>IF([1]配变!$H278="","",[1]配变!$H278)</f>
        <v>分区3</v>
      </c>
      <c r="I278" s="7" t="str">
        <f>IF([1]配变!$I278="","",[1]配变!$I278)</f>
        <v>138绿中线</v>
      </c>
      <c r="J278" s="7">
        <f>IF([1]配变!$J278="","",[1]配变!$J278)</f>
        <v>1</v>
      </c>
      <c r="K278" s="7">
        <f>IF([1]配变!$K278="","",[1]配变!$K278)</f>
        <v>0</v>
      </c>
      <c r="L278" s="7">
        <f>IF([1]配变!$L278="","",[1]配变!$L278)</f>
        <v>0</v>
      </c>
      <c r="M278" s="7">
        <f>IF([1]配变!$M278="","",[1]配变!$M278)</f>
        <v>0</v>
      </c>
      <c r="N278" s="7">
        <f>IF([1]配变!$N278="","",[1]配变!$N278)</f>
        <v>1994</v>
      </c>
      <c r="O278" s="7">
        <f>IF([1]配变!$O278="","",[1]配变!$O278)</f>
        <v>0</v>
      </c>
      <c r="P278" s="7">
        <f>IF([1]配变!$P278="","",[1]配变!$P278)</f>
        <v>21</v>
      </c>
    </row>
    <row r="279" spans="1:16" x14ac:dyDescent="0.15">
      <c r="A279" s="7" t="s">
        <v>300</v>
      </c>
      <c r="B279" s="7" t="str">
        <f>IF([1]配变!$B279="","",[1]配变!$B279)</f>
        <v>10kV</v>
      </c>
      <c r="C279" s="7">
        <f>IF([1]配变!$C279="","",[1]配变!$C279)</f>
        <v>0.25</v>
      </c>
      <c r="D279" s="7">
        <f>IF([1]配变!$D279="","",[1]配变!$D279)</f>
        <v>500</v>
      </c>
      <c r="E279" s="7">
        <f>IF([1]配变!$E279="","",[1]配变!$E279)</f>
        <v>0</v>
      </c>
      <c r="F279" s="7" t="str">
        <f>IF([1]配变!$F279="","",[1]配变!$F279)</f>
        <v>县级</v>
      </c>
      <c r="G279" s="7">
        <f>IF([1]配变!$G279="","",[1]配变!$G279)</f>
        <v>0</v>
      </c>
      <c r="H279" s="7" t="str">
        <f>IF([1]配变!$H279="","",[1]配变!$H279)</f>
        <v>分区3</v>
      </c>
      <c r="I279" s="7" t="str">
        <f>IF([1]配变!$I279="","",[1]配变!$I279)</f>
        <v>138绿中线</v>
      </c>
      <c r="J279" s="7">
        <f>IF([1]配变!$J279="","",[1]配变!$J279)</f>
        <v>0</v>
      </c>
      <c r="K279" s="7">
        <f>IF([1]配变!$K279="","",[1]配变!$K279)</f>
        <v>1</v>
      </c>
      <c r="L279" s="7">
        <f>IF([1]配变!$L279="","",[1]配变!$L279)</f>
        <v>1</v>
      </c>
      <c r="M279" s="7">
        <f>IF([1]配变!$M279="","",[1]配变!$M279)</f>
        <v>1</v>
      </c>
      <c r="N279" s="7">
        <f>IF([1]配变!$N279="","",[1]配变!$N279)</f>
        <v>1994</v>
      </c>
      <c r="O279" s="7">
        <f>IF([1]配变!$O279="","",[1]配变!$O279)</f>
        <v>0</v>
      </c>
      <c r="P279" s="7">
        <f>IF([1]配变!$P279="","",[1]配变!$P279)</f>
        <v>21</v>
      </c>
    </row>
    <row r="280" spans="1:16" x14ac:dyDescent="0.15">
      <c r="A280" s="7" t="s">
        <v>300</v>
      </c>
      <c r="B280" s="7" t="str">
        <f>IF([1]配变!$B280="","",[1]配变!$B280)</f>
        <v>10kV</v>
      </c>
      <c r="C280" s="7">
        <f>IF([1]配变!$C280="","",[1]配变!$C280)</f>
        <v>0.5</v>
      </c>
      <c r="D280" s="7">
        <f>IF([1]配变!$D280="","",[1]配变!$D280)</f>
        <v>1000</v>
      </c>
      <c r="E280" s="7">
        <f>IF([1]配变!$E280="","",[1]配变!$E280)</f>
        <v>0.03</v>
      </c>
      <c r="F280" s="7" t="str">
        <f>IF([1]配变!$F280="","",[1]配变!$F280)</f>
        <v>县级</v>
      </c>
      <c r="G280" s="7">
        <f>IF([1]配变!$G280="","",[1]配变!$G280)</f>
        <v>0</v>
      </c>
      <c r="H280" s="7" t="str">
        <f>IF([1]配变!$H280="","",[1]配变!$H280)</f>
        <v>分区3</v>
      </c>
      <c r="I280" s="7" t="str">
        <f>IF([1]配变!$I280="","",[1]配变!$I280)</f>
        <v>138绿中线</v>
      </c>
      <c r="J280" s="7">
        <f>IF([1]配变!$J280="","",[1]配变!$J280)</f>
        <v>1</v>
      </c>
      <c r="K280" s="7">
        <f>IF([1]配变!$K280="","",[1]配变!$K280)</f>
        <v>2</v>
      </c>
      <c r="L280" s="7">
        <f>IF([1]配变!$L280="","",[1]配变!$L280)</f>
        <v>1</v>
      </c>
      <c r="M280" s="7">
        <f>IF([1]配变!$M280="","",[1]配变!$M280)</f>
        <v>1</v>
      </c>
      <c r="N280" s="7">
        <f>IF([1]配变!$N280="","",[1]配变!$N280)</f>
        <v>1994</v>
      </c>
      <c r="O280" s="7">
        <f>IF([1]配变!$O280="","",[1]配变!$O280)</f>
        <v>0</v>
      </c>
      <c r="P280" s="7">
        <f>IF([1]配变!$P280="","",[1]配变!$P280)</f>
        <v>21</v>
      </c>
    </row>
    <row r="281" spans="1:16" x14ac:dyDescent="0.15">
      <c r="A281" s="7" t="s">
        <v>300</v>
      </c>
      <c r="B281" s="7" t="str">
        <f>IF([1]配变!$B281="","",[1]配变!$B281)</f>
        <v>10kV</v>
      </c>
      <c r="C281" s="7">
        <f>IF([1]配变!$C281="","",[1]配变!$C281)</f>
        <v>0.25</v>
      </c>
      <c r="D281" s="7">
        <f>IF([1]配变!$D281="","",[1]配变!$D281)</f>
        <v>500</v>
      </c>
      <c r="E281" s="7">
        <f>IF([1]配变!$E281="","",[1]配变!$E281)</f>
        <v>0</v>
      </c>
      <c r="F281" s="7" t="str">
        <f>IF([1]配变!$F281="","",[1]配变!$F281)</f>
        <v>县级</v>
      </c>
      <c r="G281" s="7">
        <f>IF([1]配变!$G281="","",[1]配变!$G281)</f>
        <v>0</v>
      </c>
      <c r="H281" s="7" t="str">
        <f>IF([1]配变!$H281="","",[1]配变!$H281)</f>
        <v>分区3</v>
      </c>
      <c r="I281" s="7" t="str">
        <f>IF([1]配变!$I281="","",[1]配变!$I281)</f>
        <v>138绿中线</v>
      </c>
      <c r="J281" s="7">
        <f>IF([1]配变!$J281="","",[1]配变!$J281)</f>
        <v>0</v>
      </c>
      <c r="K281" s="7">
        <f>IF([1]配变!$K281="","",[1]配变!$K281)</f>
        <v>0</v>
      </c>
      <c r="L281" s="7">
        <f>IF([1]配变!$L281="","",[1]配变!$L281)</f>
        <v>0</v>
      </c>
      <c r="M281" s="7">
        <f>IF([1]配变!$M281="","",[1]配变!$M281)</f>
        <v>0</v>
      </c>
      <c r="N281" s="7">
        <f>IF([1]配变!$N281="","",[1]配变!$N281)</f>
        <v>1993</v>
      </c>
      <c r="O281" s="7">
        <f>IF([1]配变!$O281="","",[1]配变!$O281)</f>
        <v>0</v>
      </c>
      <c r="P281" s="7">
        <f>IF([1]配变!$P281="","",[1]配变!$P281)</f>
        <v>22</v>
      </c>
    </row>
    <row r="282" spans="1:16" x14ac:dyDescent="0.15">
      <c r="A282" s="7" t="s">
        <v>300</v>
      </c>
      <c r="B282" s="7" t="str">
        <f>IF([1]配变!$B282="","",[1]配变!$B282)</f>
        <v>10kV</v>
      </c>
      <c r="C282" s="7">
        <f>IF([1]配变!$C282="","",[1]配变!$C282)</f>
        <v>0.05</v>
      </c>
      <c r="D282" s="7">
        <f>IF([1]配变!$D282="","",[1]配变!$D282)</f>
        <v>100</v>
      </c>
      <c r="E282" s="7">
        <f>IF([1]配变!$E282="","",[1]配变!$E282)</f>
        <v>0</v>
      </c>
      <c r="F282" s="7" t="str">
        <f>IF([1]配变!$F282="","",[1]配变!$F282)</f>
        <v>县级</v>
      </c>
      <c r="G282" s="7">
        <f>IF([1]配变!$G282="","",[1]配变!$G282)</f>
        <v>0</v>
      </c>
      <c r="H282" s="7" t="str">
        <f>IF([1]配变!$H282="","",[1]配变!$H282)</f>
        <v>分区3</v>
      </c>
      <c r="I282" s="7" t="str">
        <f>IF([1]配变!$I282="","",[1]配变!$I282)</f>
        <v>138绿中线</v>
      </c>
      <c r="J282" s="7">
        <f>IF([1]配变!$J282="","",[1]配变!$J282)</f>
        <v>1</v>
      </c>
      <c r="K282" s="7">
        <f>IF([1]配变!$K282="","",[1]配变!$K282)</f>
        <v>1</v>
      </c>
      <c r="L282" s="7">
        <f>IF([1]配变!$L282="","",[1]配变!$L282)</f>
        <v>1</v>
      </c>
      <c r="M282" s="7">
        <f>IF([1]配变!$M282="","",[1]配变!$M282)</f>
        <v>1</v>
      </c>
      <c r="N282" s="7">
        <f>IF([1]配变!$N282="","",[1]配变!$N282)</f>
        <v>1993</v>
      </c>
      <c r="O282" s="7">
        <f>IF([1]配变!$O282="","",[1]配变!$O282)</f>
        <v>0</v>
      </c>
      <c r="P282" s="7">
        <f>IF([1]配变!$P282="","",[1]配变!$P282)</f>
        <v>22</v>
      </c>
    </row>
    <row r="283" spans="1:16" x14ac:dyDescent="0.15">
      <c r="A283" s="7" t="s">
        <v>300</v>
      </c>
      <c r="B283" s="7" t="str">
        <f>IF([1]配变!$B283="","",[1]配变!$B283)</f>
        <v>10kV</v>
      </c>
      <c r="C283" s="7">
        <f>IF([1]配变!$C283="","",[1]配变!$C283)</f>
        <v>0.1575</v>
      </c>
      <c r="D283" s="7">
        <f>IF([1]配变!$D283="","",[1]配变!$D283)</f>
        <v>315</v>
      </c>
      <c r="E283" s="7">
        <f>IF([1]配变!$E283="","",[1]配变!$E283)</f>
        <v>0</v>
      </c>
      <c r="F283" s="7" t="str">
        <f>IF([1]配变!$F283="","",[1]配变!$F283)</f>
        <v>县级</v>
      </c>
      <c r="G283" s="7">
        <f>IF([1]配变!$G283="","",[1]配变!$G283)</f>
        <v>0</v>
      </c>
      <c r="H283" s="7" t="str">
        <f>IF([1]配变!$H283="","",[1]配变!$H283)</f>
        <v>分区3</v>
      </c>
      <c r="I283" s="7" t="str">
        <f>IF([1]配变!$I283="","",[1]配变!$I283)</f>
        <v>138绿中线</v>
      </c>
      <c r="J283" s="7">
        <f>IF([1]配变!$J283="","",[1]配变!$J283)</f>
        <v>0</v>
      </c>
      <c r="K283" s="7">
        <f>IF([1]配变!$K283="","",[1]配变!$K283)</f>
        <v>2</v>
      </c>
      <c r="L283" s="7">
        <f>IF([1]配变!$L283="","",[1]配变!$L283)</f>
        <v>1</v>
      </c>
      <c r="M283" s="7">
        <f>IF([1]配变!$M283="","",[1]配变!$M283)</f>
        <v>1</v>
      </c>
      <c r="N283" s="7">
        <f>IF([1]配变!$N283="","",[1]配变!$N283)</f>
        <v>1993</v>
      </c>
      <c r="O283" s="7">
        <f>IF([1]配变!$O283="","",[1]配变!$O283)</f>
        <v>0</v>
      </c>
      <c r="P283" s="7">
        <f>IF([1]配变!$P283="","",[1]配变!$P283)</f>
        <v>22</v>
      </c>
    </row>
    <row r="284" spans="1:16" x14ac:dyDescent="0.15">
      <c r="A284" s="7" t="s">
        <v>300</v>
      </c>
      <c r="B284" s="7" t="str">
        <f>IF([1]配变!$B284="","",[1]配变!$B284)</f>
        <v>10kV</v>
      </c>
      <c r="C284" s="7">
        <f>IF([1]配变!$C284="","",[1]配变!$C284)</f>
        <v>0.25</v>
      </c>
      <c r="D284" s="7">
        <f>IF([1]配变!$D284="","",[1]配变!$D284)</f>
        <v>500</v>
      </c>
      <c r="E284" s="7">
        <f>IF([1]配变!$E284="","",[1]配变!$E284)</f>
        <v>5.3999999999999999E-2</v>
      </c>
      <c r="F284" s="7" t="str">
        <f>IF([1]配变!$F284="","",[1]配变!$F284)</f>
        <v>县级</v>
      </c>
      <c r="G284" s="7">
        <f>IF([1]配变!$G284="","",[1]配变!$G284)</f>
        <v>0</v>
      </c>
      <c r="H284" s="7" t="str">
        <f>IF([1]配变!$H284="","",[1]配变!$H284)</f>
        <v>分区3</v>
      </c>
      <c r="I284" s="7" t="str">
        <f>IF([1]配变!$I284="","",[1]配变!$I284)</f>
        <v>138绿中线</v>
      </c>
      <c r="J284" s="7">
        <f>IF([1]配变!$J284="","",[1]配变!$J284)</f>
        <v>1</v>
      </c>
      <c r="K284" s="7">
        <f>IF([1]配变!$K284="","",[1]配变!$K284)</f>
        <v>0</v>
      </c>
      <c r="L284" s="7">
        <f>IF([1]配变!$L284="","",[1]配变!$L284)</f>
        <v>0</v>
      </c>
      <c r="M284" s="7">
        <f>IF([1]配变!$M284="","",[1]配变!$M284)</f>
        <v>0</v>
      </c>
      <c r="N284" s="7">
        <f>IF([1]配变!$N284="","",[1]配变!$N284)</f>
        <v>1993</v>
      </c>
      <c r="O284" s="7">
        <f>IF([1]配变!$O284="","",[1]配变!$O284)</f>
        <v>0</v>
      </c>
      <c r="P284" s="7">
        <f>IF([1]配变!$P284="","",[1]配变!$P284)</f>
        <v>22</v>
      </c>
    </row>
    <row r="285" spans="1:16" x14ac:dyDescent="0.15">
      <c r="A285" s="7" t="s">
        <v>300</v>
      </c>
      <c r="B285" s="7" t="str">
        <f>IF([1]配变!$B285="","",[1]配变!$B285)</f>
        <v>10kV</v>
      </c>
      <c r="C285" s="7">
        <f>IF([1]配变!$C285="","",[1]配变!$C285)</f>
        <v>0.4</v>
      </c>
      <c r="D285" s="7">
        <f>IF([1]配变!$D285="","",[1]配变!$D285)</f>
        <v>800</v>
      </c>
      <c r="E285" s="7">
        <f>IF([1]配变!$E285="","",[1]配变!$E285)</f>
        <v>0</v>
      </c>
      <c r="F285" s="7" t="str">
        <f>IF([1]配变!$F285="","",[1]配变!$F285)</f>
        <v>县级</v>
      </c>
      <c r="G285" s="7">
        <f>IF([1]配变!$G285="","",[1]配变!$G285)</f>
        <v>0</v>
      </c>
      <c r="H285" s="7" t="str">
        <f>IF([1]配变!$H285="","",[1]配变!$H285)</f>
        <v>分区3</v>
      </c>
      <c r="I285" s="7" t="str">
        <f>IF([1]配变!$I285="","",[1]配变!$I285)</f>
        <v>138绿中线</v>
      </c>
      <c r="J285" s="7">
        <f>IF([1]配变!$J285="","",[1]配变!$J285)</f>
        <v>0</v>
      </c>
      <c r="K285" s="7">
        <f>IF([1]配变!$K285="","",[1]配变!$K285)</f>
        <v>1</v>
      </c>
      <c r="L285" s="7">
        <f>IF([1]配变!$L285="","",[1]配变!$L285)</f>
        <v>1</v>
      </c>
      <c r="M285" s="7">
        <f>IF([1]配变!$M285="","",[1]配变!$M285)</f>
        <v>1</v>
      </c>
      <c r="N285" s="7">
        <f>IF([1]配变!$N285="","",[1]配变!$N285)</f>
        <v>1993</v>
      </c>
      <c r="O285" s="7">
        <f>IF([1]配变!$O285="","",[1]配变!$O285)</f>
        <v>0</v>
      </c>
      <c r="P285" s="7">
        <f>IF([1]配变!$P285="","",[1]配变!$P285)</f>
        <v>22</v>
      </c>
    </row>
    <row r="286" spans="1:16" x14ac:dyDescent="0.15">
      <c r="A286" s="7" t="s">
        <v>300</v>
      </c>
      <c r="B286" s="7" t="str">
        <f>IF([1]配变!$B286="","",[1]配变!$B286)</f>
        <v>10kV</v>
      </c>
      <c r="C286" s="7">
        <f>IF([1]配变!$C286="","",[1]配变!$C286)</f>
        <v>0.4</v>
      </c>
      <c r="D286" s="7">
        <f>IF([1]配变!$D286="","",[1]配变!$D286)</f>
        <v>800</v>
      </c>
      <c r="E286" s="7">
        <f>IF([1]配变!$E286="","",[1]配变!$E286)</f>
        <v>0</v>
      </c>
      <c r="F286" s="7" t="str">
        <f>IF([1]配变!$F286="","",[1]配变!$F286)</f>
        <v>县级</v>
      </c>
      <c r="G286" s="7">
        <f>IF([1]配变!$G286="","",[1]配变!$G286)</f>
        <v>0</v>
      </c>
      <c r="H286" s="7" t="str">
        <f>IF([1]配变!$H286="","",[1]配变!$H286)</f>
        <v>分区3</v>
      </c>
      <c r="I286" s="7" t="str">
        <f>IF([1]配变!$I286="","",[1]配变!$I286)</f>
        <v>138绿中线</v>
      </c>
      <c r="J286" s="7">
        <f>IF([1]配变!$J286="","",[1]配变!$J286)</f>
        <v>1</v>
      </c>
      <c r="K286" s="7">
        <f>IF([1]配变!$K286="","",[1]配变!$K286)</f>
        <v>2</v>
      </c>
      <c r="L286" s="7">
        <f>IF([1]配变!$L286="","",[1]配变!$L286)</f>
        <v>1</v>
      </c>
      <c r="M286" s="7">
        <f>IF([1]配变!$M286="","",[1]配变!$M286)</f>
        <v>1</v>
      </c>
      <c r="N286" s="7">
        <f>IF([1]配变!$N286="","",[1]配变!$N286)</f>
        <v>1993</v>
      </c>
      <c r="O286" s="7">
        <f>IF([1]配变!$O286="","",[1]配变!$O286)</f>
        <v>0</v>
      </c>
      <c r="P286" s="7">
        <f>IF([1]配变!$P286="","",[1]配变!$P286)</f>
        <v>22</v>
      </c>
    </row>
    <row r="287" spans="1:16" x14ac:dyDescent="0.15">
      <c r="A287" s="7" t="s">
        <v>300</v>
      </c>
      <c r="B287" s="7" t="str">
        <f>IF([1]配变!$B287="","",[1]配变!$B287)</f>
        <v>10kV</v>
      </c>
      <c r="C287" s="7">
        <f>IF([1]配变!$C287="","",[1]配变!$C287)</f>
        <v>0.4</v>
      </c>
      <c r="D287" s="7">
        <f>IF([1]配变!$D287="","",[1]配变!$D287)</f>
        <v>800</v>
      </c>
      <c r="E287" s="7">
        <f>IF([1]配变!$E287="","",[1]配变!$E287)</f>
        <v>0.03</v>
      </c>
      <c r="F287" s="7" t="str">
        <f>IF([1]配变!$F287="","",[1]配变!$F287)</f>
        <v>县级</v>
      </c>
      <c r="G287" s="7">
        <f>IF([1]配变!$G287="","",[1]配变!$G287)</f>
        <v>0</v>
      </c>
      <c r="H287" s="7" t="str">
        <f>IF([1]配变!$H287="","",[1]配变!$H287)</f>
        <v>分区3</v>
      </c>
      <c r="I287" s="7" t="str">
        <f>IF([1]配变!$I287="","",[1]配变!$I287)</f>
        <v>138绿中线</v>
      </c>
      <c r="J287" s="7">
        <f>IF([1]配变!$J287="","",[1]配变!$J287)</f>
        <v>0</v>
      </c>
      <c r="K287" s="7">
        <f>IF([1]配变!$K287="","",[1]配变!$K287)</f>
        <v>0</v>
      </c>
      <c r="L287" s="7">
        <f>IF([1]配变!$L287="","",[1]配变!$L287)</f>
        <v>0</v>
      </c>
      <c r="M287" s="7">
        <f>IF([1]配变!$M287="","",[1]配变!$M287)</f>
        <v>0</v>
      </c>
      <c r="N287" s="7">
        <f>IF([1]配变!$N287="","",[1]配变!$N287)</f>
        <v>1993</v>
      </c>
      <c r="O287" s="7">
        <f>IF([1]配变!$O287="","",[1]配变!$O287)</f>
        <v>0</v>
      </c>
      <c r="P287" s="7">
        <f>IF([1]配变!$P287="","",[1]配变!$P287)</f>
        <v>22</v>
      </c>
    </row>
    <row r="288" spans="1:16" x14ac:dyDescent="0.15">
      <c r="A288" s="7" t="s">
        <v>300</v>
      </c>
      <c r="B288" s="7" t="str">
        <f>IF([1]配变!$B288="","",[1]配变!$B288)</f>
        <v>10kV</v>
      </c>
      <c r="C288" s="7">
        <f>IF([1]配变!$C288="","",[1]配变!$C288)</f>
        <v>0.4</v>
      </c>
      <c r="D288" s="7">
        <f>IF([1]配变!$D288="","",[1]配变!$D288)</f>
        <v>800</v>
      </c>
      <c r="E288" s="7">
        <f>IF([1]配变!$E288="","",[1]配变!$E288)</f>
        <v>0</v>
      </c>
      <c r="F288" s="7" t="str">
        <f>IF([1]配变!$F288="","",[1]配变!$F288)</f>
        <v>县级</v>
      </c>
      <c r="G288" s="7">
        <f>IF([1]配变!$G288="","",[1]配变!$G288)</f>
        <v>0</v>
      </c>
      <c r="H288" s="7" t="str">
        <f>IF([1]配变!$H288="","",[1]配变!$H288)</f>
        <v>分区3</v>
      </c>
      <c r="I288" s="7" t="str">
        <f>IF([1]配变!$I288="","",[1]配变!$I288)</f>
        <v>138绿中线</v>
      </c>
      <c r="J288" s="7">
        <f>IF([1]配变!$J288="","",[1]配变!$J288)</f>
        <v>1</v>
      </c>
      <c r="K288" s="7">
        <f>IF([1]配变!$K288="","",[1]配变!$K288)</f>
        <v>1</v>
      </c>
      <c r="L288" s="7">
        <f>IF([1]配变!$L288="","",[1]配变!$L288)</f>
        <v>1</v>
      </c>
      <c r="M288" s="7">
        <f>IF([1]配变!$M288="","",[1]配变!$M288)</f>
        <v>1</v>
      </c>
      <c r="N288" s="7">
        <f>IF([1]配变!$N288="","",[1]配变!$N288)</f>
        <v>1993</v>
      </c>
      <c r="O288" s="7">
        <f>IF([1]配变!$O288="","",[1]配变!$O288)</f>
        <v>0</v>
      </c>
      <c r="P288" s="7">
        <f>IF([1]配变!$P288="","",[1]配变!$P288)</f>
        <v>22</v>
      </c>
    </row>
    <row r="289" spans="1:16" x14ac:dyDescent="0.15">
      <c r="A289" s="7" t="s">
        <v>300</v>
      </c>
      <c r="B289" s="7" t="str">
        <f>IF([1]配变!$B289="","",[1]配变!$B289)</f>
        <v>10kV</v>
      </c>
      <c r="C289" s="7">
        <f>IF([1]配变!$C289="","",[1]配变!$C289)</f>
        <v>0.4</v>
      </c>
      <c r="D289" s="7">
        <f>IF([1]配变!$D289="","",[1]配变!$D289)</f>
        <v>800</v>
      </c>
      <c r="E289" s="7">
        <f>IF([1]配变!$E289="","",[1]配变!$E289)</f>
        <v>0</v>
      </c>
      <c r="F289" s="7" t="str">
        <f>IF([1]配变!$F289="","",[1]配变!$F289)</f>
        <v>县级</v>
      </c>
      <c r="G289" s="7">
        <f>IF([1]配变!$G289="","",[1]配变!$G289)</f>
        <v>0</v>
      </c>
      <c r="H289" s="7" t="str">
        <f>IF([1]配变!$H289="","",[1]配变!$H289)</f>
        <v>分区3</v>
      </c>
      <c r="I289" s="7" t="str">
        <f>IF([1]配变!$I289="","",[1]配变!$I289)</f>
        <v>138绿中线</v>
      </c>
      <c r="J289" s="7">
        <f>IF([1]配变!$J289="","",[1]配变!$J289)</f>
        <v>0</v>
      </c>
      <c r="K289" s="7">
        <f>IF([1]配变!$K289="","",[1]配变!$K289)</f>
        <v>2</v>
      </c>
      <c r="L289" s="7">
        <f>IF([1]配变!$L289="","",[1]配变!$L289)</f>
        <v>1</v>
      </c>
      <c r="M289" s="7">
        <f>IF([1]配变!$M289="","",[1]配变!$M289)</f>
        <v>1</v>
      </c>
      <c r="N289" s="7">
        <f>IF([1]配变!$N289="","",[1]配变!$N289)</f>
        <v>1993</v>
      </c>
      <c r="O289" s="7">
        <f>IF([1]配变!$O289="","",[1]配变!$O289)</f>
        <v>0</v>
      </c>
      <c r="P289" s="7">
        <f>IF([1]配变!$P289="","",[1]配变!$P289)</f>
        <v>22</v>
      </c>
    </row>
    <row r="290" spans="1:16" x14ac:dyDescent="0.15">
      <c r="A290" s="7" t="s">
        <v>300</v>
      </c>
      <c r="B290" s="7" t="str">
        <f>IF([1]配变!$B290="","",[1]配变!$B290)</f>
        <v>10kV</v>
      </c>
      <c r="C290" s="7">
        <f>IF([1]配变!$C290="","",[1]配变!$C290)</f>
        <v>0.1575</v>
      </c>
      <c r="D290" s="7">
        <f>IF([1]配变!$D290="","",[1]配变!$D290)</f>
        <v>315</v>
      </c>
      <c r="E290" s="7">
        <f>IF([1]配变!$E290="","",[1]配变!$E290)</f>
        <v>0</v>
      </c>
      <c r="F290" s="7" t="str">
        <f>IF([1]配变!$F290="","",[1]配变!$F290)</f>
        <v>县级</v>
      </c>
      <c r="G290" s="7">
        <f>IF([1]配变!$G290="","",[1]配变!$G290)</f>
        <v>0</v>
      </c>
      <c r="H290" s="7" t="str">
        <f>IF([1]配变!$H290="","",[1]配变!$H290)</f>
        <v>分区3</v>
      </c>
      <c r="I290" s="7" t="str">
        <f>IF([1]配变!$I290="","",[1]配变!$I290)</f>
        <v>138绿中线</v>
      </c>
      <c r="J290" s="7">
        <f>IF([1]配变!$J290="","",[1]配变!$J290)</f>
        <v>1</v>
      </c>
      <c r="K290" s="7">
        <f>IF([1]配变!$K290="","",[1]配变!$K290)</f>
        <v>0</v>
      </c>
      <c r="L290" s="7">
        <f>IF([1]配变!$L290="","",[1]配变!$L290)</f>
        <v>0</v>
      </c>
      <c r="M290" s="7">
        <f>IF([1]配变!$M290="","",[1]配变!$M290)</f>
        <v>0</v>
      </c>
      <c r="N290" s="7">
        <f>IF([1]配变!$N290="","",[1]配变!$N290)</f>
        <v>1992</v>
      </c>
      <c r="O290" s="7">
        <f>IF([1]配变!$O290="","",[1]配变!$O290)</f>
        <v>0</v>
      </c>
      <c r="P290" s="7">
        <f>IF([1]配变!$P290="","",[1]配变!$P290)</f>
        <v>23</v>
      </c>
    </row>
    <row r="291" spans="1:16" x14ac:dyDescent="0.15">
      <c r="A291" s="7" t="s">
        <v>300</v>
      </c>
      <c r="B291" s="7" t="str">
        <f>IF([1]配变!$B291="","",[1]配变!$B291)</f>
        <v>10kV</v>
      </c>
      <c r="C291" s="7">
        <f>IF([1]配变!$C291="","",[1]配变!$C291)</f>
        <v>1.4999999999999999E-2</v>
      </c>
      <c r="D291" s="7">
        <f>IF([1]配变!$D291="","",[1]配变!$D291)</f>
        <v>30</v>
      </c>
      <c r="E291" s="7">
        <f>IF([1]配变!$E291="","",[1]配变!$E291)</f>
        <v>5.3999999999999999E-2</v>
      </c>
      <c r="F291" s="7" t="str">
        <f>IF([1]配变!$F291="","",[1]配变!$F291)</f>
        <v>县级</v>
      </c>
      <c r="G291" s="7">
        <f>IF([1]配变!$G291="","",[1]配变!$G291)</f>
        <v>0</v>
      </c>
      <c r="H291" s="7" t="str">
        <f>IF([1]配变!$H291="","",[1]配变!$H291)</f>
        <v>分区3</v>
      </c>
      <c r="I291" s="7" t="str">
        <f>IF([1]配变!$I291="","",[1]配变!$I291)</f>
        <v>138绿中线</v>
      </c>
      <c r="J291" s="7">
        <f>IF([1]配变!$J291="","",[1]配变!$J291)</f>
        <v>0</v>
      </c>
      <c r="K291" s="7">
        <f>IF([1]配变!$K291="","",[1]配变!$K291)</f>
        <v>1</v>
      </c>
      <c r="L291" s="7">
        <f>IF([1]配变!$L291="","",[1]配变!$L291)</f>
        <v>1</v>
      </c>
      <c r="M291" s="7">
        <f>IF([1]配变!$M291="","",[1]配变!$M291)</f>
        <v>1</v>
      </c>
      <c r="N291" s="7">
        <f>IF([1]配变!$N291="","",[1]配变!$N291)</f>
        <v>1992</v>
      </c>
      <c r="O291" s="7">
        <f>IF([1]配变!$O291="","",[1]配变!$O291)</f>
        <v>0</v>
      </c>
      <c r="P291" s="7">
        <f>IF([1]配变!$P291="","",[1]配变!$P291)</f>
        <v>23</v>
      </c>
    </row>
    <row r="292" spans="1:16" x14ac:dyDescent="0.15">
      <c r="A292" s="7" t="s">
        <v>300</v>
      </c>
      <c r="B292" s="7" t="str">
        <f>IF([1]配变!$B292="","",[1]配变!$B292)</f>
        <v>10kV</v>
      </c>
      <c r="C292" s="7">
        <f>IF([1]配变!$C292="","",[1]配变!$C292)</f>
        <v>0.2</v>
      </c>
      <c r="D292" s="7">
        <f>IF([1]配变!$D292="","",[1]配变!$D292)</f>
        <v>400</v>
      </c>
      <c r="E292" s="7">
        <f>IF([1]配变!$E292="","",[1]配变!$E292)</f>
        <v>0</v>
      </c>
      <c r="F292" s="7" t="str">
        <f>IF([1]配变!$F292="","",[1]配变!$F292)</f>
        <v>县级</v>
      </c>
      <c r="G292" s="7">
        <f>IF([1]配变!$G292="","",[1]配变!$G292)</f>
        <v>0</v>
      </c>
      <c r="H292" s="7" t="str">
        <f>IF([1]配变!$H292="","",[1]配变!$H292)</f>
        <v>分区3</v>
      </c>
      <c r="I292" s="7" t="str">
        <f>IF([1]配变!$I292="","",[1]配变!$I292)</f>
        <v>138绿中线</v>
      </c>
      <c r="J292" s="7">
        <f>IF([1]配变!$J292="","",[1]配变!$J292)</f>
        <v>1</v>
      </c>
      <c r="K292" s="7">
        <f>IF([1]配变!$K292="","",[1]配变!$K292)</f>
        <v>2</v>
      </c>
      <c r="L292" s="7">
        <f>IF([1]配变!$L292="","",[1]配变!$L292)</f>
        <v>1</v>
      </c>
      <c r="M292" s="7">
        <f>IF([1]配变!$M292="","",[1]配变!$M292)</f>
        <v>1</v>
      </c>
      <c r="N292" s="7">
        <f>IF([1]配变!$N292="","",[1]配变!$N292)</f>
        <v>1992</v>
      </c>
      <c r="O292" s="7">
        <f>IF([1]配变!$O292="","",[1]配变!$O292)</f>
        <v>0</v>
      </c>
      <c r="P292" s="7">
        <f>IF([1]配变!$P292="","",[1]配变!$P292)</f>
        <v>23</v>
      </c>
    </row>
    <row r="293" spans="1:16" x14ac:dyDescent="0.15">
      <c r="A293" s="7" t="s">
        <v>300</v>
      </c>
      <c r="B293" s="7" t="str">
        <f>IF([1]配变!$B293="","",[1]配变!$B293)</f>
        <v>10kV</v>
      </c>
      <c r="C293" s="7">
        <f>IF([1]配变!$C293="","",[1]配变!$C293)</f>
        <v>0.2</v>
      </c>
      <c r="D293" s="7">
        <f>IF([1]配变!$D293="","",[1]配变!$D293)</f>
        <v>400</v>
      </c>
      <c r="E293" s="7">
        <f>IF([1]配变!$E293="","",[1]配变!$E293)</f>
        <v>0</v>
      </c>
      <c r="F293" s="7" t="str">
        <f>IF([1]配变!$F293="","",[1]配变!$F293)</f>
        <v>县级</v>
      </c>
      <c r="G293" s="7">
        <f>IF([1]配变!$G293="","",[1]配变!$G293)</f>
        <v>0</v>
      </c>
      <c r="H293" s="7" t="str">
        <f>IF([1]配变!$H293="","",[1]配变!$H293)</f>
        <v>分区3</v>
      </c>
      <c r="I293" s="7" t="str">
        <f>IF([1]配变!$I293="","",[1]配变!$I293)</f>
        <v>138绿中线</v>
      </c>
      <c r="J293" s="7">
        <f>IF([1]配变!$J293="","",[1]配变!$J293)</f>
        <v>0</v>
      </c>
      <c r="K293" s="7">
        <f>IF([1]配变!$K293="","",[1]配变!$K293)</f>
        <v>0</v>
      </c>
      <c r="L293" s="7">
        <f>IF([1]配变!$L293="","",[1]配变!$L293)</f>
        <v>0</v>
      </c>
      <c r="M293" s="7">
        <f>IF([1]配变!$M293="","",[1]配变!$M293)</f>
        <v>0</v>
      </c>
      <c r="N293" s="7">
        <f>IF([1]配变!$N293="","",[1]配变!$N293)</f>
        <v>1992</v>
      </c>
      <c r="O293" s="7">
        <f>IF([1]配变!$O293="","",[1]配变!$O293)</f>
        <v>0</v>
      </c>
      <c r="P293" s="7">
        <f>IF([1]配变!$P293="","",[1]配变!$P293)</f>
        <v>23</v>
      </c>
    </row>
    <row r="294" spans="1:16" x14ac:dyDescent="0.15">
      <c r="A294" s="7" t="s">
        <v>300</v>
      </c>
      <c r="B294" s="7" t="str">
        <f>IF([1]配变!$B294="","",[1]配变!$B294)</f>
        <v>10kV</v>
      </c>
      <c r="C294" s="7">
        <f>IF([1]配变!$C294="","",[1]配变!$C294)</f>
        <v>0.125</v>
      </c>
      <c r="D294" s="7">
        <f>IF([1]配变!$D294="","",[1]配变!$D294)</f>
        <v>250</v>
      </c>
      <c r="E294" s="7">
        <f>IF([1]配变!$E294="","",[1]配变!$E294)</f>
        <v>0</v>
      </c>
      <c r="F294" s="7" t="str">
        <f>IF([1]配变!$F294="","",[1]配变!$F294)</f>
        <v>县级</v>
      </c>
      <c r="G294" s="7">
        <f>IF([1]配变!$G294="","",[1]配变!$G294)</f>
        <v>0</v>
      </c>
      <c r="H294" s="7" t="str">
        <f>IF([1]配变!$H294="","",[1]配变!$H294)</f>
        <v>分区3</v>
      </c>
      <c r="I294" s="7" t="str">
        <f>IF([1]配变!$I294="","",[1]配变!$I294)</f>
        <v>138绿中线</v>
      </c>
      <c r="J294" s="7">
        <f>IF([1]配变!$J294="","",[1]配变!$J294)</f>
        <v>1</v>
      </c>
      <c r="K294" s="7">
        <f>IF([1]配变!$K294="","",[1]配变!$K294)</f>
        <v>1</v>
      </c>
      <c r="L294" s="7">
        <f>IF([1]配变!$L294="","",[1]配变!$L294)</f>
        <v>1</v>
      </c>
      <c r="M294" s="7">
        <f>IF([1]配变!$M294="","",[1]配变!$M294)</f>
        <v>1</v>
      </c>
      <c r="N294" s="7">
        <f>IF([1]配变!$N294="","",[1]配变!$N294)</f>
        <v>1992</v>
      </c>
      <c r="O294" s="7">
        <f>IF([1]配变!$O294="","",[1]配变!$O294)</f>
        <v>0</v>
      </c>
      <c r="P294" s="7">
        <f>IF([1]配变!$P294="","",[1]配变!$P294)</f>
        <v>23</v>
      </c>
    </row>
    <row r="295" spans="1:16" x14ac:dyDescent="0.15">
      <c r="A295" s="7" t="s">
        <v>300</v>
      </c>
      <c r="B295" s="7" t="str">
        <f>IF([1]配变!$B295="","",[1]配变!$B295)</f>
        <v>10kV</v>
      </c>
      <c r="C295" s="7">
        <f>IF([1]配变!$C295="","",[1]配变!$C295)</f>
        <v>0.25</v>
      </c>
      <c r="D295" s="7">
        <f>IF([1]配变!$D295="","",[1]配变!$D295)</f>
        <v>500</v>
      </c>
      <c r="E295" s="7">
        <f>IF([1]配变!$E295="","",[1]配变!$E295)</f>
        <v>0.03</v>
      </c>
      <c r="F295" s="7" t="str">
        <f>IF([1]配变!$F295="","",[1]配变!$F295)</f>
        <v>县级</v>
      </c>
      <c r="G295" s="7">
        <f>IF([1]配变!$G295="","",[1]配变!$G295)</f>
        <v>0</v>
      </c>
      <c r="H295" s="7" t="str">
        <f>IF([1]配变!$H295="","",[1]配变!$H295)</f>
        <v>分区3</v>
      </c>
      <c r="I295" s="7" t="str">
        <f>IF([1]配变!$I295="","",[1]配变!$I295)</f>
        <v>138绿中线</v>
      </c>
      <c r="J295" s="7">
        <f>IF([1]配变!$J295="","",[1]配变!$J295)</f>
        <v>0</v>
      </c>
      <c r="K295" s="7">
        <f>IF([1]配变!$K295="","",[1]配变!$K295)</f>
        <v>2</v>
      </c>
      <c r="L295" s="7">
        <f>IF([1]配变!$L295="","",[1]配变!$L295)</f>
        <v>1</v>
      </c>
      <c r="M295" s="7">
        <f>IF([1]配变!$M295="","",[1]配变!$M295)</f>
        <v>1</v>
      </c>
      <c r="N295" s="7">
        <f>IF([1]配变!$N295="","",[1]配变!$N295)</f>
        <v>1992</v>
      </c>
      <c r="O295" s="7">
        <f>IF([1]配变!$O295="","",[1]配变!$O295)</f>
        <v>0</v>
      </c>
      <c r="P295" s="7">
        <f>IF([1]配变!$P295="","",[1]配变!$P295)</f>
        <v>23</v>
      </c>
    </row>
    <row r="296" spans="1:16" x14ac:dyDescent="0.15">
      <c r="A296" s="7" t="s">
        <v>300</v>
      </c>
      <c r="B296" s="7" t="str">
        <f>IF([1]配变!$B296="","",[1]配变!$B296)</f>
        <v>10kV</v>
      </c>
      <c r="C296" s="7">
        <f>IF([1]配变!$C296="","",[1]配变!$C296)</f>
        <v>0.25</v>
      </c>
      <c r="D296" s="7">
        <f>IF([1]配变!$D296="","",[1]配变!$D296)</f>
        <v>500</v>
      </c>
      <c r="E296" s="7">
        <f>IF([1]配变!$E296="","",[1]配变!$E296)</f>
        <v>0</v>
      </c>
      <c r="F296" s="7" t="str">
        <f>IF([1]配变!$F296="","",[1]配变!$F296)</f>
        <v>县级</v>
      </c>
      <c r="G296" s="7">
        <f>IF([1]配变!$G296="","",[1]配变!$G296)</f>
        <v>0</v>
      </c>
      <c r="H296" s="7" t="str">
        <f>IF([1]配变!$H296="","",[1]配变!$H296)</f>
        <v>分区3</v>
      </c>
      <c r="I296" s="7" t="str">
        <f>IF([1]配变!$I296="","",[1]配变!$I296)</f>
        <v>138绿中线</v>
      </c>
      <c r="J296" s="7">
        <f>IF([1]配变!$J296="","",[1]配变!$J296)</f>
        <v>1</v>
      </c>
      <c r="K296" s="7">
        <f>IF([1]配变!$K296="","",[1]配变!$K296)</f>
        <v>0</v>
      </c>
      <c r="L296" s="7">
        <f>IF([1]配变!$L296="","",[1]配变!$L296)</f>
        <v>0</v>
      </c>
      <c r="M296" s="7">
        <f>IF([1]配变!$M296="","",[1]配变!$M296)</f>
        <v>0</v>
      </c>
      <c r="N296" s="7">
        <f>IF([1]配变!$N296="","",[1]配变!$N296)</f>
        <v>1992</v>
      </c>
      <c r="O296" s="7">
        <f>IF([1]配变!$O296="","",[1]配变!$O296)</f>
        <v>0</v>
      </c>
      <c r="P296" s="7">
        <f>IF([1]配变!$P296="","",[1]配变!$P296)</f>
        <v>23</v>
      </c>
    </row>
    <row r="297" spans="1:16" x14ac:dyDescent="0.15">
      <c r="A297" s="7" t="s">
        <v>300</v>
      </c>
      <c r="B297" s="7" t="str">
        <f>IF([1]配变!$B297="","",[1]配变!$B297)</f>
        <v>10kV</v>
      </c>
      <c r="C297" s="7">
        <f>IF([1]配变!$C297="","",[1]配变!$C297)</f>
        <v>0.08</v>
      </c>
      <c r="D297" s="7">
        <f>IF([1]配变!$D297="","",[1]配变!$D297)</f>
        <v>160</v>
      </c>
      <c r="E297" s="7">
        <f>IF([1]配变!$E297="","",[1]配变!$E297)</f>
        <v>0</v>
      </c>
      <c r="F297" s="7" t="str">
        <f>IF([1]配变!$F297="","",[1]配变!$F297)</f>
        <v>县级</v>
      </c>
      <c r="G297" s="7">
        <f>IF([1]配变!$G297="","",[1]配变!$G297)</f>
        <v>0</v>
      </c>
      <c r="H297" s="7" t="str">
        <f>IF([1]配变!$H297="","",[1]配变!$H297)</f>
        <v>分区3</v>
      </c>
      <c r="I297" s="7" t="str">
        <f>IF([1]配变!$I297="","",[1]配变!$I297)</f>
        <v>138绿中线</v>
      </c>
      <c r="J297" s="7">
        <f>IF([1]配变!$J297="","",[1]配变!$J297)</f>
        <v>0</v>
      </c>
      <c r="K297" s="7">
        <f>IF([1]配变!$K297="","",[1]配变!$K297)</f>
        <v>1</v>
      </c>
      <c r="L297" s="7">
        <f>IF([1]配变!$L297="","",[1]配变!$L297)</f>
        <v>1</v>
      </c>
      <c r="M297" s="7">
        <f>IF([1]配变!$M297="","",[1]配变!$M297)</f>
        <v>1</v>
      </c>
      <c r="N297" s="7">
        <f>IF([1]配变!$N297="","",[1]配变!$N297)</f>
        <v>1992</v>
      </c>
      <c r="O297" s="7">
        <f>IF([1]配变!$O297="","",[1]配变!$O297)</f>
        <v>0</v>
      </c>
      <c r="P297" s="7">
        <f>IF([1]配变!$P297="","",[1]配变!$P297)</f>
        <v>23</v>
      </c>
    </row>
    <row r="298" spans="1:16" x14ac:dyDescent="0.15">
      <c r="A298" s="7" t="s">
        <v>300</v>
      </c>
      <c r="B298" s="7" t="str">
        <f>IF([1]配变!$B298="","",[1]配变!$B298)</f>
        <v>10kV</v>
      </c>
      <c r="C298" s="7">
        <f>IF([1]配变!$C298="","",[1]配变!$C298)</f>
        <v>0.1575</v>
      </c>
      <c r="D298" s="7">
        <f>IF([1]配变!$D298="","",[1]配变!$D298)</f>
        <v>315</v>
      </c>
      <c r="E298" s="7">
        <f>IF([1]配变!$E298="","",[1]配变!$E298)</f>
        <v>0</v>
      </c>
      <c r="F298" s="7" t="str">
        <f>IF([1]配变!$F298="","",[1]配变!$F298)</f>
        <v>县级</v>
      </c>
      <c r="G298" s="7">
        <f>IF([1]配变!$G298="","",[1]配变!$G298)</f>
        <v>0</v>
      </c>
      <c r="H298" s="7" t="str">
        <f>IF([1]配变!$H298="","",[1]配变!$H298)</f>
        <v>分区3</v>
      </c>
      <c r="I298" s="7" t="str">
        <f>IF([1]配变!$I298="","",[1]配变!$I298)</f>
        <v>138绿中线</v>
      </c>
      <c r="J298" s="7">
        <f>IF([1]配变!$J298="","",[1]配变!$J298)</f>
        <v>1</v>
      </c>
      <c r="K298" s="7">
        <f>IF([1]配变!$K298="","",[1]配变!$K298)</f>
        <v>2</v>
      </c>
      <c r="L298" s="7">
        <f>IF([1]配变!$L298="","",[1]配变!$L298)</f>
        <v>1</v>
      </c>
      <c r="M298" s="7">
        <f>IF([1]配变!$M298="","",[1]配变!$M298)</f>
        <v>1</v>
      </c>
      <c r="N298" s="7">
        <f>IF([1]配变!$N298="","",[1]配变!$N298)</f>
        <v>1992</v>
      </c>
      <c r="O298" s="7">
        <f>IF([1]配变!$O298="","",[1]配变!$O298)</f>
        <v>0</v>
      </c>
      <c r="P298" s="7">
        <f>IF([1]配变!$P298="","",[1]配变!$P298)</f>
        <v>23</v>
      </c>
    </row>
    <row r="299" spans="1:16" x14ac:dyDescent="0.15">
      <c r="A299" s="7" t="s">
        <v>300</v>
      </c>
      <c r="B299" s="7" t="str">
        <f>IF([1]配变!$B299="","",[1]配变!$B299)</f>
        <v>10kV</v>
      </c>
      <c r="C299" s="7">
        <f>IF([1]配变!$C299="","",[1]配变!$C299)</f>
        <v>1.4999999999999999E-2</v>
      </c>
      <c r="D299" s="7">
        <f>IF([1]配变!$D299="","",[1]配变!$D299)</f>
        <v>30</v>
      </c>
      <c r="E299" s="7">
        <f>IF([1]配变!$E299="","",[1]配变!$E299)</f>
        <v>5.3999999999999999E-2</v>
      </c>
      <c r="F299" s="7" t="str">
        <f>IF([1]配变!$F299="","",[1]配变!$F299)</f>
        <v>县级</v>
      </c>
      <c r="G299" s="7">
        <f>IF([1]配变!$G299="","",[1]配变!$G299)</f>
        <v>0</v>
      </c>
      <c r="H299" s="7" t="str">
        <f>IF([1]配变!$H299="","",[1]配变!$H299)</f>
        <v>分区3</v>
      </c>
      <c r="I299" s="7" t="str">
        <f>IF([1]配变!$I299="","",[1]配变!$I299)</f>
        <v>138绿中线</v>
      </c>
      <c r="J299" s="7">
        <f>IF([1]配变!$J299="","",[1]配变!$J299)</f>
        <v>0</v>
      </c>
      <c r="K299" s="7">
        <f>IF([1]配变!$K299="","",[1]配变!$K299)</f>
        <v>0</v>
      </c>
      <c r="L299" s="7">
        <f>IF([1]配变!$L299="","",[1]配变!$L299)</f>
        <v>0</v>
      </c>
      <c r="M299" s="7">
        <f>IF([1]配变!$M299="","",[1]配变!$M299)</f>
        <v>0</v>
      </c>
      <c r="N299" s="7">
        <f>IF([1]配变!$N299="","",[1]配变!$N299)</f>
        <v>1991</v>
      </c>
      <c r="O299" s="7">
        <f>IF([1]配变!$O299="","",[1]配变!$O299)</f>
        <v>0</v>
      </c>
      <c r="P299" s="7">
        <f>IF([1]配变!$P299="","",[1]配变!$P299)</f>
        <v>24</v>
      </c>
    </row>
    <row r="300" spans="1:16" x14ac:dyDescent="0.15">
      <c r="A300" s="7" t="s">
        <v>300</v>
      </c>
      <c r="B300" s="7" t="str">
        <f>IF([1]配变!$B300="","",[1]配变!$B300)</f>
        <v>10kV</v>
      </c>
      <c r="C300" s="7">
        <f>IF([1]配变!$C300="","",[1]配变!$C300)</f>
        <v>0.08</v>
      </c>
      <c r="D300" s="7">
        <f>IF([1]配变!$D300="","",[1]配变!$D300)</f>
        <v>160</v>
      </c>
      <c r="E300" s="7">
        <f>IF([1]配变!$E300="","",[1]配变!$E300)</f>
        <v>0.03</v>
      </c>
      <c r="F300" s="7" t="str">
        <f>IF([1]配变!$F300="","",[1]配变!$F300)</f>
        <v>县级</v>
      </c>
      <c r="G300" s="7">
        <f>IF([1]配变!$G300="","",[1]配变!$G300)</f>
        <v>0</v>
      </c>
      <c r="H300" s="7" t="str">
        <f>IF([1]配变!$H300="","",[1]配变!$H300)</f>
        <v>分区3</v>
      </c>
      <c r="I300" s="7" t="str">
        <f>IF([1]配变!$I300="","",[1]配变!$I300)</f>
        <v>138绿中线</v>
      </c>
      <c r="J300" s="7">
        <f>IF([1]配变!$J300="","",[1]配变!$J300)</f>
        <v>1</v>
      </c>
      <c r="K300" s="7">
        <f>IF([1]配变!$K300="","",[1]配变!$K300)</f>
        <v>1</v>
      </c>
      <c r="L300" s="7">
        <f>IF([1]配变!$L300="","",[1]配变!$L300)</f>
        <v>1</v>
      </c>
      <c r="M300" s="7">
        <f>IF([1]配变!$M300="","",[1]配变!$M300)</f>
        <v>1</v>
      </c>
      <c r="N300" s="7">
        <f>IF([1]配变!$N300="","",[1]配变!$N300)</f>
        <v>1991</v>
      </c>
      <c r="O300" s="7">
        <f>IF([1]配变!$O300="","",[1]配变!$O300)</f>
        <v>0</v>
      </c>
      <c r="P300" s="7">
        <f>IF([1]配变!$P300="","",[1]配变!$P300)</f>
        <v>24</v>
      </c>
    </row>
    <row r="301" spans="1:16" x14ac:dyDescent="0.15">
      <c r="A301" s="7" t="s">
        <v>300</v>
      </c>
      <c r="B301" s="7" t="str">
        <f>IF([1]配变!$B301="","",[1]配变!$B301)</f>
        <v>10kV</v>
      </c>
      <c r="C301" s="7">
        <f>IF([1]配变!$C301="","",[1]配变!$C301)</f>
        <v>0.08</v>
      </c>
      <c r="D301" s="7">
        <f>IF([1]配变!$D301="","",[1]配变!$D301)</f>
        <v>160</v>
      </c>
      <c r="E301" s="7">
        <f>IF([1]配变!$E301="","",[1]配变!$E301)</f>
        <v>0</v>
      </c>
      <c r="F301" s="7" t="str">
        <f>IF([1]配变!$F301="","",[1]配变!$F301)</f>
        <v>县级</v>
      </c>
      <c r="G301" s="7">
        <f>IF([1]配变!$G301="","",[1]配变!$G301)</f>
        <v>0</v>
      </c>
      <c r="H301" s="7" t="str">
        <f>IF([1]配变!$H301="","",[1]配变!$H301)</f>
        <v>分区3</v>
      </c>
      <c r="I301" s="7" t="str">
        <f>IF([1]配变!$I301="","",[1]配变!$I301)</f>
        <v>138绿中线</v>
      </c>
      <c r="J301" s="7">
        <f>IF([1]配变!$J301="","",[1]配变!$J301)</f>
        <v>0</v>
      </c>
      <c r="K301" s="7">
        <f>IF([1]配变!$K301="","",[1]配变!$K301)</f>
        <v>2</v>
      </c>
      <c r="L301" s="7">
        <f>IF([1]配变!$L301="","",[1]配变!$L301)</f>
        <v>1</v>
      </c>
      <c r="M301" s="7">
        <f>IF([1]配变!$M301="","",[1]配变!$M301)</f>
        <v>1</v>
      </c>
      <c r="N301" s="7">
        <f>IF([1]配变!$N301="","",[1]配变!$N301)</f>
        <v>1991</v>
      </c>
      <c r="O301" s="7">
        <f>IF([1]配变!$O301="","",[1]配变!$O301)</f>
        <v>0</v>
      </c>
      <c r="P301" s="7">
        <f>IF([1]配变!$P301="","",[1]配变!$P301)</f>
        <v>24</v>
      </c>
    </row>
    <row r="302" spans="1:16" x14ac:dyDescent="0.15">
      <c r="A302" s="7" t="s">
        <v>300</v>
      </c>
      <c r="B302" s="7" t="str">
        <f>IF([1]配变!$B302="","",[1]配变!$B302)</f>
        <v>10kV</v>
      </c>
      <c r="C302" s="7">
        <f>IF([1]配变!$C302="","",[1]配变!$C302)</f>
        <v>0.25</v>
      </c>
      <c r="D302" s="7">
        <f>IF([1]配变!$D302="","",[1]配变!$D302)</f>
        <v>500</v>
      </c>
      <c r="E302" s="7">
        <f>IF([1]配变!$E302="","",[1]配变!$E302)</f>
        <v>0</v>
      </c>
      <c r="F302" s="7" t="str">
        <f>IF([1]配变!$F302="","",[1]配变!$F302)</f>
        <v>县级</v>
      </c>
      <c r="G302" s="7">
        <f>IF([1]配变!$G302="","",[1]配变!$G302)</f>
        <v>0</v>
      </c>
      <c r="H302" s="7" t="str">
        <f>IF([1]配变!$H302="","",[1]配变!$H302)</f>
        <v>分区3</v>
      </c>
      <c r="I302" s="7" t="str">
        <f>IF([1]配变!$I302="","",[1]配变!$I302)</f>
        <v>138绿中线</v>
      </c>
      <c r="J302" s="7">
        <f>IF([1]配变!$J302="","",[1]配变!$J302)</f>
        <v>1</v>
      </c>
      <c r="K302" s="7">
        <f>IF([1]配变!$K302="","",[1]配变!$K302)</f>
        <v>0</v>
      </c>
      <c r="L302" s="7">
        <f>IF([1]配变!$L302="","",[1]配变!$L302)</f>
        <v>0</v>
      </c>
      <c r="M302" s="7">
        <f>IF([1]配变!$M302="","",[1]配变!$M302)</f>
        <v>0</v>
      </c>
      <c r="N302" s="7">
        <f>IF([1]配变!$N302="","",[1]配变!$N302)</f>
        <v>1991</v>
      </c>
      <c r="O302" s="7">
        <f>IF([1]配变!$O302="","",[1]配变!$O302)</f>
        <v>0</v>
      </c>
      <c r="P302" s="7">
        <f>IF([1]配变!$P302="","",[1]配变!$P302)</f>
        <v>24</v>
      </c>
    </row>
    <row r="303" spans="1:16" x14ac:dyDescent="0.15">
      <c r="A303" s="7" t="s">
        <v>300</v>
      </c>
      <c r="B303" s="7" t="str">
        <f>IF([1]配变!$B303="","",[1]配变!$B303)</f>
        <v>10kV</v>
      </c>
      <c r="C303" s="7">
        <f>IF([1]配变!$C303="","",[1]配变!$C303)</f>
        <v>0.25</v>
      </c>
      <c r="D303" s="7">
        <f>IF([1]配变!$D303="","",[1]配变!$D303)</f>
        <v>500</v>
      </c>
      <c r="E303" s="7">
        <f>IF([1]配变!$E303="","",[1]配变!$E303)</f>
        <v>0</v>
      </c>
      <c r="F303" s="7" t="str">
        <f>IF([1]配变!$F303="","",[1]配变!$F303)</f>
        <v>县级</v>
      </c>
      <c r="G303" s="7">
        <f>IF([1]配变!$G303="","",[1]配变!$G303)</f>
        <v>0</v>
      </c>
      <c r="H303" s="7" t="str">
        <f>IF([1]配变!$H303="","",[1]配变!$H303)</f>
        <v>分区3</v>
      </c>
      <c r="I303" s="7" t="str">
        <f>IF([1]配变!$I303="","",[1]配变!$I303)</f>
        <v>138绿中线</v>
      </c>
      <c r="J303" s="7">
        <f>IF([1]配变!$J303="","",[1]配变!$J303)</f>
        <v>0</v>
      </c>
      <c r="K303" s="7">
        <f>IF([1]配变!$K303="","",[1]配变!$K303)</f>
        <v>1</v>
      </c>
      <c r="L303" s="7">
        <f>IF([1]配变!$L303="","",[1]配变!$L303)</f>
        <v>1</v>
      </c>
      <c r="M303" s="7">
        <f>IF([1]配变!$M303="","",[1]配变!$M303)</f>
        <v>1</v>
      </c>
      <c r="N303" s="7">
        <f>IF([1]配变!$N303="","",[1]配变!$N303)</f>
        <v>1991</v>
      </c>
      <c r="O303" s="7">
        <f>IF([1]配变!$O303="","",[1]配变!$O303)</f>
        <v>0</v>
      </c>
      <c r="P303" s="7">
        <f>IF([1]配变!$P303="","",[1]配变!$P303)</f>
        <v>24</v>
      </c>
    </row>
    <row r="304" spans="1:16" x14ac:dyDescent="0.15">
      <c r="A304" s="7" t="s">
        <v>300</v>
      </c>
      <c r="B304" s="7" t="str">
        <f>IF([1]配变!$B304="","",[1]配变!$B304)</f>
        <v>10kV</v>
      </c>
      <c r="C304" s="7">
        <f>IF([1]配变!$C304="","",[1]配变!$C304)</f>
        <v>1.4999999999999999E-2</v>
      </c>
      <c r="D304" s="7">
        <f>IF([1]配变!$D304="","",[1]配变!$D304)</f>
        <v>30</v>
      </c>
      <c r="E304" s="7">
        <f>IF([1]配变!$E304="","",[1]配变!$E304)</f>
        <v>5.3999999999999999E-2</v>
      </c>
      <c r="F304" s="7" t="str">
        <f>IF([1]配变!$F304="","",[1]配变!$F304)</f>
        <v>县级</v>
      </c>
      <c r="G304" s="7">
        <f>IF([1]配变!$G304="","",[1]配变!$G304)</f>
        <v>0</v>
      </c>
      <c r="H304" s="7" t="str">
        <f>IF([1]配变!$H304="","",[1]配变!$H304)</f>
        <v>分区3</v>
      </c>
      <c r="I304" s="7" t="str">
        <f>IF([1]配变!$I304="","",[1]配变!$I304)</f>
        <v>138绿中线</v>
      </c>
      <c r="J304" s="7">
        <f>IF([1]配变!$J304="","",[1]配变!$J304)</f>
        <v>1</v>
      </c>
      <c r="K304" s="7">
        <f>IF([1]配变!$K304="","",[1]配变!$K304)</f>
        <v>2</v>
      </c>
      <c r="L304" s="7">
        <f>IF([1]配变!$L304="","",[1]配变!$L304)</f>
        <v>1</v>
      </c>
      <c r="M304" s="7">
        <f>IF([1]配变!$M304="","",[1]配变!$M304)</f>
        <v>1</v>
      </c>
      <c r="N304" s="7">
        <f>IF([1]配变!$N304="","",[1]配变!$N304)</f>
        <v>1991</v>
      </c>
      <c r="O304" s="7">
        <f>IF([1]配变!$O304="","",[1]配变!$O304)</f>
        <v>0</v>
      </c>
      <c r="P304" s="7">
        <f>IF([1]配变!$P304="","",[1]配变!$P304)</f>
        <v>24</v>
      </c>
    </row>
    <row r="305" spans="1:16" x14ac:dyDescent="0.15">
      <c r="A305" s="7" t="s">
        <v>300</v>
      </c>
      <c r="B305" s="7" t="str">
        <f>IF([1]配变!$B305="","",[1]配变!$B305)</f>
        <v>10kV</v>
      </c>
      <c r="C305" s="7">
        <f>IF([1]配变!$C305="","",[1]配变!$C305)</f>
        <v>1.4999999999999999E-2</v>
      </c>
      <c r="D305" s="7">
        <f>IF([1]配变!$D305="","",[1]配变!$D305)</f>
        <v>30</v>
      </c>
      <c r="E305" s="7">
        <f>IF([1]配变!$E305="","",[1]配变!$E305)</f>
        <v>0</v>
      </c>
      <c r="F305" s="7" t="str">
        <f>IF([1]配变!$F305="","",[1]配变!$F305)</f>
        <v>县级</v>
      </c>
      <c r="G305" s="7">
        <f>IF([1]配变!$G305="","",[1]配变!$G305)</f>
        <v>0</v>
      </c>
      <c r="H305" s="7" t="str">
        <f>IF([1]配变!$H305="","",[1]配变!$H305)</f>
        <v>分区3</v>
      </c>
      <c r="I305" s="7" t="str">
        <f>IF([1]配变!$I305="","",[1]配变!$I305)</f>
        <v>138绿中线</v>
      </c>
      <c r="J305" s="7">
        <f>IF([1]配变!$J305="","",[1]配变!$J305)</f>
        <v>0</v>
      </c>
      <c r="K305" s="7">
        <f>IF([1]配变!$K305="","",[1]配变!$K305)</f>
        <v>0</v>
      </c>
      <c r="L305" s="7">
        <f>IF([1]配变!$L305="","",[1]配变!$L305)</f>
        <v>0</v>
      </c>
      <c r="M305" s="7">
        <f>IF([1]配变!$M305="","",[1]配变!$M305)</f>
        <v>0</v>
      </c>
      <c r="N305" s="7">
        <f>IF([1]配变!$N305="","",[1]配变!$N305)</f>
        <v>1991</v>
      </c>
      <c r="O305" s="7">
        <f>IF([1]配变!$O305="","",[1]配变!$O305)</f>
        <v>0</v>
      </c>
      <c r="P305" s="7">
        <f>IF([1]配变!$P305="","",[1]配变!$P305)</f>
        <v>24</v>
      </c>
    </row>
    <row r="306" spans="1:16" x14ac:dyDescent="0.15">
      <c r="A306" s="7" t="s">
        <v>300</v>
      </c>
      <c r="B306" s="7" t="str">
        <f>IF([1]配变!$B306="","",[1]配变!$B306)</f>
        <v>10kV</v>
      </c>
      <c r="C306" s="7">
        <f>IF([1]配变!$C306="","",[1]配变!$C306)</f>
        <v>0.2</v>
      </c>
      <c r="D306" s="7">
        <f>IF([1]配变!$D306="","",[1]配变!$D306)</f>
        <v>400</v>
      </c>
      <c r="E306" s="7">
        <f>IF([1]配变!$E306="","",[1]配变!$E306)</f>
        <v>0.03</v>
      </c>
      <c r="F306" s="7" t="str">
        <f>IF([1]配变!$F306="","",[1]配变!$F306)</f>
        <v>县级</v>
      </c>
      <c r="G306" s="7">
        <f>IF([1]配变!$G306="","",[1]配变!$G306)</f>
        <v>0</v>
      </c>
      <c r="H306" s="7" t="str">
        <f>IF([1]配变!$H306="","",[1]配变!$H306)</f>
        <v>分区3</v>
      </c>
      <c r="I306" s="7" t="str">
        <f>IF([1]配变!$I306="","",[1]配变!$I306)</f>
        <v>138绿中线</v>
      </c>
      <c r="J306" s="7">
        <f>IF([1]配变!$J306="","",[1]配变!$J306)</f>
        <v>1</v>
      </c>
      <c r="K306" s="7">
        <f>IF([1]配变!$K306="","",[1]配变!$K306)</f>
        <v>1</v>
      </c>
      <c r="L306" s="7">
        <f>IF([1]配变!$L306="","",[1]配变!$L306)</f>
        <v>1</v>
      </c>
      <c r="M306" s="7">
        <f>IF([1]配变!$M306="","",[1]配变!$M306)</f>
        <v>1</v>
      </c>
      <c r="N306" s="7">
        <f>IF([1]配变!$N306="","",[1]配变!$N306)</f>
        <v>1991</v>
      </c>
      <c r="O306" s="7">
        <f>IF([1]配变!$O306="","",[1]配变!$O306)</f>
        <v>0</v>
      </c>
      <c r="P306" s="7">
        <f>IF([1]配变!$P306="","",[1]配变!$P306)</f>
        <v>24</v>
      </c>
    </row>
    <row r="307" spans="1:16" x14ac:dyDescent="0.15">
      <c r="A307" s="7" t="s">
        <v>300</v>
      </c>
      <c r="B307" s="7" t="str">
        <f>IF([1]配变!$B307="","",[1]配变!$B307)</f>
        <v>10kV</v>
      </c>
      <c r="C307" s="7">
        <f>IF([1]配变!$C307="","",[1]配变!$C307)</f>
        <v>0.25</v>
      </c>
      <c r="D307" s="7">
        <f>IF([1]配变!$D307="","",[1]配变!$D307)</f>
        <v>500</v>
      </c>
      <c r="E307" s="7">
        <f>IF([1]配变!$E307="","",[1]配变!$E307)</f>
        <v>0</v>
      </c>
      <c r="F307" s="7" t="str">
        <f>IF([1]配变!$F307="","",[1]配变!$F307)</f>
        <v>县级</v>
      </c>
      <c r="G307" s="7">
        <f>IF([1]配变!$G307="","",[1]配变!$G307)</f>
        <v>0</v>
      </c>
      <c r="H307" s="7" t="str">
        <f>IF([1]配变!$H307="","",[1]配变!$H307)</f>
        <v>分区3</v>
      </c>
      <c r="I307" s="7" t="str">
        <f>IF([1]配变!$I307="","",[1]配变!$I307)</f>
        <v>138绿中线</v>
      </c>
      <c r="J307" s="7">
        <f>IF([1]配变!$J307="","",[1]配变!$J307)</f>
        <v>0</v>
      </c>
      <c r="K307" s="7">
        <f>IF([1]配变!$K307="","",[1]配变!$K307)</f>
        <v>2</v>
      </c>
      <c r="L307" s="7">
        <f>IF([1]配变!$L307="","",[1]配变!$L307)</f>
        <v>1</v>
      </c>
      <c r="M307" s="7">
        <f>IF([1]配变!$M307="","",[1]配变!$M307)</f>
        <v>1</v>
      </c>
      <c r="N307" s="7">
        <f>IF([1]配变!$N307="","",[1]配变!$N307)</f>
        <v>1991</v>
      </c>
      <c r="O307" s="7">
        <f>IF([1]配变!$O307="","",[1]配变!$O307)</f>
        <v>0</v>
      </c>
      <c r="P307" s="7">
        <f>IF([1]配变!$P307="","",[1]配变!$P307)</f>
        <v>24</v>
      </c>
    </row>
    <row r="308" spans="1:16" x14ac:dyDescent="0.15">
      <c r="A308" s="7" t="s">
        <v>300</v>
      </c>
      <c r="B308" s="7" t="str">
        <f>IF([1]配变!$B308="","",[1]配变!$B308)</f>
        <v>10kV</v>
      </c>
      <c r="C308" s="7">
        <f>IF([1]配变!$C308="","",[1]配变!$C308)</f>
        <v>1.4999999999999999E-2</v>
      </c>
      <c r="D308" s="7">
        <f>IF([1]配变!$D308="","",[1]配变!$D308)</f>
        <v>30</v>
      </c>
      <c r="E308" s="7">
        <f>IF([1]配变!$E308="","",[1]配变!$E308)</f>
        <v>0</v>
      </c>
      <c r="F308" s="7" t="str">
        <f>IF([1]配变!$F308="","",[1]配变!$F308)</f>
        <v>县级</v>
      </c>
      <c r="G308" s="7">
        <f>IF([1]配变!$G308="","",[1]配变!$G308)</f>
        <v>0</v>
      </c>
      <c r="H308" s="7" t="str">
        <f>IF([1]配变!$H308="","",[1]配变!$H308)</f>
        <v>分区3</v>
      </c>
      <c r="I308" s="7" t="str">
        <f>IF([1]配变!$I308="","",[1]配变!$I308)</f>
        <v>138绿中线</v>
      </c>
      <c r="J308" s="7">
        <f>IF([1]配变!$J308="","",[1]配变!$J308)</f>
        <v>1</v>
      </c>
      <c r="K308" s="7">
        <f>IF([1]配变!$K308="","",[1]配变!$K308)</f>
        <v>0</v>
      </c>
      <c r="L308" s="7">
        <f>IF([1]配变!$L308="","",[1]配变!$L308)</f>
        <v>0</v>
      </c>
      <c r="M308" s="7">
        <f>IF([1]配变!$M308="","",[1]配变!$M308)</f>
        <v>0</v>
      </c>
      <c r="N308" s="7">
        <f>IF([1]配变!$N308="","",[1]配变!$N308)</f>
        <v>1990</v>
      </c>
      <c r="O308" s="7">
        <f>IF([1]配变!$O308="","",[1]配变!$O308)</f>
        <v>0</v>
      </c>
      <c r="P308" s="7">
        <f>IF([1]配变!$P308="","",[1]配变!$P308)</f>
        <v>25</v>
      </c>
    </row>
    <row r="309" spans="1:16" x14ac:dyDescent="0.15">
      <c r="A309" s="7" t="s">
        <v>300</v>
      </c>
      <c r="B309" s="7" t="str">
        <f>IF([1]配变!$B309="","",[1]配变!$B309)</f>
        <v>10kV</v>
      </c>
      <c r="C309" s="7">
        <f>IF([1]配变!$C309="","",[1]配变!$C309)</f>
        <v>0.25</v>
      </c>
      <c r="D309" s="7">
        <f>IF([1]配变!$D309="","",[1]配变!$D309)</f>
        <v>500</v>
      </c>
      <c r="E309" s="7">
        <f>IF([1]配变!$E309="","",[1]配变!$E309)</f>
        <v>0</v>
      </c>
      <c r="F309" s="7" t="str">
        <f>IF([1]配变!$F309="","",[1]配变!$F309)</f>
        <v>县级</v>
      </c>
      <c r="G309" s="7">
        <f>IF([1]配变!$G309="","",[1]配变!$G309)</f>
        <v>0</v>
      </c>
      <c r="H309" s="7" t="str">
        <f>IF([1]配变!$H309="","",[1]配变!$H309)</f>
        <v>分区3</v>
      </c>
      <c r="I309" s="7" t="str">
        <f>IF([1]配变!$I309="","",[1]配变!$I309)</f>
        <v>138绿中线</v>
      </c>
      <c r="J309" s="7">
        <f>IF([1]配变!$J309="","",[1]配变!$J309)</f>
        <v>0</v>
      </c>
      <c r="K309" s="7">
        <f>IF([1]配变!$K309="","",[1]配变!$K309)</f>
        <v>1</v>
      </c>
      <c r="L309" s="7">
        <f>IF([1]配变!$L309="","",[1]配变!$L309)</f>
        <v>1</v>
      </c>
      <c r="M309" s="7">
        <f>IF([1]配变!$M309="","",[1]配变!$M309)</f>
        <v>1</v>
      </c>
      <c r="N309" s="7">
        <f>IF([1]配变!$N309="","",[1]配变!$N309)</f>
        <v>1990</v>
      </c>
      <c r="O309" s="7">
        <f>IF([1]配变!$O309="","",[1]配变!$O309)</f>
        <v>0</v>
      </c>
      <c r="P309" s="7">
        <f>IF([1]配变!$P309="","",[1]配变!$P309)</f>
        <v>25</v>
      </c>
    </row>
    <row r="310" spans="1:16" x14ac:dyDescent="0.15">
      <c r="A310" s="7" t="s">
        <v>300</v>
      </c>
      <c r="B310" s="7" t="str">
        <f>IF([1]配变!$B310="","",[1]配变!$B310)</f>
        <v>10kV</v>
      </c>
      <c r="C310" s="7">
        <f>IF([1]配变!$C310="","",[1]配变!$C310)</f>
        <v>0.5</v>
      </c>
      <c r="D310" s="7">
        <f>IF([1]配变!$D310="","",[1]配变!$D310)</f>
        <v>1000</v>
      </c>
      <c r="E310" s="7">
        <f>IF([1]配变!$E310="","",[1]配变!$E310)</f>
        <v>5.3999999999999999E-2</v>
      </c>
      <c r="F310" s="7" t="str">
        <f>IF([1]配变!$F310="","",[1]配变!$F310)</f>
        <v>县级</v>
      </c>
      <c r="G310" s="7">
        <f>IF([1]配变!$G310="","",[1]配变!$G310)</f>
        <v>0</v>
      </c>
      <c r="H310" s="7" t="str">
        <f>IF([1]配变!$H310="","",[1]配变!$H310)</f>
        <v>分区3</v>
      </c>
      <c r="I310" s="7" t="str">
        <f>IF([1]配变!$I310="","",[1]配变!$I310)</f>
        <v>138绿中线</v>
      </c>
      <c r="J310" s="7">
        <f>IF([1]配变!$J310="","",[1]配变!$J310)</f>
        <v>1</v>
      </c>
      <c r="K310" s="7">
        <f>IF([1]配变!$K310="","",[1]配变!$K310)</f>
        <v>2</v>
      </c>
      <c r="L310" s="7">
        <f>IF([1]配变!$L310="","",[1]配变!$L310)</f>
        <v>1</v>
      </c>
      <c r="M310" s="7">
        <f>IF([1]配变!$M310="","",[1]配变!$M310)</f>
        <v>1</v>
      </c>
      <c r="N310" s="7">
        <f>IF([1]配变!$N310="","",[1]配变!$N310)</f>
        <v>1990</v>
      </c>
      <c r="O310" s="7">
        <f>IF([1]配变!$O310="","",[1]配变!$O310)</f>
        <v>0</v>
      </c>
      <c r="P310" s="7">
        <f>IF([1]配变!$P310="","",[1]配变!$P310)</f>
        <v>25</v>
      </c>
    </row>
    <row r="311" spans="1:16" x14ac:dyDescent="0.15">
      <c r="A311" s="7" t="s">
        <v>300</v>
      </c>
      <c r="B311" s="7" t="str">
        <f>IF([1]配变!$B311="","",[1]配变!$B311)</f>
        <v>10kV</v>
      </c>
      <c r="C311" s="7">
        <f>IF([1]配变!$C311="","",[1]配变!$C311)</f>
        <v>0.5</v>
      </c>
      <c r="D311" s="7">
        <f>IF([1]配变!$D311="","",[1]配变!$D311)</f>
        <v>1000</v>
      </c>
      <c r="E311" s="7">
        <f>IF([1]配变!$E311="","",[1]配变!$E311)</f>
        <v>0.03</v>
      </c>
      <c r="F311" s="7" t="str">
        <f>IF([1]配变!$F311="","",[1]配变!$F311)</f>
        <v>县级</v>
      </c>
      <c r="G311" s="7">
        <f>IF([1]配变!$G311="","",[1]配变!$G311)</f>
        <v>0</v>
      </c>
      <c r="H311" s="7" t="str">
        <f>IF([1]配变!$H311="","",[1]配变!$H311)</f>
        <v>分区3</v>
      </c>
      <c r="I311" s="7" t="str">
        <f>IF([1]配变!$I311="","",[1]配变!$I311)</f>
        <v>138绿中线</v>
      </c>
      <c r="J311" s="7">
        <f>IF([1]配变!$J311="","",[1]配变!$J311)</f>
        <v>0</v>
      </c>
      <c r="K311" s="7">
        <f>IF([1]配变!$K311="","",[1]配变!$K311)</f>
        <v>0</v>
      </c>
      <c r="L311" s="7">
        <f>IF([1]配变!$L311="","",[1]配变!$L311)</f>
        <v>0</v>
      </c>
      <c r="M311" s="7">
        <f>IF([1]配变!$M311="","",[1]配变!$M311)</f>
        <v>0</v>
      </c>
      <c r="N311" s="7">
        <f>IF([1]配变!$N311="","",[1]配变!$N311)</f>
        <v>1990</v>
      </c>
      <c r="O311" s="7">
        <f>IF([1]配变!$O311="","",[1]配变!$O311)</f>
        <v>0</v>
      </c>
      <c r="P311" s="7">
        <f>IF([1]配变!$P311="","",[1]配变!$P311)</f>
        <v>25</v>
      </c>
    </row>
    <row r="312" spans="1:16" x14ac:dyDescent="0.15">
      <c r="A312" s="7" t="s">
        <v>300</v>
      </c>
      <c r="B312" s="7" t="str">
        <f>IF([1]配变!$B312="","",[1]配变!$B312)</f>
        <v>10kV</v>
      </c>
      <c r="C312" s="7">
        <f>IF([1]配变!$C312="","",[1]配变!$C312)</f>
        <v>0.5</v>
      </c>
      <c r="D312" s="7">
        <f>IF([1]配变!$D312="","",[1]配变!$D312)</f>
        <v>1000</v>
      </c>
      <c r="E312" s="7">
        <f>IF([1]配变!$E312="","",[1]配变!$E312)</f>
        <v>0</v>
      </c>
      <c r="F312" s="7" t="str">
        <f>IF([1]配变!$F312="","",[1]配变!$F312)</f>
        <v>县级</v>
      </c>
      <c r="G312" s="7">
        <f>IF([1]配变!$G312="","",[1]配变!$G312)</f>
        <v>0</v>
      </c>
      <c r="H312" s="7" t="str">
        <f>IF([1]配变!$H312="","",[1]配变!$H312)</f>
        <v>分区3</v>
      </c>
      <c r="I312" s="7" t="str">
        <f>IF([1]配变!$I312="","",[1]配变!$I312)</f>
        <v>138绿中线</v>
      </c>
      <c r="J312" s="7">
        <f>IF([1]配变!$J312="","",[1]配变!$J312)</f>
        <v>1</v>
      </c>
      <c r="K312" s="7">
        <f>IF([1]配变!$K312="","",[1]配变!$K312)</f>
        <v>1</v>
      </c>
      <c r="L312" s="7">
        <f>IF([1]配变!$L312="","",[1]配变!$L312)</f>
        <v>1</v>
      </c>
      <c r="M312" s="7">
        <f>IF([1]配变!$M312="","",[1]配变!$M312)</f>
        <v>1</v>
      </c>
      <c r="N312" s="7">
        <f>IF([1]配变!$N312="","",[1]配变!$N312)</f>
        <v>1990</v>
      </c>
      <c r="O312" s="7">
        <f>IF([1]配变!$O312="","",[1]配变!$O312)</f>
        <v>0</v>
      </c>
      <c r="P312" s="7">
        <f>IF([1]配变!$P312="","",[1]配变!$P312)</f>
        <v>25</v>
      </c>
    </row>
    <row r="313" spans="1:16" x14ac:dyDescent="0.15">
      <c r="A313" s="7" t="s">
        <v>300</v>
      </c>
      <c r="B313" s="7" t="str">
        <f>IF([1]配变!$B313="","",[1]配变!$B313)</f>
        <v>10kV</v>
      </c>
      <c r="C313" s="7">
        <f>IF([1]配变!$C313="","",[1]配变!$C313)</f>
        <v>0.5</v>
      </c>
      <c r="D313" s="7">
        <f>IF([1]配变!$D313="","",[1]配变!$D313)</f>
        <v>1000</v>
      </c>
      <c r="E313" s="7">
        <f>IF([1]配变!$E313="","",[1]配变!$E313)</f>
        <v>0</v>
      </c>
      <c r="F313" s="7" t="str">
        <f>IF([1]配变!$F313="","",[1]配变!$F313)</f>
        <v>县级</v>
      </c>
      <c r="G313" s="7">
        <f>IF([1]配变!$G313="","",[1]配变!$G313)</f>
        <v>0</v>
      </c>
      <c r="H313" s="7" t="str">
        <f>IF([1]配变!$H313="","",[1]配变!$H313)</f>
        <v>分区3</v>
      </c>
      <c r="I313" s="7" t="str">
        <f>IF([1]配变!$I313="","",[1]配变!$I313)</f>
        <v>138绿中线</v>
      </c>
      <c r="J313" s="7">
        <f>IF([1]配变!$J313="","",[1]配变!$J313)</f>
        <v>0</v>
      </c>
      <c r="K313" s="7">
        <f>IF([1]配变!$K313="","",[1]配变!$K313)</f>
        <v>2</v>
      </c>
      <c r="L313" s="7">
        <f>IF([1]配变!$L313="","",[1]配变!$L313)</f>
        <v>1</v>
      </c>
      <c r="M313" s="7">
        <f>IF([1]配变!$M313="","",[1]配变!$M313)</f>
        <v>1</v>
      </c>
      <c r="N313" s="7">
        <f>IF([1]配变!$N313="","",[1]配变!$N313)</f>
        <v>1990</v>
      </c>
      <c r="O313" s="7">
        <f>IF([1]配变!$O313="","",[1]配变!$O313)</f>
        <v>0</v>
      </c>
      <c r="P313" s="7">
        <f>IF([1]配变!$P313="","",[1]配变!$P313)</f>
        <v>25</v>
      </c>
    </row>
    <row r="314" spans="1:16" x14ac:dyDescent="0.15">
      <c r="A314" s="7" t="s">
        <v>300</v>
      </c>
      <c r="B314" s="7" t="str">
        <f>IF([1]配变!$B314="","",[1]配变!$B314)</f>
        <v>10kV</v>
      </c>
      <c r="C314" s="7">
        <f>IF([1]配变!$C314="","",[1]配变!$C314)</f>
        <v>0.315</v>
      </c>
      <c r="D314" s="7">
        <f>IF([1]配变!$D314="","",[1]配变!$D314)</f>
        <v>630</v>
      </c>
      <c r="E314" s="7">
        <f>IF([1]配变!$E314="","",[1]配变!$E314)</f>
        <v>0</v>
      </c>
      <c r="F314" s="7" t="str">
        <f>IF([1]配变!$F314="","",[1]配变!$F314)</f>
        <v>市辖</v>
      </c>
      <c r="G314" s="7">
        <f>IF([1]配变!$G314="","",[1]配变!$G314)</f>
        <v>0</v>
      </c>
      <c r="H314" s="7" t="str">
        <f>IF([1]配变!$H314="","",[1]配变!$H314)</f>
        <v>分区2</v>
      </c>
      <c r="I314" s="7" t="str">
        <f>IF([1]配变!$I314="","",[1]配变!$I314)</f>
        <v>138古南线</v>
      </c>
      <c r="J314" s="7">
        <f>IF([1]配变!$J314="","",[1]配变!$J314)</f>
        <v>1</v>
      </c>
      <c r="K314" s="7">
        <f>IF([1]配变!$K314="","",[1]配变!$K314)</f>
        <v>0</v>
      </c>
      <c r="L314" s="7">
        <f>IF([1]配变!$L314="","",[1]配变!$L314)</f>
        <v>0</v>
      </c>
      <c r="M314" s="7">
        <f>IF([1]配变!$M314="","",[1]配变!$M314)</f>
        <v>0</v>
      </c>
      <c r="N314" s="7">
        <f>IF([1]配变!$N314="","",[1]配变!$N314)</f>
        <v>1990</v>
      </c>
      <c r="O314" s="7">
        <f>IF([1]配变!$O314="","",[1]配变!$O314)</f>
        <v>0</v>
      </c>
      <c r="P314" s="7">
        <f>IF([1]配变!$P314="","",[1]配变!$P314)</f>
        <v>25</v>
      </c>
    </row>
    <row r="315" spans="1:16" x14ac:dyDescent="0.15">
      <c r="A315" s="7" t="s">
        <v>300</v>
      </c>
      <c r="B315" s="7" t="str">
        <f>IF([1]配变!$B315="","",[1]配变!$B315)</f>
        <v>10kV</v>
      </c>
      <c r="C315" s="7">
        <f>IF([1]配变!$C315="","",[1]配变!$C315)</f>
        <v>0.315</v>
      </c>
      <c r="D315" s="7">
        <f>IF([1]配变!$D315="","",[1]配变!$D315)</f>
        <v>630</v>
      </c>
      <c r="E315" s="7">
        <f>IF([1]配变!$E315="","",[1]配变!$E315)</f>
        <v>5.3999999999999999E-2</v>
      </c>
      <c r="F315" s="7" t="str">
        <f>IF([1]配变!$F315="","",[1]配变!$F315)</f>
        <v>市辖</v>
      </c>
      <c r="G315" s="7">
        <f>IF([1]配变!$G315="","",[1]配变!$G315)</f>
        <v>0</v>
      </c>
      <c r="H315" s="7" t="str">
        <f>IF([1]配变!$H315="","",[1]配变!$H315)</f>
        <v>分区2</v>
      </c>
      <c r="I315" s="7" t="str">
        <f>IF([1]配变!$I315="","",[1]配变!$I315)</f>
        <v>138古南线</v>
      </c>
      <c r="J315" s="7">
        <f>IF([1]配变!$J315="","",[1]配变!$J315)</f>
        <v>0</v>
      </c>
      <c r="K315" s="7">
        <f>IF([1]配变!$K315="","",[1]配变!$K315)</f>
        <v>1</v>
      </c>
      <c r="L315" s="7">
        <f>IF([1]配变!$L315="","",[1]配变!$L315)</f>
        <v>1</v>
      </c>
      <c r="M315" s="7">
        <f>IF([1]配变!$M315="","",[1]配变!$M315)</f>
        <v>1</v>
      </c>
      <c r="N315" s="7">
        <f>IF([1]配变!$N315="","",[1]配变!$N315)</f>
        <v>1990</v>
      </c>
      <c r="O315" s="7">
        <f>IF([1]配变!$O315="","",[1]配变!$O315)</f>
        <v>0</v>
      </c>
      <c r="P315" s="7">
        <f>IF([1]配变!$P315="","",[1]配变!$P315)</f>
        <v>25</v>
      </c>
    </row>
    <row r="316" spans="1:16" x14ac:dyDescent="0.15">
      <c r="A316" s="7" t="s">
        <v>300</v>
      </c>
      <c r="B316" s="7" t="str">
        <f>IF([1]配变!$B316="","",[1]配变!$B316)</f>
        <v>10kV</v>
      </c>
      <c r="C316" s="7">
        <f>IF([1]配变!$C316="","",[1]配变!$C316)</f>
        <v>0.5</v>
      </c>
      <c r="D316" s="7">
        <f>IF([1]配变!$D316="","",[1]配变!$D316)</f>
        <v>1000</v>
      </c>
      <c r="E316" s="7">
        <f>IF([1]配变!$E316="","",[1]配变!$E316)</f>
        <v>0</v>
      </c>
      <c r="F316" s="7" t="str">
        <f>IF([1]配变!$F316="","",[1]配变!$F316)</f>
        <v>市辖</v>
      </c>
      <c r="G316" s="7">
        <f>IF([1]配变!$G316="","",[1]配变!$G316)</f>
        <v>0</v>
      </c>
      <c r="H316" s="7" t="str">
        <f>IF([1]配变!$H316="","",[1]配变!$H316)</f>
        <v>分区2</v>
      </c>
      <c r="I316" s="7" t="str">
        <f>IF([1]配变!$I316="","",[1]配变!$I316)</f>
        <v>138古南线</v>
      </c>
      <c r="J316" s="7">
        <f>IF([1]配变!$J316="","",[1]配变!$J316)</f>
        <v>1</v>
      </c>
      <c r="K316" s="7">
        <f>IF([1]配变!$K316="","",[1]配变!$K316)</f>
        <v>2</v>
      </c>
      <c r="L316" s="7">
        <f>IF([1]配变!$L316="","",[1]配变!$L316)</f>
        <v>1</v>
      </c>
      <c r="M316" s="7">
        <f>IF([1]配变!$M316="","",[1]配变!$M316)</f>
        <v>1</v>
      </c>
      <c r="N316" s="7">
        <f>IF([1]配变!$N316="","",[1]配变!$N316)</f>
        <v>1990</v>
      </c>
      <c r="O316" s="7">
        <f>IF([1]配变!$O316="","",[1]配变!$O316)</f>
        <v>0</v>
      </c>
      <c r="P316" s="7">
        <f>IF([1]配变!$P316="","",[1]配变!$P316)</f>
        <v>25</v>
      </c>
    </row>
    <row r="317" spans="1:16" x14ac:dyDescent="0.15">
      <c r="A317" s="7" t="s">
        <v>300</v>
      </c>
      <c r="B317" s="7" t="str">
        <f>IF([1]配变!$B317="","",[1]配变!$B317)</f>
        <v>10kV</v>
      </c>
      <c r="C317" s="7">
        <f>IF([1]配变!$C317="","",[1]配变!$C317)</f>
        <v>0.5</v>
      </c>
      <c r="D317" s="7">
        <f>IF([1]配变!$D317="","",[1]配变!$D317)</f>
        <v>1000</v>
      </c>
      <c r="E317" s="7">
        <f>IF([1]配变!$E317="","",[1]配变!$E317)</f>
        <v>0.03</v>
      </c>
      <c r="F317" s="7" t="str">
        <f>IF([1]配变!$F317="","",[1]配变!$F317)</f>
        <v>市辖</v>
      </c>
      <c r="G317" s="7">
        <f>IF([1]配变!$G317="","",[1]配变!$G317)</f>
        <v>0</v>
      </c>
      <c r="H317" s="7" t="str">
        <f>IF([1]配变!$H317="","",[1]配变!$H317)</f>
        <v>分区2</v>
      </c>
      <c r="I317" s="7" t="str">
        <f>IF([1]配变!$I317="","",[1]配变!$I317)</f>
        <v>138古南线</v>
      </c>
      <c r="J317" s="7">
        <f>IF([1]配变!$J317="","",[1]配变!$J317)</f>
        <v>0</v>
      </c>
      <c r="K317" s="7">
        <f>IF([1]配变!$K317="","",[1]配变!$K317)</f>
        <v>0</v>
      </c>
      <c r="L317" s="7">
        <f>IF([1]配变!$L317="","",[1]配变!$L317)</f>
        <v>0</v>
      </c>
      <c r="M317" s="7">
        <f>IF([1]配变!$M317="","",[1]配变!$M317)</f>
        <v>0</v>
      </c>
      <c r="N317" s="7">
        <f>IF([1]配变!$N317="","",[1]配变!$N317)</f>
        <v>1989</v>
      </c>
      <c r="O317" s="7">
        <f>IF([1]配变!$O317="","",[1]配变!$O317)</f>
        <v>0</v>
      </c>
      <c r="P317" s="7">
        <f>IF([1]配变!$P317="","",[1]配变!$P317)</f>
        <v>26</v>
      </c>
    </row>
    <row r="318" spans="1:16" x14ac:dyDescent="0.15">
      <c r="A318" s="7" t="s">
        <v>300</v>
      </c>
      <c r="B318" s="7" t="str">
        <f>IF([1]配变!$B318="","",[1]配变!$B318)</f>
        <v>10kV</v>
      </c>
      <c r="C318" s="7">
        <f>IF([1]配变!$C318="","",[1]配变!$C318)</f>
        <v>0.4</v>
      </c>
      <c r="D318" s="7">
        <f>IF([1]配变!$D318="","",[1]配变!$D318)</f>
        <v>800</v>
      </c>
      <c r="E318" s="7">
        <f>IF([1]配变!$E318="","",[1]配变!$E318)</f>
        <v>0</v>
      </c>
      <c r="F318" s="7" t="str">
        <f>IF([1]配变!$F318="","",[1]配变!$F318)</f>
        <v>市辖</v>
      </c>
      <c r="G318" s="7">
        <f>IF([1]配变!$G318="","",[1]配变!$G318)</f>
        <v>0</v>
      </c>
      <c r="H318" s="7" t="str">
        <f>IF([1]配变!$H318="","",[1]配变!$H318)</f>
        <v>分区2</v>
      </c>
      <c r="I318" s="7" t="str">
        <f>IF([1]配变!$I318="","",[1]配变!$I318)</f>
        <v>138古南线</v>
      </c>
      <c r="J318" s="7">
        <f>IF([1]配变!$J318="","",[1]配变!$J318)</f>
        <v>1</v>
      </c>
      <c r="K318" s="7">
        <f>IF([1]配变!$K318="","",[1]配变!$K318)</f>
        <v>1</v>
      </c>
      <c r="L318" s="7">
        <f>IF([1]配变!$L318="","",[1]配变!$L318)</f>
        <v>1</v>
      </c>
      <c r="M318" s="7">
        <f>IF([1]配变!$M318="","",[1]配变!$M318)</f>
        <v>1</v>
      </c>
      <c r="N318" s="7">
        <f>IF([1]配变!$N318="","",[1]配变!$N318)</f>
        <v>1989</v>
      </c>
      <c r="O318" s="7">
        <f>IF([1]配变!$O318="","",[1]配变!$O318)</f>
        <v>0</v>
      </c>
      <c r="P318" s="7">
        <f>IF([1]配变!$P318="","",[1]配变!$P318)</f>
        <v>26</v>
      </c>
    </row>
    <row r="319" spans="1:16" x14ac:dyDescent="0.15">
      <c r="A319" s="7" t="s">
        <v>300</v>
      </c>
      <c r="B319" s="7" t="str">
        <f>IF([1]配变!$B319="","",[1]配变!$B319)</f>
        <v>10kV</v>
      </c>
      <c r="C319" s="7">
        <f>IF([1]配变!$C319="","",[1]配变!$C319)</f>
        <v>0.4</v>
      </c>
      <c r="D319" s="7">
        <f>IF([1]配变!$D319="","",[1]配变!$D319)</f>
        <v>800</v>
      </c>
      <c r="E319" s="7">
        <f>IF([1]配变!$E319="","",[1]配变!$E319)</f>
        <v>0</v>
      </c>
      <c r="F319" s="7" t="str">
        <f>IF([1]配变!$F319="","",[1]配变!$F319)</f>
        <v>市辖</v>
      </c>
      <c r="G319" s="7">
        <f>IF([1]配变!$G319="","",[1]配变!$G319)</f>
        <v>0</v>
      </c>
      <c r="H319" s="7" t="str">
        <f>IF([1]配变!$H319="","",[1]配变!$H319)</f>
        <v>分区2</v>
      </c>
      <c r="I319" s="7" t="str">
        <f>IF([1]配变!$I319="","",[1]配变!$I319)</f>
        <v>138古南线</v>
      </c>
      <c r="J319" s="7">
        <f>IF([1]配变!$J319="","",[1]配变!$J319)</f>
        <v>0</v>
      </c>
      <c r="K319" s="7">
        <f>IF([1]配变!$K319="","",[1]配变!$K319)</f>
        <v>2</v>
      </c>
      <c r="L319" s="7">
        <f>IF([1]配变!$L319="","",[1]配变!$L319)</f>
        <v>1</v>
      </c>
      <c r="M319" s="7">
        <f>IF([1]配变!$M319="","",[1]配变!$M319)</f>
        <v>1</v>
      </c>
      <c r="N319" s="7">
        <f>IF([1]配变!$N319="","",[1]配变!$N319)</f>
        <v>1989</v>
      </c>
      <c r="O319" s="7">
        <f>IF([1]配变!$O319="","",[1]配变!$O319)</f>
        <v>0</v>
      </c>
      <c r="P319" s="7">
        <f>IF([1]配变!$P319="","",[1]配变!$P319)</f>
        <v>26</v>
      </c>
    </row>
    <row r="320" spans="1:16" x14ac:dyDescent="0.15">
      <c r="A320" s="7" t="s">
        <v>300</v>
      </c>
      <c r="B320" s="7" t="str">
        <f>IF([1]配变!$B320="","",[1]配变!$B320)</f>
        <v>10kV</v>
      </c>
      <c r="C320" s="7">
        <f>IF([1]配变!$C320="","",[1]配变!$C320)</f>
        <v>0.315</v>
      </c>
      <c r="D320" s="7">
        <f>IF([1]配变!$D320="","",[1]配变!$D320)</f>
        <v>630</v>
      </c>
      <c r="E320" s="7">
        <f>IF([1]配变!$E320="","",[1]配变!$E320)</f>
        <v>0</v>
      </c>
      <c r="F320" s="7" t="str">
        <f>IF([1]配变!$F320="","",[1]配变!$F320)</f>
        <v>市辖</v>
      </c>
      <c r="G320" s="7">
        <f>IF([1]配变!$G320="","",[1]配变!$G320)</f>
        <v>0</v>
      </c>
      <c r="H320" s="7" t="str">
        <f>IF([1]配变!$H320="","",[1]配变!$H320)</f>
        <v>分区2</v>
      </c>
      <c r="I320" s="7" t="str">
        <f>IF([1]配变!$I320="","",[1]配变!$I320)</f>
        <v>138古南线</v>
      </c>
      <c r="J320" s="7">
        <f>IF([1]配变!$J320="","",[1]配变!$J320)</f>
        <v>1</v>
      </c>
      <c r="K320" s="7">
        <f>IF([1]配变!$K320="","",[1]配变!$K320)</f>
        <v>0</v>
      </c>
      <c r="L320" s="7">
        <f>IF([1]配变!$L320="","",[1]配变!$L320)</f>
        <v>0</v>
      </c>
      <c r="M320" s="7">
        <f>IF([1]配变!$M320="","",[1]配变!$M320)</f>
        <v>0</v>
      </c>
      <c r="N320" s="7">
        <f>IF([1]配变!$N320="","",[1]配变!$N320)</f>
        <v>1989</v>
      </c>
      <c r="O320" s="7">
        <f>IF([1]配变!$O320="","",[1]配变!$O320)</f>
        <v>0</v>
      </c>
      <c r="P320" s="7">
        <f>IF([1]配变!$P320="","",[1]配变!$P320)</f>
        <v>26</v>
      </c>
    </row>
    <row r="321" spans="1:16" x14ac:dyDescent="0.15">
      <c r="A321" s="7" t="s">
        <v>300</v>
      </c>
      <c r="B321" s="7" t="str">
        <f>IF([1]配变!$B321="","",[1]配变!$B321)</f>
        <v>10kV</v>
      </c>
      <c r="C321" s="7">
        <f>IF([1]配变!$C321="","",[1]配变!$C321)</f>
        <v>0.315</v>
      </c>
      <c r="D321" s="7">
        <f>IF([1]配变!$D321="","",[1]配变!$D321)</f>
        <v>630</v>
      </c>
      <c r="E321" s="7">
        <f>IF([1]配变!$E321="","",[1]配变!$E321)</f>
        <v>5.3999999999999999E-2</v>
      </c>
      <c r="F321" s="7" t="str">
        <f>IF([1]配变!$F321="","",[1]配变!$F321)</f>
        <v>市辖</v>
      </c>
      <c r="G321" s="7">
        <f>IF([1]配变!$G321="","",[1]配变!$G321)</f>
        <v>0</v>
      </c>
      <c r="H321" s="7" t="str">
        <f>IF([1]配变!$H321="","",[1]配变!$H321)</f>
        <v>分区2</v>
      </c>
      <c r="I321" s="7" t="str">
        <f>IF([1]配变!$I321="","",[1]配变!$I321)</f>
        <v>138古南线</v>
      </c>
      <c r="J321" s="7">
        <f>IF([1]配变!$J321="","",[1]配变!$J321)</f>
        <v>0</v>
      </c>
      <c r="K321" s="7">
        <f>IF([1]配变!$K321="","",[1]配变!$K321)</f>
        <v>1</v>
      </c>
      <c r="L321" s="7">
        <f>IF([1]配变!$L321="","",[1]配变!$L321)</f>
        <v>1</v>
      </c>
      <c r="M321" s="7">
        <f>IF([1]配变!$M321="","",[1]配变!$M321)</f>
        <v>1</v>
      </c>
      <c r="N321" s="7">
        <f>IF([1]配变!$N321="","",[1]配变!$N321)</f>
        <v>1989</v>
      </c>
      <c r="O321" s="7">
        <f>IF([1]配变!$O321="","",[1]配变!$O321)</f>
        <v>0</v>
      </c>
      <c r="P321" s="7">
        <f>IF([1]配变!$P321="","",[1]配变!$P321)</f>
        <v>26</v>
      </c>
    </row>
    <row r="322" spans="1:16" x14ac:dyDescent="0.15">
      <c r="A322" s="7" t="s">
        <v>300</v>
      </c>
      <c r="B322" s="7" t="str">
        <f>IF([1]配变!$B322="","",[1]配变!$B322)</f>
        <v>10kV</v>
      </c>
      <c r="C322" s="7">
        <f>IF([1]配变!$C322="","",[1]配变!$C322)</f>
        <v>0.5</v>
      </c>
      <c r="D322" s="7">
        <f>IF([1]配变!$D322="","",[1]配变!$D322)</f>
        <v>1000</v>
      </c>
      <c r="E322" s="7">
        <f>IF([1]配变!$E322="","",[1]配变!$E322)</f>
        <v>0</v>
      </c>
      <c r="F322" s="7" t="str">
        <f>IF([1]配变!$F322="","",[1]配变!$F322)</f>
        <v>县级</v>
      </c>
      <c r="G322" s="7">
        <f>IF([1]配变!$G322="","",[1]配变!$G322)</f>
        <v>0</v>
      </c>
      <c r="H322" s="7" t="str">
        <f>IF([1]配变!$H322="","",[1]配变!$H322)</f>
        <v>分区3</v>
      </c>
      <c r="I322" s="7" t="str">
        <f>IF([1]配变!$I322="","",[1]配变!$I322)</f>
        <v>138绿中线</v>
      </c>
      <c r="J322" s="7">
        <f>IF([1]配变!$J322="","",[1]配变!$J322)</f>
        <v>1</v>
      </c>
      <c r="K322" s="7">
        <f>IF([1]配变!$K322="","",[1]配变!$K322)</f>
        <v>2</v>
      </c>
      <c r="L322" s="7">
        <f>IF([1]配变!$L322="","",[1]配变!$L322)</f>
        <v>1</v>
      </c>
      <c r="M322" s="7">
        <f>IF([1]配变!$M322="","",[1]配变!$M322)</f>
        <v>1</v>
      </c>
      <c r="N322" s="7">
        <f>IF([1]配变!$N322="","",[1]配变!$N322)</f>
        <v>1989</v>
      </c>
      <c r="O322" s="7">
        <f>IF([1]配变!$O322="","",[1]配变!$O322)</f>
        <v>0</v>
      </c>
      <c r="P322" s="7">
        <f>IF([1]配变!$P322="","",[1]配变!$P322)</f>
        <v>26</v>
      </c>
    </row>
    <row r="323" spans="1:16" x14ac:dyDescent="0.15">
      <c r="A323" s="7" t="s">
        <v>300</v>
      </c>
      <c r="B323" s="7" t="str">
        <f>IF([1]配变!$B323="","",[1]配变!$B323)</f>
        <v>10kV</v>
      </c>
      <c r="C323" s="7">
        <f>IF([1]配变!$C323="","",[1]配变!$C323)</f>
        <v>0.5</v>
      </c>
      <c r="D323" s="7">
        <f>IF([1]配变!$D323="","",[1]配变!$D323)</f>
        <v>1000</v>
      </c>
      <c r="E323" s="7">
        <f>IF([1]配变!$E323="","",[1]配变!$E323)</f>
        <v>0</v>
      </c>
      <c r="F323" s="7" t="str">
        <f>IF([1]配变!$F323="","",[1]配变!$F323)</f>
        <v>县级</v>
      </c>
      <c r="G323" s="7">
        <f>IF([1]配变!$G323="","",[1]配变!$G323)</f>
        <v>0</v>
      </c>
      <c r="H323" s="7" t="str">
        <f>IF([1]配变!$H323="","",[1]配变!$H323)</f>
        <v>分区3</v>
      </c>
      <c r="I323" s="7" t="str">
        <f>IF([1]配变!$I323="","",[1]配变!$I323)</f>
        <v>138绿中线</v>
      </c>
      <c r="J323" s="7">
        <f>IF([1]配变!$J323="","",[1]配变!$J323)</f>
        <v>0</v>
      </c>
      <c r="K323" s="7">
        <f>IF([1]配变!$K323="","",[1]配变!$K323)</f>
        <v>0</v>
      </c>
      <c r="L323" s="7">
        <f>IF([1]配变!$L323="","",[1]配变!$L323)</f>
        <v>0</v>
      </c>
      <c r="M323" s="7">
        <f>IF([1]配变!$M323="","",[1]配变!$M323)</f>
        <v>0</v>
      </c>
      <c r="N323" s="7">
        <f>IF([1]配变!$N323="","",[1]配变!$N323)</f>
        <v>1989</v>
      </c>
      <c r="O323" s="7">
        <f>IF([1]配变!$O323="","",[1]配变!$O323)</f>
        <v>0</v>
      </c>
      <c r="P323" s="7">
        <f>IF([1]配变!$P323="","",[1]配变!$P323)</f>
        <v>26</v>
      </c>
    </row>
    <row r="324" spans="1:16" x14ac:dyDescent="0.15">
      <c r="A324" s="7" t="s">
        <v>300</v>
      </c>
      <c r="B324" s="7" t="str">
        <f>IF([1]配变!$B324="","",[1]配变!$B324)</f>
        <v>10kV</v>
      </c>
      <c r="C324" s="7">
        <f>IF([1]配变!$C324="","",[1]配变!$C324)</f>
        <v>1.4999999999999999E-2</v>
      </c>
      <c r="D324" s="7">
        <f>IF([1]配变!$D324="","",[1]配变!$D324)</f>
        <v>30</v>
      </c>
      <c r="E324" s="7">
        <f>IF([1]配变!$E324="","",[1]配变!$E324)</f>
        <v>0</v>
      </c>
      <c r="F324" s="7" t="str">
        <f>IF([1]配变!$F324="","",[1]配变!$F324)</f>
        <v>县级</v>
      </c>
      <c r="G324" s="7">
        <f>IF([1]配变!$G324="","",[1]配变!$G324)</f>
        <v>0</v>
      </c>
      <c r="H324" s="7" t="str">
        <f>IF([1]配变!$H324="","",[1]配变!$H324)</f>
        <v>分区3</v>
      </c>
      <c r="I324" s="7" t="str">
        <f>IF([1]配变!$I324="","",[1]配变!$I324)</f>
        <v>135百泾线</v>
      </c>
      <c r="J324" s="7">
        <f>IF([1]配变!$J324="","",[1]配变!$J324)</f>
        <v>1</v>
      </c>
      <c r="K324" s="7">
        <f>IF([1]配变!$K324="","",[1]配变!$K324)</f>
        <v>1</v>
      </c>
      <c r="L324" s="7">
        <f>IF([1]配变!$L324="","",[1]配变!$L324)</f>
        <v>1</v>
      </c>
      <c r="M324" s="7">
        <f>IF([1]配变!$M324="","",[1]配变!$M324)</f>
        <v>1</v>
      </c>
      <c r="N324" s="7">
        <f>IF([1]配变!$N324="","",[1]配变!$N324)</f>
        <v>1989</v>
      </c>
      <c r="O324" s="7">
        <f>IF([1]配变!$O324="","",[1]配变!$O324)</f>
        <v>0</v>
      </c>
      <c r="P324" s="7">
        <f>IF([1]配变!$P324="","",[1]配变!$P324)</f>
        <v>26</v>
      </c>
    </row>
    <row r="325" spans="1:16" x14ac:dyDescent="0.15">
      <c r="A325" s="7" t="s">
        <v>300</v>
      </c>
      <c r="B325" s="7" t="str">
        <f>IF([1]配变!$B325="","",[1]配变!$B325)</f>
        <v>10kV</v>
      </c>
      <c r="C325" s="7">
        <f>IF([1]配变!$C325="","",[1]配变!$C325)</f>
        <v>0.315</v>
      </c>
      <c r="D325" s="7">
        <f>IF([1]配变!$D325="","",[1]配变!$D325)</f>
        <v>630</v>
      </c>
      <c r="E325" s="7">
        <f>IF([1]配变!$E325="","",[1]配变!$E325)</f>
        <v>0</v>
      </c>
      <c r="F325" s="7" t="str">
        <f>IF([1]配变!$F325="","",[1]配变!$F325)</f>
        <v>市辖</v>
      </c>
      <c r="G325" s="7">
        <f>IF([1]配变!$G325="","",[1]配变!$G325)</f>
        <v>0</v>
      </c>
      <c r="H325" s="7" t="str">
        <f>IF([1]配变!$H325="","",[1]配变!$H325)</f>
        <v>分区2</v>
      </c>
      <c r="I325" s="7" t="str">
        <f>IF([1]配变!$I325="","",[1]配变!$I325)</f>
        <v>138古南线</v>
      </c>
      <c r="J325" s="7">
        <f>IF([1]配变!$J325="","",[1]配变!$J325)</f>
        <v>0</v>
      </c>
      <c r="K325" s="7">
        <f>IF([1]配变!$K325="","",[1]配变!$K325)</f>
        <v>2</v>
      </c>
      <c r="L325" s="7">
        <f>IF([1]配变!$L325="","",[1]配变!$L325)</f>
        <v>1</v>
      </c>
      <c r="M325" s="7">
        <f>IF([1]配变!$M325="","",[1]配变!$M325)</f>
        <v>1</v>
      </c>
      <c r="N325" s="7">
        <f>IF([1]配变!$N325="","",[1]配变!$N325)</f>
        <v>1989</v>
      </c>
      <c r="O325" s="7">
        <f>IF([1]配变!$O325="","",[1]配变!$O325)</f>
        <v>0</v>
      </c>
      <c r="P325" s="7">
        <f>IF([1]配变!$P325="","",[1]配变!$P325)</f>
        <v>26</v>
      </c>
    </row>
    <row r="326" spans="1:16" x14ac:dyDescent="0.15">
      <c r="A326" s="7" t="s">
        <v>300</v>
      </c>
      <c r="B326" s="7" t="str">
        <f>IF([1]配变!$B326="","",[1]配变!$B326)</f>
        <v>10kV</v>
      </c>
      <c r="C326" s="7">
        <f>IF([1]配变!$C326="","",[1]配变!$C326)</f>
        <v>0.315</v>
      </c>
      <c r="D326" s="7">
        <f>IF([1]配变!$D326="","",[1]配变!$D326)</f>
        <v>630</v>
      </c>
      <c r="E326" s="7">
        <f>IF([1]配变!$E326="","",[1]配变!$E326)</f>
        <v>0</v>
      </c>
      <c r="F326" s="7" t="str">
        <f>IF([1]配变!$F326="","",[1]配变!$F326)</f>
        <v>市辖</v>
      </c>
      <c r="G326" s="7">
        <f>IF([1]配变!$G326="","",[1]配变!$G326)</f>
        <v>0</v>
      </c>
      <c r="H326" s="7" t="str">
        <f>IF([1]配变!$H326="","",[1]配变!$H326)</f>
        <v>分区2</v>
      </c>
      <c r="I326" s="7" t="str">
        <f>IF([1]配变!$I326="","",[1]配变!$I326)</f>
        <v>138古南线</v>
      </c>
      <c r="J326" s="7">
        <f>IF([1]配变!$J326="","",[1]配变!$J326)</f>
        <v>1</v>
      </c>
      <c r="K326" s="7">
        <f>IF([1]配变!$K326="","",[1]配变!$K326)</f>
        <v>0</v>
      </c>
      <c r="L326" s="7">
        <f>IF([1]配变!$L326="","",[1]配变!$L326)</f>
        <v>0</v>
      </c>
      <c r="M326" s="7">
        <f>IF([1]配变!$M326="","",[1]配变!$M326)</f>
        <v>0</v>
      </c>
      <c r="N326" s="7">
        <f>IF([1]配变!$N326="","",[1]配变!$N326)</f>
        <v>1988</v>
      </c>
      <c r="O326" s="7">
        <f>IF([1]配变!$O326="","",[1]配变!$O326)</f>
        <v>0</v>
      </c>
      <c r="P326" s="7">
        <f>IF([1]配变!$P326="","",[1]配变!$P326)</f>
        <v>27</v>
      </c>
    </row>
    <row r="327" spans="1:16" x14ac:dyDescent="0.15">
      <c r="A327" s="7" t="s">
        <v>300</v>
      </c>
      <c r="B327" s="7" t="str">
        <f>IF([1]配变!$B327="","",[1]配变!$B327)</f>
        <v>10kV</v>
      </c>
      <c r="C327" s="7">
        <f>IF([1]配变!$C327="","",[1]配变!$C327)</f>
        <v>0.5</v>
      </c>
      <c r="D327" s="7">
        <f>IF([1]配变!$D327="","",[1]配变!$D327)</f>
        <v>1000</v>
      </c>
      <c r="E327" s="7">
        <f>IF([1]配变!$E327="","",[1]配变!$E327)</f>
        <v>5.3999999999999999E-2</v>
      </c>
      <c r="F327" s="7" t="str">
        <f>IF([1]配变!$F327="","",[1]配变!$F327)</f>
        <v>市辖</v>
      </c>
      <c r="G327" s="7">
        <f>IF([1]配变!$G327="","",[1]配变!$G327)</f>
        <v>0</v>
      </c>
      <c r="H327" s="7" t="str">
        <f>IF([1]配变!$H327="","",[1]配变!$H327)</f>
        <v>分区2</v>
      </c>
      <c r="I327" s="7" t="str">
        <f>IF([1]配变!$I327="","",[1]配变!$I327)</f>
        <v>138古南线</v>
      </c>
      <c r="J327" s="7">
        <f>IF([1]配变!$J327="","",[1]配变!$J327)</f>
        <v>0</v>
      </c>
      <c r="K327" s="7">
        <f>IF([1]配变!$K327="","",[1]配变!$K327)</f>
        <v>1</v>
      </c>
      <c r="L327" s="7">
        <f>IF([1]配变!$L327="","",[1]配变!$L327)</f>
        <v>1</v>
      </c>
      <c r="M327" s="7">
        <f>IF([1]配变!$M327="","",[1]配变!$M327)</f>
        <v>1</v>
      </c>
      <c r="N327" s="7">
        <f>IF([1]配变!$N327="","",[1]配变!$N327)</f>
        <v>1988</v>
      </c>
      <c r="O327" s="7">
        <f>IF([1]配变!$O327="","",[1]配变!$O327)</f>
        <v>0</v>
      </c>
      <c r="P327" s="7">
        <f>IF([1]配变!$P327="","",[1]配变!$P327)</f>
        <v>27</v>
      </c>
    </row>
    <row r="328" spans="1:16" x14ac:dyDescent="0.15">
      <c r="A328" s="7" t="s">
        <v>300</v>
      </c>
      <c r="B328" s="7" t="str">
        <f>IF([1]配变!$B328="","",[1]配变!$B328)</f>
        <v>10kV</v>
      </c>
      <c r="C328" s="7">
        <f>IF([1]配变!$C328="","",[1]配变!$C328)</f>
        <v>0.5</v>
      </c>
      <c r="D328" s="7">
        <f>IF([1]配变!$D328="","",[1]配变!$D328)</f>
        <v>1000</v>
      </c>
      <c r="E328" s="7">
        <f>IF([1]配变!$E328="","",[1]配变!$E328)</f>
        <v>0</v>
      </c>
      <c r="F328" s="7" t="str">
        <f>IF([1]配变!$F328="","",[1]配变!$F328)</f>
        <v>市辖</v>
      </c>
      <c r="G328" s="7">
        <f>IF([1]配变!$G328="","",[1]配变!$G328)</f>
        <v>0</v>
      </c>
      <c r="H328" s="7" t="str">
        <f>IF([1]配变!$H328="","",[1]配变!$H328)</f>
        <v>分区2</v>
      </c>
      <c r="I328" s="7" t="str">
        <f>IF([1]配变!$I328="","",[1]配变!$I328)</f>
        <v>138古南线</v>
      </c>
      <c r="J328" s="7">
        <f>IF([1]配变!$J328="","",[1]配变!$J328)</f>
        <v>1</v>
      </c>
      <c r="K328" s="7">
        <f>IF([1]配变!$K328="","",[1]配变!$K328)</f>
        <v>2</v>
      </c>
      <c r="L328" s="7">
        <f>IF([1]配变!$L328="","",[1]配变!$L328)</f>
        <v>1</v>
      </c>
      <c r="M328" s="7">
        <f>IF([1]配变!$M328="","",[1]配变!$M328)</f>
        <v>1</v>
      </c>
      <c r="N328" s="7">
        <f>IF([1]配变!$N328="","",[1]配变!$N328)</f>
        <v>1988</v>
      </c>
      <c r="O328" s="7">
        <f>IF([1]配变!$O328="","",[1]配变!$O328)</f>
        <v>0</v>
      </c>
      <c r="P328" s="7">
        <f>IF([1]配变!$P328="","",[1]配变!$P328)</f>
        <v>27</v>
      </c>
    </row>
    <row r="329" spans="1:16" x14ac:dyDescent="0.15">
      <c r="A329" s="7" t="s">
        <v>300</v>
      </c>
      <c r="B329" s="7" t="str">
        <f>IF([1]配变!$B329="","",[1]配变!$B329)</f>
        <v>10kV</v>
      </c>
      <c r="C329" s="7">
        <f>IF([1]配变!$C329="","",[1]配变!$C329)</f>
        <v>0.4</v>
      </c>
      <c r="D329" s="7">
        <f>IF([1]配变!$D329="","",[1]配变!$D329)</f>
        <v>800</v>
      </c>
      <c r="E329" s="7">
        <f>IF([1]配变!$E329="","",[1]配变!$E329)</f>
        <v>0.03</v>
      </c>
      <c r="F329" s="7" t="str">
        <f>IF([1]配变!$F329="","",[1]配变!$F329)</f>
        <v>市辖</v>
      </c>
      <c r="G329" s="7">
        <f>IF([1]配变!$G329="","",[1]配变!$G329)</f>
        <v>0</v>
      </c>
      <c r="H329" s="7" t="str">
        <f>IF([1]配变!$H329="","",[1]配变!$H329)</f>
        <v>分区2</v>
      </c>
      <c r="I329" s="7" t="str">
        <f>IF([1]配变!$I329="","",[1]配变!$I329)</f>
        <v>138古南线</v>
      </c>
      <c r="J329" s="7">
        <f>IF([1]配变!$J329="","",[1]配变!$J329)</f>
        <v>0</v>
      </c>
      <c r="K329" s="7">
        <f>IF([1]配变!$K329="","",[1]配变!$K329)</f>
        <v>0</v>
      </c>
      <c r="L329" s="7">
        <f>IF([1]配变!$L329="","",[1]配变!$L329)</f>
        <v>0</v>
      </c>
      <c r="M329" s="7">
        <f>IF([1]配变!$M329="","",[1]配变!$M329)</f>
        <v>0</v>
      </c>
      <c r="N329" s="7">
        <f>IF([1]配变!$N329="","",[1]配变!$N329)</f>
        <v>1988</v>
      </c>
      <c r="O329" s="7">
        <f>IF([1]配变!$O329="","",[1]配变!$O329)</f>
        <v>0</v>
      </c>
      <c r="P329" s="7">
        <f>IF([1]配变!$P329="","",[1]配变!$P329)</f>
        <v>27</v>
      </c>
    </row>
    <row r="330" spans="1:16" x14ac:dyDescent="0.15">
      <c r="A330" s="7" t="s">
        <v>300</v>
      </c>
      <c r="B330" s="7" t="str">
        <f>IF([1]配变!$B330="","",[1]配变!$B330)</f>
        <v>10kV</v>
      </c>
      <c r="C330" s="7">
        <f>IF([1]配变!$C330="","",[1]配变!$C330)</f>
        <v>0.4</v>
      </c>
      <c r="D330" s="7">
        <f>IF([1]配变!$D330="","",[1]配变!$D330)</f>
        <v>800</v>
      </c>
      <c r="E330" s="7">
        <f>IF([1]配变!$E330="","",[1]配变!$E330)</f>
        <v>0</v>
      </c>
      <c r="F330" s="7" t="str">
        <f>IF([1]配变!$F330="","",[1]配变!$F330)</f>
        <v>市辖</v>
      </c>
      <c r="G330" s="7">
        <f>IF([1]配变!$G330="","",[1]配变!$G330)</f>
        <v>0</v>
      </c>
      <c r="H330" s="7" t="str">
        <f>IF([1]配变!$H330="","",[1]配变!$H330)</f>
        <v>分区2</v>
      </c>
      <c r="I330" s="7" t="str">
        <f>IF([1]配变!$I330="","",[1]配变!$I330)</f>
        <v>138古南线</v>
      </c>
      <c r="J330" s="7">
        <f>IF([1]配变!$J330="","",[1]配变!$J330)</f>
        <v>1</v>
      </c>
      <c r="K330" s="7">
        <f>IF([1]配变!$K330="","",[1]配变!$K330)</f>
        <v>1</v>
      </c>
      <c r="L330" s="7">
        <f>IF([1]配变!$L330="","",[1]配变!$L330)</f>
        <v>1</v>
      </c>
      <c r="M330" s="7">
        <f>IF([1]配变!$M330="","",[1]配变!$M330)</f>
        <v>1</v>
      </c>
      <c r="N330" s="7">
        <f>IF([1]配变!$N330="","",[1]配变!$N330)</f>
        <v>1988</v>
      </c>
      <c r="O330" s="7">
        <f>IF([1]配变!$O330="","",[1]配变!$O330)</f>
        <v>0</v>
      </c>
      <c r="P330" s="7">
        <f>IF([1]配变!$P330="","",[1]配变!$P330)</f>
        <v>27</v>
      </c>
    </row>
    <row r="331" spans="1:16" x14ac:dyDescent="0.15">
      <c r="A331" s="7" t="s">
        <v>300</v>
      </c>
      <c r="B331" s="7" t="str">
        <f>IF([1]配变!$B331="","",[1]配变!$B331)</f>
        <v>10kV</v>
      </c>
      <c r="C331" s="7">
        <f>IF([1]配变!$C331="","",[1]配变!$C331)</f>
        <v>0.4</v>
      </c>
      <c r="D331" s="7">
        <f>IF([1]配变!$D331="","",[1]配变!$D331)</f>
        <v>800</v>
      </c>
      <c r="E331" s="7">
        <f>IF([1]配变!$E331="","",[1]配变!$E331)</f>
        <v>0</v>
      </c>
      <c r="F331" s="7" t="str">
        <f>IF([1]配变!$F331="","",[1]配变!$F331)</f>
        <v>市辖</v>
      </c>
      <c r="G331" s="7">
        <f>IF([1]配变!$G331="","",[1]配变!$G331)</f>
        <v>0</v>
      </c>
      <c r="H331" s="7" t="str">
        <f>IF([1]配变!$H331="","",[1]配变!$H331)</f>
        <v>分区2</v>
      </c>
      <c r="I331" s="7" t="str">
        <f>IF([1]配变!$I331="","",[1]配变!$I331)</f>
        <v>138古南线</v>
      </c>
      <c r="J331" s="7">
        <f>IF([1]配变!$J331="","",[1]配变!$J331)</f>
        <v>0</v>
      </c>
      <c r="K331" s="7">
        <f>IF([1]配变!$K331="","",[1]配变!$K331)</f>
        <v>2</v>
      </c>
      <c r="L331" s="7">
        <f>IF([1]配变!$L331="","",[1]配变!$L331)</f>
        <v>1</v>
      </c>
      <c r="M331" s="7">
        <f>IF([1]配变!$M331="","",[1]配变!$M331)</f>
        <v>1</v>
      </c>
      <c r="N331" s="7">
        <f>IF([1]配变!$N331="","",[1]配变!$N331)</f>
        <v>1988</v>
      </c>
      <c r="O331" s="7">
        <f>IF([1]配变!$O331="","",[1]配变!$O331)</f>
        <v>0</v>
      </c>
      <c r="P331" s="7">
        <f>IF([1]配变!$P331="","",[1]配变!$P331)</f>
        <v>27</v>
      </c>
    </row>
    <row r="332" spans="1:16" x14ac:dyDescent="0.15">
      <c r="A332" s="7" t="s">
        <v>300</v>
      </c>
      <c r="B332" s="7" t="str">
        <f>IF([1]配变!$B332="","",[1]配变!$B332)</f>
        <v>10kV</v>
      </c>
      <c r="C332" s="7">
        <f>IF([1]配变!$C332="","",[1]配变!$C332)</f>
        <v>0.4</v>
      </c>
      <c r="D332" s="7">
        <f>IF([1]配变!$D332="","",[1]配变!$D332)</f>
        <v>800</v>
      </c>
      <c r="E332" s="7">
        <f>IF([1]配变!$E332="","",[1]配变!$E332)</f>
        <v>0</v>
      </c>
      <c r="F332" s="7" t="str">
        <f>IF([1]配变!$F332="","",[1]配变!$F332)</f>
        <v>市辖</v>
      </c>
      <c r="G332" s="7">
        <f>IF([1]配变!$G332="","",[1]配变!$G332)</f>
        <v>0</v>
      </c>
      <c r="H332" s="7" t="str">
        <f>IF([1]配变!$H332="","",[1]配变!$H332)</f>
        <v>分区2</v>
      </c>
      <c r="I332" s="7" t="str">
        <f>IF([1]配变!$I332="","",[1]配变!$I332)</f>
        <v>138古南线</v>
      </c>
      <c r="J332" s="7">
        <f>IF([1]配变!$J332="","",[1]配变!$J332)</f>
        <v>1</v>
      </c>
      <c r="K332" s="7">
        <f>IF([1]配变!$K332="","",[1]配变!$K332)</f>
        <v>0</v>
      </c>
      <c r="L332" s="7">
        <f>IF([1]配变!$L332="","",[1]配变!$L332)</f>
        <v>0</v>
      </c>
      <c r="M332" s="7">
        <f>IF([1]配变!$M332="","",[1]配变!$M332)</f>
        <v>0</v>
      </c>
      <c r="N332" s="7">
        <f>IF([1]配变!$N332="","",[1]配变!$N332)</f>
        <v>1988</v>
      </c>
      <c r="O332" s="7">
        <f>IF([1]配变!$O332="","",[1]配变!$O332)</f>
        <v>0</v>
      </c>
      <c r="P332" s="7">
        <f>IF([1]配变!$P332="","",[1]配变!$P332)</f>
        <v>27</v>
      </c>
    </row>
    <row r="333" spans="1:16" x14ac:dyDescent="0.15">
      <c r="A333" s="7" t="s">
        <v>300</v>
      </c>
      <c r="B333" s="7" t="str">
        <f>IF([1]配变!$B333="","",[1]配变!$B333)</f>
        <v>10kV</v>
      </c>
      <c r="C333" s="7">
        <f>IF([1]配变!$C333="","",[1]配变!$C333)</f>
        <v>0.5</v>
      </c>
      <c r="D333" s="7">
        <f>IF([1]配变!$D333="","",[1]配变!$D333)</f>
        <v>1000</v>
      </c>
      <c r="E333" s="7">
        <f>IF([1]配变!$E333="","",[1]配变!$E333)</f>
        <v>5.3999999999999999E-2</v>
      </c>
      <c r="F333" s="7" t="str">
        <f>IF([1]配变!$F333="","",[1]配变!$F333)</f>
        <v>市辖</v>
      </c>
      <c r="G333" s="7">
        <f>IF([1]配变!$G333="","",[1]配变!$G333)</f>
        <v>0</v>
      </c>
      <c r="H333" s="7" t="str">
        <f>IF([1]配变!$H333="","",[1]配变!$H333)</f>
        <v>分区2</v>
      </c>
      <c r="I333" s="7" t="str">
        <f>IF([1]配变!$I333="","",[1]配变!$I333)</f>
        <v>138古南线</v>
      </c>
      <c r="J333" s="7">
        <f>IF([1]配变!$J333="","",[1]配变!$J333)</f>
        <v>0</v>
      </c>
      <c r="K333" s="7">
        <f>IF([1]配变!$K333="","",[1]配变!$K333)</f>
        <v>1</v>
      </c>
      <c r="L333" s="7">
        <f>IF([1]配变!$L333="","",[1]配变!$L333)</f>
        <v>1</v>
      </c>
      <c r="M333" s="7">
        <f>IF([1]配变!$M333="","",[1]配变!$M333)</f>
        <v>1</v>
      </c>
      <c r="N333" s="7">
        <f>IF([1]配变!$N333="","",[1]配变!$N333)</f>
        <v>1988</v>
      </c>
      <c r="O333" s="7">
        <f>IF([1]配变!$O333="","",[1]配变!$O333)</f>
        <v>0</v>
      </c>
      <c r="P333" s="7">
        <f>IF([1]配变!$P333="","",[1]配变!$P333)</f>
        <v>27</v>
      </c>
    </row>
    <row r="334" spans="1:16" x14ac:dyDescent="0.15">
      <c r="A334" s="7" t="s">
        <v>300</v>
      </c>
      <c r="B334" s="7" t="str">
        <f>IF([1]配变!$B334="","",[1]配变!$B334)</f>
        <v>10kV</v>
      </c>
      <c r="C334" s="7">
        <f>IF([1]配变!$C334="","",[1]配变!$C334)</f>
        <v>0.5</v>
      </c>
      <c r="D334" s="7">
        <f>IF([1]配变!$D334="","",[1]配变!$D334)</f>
        <v>1000</v>
      </c>
      <c r="E334" s="7">
        <f>IF([1]配变!$E334="","",[1]配变!$E334)</f>
        <v>0</v>
      </c>
      <c r="F334" s="7" t="str">
        <f>IF([1]配变!$F334="","",[1]配变!$F334)</f>
        <v>市辖</v>
      </c>
      <c r="G334" s="7">
        <f>IF([1]配变!$G334="","",[1]配变!$G334)</f>
        <v>0</v>
      </c>
      <c r="H334" s="7" t="str">
        <f>IF([1]配变!$H334="","",[1]配变!$H334)</f>
        <v>分区2</v>
      </c>
      <c r="I334" s="7" t="str">
        <f>IF([1]配变!$I334="","",[1]配变!$I334)</f>
        <v>138古南线</v>
      </c>
      <c r="J334" s="7">
        <f>IF([1]配变!$J334="","",[1]配变!$J334)</f>
        <v>1</v>
      </c>
      <c r="K334" s="7">
        <f>IF([1]配变!$K334="","",[1]配变!$K334)</f>
        <v>2</v>
      </c>
      <c r="L334" s="7">
        <f>IF([1]配变!$L334="","",[1]配变!$L334)</f>
        <v>1</v>
      </c>
      <c r="M334" s="7">
        <f>IF([1]配变!$M334="","",[1]配变!$M334)</f>
        <v>1</v>
      </c>
      <c r="N334" s="7">
        <f>IF([1]配变!$N334="","",[1]配变!$N334)</f>
        <v>1988</v>
      </c>
      <c r="O334" s="7">
        <f>IF([1]配变!$O334="","",[1]配变!$O334)</f>
        <v>0</v>
      </c>
      <c r="P334" s="7">
        <f>IF([1]配变!$P334="","",[1]配变!$P334)</f>
        <v>27</v>
      </c>
    </row>
    <row r="335" spans="1:16" x14ac:dyDescent="0.15">
      <c r="A335" s="7" t="s">
        <v>300</v>
      </c>
      <c r="B335" s="7" t="str">
        <f>IF([1]配变!$B335="","",[1]配变!$B335)</f>
        <v>10kV</v>
      </c>
      <c r="C335" s="7">
        <f>IF([1]配变!$C335="","",[1]配变!$C335)</f>
        <v>1</v>
      </c>
      <c r="D335" s="7">
        <f>IF([1]配变!$D335="","",[1]配变!$D335)</f>
        <v>2000</v>
      </c>
      <c r="E335" s="7">
        <f>IF([1]配变!$E335="","",[1]配变!$E335)</f>
        <v>0</v>
      </c>
      <c r="F335" s="7" t="str">
        <f>IF([1]配变!$F335="","",[1]配变!$F335)</f>
        <v>市辖</v>
      </c>
      <c r="G335" s="7">
        <f>IF([1]配变!$G335="","",[1]配变!$G335)</f>
        <v>0</v>
      </c>
      <c r="H335" s="7" t="str">
        <f>IF([1]配变!$H335="","",[1]配变!$H335)</f>
        <v>分区2</v>
      </c>
      <c r="I335" s="7" t="str">
        <f>IF([1]配变!$I335="","",[1]配变!$I335)</f>
        <v>138古南线</v>
      </c>
      <c r="J335" s="7">
        <f>IF([1]配变!$J335="","",[1]配变!$J335)</f>
        <v>0</v>
      </c>
      <c r="K335" s="7">
        <f>IF([1]配变!$K335="","",[1]配变!$K335)</f>
        <v>0</v>
      </c>
      <c r="L335" s="7">
        <f>IF([1]配变!$L335="","",[1]配变!$L335)</f>
        <v>0</v>
      </c>
      <c r="M335" s="7">
        <f>IF([1]配变!$M335="","",[1]配变!$M335)</f>
        <v>0</v>
      </c>
      <c r="N335" s="7">
        <f>IF([1]配变!$N335="","",[1]配变!$N335)</f>
        <v>1987</v>
      </c>
      <c r="O335" s="7">
        <f>IF([1]配变!$O335="","",[1]配变!$O335)</f>
        <v>0</v>
      </c>
      <c r="P335" s="7">
        <f>IF([1]配变!$P335="","",[1]配变!$P335)</f>
        <v>28</v>
      </c>
    </row>
    <row r="336" spans="1:16" x14ac:dyDescent="0.15">
      <c r="A336" s="7" t="s">
        <v>300</v>
      </c>
      <c r="B336" s="7" t="str">
        <f>IF([1]配变!$B336="","",[1]配变!$B336)</f>
        <v>10kV</v>
      </c>
      <c r="C336" s="7">
        <f>IF([1]配变!$C336="","",[1]配变!$C336)</f>
        <v>0.8</v>
      </c>
      <c r="D336" s="7">
        <f>IF([1]配变!$D336="","",[1]配变!$D336)</f>
        <v>1600</v>
      </c>
      <c r="E336" s="7">
        <f>IF([1]配变!$E336="","",[1]配变!$E336)</f>
        <v>5.3999999999999999E-2</v>
      </c>
      <c r="F336" s="7" t="str">
        <f>IF([1]配变!$F336="","",[1]配变!$F336)</f>
        <v>市辖</v>
      </c>
      <c r="G336" s="7">
        <f>IF([1]配变!$G336="","",[1]配变!$G336)</f>
        <v>0</v>
      </c>
      <c r="H336" s="7" t="str">
        <f>IF([1]配变!$H336="","",[1]配变!$H336)</f>
        <v>分区2</v>
      </c>
      <c r="I336" s="7" t="str">
        <f>IF([1]配变!$I336="","",[1]配变!$I336)</f>
        <v>138古南线</v>
      </c>
      <c r="J336" s="7">
        <f>IF([1]配变!$J336="","",[1]配变!$J336)</f>
        <v>1</v>
      </c>
      <c r="K336" s="7">
        <f>IF([1]配变!$K336="","",[1]配变!$K336)</f>
        <v>1</v>
      </c>
      <c r="L336" s="7">
        <f>IF([1]配变!$L336="","",[1]配变!$L336)</f>
        <v>1</v>
      </c>
      <c r="M336" s="7">
        <f>IF([1]配变!$M336="","",[1]配变!$M336)</f>
        <v>1</v>
      </c>
      <c r="N336" s="7">
        <f>IF([1]配变!$N336="","",[1]配变!$N336)</f>
        <v>1987</v>
      </c>
      <c r="O336" s="7">
        <f>IF([1]配变!$O336="","",[1]配变!$O336)</f>
        <v>0</v>
      </c>
      <c r="P336" s="7">
        <f>IF([1]配变!$P336="","",[1]配变!$P336)</f>
        <v>28</v>
      </c>
    </row>
    <row r="337" spans="1:16" x14ac:dyDescent="0.15">
      <c r="A337" s="7" t="s">
        <v>300</v>
      </c>
      <c r="B337" s="7" t="str">
        <f>IF([1]配变!$B337="","",[1]配变!$B337)</f>
        <v>10kV</v>
      </c>
      <c r="C337" s="7">
        <f>IF([1]配变!$C337="","",[1]配变!$C337)</f>
        <v>0.8</v>
      </c>
      <c r="D337" s="7">
        <f>IF([1]配变!$D337="","",[1]配变!$D337)</f>
        <v>1600</v>
      </c>
      <c r="E337" s="7">
        <f>IF([1]配变!$E337="","",[1]配变!$E337)</f>
        <v>0</v>
      </c>
      <c r="F337" s="7" t="str">
        <f>IF([1]配变!$F337="","",[1]配变!$F337)</f>
        <v>市辖</v>
      </c>
      <c r="G337" s="7">
        <f>IF([1]配变!$G337="","",[1]配变!$G337)</f>
        <v>0</v>
      </c>
      <c r="H337" s="7" t="str">
        <f>IF([1]配变!$H337="","",[1]配变!$H337)</f>
        <v>分区2</v>
      </c>
      <c r="I337" s="7" t="str">
        <f>IF([1]配变!$I337="","",[1]配变!$I337)</f>
        <v>138古南线</v>
      </c>
      <c r="J337" s="7">
        <f>IF([1]配变!$J337="","",[1]配变!$J337)</f>
        <v>0</v>
      </c>
      <c r="K337" s="7">
        <f>IF([1]配变!$K337="","",[1]配变!$K337)</f>
        <v>2</v>
      </c>
      <c r="L337" s="7">
        <f>IF([1]配变!$L337="","",[1]配变!$L337)</f>
        <v>1</v>
      </c>
      <c r="M337" s="7">
        <f>IF([1]配变!$M337="","",[1]配变!$M337)</f>
        <v>1</v>
      </c>
      <c r="N337" s="7">
        <f>IF([1]配变!$N337="","",[1]配变!$N337)</f>
        <v>1987</v>
      </c>
      <c r="O337" s="7">
        <f>IF([1]配变!$O337="","",[1]配变!$O337)</f>
        <v>0</v>
      </c>
      <c r="P337" s="7">
        <f>IF([1]配变!$P337="","",[1]配变!$P337)</f>
        <v>28</v>
      </c>
    </row>
    <row r="338" spans="1:16" x14ac:dyDescent="0.15">
      <c r="A338" s="7" t="s">
        <v>300</v>
      </c>
      <c r="B338" s="7" t="str">
        <f>IF([1]配变!$B338="","",[1]配变!$B338)</f>
        <v>10kV</v>
      </c>
      <c r="C338" s="7">
        <f>IF([1]配变!$C338="","",[1]配变!$C338)</f>
        <v>0.8</v>
      </c>
      <c r="D338" s="7">
        <f>IF([1]配变!$D338="","",[1]配变!$D338)</f>
        <v>1600</v>
      </c>
      <c r="E338" s="7">
        <f>IF([1]配变!$E338="","",[1]配变!$E338)</f>
        <v>0.03</v>
      </c>
      <c r="F338" s="7" t="str">
        <f>IF([1]配变!$F338="","",[1]配变!$F338)</f>
        <v>市辖</v>
      </c>
      <c r="G338" s="7">
        <f>IF([1]配变!$G338="","",[1]配变!$G338)</f>
        <v>0</v>
      </c>
      <c r="H338" s="7" t="str">
        <f>IF([1]配变!$H338="","",[1]配变!$H338)</f>
        <v>分区2</v>
      </c>
      <c r="I338" s="7" t="str">
        <f>IF([1]配变!$I338="","",[1]配变!$I338)</f>
        <v>138古南线</v>
      </c>
      <c r="J338" s="7">
        <f>IF([1]配变!$J338="","",[1]配变!$J338)</f>
        <v>1</v>
      </c>
      <c r="K338" s="7">
        <f>IF([1]配变!$K338="","",[1]配变!$K338)</f>
        <v>0</v>
      </c>
      <c r="L338" s="7">
        <f>IF([1]配变!$L338="","",[1]配变!$L338)</f>
        <v>0</v>
      </c>
      <c r="M338" s="7">
        <f>IF([1]配变!$M338="","",[1]配变!$M338)</f>
        <v>0</v>
      </c>
      <c r="N338" s="7">
        <f>IF([1]配变!$N338="","",[1]配变!$N338)</f>
        <v>1987</v>
      </c>
      <c r="O338" s="7">
        <f>IF([1]配变!$O338="","",[1]配变!$O338)</f>
        <v>0</v>
      </c>
      <c r="P338" s="7">
        <f>IF([1]配变!$P338="","",[1]配变!$P338)</f>
        <v>28</v>
      </c>
    </row>
    <row r="339" spans="1:16" x14ac:dyDescent="0.15">
      <c r="A339" s="7" t="s">
        <v>300</v>
      </c>
      <c r="B339" s="7" t="str">
        <f>IF([1]配变!$B339="","",[1]配变!$B339)</f>
        <v>10kV</v>
      </c>
      <c r="C339" s="7">
        <f>IF([1]配变!$C339="","",[1]配变!$C339)</f>
        <v>2.0150000000000001</v>
      </c>
      <c r="D339" s="7">
        <f>IF([1]配变!$D339="","",[1]配变!$D339)</f>
        <v>4030</v>
      </c>
      <c r="E339" s="7">
        <f>IF([1]配变!$E339="","",[1]配变!$E339)</f>
        <v>0</v>
      </c>
      <c r="F339" s="7" t="str">
        <f>IF([1]配变!$F339="","",[1]配变!$F339)</f>
        <v>市辖</v>
      </c>
      <c r="G339" s="7">
        <f>IF([1]配变!$G339="","",[1]配变!$G339)</f>
        <v>0</v>
      </c>
      <c r="H339" s="7" t="str">
        <f>IF([1]配变!$H339="","",[1]配变!$H339)</f>
        <v>分区4</v>
      </c>
      <c r="I339" s="7" t="str">
        <f>IF([1]配变!$I339="","",[1]配变!$I339)</f>
        <v>138古南线</v>
      </c>
      <c r="J339" s="7">
        <f>IF([1]配变!$J339="","",[1]配变!$J339)</f>
        <v>0</v>
      </c>
      <c r="K339" s="7">
        <f>IF([1]配变!$K339="","",[1]配变!$K339)</f>
        <v>1</v>
      </c>
      <c r="L339" s="7">
        <f>IF([1]配变!$L339="","",[1]配变!$L339)</f>
        <v>1</v>
      </c>
      <c r="M339" s="7">
        <f>IF([1]配变!$M339="","",[1]配变!$M339)</f>
        <v>1</v>
      </c>
      <c r="N339" s="7">
        <f>IF([1]配变!$N339="","",[1]配变!$N339)</f>
        <v>1987</v>
      </c>
      <c r="O339" s="7">
        <f>IF([1]配变!$O339="","",[1]配变!$O339)</f>
        <v>0</v>
      </c>
      <c r="P339" s="7">
        <f>IF([1]配变!$P339="","",[1]配变!$P339)</f>
        <v>28</v>
      </c>
    </row>
    <row r="340" spans="1:16" x14ac:dyDescent="0.15">
      <c r="A340" s="7" t="s">
        <v>300</v>
      </c>
      <c r="B340" s="7" t="str">
        <f>IF([1]配变!$B340="","",[1]配变!$B340)</f>
        <v>10kV</v>
      </c>
      <c r="C340" s="7">
        <f>IF([1]配变!$C340="","",[1]配变!$C340)</f>
        <v>2</v>
      </c>
      <c r="D340" s="7">
        <f>IF([1]配变!$D340="","",[1]配变!$D340)</f>
        <v>4000</v>
      </c>
      <c r="E340" s="7">
        <f>IF([1]配变!$E340="","",[1]配变!$E340)</f>
        <v>0</v>
      </c>
      <c r="F340" s="7" t="str">
        <f>IF([1]配变!$F340="","",[1]配变!$F340)</f>
        <v>市辖</v>
      </c>
      <c r="G340" s="7">
        <f>IF([1]配变!$G340="","",[1]配变!$G340)</f>
        <v>0</v>
      </c>
      <c r="H340" s="7" t="str">
        <f>IF([1]配变!$H340="","",[1]配变!$H340)</f>
        <v>分区4</v>
      </c>
      <c r="I340" s="7" t="str">
        <f>IF([1]配变!$I340="","",[1]配变!$I340)</f>
        <v>138古南线</v>
      </c>
      <c r="J340" s="7">
        <f>IF([1]配变!$J340="","",[1]配变!$J340)</f>
        <v>1</v>
      </c>
      <c r="K340" s="7">
        <f>IF([1]配变!$K340="","",[1]配变!$K340)</f>
        <v>2</v>
      </c>
      <c r="L340" s="7">
        <f>IF([1]配变!$L340="","",[1]配变!$L340)</f>
        <v>1</v>
      </c>
      <c r="M340" s="7">
        <f>IF([1]配变!$M340="","",[1]配变!$M340)</f>
        <v>1</v>
      </c>
      <c r="N340" s="7">
        <f>IF([1]配变!$N340="","",[1]配变!$N340)</f>
        <v>1987</v>
      </c>
      <c r="O340" s="7">
        <f>IF([1]配变!$O340="","",[1]配变!$O340)</f>
        <v>0</v>
      </c>
      <c r="P340" s="7">
        <f>IF([1]配变!$P340="","",[1]配变!$P340)</f>
        <v>28</v>
      </c>
    </row>
    <row r="341" spans="1:16" x14ac:dyDescent="0.15">
      <c r="A341" s="7" t="s">
        <v>300</v>
      </c>
      <c r="B341" s="7" t="str">
        <f>IF([1]配变!$B341="","",[1]配变!$B341)</f>
        <v>10kV</v>
      </c>
      <c r="C341" s="7">
        <f>IF([1]配变!$C341="","",[1]配变!$C341)</f>
        <v>0.05</v>
      </c>
      <c r="D341" s="7">
        <f>IF([1]配变!$D341="","",[1]配变!$D341)</f>
        <v>100</v>
      </c>
      <c r="E341" s="7">
        <f>IF([1]配变!$E341="","",[1]配变!$E341)</f>
        <v>0</v>
      </c>
      <c r="F341" s="7" t="str">
        <f>IF([1]配变!$F341="","",[1]配变!$F341)</f>
        <v>市辖</v>
      </c>
      <c r="G341" s="7">
        <f>IF([1]配变!$G341="","",[1]配变!$G341)</f>
        <v>0</v>
      </c>
      <c r="H341" s="7" t="str">
        <f>IF([1]配变!$H341="","",[1]配变!$H341)</f>
        <v>分区4</v>
      </c>
      <c r="I341" s="7" t="str">
        <f>IF([1]配变!$I341="","",[1]配变!$I341)</f>
        <v>138古南线</v>
      </c>
      <c r="J341" s="7">
        <f>IF([1]配变!$J341="","",[1]配变!$J341)</f>
        <v>0</v>
      </c>
      <c r="K341" s="7">
        <f>IF([1]配变!$K341="","",[1]配变!$K341)</f>
        <v>0</v>
      </c>
      <c r="L341" s="7">
        <f>IF([1]配变!$L341="","",[1]配变!$L341)</f>
        <v>0</v>
      </c>
      <c r="M341" s="7">
        <f>IF([1]配变!$M341="","",[1]配变!$M341)</f>
        <v>0</v>
      </c>
      <c r="N341" s="7">
        <f>IF([1]配变!$N341="","",[1]配变!$N341)</f>
        <v>1987</v>
      </c>
      <c r="O341" s="7">
        <f>IF([1]配变!$O341="","",[1]配变!$O341)</f>
        <v>0</v>
      </c>
      <c r="P341" s="7">
        <f>IF([1]配变!$P341="","",[1]配变!$P341)</f>
        <v>28</v>
      </c>
    </row>
    <row r="342" spans="1:16" x14ac:dyDescent="0.15">
      <c r="A342" s="7" t="s">
        <v>300</v>
      </c>
      <c r="B342" s="7" t="str">
        <f>IF([1]配变!$B342="","",[1]配变!$B342)</f>
        <v>10kV</v>
      </c>
      <c r="C342" s="7">
        <f>IF([1]配变!$C342="","",[1]配变!$C342)</f>
        <v>0.4</v>
      </c>
      <c r="D342" s="7">
        <f>IF([1]配变!$D342="","",[1]配变!$D342)</f>
        <v>800</v>
      </c>
      <c r="E342" s="7">
        <f>IF([1]配变!$E342="","",[1]配变!$E342)</f>
        <v>5.3999999999999999E-2</v>
      </c>
      <c r="F342" s="7" t="str">
        <f>IF([1]配变!$F342="","",[1]配变!$F342)</f>
        <v>市辖</v>
      </c>
      <c r="G342" s="7">
        <f>IF([1]配变!$G342="","",[1]配变!$G342)</f>
        <v>0</v>
      </c>
      <c r="H342" s="7" t="str">
        <f>IF([1]配变!$H342="","",[1]配变!$H342)</f>
        <v>分区4</v>
      </c>
      <c r="I342" s="7" t="str">
        <f>IF([1]配变!$I342="","",[1]配变!$I342)</f>
        <v>138古南线</v>
      </c>
      <c r="J342" s="7">
        <f>IF([1]配变!$J342="","",[1]配变!$J342)</f>
        <v>1</v>
      </c>
      <c r="K342" s="7">
        <f>IF([1]配变!$K342="","",[1]配变!$K342)</f>
        <v>1</v>
      </c>
      <c r="L342" s="7">
        <f>IF([1]配变!$L342="","",[1]配变!$L342)</f>
        <v>1</v>
      </c>
      <c r="M342" s="7">
        <f>IF([1]配变!$M342="","",[1]配变!$M342)</f>
        <v>1</v>
      </c>
      <c r="N342" s="7">
        <f>IF([1]配变!$N342="","",[1]配变!$N342)</f>
        <v>1987</v>
      </c>
      <c r="O342" s="7">
        <f>IF([1]配变!$O342="","",[1]配变!$O342)</f>
        <v>0</v>
      </c>
      <c r="P342" s="7">
        <f>IF([1]配变!$P342="","",[1]配变!$P342)</f>
        <v>28</v>
      </c>
    </row>
    <row r="343" spans="1:16" x14ac:dyDescent="0.15">
      <c r="A343" s="7" t="s">
        <v>300</v>
      </c>
      <c r="B343" s="7" t="str">
        <f>IF([1]配变!$B343="","",[1]配变!$B343)</f>
        <v>10kV</v>
      </c>
      <c r="C343" s="7">
        <f>IF([1]配变!$C343="","",[1]配变!$C343)</f>
        <v>0.4</v>
      </c>
      <c r="D343" s="7">
        <f>IF([1]配变!$D343="","",[1]配变!$D343)</f>
        <v>800</v>
      </c>
      <c r="E343" s="7">
        <f>IF([1]配变!$E343="","",[1]配变!$E343)</f>
        <v>0</v>
      </c>
      <c r="F343" s="7" t="str">
        <f>IF([1]配变!$F343="","",[1]配变!$F343)</f>
        <v>市辖</v>
      </c>
      <c r="G343" s="7">
        <f>IF([1]配变!$G343="","",[1]配变!$G343)</f>
        <v>0</v>
      </c>
      <c r="H343" s="7" t="str">
        <f>IF([1]配变!$H343="","",[1]配变!$H343)</f>
        <v>分区4</v>
      </c>
      <c r="I343" s="7" t="str">
        <f>IF([1]配变!$I343="","",[1]配变!$I343)</f>
        <v>138古南线</v>
      </c>
      <c r="J343" s="7">
        <f>IF([1]配变!$J343="","",[1]配变!$J343)</f>
        <v>0</v>
      </c>
      <c r="K343" s="7">
        <f>IF([1]配变!$K343="","",[1]配变!$K343)</f>
        <v>2</v>
      </c>
      <c r="L343" s="7">
        <f>IF([1]配变!$L343="","",[1]配变!$L343)</f>
        <v>1</v>
      </c>
      <c r="M343" s="7">
        <f>IF([1]配变!$M343="","",[1]配变!$M343)</f>
        <v>1</v>
      </c>
      <c r="N343" s="7">
        <f>IF([1]配变!$N343="","",[1]配变!$N343)</f>
        <v>1987</v>
      </c>
      <c r="O343" s="7">
        <f>IF([1]配变!$O343="","",[1]配变!$O343)</f>
        <v>0</v>
      </c>
      <c r="P343" s="7">
        <f>IF([1]配变!$P343="","",[1]配变!$P343)</f>
        <v>28</v>
      </c>
    </row>
    <row r="344" spans="1:16" x14ac:dyDescent="0.15">
      <c r="A344" s="7" t="s">
        <v>300</v>
      </c>
      <c r="B344" s="7" t="str">
        <f>IF([1]配变!$B344="","",[1]配变!$B344)</f>
        <v>10kV</v>
      </c>
      <c r="C344" s="7">
        <f>IF([1]配变!$C344="","",[1]配变!$C344)</f>
        <v>0.4</v>
      </c>
      <c r="D344" s="7">
        <f>IF([1]配变!$D344="","",[1]配变!$D344)</f>
        <v>800</v>
      </c>
      <c r="E344" s="7">
        <f>IF([1]配变!$E344="","",[1]配变!$E344)</f>
        <v>0</v>
      </c>
      <c r="F344" s="7" t="str">
        <f>IF([1]配变!$F344="","",[1]配变!$F344)</f>
        <v>市辖</v>
      </c>
      <c r="G344" s="7">
        <f>IF([1]配变!$G344="","",[1]配变!$G344)</f>
        <v>0</v>
      </c>
      <c r="H344" s="7" t="str">
        <f>IF([1]配变!$H344="","",[1]配变!$H344)</f>
        <v>分区4</v>
      </c>
      <c r="I344" s="7" t="str">
        <f>IF([1]配变!$I344="","",[1]配变!$I344)</f>
        <v>138古南线</v>
      </c>
      <c r="J344" s="7">
        <f>IF([1]配变!$J344="","",[1]配变!$J344)</f>
        <v>1</v>
      </c>
      <c r="K344" s="7">
        <f>IF([1]配变!$K344="","",[1]配变!$K344)</f>
        <v>0</v>
      </c>
      <c r="L344" s="7">
        <f>IF([1]配变!$L344="","",[1]配变!$L344)</f>
        <v>0</v>
      </c>
      <c r="M344" s="7">
        <f>IF([1]配变!$M344="","",[1]配变!$M344)</f>
        <v>0</v>
      </c>
      <c r="N344" s="7">
        <f>IF([1]配变!$N344="","",[1]配变!$N344)</f>
        <v>1987</v>
      </c>
      <c r="O344" s="7">
        <f>IF([1]配变!$O344="","",[1]配变!$O344)</f>
        <v>0</v>
      </c>
      <c r="P344" s="7">
        <f>IF([1]配变!$P344="","",[1]配变!$P344)</f>
        <v>28</v>
      </c>
    </row>
    <row r="345" spans="1:16" x14ac:dyDescent="0.15">
      <c r="A345" s="7" t="s">
        <v>300</v>
      </c>
      <c r="B345" s="7" t="str">
        <f>IF([1]配变!$B345="","",[1]配变!$B345)</f>
        <v>10kV</v>
      </c>
      <c r="C345" s="7">
        <f>IF([1]配变!$C345="","",[1]配变!$C345)</f>
        <v>0.4</v>
      </c>
      <c r="D345" s="7">
        <f>IF([1]配变!$D345="","",[1]配变!$D345)</f>
        <v>800</v>
      </c>
      <c r="E345" s="7">
        <f>IF([1]配变!$E345="","",[1]配变!$E345)</f>
        <v>0</v>
      </c>
      <c r="F345" s="7" t="str">
        <f>IF([1]配变!$F345="","",[1]配变!$F345)</f>
        <v>市辖</v>
      </c>
      <c r="G345" s="7">
        <f>IF([1]配变!$G345="","",[1]配变!$G345)</f>
        <v>0</v>
      </c>
      <c r="H345" s="7" t="str">
        <f>IF([1]配变!$H345="","",[1]配变!$H345)</f>
        <v>分区4</v>
      </c>
      <c r="I345" s="7" t="str">
        <f>IF([1]配变!$I345="","",[1]配变!$I345)</f>
        <v>138古南线</v>
      </c>
      <c r="J345" s="7">
        <f>IF([1]配变!$J345="","",[1]配变!$J345)</f>
        <v>0</v>
      </c>
      <c r="K345" s="7">
        <f>IF([1]配变!$K345="","",[1]配变!$K345)</f>
        <v>1</v>
      </c>
      <c r="L345" s="7">
        <f>IF([1]配变!$L345="","",[1]配变!$L345)</f>
        <v>1</v>
      </c>
      <c r="M345" s="7">
        <f>IF([1]配变!$M345="","",[1]配变!$M345)</f>
        <v>1</v>
      </c>
      <c r="N345" s="7">
        <f>IF([1]配变!$N345="","",[1]配变!$N345)</f>
        <v>1987</v>
      </c>
      <c r="O345" s="7">
        <f>IF([1]配变!$O345="","",[1]配变!$O345)</f>
        <v>0</v>
      </c>
      <c r="P345" s="7">
        <f>IF([1]配变!$P345="","",[1]配变!$P345)</f>
        <v>28</v>
      </c>
    </row>
    <row r="346" spans="1:16" x14ac:dyDescent="0.15">
      <c r="A346" s="7" t="s">
        <v>300</v>
      </c>
      <c r="B346" s="7" t="str">
        <f>IF([1]配变!$B346="","",[1]配变!$B346)</f>
        <v>10kV</v>
      </c>
      <c r="C346" s="7">
        <f>IF([1]配变!$C346="","",[1]配变!$C346)</f>
        <v>0.5</v>
      </c>
      <c r="D346" s="7">
        <f>IF([1]配变!$D346="","",[1]配变!$D346)</f>
        <v>1000</v>
      </c>
      <c r="E346" s="7">
        <f>IF([1]配变!$E346="","",[1]配变!$E346)</f>
        <v>5.3999999999999999E-2</v>
      </c>
      <c r="F346" s="7" t="str">
        <f>IF([1]配变!$F346="","",[1]配变!$F346)</f>
        <v>市辖</v>
      </c>
      <c r="G346" s="7">
        <f>IF([1]配变!$G346="","",[1]配变!$G346)</f>
        <v>0</v>
      </c>
      <c r="H346" s="7" t="str">
        <f>IF([1]配变!$H346="","",[1]配变!$H346)</f>
        <v>分区4</v>
      </c>
      <c r="I346" s="7" t="str">
        <f>IF([1]配变!$I346="","",[1]配变!$I346)</f>
        <v>138古南线</v>
      </c>
      <c r="J346" s="7">
        <f>IF([1]配变!$J346="","",[1]配变!$J346)</f>
        <v>1</v>
      </c>
      <c r="K346" s="7">
        <f>IF([1]配变!$K346="","",[1]配变!$K346)</f>
        <v>2</v>
      </c>
      <c r="L346" s="7">
        <f>IF([1]配变!$L346="","",[1]配变!$L346)</f>
        <v>1</v>
      </c>
      <c r="M346" s="7">
        <f>IF([1]配变!$M346="","",[1]配变!$M346)</f>
        <v>1</v>
      </c>
      <c r="N346" s="7">
        <f>IF([1]配变!$N346="","",[1]配变!$N346)</f>
        <v>1987</v>
      </c>
      <c r="O346" s="7">
        <f>IF([1]配变!$O346="","",[1]配变!$O346)</f>
        <v>0</v>
      </c>
      <c r="P346" s="7">
        <f>IF([1]配变!$P346="","",[1]配变!$P346)</f>
        <v>28</v>
      </c>
    </row>
    <row r="347" spans="1:16" x14ac:dyDescent="0.15">
      <c r="A347" s="7" t="s">
        <v>300</v>
      </c>
      <c r="B347" s="7" t="str">
        <f>IF([1]配变!$B347="","",[1]配变!$B347)</f>
        <v>10kV</v>
      </c>
      <c r="C347" s="7">
        <f>IF([1]配变!$C347="","",[1]配变!$C347)</f>
        <v>0.5</v>
      </c>
      <c r="D347" s="7">
        <f>IF([1]配变!$D347="","",[1]配变!$D347)</f>
        <v>1000</v>
      </c>
      <c r="E347" s="7">
        <f>IF([1]配变!$E347="","",[1]配变!$E347)</f>
        <v>0</v>
      </c>
      <c r="F347" s="7" t="str">
        <f>IF([1]配变!$F347="","",[1]配变!$F347)</f>
        <v>市辖</v>
      </c>
      <c r="G347" s="7">
        <f>IF([1]配变!$G347="","",[1]配变!$G347)</f>
        <v>0</v>
      </c>
      <c r="H347" s="7" t="str">
        <f>IF([1]配变!$H347="","",[1]配变!$H347)</f>
        <v>分区4</v>
      </c>
      <c r="I347" s="7" t="str">
        <f>IF([1]配变!$I347="","",[1]配变!$I347)</f>
        <v>138古南线</v>
      </c>
      <c r="J347" s="7">
        <f>IF([1]配变!$J347="","",[1]配变!$J347)</f>
        <v>0</v>
      </c>
      <c r="K347" s="7">
        <f>IF([1]配变!$K347="","",[1]配变!$K347)</f>
        <v>0</v>
      </c>
      <c r="L347" s="7">
        <f>IF([1]配变!$L347="","",[1]配变!$L347)</f>
        <v>0</v>
      </c>
      <c r="M347" s="7">
        <f>IF([1]配变!$M347="","",[1]配变!$M347)</f>
        <v>0</v>
      </c>
      <c r="N347" s="7">
        <f>IF([1]配变!$N347="","",[1]配变!$N347)</f>
        <v>1987</v>
      </c>
      <c r="O347" s="7">
        <f>IF([1]配变!$O347="","",[1]配变!$O347)</f>
        <v>0</v>
      </c>
      <c r="P347" s="7">
        <f>IF([1]配变!$P347="","",[1]配变!$P347)</f>
        <v>28</v>
      </c>
    </row>
    <row r="348" spans="1:16" x14ac:dyDescent="0.15">
      <c r="A348" s="7" t="s">
        <v>300</v>
      </c>
      <c r="B348" s="7" t="str">
        <f>IF([1]配变!$B348="","",[1]配变!$B348)</f>
        <v>10kV</v>
      </c>
      <c r="C348" s="7">
        <f>IF([1]配变!$C348="","",[1]配变!$C348)</f>
        <v>0.8</v>
      </c>
      <c r="D348" s="7">
        <f>IF([1]配变!$D348="","",[1]配变!$D348)</f>
        <v>1600</v>
      </c>
      <c r="E348" s="7">
        <f>IF([1]配变!$E348="","",[1]配变!$E348)</f>
        <v>0.03</v>
      </c>
      <c r="F348" s="7" t="str">
        <f>IF([1]配变!$F348="","",[1]配变!$F348)</f>
        <v>市辖</v>
      </c>
      <c r="G348" s="7">
        <f>IF([1]配变!$G348="","",[1]配变!$G348)</f>
        <v>0</v>
      </c>
      <c r="H348" s="7" t="str">
        <f>IF([1]配变!$H348="","",[1]配变!$H348)</f>
        <v>分区2</v>
      </c>
      <c r="I348" s="7" t="str">
        <f>IF([1]配变!$I348="","",[1]配变!$I348)</f>
        <v>138古南线</v>
      </c>
      <c r="J348" s="7">
        <f>IF([1]配变!$J348="","",[1]配变!$J348)</f>
        <v>1</v>
      </c>
      <c r="K348" s="7">
        <f>IF([1]配变!$K348="","",[1]配变!$K348)</f>
        <v>1</v>
      </c>
      <c r="L348" s="7">
        <f>IF([1]配变!$L348="","",[1]配变!$L348)</f>
        <v>1</v>
      </c>
      <c r="M348" s="7">
        <f>IF([1]配变!$M348="","",[1]配变!$M348)</f>
        <v>1</v>
      </c>
      <c r="N348" s="7">
        <f>IF([1]配变!$N348="","",[1]配变!$N348)</f>
        <v>1987</v>
      </c>
      <c r="O348" s="7">
        <f>IF([1]配变!$O348="","",[1]配变!$O348)</f>
        <v>0</v>
      </c>
      <c r="P348" s="7">
        <f>IF([1]配变!$P348="","",[1]配变!$P348)</f>
        <v>28</v>
      </c>
    </row>
    <row r="349" spans="1:16" x14ac:dyDescent="0.15">
      <c r="A349" s="7" t="s">
        <v>300</v>
      </c>
      <c r="B349" s="7" t="str">
        <f>IF([1]配变!$B349="","",[1]配变!$B349)</f>
        <v>10kV</v>
      </c>
      <c r="C349" s="7">
        <f>IF([1]配变!$C349="","",[1]配变!$C349)</f>
        <v>0.8</v>
      </c>
      <c r="D349" s="7">
        <f>IF([1]配变!$D349="","",[1]配变!$D349)</f>
        <v>1600</v>
      </c>
      <c r="E349" s="7">
        <f>IF([1]配变!$E349="","",[1]配变!$E349)</f>
        <v>0</v>
      </c>
      <c r="F349" s="7" t="str">
        <f>IF([1]配变!$F349="","",[1]配变!$F349)</f>
        <v>市辖</v>
      </c>
      <c r="G349" s="7">
        <f>IF([1]配变!$G349="","",[1]配变!$G349)</f>
        <v>0</v>
      </c>
      <c r="H349" s="7" t="str">
        <f>IF([1]配变!$H349="","",[1]配变!$H349)</f>
        <v>分区2</v>
      </c>
      <c r="I349" s="7" t="str">
        <f>IF([1]配变!$I349="","",[1]配变!$I349)</f>
        <v>138古南线</v>
      </c>
      <c r="J349" s="7">
        <f>IF([1]配变!$J349="","",[1]配变!$J349)</f>
        <v>0</v>
      </c>
      <c r="K349" s="7">
        <f>IF([1]配变!$K349="","",[1]配变!$K349)</f>
        <v>2</v>
      </c>
      <c r="L349" s="7">
        <f>IF([1]配变!$L349="","",[1]配变!$L349)</f>
        <v>1</v>
      </c>
      <c r="M349" s="7">
        <f>IF([1]配变!$M349="","",[1]配变!$M349)</f>
        <v>1</v>
      </c>
      <c r="N349" s="7">
        <f>IF([1]配变!$N349="","",[1]配变!$N349)</f>
        <v>1987</v>
      </c>
      <c r="O349" s="7">
        <f>IF([1]配变!$O349="","",[1]配变!$O349)</f>
        <v>0</v>
      </c>
      <c r="P349" s="7">
        <f>IF([1]配变!$P349="","",[1]配变!$P349)</f>
        <v>28</v>
      </c>
    </row>
    <row r="350" spans="1:16" x14ac:dyDescent="0.15">
      <c r="A350" s="7" t="s">
        <v>300</v>
      </c>
      <c r="B350" s="7" t="str">
        <f>IF([1]配变!$B350="","",[1]配变!$B350)</f>
        <v>10kV</v>
      </c>
      <c r="C350" s="7">
        <f>IF([1]配变!$C350="","",[1]配变!$C350)</f>
        <v>0.625</v>
      </c>
      <c r="D350" s="7">
        <f>IF([1]配变!$D350="","",[1]配变!$D350)</f>
        <v>1250</v>
      </c>
      <c r="E350" s="7">
        <f>IF([1]配变!$E350="","",[1]配变!$E350)</f>
        <v>0</v>
      </c>
      <c r="F350" s="7" t="str">
        <f>IF([1]配变!$F350="","",[1]配变!$F350)</f>
        <v>市辖</v>
      </c>
      <c r="G350" s="7">
        <f>IF([1]配变!$G350="","",[1]配变!$G350)</f>
        <v>0</v>
      </c>
      <c r="H350" s="7" t="str">
        <f>IF([1]配变!$H350="","",[1]配变!$H350)</f>
        <v>分区2</v>
      </c>
      <c r="I350" s="7" t="str">
        <f>IF([1]配变!$I350="","",[1]配变!$I350)</f>
        <v>138古南线</v>
      </c>
      <c r="J350" s="7">
        <f>IF([1]配变!$J350="","",[1]配变!$J350)</f>
        <v>1</v>
      </c>
      <c r="K350" s="7">
        <f>IF([1]配变!$K350="","",[1]配变!$K350)</f>
        <v>0</v>
      </c>
      <c r="L350" s="7">
        <f>IF([1]配变!$L350="","",[1]配变!$L350)</f>
        <v>0</v>
      </c>
      <c r="M350" s="7">
        <f>IF([1]配变!$M350="","",[1]配变!$M350)</f>
        <v>0</v>
      </c>
      <c r="N350" s="7">
        <f>IF([1]配变!$N350="","",[1]配变!$N350)</f>
        <v>1987</v>
      </c>
      <c r="O350" s="7">
        <f>IF([1]配变!$O350="","",[1]配变!$O350)</f>
        <v>0</v>
      </c>
      <c r="P350" s="7">
        <f>IF([1]配变!$P350="","",[1]配变!$P350)</f>
        <v>28</v>
      </c>
    </row>
    <row r="351" spans="1:16" x14ac:dyDescent="0.15">
      <c r="A351" s="7" t="s">
        <v>300</v>
      </c>
      <c r="B351" s="7" t="str">
        <f>IF([1]配变!$B351="","",[1]配变!$B351)</f>
        <v>10kV</v>
      </c>
      <c r="C351" s="7">
        <f>IF([1]配变!$C351="","",[1]配变!$C351)</f>
        <v>6.25E-2</v>
      </c>
      <c r="D351" s="7">
        <f>IF([1]配变!$D351="","",[1]配变!$D351)</f>
        <v>125</v>
      </c>
      <c r="E351" s="7">
        <f>IF([1]配变!$E351="","",[1]配变!$E351)</f>
        <v>0</v>
      </c>
      <c r="F351" s="7" t="str">
        <f>IF([1]配变!$F351="","",[1]配变!$F351)</f>
        <v>市辖</v>
      </c>
      <c r="G351" s="7">
        <f>IF([1]配变!$G351="","",[1]配变!$G351)</f>
        <v>0</v>
      </c>
      <c r="H351" s="7" t="str">
        <f>IF([1]配变!$H351="","",[1]配变!$H351)</f>
        <v>分区4</v>
      </c>
      <c r="I351" s="7" t="str">
        <f>IF([1]配变!$I351="","",[1]配变!$I351)</f>
        <v>138古南线</v>
      </c>
      <c r="J351" s="7">
        <f>IF([1]配变!$J351="","",[1]配变!$J351)</f>
        <v>0</v>
      </c>
      <c r="K351" s="7">
        <f>IF([1]配变!$K351="","",[1]配变!$K351)</f>
        <v>1</v>
      </c>
      <c r="L351" s="7">
        <f>IF([1]配变!$L351="","",[1]配变!$L351)</f>
        <v>1</v>
      </c>
      <c r="M351" s="7">
        <f>IF([1]配变!$M351="","",[1]配变!$M351)</f>
        <v>1</v>
      </c>
      <c r="N351" s="7">
        <f>IF([1]配变!$N351="","",[1]配变!$N351)</f>
        <v>1987</v>
      </c>
      <c r="O351" s="7">
        <f>IF([1]配变!$O351="","",[1]配变!$O351)</f>
        <v>0</v>
      </c>
      <c r="P351" s="7">
        <f>IF([1]配变!$P351="","",[1]配变!$P351)</f>
        <v>28</v>
      </c>
    </row>
    <row r="352" spans="1:16" x14ac:dyDescent="0.15">
      <c r="A352" s="7" t="s">
        <v>300</v>
      </c>
      <c r="B352" s="7" t="str">
        <f>IF([1]配变!$B352="","",[1]配变!$B352)</f>
        <v>10kV</v>
      </c>
      <c r="C352" s="7">
        <f>IF([1]配变!$C352="","",[1]配变!$C352)</f>
        <v>0.315</v>
      </c>
      <c r="D352" s="7">
        <f>IF([1]配变!$D352="","",[1]配变!$D352)</f>
        <v>630</v>
      </c>
      <c r="E352" s="7">
        <f>IF([1]配变!$E352="","",[1]配变!$E352)</f>
        <v>5.3999999999999999E-2</v>
      </c>
      <c r="F352" s="7" t="str">
        <f>IF([1]配变!$F352="","",[1]配变!$F352)</f>
        <v>市辖</v>
      </c>
      <c r="G352" s="7">
        <f>IF([1]配变!$G352="","",[1]配变!$G352)</f>
        <v>0</v>
      </c>
      <c r="H352" s="7" t="str">
        <f>IF([1]配变!$H352="","",[1]配变!$H352)</f>
        <v>分区4</v>
      </c>
      <c r="I352" s="7" t="str">
        <f>IF([1]配变!$I352="","",[1]配变!$I352)</f>
        <v>138古南线</v>
      </c>
      <c r="J352" s="7">
        <f>IF([1]配变!$J352="","",[1]配变!$J352)</f>
        <v>1</v>
      </c>
      <c r="K352" s="7">
        <f>IF([1]配变!$K352="","",[1]配变!$K352)</f>
        <v>2</v>
      </c>
      <c r="L352" s="7">
        <f>IF([1]配变!$L352="","",[1]配变!$L352)</f>
        <v>1</v>
      </c>
      <c r="M352" s="7">
        <f>IF([1]配变!$M352="","",[1]配变!$M352)</f>
        <v>1</v>
      </c>
      <c r="N352" s="7">
        <f>IF([1]配变!$N352="","",[1]配变!$N352)</f>
        <v>1987</v>
      </c>
      <c r="O352" s="7">
        <f>IF([1]配变!$O352="","",[1]配变!$O352)</f>
        <v>0</v>
      </c>
      <c r="P352" s="7">
        <f>IF([1]配变!$P352="","",[1]配变!$P352)</f>
        <v>28</v>
      </c>
    </row>
    <row r="353" spans="1:16" x14ac:dyDescent="0.15">
      <c r="A353" s="7" t="s">
        <v>300</v>
      </c>
      <c r="B353" s="7" t="str">
        <f>IF([1]配变!$B353="","",[1]配变!$B353)</f>
        <v>10kV</v>
      </c>
      <c r="C353" s="7">
        <f>IF([1]配变!$C353="","",[1]配变!$C353)</f>
        <v>0.315</v>
      </c>
      <c r="D353" s="7">
        <f>IF([1]配变!$D353="","",[1]配变!$D353)</f>
        <v>630</v>
      </c>
      <c r="E353" s="7">
        <f>IF([1]配变!$E353="","",[1]配变!$E353)</f>
        <v>0</v>
      </c>
      <c r="F353" s="7" t="str">
        <f>IF([1]配变!$F353="","",[1]配变!$F353)</f>
        <v>市辖</v>
      </c>
      <c r="G353" s="7">
        <f>IF([1]配变!$G353="","",[1]配变!$G353)</f>
        <v>0</v>
      </c>
      <c r="H353" s="7" t="str">
        <f>IF([1]配变!$H353="","",[1]配变!$H353)</f>
        <v>分区4</v>
      </c>
      <c r="I353" s="7" t="str">
        <f>IF([1]配变!$I353="","",[1]配变!$I353)</f>
        <v>138古南线</v>
      </c>
      <c r="J353" s="7">
        <f>IF([1]配变!$J353="","",[1]配变!$J353)</f>
        <v>0</v>
      </c>
      <c r="K353" s="7">
        <f>IF([1]配变!$K353="","",[1]配变!$K353)</f>
        <v>0</v>
      </c>
      <c r="L353" s="7">
        <f>IF([1]配变!$L353="","",[1]配变!$L353)</f>
        <v>0</v>
      </c>
      <c r="M353" s="7">
        <f>IF([1]配变!$M353="","",[1]配变!$M353)</f>
        <v>0</v>
      </c>
      <c r="N353" s="7">
        <f>IF([1]配变!$N353="","",[1]配变!$N353)</f>
        <v>2015</v>
      </c>
      <c r="O353" s="7">
        <f>IF([1]配变!$O353="","",[1]配变!$O353)</f>
        <v>0</v>
      </c>
      <c r="P353" s="7">
        <f>IF([1]配变!$P353="","",[1]配变!$P353)</f>
        <v>0</v>
      </c>
    </row>
    <row r="354" spans="1:16" x14ac:dyDescent="0.15">
      <c r="A354" s="7" t="s">
        <v>300</v>
      </c>
      <c r="B354" s="7" t="str">
        <f>IF([1]配变!$B354="","",[1]配变!$B354)</f>
        <v>10kV</v>
      </c>
      <c r="C354" s="7">
        <f>IF([1]配变!$C354="","",[1]配变!$C354)</f>
        <v>0.4</v>
      </c>
      <c r="D354" s="7">
        <f>IF([1]配变!$D354="","",[1]配变!$D354)</f>
        <v>800</v>
      </c>
      <c r="E354" s="7">
        <f>IF([1]配变!$E354="","",[1]配变!$E354)</f>
        <v>0</v>
      </c>
      <c r="F354" s="7" t="str">
        <f>IF([1]配变!$F354="","",[1]配变!$F354)</f>
        <v>市辖</v>
      </c>
      <c r="G354" s="7">
        <f>IF([1]配变!$G354="","",[1]配变!$G354)</f>
        <v>0</v>
      </c>
      <c r="H354" s="7" t="str">
        <f>IF([1]配变!$H354="","",[1]配变!$H354)</f>
        <v>分区4</v>
      </c>
      <c r="I354" s="7" t="str">
        <f>IF([1]配变!$I354="","",[1]配变!$I354)</f>
        <v>138古南线</v>
      </c>
      <c r="J354" s="7">
        <f>IF([1]配变!$J354="","",[1]配变!$J354)</f>
        <v>1</v>
      </c>
      <c r="K354" s="7">
        <f>IF([1]配变!$K354="","",[1]配变!$K354)</f>
        <v>1</v>
      </c>
      <c r="L354" s="7">
        <f>IF([1]配变!$L354="","",[1]配变!$L354)</f>
        <v>1</v>
      </c>
      <c r="M354" s="7">
        <f>IF([1]配变!$M354="","",[1]配变!$M354)</f>
        <v>1</v>
      </c>
      <c r="N354" s="7">
        <f>IF([1]配变!$N354="","",[1]配变!$N354)</f>
        <v>2015</v>
      </c>
      <c r="O354" s="7">
        <f>IF([1]配变!$O354="","",[1]配变!$O354)</f>
        <v>0</v>
      </c>
      <c r="P354" s="7">
        <f>IF([1]配变!$P354="","",[1]配变!$P354)</f>
        <v>0</v>
      </c>
    </row>
    <row r="355" spans="1:16" x14ac:dyDescent="0.15">
      <c r="A355" s="7" t="s">
        <v>300</v>
      </c>
      <c r="B355" s="7" t="str">
        <f>IF([1]配变!$B355="","",[1]配变!$B355)</f>
        <v>10kV</v>
      </c>
      <c r="C355" s="7">
        <f>IF([1]配变!$C355="","",[1]配变!$C355)</f>
        <v>0.315</v>
      </c>
      <c r="D355" s="7">
        <f>IF([1]配变!$D355="","",[1]配变!$D355)</f>
        <v>630</v>
      </c>
      <c r="E355" s="7">
        <f>IF([1]配变!$E355="","",[1]配变!$E355)</f>
        <v>0</v>
      </c>
      <c r="F355" s="7" t="str">
        <f>IF([1]配变!$F355="","",[1]配变!$F355)</f>
        <v>市辖</v>
      </c>
      <c r="G355" s="7">
        <f>IF([1]配变!$G355="","",[1]配变!$G355)</f>
        <v>0</v>
      </c>
      <c r="H355" s="7" t="str">
        <f>IF([1]配变!$H355="","",[1]配变!$H355)</f>
        <v>分区4</v>
      </c>
      <c r="I355" s="7" t="str">
        <f>IF([1]配变!$I355="","",[1]配变!$I355)</f>
        <v>138古南线</v>
      </c>
      <c r="J355" s="7">
        <f>IF([1]配变!$J355="","",[1]配变!$J355)</f>
        <v>0</v>
      </c>
      <c r="K355" s="7">
        <f>IF([1]配变!$K355="","",[1]配变!$K355)</f>
        <v>2</v>
      </c>
      <c r="L355" s="7">
        <f>IF([1]配变!$L355="","",[1]配变!$L355)</f>
        <v>1</v>
      </c>
      <c r="M355" s="7">
        <f>IF([1]配变!$M355="","",[1]配变!$M355)</f>
        <v>1</v>
      </c>
      <c r="N355" s="7">
        <f>IF([1]配变!$N355="","",[1]配变!$N355)</f>
        <v>2015</v>
      </c>
      <c r="O355" s="7">
        <f>IF([1]配变!$O355="","",[1]配变!$O355)</f>
        <v>0</v>
      </c>
      <c r="P355" s="7">
        <f>IF([1]配变!$P355="","",[1]配变!$P355)</f>
        <v>0</v>
      </c>
    </row>
    <row r="356" spans="1:16" x14ac:dyDescent="0.15">
      <c r="A356" s="7" t="s">
        <v>300</v>
      </c>
      <c r="B356" s="7" t="str">
        <f>IF([1]配变!$B356="","",[1]配变!$B356)</f>
        <v>10kV</v>
      </c>
      <c r="C356" s="7">
        <f>IF([1]配变!$C356="","",[1]配变!$C356)</f>
        <v>0.315</v>
      </c>
      <c r="D356" s="7">
        <f>IF([1]配变!$D356="","",[1]配变!$D356)</f>
        <v>630</v>
      </c>
      <c r="E356" s="7">
        <f>IF([1]配变!$E356="","",[1]配变!$E356)</f>
        <v>5.3999999999999999E-2</v>
      </c>
      <c r="F356" s="7" t="str">
        <f>IF([1]配变!$F356="","",[1]配变!$F356)</f>
        <v>市辖</v>
      </c>
      <c r="G356" s="7">
        <f>IF([1]配变!$G356="","",[1]配变!$G356)</f>
        <v>0</v>
      </c>
      <c r="H356" s="7" t="str">
        <f>IF([1]配变!$H356="","",[1]配变!$H356)</f>
        <v>分区4</v>
      </c>
      <c r="I356" s="7" t="str">
        <f>IF([1]配变!$I356="","",[1]配变!$I356)</f>
        <v>138古南线</v>
      </c>
      <c r="J356" s="7">
        <f>IF([1]配变!$J356="","",[1]配变!$J356)</f>
        <v>1</v>
      </c>
      <c r="K356" s="7">
        <f>IF([1]配变!$K356="","",[1]配变!$K356)</f>
        <v>0</v>
      </c>
      <c r="L356" s="7">
        <f>IF([1]配变!$L356="","",[1]配变!$L356)</f>
        <v>0</v>
      </c>
      <c r="M356" s="7">
        <f>IF([1]配变!$M356="","",[1]配变!$M356)</f>
        <v>0</v>
      </c>
      <c r="N356" s="7">
        <f>IF([1]配变!$N356="","",[1]配变!$N356)</f>
        <v>2015</v>
      </c>
      <c r="O356" s="7">
        <f>IF([1]配变!$O356="","",[1]配变!$O356)</f>
        <v>0</v>
      </c>
      <c r="P356" s="7">
        <f>IF([1]配变!$P356="","",[1]配变!$P356)</f>
        <v>0</v>
      </c>
    </row>
    <row r="357" spans="1:16" x14ac:dyDescent="0.15">
      <c r="A357" s="7" t="s">
        <v>300</v>
      </c>
      <c r="B357" s="7" t="str">
        <f>IF([1]配变!$B357="","",[1]配变!$B357)</f>
        <v>10kV</v>
      </c>
      <c r="C357" s="7">
        <f>IF([1]配变!$C357="","",[1]配变!$C357)</f>
        <v>0.4</v>
      </c>
      <c r="D357" s="7">
        <f>IF([1]配变!$D357="","",[1]配变!$D357)</f>
        <v>800</v>
      </c>
      <c r="E357" s="7">
        <f>IF([1]配变!$E357="","",[1]配变!$E357)</f>
        <v>0</v>
      </c>
      <c r="F357" s="7" t="str">
        <f>IF([1]配变!$F357="","",[1]配变!$F357)</f>
        <v>市辖</v>
      </c>
      <c r="G357" s="7">
        <f>IF([1]配变!$G357="","",[1]配变!$G357)</f>
        <v>0</v>
      </c>
      <c r="H357" s="7" t="str">
        <f>IF([1]配变!$H357="","",[1]配变!$H357)</f>
        <v>分区4</v>
      </c>
      <c r="I357" s="7" t="str">
        <f>IF([1]配变!$I357="","",[1]配变!$I357)</f>
        <v>138古南线</v>
      </c>
      <c r="J357" s="7">
        <f>IF([1]配变!$J357="","",[1]配变!$J357)</f>
        <v>0</v>
      </c>
      <c r="K357" s="7">
        <f>IF([1]配变!$K357="","",[1]配变!$K357)</f>
        <v>1</v>
      </c>
      <c r="L357" s="7">
        <f>IF([1]配变!$L357="","",[1]配变!$L357)</f>
        <v>1</v>
      </c>
      <c r="M357" s="7">
        <f>IF([1]配变!$M357="","",[1]配变!$M357)</f>
        <v>1</v>
      </c>
      <c r="N357" s="7">
        <f>IF([1]配变!$N357="","",[1]配变!$N357)</f>
        <v>2015</v>
      </c>
      <c r="O357" s="7">
        <f>IF([1]配变!$O357="","",[1]配变!$O357)</f>
        <v>0</v>
      </c>
      <c r="P357" s="7">
        <f>IF([1]配变!$P357="","",[1]配变!$P357)</f>
        <v>0</v>
      </c>
    </row>
    <row r="358" spans="1:16" x14ac:dyDescent="0.15">
      <c r="A358" s="7" t="s">
        <v>300</v>
      </c>
      <c r="B358" s="7" t="str">
        <f>IF([1]配变!$B358="","",[1]配变!$B358)</f>
        <v>10kV</v>
      </c>
      <c r="C358" s="7">
        <f>IF([1]配变!$C358="","",[1]配变!$C358)</f>
        <v>0.81499999999999995</v>
      </c>
      <c r="D358" s="7">
        <f>IF([1]配变!$D358="","",[1]配变!$D358)</f>
        <v>1630</v>
      </c>
      <c r="E358" s="7">
        <f>IF([1]配变!$E358="","",[1]配变!$E358)</f>
        <v>0.03</v>
      </c>
      <c r="F358" s="7" t="str">
        <f>IF([1]配变!$F358="","",[1]配变!$F358)</f>
        <v>市辖</v>
      </c>
      <c r="G358" s="7">
        <f>IF([1]配变!$G358="","",[1]配变!$G358)</f>
        <v>0</v>
      </c>
      <c r="H358" s="7" t="str">
        <f>IF([1]配变!$H358="","",[1]配变!$H358)</f>
        <v>分区4</v>
      </c>
      <c r="I358" s="7" t="str">
        <f>IF([1]配变!$I358="","",[1]配变!$I358)</f>
        <v>138古南线</v>
      </c>
      <c r="J358" s="7">
        <f>IF([1]配变!$J358="","",[1]配变!$J358)</f>
        <v>1</v>
      </c>
      <c r="K358" s="7">
        <f>IF([1]配变!$K358="","",[1]配变!$K358)</f>
        <v>2</v>
      </c>
      <c r="L358" s="7">
        <f>IF([1]配变!$L358="","",[1]配变!$L358)</f>
        <v>1</v>
      </c>
      <c r="M358" s="7">
        <f>IF([1]配变!$M358="","",[1]配变!$M358)</f>
        <v>1</v>
      </c>
      <c r="N358" s="7">
        <f>IF([1]配变!$N358="","",[1]配变!$N358)</f>
        <v>2015</v>
      </c>
      <c r="O358" s="7">
        <f>IF([1]配变!$O358="","",[1]配变!$O358)</f>
        <v>0</v>
      </c>
      <c r="P358" s="7">
        <f>IF([1]配变!$P358="","",[1]配变!$P358)</f>
        <v>0</v>
      </c>
    </row>
    <row r="359" spans="1:16" x14ac:dyDescent="0.15">
      <c r="A359" s="7" t="s">
        <v>300</v>
      </c>
      <c r="B359" s="7" t="str">
        <f>IF([1]配变!$B359="","",[1]配变!$B359)</f>
        <v>10kV</v>
      </c>
      <c r="C359" s="7">
        <f>IF([1]配变!$C359="","",[1]配变!$C359)</f>
        <v>0.25</v>
      </c>
      <c r="D359" s="7">
        <f>IF([1]配变!$D359="","",[1]配变!$D359)</f>
        <v>500</v>
      </c>
      <c r="E359" s="7">
        <f>IF([1]配变!$E359="","",[1]配变!$E359)</f>
        <v>0</v>
      </c>
      <c r="F359" s="7" t="str">
        <f>IF([1]配变!$F359="","",[1]配变!$F359)</f>
        <v>县级</v>
      </c>
      <c r="G359" s="7">
        <f>IF([1]配变!$G359="","",[1]配变!$G359)</f>
        <v>0</v>
      </c>
      <c r="H359" s="7" t="str">
        <f>IF([1]配变!$H359="","",[1]配变!$H359)</f>
        <v>分区3</v>
      </c>
      <c r="I359" s="7" t="str">
        <f>IF([1]配变!$I359="","",[1]配变!$I359)</f>
        <v>138绿中线</v>
      </c>
      <c r="J359" s="7">
        <f>IF([1]配变!$J359="","",[1]配变!$J359)</f>
        <v>0</v>
      </c>
      <c r="K359" s="7">
        <f>IF([1]配变!$K359="","",[1]配变!$K359)</f>
        <v>0</v>
      </c>
      <c r="L359" s="7">
        <f>IF([1]配变!$L359="","",[1]配变!$L359)</f>
        <v>0</v>
      </c>
      <c r="M359" s="7">
        <f>IF([1]配变!$M359="","",[1]配变!$M359)</f>
        <v>0</v>
      </c>
      <c r="N359" s="7">
        <f>IF([1]配变!$N359="","",[1]配变!$N359)</f>
        <v>2015</v>
      </c>
      <c r="O359" s="7">
        <f>IF([1]配变!$O359="","",[1]配变!$O359)</f>
        <v>0</v>
      </c>
      <c r="P359" s="7">
        <f>IF([1]配变!$P359="","",[1]配变!$P359)</f>
        <v>0</v>
      </c>
    </row>
    <row r="360" spans="1:16" x14ac:dyDescent="0.15">
      <c r="A360" s="7" t="s">
        <v>300</v>
      </c>
      <c r="B360" s="7" t="str">
        <f>IF([1]配变!$B360="","",[1]配变!$B360)</f>
        <v>10kV</v>
      </c>
      <c r="C360" s="7">
        <f>IF([1]配变!$C360="","",[1]配变!$C360)</f>
        <v>0.2</v>
      </c>
      <c r="D360" s="7">
        <f>IF([1]配变!$D360="","",[1]配变!$D360)</f>
        <v>400</v>
      </c>
      <c r="E360" s="7">
        <f>IF([1]配变!$E360="","",[1]配变!$E360)</f>
        <v>0</v>
      </c>
      <c r="F360" s="7" t="str">
        <f>IF([1]配变!$F360="","",[1]配变!$F360)</f>
        <v>县级</v>
      </c>
      <c r="G360" s="7">
        <f>IF([1]配变!$G360="","",[1]配变!$G360)</f>
        <v>0</v>
      </c>
      <c r="H360" s="7" t="str">
        <f>IF([1]配变!$H360="","",[1]配变!$H360)</f>
        <v>分区3</v>
      </c>
      <c r="I360" s="7" t="str">
        <f>IF([1]配变!$I360="","",[1]配变!$I360)</f>
        <v>138绿中线</v>
      </c>
      <c r="J360" s="7">
        <f>IF([1]配变!$J360="","",[1]配变!$J360)</f>
        <v>1</v>
      </c>
      <c r="K360" s="7">
        <f>IF([1]配变!$K360="","",[1]配变!$K360)</f>
        <v>1</v>
      </c>
      <c r="L360" s="7">
        <f>IF([1]配变!$L360="","",[1]配变!$L360)</f>
        <v>1</v>
      </c>
      <c r="M360" s="7">
        <f>IF([1]配变!$M360="","",[1]配变!$M360)</f>
        <v>1</v>
      </c>
      <c r="N360" s="7">
        <f>IF([1]配变!$N360="","",[1]配变!$N360)</f>
        <v>2015</v>
      </c>
      <c r="O360" s="7">
        <f>IF([1]配变!$O360="","",[1]配变!$O360)</f>
        <v>0</v>
      </c>
      <c r="P360" s="7">
        <f>IF([1]配变!$P360="","",[1]配变!$P360)</f>
        <v>0</v>
      </c>
    </row>
    <row r="361" spans="1:16" x14ac:dyDescent="0.15">
      <c r="A361" s="7" t="s">
        <v>300</v>
      </c>
      <c r="B361" s="7" t="str">
        <f>IF([1]配变!$B361="","",[1]配变!$B361)</f>
        <v>10kV</v>
      </c>
      <c r="C361" s="7">
        <f>IF([1]配变!$C361="","",[1]配变!$C361)</f>
        <v>0.25</v>
      </c>
      <c r="D361" s="7">
        <f>IF([1]配变!$D361="","",[1]配变!$D361)</f>
        <v>500</v>
      </c>
      <c r="E361" s="7">
        <f>IF([1]配变!$E361="","",[1]配变!$E361)</f>
        <v>0</v>
      </c>
      <c r="F361" s="7" t="str">
        <f>IF([1]配变!$F361="","",[1]配变!$F361)</f>
        <v>市辖</v>
      </c>
      <c r="G361" s="7">
        <f>IF([1]配变!$G361="","",[1]配变!$G361)</f>
        <v>0</v>
      </c>
      <c r="H361" s="7" t="str">
        <f>IF([1]配变!$H361="","",[1]配变!$H361)</f>
        <v>分区4</v>
      </c>
      <c r="I361" s="7" t="str">
        <f>IF([1]配变!$I361="","",[1]配变!$I361)</f>
        <v>138古南线</v>
      </c>
      <c r="J361" s="7">
        <f>IF([1]配变!$J361="","",[1]配变!$J361)</f>
        <v>0</v>
      </c>
      <c r="K361" s="7">
        <f>IF([1]配变!$K361="","",[1]配变!$K361)</f>
        <v>2</v>
      </c>
      <c r="L361" s="7">
        <f>IF([1]配变!$L361="","",[1]配变!$L361)</f>
        <v>1</v>
      </c>
      <c r="M361" s="7">
        <f>IF([1]配变!$M361="","",[1]配变!$M361)</f>
        <v>1</v>
      </c>
      <c r="N361" s="7">
        <f>IF([1]配变!$N361="","",[1]配变!$N361)</f>
        <v>2015</v>
      </c>
      <c r="O361" s="7">
        <f>IF([1]配变!$O361="","",[1]配变!$O361)</f>
        <v>0</v>
      </c>
      <c r="P361" s="7">
        <f>IF([1]配变!$P361="","",[1]配变!$P361)</f>
        <v>0</v>
      </c>
    </row>
    <row r="362" spans="1:16" x14ac:dyDescent="0.15">
      <c r="A362" s="7" t="s">
        <v>300</v>
      </c>
      <c r="B362" s="7" t="str">
        <f>IF([1]配变!$B362="","",[1]配变!$B362)</f>
        <v>10kV</v>
      </c>
      <c r="C362" s="7">
        <f>IF([1]配变!$C362="","",[1]配变!$C362)</f>
        <v>0.125</v>
      </c>
      <c r="D362" s="7">
        <f>IF([1]配变!$D362="","",[1]配变!$D362)</f>
        <v>250</v>
      </c>
      <c r="E362" s="7">
        <f>IF([1]配变!$E362="","",[1]配变!$E362)</f>
        <v>5.3999999999999999E-2</v>
      </c>
      <c r="F362" s="7" t="str">
        <f>IF([1]配变!$F362="","",[1]配变!$F362)</f>
        <v>县级</v>
      </c>
      <c r="G362" s="7">
        <f>IF([1]配变!$G362="","",[1]配变!$G362)</f>
        <v>0</v>
      </c>
      <c r="H362" s="7" t="str">
        <f>IF([1]配变!$H362="","",[1]配变!$H362)</f>
        <v>分区3</v>
      </c>
      <c r="I362" s="7" t="str">
        <f>IF([1]配变!$I362="","",[1]配变!$I362)</f>
        <v>138绿中线</v>
      </c>
      <c r="J362" s="7">
        <f>IF([1]配变!$J362="","",[1]配变!$J362)</f>
        <v>1</v>
      </c>
      <c r="K362" s="7">
        <f>IF([1]配变!$K362="","",[1]配变!$K362)</f>
        <v>0</v>
      </c>
      <c r="L362" s="7">
        <f>IF([1]配变!$L362="","",[1]配变!$L362)</f>
        <v>0</v>
      </c>
      <c r="M362" s="7">
        <f>IF([1]配变!$M362="","",[1]配变!$M362)</f>
        <v>0</v>
      </c>
      <c r="N362" s="7">
        <f>IF([1]配变!$N362="","",[1]配变!$N362)</f>
        <v>2014</v>
      </c>
      <c r="O362" s="7">
        <f>IF([1]配变!$O362="","",[1]配变!$O362)</f>
        <v>0</v>
      </c>
      <c r="P362" s="7">
        <f>IF([1]配变!$P362="","",[1]配变!$P362)</f>
        <v>1</v>
      </c>
    </row>
    <row r="363" spans="1:16" x14ac:dyDescent="0.15">
      <c r="A363" s="7" t="s">
        <v>300</v>
      </c>
      <c r="B363" s="7" t="str">
        <f>IF([1]配变!$B363="","",[1]配变!$B363)</f>
        <v>10kV</v>
      </c>
      <c r="C363" s="7">
        <f>IF([1]配变!$C363="","",[1]配变!$C363)</f>
        <v>0.315</v>
      </c>
      <c r="D363" s="7">
        <f>IF([1]配变!$D363="","",[1]配变!$D363)</f>
        <v>630</v>
      </c>
      <c r="E363" s="7">
        <f>IF([1]配变!$E363="","",[1]配变!$E363)</f>
        <v>0</v>
      </c>
      <c r="F363" s="7" t="str">
        <f>IF([1]配变!$F363="","",[1]配变!$F363)</f>
        <v>县级</v>
      </c>
      <c r="G363" s="7">
        <f>IF([1]配变!$G363="","",[1]配变!$G363)</f>
        <v>0</v>
      </c>
      <c r="H363" s="7" t="str">
        <f>IF([1]配变!$H363="","",[1]配变!$H363)</f>
        <v>分区3</v>
      </c>
      <c r="I363" s="7" t="str">
        <f>IF([1]配变!$I363="","",[1]配变!$I363)</f>
        <v>138绿中线</v>
      </c>
      <c r="J363" s="7">
        <f>IF([1]配变!$J363="","",[1]配变!$J363)</f>
        <v>0</v>
      </c>
      <c r="K363" s="7">
        <f>IF([1]配变!$K363="","",[1]配变!$K363)</f>
        <v>1</v>
      </c>
      <c r="L363" s="7">
        <f>IF([1]配变!$L363="","",[1]配变!$L363)</f>
        <v>1</v>
      </c>
      <c r="M363" s="7">
        <f>IF([1]配变!$M363="","",[1]配变!$M363)</f>
        <v>1</v>
      </c>
      <c r="N363" s="7">
        <f>IF([1]配变!$N363="","",[1]配变!$N363)</f>
        <v>2014</v>
      </c>
      <c r="O363" s="7">
        <f>IF([1]配变!$O363="","",[1]配变!$O363)</f>
        <v>0</v>
      </c>
      <c r="P363" s="7">
        <f>IF([1]配变!$P363="","",[1]配变!$P363)</f>
        <v>1</v>
      </c>
    </row>
    <row r="364" spans="1:16" x14ac:dyDescent="0.15">
      <c r="A364" s="7" t="s">
        <v>300</v>
      </c>
      <c r="B364" s="7" t="str">
        <f>IF([1]配变!$B364="","",[1]配变!$B364)</f>
        <v>10kV</v>
      </c>
      <c r="C364" s="7">
        <f>IF([1]配变!$C364="","",[1]配变!$C364)</f>
        <v>0.2</v>
      </c>
      <c r="D364" s="7">
        <f>IF([1]配变!$D364="","",[1]配变!$D364)</f>
        <v>400</v>
      </c>
      <c r="E364" s="7">
        <f>IF([1]配变!$E364="","",[1]配变!$E364)</f>
        <v>0</v>
      </c>
      <c r="F364" s="7" t="str">
        <f>IF([1]配变!$F364="","",[1]配变!$F364)</f>
        <v>县级</v>
      </c>
      <c r="G364" s="7">
        <f>IF([1]配变!$G364="","",[1]配变!$G364)</f>
        <v>0</v>
      </c>
      <c r="H364" s="7" t="str">
        <f>IF([1]配变!$H364="","",[1]配变!$H364)</f>
        <v>分区3</v>
      </c>
      <c r="I364" s="7" t="str">
        <f>IF([1]配变!$I364="","",[1]配变!$I364)</f>
        <v>138绿中线</v>
      </c>
      <c r="J364" s="7">
        <f>IF([1]配变!$J364="","",[1]配变!$J364)</f>
        <v>1</v>
      </c>
      <c r="K364" s="7">
        <f>IF([1]配变!$K364="","",[1]配变!$K364)</f>
        <v>2</v>
      </c>
      <c r="L364" s="7">
        <f>IF([1]配变!$L364="","",[1]配变!$L364)</f>
        <v>1</v>
      </c>
      <c r="M364" s="7">
        <f>IF([1]配变!$M364="","",[1]配变!$M364)</f>
        <v>1</v>
      </c>
      <c r="N364" s="7">
        <f>IF([1]配变!$N364="","",[1]配变!$N364)</f>
        <v>2014</v>
      </c>
      <c r="O364" s="7">
        <f>IF([1]配变!$O364="","",[1]配变!$O364)</f>
        <v>0</v>
      </c>
      <c r="P364" s="7">
        <f>IF([1]配变!$P364="","",[1]配变!$P364)</f>
        <v>1</v>
      </c>
    </row>
    <row r="365" spans="1:16" x14ac:dyDescent="0.15">
      <c r="A365" s="7" t="s">
        <v>300</v>
      </c>
      <c r="B365" s="7" t="str">
        <f>IF([1]配变!$B365="","",[1]配变!$B365)</f>
        <v>10kV</v>
      </c>
      <c r="C365" s="7">
        <f>IF([1]配变!$C365="","",[1]配变!$C365)</f>
        <v>0</v>
      </c>
      <c r="D365" s="7">
        <f>IF([1]配变!$D365="","",[1]配变!$D365)</f>
        <v>13200</v>
      </c>
      <c r="E365" s="7">
        <f>IF([1]配变!$E365="","",[1]配变!$E365)</f>
        <v>0</v>
      </c>
      <c r="F365" s="7" t="str">
        <f>IF([1]配变!$F365="","",[1]配变!$F365)</f>
        <v>市辖</v>
      </c>
      <c r="G365" s="7">
        <f>IF([1]配变!$G365="","",[1]配变!$G365)</f>
        <v>1</v>
      </c>
      <c r="H365" s="7" t="str">
        <f>IF([1]配变!$H365="","",[1]配变!$H365)</f>
        <v>分区4</v>
      </c>
      <c r="I365" s="7" t="str">
        <f>IF([1]配变!$I365="","",[1]配变!$I365)</f>
        <v>138古南线</v>
      </c>
      <c r="J365" s="7">
        <f>IF([1]配变!$J365="","",[1]配变!$J365)</f>
        <v>0</v>
      </c>
      <c r="K365" s="7">
        <f>IF([1]配变!$K365="","",[1]配变!$K365)</f>
        <v>0</v>
      </c>
      <c r="L365" s="7">
        <f>IF([1]配变!$L365="","",[1]配变!$L365)</f>
        <v>0</v>
      </c>
      <c r="M365" s="7">
        <f>IF([1]配变!$M365="","",[1]配变!$M365)</f>
        <v>0</v>
      </c>
      <c r="N365" s="7">
        <f>IF([1]配变!$N365="","",[1]配变!$N365)</f>
        <v>0</v>
      </c>
      <c r="O365" s="7">
        <f>IF([1]配变!$O365="","",[1]配变!$O365)</f>
        <v>0</v>
      </c>
      <c r="P365" s="7">
        <f>IF([1]配变!$P365="","",[1]配变!$P365)</f>
        <v>2015</v>
      </c>
    </row>
    <row r="366" spans="1:16" x14ac:dyDescent="0.15">
      <c r="A366" s="7" t="s">
        <v>300</v>
      </c>
      <c r="B366" s="7" t="str">
        <f>IF([1]配变!$B366="","",[1]配变!$B366)</f>
        <v>10kV</v>
      </c>
      <c r="C366" s="7">
        <f>IF([1]配变!$C366="","",[1]配变!$C366)</f>
        <v>0.4</v>
      </c>
      <c r="D366" s="7">
        <f>IF([1]配变!$D366="","",[1]配变!$D366)</f>
        <v>800</v>
      </c>
      <c r="E366" s="7">
        <f>IF([1]配变!$E366="","",[1]配变!$E366)</f>
        <v>5.3999999999999999E-2</v>
      </c>
      <c r="F366" s="7" t="str">
        <f>IF([1]配变!$F366="","",[1]配变!$F366)</f>
        <v>县级</v>
      </c>
      <c r="G366" s="7">
        <f>IF([1]配变!$G366="","",[1]配变!$G366)</f>
        <v>0</v>
      </c>
      <c r="H366" s="7" t="str">
        <f>IF([1]配变!$H366="","",[1]配变!$H366)</f>
        <v>分区3</v>
      </c>
      <c r="I366" s="7" t="str">
        <f>IF([1]配变!$I366="","",[1]配变!$I366)</f>
        <v>138绿中线</v>
      </c>
      <c r="J366" s="7">
        <f>IF([1]配变!$J366="","",[1]配变!$J366)</f>
        <v>0</v>
      </c>
      <c r="K366" s="7">
        <f>IF([1]配变!$K366="","",[1]配变!$K366)</f>
        <v>0</v>
      </c>
      <c r="L366" s="7">
        <f>IF([1]配变!$L366="","",[1]配变!$L366)</f>
        <v>0</v>
      </c>
      <c r="M366" s="7">
        <f>IF([1]配变!$M366="","",[1]配变!$M366)</f>
        <v>0</v>
      </c>
      <c r="N366" s="7">
        <f>IF([1]配变!$N366="","",[1]配变!$N366)</f>
        <v>2014</v>
      </c>
      <c r="O366" s="7">
        <f>IF([1]配变!$O366="","",[1]配变!$O366)</f>
        <v>0</v>
      </c>
      <c r="P366" s="7">
        <f>IF([1]配变!$P366="","",[1]配变!$P366)</f>
        <v>1</v>
      </c>
    </row>
    <row r="367" spans="1:16" x14ac:dyDescent="0.15">
      <c r="A367" s="7" t="s">
        <v>300</v>
      </c>
      <c r="B367" s="7" t="str">
        <f>IF([1]配变!$B367="","",[1]配变!$B367)</f>
        <v>10kV</v>
      </c>
      <c r="C367" s="7">
        <f>IF([1]配变!$C367="","",[1]配变!$C367)</f>
        <v>0.5</v>
      </c>
      <c r="D367" s="7">
        <f>IF([1]配变!$D367="","",[1]配变!$D367)</f>
        <v>1000</v>
      </c>
      <c r="E367" s="7">
        <f>IF([1]配变!$E367="","",[1]配变!$E367)</f>
        <v>0</v>
      </c>
      <c r="F367" s="7" t="str">
        <f>IF([1]配变!$F367="","",[1]配变!$F367)</f>
        <v>县级</v>
      </c>
      <c r="G367" s="7">
        <f>IF([1]配变!$G367="","",[1]配变!$G367)</f>
        <v>0</v>
      </c>
      <c r="H367" s="7" t="str">
        <f>IF([1]配变!$H367="","",[1]配变!$H367)</f>
        <v>分区3</v>
      </c>
      <c r="I367" s="7" t="str">
        <f>IF([1]配变!$I367="","",[1]配变!$I367)</f>
        <v>138绿中线</v>
      </c>
      <c r="J367" s="7">
        <f>IF([1]配变!$J367="","",[1]配变!$J367)</f>
        <v>1</v>
      </c>
      <c r="K367" s="7">
        <f>IF([1]配变!$K367="","",[1]配变!$K367)</f>
        <v>1</v>
      </c>
      <c r="L367" s="7">
        <f>IF([1]配变!$L367="","",[1]配变!$L367)</f>
        <v>1</v>
      </c>
      <c r="M367" s="7">
        <f>IF([1]配变!$M367="","",[1]配变!$M367)</f>
        <v>1</v>
      </c>
      <c r="N367" s="7">
        <f>IF([1]配变!$N367="","",[1]配变!$N367)</f>
        <v>2014</v>
      </c>
      <c r="O367" s="7">
        <f>IF([1]配变!$O367="","",[1]配变!$O367)</f>
        <v>0</v>
      </c>
      <c r="P367" s="7">
        <f>IF([1]配变!$P367="","",[1]配变!$P367)</f>
        <v>1</v>
      </c>
    </row>
    <row r="368" spans="1:16" x14ac:dyDescent="0.15">
      <c r="A368" s="7" t="s">
        <v>300</v>
      </c>
      <c r="B368" s="7" t="str">
        <f>IF([1]配变!$B368="","",[1]配变!$B368)</f>
        <v>10kV</v>
      </c>
      <c r="C368" s="7">
        <f>IF([1]配变!$C368="","",[1]配变!$C368)</f>
        <v>0.5</v>
      </c>
      <c r="D368" s="7">
        <f>IF([1]配变!$D368="","",[1]配变!$D368)</f>
        <v>1000</v>
      </c>
      <c r="E368" s="7">
        <f>IF([1]配变!$E368="","",[1]配变!$E368)</f>
        <v>0.03</v>
      </c>
      <c r="F368" s="7" t="str">
        <f>IF([1]配变!$F368="","",[1]配变!$F368)</f>
        <v>县级</v>
      </c>
      <c r="G368" s="7">
        <f>IF([1]配变!$G368="","",[1]配变!$G368)</f>
        <v>0</v>
      </c>
      <c r="H368" s="7" t="str">
        <f>IF([1]配变!$H368="","",[1]配变!$H368)</f>
        <v>分区3</v>
      </c>
      <c r="I368" s="7" t="str">
        <f>IF([1]配变!$I368="","",[1]配变!$I368)</f>
        <v>138绿中线</v>
      </c>
      <c r="J368" s="7">
        <f>IF([1]配变!$J368="","",[1]配变!$J368)</f>
        <v>0</v>
      </c>
      <c r="K368" s="7">
        <f>IF([1]配变!$K368="","",[1]配变!$K368)</f>
        <v>2</v>
      </c>
      <c r="L368" s="7">
        <f>IF([1]配变!$L368="","",[1]配变!$L368)</f>
        <v>1</v>
      </c>
      <c r="M368" s="7">
        <f>IF([1]配变!$M368="","",[1]配变!$M368)</f>
        <v>1</v>
      </c>
      <c r="N368" s="7">
        <f>IF([1]配变!$N368="","",[1]配变!$N368)</f>
        <v>2014</v>
      </c>
      <c r="O368" s="7">
        <f>IF([1]配变!$O368="","",[1]配变!$O368)</f>
        <v>0</v>
      </c>
      <c r="P368" s="7">
        <f>IF([1]配变!$P368="","",[1]配变!$P368)</f>
        <v>1</v>
      </c>
    </row>
    <row r="369" spans="1:16" x14ac:dyDescent="0.15">
      <c r="A369" s="7" t="s">
        <v>300</v>
      </c>
      <c r="B369" s="7" t="str">
        <f>IF([1]配变!$B369="","",[1]配变!$B369)</f>
        <v>10kV</v>
      </c>
      <c r="C369" s="7">
        <f>IF([1]配变!$C369="","",[1]配变!$C369)</f>
        <v>0.5</v>
      </c>
      <c r="D369" s="7">
        <f>IF([1]配变!$D369="","",[1]配变!$D369)</f>
        <v>1000</v>
      </c>
      <c r="E369" s="7">
        <f>IF([1]配变!$E369="","",[1]配变!$E369)</f>
        <v>0</v>
      </c>
      <c r="F369" s="7" t="str">
        <f>IF([1]配变!$F369="","",[1]配变!$F369)</f>
        <v>县级</v>
      </c>
      <c r="G369" s="7">
        <f>IF([1]配变!$G369="","",[1]配变!$G369)</f>
        <v>0</v>
      </c>
      <c r="H369" s="7" t="str">
        <f>IF([1]配变!$H369="","",[1]配变!$H369)</f>
        <v>分区3</v>
      </c>
      <c r="I369" s="7" t="str">
        <f>IF([1]配变!$I369="","",[1]配变!$I369)</f>
        <v>138绿中线</v>
      </c>
      <c r="J369" s="7">
        <f>IF([1]配变!$J369="","",[1]配变!$J369)</f>
        <v>1</v>
      </c>
      <c r="K369" s="7">
        <f>IF([1]配变!$K369="","",[1]配变!$K369)</f>
        <v>0</v>
      </c>
      <c r="L369" s="7">
        <f>IF([1]配变!$L369="","",[1]配变!$L369)</f>
        <v>0</v>
      </c>
      <c r="M369" s="7">
        <f>IF([1]配变!$M369="","",[1]配变!$M369)</f>
        <v>0</v>
      </c>
      <c r="N369" s="7">
        <f>IF([1]配变!$N369="","",[1]配变!$N369)</f>
        <v>2014</v>
      </c>
      <c r="O369" s="7">
        <f>IF([1]配变!$O369="","",[1]配变!$O369)</f>
        <v>0</v>
      </c>
      <c r="P369" s="7">
        <f>IF([1]配变!$P369="","",[1]配变!$P369)</f>
        <v>1</v>
      </c>
    </row>
    <row r="370" spans="1:16" x14ac:dyDescent="0.15">
      <c r="A370" s="7" t="s">
        <v>300</v>
      </c>
      <c r="B370" s="7" t="str">
        <f>IF([1]配变!$B370="","",[1]配变!$B370)</f>
        <v>10kV</v>
      </c>
      <c r="C370" s="7">
        <f>IF([1]配变!$C370="","",[1]配变!$C370)</f>
        <v>0.5</v>
      </c>
      <c r="D370" s="7">
        <f>IF([1]配变!$D370="","",[1]配变!$D370)</f>
        <v>1000</v>
      </c>
      <c r="E370" s="7">
        <f>IF([1]配变!$E370="","",[1]配变!$E370)</f>
        <v>0</v>
      </c>
      <c r="F370" s="7" t="str">
        <f>IF([1]配变!$F370="","",[1]配变!$F370)</f>
        <v>县级</v>
      </c>
      <c r="G370" s="7">
        <f>IF([1]配变!$G370="","",[1]配变!$G370)</f>
        <v>0</v>
      </c>
      <c r="H370" s="7" t="str">
        <f>IF([1]配变!$H370="","",[1]配变!$H370)</f>
        <v>分区3</v>
      </c>
      <c r="I370" s="7" t="str">
        <f>IF([1]配变!$I370="","",[1]配变!$I370)</f>
        <v>138绿中线</v>
      </c>
      <c r="J370" s="7">
        <f>IF([1]配变!$J370="","",[1]配变!$J370)</f>
        <v>0</v>
      </c>
      <c r="K370" s="7">
        <f>IF([1]配变!$K370="","",[1]配变!$K370)</f>
        <v>1</v>
      </c>
      <c r="L370" s="7">
        <f>IF([1]配变!$L370="","",[1]配变!$L370)</f>
        <v>1</v>
      </c>
      <c r="M370" s="7">
        <f>IF([1]配变!$M370="","",[1]配变!$M370)</f>
        <v>1</v>
      </c>
      <c r="N370" s="7">
        <f>IF([1]配变!$N370="","",[1]配变!$N370)</f>
        <v>2014</v>
      </c>
      <c r="O370" s="7">
        <f>IF([1]配变!$O370="","",[1]配变!$O370)</f>
        <v>0</v>
      </c>
      <c r="P370" s="7">
        <f>IF([1]配变!$P370="","",[1]配变!$P370)</f>
        <v>1</v>
      </c>
    </row>
    <row r="371" spans="1:16" x14ac:dyDescent="0.15">
      <c r="A371" s="7" t="s">
        <v>300</v>
      </c>
      <c r="B371" s="7" t="str">
        <f>IF([1]配变!$B371="","",[1]配变!$B371)</f>
        <v>10kV</v>
      </c>
      <c r="C371" s="7">
        <f>IF([1]配变!$C371="","",[1]配变!$C371)</f>
        <v>0.5</v>
      </c>
      <c r="D371" s="7">
        <f>IF([1]配变!$D371="","",[1]配变!$D371)</f>
        <v>1000</v>
      </c>
      <c r="E371" s="7">
        <f>IF([1]配变!$E371="","",[1]配变!$E371)</f>
        <v>0</v>
      </c>
      <c r="F371" s="7" t="str">
        <f>IF([1]配变!$F371="","",[1]配变!$F371)</f>
        <v>县级</v>
      </c>
      <c r="G371" s="7">
        <f>IF([1]配变!$G371="","",[1]配变!$G371)</f>
        <v>0</v>
      </c>
      <c r="H371" s="7" t="str">
        <f>IF([1]配变!$H371="","",[1]配变!$H371)</f>
        <v>分区3</v>
      </c>
      <c r="I371" s="7" t="str">
        <f>IF([1]配变!$I371="","",[1]配变!$I371)</f>
        <v>138绿中线</v>
      </c>
      <c r="J371" s="7">
        <f>IF([1]配变!$J371="","",[1]配变!$J371)</f>
        <v>1</v>
      </c>
      <c r="K371" s="7">
        <f>IF([1]配变!$K371="","",[1]配变!$K371)</f>
        <v>2</v>
      </c>
      <c r="L371" s="7">
        <f>IF([1]配变!$L371="","",[1]配变!$L371)</f>
        <v>1</v>
      </c>
      <c r="M371" s="7">
        <f>IF([1]配变!$M371="","",[1]配变!$M371)</f>
        <v>1</v>
      </c>
      <c r="N371" s="7">
        <f>IF([1]配变!$N371="","",[1]配变!$N371)</f>
        <v>2014</v>
      </c>
      <c r="O371" s="7">
        <f>IF([1]配变!$O371="","",[1]配变!$O371)</f>
        <v>0</v>
      </c>
      <c r="P371" s="7">
        <f>IF([1]配变!$P371="","",[1]配变!$P371)</f>
        <v>1</v>
      </c>
    </row>
    <row r="372" spans="1:16" x14ac:dyDescent="0.15">
      <c r="A372" s="7" t="s">
        <v>300</v>
      </c>
      <c r="B372" s="7" t="str">
        <f>IF([1]配变!$B372="","",[1]配变!$B372)</f>
        <v>10kV</v>
      </c>
      <c r="C372" s="7">
        <f>IF([1]配变!$C372="","",[1]配变!$C372)</f>
        <v>0.5</v>
      </c>
      <c r="D372" s="7">
        <f>IF([1]配变!$D372="","",[1]配变!$D372)</f>
        <v>1000</v>
      </c>
      <c r="E372" s="7">
        <f>IF([1]配变!$E372="","",[1]配变!$E372)</f>
        <v>5.3999999999999999E-2</v>
      </c>
      <c r="F372" s="7" t="str">
        <f>IF([1]配变!$F372="","",[1]配变!$F372)</f>
        <v>市辖</v>
      </c>
      <c r="G372" s="7">
        <f>IF([1]配变!$G372="","",[1]配变!$G372)</f>
        <v>0</v>
      </c>
      <c r="H372" s="7" t="str">
        <f>IF([1]配变!$H372="","",[1]配变!$H372)</f>
        <v>分区2</v>
      </c>
      <c r="I372" s="7" t="str">
        <f>IF([1]配变!$I372="","",[1]配变!$I372)</f>
        <v>138古南线</v>
      </c>
      <c r="J372" s="7">
        <f>IF([1]配变!$J372="","",[1]配变!$J372)</f>
        <v>0</v>
      </c>
      <c r="K372" s="7">
        <f>IF([1]配变!$K372="","",[1]配变!$K372)</f>
        <v>0</v>
      </c>
      <c r="L372" s="7">
        <f>IF([1]配变!$L372="","",[1]配变!$L372)</f>
        <v>0</v>
      </c>
      <c r="M372" s="7">
        <f>IF([1]配变!$M372="","",[1]配变!$M372)</f>
        <v>0</v>
      </c>
      <c r="N372" s="7">
        <f>IF([1]配变!$N372="","",[1]配变!$N372)</f>
        <v>2013</v>
      </c>
      <c r="O372" s="7">
        <f>IF([1]配变!$O372="","",[1]配变!$O372)</f>
        <v>0</v>
      </c>
      <c r="P372" s="7">
        <f>IF([1]配变!$P372="","",[1]配变!$P372)</f>
        <v>2</v>
      </c>
    </row>
    <row r="373" spans="1:16" x14ac:dyDescent="0.15">
      <c r="A373" s="7" t="s">
        <v>300</v>
      </c>
      <c r="B373" s="7" t="str">
        <f>IF([1]配变!$B373="","",[1]配变!$B373)</f>
        <v>10kV</v>
      </c>
      <c r="C373" s="7">
        <f>IF([1]配变!$C373="","",[1]配变!$C373)</f>
        <v>0.5</v>
      </c>
      <c r="D373" s="7">
        <f>IF([1]配变!$D373="","",[1]配变!$D373)</f>
        <v>1000</v>
      </c>
      <c r="E373" s="7">
        <f>IF([1]配变!$E373="","",[1]配变!$E373)</f>
        <v>0</v>
      </c>
      <c r="F373" s="7" t="str">
        <f>IF([1]配变!$F373="","",[1]配变!$F373)</f>
        <v>市辖</v>
      </c>
      <c r="G373" s="7">
        <f>IF([1]配变!$G373="","",[1]配变!$G373)</f>
        <v>0</v>
      </c>
      <c r="H373" s="7" t="str">
        <f>IF([1]配变!$H373="","",[1]配变!$H373)</f>
        <v>分区2</v>
      </c>
      <c r="I373" s="7" t="str">
        <f>IF([1]配变!$I373="","",[1]配变!$I373)</f>
        <v>138古南线</v>
      </c>
      <c r="J373" s="7">
        <f>IF([1]配变!$J373="","",[1]配变!$J373)</f>
        <v>1</v>
      </c>
      <c r="K373" s="7">
        <f>IF([1]配变!$K373="","",[1]配变!$K373)</f>
        <v>1</v>
      </c>
      <c r="L373" s="7">
        <f>IF([1]配变!$L373="","",[1]配变!$L373)</f>
        <v>1</v>
      </c>
      <c r="M373" s="7">
        <f>IF([1]配变!$M373="","",[1]配变!$M373)</f>
        <v>1</v>
      </c>
      <c r="N373" s="7">
        <f>IF([1]配变!$N373="","",[1]配变!$N373)</f>
        <v>2013</v>
      </c>
      <c r="O373" s="7">
        <f>IF([1]配变!$O373="","",[1]配变!$O373)</f>
        <v>0</v>
      </c>
      <c r="P373" s="7">
        <f>IF([1]配变!$P373="","",[1]配变!$P373)</f>
        <v>2</v>
      </c>
    </row>
    <row r="374" spans="1:16" x14ac:dyDescent="0.15">
      <c r="A374" s="7" t="s">
        <v>300</v>
      </c>
      <c r="B374" s="7" t="str">
        <f>IF([1]配变!$B374="","",[1]配变!$B374)</f>
        <v>10kV</v>
      </c>
      <c r="C374" s="7">
        <f>IF([1]配变!$C374="","",[1]配变!$C374)</f>
        <v>0.5</v>
      </c>
      <c r="D374" s="7">
        <f>IF([1]配变!$D374="","",[1]配变!$D374)</f>
        <v>1000</v>
      </c>
      <c r="E374" s="7">
        <f>IF([1]配变!$E374="","",[1]配变!$E374)</f>
        <v>0</v>
      </c>
      <c r="F374" s="7" t="str">
        <f>IF([1]配变!$F374="","",[1]配变!$F374)</f>
        <v>市辖</v>
      </c>
      <c r="G374" s="7">
        <f>IF([1]配变!$G374="","",[1]配变!$G374)</f>
        <v>0</v>
      </c>
      <c r="H374" s="7" t="str">
        <f>IF([1]配变!$H374="","",[1]配变!$H374)</f>
        <v>分区2</v>
      </c>
      <c r="I374" s="7" t="str">
        <f>IF([1]配变!$I374="","",[1]配变!$I374)</f>
        <v>138古南线</v>
      </c>
      <c r="J374" s="7">
        <f>IF([1]配变!$J374="","",[1]配变!$J374)</f>
        <v>0</v>
      </c>
      <c r="K374" s="7">
        <f>IF([1]配变!$K374="","",[1]配变!$K374)</f>
        <v>2</v>
      </c>
      <c r="L374" s="7">
        <f>IF([1]配变!$L374="","",[1]配变!$L374)</f>
        <v>1</v>
      </c>
      <c r="M374" s="7">
        <f>IF([1]配变!$M374="","",[1]配变!$M374)</f>
        <v>1</v>
      </c>
      <c r="N374" s="7">
        <f>IF([1]配变!$N374="","",[1]配变!$N374)</f>
        <v>2013</v>
      </c>
      <c r="O374" s="7">
        <f>IF([1]配变!$O374="","",[1]配变!$O374)</f>
        <v>0</v>
      </c>
      <c r="P374" s="7">
        <f>IF([1]配变!$P374="","",[1]配变!$P374)</f>
        <v>2</v>
      </c>
    </row>
    <row r="375" spans="1:16" x14ac:dyDescent="0.15">
      <c r="A375" s="7" t="s">
        <v>300</v>
      </c>
      <c r="B375" s="7" t="str">
        <f>IF([1]配变!$B375="","",[1]配变!$B375)</f>
        <v>10kV</v>
      </c>
      <c r="C375" s="7">
        <f>IF([1]配变!$C375="","",[1]配变!$C375)</f>
        <v>0.5</v>
      </c>
      <c r="D375" s="7">
        <f>IF([1]配变!$D375="","",[1]配变!$D375)</f>
        <v>1000</v>
      </c>
      <c r="E375" s="7">
        <f>IF([1]配变!$E375="","",[1]配变!$E375)</f>
        <v>0</v>
      </c>
      <c r="F375" s="7" t="str">
        <f>IF([1]配变!$F375="","",[1]配变!$F375)</f>
        <v>市辖</v>
      </c>
      <c r="G375" s="7">
        <f>IF([1]配变!$G375="","",[1]配变!$G375)</f>
        <v>0</v>
      </c>
      <c r="H375" s="7" t="str">
        <f>IF([1]配变!$H375="","",[1]配变!$H375)</f>
        <v>分区2</v>
      </c>
      <c r="I375" s="7" t="str">
        <f>IF([1]配变!$I375="","",[1]配变!$I375)</f>
        <v>138古南线</v>
      </c>
      <c r="J375" s="7">
        <f>IF([1]配变!$J375="","",[1]配变!$J375)</f>
        <v>1</v>
      </c>
      <c r="K375" s="7">
        <f>IF([1]配变!$K375="","",[1]配变!$K375)</f>
        <v>0</v>
      </c>
      <c r="L375" s="7">
        <f>IF([1]配变!$L375="","",[1]配变!$L375)</f>
        <v>0</v>
      </c>
      <c r="M375" s="7">
        <f>IF([1]配变!$M375="","",[1]配变!$M375)</f>
        <v>0</v>
      </c>
      <c r="N375" s="7">
        <f>IF([1]配变!$N375="","",[1]配变!$N375)</f>
        <v>2013</v>
      </c>
      <c r="O375" s="7">
        <f>IF([1]配变!$O375="","",[1]配变!$O375)</f>
        <v>0</v>
      </c>
      <c r="P375" s="7">
        <f>IF([1]配变!$P375="","",[1]配变!$P375)</f>
        <v>2</v>
      </c>
    </row>
    <row r="376" spans="1:16" x14ac:dyDescent="0.15">
      <c r="A376" s="7" t="s">
        <v>300</v>
      </c>
      <c r="B376" s="7" t="str">
        <f>IF([1]配变!$B376="","",[1]配变!$B376)</f>
        <v>10kV</v>
      </c>
      <c r="C376" s="7">
        <f>IF([1]配变!$C376="","",[1]配变!$C376)</f>
        <v>0.5</v>
      </c>
      <c r="D376" s="7">
        <f>IF([1]配变!$D376="","",[1]配变!$D376)</f>
        <v>1000</v>
      </c>
      <c r="E376" s="7">
        <f>IF([1]配变!$E376="","",[1]配变!$E376)</f>
        <v>0</v>
      </c>
      <c r="F376" s="7" t="str">
        <f>IF([1]配变!$F376="","",[1]配变!$F376)</f>
        <v>市辖</v>
      </c>
      <c r="G376" s="7">
        <f>IF([1]配变!$G376="","",[1]配变!$G376)</f>
        <v>0</v>
      </c>
      <c r="H376" s="7" t="str">
        <f>IF([1]配变!$H376="","",[1]配变!$H376)</f>
        <v>分区2</v>
      </c>
      <c r="I376" s="7" t="str">
        <f>IF([1]配变!$I376="","",[1]配变!$I376)</f>
        <v>138古南线</v>
      </c>
      <c r="J376" s="7">
        <f>IF([1]配变!$J376="","",[1]配变!$J376)</f>
        <v>0</v>
      </c>
      <c r="K376" s="7">
        <f>IF([1]配变!$K376="","",[1]配变!$K376)</f>
        <v>1</v>
      </c>
      <c r="L376" s="7">
        <f>IF([1]配变!$L376="","",[1]配变!$L376)</f>
        <v>1</v>
      </c>
      <c r="M376" s="7">
        <f>IF([1]配变!$M376="","",[1]配变!$M376)</f>
        <v>1</v>
      </c>
      <c r="N376" s="7">
        <f>IF([1]配变!$N376="","",[1]配变!$N376)</f>
        <v>2013</v>
      </c>
      <c r="O376" s="7">
        <f>IF([1]配变!$O376="","",[1]配变!$O376)</f>
        <v>0</v>
      </c>
      <c r="P376" s="7">
        <f>IF([1]配变!$P376="","",[1]配变!$P376)</f>
        <v>2</v>
      </c>
    </row>
    <row r="377" spans="1:16" x14ac:dyDescent="0.15">
      <c r="A377" s="7" t="s">
        <v>300</v>
      </c>
      <c r="B377" s="7" t="str">
        <f>IF([1]配变!$B377="","",[1]配变!$B377)</f>
        <v>10kV</v>
      </c>
      <c r="C377" s="7">
        <f>IF([1]配变!$C377="","",[1]配变!$C377)</f>
        <v>0.5</v>
      </c>
      <c r="D377" s="7">
        <f>IF([1]配变!$D377="","",[1]配变!$D377)</f>
        <v>1000</v>
      </c>
      <c r="E377" s="7">
        <f>IF([1]配变!$E377="","",[1]配变!$E377)</f>
        <v>0</v>
      </c>
      <c r="F377" s="7" t="str">
        <f>IF([1]配变!$F377="","",[1]配变!$F377)</f>
        <v>市辖</v>
      </c>
      <c r="G377" s="7">
        <f>IF([1]配变!$G377="","",[1]配变!$G377)</f>
        <v>0</v>
      </c>
      <c r="H377" s="7" t="str">
        <f>IF([1]配变!$H377="","",[1]配变!$H377)</f>
        <v>分区2</v>
      </c>
      <c r="I377" s="7" t="str">
        <f>IF([1]配变!$I377="","",[1]配变!$I377)</f>
        <v>138古南线</v>
      </c>
      <c r="J377" s="7">
        <f>IF([1]配变!$J377="","",[1]配变!$J377)</f>
        <v>1</v>
      </c>
      <c r="K377" s="7">
        <f>IF([1]配变!$K377="","",[1]配变!$K377)</f>
        <v>2</v>
      </c>
      <c r="L377" s="7">
        <f>IF([1]配变!$L377="","",[1]配变!$L377)</f>
        <v>1</v>
      </c>
      <c r="M377" s="7">
        <f>IF([1]配变!$M377="","",[1]配变!$M377)</f>
        <v>1</v>
      </c>
      <c r="N377" s="7">
        <f>IF([1]配变!$N377="","",[1]配变!$N377)</f>
        <v>2013</v>
      </c>
      <c r="O377" s="7">
        <f>IF([1]配变!$O377="","",[1]配变!$O377)</f>
        <v>0</v>
      </c>
      <c r="P377" s="7">
        <f>IF([1]配变!$P377="","",[1]配变!$P377)</f>
        <v>2</v>
      </c>
    </row>
    <row r="378" spans="1:16" x14ac:dyDescent="0.15">
      <c r="A378" s="7" t="s">
        <v>300</v>
      </c>
      <c r="B378" s="7" t="str">
        <f>IF([1]配变!$B378="","",[1]配变!$B378)</f>
        <v>10kV</v>
      </c>
      <c r="C378" s="7">
        <f>IF([1]配变!$C378="","",[1]配变!$C378)</f>
        <v>0.4</v>
      </c>
      <c r="D378" s="7">
        <f>IF([1]配变!$D378="","",[1]配变!$D378)</f>
        <v>800</v>
      </c>
      <c r="E378" s="7">
        <f>IF([1]配变!$E378="","",[1]配变!$E378)</f>
        <v>5.3999999999999999E-2</v>
      </c>
      <c r="F378" s="7" t="str">
        <f>IF([1]配变!$F378="","",[1]配变!$F378)</f>
        <v>县级</v>
      </c>
      <c r="G378" s="7">
        <f>IF([1]配变!$G378="","",[1]配变!$G378)</f>
        <v>0</v>
      </c>
      <c r="H378" s="7" t="str">
        <f>IF([1]配变!$H378="","",[1]配变!$H378)</f>
        <v>分区3</v>
      </c>
      <c r="I378" s="7" t="str">
        <f>IF([1]配变!$I378="","",[1]配变!$I378)</f>
        <v>138绿中线</v>
      </c>
      <c r="J378" s="7">
        <f>IF([1]配变!$J378="","",[1]配变!$J378)</f>
        <v>0</v>
      </c>
      <c r="K378" s="7">
        <f>IF([1]配变!$K378="","",[1]配变!$K378)</f>
        <v>0</v>
      </c>
      <c r="L378" s="7">
        <f>IF([1]配变!$L378="","",[1]配变!$L378)</f>
        <v>0</v>
      </c>
      <c r="M378" s="7">
        <f>IF([1]配变!$M378="","",[1]配变!$M378)</f>
        <v>0</v>
      </c>
      <c r="N378" s="7">
        <f>IF([1]配变!$N378="","",[1]配变!$N378)</f>
        <v>2013</v>
      </c>
      <c r="O378" s="7">
        <f>IF([1]配变!$O378="","",[1]配变!$O378)</f>
        <v>0</v>
      </c>
      <c r="P378" s="7">
        <f>IF([1]配变!$P378="","",[1]配变!$P378)</f>
        <v>2</v>
      </c>
    </row>
    <row r="379" spans="1:16" x14ac:dyDescent="0.15">
      <c r="A379" s="7" t="s">
        <v>300</v>
      </c>
      <c r="B379" s="7" t="str">
        <f>IF([1]配变!$B379="","",[1]配变!$B379)</f>
        <v>10kV</v>
      </c>
      <c r="C379" s="7">
        <f>IF([1]配变!$C379="","",[1]配变!$C379)</f>
        <v>0.2</v>
      </c>
      <c r="D379" s="7">
        <f>IF([1]配变!$D379="","",[1]配变!$D379)</f>
        <v>400</v>
      </c>
      <c r="E379" s="7">
        <f>IF([1]配变!$E379="","",[1]配变!$E379)</f>
        <v>0</v>
      </c>
      <c r="F379" s="7" t="str">
        <f>IF([1]配变!$F379="","",[1]配变!$F379)</f>
        <v>县级</v>
      </c>
      <c r="G379" s="7">
        <f>IF([1]配变!$G379="","",[1]配变!$G379)</f>
        <v>0</v>
      </c>
      <c r="H379" s="7" t="str">
        <f>IF([1]配变!$H379="","",[1]配变!$H379)</f>
        <v>分区3</v>
      </c>
      <c r="I379" s="7" t="str">
        <f>IF([1]配变!$I379="","",[1]配变!$I379)</f>
        <v>138绿中线</v>
      </c>
      <c r="J379" s="7">
        <f>IF([1]配变!$J379="","",[1]配变!$J379)</f>
        <v>1</v>
      </c>
      <c r="K379" s="7">
        <f>IF([1]配变!$K379="","",[1]配变!$K379)</f>
        <v>1</v>
      </c>
      <c r="L379" s="7">
        <f>IF([1]配变!$L379="","",[1]配变!$L379)</f>
        <v>1</v>
      </c>
      <c r="M379" s="7">
        <f>IF([1]配变!$M379="","",[1]配变!$M379)</f>
        <v>1</v>
      </c>
      <c r="N379" s="7">
        <f>IF([1]配变!$N379="","",[1]配变!$N379)</f>
        <v>2013</v>
      </c>
      <c r="O379" s="7">
        <f>IF([1]配变!$O379="","",[1]配变!$O379)</f>
        <v>0</v>
      </c>
      <c r="P379" s="7">
        <f>IF([1]配变!$P379="","",[1]配变!$P379)</f>
        <v>2</v>
      </c>
    </row>
    <row r="380" spans="1:16" x14ac:dyDescent="0.15">
      <c r="A380" s="7" t="s">
        <v>300</v>
      </c>
      <c r="B380" s="7" t="str">
        <f>IF([1]配变!$B380="","",[1]配变!$B380)</f>
        <v>10kV</v>
      </c>
      <c r="C380" s="7">
        <f>IF([1]配变!$C380="","",[1]配变!$C380)</f>
        <v>1</v>
      </c>
      <c r="D380" s="7">
        <f>IF([1]配变!$D380="","",[1]配变!$D380)</f>
        <v>2000</v>
      </c>
      <c r="E380" s="7">
        <f>IF([1]配变!$E380="","",[1]配变!$E380)</f>
        <v>0.03</v>
      </c>
      <c r="F380" s="7" t="str">
        <f>IF([1]配变!$F380="","",[1]配变!$F380)</f>
        <v>县级</v>
      </c>
      <c r="G380" s="7">
        <f>IF([1]配变!$G380="","",[1]配变!$G380)</f>
        <v>0</v>
      </c>
      <c r="H380" s="7" t="str">
        <f>IF([1]配变!$H380="","",[1]配变!$H380)</f>
        <v>分区3</v>
      </c>
      <c r="I380" s="7" t="str">
        <f>IF([1]配变!$I380="","",[1]配变!$I380)</f>
        <v>138绿中线</v>
      </c>
      <c r="J380" s="7">
        <f>IF([1]配变!$J380="","",[1]配变!$J380)</f>
        <v>0</v>
      </c>
      <c r="K380" s="7">
        <f>IF([1]配变!$K380="","",[1]配变!$K380)</f>
        <v>2</v>
      </c>
      <c r="L380" s="7">
        <f>IF([1]配变!$L380="","",[1]配变!$L380)</f>
        <v>1</v>
      </c>
      <c r="M380" s="7">
        <f>IF([1]配变!$M380="","",[1]配变!$M380)</f>
        <v>1</v>
      </c>
      <c r="N380" s="7">
        <f>IF([1]配变!$N380="","",[1]配变!$N380)</f>
        <v>2013</v>
      </c>
      <c r="O380" s="7">
        <f>IF([1]配变!$O380="","",[1]配变!$O380)</f>
        <v>0</v>
      </c>
      <c r="P380" s="7">
        <f>IF([1]配变!$P380="","",[1]配变!$P380)</f>
        <v>2</v>
      </c>
    </row>
    <row r="381" spans="1:16" x14ac:dyDescent="0.15">
      <c r="A381" s="7" t="s">
        <v>300</v>
      </c>
      <c r="B381" s="7" t="str">
        <f>IF([1]配变!$B381="","",[1]配变!$B381)</f>
        <v>10kV</v>
      </c>
      <c r="C381" s="7">
        <f>IF([1]配变!$C381="","",[1]配变!$C381)</f>
        <v>0.625</v>
      </c>
      <c r="D381" s="7">
        <f>IF([1]配变!$D381="","",[1]配变!$D381)</f>
        <v>1250</v>
      </c>
      <c r="E381" s="7">
        <f>IF([1]配变!$E381="","",[1]配变!$E381)</f>
        <v>0</v>
      </c>
      <c r="F381" s="7" t="str">
        <f>IF([1]配变!$F381="","",[1]配变!$F381)</f>
        <v>县级</v>
      </c>
      <c r="G381" s="7">
        <f>IF([1]配变!$G381="","",[1]配变!$G381)</f>
        <v>0</v>
      </c>
      <c r="H381" s="7" t="str">
        <f>IF([1]配变!$H381="","",[1]配变!$H381)</f>
        <v>分区3</v>
      </c>
      <c r="I381" s="7" t="str">
        <f>IF([1]配变!$I381="","",[1]配变!$I381)</f>
        <v>138绿中线</v>
      </c>
      <c r="J381" s="7">
        <f>IF([1]配变!$J381="","",[1]配变!$J381)</f>
        <v>1</v>
      </c>
      <c r="K381" s="7">
        <f>IF([1]配变!$K381="","",[1]配变!$K381)</f>
        <v>0</v>
      </c>
      <c r="L381" s="7">
        <f>IF([1]配变!$L381="","",[1]配变!$L381)</f>
        <v>0</v>
      </c>
      <c r="M381" s="7">
        <f>IF([1]配变!$M381="","",[1]配变!$M381)</f>
        <v>0</v>
      </c>
      <c r="N381" s="7">
        <f>IF([1]配变!$N381="","",[1]配变!$N381)</f>
        <v>2012</v>
      </c>
      <c r="O381" s="7">
        <f>IF([1]配变!$O381="","",[1]配变!$O381)</f>
        <v>0</v>
      </c>
      <c r="P381" s="7">
        <f>IF([1]配变!$P381="","",[1]配变!$P381)</f>
        <v>3</v>
      </c>
    </row>
    <row r="382" spans="1:16" x14ac:dyDescent="0.15">
      <c r="A382" s="7" t="s">
        <v>300</v>
      </c>
      <c r="B382" s="7" t="str">
        <f>IF([1]配变!$B382="","",[1]配变!$B382)</f>
        <v>10kV</v>
      </c>
      <c r="C382" s="7">
        <f>IF([1]配变!$C382="","",[1]配变!$C382)</f>
        <v>1</v>
      </c>
      <c r="D382" s="7">
        <f>IF([1]配变!$D382="","",[1]配变!$D382)</f>
        <v>2000</v>
      </c>
      <c r="E382" s="7">
        <f>IF([1]配变!$E382="","",[1]配变!$E382)</f>
        <v>0</v>
      </c>
      <c r="F382" s="7" t="str">
        <f>IF([1]配变!$F382="","",[1]配变!$F382)</f>
        <v>市辖</v>
      </c>
      <c r="G382" s="7">
        <f>IF([1]配变!$G382="","",[1]配变!$G382)</f>
        <v>0</v>
      </c>
      <c r="H382" s="7" t="str">
        <f>IF([1]配变!$H382="","",[1]配变!$H382)</f>
        <v>分区2</v>
      </c>
      <c r="I382" s="7" t="str">
        <f>IF([1]配变!$I382="","",[1]配变!$I382)</f>
        <v>138古南线</v>
      </c>
      <c r="J382" s="7">
        <f>IF([1]配变!$J382="","",[1]配变!$J382)</f>
        <v>0</v>
      </c>
      <c r="K382" s="7">
        <f>IF([1]配变!$K382="","",[1]配变!$K382)</f>
        <v>1</v>
      </c>
      <c r="L382" s="7">
        <f>IF([1]配变!$L382="","",[1]配变!$L382)</f>
        <v>1</v>
      </c>
      <c r="M382" s="7">
        <f>IF([1]配变!$M382="","",[1]配变!$M382)</f>
        <v>1</v>
      </c>
      <c r="N382" s="7">
        <f>IF([1]配变!$N382="","",[1]配变!$N382)</f>
        <v>2012</v>
      </c>
      <c r="O382" s="7">
        <f>IF([1]配变!$O382="","",[1]配变!$O382)</f>
        <v>0</v>
      </c>
      <c r="P382" s="7">
        <f>IF([1]配变!$P382="","",[1]配变!$P382)</f>
        <v>3</v>
      </c>
    </row>
    <row r="383" spans="1:16" x14ac:dyDescent="0.15">
      <c r="A383" s="7" t="s">
        <v>300</v>
      </c>
      <c r="B383" s="7" t="str">
        <f>IF([1]配变!$B383="","",[1]配变!$B383)</f>
        <v>10kV</v>
      </c>
      <c r="C383" s="7">
        <f>IF([1]配变!$C383="","",[1]配变!$C383)</f>
        <v>1.4999999999999999E-2</v>
      </c>
      <c r="D383" s="7">
        <f>IF([1]配变!$D383="","",[1]配变!$D383)</f>
        <v>30</v>
      </c>
      <c r="E383" s="7">
        <f>IF([1]配变!$E383="","",[1]配变!$E383)</f>
        <v>0</v>
      </c>
      <c r="F383" s="7" t="str">
        <f>IF([1]配变!$F383="","",[1]配变!$F383)</f>
        <v>市辖</v>
      </c>
      <c r="G383" s="7">
        <f>IF([1]配变!$G383="","",[1]配变!$G383)</f>
        <v>0</v>
      </c>
      <c r="H383" s="7" t="str">
        <f>IF([1]配变!$H383="","",[1]配变!$H383)</f>
        <v>分区2</v>
      </c>
      <c r="I383" s="7" t="str">
        <f>IF([1]配变!$I383="","",[1]配变!$I383)</f>
        <v>138古南线</v>
      </c>
      <c r="J383" s="7">
        <f>IF([1]配变!$J383="","",[1]配变!$J383)</f>
        <v>1</v>
      </c>
      <c r="K383" s="7">
        <f>IF([1]配变!$K383="","",[1]配变!$K383)</f>
        <v>2</v>
      </c>
      <c r="L383" s="7">
        <f>IF([1]配变!$L383="","",[1]配变!$L383)</f>
        <v>1</v>
      </c>
      <c r="M383" s="7">
        <f>IF([1]配变!$M383="","",[1]配变!$M383)</f>
        <v>1</v>
      </c>
      <c r="N383" s="7">
        <f>IF([1]配变!$N383="","",[1]配变!$N383)</f>
        <v>2012</v>
      </c>
      <c r="O383" s="7">
        <f>IF([1]配变!$O383="","",[1]配变!$O383)</f>
        <v>0</v>
      </c>
      <c r="P383" s="7">
        <f>IF([1]配变!$P383="","",[1]配变!$P383)</f>
        <v>3</v>
      </c>
    </row>
    <row r="384" spans="1:16" x14ac:dyDescent="0.15">
      <c r="A384" s="7" t="s">
        <v>300</v>
      </c>
      <c r="B384" s="7" t="str">
        <f>IF([1]配变!$B384="","",[1]配变!$B384)</f>
        <v>10kV</v>
      </c>
      <c r="C384" s="7">
        <f>IF([1]配变!$C384="","",[1]配变!$C384)</f>
        <v>1</v>
      </c>
      <c r="D384" s="7">
        <f>IF([1]配变!$D384="","",[1]配变!$D384)</f>
        <v>2000</v>
      </c>
      <c r="E384" s="7">
        <f>IF([1]配变!$E384="","",[1]配变!$E384)</f>
        <v>5.3999999999999999E-2</v>
      </c>
      <c r="F384" s="7" t="str">
        <f>IF([1]配变!$F384="","",[1]配变!$F384)</f>
        <v>市辖</v>
      </c>
      <c r="G384" s="7">
        <f>IF([1]配变!$G384="","",[1]配变!$G384)</f>
        <v>0</v>
      </c>
      <c r="H384" s="7" t="str">
        <f>IF([1]配变!$H384="","",[1]配变!$H384)</f>
        <v>分区2</v>
      </c>
      <c r="I384" s="7" t="str">
        <f>IF([1]配变!$I384="","",[1]配变!$I384)</f>
        <v>138古南线</v>
      </c>
      <c r="J384" s="7">
        <f>IF([1]配变!$J384="","",[1]配变!$J384)</f>
        <v>0</v>
      </c>
      <c r="K384" s="7">
        <f>IF([1]配变!$K384="","",[1]配变!$K384)</f>
        <v>0</v>
      </c>
      <c r="L384" s="7">
        <f>IF([1]配变!$L384="","",[1]配变!$L384)</f>
        <v>0</v>
      </c>
      <c r="M384" s="7">
        <f>IF([1]配变!$M384="","",[1]配变!$M384)</f>
        <v>0</v>
      </c>
      <c r="N384" s="7">
        <f>IF([1]配变!$N384="","",[1]配变!$N384)</f>
        <v>2012</v>
      </c>
      <c r="O384" s="7">
        <f>IF([1]配变!$O384="","",[1]配变!$O384)</f>
        <v>0</v>
      </c>
      <c r="P384" s="7">
        <f>IF([1]配变!$P384="","",[1]配变!$P384)</f>
        <v>3</v>
      </c>
    </row>
    <row r="385" spans="1:16" x14ac:dyDescent="0.15">
      <c r="A385" s="7" t="s">
        <v>300</v>
      </c>
      <c r="B385" s="7" t="str">
        <f>IF([1]配变!$B385="","",[1]配变!$B385)</f>
        <v>10kV</v>
      </c>
      <c r="C385" s="7">
        <f>IF([1]配变!$C385="","",[1]配变!$C385)</f>
        <v>0.2</v>
      </c>
      <c r="D385" s="7">
        <f>IF([1]配变!$D385="","",[1]配变!$D385)</f>
        <v>400</v>
      </c>
      <c r="E385" s="7">
        <f>IF([1]配变!$E385="","",[1]配变!$E385)</f>
        <v>0</v>
      </c>
      <c r="F385" s="7" t="str">
        <f>IF([1]配变!$F385="","",[1]配变!$F385)</f>
        <v>市辖</v>
      </c>
      <c r="G385" s="7">
        <f>IF([1]配变!$G385="","",[1]配变!$G385)</f>
        <v>0</v>
      </c>
      <c r="H385" s="7" t="str">
        <f>IF([1]配变!$H385="","",[1]配变!$H385)</f>
        <v>分区2</v>
      </c>
      <c r="I385" s="7" t="str">
        <f>IF([1]配变!$I385="","",[1]配变!$I385)</f>
        <v>138古南线</v>
      </c>
      <c r="J385" s="7">
        <f>IF([1]配变!$J385="","",[1]配变!$J385)</f>
        <v>1</v>
      </c>
      <c r="K385" s="7">
        <f>IF([1]配变!$K385="","",[1]配变!$K385)</f>
        <v>1</v>
      </c>
      <c r="L385" s="7">
        <f>IF([1]配变!$L385="","",[1]配变!$L385)</f>
        <v>1</v>
      </c>
      <c r="M385" s="7">
        <f>IF([1]配变!$M385="","",[1]配变!$M385)</f>
        <v>1</v>
      </c>
      <c r="N385" s="7">
        <f>IF([1]配变!$N385="","",[1]配变!$N385)</f>
        <v>2012</v>
      </c>
      <c r="O385" s="7">
        <f>IF([1]配变!$O385="","",[1]配变!$O385)</f>
        <v>0</v>
      </c>
      <c r="P385" s="7">
        <f>IF([1]配变!$P385="","",[1]配变!$P385)</f>
        <v>3</v>
      </c>
    </row>
    <row r="386" spans="1:16" x14ac:dyDescent="0.15">
      <c r="A386" s="7" t="s">
        <v>300</v>
      </c>
      <c r="B386" s="7" t="str">
        <f>IF([1]配变!$B386="","",[1]配变!$B386)</f>
        <v>10kV</v>
      </c>
      <c r="C386" s="7">
        <f>IF([1]配变!$C386="","",[1]配变!$C386)</f>
        <v>0.2</v>
      </c>
      <c r="D386" s="7">
        <f>IF([1]配变!$D386="","",[1]配变!$D386)</f>
        <v>400</v>
      </c>
      <c r="E386" s="7">
        <f>IF([1]配变!$E386="","",[1]配变!$E386)</f>
        <v>0</v>
      </c>
      <c r="F386" s="7" t="str">
        <f>IF([1]配变!$F386="","",[1]配变!$F386)</f>
        <v>市辖</v>
      </c>
      <c r="G386" s="7">
        <f>IF([1]配变!$G386="","",[1]配变!$G386)</f>
        <v>0</v>
      </c>
      <c r="H386" s="7" t="str">
        <f>IF([1]配变!$H386="","",[1]配变!$H386)</f>
        <v>分区2</v>
      </c>
      <c r="I386" s="7" t="str">
        <f>IF([1]配变!$I386="","",[1]配变!$I386)</f>
        <v>138古南线</v>
      </c>
      <c r="J386" s="7">
        <f>IF([1]配变!$J386="","",[1]配变!$J386)</f>
        <v>0</v>
      </c>
      <c r="K386" s="7">
        <f>IF([1]配变!$K386="","",[1]配变!$K386)</f>
        <v>2</v>
      </c>
      <c r="L386" s="7">
        <f>IF([1]配变!$L386="","",[1]配变!$L386)</f>
        <v>1</v>
      </c>
      <c r="M386" s="7">
        <f>IF([1]配变!$M386="","",[1]配变!$M386)</f>
        <v>1</v>
      </c>
      <c r="N386" s="7">
        <f>IF([1]配变!$N386="","",[1]配变!$N386)</f>
        <v>2012</v>
      </c>
      <c r="O386" s="7">
        <f>IF([1]配变!$O386="","",[1]配变!$O386)</f>
        <v>0</v>
      </c>
      <c r="P386" s="7">
        <f>IF([1]配变!$P386="","",[1]配变!$P386)</f>
        <v>3</v>
      </c>
    </row>
    <row r="387" spans="1:16" x14ac:dyDescent="0.15">
      <c r="A387" s="7" t="s">
        <v>300</v>
      </c>
      <c r="B387" s="7" t="str">
        <f>IF([1]配变!$B387="","",[1]配变!$B387)</f>
        <v>10kV</v>
      </c>
      <c r="C387" s="7">
        <f>IF([1]配变!$C387="","",[1]配变!$C387)</f>
        <v>0.4</v>
      </c>
      <c r="D387" s="7">
        <f>IF([1]配变!$D387="","",[1]配变!$D387)</f>
        <v>800</v>
      </c>
      <c r="E387" s="7">
        <f>IF([1]配变!$E387="","",[1]配变!$E387)</f>
        <v>5.3999999999999999E-2</v>
      </c>
      <c r="F387" s="7" t="str">
        <f>IF([1]配变!$F387="","",[1]配变!$F387)</f>
        <v>市辖</v>
      </c>
      <c r="G387" s="7">
        <f>IF([1]配变!$G387="","",[1]配变!$G387)</f>
        <v>0</v>
      </c>
      <c r="H387" s="7" t="str">
        <f>IF([1]配变!$H387="","",[1]配变!$H387)</f>
        <v>分区2</v>
      </c>
      <c r="I387" s="7" t="str">
        <f>IF([1]配变!$I387="","",[1]配变!$I387)</f>
        <v>138古南线</v>
      </c>
      <c r="J387" s="7">
        <f>IF([1]配变!$J387="","",[1]配变!$J387)</f>
        <v>1</v>
      </c>
      <c r="K387" s="7">
        <f>IF([1]配变!$K387="","",[1]配变!$K387)</f>
        <v>0</v>
      </c>
      <c r="L387" s="7">
        <f>IF([1]配变!$L387="","",[1]配变!$L387)</f>
        <v>0</v>
      </c>
      <c r="M387" s="7">
        <f>IF([1]配变!$M387="","",[1]配变!$M387)</f>
        <v>0</v>
      </c>
      <c r="N387" s="7">
        <f>IF([1]配变!$N387="","",[1]配变!$N387)</f>
        <v>2012</v>
      </c>
      <c r="O387" s="7">
        <f>IF([1]配变!$O387="","",[1]配变!$O387)</f>
        <v>0</v>
      </c>
      <c r="P387" s="7">
        <f>IF([1]配变!$P387="","",[1]配变!$P387)</f>
        <v>3</v>
      </c>
    </row>
    <row r="388" spans="1:16" x14ac:dyDescent="0.15">
      <c r="A388" s="7" t="s">
        <v>300</v>
      </c>
      <c r="B388" s="7" t="str">
        <f>IF([1]配变!$B388="","",[1]配变!$B388)</f>
        <v>10kV</v>
      </c>
      <c r="C388" s="7">
        <f>IF([1]配变!$C388="","",[1]配变!$C388)</f>
        <v>1.4999999999999999E-2</v>
      </c>
      <c r="D388" s="7">
        <f>IF([1]配变!$D388="","",[1]配变!$D388)</f>
        <v>30</v>
      </c>
      <c r="E388" s="7">
        <f>IF([1]配变!$E388="","",[1]配变!$E388)</f>
        <v>0</v>
      </c>
      <c r="F388" s="7" t="str">
        <f>IF([1]配变!$F388="","",[1]配变!$F388)</f>
        <v>市辖</v>
      </c>
      <c r="G388" s="7">
        <f>IF([1]配变!$G388="","",[1]配变!$G388)</f>
        <v>0</v>
      </c>
      <c r="H388" s="7" t="str">
        <f>IF([1]配变!$H388="","",[1]配变!$H388)</f>
        <v>分区2</v>
      </c>
      <c r="I388" s="7" t="str">
        <f>IF([1]配变!$I388="","",[1]配变!$I388)</f>
        <v>138古南线</v>
      </c>
      <c r="J388" s="7">
        <f>IF([1]配变!$J388="","",[1]配变!$J388)</f>
        <v>0</v>
      </c>
      <c r="K388" s="7">
        <f>IF([1]配变!$K388="","",[1]配变!$K388)</f>
        <v>1</v>
      </c>
      <c r="L388" s="7">
        <f>IF([1]配变!$L388="","",[1]配变!$L388)</f>
        <v>1</v>
      </c>
      <c r="M388" s="7">
        <f>IF([1]配变!$M388="","",[1]配变!$M388)</f>
        <v>1</v>
      </c>
      <c r="N388" s="7">
        <f>IF([1]配变!$N388="","",[1]配变!$N388)</f>
        <v>2012</v>
      </c>
      <c r="O388" s="7">
        <f>IF([1]配变!$O388="","",[1]配变!$O388)</f>
        <v>0</v>
      </c>
      <c r="P388" s="7">
        <f>IF([1]配变!$P388="","",[1]配变!$P388)</f>
        <v>3</v>
      </c>
    </row>
    <row r="389" spans="1:16" x14ac:dyDescent="0.15">
      <c r="A389" s="7" t="s">
        <v>300</v>
      </c>
      <c r="B389" s="7" t="str">
        <f>IF([1]配变!$B389="","",[1]配变!$B389)</f>
        <v>10kV</v>
      </c>
      <c r="C389" s="7">
        <f>IF([1]配变!$C389="","",[1]配变!$C389)</f>
        <v>1</v>
      </c>
      <c r="D389" s="7">
        <f>IF([1]配变!$D389="","",[1]配变!$D389)</f>
        <v>2000</v>
      </c>
      <c r="E389" s="7">
        <f>IF([1]配变!$E389="","",[1]配变!$E389)</f>
        <v>0.03</v>
      </c>
      <c r="F389" s="7" t="str">
        <f>IF([1]配变!$F389="","",[1]配变!$F389)</f>
        <v>市辖</v>
      </c>
      <c r="G389" s="7">
        <f>IF([1]配变!$G389="","",[1]配变!$G389)</f>
        <v>0</v>
      </c>
      <c r="H389" s="7" t="str">
        <f>IF([1]配变!$H389="","",[1]配变!$H389)</f>
        <v>分区2</v>
      </c>
      <c r="I389" s="7" t="str">
        <f>IF([1]配变!$I389="","",[1]配变!$I389)</f>
        <v>138古南线</v>
      </c>
      <c r="J389" s="7">
        <f>IF([1]配变!$J389="","",[1]配变!$J389)</f>
        <v>1</v>
      </c>
      <c r="K389" s="7">
        <f>IF([1]配变!$K389="","",[1]配变!$K389)</f>
        <v>2</v>
      </c>
      <c r="L389" s="7">
        <f>IF([1]配变!$L389="","",[1]配变!$L389)</f>
        <v>1</v>
      </c>
      <c r="M389" s="7">
        <f>IF([1]配变!$M389="","",[1]配变!$M389)</f>
        <v>1</v>
      </c>
      <c r="N389" s="7">
        <f>IF([1]配变!$N389="","",[1]配变!$N389)</f>
        <v>2012</v>
      </c>
      <c r="O389" s="7">
        <f>IF([1]配变!$O389="","",[1]配变!$O389)</f>
        <v>0</v>
      </c>
      <c r="P389" s="7">
        <f>IF([1]配变!$P389="","",[1]配变!$P389)</f>
        <v>3</v>
      </c>
    </row>
    <row r="390" spans="1:16" x14ac:dyDescent="0.15">
      <c r="A390" s="7" t="s">
        <v>300</v>
      </c>
      <c r="B390" s="7" t="str">
        <f>IF([1]配变!$B390="","",[1]配变!$B390)</f>
        <v>10kV</v>
      </c>
      <c r="C390" s="7">
        <f>IF([1]配变!$C390="","",[1]配变!$C390)</f>
        <v>0.625</v>
      </c>
      <c r="D390" s="7">
        <f>IF([1]配变!$D390="","",[1]配变!$D390)</f>
        <v>1250</v>
      </c>
      <c r="E390" s="7">
        <f>IF([1]配变!$E390="","",[1]配变!$E390)</f>
        <v>0</v>
      </c>
      <c r="F390" s="7" t="str">
        <f>IF([1]配变!$F390="","",[1]配变!$F390)</f>
        <v>市辖</v>
      </c>
      <c r="G390" s="7">
        <f>IF([1]配变!$G390="","",[1]配变!$G390)</f>
        <v>0</v>
      </c>
      <c r="H390" s="7" t="str">
        <f>IF([1]配变!$H390="","",[1]配变!$H390)</f>
        <v>分区2</v>
      </c>
      <c r="I390" s="7" t="str">
        <f>IF([1]配变!$I390="","",[1]配变!$I390)</f>
        <v>138古南线</v>
      </c>
      <c r="J390" s="7">
        <f>IF([1]配变!$J390="","",[1]配变!$J390)</f>
        <v>0</v>
      </c>
      <c r="K390" s="7">
        <f>IF([1]配变!$K390="","",[1]配变!$K390)</f>
        <v>0</v>
      </c>
      <c r="L390" s="7">
        <f>IF([1]配变!$L390="","",[1]配变!$L390)</f>
        <v>0</v>
      </c>
      <c r="M390" s="7">
        <f>IF([1]配变!$M390="","",[1]配变!$M390)</f>
        <v>0</v>
      </c>
      <c r="N390" s="7">
        <f>IF([1]配变!$N390="","",[1]配变!$N390)</f>
        <v>2011</v>
      </c>
      <c r="O390" s="7">
        <f>IF([1]配变!$O390="","",[1]配变!$O390)</f>
        <v>0</v>
      </c>
      <c r="P390" s="7">
        <f>IF([1]配变!$P390="","",[1]配变!$P390)</f>
        <v>4</v>
      </c>
    </row>
    <row r="391" spans="1:16" x14ac:dyDescent="0.15">
      <c r="A391" s="7" t="s">
        <v>300</v>
      </c>
      <c r="B391" s="7" t="str">
        <f>IF([1]配变!$B391="","",[1]配变!$B391)</f>
        <v>10kV</v>
      </c>
      <c r="C391" s="7">
        <f>IF([1]配变!$C391="","",[1]配变!$C391)</f>
        <v>0.4</v>
      </c>
      <c r="D391" s="7">
        <f>IF([1]配变!$D391="","",[1]配变!$D391)</f>
        <v>800</v>
      </c>
      <c r="E391" s="7">
        <f>IF([1]配变!$E391="","",[1]配变!$E391)</f>
        <v>0</v>
      </c>
      <c r="F391" s="7" t="str">
        <f>IF([1]配变!$F391="","",[1]配变!$F391)</f>
        <v>市辖</v>
      </c>
      <c r="G391" s="7">
        <f>IF([1]配变!$G391="","",[1]配变!$G391)</f>
        <v>0</v>
      </c>
      <c r="H391" s="7" t="str">
        <f>IF([1]配变!$H391="","",[1]配变!$H391)</f>
        <v>分区4</v>
      </c>
      <c r="I391" s="7" t="str">
        <f>IF([1]配变!$I391="","",[1]配变!$I391)</f>
        <v>138古南线</v>
      </c>
      <c r="J391" s="7">
        <f>IF([1]配变!$J391="","",[1]配变!$J391)</f>
        <v>1</v>
      </c>
      <c r="K391" s="7">
        <f>IF([1]配变!$K391="","",[1]配变!$K391)</f>
        <v>1</v>
      </c>
      <c r="L391" s="7">
        <f>IF([1]配变!$L391="","",[1]配变!$L391)</f>
        <v>1</v>
      </c>
      <c r="M391" s="7">
        <f>IF([1]配变!$M391="","",[1]配变!$M391)</f>
        <v>1</v>
      </c>
      <c r="N391" s="7">
        <f>IF([1]配变!$N391="","",[1]配变!$N391)</f>
        <v>2011</v>
      </c>
      <c r="O391" s="7">
        <f>IF([1]配变!$O391="","",[1]配变!$O391)</f>
        <v>0</v>
      </c>
      <c r="P391" s="7">
        <f>IF([1]配变!$P391="","",[1]配变!$P391)</f>
        <v>4</v>
      </c>
    </row>
    <row r="392" spans="1:16" x14ac:dyDescent="0.15">
      <c r="A392" s="7" t="s">
        <v>300</v>
      </c>
      <c r="B392" s="7" t="str">
        <f>IF([1]配变!$B392="","",[1]配变!$B392)</f>
        <v>10kV</v>
      </c>
      <c r="C392" s="7">
        <f>IF([1]配变!$C392="","",[1]配变!$C392)</f>
        <v>0.4</v>
      </c>
      <c r="D392" s="7">
        <f>IF([1]配变!$D392="","",[1]配变!$D392)</f>
        <v>800</v>
      </c>
      <c r="E392" s="7">
        <f>IF([1]配变!$E392="","",[1]配变!$E392)</f>
        <v>0</v>
      </c>
      <c r="F392" s="7" t="str">
        <f>IF([1]配变!$F392="","",[1]配变!$F392)</f>
        <v>市辖</v>
      </c>
      <c r="G392" s="7">
        <f>IF([1]配变!$G392="","",[1]配变!$G392)</f>
        <v>0</v>
      </c>
      <c r="H392" s="7" t="str">
        <f>IF([1]配变!$H392="","",[1]配变!$H392)</f>
        <v>分区4</v>
      </c>
      <c r="I392" s="7" t="str">
        <f>IF([1]配变!$I392="","",[1]配变!$I392)</f>
        <v>138古南线</v>
      </c>
      <c r="J392" s="7">
        <f>IF([1]配变!$J392="","",[1]配变!$J392)</f>
        <v>0</v>
      </c>
      <c r="K392" s="7">
        <f>IF([1]配变!$K392="","",[1]配变!$K392)</f>
        <v>2</v>
      </c>
      <c r="L392" s="7">
        <f>IF([1]配变!$L392="","",[1]配变!$L392)</f>
        <v>1</v>
      </c>
      <c r="M392" s="7">
        <f>IF([1]配变!$M392="","",[1]配变!$M392)</f>
        <v>1</v>
      </c>
      <c r="N392" s="7">
        <f>IF([1]配变!$N392="","",[1]配变!$N392)</f>
        <v>2011</v>
      </c>
      <c r="O392" s="7">
        <f>IF([1]配变!$O392="","",[1]配变!$O392)</f>
        <v>0</v>
      </c>
      <c r="P392" s="7">
        <f>IF([1]配变!$P392="","",[1]配变!$P392)</f>
        <v>4</v>
      </c>
    </row>
    <row r="393" spans="1:16" x14ac:dyDescent="0.15">
      <c r="A393" s="7" t="s">
        <v>300</v>
      </c>
      <c r="B393" s="7" t="str">
        <f>IF([1]配变!$B393="","",[1]配变!$B393)</f>
        <v>10kV</v>
      </c>
      <c r="C393" s="7">
        <f>IF([1]配变!$C393="","",[1]配变!$C393)</f>
        <v>0.5</v>
      </c>
      <c r="D393" s="7">
        <f>IF([1]配变!$D393="","",[1]配变!$D393)</f>
        <v>1000</v>
      </c>
      <c r="E393" s="7">
        <f>IF([1]配变!$E393="","",[1]配变!$E393)</f>
        <v>5.3999999999999999E-2</v>
      </c>
      <c r="F393" s="7" t="str">
        <f>IF([1]配变!$F393="","",[1]配变!$F393)</f>
        <v>市辖</v>
      </c>
      <c r="G393" s="7">
        <f>IF([1]配变!$G393="","",[1]配变!$G393)</f>
        <v>0</v>
      </c>
      <c r="H393" s="7" t="str">
        <f>IF([1]配变!$H393="","",[1]配变!$H393)</f>
        <v>分区4</v>
      </c>
      <c r="I393" s="7" t="str">
        <f>IF([1]配变!$I393="","",[1]配变!$I393)</f>
        <v>138古南线</v>
      </c>
      <c r="J393" s="7">
        <f>IF([1]配变!$J393="","",[1]配变!$J393)</f>
        <v>1</v>
      </c>
      <c r="K393" s="7">
        <f>IF([1]配变!$K393="","",[1]配变!$K393)</f>
        <v>0</v>
      </c>
      <c r="L393" s="7">
        <f>IF([1]配变!$L393="","",[1]配变!$L393)</f>
        <v>0</v>
      </c>
      <c r="M393" s="7">
        <f>IF([1]配变!$M393="","",[1]配变!$M393)</f>
        <v>0</v>
      </c>
      <c r="N393" s="7">
        <f>IF([1]配变!$N393="","",[1]配变!$N393)</f>
        <v>2011</v>
      </c>
      <c r="O393" s="7">
        <f>IF([1]配变!$O393="","",[1]配变!$O393)</f>
        <v>0</v>
      </c>
      <c r="P393" s="7">
        <f>IF([1]配变!$P393="","",[1]配变!$P393)</f>
        <v>4</v>
      </c>
    </row>
    <row r="394" spans="1:16" x14ac:dyDescent="0.15">
      <c r="A394" s="7" t="s">
        <v>300</v>
      </c>
      <c r="B394" s="7" t="str">
        <f>IF([1]配变!$B394="","",[1]配变!$B394)</f>
        <v>10kV</v>
      </c>
      <c r="C394" s="7">
        <f>IF([1]配变!$C394="","",[1]配变!$C394)</f>
        <v>0.4</v>
      </c>
      <c r="D394" s="7">
        <f>IF([1]配变!$D394="","",[1]配变!$D394)</f>
        <v>800</v>
      </c>
      <c r="E394" s="7">
        <f>IF([1]配变!$E394="","",[1]配变!$E394)</f>
        <v>0</v>
      </c>
      <c r="F394" s="7" t="str">
        <f>IF([1]配变!$F394="","",[1]配变!$F394)</f>
        <v>市辖</v>
      </c>
      <c r="G394" s="7">
        <f>IF([1]配变!$G394="","",[1]配变!$G394)</f>
        <v>0</v>
      </c>
      <c r="H394" s="7" t="str">
        <f>IF([1]配变!$H394="","",[1]配变!$H394)</f>
        <v>分区4</v>
      </c>
      <c r="I394" s="7" t="str">
        <f>IF([1]配变!$I394="","",[1]配变!$I394)</f>
        <v>138古南线</v>
      </c>
      <c r="J394" s="7">
        <f>IF([1]配变!$J394="","",[1]配变!$J394)</f>
        <v>0</v>
      </c>
      <c r="K394" s="7">
        <f>IF([1]配变!$K394="","",[1]配变!$K394)</f>
        <v>1</v>
      </c>
      <c r="L394" s="7">
        <f>IF([1]配变!$L394="","",[1]配变!$L394)</f>
        <v>1</v>
      </c>
      <c r="M394" s="7">
        <f>IF([1]配变!$M394="","",[1]配变!$M394)</f>
        <v>1</v>
      </c>
      <c r="N394" s="7">
        <f>IF([1]配变!$N394="","",[1]配变!$N394)</f>
        <v>2011</v>
      </c>
      <c r="O394" s="7">
        <f>IF([1]配变!$O394="","",[1]配变!$O394)</f>
        <v>0</v>
      </c>
      <c r="P394" s="7">
        <f>IF([1]配变!$P394="","",[1]配变!$P394)</f>
        <v>4</v>
      </c>
    </row>
    <row r="395" spans="1:16" x14ac:dyDescent="0.15">
      <c r="A395" s="7" t="s">
        <v>300</v>
      </c>
      <c r="B395" s="7" t="str">
        <f>IF([1]配变!$B395="","",[1]配变!$B395)</f>
        <v>10kV</v>
      </c>
      <c r="C395" s="7">
        <f>IF([1]配变!$C395="","",[1]配变!$C395)</f>
        <v>0.4</v>
      </c>
      <c r="D395" s="7">
        <f>IF([1]配变!$D395="","",[1]配变!$D395)</f>
        <v>800</v>
      </c>
      <c r="E395" s="7">
        <f>IF([1]配变!$E395="","",[1]配变!$E395)</f>
        <v>0</v>
      </c>
      <c r="F395" s="7" t="str">
        <f>IF([1]配变!$F395="","",[1]配变!$F395)</f>
        <v>市辖</v>
      </c>
      <c r="G395" s="7">
        <f>IF([1]配变!$G395="","",[1]配变!$G395)</f>
        <v>0</v>
      </c>
      <c r="H395" s="7" t="str">
        <f>IF([1]配变!$H395="","",[1]配变!$H395)</f>
        <v>分区4</v>
      </c>
      <c r="I395" s="7" t="str">
        <f>IF([1]配变!$I395="","",[1]配变!$I395)</f>
        <v>138古南线</v>
      </c>
      <c r="J395" s="7">
        <f>IF([1]配变!$J395="","",[1]配变!$J395)</f>
        <v>1</v>
      </c>
      <c r="K395" s="7">
        <f>IF([1]配变!$K395="","",[1]配变!$K395)</f>
        <v>2</v>
      </c>
      <c r="L395" s="7">
        <f>IF([1]配变!$L395="","",[1]配变!$L395)</f>
        <v>1</v>
      </c>
      <c r="M395" s="7">
        <f>IF([1]配变!$M395="","",[1]配变!$M395)</f>
        <v>1</v>
      </c>
      <c r="N395" s="7">
        <f>IF([1]配变!$N395="","",[1]配变!$N395)</f>
        <v>2011</v>
      </c>
      <c r="O395" s="7">
        <f>IF([1]配变!$O395="","",[1]配变!$O395)</f>
        <v>0</v>
      </c>
      <c r="P395" s="7">
        <f>IF([1]配变!$P395="","",[1]配变!$P395)</f>
        <v>4</v>
      </c>
    </row>
    <row r="396" spans="1:16" x14ac:dyDescent="0.15">
      <c r="A396" s="7" t="s">
        <v>300</v>
      </c>
      <c r="B396" s="7" t="str">
        <f>IF([1]配变!$B396="","",[1]配变!$B396)</f>
        <v>10kV</v>
      </c>
      <c r="C396" s="7">
        <f>IF([1]配变!$C396="","",[1]配变!$C396)</f>
        <v>0.4</v>
      </c>
      <c r="D396" s="7">
        <f>IF([1]配变!$D396="","",[1]配变!$D396)</f>
        <v>800</v>
      </c>
      <c r="E396" s="7">
        <f>IF([1]配变!$E396="","",[1]配变!$E396)</f>
        <v>0</v>
      </c>
      <c r="F396" s="7" t="str">
        <f>IF([1]配变!$F396="","",[1]配变!$F396)</f>
        <v>市辖</v>
      </c>
      <c r="G396" s="7">
        <f>IF([1]配变!$G396="","",[1]配变!$G396)</f>
        <v>0</v>
      </c>
      <c r="H396" s="7" t="str">
        <f>IF([1]配变!$H396="","",[1]配变!$H396)</f>
        <v>分区2</v>
      </c>
      <c r="I396" s="7" t="str">
        <f>IF([1]配变!$I396="","",[1]配变!$I396)</f>
        <v>138古南线</v>
      </c>
      <c r="J396" s="7">
        <f>IF([1]配变!$J396="","",[1]配变!$J396)</f>
        <v>0</v>
      </c>
      <c r="K396" s="7">
        <f>IF([1]配变!$K396="","",[1]配变!$K396)</f>
        <v>0</v>
      </c>
      <c r="L396" s="7">
        <f>IF([1]配变!$L396="","",[1]配变!$L396)</f>
        <v>0</v>
      </c>
      <c r="M396" s="7">
        <f>IF([1]配变!$M396="","",[1]配变!$M396)</f>
        <v>0</v>
      </c>
      <c r="N396" s="7">
        <f>IF([1]配变!$N396="","",[1]配变!$N396)</f>
        <v>2011</v>
      </c>
      <c r="O396" s="7">
        <f>IF([1]配变!$O396="","",[1]配变!$O396)</f>
        <v>0</v>
      </c>
      <c r="P396" s="7">
        <f>IF([1]配变!$P396="","",[1]配变!$P396)</f>
        <v>4</v>
      </c>
    </row>
    <row r="397" spans="1:16" x14ac:dyDescent="0.15">
      <c r="A397" s="7" t="s">
        <v>300</v>
      </c>
      <c r="B397" s="7" t="str">
        <f>IF([1]配变!$B397="","",[1]配变!$B397)</f>
        <v>10kV</v>
      </c>
      <c r="C397" s="7">
        <f>IF([1]配变!$C397="","",[1]配变!$C397)</f>
        <v>0.315</v>
      </c>
      <c r="D397" s="7">
        <f>IF([1]配变!$D397="","",[1]配变!$D397)</f>
        <v>630</v>
      </c>
      <c r="E397" s="7">
        <f>IF([1]配变!$E397="","",[1]配变!$E397)</f>
        <v>0</v>
      </c>
      <c r="F397" s="7" t="str">
        <f>IF([1]配变!$F397="","",[1]配变!$F397)</f>
        <v>市辖</v>
      </c>
      <c r="G397" s="7">
        <f>IF([1]配变!$G397="","",[1]配变!$G397)</f>
        <v>0</v>
      </c>
      <c r="H397" s="7" t="str">
        <f>IF([1]配变!$H397="","",[1]配变!$H397)</f>
        <v>分区4</v>
      </c>
      <c r="I397" s="7" t="str">
        <f>IF([1]配变!$I397="","",[1]配变!$I397)</f>
        <v>138古南线</v>
      </c>
      <c r="J397" s="7">
        <f>IF([1]配变!$J397="","",[1]配变!$J397)</f>
        <v>1</v>
      </c>
      <c r="K397" s="7">
        <f>IF([1]配变!$K397="","",[1]配变!$K397)</f>
        <v>1</v>
      </c>
      <c r="L397" s="7">
        <f>IF([1]配变!$L397="","",[1]配变!$L397)</f>
        <v>1</v>
      </c>
      <c r="M397" s="7">
        <f>IF([1]配变!$M397="","",[1]配变!$M397)</f>
        <v>1</v>
      </c>
      <c r="N397" s="7">
        <f>IF([1]配变!$N397="","",[1]配变!$N397)</f>
        <v>2011</v>
      </c>
      <c r="O397" s="7">
        <f>IF([1]配变!$O397="","",[1]配变!$O397)</f>
        <v>0</v>
      </c>
      <c r="P397" s="7">
        <f>IF([1]配变!$P397="","",[1]配变!$P397)</f>
        <v>4</v>
      </c>
    </row>
    <row r="398" spans="1:16" x14ac:dyDescent="0.15">
      <c r="A398" s="7" t="s">
        <v>300</v>
      </c>
      <c r="B398" s="7" t="str">
        <f>IF([1]配变!$B398="","",[1]配变!$B398)</f>
        <v>10kV</v>
      </c>
      <c r="C398" s="7">
        <f>IF([1]配变!$C398="","",[1]配变!$C398)</f>
        <v>0.315</v>
      </c>
      <c r="D398" s="7">
        <f>IF([1]配变!$D398="","",[1]配变!$D398)</f>
        <v>630</v>
      </c>
      <c r="E398" s="7">
        <f>IF([1]配变!$E398="","",[1]配变!$E398)</f>
        <v>0</v>
      </c>
      <c r="F398" s="7" t="str">
        <f>IF([1]配变!$F398="","",[1]配变!$F398)</f>
        <v>市辖</v>
      </c>
      <c r="G398" s="7">
        <f>IF([1]配变!$G398="","",[1]配变!$G398)</f>
        <v>0</v>
      </c>
      <c r="H398" s="7" t="str">
        <f>IF([1]配变!$H398="","",[1]配变!$H398)</f>
        <v>分区4</v>
      </c>
      <c r="I398" s="7" t="str">
        <f>IF([1]配变!$I398="","",[1]配变!$I398)</f>
        <v>138古南线</v>
      </c>
      <c r="J398" s="7">
        <f>IF([1]配变!$J398="","",[1]配变!$J398)</f>
        <v>0</v>
      </c>
      <c r="K398" s="7">
        <f>IF([1]配变!$K398="","",[1]配变!$K398)</f>
        <v>2</v>
      </c>
      <c r="L398" s="7">
        <f>IF([1]配变!$L398="","",[1]配变!$L398)</f>
        <v>1</v>
      </c>
      <c r="M398" s="7">
        <f>IF([1]配变!$M398="","",[1]配变!$M398)</f>
        <v>1</v>
      </c>
      <c r="N398" s="7">
        <f>IF([1]配变!$N398="","",[1]配变!$N398)</f>
        <v>2011</v>
      </c>
      <c r="O398" s="7">
        <f>IF([1]配变!$O398="","",[1]配变!$O398)</f>
        <v>0</v>
      </c>
      <c r="P398" s="7">
        <f>IF([1]配变!$P398="","",[1]配变!$P398)</f>
        <v>4</v>
      </c>
    </row>
    <row r="399" spans="1:16" x14ac:dyDescent="0.15">
      <c r="A399" s="7" t="s">
        <v>300</v>
      </c>
      <c r="B399" s="7" t="str">
        <f>IF([1]配变!$B399="","",[1]配变!$B399)</f>
        <v>10kV</v>
      </c>
      <c r="C399" s="7">
        <f>IF([1]配变!$C399="","",[1]配变!$C399)</f>
        <v>0.4</v>
      </c>
      <c r="D399" s="7">
        <f>IF([1]配变!$D399="","",[1]配变!$D399)</f>
        <v>800</v>
      </c>
      <c r="E399" s="7">
        <f>IF([1]配变!$E399="","",[1]配变!$E399)</f>
        <v>5.3999999999999999E-2</v>
      </c>
      <c r="F399" s="7" t="str">
        <f>IF([1]配变!$F399="","",[1]配变!$F399)</f>
        <v>市辖</v>
      </c>
      <c r="G399" s="7">
        <f>IF([1]配变!$G399="","",[1]配变!$G399)</f>
        <v>0</v>
      </c>
      <c r="H399" s="7" t="str">
        <f>IF([1]配变!$H399="","",[1]配变!$H399)</f>
        <v>分区4</v>
      </c>
      <c r="I399" s="7" t="str">
        <f>IF([1]配变!$I399="","",[1]配变!$I399)</f>
        <v>138古南线</v>
      </c>
      <c r="J399" s="7">
        <f>IF([1]配变!$J399="","",[1]配变!$J399)</f>
        <v>1</v>
      </c>
      <c r="K399" s="7">
        <f>IF([1]配变!$K399="","",[1]配变!$K399)</f>
        <v>0</v>
      </c>
      <c r="L399" s="7">
        <f>IF([1]配变!$L399="","",[1]配变!$L399)</f>
        <v>0</v>
      </c>
      <c r="M399" s="7">
        <f>IF([1]配变!$M399="","",[1]配变!$M399)</f>
        <v>0</v>
      </c>
      <c r="N399" s="7">
        <f>IF([1]配变!$N399="","",[1]配变!$N399)</f>
        <v>2010</v>
      </c>
      <c r="O399" s="7">
        <f>IF([1]配变!$O399="","",[1]配变!$O399)</f>
        <v>0</v>
      </c>
      <c r="P399" s="7">
        <f>IF([1]配变!$P399="","",[1]配变!$P399)</f>
        <v>5</v>
      </c>
    </row>
    <row r="400" spans="1:16" x14ac:dyDescent="0.15">
      <c r="A400" s="7" t="s">
        <v>300</v>
      </c>
      <c r="B400" s="7" t="str">
        <f>IF([1]配变!$B400="","",[1]配变!$B400)</f>
        <v>10kV</v>
      </c>
      <c r="C400" s="7">
        <f>IF([1]配变!$C400="","",[1]配变!$C400)</f>
        <v>0.4</v>
      </c>
      <c r="D400" s="7">
        <f>IF([1]配变!$D400="","",[1]配变!$D400)</f>
        <v>800</v>
      </c>
      <c r="E400" s="7">
        <f>IF([1]配变!$E400="","",[1]配变!$E400)</f>
        <v>0</v>
      </c>
      <c r="F400" s="7" t="str">
        <f>IF([1]配变!$F400="","",[1]配变!$F400)</f>
        <v>市辖</v>
      </c>
      <c r="G400" s="7">
        <f>IF([1]配变!$G400="","",[1]配变!$G400)</f>
        <v>0</v>
      </c>
      <c r="H400" s="7" t="str">
        <f>IF([1]配变!$H400="","",[1]配变!$H400)</f>
        <v>分区4</v>
      </c>
      <c r="I400" s="7" t="str">
        <f>IF([1]配变!$I400="","",[1]配变!$I400)</f>
        <v>138古南线</v>
      </c>
      <c r="J400" s="7">
        <f>IF([1]配变!$J400="","",[1]配变!$J400)</f>
        <v>0</v>
      </c>
      <c r="K400" s="7">
        <f>IF([1]配变!$K400="","",[1]配变!$K400)</f>
        <v>1</v>
      </c>
      <c r="L400" s="7">
        <f>IF([1]配变!$L400="","",[1]配变!$L400)</f>
        <v>1</v>
      </c>
      <c r="M400" s="7">
        <f>IF([1]配变!$M400="","",[1]配变!$M400)</f>
        <v>1</v>
      </c>
      <c r="N400" s="7">
        <f>IF([1]配变!$N400="","",[1]配变!$N400)</f>
        <v>2010</v>
      </c>
      <c r="O400" s="7">
        <f>IF([1]配变!$O400="","",[1]配变!$O400)</f>
        <v>0</v>
      </c>
      <c r="P400" s="7">
        <f>IF([1]配变!$P400="","",[1]配变!$P400)</f>
        <v>5</v>
      </c>
    </row>
    <row r="401" spans="1:16" x14ac:dyDescent="0.15">
      <c r="A401" s="7" t="s">
        <v>300</v>
      </c>
      <c r="B401" s="7" t="str">
        <f>IF([1]配变!$B401="","",[1]配变!$B401)</f>
        <v>10kV</v>
      </c>
      <c r="C401" s="7">
        <f>IF([1]配变!$C401="","",[1]配变!$C401)</f>
        <v>0.5</v>
      </c>
      <c r="D401" s="7">
        <f>IF([1]配变!$D401="","",[1]配变!$D401)</f>
        <v>1000</v>
      </c>
      <c r="E401" s="7">
        <f>IF([1]配变!$E401="","",[1]配变!$E401)</f>
        <v>0.03</v>
      </c>
      <c r="F401" s="7" t="str">
        <f>IF([1]配变!$F401="","",[1]配变!$F401)</f>
        <v>市辖</v>
      </c>
      <c r="G401" s="7">
        <f>IF([1]配变!$G401="","",[1]配变!$G401)</f>
        <v>0</v>
      </c>
      <c r="H401" s="7" t="str">
        <f>IF([1]配变!$H401="","",[1]配变!$H401)</f>
        <v>分区4</v>
      </c>
      <c r="I401" s="7" t="str">
        <f>IF([1]配变!$I401="","",[1]配变!$I401)</f>
        <v>138古南线</v>
      </c>
      <c r="J401" s="7">
        <f>IF([1]配变!$J401="","",[1]配变!$J401)</f>
        <v>1</v>
      </c>
      <c r="K401" s="7">
        <f>IF([1]配变!$K401="","",[1]配变!$K401)</f>
        <v>2</v>
      </c>
      <c r="L401" s="7">
        <f>IF([1]配变!$L401="","",[1]配变!$L401)</f>
        <v>1</v>
      </c>
      <c r="M401" s="7">
        <f>IF([1]配变!$M401="","",[1]配变!$M401)</f>
        <v>1</v>
      </c>
      <c r="N401" s="7">
        <f>IF([1]配变!$N401="","",[1]配变!$N401)</f>
        <v>2010</v>
      </c>
      <c r="O401" s="7">
        <f>IF([1]配变!$O401="","",[1]配变!$O401)</f>
        <v>0</v>
      </c>
      <c r="P401" s="7">
        <f>IF([1]配变!$P401="","",[1]配变!$P401)</f>
        <v>5</v>
      </c>
    </row>
    <row r="402" spans="1:16" x14ac:dyDescent="0.15">
      <c r="A402" s="7" t="s">
        <v>300</v>
      </c>
      <c r="B402" s="7" t="str">
        <f>IF([1]配变!$B402="","",[1]配变!$B402)</f>
        <v>10kV</v>
      </c>
      <c r="C402" s="7">
        <f>IF([1]配变!$C402="","",[1]配变!$C402)</f>
        <v>0.5</v>
      </c>
      <c r="D402" s="7">
        <f>IF([1]配变!$D402="","",[1]配变!$D402)</f>
        <v>1000</v>
      </c>
      <c r="E402" s="7">
        <f>IF([1]配变!$E402="","",[1]配变!$E402)</f>
        <v>0</v>
      </c>
      <c r="F402" s="7" t="str">
        <f>IF([1]配变!$F402="","",[1]配变!$F402)</f>
        <v>市辖</v>
      </c>
      <c r="G402" s="7">
        <f>IF([1]配变!$G402="","",[1]配变!$G402)</f>
        <v>0</v>
      </c>
      <c r="H402" s="7" t="str">
        <f>IF([1]配变!$H402="","",[1]配变!$H402)</f>
        <v>分区4</v>
      </c>
      <c r="I402" s="7" t="str">
        <f>IF([1]配变!$I402="","",[1]配变!$I402)</f>
        <v>138古南线</v>
      </c>
      <c r="J402" s="7">
        <f>IF([1]配变!$J402="","",[1]配变!$J402)</f>
        <v>0</v>
      </c>
      <c r="K402" s="7">
        <f>IF([1]配变!$K402="","",[1]配变!$K402)</f>
        <v>0</v>
      </c>
      <c r="L402" s="7">
        <f>IF([1]配变!$L402="","",[1]配变!$L402)</f>
        <v>0</v>
      </c>
      <c r="M402" s="7">
        <f>IF([1]配变!$M402="","",[1]配变!$M402)</f>
        <v>0</v>
      </c>
      <c r="N402" s="7">
        <f>IF([1]配变!$N402="","",[1]配变!$N402)</f>
        <v>2010</v>
      </c>
      <c r="O402" s="7">
        <f>IF([1]配变!$O402="","",[1]配变!$O402)</f>
        <v>0</v>
      </c>
      <c r="P402" s="7">
        <f>IF([1]配变!$P402="","",[1]配变!$P402)</f>
        <v>5</v>
      </c>
    </row>
    <row r="403" spans="1:16" x14ac:dyDescent="0.15">
      <c r="A403" s="7" t="s">
        <v>300</v>
      </c>
      <c r="B403" s="7" t="str">
        <f>IF([1]配变!$B403="","",[1]配变!$B403)</f>
        <v>10kV</v>
      </c>
      <c r="C403" s="7">
        <f>IF([1]配变!$C403="","",[1]配变!$C403)</f>
        <v>0.5</v>
      </c>
      <c r="D403" s="7">
        <f>IF([1]配变!$D403="","",[1]配变!$D403)</f>
        <v>1000</v>
      </c>
      <c r="E403" s="7">
        <f>IF([1]配变!$E403="","",[1]配变!$E403)</f>
        <v>0</v>
      </c>
      <c r="F403" s="7" t="str">
        <f>IF([1]配变!$F403="","",[1]配变!$F403)</f>
        <v>县级</v>
      </c>
      <c r="G403" s="7">
        <f>IF([1]配变!$G403="","",[1]配变!$G403)</f>
        <v>0</v>
      </c>
      <c r="H403" s="7" t="str">
        <f>IF([1]配变!$H403="","",[1]配变!$H403)</f>
        <v>分区3</v>
      </c>
      <c r="I403" s="7" t="str">
        <f>IF([1]配变!$I403="","",[1]配变!$I403)</f>
        <v>138绿中线</v>
      </c>
      <c r="J403" s="7">
        <f>IF([1]配变!$J403="","",[1]配变!$J403)</f>
        <v>1</v>
      </c>
      <c r="K403" s="7">
        <f>IF([1]配变!$K403="","",[1]配变!$K403)</f>
        <v>1</v>
      </c>
      <c r="L403" s="7">
        <f>IF([1]配变!$L403="","",[1]配变!$L403)</f>
        <v>1</v>
      </c>
      <c r="M403" s="7">
        <f>IF([1]配变!$M403="","",[1]配变!$M403)</f>
        <v>1</v>
      </c>
      <c r="N403" s="7">
        <f>IF([1]配变!$N403="","",[1]配变!$N403)</f>
        <v>2010</v>
      </c>
      <c r="O403" s="7">
        <f>IF([1]配变!$O403="","",[1]配变!$O403)</f>
        <v>0</v>
      </c>
      <c r="P403" s="7">
        <f>IF([1]配变!$P403="","",[1]配变!$P403)</f>
        <v>5</v>
      </c>
    </row>
    <row r="404" spans="1:16" x14ac:dyDescent="0.15">
      <c r="A404" s="7" t="s">
        <v>300</v>
      </c>
      <c r="B404" s="7" t="str">
        <f>IF([1]配变!$B404="","",[1]配变!$B404)</f>
        <v>10kV</v>
      </c>
      <c r="C404" s="7">
        <f>IF([1]配变!$C404="","",[1]配变!$C404)</f>
        <v>0.5</v>
      </c>
      <c r="D404" s="7">
        <f>IF([1]配变!$D404="","",[1]配变!$D404)</f>
        <v>1000</v>
      </c>
      <c r="E404" s="7">
        <f>IF([1]配变!$E404="","",[1]配变!$E404)</f>
        <v>0</v>
      </c>
      <c r="F404" s="7" t="str">
        <f>IF([1]配变!$F404="","",[1]配变!$F404)</f>
        <v>县级</v>
      </c>
      <c r="G404" s="7">
        <f>IF([1]配变!$G404="","",[1]配变!$G404)</f>
        <v>0</v>
      </c>
      <c r="H404" s="7" t="str">
        <f>IF([1]配变!$H404="","",[1]配变!$H404)</f>
        <v>分区3</v>
      </c>
      <c r="I404" s="7" t="str">
        <f>IF([1]配变!$I404="","",[1]配变!$I404)</f>
        <v>138绿中线</v>
      </c>
      <c r="J404" s="7">
        <f>IF([1]配变!$J404="","",[1]配变!$J404)</f>
        <v>0</v>
      </c>
      <c r="K404" s="7">
        <f>IF([1]配变!$K404="","",[1]配变!$K404)</f>
        <v>2</v>
      </c>
      <c r="L404" s="7">
        <f>IF([1]配变!$L404="","",[1]配变!$L404)</f>
        <v>1</v>
      </c>
      <c r="M404" s="7">
        <f>IF([1]配变!$M404="","",[1]配变!$M404)</f>
        <v>1</v>
      </c>
      <c r="N404" s="7">
        <f>IF([1]配变!$N404="","",[1]配变!$N404)</f>
        <v>2010</v>
      </c>
      <c r="O404" s="7">
        <f>IF([1]配变!$O404="","",[1]配变!$O404)</f>
        <v>0</v>
      </c>
      <c r="P404" s="7">
        <f>IF([1]配变!$P404="","",[1]配变!$P404)</f>
        <v>5</v>
      </c>
    </row>
    <row r="405" spans="1:16" x14ac:dyDescent="0.15">
      <c r="A405" s="7" t="s">
        <v>300</v>
      </c>
      <c r="B405" s="7" t="str">
        <f>IF([1]配变!$B405="","",[1]配变!$B405)</f>
        <v>10kV</v>
      </c>
      <c r="C405" s="7">
        <f>IF([1]配变!$C405="","",[1]配变!$C405)</f>
        <v>0.4</v>
      </c>
      <c r="D405" s="7">
        <f>IF([1]配变!$D405="","",[1]配变!$D405)</f>
        <v>800</v>
      </c>
      <c r="E405" s="7">
        <f>IF([1]配变!$E405="","",[1]配变!$E405)</f>
        <v>5.3999999999999999E-2</v>
      </c>
      <c r="F405" s="7" t="str">
        <f>IF([1]配变!$F405="","",[1]配变!$F405)</f>
        <v>市辖</v>
      </c>
      <c r="G405" s="7">
        <f>IF([1]配变!$G405="","",[1]配变!$G405)</f>
        <v>0</v>
      </c>
      <c r="H405" s="7" t="str">
        <f>IF([1]配变!$H405="","",[1]配变!$H405)</f>
        <v>分区4</v>
      </c>
      <c r="I405" s="7" t="str">
        <f>IF([1]配变!$I405="","",[1]配变!$I405)</f>
        <v>138古南线</v>
      </c>
      <c r="J405" s="7">
        <f>IF([1]配变!$J405="","",[1]配变!$J405)</f>
        <v>1</v>
      </c>
      <c r="K405" s="7">
        <f>IF([1]配变!$K405="","",[1]配变!$K405)</f>
        <v>0</v>
      </c>
      <c r="L405" s="7">
        <f>IF([1]配变!$L405="","",[1]配变!$L405)</f>
        <v>0</v>
      </c>
      <c r="M405" s="7">
        <f>IF([1]配变!$M405="","",[1]配变!$M405)</f>
        <v>0</v>
      </c>
      <c r="N405" s="7">
        <f>IF([1]配变!$N405="","",[1]配变!$N405)</f>
        <v>2010</v>
      </c>
      <c r="O405" s="7">
        <f>IF([1]配变!$O405="","",[1]配变!$O405)</f>
        <v>0</v>
      </c>
      <c r="P405" s="7">
        <f>IF([1]配变!$P405="","",[1]配变!$P405)</f>
        <v>5</v>
      </c>
    </row>
    <row r="406" spans="1:16" x14ac:dyDescent="0.15">
      <c r="A406" s="7" t="s">
        <v>300</v>
      </c>
      <c r="B406" s="7" t="str">
        <f>IF([1]配变!$B406="","",[1]配变!$B406)</f>
        <v>10kV</v>
      </c>
      <c r="C406" s="7">
        <f>IF([1]配变!$C406="","",[1]配变!$C406)</f>
        <v>0.4</v>
      </c>
      <c r="D406" s="7">
        <f>IF([1]配变!$D406="","",[1]配变!$D406)</f>
        <v>800</v>
      </c>
      <c r="E406" s="7">
        <f>IF([1]配变!$E406="","",[1]配变!$E406)</f>
        <v>0</v>
      </c>
      <c r="F406" s="7" t="str">
        <f>IF([1]配变!$F406="","",[1]配变!$F406)</f>
        <v>市辖</v>
      </c>
      <c r="G406" s="7">
        <f>IF([1]配变!$G406="","",[1]配变!$G406)</f>
        <v>0</v>
      </c>
      <c r="H406" s="7" t="str">
        <f>IF([1]配变!$H406="","",[1]配变!$H406)</f>
        <v>分区4</v>
      </c>
      <c r="I406" s="7" t="str">
        <f>IF([1]配变!$I406="","",[1]配变!$I406)</f>
        <v>138古南线</v>
      </c>
      <c r="J406" s="7">
        <f>IF([1]配变!$J406="","",[1]配变!$J406)</f>
        <v>0</v>
      </c>
      <c r="K406" s="7">
        <f>IF([1]配变!$K406="","",[1]配变!$K406)</f>
        <v>1</v>
      </c>
      <c r="L406" s="7">
        <f>IF([1]配变!$L406="","",[1]配变!$L406)</f>
        <v>1</v>
      </c>
      <c r="M406" s="7">
        <f>IF([1]配变!$M406="","",[1]配变!$M406)</f>
        <v>1</v>
      </c>
      <c r="N406" s="7">
        <f>IF([1]配变!$N406="","",[1]配变!$N406)</f>
        <v>2010</v>
      </c>
      <c r="O406" s="7">
        <f>IF([1]配变!$O406="","",[1]配变!$O406)</f>
        <v>0</v>
      </c>
      <c r="P406" s="7">
        <f>IF([1]配变!$P406="","",[1]配变!$P406)</f>
        <v>5</v>
      </c>
    </row>
    <row r="407" spans="1:16" x14ac:dyDescent="0.15">
      <c r="A407" s="7" t="s">
        <v>300</v>
      </c>
      <c r="B407" s="7" t="str">
        <f>IF([1]配变!$B407="","",[1]配变!$B407)</f>
        <v>10kV</v>
      </c>
      <c r="C407" s="7">
        <f>IF([1]配变!$C407="","",[1]配变!$C407)</f>
        <v>0.4</v>
      </c>
      <c r="D407" s="7">
        <f>IF([1]配变!$D407="","",[1]配变!$D407)</f>
        <v>800</v>
      </c>
      <c r="E407" s="7">
        <f>IF([1]配变!$E407="","",[1]配变!$E407)</f>
        <v>0</v>
      </c>
      <c r="F407" s="7" t="str">
        <f>IF([1]配变!$F407="","",[1]配变!$F407)</f>
        <v>市辖</v>
      </c>
      <c r="G407" s="7">
        <f>IF([1]配变!$G407="","",[1]配变!$G407)</f>
        <v>0</v>
      </c>
      <c r="H407" s="7" t="str">
        <f>IF([1]配变!$H407="","",[1]配变!$H407)</f>
        <v>分区4</v>
      </c>
      <c r="I407" s="7" t="str">
        <f>IF([1]配变!$I407="","",[1]配变!$I407)</f>
        <v>138古南线</v>
      </c>
      <c r="J407" s="7">
        <f>IF([1]配变!$J407="","",[1]配变!$J407)</f>
        <v>1</v>
      </c>
      <c r="K407" s="7">
        <f>IF([1]配变!$K407="","",[1]配变!$K407)</f>
        <v>2</v>
      </c>
      <c r="L407" s="7">
        <f>IF([1]配变!$L407="","",[1]配变!$L407)</f>
        <v>1</v>
      </c>
      <c r="M407" s="7">
        <f>IF([1]配变!$M407="","",[1]配变!$M407)</f>
        <v>1</v>
      </c>
      <c r="N407" s="7">
        <f>IF([1]配变!$N407="","",[1]配变!$N407)</f>
        <v>2010</v>
      </c>
      <c r="O407" s="7">
        <f>IF([1]配变!$O407="","",[1]配变!$O407)</f>
        <v>0</v>
      </c>
      <c r="P407" s="7">
        <f>IF([1]配变!$P407="","",[1]配变!$P407)</f>
        <v>5</v>
      </c>
    </row>
    <row r="408" spans="1:16" x14ac:dyDescent="0.15">
      <c r="A408" s="7" t="s">
        <v>300</v>
      </c>
      <c r="B408" s="7" t="str">
        <f>IF([1]配变!$B408="","",[1]配变!$B408)</f>
        <v>10kV</v>
      </c>
      <c r="C408" s="7">
        <f>IF([1]配变!$C408="","",[1]配变!$C408)</f>
        <v>0.4</v>
      </c>
      <c r="D408" s="7">
        <f>IF([1]配变!$D408="","",[1]配变!$D408)</f>
        <v>800</v>
      </c>
      <c r="E408" s="7">
        <f>IF([1]配变!$E408="","",[1]配变!$E408)</f>
        <v>5.3999999999999999E-2</v>
      </c>
      <c r="F408" s="7" t="str">
        <f>IF([1]配变!$F408="","",[1]配变!$F408)</f>
        <v>市辖</v>
      </c>
      <c r="G408" s="7">
        <f>IF([1]配变!$G408="","",[1]配变!$G408)</f>
        <v>0</v>
      </c>
      <c r="H408" s="7" t="str">
        <f>IF([1]配变!$H408="","",[1]配变!$H408)</f>
        <v>分区4</v>
      </c>
      <c r="I408" s="7" t="str">
        <f>IF([1]配变!$I408="","",[1]配变!$I408)</f>
        <v>138古南线</v>
      </c>
      <c r="J408" s="7">
        <f>IF([1]配变!$J408="","",[1]配变!$J408)</f>
        <v>0</v>
      </c>
      <c r="K408" s="7">
        <f>IF([1]配变!$K408="","",[1]配变!$K408)</f>
        <v>0</v>
      </c>
      <c r="L408" s="7">
        <f>IF([1]配变!$L408="","",[1]配变!$L408)</f>
        <v>0</v>
      </c>
      <c r="M408" s="7">
        <f>IF([1]配变!$M408="","",[1]配变!$M408)</f>
        <v>0</v>
      </c>
      <c r="N408" s="7">
        <f>IF([1]配变!$N408="","",[1]配变!$N408)</f>
        <v>2009</v>
      </c>
      <c r="O408" s="7">
        <f>IF([1]配变!$O408="","",[1]配变!$O408)</f>
        <v>0</v>
      </c>
      <c r="P408" s="7">
        <f>IF([1]配变!$P408="","",[1]配变!$P408)</f>
        <v>6</v>
      </c>
    </row>
    <row r="409" spans="1:16" x14ac:dyDescent="0.15">
      <c r="A409" s="7" t="s">
        <v>300</v>
      </c>
      <c r="B409" s="7" t="str">
        <f>IF([1]配变!$B409="","",[1]配变!$B409)</f>
        <v>10kV</v>
      </c>
      <c r="C409" s="7">
        <f>IF([1]配变!$C409="","",[1]配变!$C409)</f>
        <v>0.4</v>
      </c>
      <c r="D409" s="7">
        <f>IF([1]配变!$D409="","",[1]配变!$D409)</f>
        <v>800</v>
      </c>
      <c r="E409" s="7">
        <f>IF([1]配变!$E409="","",[1]配变!$E409)</f>
        <v>0</v>
      </c>
      <c r="F409" s="7" t="str">
        <f>IF([1]配变!$F409="","",[1]配变!$F409)</f>
        <v>市辖</v>
      </c>
      <c r="G409" s="7">
        <f>IF([1]配变!$G409="","",[1]配变!$G409)</f>
        <v>0</v>
      </c>
      <c r="H409" s="7" t="str">
        <f>IF([1]配变!$H409="","",[1]配变!$H409)</f>
        <v>分区4</v>
      </c>
      <c r="I409" s="7" t="str">
        <f>IF([1]配变!$I409="","",[1]配变!$I409)</f>
        <v>138古南线</v>
      </c>
      <c r="J409" s="7">
        <f>IF([1]配变!$J409="","",[1]配变!$J409)</f>
        <v>1</v>
      </c>
      <c r="K409" s="7">
        <f>IF([1]配变!$K409="","",[1]配变!$K409)</f>
        <v>1</v>
      </c>
      <c r="L409" s="7">
        <f>IF([1]配变!$L409="","",[1]配变!$L409)</f>
        <v>1</v>
      </c>
      <c r="M409" s="7">
        <f>IF([1]配变!$M409="","",[1]配变!$M409)</f>
        <v>1</v>
      </c>
      <c r="N409" s="7">
        <f>IF([1]配变!$N409="","",[1]配变!$N409)</f>
        <v>2009</v>
      </c>
      <c r="O409" s="7">
        <f>IF([1]配变!$O409="","",[1]配变!$O409)</f>
        <v>0</v>
      </c>
      <c r="P409" s="7">
        <f>IF([1]配变!$P409="","",[1]配变!$P409)</f>
        <v>6</v>
      </c>
    </row>
    <row r="410" spans="1:16" x14ac:dyDescent="0.15">
      <c r="A410" s="7" t="s">
        <v>300</v>
      </c>
      <c r="B410" s="7" t="str">
        <f>IF([1]配变!$B410="","",[1]配变!$B410)</f>
        <v>10kV</v>
      </c>
      <c r="C410" s="7">
        <f>IF([1]配变!$C410="","",[1]配变!$C410)</f>
        <v>0.4</v>
      </c>
      <c r="D410" s="7">
        <f>IF([1]配变!$D410="","",[1]配变!$D410)</f>
        <v>800</v>
      </c>
      <c r="E410" s="7">
        <f>IF([1]配变!$E410="","",[1]配变!$E410)</f>
        <v>0.03</v>
      </c>
      <c r="F410" s="7" t="str">
        <f>IF([1]配变!$F410="","",[1]配变!$F410)</f>
        <v>市辖</v>
      </c>
      <c r="G410" s="7">
        <f>IF([1]配变!$G410="","",[1]配变!$G410)</f>
        <v>0</v>
      </c>
      <c r="H410" s="7" t="str">
        <f>IF([1]配变!$H410="","",[1]配变!$H410)</f>
        <v>分区4</v>
      </c>
      <c r="I410" s="7" t="str">
        <f>IF([1]配变!$I410="","",[1]配变!$I410)</f>
        <v>138古南线</v>
      </c>
      <c r="J410" s="7">
        <f>IF([1]配变!$J410="","",[1]配变!$J410)</f>
        <v>0</v>
      </c>
      <c r="K410" s="7">
        <f>IF([1]配变!$K410="","",[1]配变!$K410)</f>
        <v>2</v>
      </c>
      <c r="L410" s="7">
        <f>IF([1]配变!$L410="","",[1]配变!$L410)</f>
        <v>1</v>
      </c>
      <c r="M410" s="7">
        <f>IF([1]配变!$M410="","",[1]配变!$M410)</f>
        <v>1</v>
      </c>
      <c r="N410" s="7">
        <f>IF([1]配变!$N410="","",[1]配变!$N410)</f>
        <v>2009</v>
      </c>
      <c r="O410" s="7">
        <f>IF([1]配变!$O410="","",[1]配变!$O410)</f>
        <v>0</v>
      </c>
      <c r="P410" s="7">
        <f>IF([1]配变!$P410="","",[1]配变!$P410)</f>
        <v>6</v>
      </c>
    </row>
    <row r="411" spans="1:16" x14ac:dyDescent="0.15">
      <c r="A411" s="7" t="s">
        <v>300</v>
      </c>
      <c r="B411" s="7" t="str">
        <f>IF([1]配变!$B411="","",[1]配变!$B411)</f>
        <v>10kV</v>
      </c>
      <c r="C411" s="7">
        <f>IF([1]配变!$C411="","",[1]配变!$C411)</f>
        <v>0.25</v>
      </c>
      <c r="D411" s="7">
        <f>IF([1]配变!$D411="","",[1]配变!$D411)</f>
        <v>500</v>
      </c>
      <c r="E411" s="7">
        <f>IF([1]配变!$E411="","",[1]配变!$E411)</f>
        <v>0</v>
      </c>
      <c r="F411" s="7" t="str">
        <f>IF([1]配变!$F411="","",[1]配变!$F411)</f>
        <v>市辖</v>
      </c>
      <c r="G411" s="7">
        <f>IF([1]配变!$G411="","",[1]配变!$G411)</f>
        <v>0</v>
      </c>
      <c r="H411" s="7" t="str">
        <f>IF([1]配变!$H411="","",[1]配变!$H411)</f>
        <v>分区2</v>
      </c>
      <c r="I411" s="7" t="str">
        <f>IF([1]配变!$I411="","",[1]配变!$I411)</f>
        <v>138古南线</v>
      </c>
      <c r="J411" s="7">
        <f>IF([1]配变!$J411="","",[1]配变!$J411)</f>
        <v>1</v>
      </c>
      <c r="K411" s="7">
        <f>IF([1]配变!$K411="","",[1]配变!$K411)</f>
        <v>0</v>
      </c>
      <c r="L411" s="7">
        <f>IF([1]配变!$L411="","",[1]配变!$L411)</f>
        <v>0</v>
      </c>
      <c r="M411" s="7">
        <f>IF([1]配变!$M411="","",[1]配变!$M411)</f>
        <v>0</v>
      </c>
      <c r="N411" s="7">
        <f>IF([1]配变!$N411="","",[1]配变!$N411)</f>
        <v>2009</v>
      </c>
      <c r="O411" s="7">
        <f>IF([1]配变!$O411="","",[1]配变!$O411)</f>
        <v>0</v>
      </c>
      <c r="P411" s="7">
        <f>IF([1]配变!$P411="","",[1]配变!$P411)</f>
        <v>6</v>
      </c>
    </row>
    <row r="412" spans="1:16" x14ac:dyDescent="0.15">
      <c r="A412" s="7" t="s">
        <v>300</v>
      </c>
      <c r="B412" s="7" t="str">
        <f>IF([1]配变!$B412="","",[1]配变!$B412)</f>
        <v>10kV</v>
      </c>
      <c r="C412" s="7">
        <f>IF([1]配变!$C412="","",[1]配变!$C412)</f>
        <v>0.1575</v>
      </c>
      <c r="D412" s="7">
        <f>IF([1]配变!$D412="","",[1]配变!$D412)</f>
        <v>315</v>
      </c>
      <c r="E412" s="7">
        <f>IF([1]配变!$E412="","",[1]配变!$E412)</f>
        <v>0</v>
      </c>
      <c r="F412" s="7" t="str">
        <f>IF([1]配变!$F412="","",[1]配变!$F412)</f>
        <v>市辖</v>
      </c>
      <c r="G412" s="7">
        <f>IF([1]配变!$G412="","",[1]配变!$G412)</f>
        <v>0</v>
      </c>
      <c r="H412" s="7" t="str">
        <f>IF([1]配变!$H412="","",[1]配变!$H412)</f>
        <v>分区2</v>
      </c>
      <c r="I412" s="7" t="str">
        <f>IF([1]配变!$I412="","",[1]配变!$I412)</f>
        <v>138古南线</v>
      </c>
      <c r="J412" s="7">
        <f>IF([1]配变!$J412="","",[1]配变!$J412)</f>
        <v>0</v>
      </c>
      <c r="K412" s="7">
        <f>IF([1]配变!$K412="","",[1]配变!$K412)</f>
        <v>1</v>
      </c>
      <c r="L412" s="7">
        <f>IF([1]配变!$L412="","",[1]配变!$L412)</f>
        <v>1</v>
      </c>
      <c r="M412" s="7">
        <f>IF([1]配变!$M412="","",[1]配变!$M412)</f>
        <v>1</v>
      </c>
      <c r="N412" s="7">
        <f>IF([1]配变!$N412="","",[1]配变!$N412)</f>
        <v>2009</v>
      </c>
      <c r="O412" s="7">
        <f>IF([1]配变!$O412="","",[1]配变!$O412)</f>
        <v>0</v>
      </c>
      <c r="P412" s="7">
        <f>IF([1]配变!$P412="","",[1]配变!$P412)</f>
        <v>6</v>
      </c>
    </row>
    <row r="413" spans="1:16" x14ac:dyDescent="0.15">
      <c r="A413" s="7" t="s">
        <v>300</v>
      </c>
      <c r="B413" s="7" t="str">
        <f>IF([1]配变!$B413="","",[1]配变!$B413)</f>
        <v>10kV</v>
      </c>
      <c r="C413" s="7">
        <f>IF([1]配变!$C413="","",[1]配变!$C413)</f>
        <v>0.25</v>
      </c>
      <c r="D413" s="7">
        <f>IF([1]配变!$D413="","",[1]配变!$D413)</f>
        <v>500</v>
      </c>
      <c r="E413" s="7">
        <f>IF([1]配变!$E413="","",[1]配变!$E413)</f>
        <v>0</v>
      </c>
      <c r="F413" s="7" t="str">
        <f>IF([1]配变!$F413="","",[1]配变!$F413)</f>
        <v>市辖</v>
      </c>
      <c r="G413" s="7">
        <f>IF([1]配变!$G413="","",[1]配变!$G413)</f>
        <v>0</v>
      </c>
      <c r="H413" s="7" t="str">
        <f>IF([1]配变!$H413="","",[1]配变!$H413)</f>
        <v>分区2</v>
      </c>
      <c r="I413" s="7" t="str">
        <f>IF([1]配变!$I413="","",[1]配变!$I413)</f>
        <v>138古南线</v>
      </c>
      <c r="J413" s="7">
        <f>IF([1]配变!$J413="","",[1]配变!$J413)</f>
        <v>1</v>
      </c>
      <c r="K413" s="7">
        <f>IF([1]配变!$K413="","",[1]配变!$K413)</f>
        <v>2</v>
      </c>
      <c r="L413" s="7">
        <f>IF([1]配变!$L413="","",[1]配变!$L413)</f>
        <v>1</v>
      </c>
      <c r="M413" s="7">
        <f>IF([1]配变!$M413="","",[1]配变!$M413)</f>
        <v>1</v>
      </c>
      <c r="N413" s="7">
        <f>IF([1]配变!$N413="","",[1]配变!$N413)</f>
        <v>2009</v>
      </c>
      <c r="O413" s="7">
        <f>IF([1]配变!$O413="","",[1]配变!$O413)</f>
        <v>0</v>
      </c>
      <c r="P413" s="7">
        <f>IF([1]配变!$P413="","",[1]配变!$P413)</f>
        <v>6</v>
      </c>
    </row>
    <row r="414" spans="1:16" x14ac:dyDescent="0.15">
      <c r="A414" s="7" t="s">
        <v>300</v>
      </c>
      <c r="B414" s="7" t="str">
        <f>IF([1]配变!$B414="","",[1]配变!$B414)</f>
        <v>10kV</v>
      </c>
      <c r="C414" s="7">
        <f>IF([1]配变!$C414="","",[1]配变!$C414)</f>
        <v>0.8</v>
      </c>
      <c r="D414" s="7">
        <f>IF([1]配变!$D414="","",[1]配变!$D414)</f>
        <v>1600</v>
      </c>
      <c r="E414" s="7">
        <f>IF([1]配变!$E414="","",[1]配变!$E414)</f>
        <v>5.3999999999999999E-2</v>
      </c>
      <c r="F414" s="7" t="str">
        <f>IF([1]配变!$F414="","",[1]配变!$F414)</f>
        <v>市辖</v>
      </c>
      <c r="G414" s="7">
        <f>IF([1]配变!$G414="","",[1]配变!$G414)</f>
        <v>0</v>
      </c>
      <c r="H414" s="7" t="str">
        <f>IF([1]配变!$H414="","",[1]配变!$H414)</f>
        <v>分区2</v>
      </c>
      <c r="I414" s="7" t="str">
        <f>IF([1]配变!$I414="","",[1]配变!$I414)</f>
        <v>138古南线</v>
      </c>
      <c r="J414" s="7">
        <f>IF([1]配变!$J414="","",[1]配变!$J414)</f>
        <v>0</v>
      </c>
      <c r="K414" s="7">
        <f>IF([1]配变!$K414="","",[1]配变!$K414)</f>
        <v>0</v>
      </c>
      <c r="L414" s="7">
        <f>IF([1]配变!$L414="","",[1]配变!$L414)</f>
        <v>0</v>
      </c>
      <c r="M414" s="7">
        <f>IF([1]配变!$M414="","",[1]配变!$M414)</f>
        <v>0</v>
      </c>
      <c r="N414" s="7">
        <f>IF([1]配变!$N414="","",[1]配变!$N414)</f>
        <v>2009</v>
      </c>
      <c r="O414" s="7">
        <f>IF([1]配变!$O414="","",[1]配变!$O414)</f>
        <v>0</v>
      </c>
      <c r="P414" s="7">
        <f>IF([1]配变!$P414="","",[1]配变!$P414)</f>
        <v>6</v>
      </c>
    </row>
    <row r="415" spans="1:16" x14ac:dyDescent="0.15">
      <c r="A415" s="7" t="s">
        <v>300</v>
      </c>
      <c r="B415" s="7" t="str">
        <f>IF([1]配变!$B415="","",[1]配变!$B415)</f>
        <v>10kV</v>
      </c>
      <c r="C415" s="7">
        <f>IF([1]配变!$C415="","",[1]配变!$C415)</f>
        <v>0.8</v>
      </c>
      <c r="D415" s="7">
        <f>IF([1]配变!$D415="","",[1]配变!$D415)</f>
        <v>1600</v>
      </c>
      <c r="E415" s="7">
        <f>IF([1]配变!$E415="","",[1]配变!$E415)</f>
        <v>0</v>
      </c>
      <c r="F415" s="7" t="str">
        <f>IF([1]配变!$F415="","",[1]配变!$F415)</f>
        <v>市辖</v>
      </c>
      <c r="G415" s="7">
        <f>IF([1]配变!$G415="","",[1]配变!$G415)</f>
        <v>0</v>
      </c>
      <c r="H415" s="7" t="str">
        <f>IF([1]配变!$H415="","",[1]配变!$H415)</f>
        <v>分区2</v>
      </c>
      <c r="I415" s="7" t="str">
        <f>IF([1]配变!$I415="","",[1]配变!$I415)</f>
        <v>138古南线</v>
      </c>
      <c r="J415" s="7">
        <f>IF([1]配变!$J415="","",[1]配变!$J415)</f>
        <v>1</v>
      </c>
      <c r="K415" s="7">
        <f>IF([1]配变!$K415="","",[1]配变!$K415)</f>
        <v>1</v>
      </c>
      <c r="L415" s="7">
        <f>IF([1]配变!$L415="","",[1]配变!$L415)</f>
        <v>1</v>
      </c>
      <c r="M415" s="7">
        <f>IF([1]配变!$M415="","",[1]配变!$M415)</f>
        <v>1</v>
      </c>
      <c r="N415" s="7">
        <f>IF([1]配变!$N415="","",[1]配变!$N415)</f>
        <v>2009</v>
      </c>
      <c r="O415" s="7">
        <f>IF([1]配变!$O415="","",[1]配变!$O415)</f>
        <v>0</v>
      </c>
      <c r="P415" s="7">
        <f>IF([1]配变!$P415="","",[1]配变!$P415)</f>
        <v>6</v>
      </c>
    </row>
    <row r="416" spans="1:16" x14ac:dyDescent="0.15">
      <c r="A416" s="7" t="s">
        <v>300</v>
      </c>
      <c r="B416" s="7" t="str">
        <f>IF([1]配变!$B416="","",[1]配变!$B416)</f>
        <v>10kV</v>
      </c>
      <c r="C416" s="7">
        <f>IF([1]配变!$C416="","",[1]配变!$C416)</f>
        <v>0.8</v>
      </c>
      <c r="D416" s="7">
        <f>IF([1]配变!$D416="","",[1]配变!$D416)</f>
        <v>1600</v>
      </c>
      <c r="E416" s="7">
        <f>IF([1]配变!$E416="","",[1]配变!$E416)</f>
        <v>0</v>
      </c>
      <c r="F416" s="7" t="str">
        <f>IF([1]配变!$F416="","",[1]配变!$F416)</f>
        <v>市辖</v>
      </c>
      <c r="G416" s="7">
        <f>IF([1]配变!$G416="","",[1]配变!$G416)</f>
        <v>0</v>
      </c>
      <c r="H416" s="7" t="str">
        <f>IF([1]配变!$H416="","",[1]配变!$H416)</f>
        <v>分区2</v>
      </c>
      <c r="I416" s="7" t="str">
        <f>IF([1]配变!$I416="","",[1]配变!$I416)</f>
        <v>138古南线</v>
      </c>
      <c r="J416" s="7">
        <f>IF([1]配变!$J416="","",[1]配变!$J416)</f>
        <v>0</v>
      </c>
      <c r="K416" s="7">
        <f>IF([1]配变!$K416="","",[1]配变!$K416)</f>
        <v>2</v>
      </c>
      <c r="L416" s="7">
        <f>IF([1]配变!$L416="","",[1]配变!$L416)</f>
        <v>1</v>
      </c>
      <c r="M416" s="7">
        <f>IF([1]配变!$M416="","",[1]配变!$M416)</f>
        <v>1</v>
      </c>
      <c r="N416" s="7">
        <f>IF([1]配变!$N416="","",[1]配变!$N416)</f>
        <v>2009</v>
      </c>
      <c r="O416" s="7">
        <f>IF([1]配变!$O416="","",[1]配变!$O416)</f>
        <v>0</v>
      </c>
      <c r="P416" s="7">
        <f>IF([1]配变!$P416="","",[1]配变!$P416)</f>
        <v>6</v>
      </c>
    </row>
    <row r="417" spans="1:16" x14ac:dyDescent="0.15">
      <c r="A417" s="7" t="s">
        <v>300</v>
      </c>
      <c r="B417" s="7" t="str">
        <f>IF([1]配变!$B417="","",[1]配变!$B417)</f>
        <v>10kV</v>
      </c>
      <c r="C417" s="7">
        <f>IF([1]配变!$C417="","",[1]配变!$C417)</f>
        <v>0.8</v>
      </c>
      <c r="D417" s="7">
        <f>IF([1]配变!$D417="","",[1]配变!$D417)</f>
        <v>1600</v>
      </c>
      <c r="E417" s="7">
        <f>IF([1]配变!$E417="","",[1]配变!$E417)</f>
        <v>0</v>
      </c>
      <c r="F417" s="7" t="str">
        <f>IF([1]配变!$F417="","",[1]配变!$F417)</f>
        <v>市辖</v>
      </c>
      <c r="G417" s="7">
        <f>IF([1]配变!$G417="","",[1]配变!$G417)</f>
        <v>0</v>
      </c>
      <c r="H417" s="7" t="str">
        <f>IF([1]配变!$H417="","",[1]配变!$H417)</f>
        <v>分区2</v>
      </c>
      <c r="I417" s="7" t="str">
        <f>IF([1]配变!$I417="","",[1]配变!$I417)</f>
        <v>138古南线</v>
      </c>
      <c r="J417" s="7">
        <f>IF([1]配变!$J417="","",[1]配变!$J417)</f>
        <v>1</v>
      </c>
      <c r="K417" s="7">
        <f>IF([1]配变!$K417="","",[1]配变!$K417)</f>
        <v>0</v>
      </c>
      <c r="L417" s="7">
        <f>IF([1]配变!$L417="","",[1]配变!$L417)</f>
        <v>0</v>
      </c>
      <c r="M417" s="7">
        <f>IF([1]配变!$M417="","",[1]配变!$M417)</f>
        <v>0</v>
      </c>
      <c r="N417" s="7">
        <f>IF([1]配变!$N417="","",[1]配变!$N417)</f>
        <v>2008</v>
      </c>
      <c r="O417" s="7">
        <f>IF([1]配变!$O417="","",[1]配变!$O417)</f>
        <v>0</v>
      </c>
      <c r="P417" s="7">
        <f>IF([1]配变!$P417="","",[1]配变!$P417)</f>
        <v>7</v>
      </c>
    </row>
    <row r="418" spans="1:16" x14ac:dyDescent="0.15">
      <c r="A418" s="7" t="s">
        <v>300</v>
      </c>
      <c r="B418" s="7" t="str">
        <f>IF([1]配变!$B418="","",[1]配变!$B418)</f>
        <v>10kV</v>
      </c>
      <c r="C418" s="7">
        <f>IF([1]配变!$C418="","",[1]配变!$C418)</f>
        <v>0.25</v>
      </c>
      <c r="D418" s="7">
        <f>IF([1]配变!$D418="","",[1]配变!$D418)</f>
        <v>500</v>
      </c>
      <c r="E418" s="7">
        <f>IF([1]配变!$E418="","",[1]配变!$E418)</f>
        <v>0</v>
      </c>
      <c r="F418" s="7" t="str">
        <f>IF([1]配变!$F418="","",[1]配变!$F418)</f>
        <v>县级</v>
      </c>
      <c r="G418" s="7">
        <f>IF([1]配变!$G418="","",[1]配变!$G418)</f>
        <v>0</v>
      </c>
      <c r="H418" s="7" t="str">
        <f>IF([1]配变!$H418="","",[1]配变!$H418)</f>
        <v>分区3</v>
      </c>
      <c r="I418" s="7" t="str">
        <f>IF([1]配变!$I418="","",[1]配变!$I418)</f>
        <v>138绿中线</v>
      </c>
      <c r="J418" s="7">
        <f>IF([1]配变!$J418="","",[1]配变!$J418)</f>
        <v>0</v>
      </c>
      <c r="K418" s="7">
        <f>IF([1]配变!$K418="","",[1]配变!$K418)</f>
        <v>1</v>
      </c>
      <c r="L418" s="7">
        <f>IF([1]配变!$L418="","",[1]配变!$L418)</f>
        <v>1</v>
      </c>
      <c r="M418" s="7">
        <f>IF([1]配变!$M418="","",[1]配变!$M418)</f>
        <v>1</v>
      </c>
      <c r="N418" s="7">
        <f>IF([1]配变!$N418="","",[1]配变!$N418)</f>
        <v>2008</v>
      </c>
      <c r="O418" s="7">
        <f>IF([1]配变!$O418="","",[1]配变!$O418)</f>
        <v>0</v>
      </c>
      <c r="P418" s="7">
        <f>IF([1]配变!$P418="","",[1]配变!$P418)</f>
        <v>7</v>
      </c>
    </row>
    <row r="419" spans="1:16" x14ac:dyDescent="0.15">
      <c r="A419" s="7" t="s">
        <v>300</v>
      </c>
      <c r="B419" s="7" t="str">
        <f>IF([1]配变!$B419="","",[1]配变!$B419)</f>
        <v>10kV</v>
      </c>
      <c r="C419" s="7">
        <f>IF([1]配变!$C419="","",[1]配变!$C419)</f>
        <v>0.25</v>
      </c>
      <c r="D419" s="7">
        <f>IF([1]配变!$D419="","",[1]配变!$D419)</f>
        <v>500</v>
      </c>
      <c r="E419" s="7">
        <f>IF([1]配变!$E419="","",[1]配变!$E419)</f>
        <v>0</v>
      </c>
      <c r="F419" s="7" t="str">
        <f>IF([1]配变!$F419="","",[1]配变!$F419)</f>
        <v>县级</v>
      </c>
      <c r="G419" s="7">
        <f>IF([1]配变!$G419="","",[1]配变!$G419)</f>
        <v>0</v>
      </c>
      <c r="H419" s="7" t="str">
        <f>IF([1]配变!$H419="","",[1]配变!$H419)</f>
        <v>分区3</v>
      </c>
      <c r="I419" s="7" t="str">
        <f>IF([1]配变!$I419="","",[1]配变!$I419)</f>
        <v>138绿中线</v>
      </c>
      <c r="J419" s="7">
        <f>IF([1]配变!$J419="","",[1]配变!$J419)</f>
        <v>1</v>
      </c>
      <c r="K419" s="7">
        <f>IF([1]配变!$K419="","",[1]配变!$K419)</f>
        <v>2</v>
      </c>
      <c r="L419" s="7">
        <f>IF([1]配变!$L419="","",[1]配变!$L419)</f>
        <v>1</v>
      </c>
      <c r="M419" s="7">
        <f>IF([1]配变!$M419="","",[1]配变!$M419)</f>
        <v>1</v>
      </c>
      <c r="N419" s="7">
        <f>IF([1]配变!$N419="","",[1]配变!$N419)</f>
        <v>2008</v>
      </c>
      <c r="O419" s="7">
        <f>IF([1]配变!$O419="","",[1]配变!$O419)</f>
        <v>0</v>
      </c>
      <c r="P419" s="7">
        <f>IF([1]配变!$P419="","",[1]配变!$P419)</f>
        <v>7</v>
      </c>
    </row>
    <row r="420" spans="1:16" x14ac:dyDescent="0.15">
      <c r="A420" s="7" t="s">
        <v>300</v>
      </c>
      <c r="B420" s="7" t="str">
        <f>IF([1]配变!$B420="","",[1]配变!$B420)</f>
        <v>10kV</v>
      </c>
      <c r="C420" s="7">
        <f>IF([1]配变!$C420="","",[1]配变!$C420)</f>
        <v>0.4</v>
      </c>
      <c r="D420" s="7">
        <f>IF([1]配变!$D420="","",[1]配变!$D420)</f>
        <v>800</v>
      </c>
      <c r="E420" s="7">
        <f>IF([1]配变!$E420="","",[1]配变!$E420)</f>
        <v>5.3999999999999999E-2</v>
      </c>
      <c r="F420" s="7" t="str">
        <f>IF([1]配变!$F420="","",[1]配变!$F420)</f>
        <v>县级</v>
      </c>
      <c r="G420" s="7">
        <f>IF([1]配变!$G420="","",[1]配变!$G420)</f>
        <v>0</v>
      </c>
      <c r="H420" s="7" t="str">
        <f>IF([1]配变!$H420="","",[1]配变!$H420)</f>
        <v>分区3</v>
      </c>
      <c r="I420" s="7" t="str">
        <f>IF([1]配变!$I420="","",[1]配变!$I420)</f>
        <v>138绿中线</v>
      </c>
      <c r="J420" s="7">
        <f>IF([1]配变!$J420="","",[1]配变!$J420)</f>
        <v>0</v>
      </c>
      <c r="K420" s="7">
        <f>IF([1]配变!$K420="","",[1]配变!$K420)</f>
        <v>0</v>
      </c>
      <c r="L420" s="7">
        <f>IF([1]配变!$L420="","",[1]配变!$L420)</f>
        <v>0</v>
      </c>
      <c r="M420" s="7">
        <f>IF([1]配变!$M420="","",[1]配变!$M420)</f>
        <v>0</v>
      </c>
      <c r="N420" s="7">
        <f>IF([1]配变!$N420="","",[1]配变!$N420)</f>
        <v>2008</v>
      </c>
      <c r="O420" s="7">
        <f>IF([1]配变!$O420="","",[1]配变!$O420)</f>
        <v>0</v>
      </c>
      <c r="P420" s="7">
        <f>IF([1]配变!$P420="","",[1]配变!$P420)</f>
        <v>7</v>
      </c>
    </row>
    <row r="421" spans="1:16" x14ac:dyDescent="0.15">
      <c r="A421" s="7" t="s">
        <v>300</v>
      </c>
      <c r="B421" s="7" t="str">
        <f>IF([1]配变!$B421="","",[1]配变!$B421)</f>
        <v>10kV</v>
      </c>
      <c r="C421" s="7">
        <f>IF([1]配变!$C421="","",[1]配变!$C421)</f>
        <v>0.4</v>
      </c>
      <c r="D421" s="7">
        <f>IF([1]配变!$D421="","",[1]配变!$D421)</f>
        <v>800</v>
      </c>
      <c r="E421" s="7">
        <f>IF([1]配变!$E421="","",[1]配变!$E421)</f>
        <v>0</v>
      </c>
      <c r="F421" s="7" t="str">
        <f>IF([1]配变!$F421="","",[1]配变!$F421)</f>
        <v>县级</v>
      </c>
      <c r="G421" s="7">
        <f>IF([1]配变!$G421="","",[1]配变!$G421)</f>
        <v>0</v>
      </c>
      <c r="H421" s="7" t="str">
        <f>IF([1]配变!$H421="","",[1]配变!$H421)</f>
        <v>分区3</v>
      </c>
      <c r="I421" s="7" t="str">
        <f>IF([1]配变!$I421="","",[1]配变!$I421)</f>
        <v>138绿中线</v>
      </c>
      <c r="J421" s="7">
        <f>IF([1]配变!$J421="","",[1]配变!$J421)</f>
        <v>1</v>
      </c>
      <c r="K421" s="7">
        <f>IF([1]配变!$K421="","",[1]配变!$K421)</f>
        <v>1</v>
      </c>
      <c r="L421" s="7">
        <f>IF([1]配变!$L421="","",[1]配变!$L421)</f>
        <v>1</v>
      </c>
      <c r="M421" s="7">
        <f>IF([1]配变!$M421="","",[1]配变!$M421)</f>
        <v>1</v>
      </c>
      <c r="N421" s="7">
        <f>IF([1]配变!$N421="","",[1]配变!$N421)</f>
        <v>2008</v>
      </c>
      <c r="O421" s="7">
        <f>IF([1]配变!$O421="","",[1]配变!$O421)</f>
        <v>0</v>
      </c>
      <c r="P421" s="7">
        <f>IF([1]配变!$P421="","",[1]配变!$P421)</f>
        <v>7</v>
      </c>
    </row>
    <row r="422" spans="1:16" x14ac:dyDescent="0.15">
      <c r="A422" s="7" t="s">
        <v>300</v>
      </c>
      <c r="B422" s="7" t="str">
        <f>IF([1]配变!$B422="","",[1]配变!$B422)</f>
        <v>10kV</v>
      </c>
      <c r="C422" s="7">
        <f>IF([1]配变!$C422="","",[1]配变!$C422)</f>
        <v>0.4</v>
      </c>
      <c r="D422" s="7">
        <f>IF([1]配变!$D422="","",[1]配变!$D422)</f>
        <v>800</v>
      </c>
      <c r="E422" s="7">
        <f>IF([1]配变!$E422="","",[1]配变!$E422)</f>
        <v>0.03</v>
      </c>
      <c r="F422" s="7" t="str">
        <f>IF([1]配变!$F422="","",[1]配变!$F422)</f>
        <v>县级</v>
      </c>
      <c r="G422" s="7">
        <f>IF([1]配变!$G422="","",[1]配变!$G422)</f>
        <v>0</v>
      </c>
      <c r="H422" s="7" t="str">
        <f>IF([1]配变!$H422="","",[1]配变!$H422)</f>
        <v>分区3</v>
      </c>
      <c r="I422" s="7" t="str">
        <f>IF([1]配变!$I422="","",[1]配变!$I422)</f>
        <v>138绿中线</v>
      </c>
      <c r="J422" s="7">
        <f>IF([1]配变!$J422="","",[1]配变!$J422)</f>
        <v>0</v>
      </c>
      <c r="K422" s="7">
        <f>IF([1]配变!$K422="","",[1]配变!$K422)</f>
        <v>2</v>
      </c>
      <c r="L422" s="7">
        <f>IF([1]配变!$L422="","",[1]配变!$L422)</f>
        <v>1</v>
      </c>
      <c r="M422" s="7">
        <f>IF([1]配变!$M422="","",[1]配变!$M422)</f>
        <v>1</v>
      </c>
      <c r="N422" s="7">
        <f>IF([1]配变!$N422="","",[1]配变!$N422)</f>
        <v>2008</v>
      </c>
      <c r="O422" s="7">
        <f>IF([1]配变!$O422="","",[1]配变!$O422)</f>
        <v>0</v>
      </c>
      <c r="P422" s="7">
        <f>IF([1]配变!$P422="","",[1]配变!$P422)</f>
        <v>7</v>
      </c>
    </row>
    <row r="423" spans="1:16" x14ac:dyDescent="0.15">
      <c r="A423" s="7" t="s">
        <v>300</v>
      </c>
      <c r="B423" s="7" t="str">
        <f>IF([1]配变!$B423="","",[1]配变!$B423)</f>
        <v>10kV</v>
      </c>
      <c r="C423" s="7">
        <f>IF([1]配变!$C423="","",[1]配变!$C423)</f>
        <v>0.4</v>
      </c>
      <c r="D423" s="7">
        <f>IF([1]配变!$D423="","",[1]配变!$D423)</f>
        <v>800</v>
      </c>
      <c r="E423" s="7">
        <f>IF([1]配变!$E423="","",[1]配变!$E423)</f>
        <v>0</v>
      </c>
      <c r="F423" s="7" t="str">
        <f>IF([1]配变!$F423="","",[1]配变!$F423)</f>
        <v>县级</v>
      </c>
      <c r="G423" s="7">
        <f>IF([1]配变!$G423="","",[1]配变!$G423)</f>
        <v>0</v>
      </c>
      <c r="H423" s="7" t="str">
        <f>IF([1]配变!$H423="","",[1]配变!$H423)</f>
        <v>分区3</v>
      </c>
      <c r="I423" s="7" t="str">
        <f>IF([1]配变!$I423="","",[1]配变!$I423)</f>
        <v>138绿中线</v>
      </c>
      <c r="J423" s="7">
        <f>IF([1]配变!$J423="","",[1]配变!$J423)</f>
        <v>1</v>
      </c>
      <c r="K423" s="7">
        <f>IF([1]配变!$K423="","",[1]配变!$K423)</f>
        <v>0</v>
      </c>
      <c r="L423" s="7">
        <f>IF([1]配变!$L423="","",[1]配变!$L423)</f>
        <v>0</v>
      </c>
      <c r="M423" s="7">
        <f>IF([1]配变!$M423="","",[1]配变!$M423)</f>
        <v>0</v>
      </c>
      <c r="N423" s="7">
        <f>IF([1]配变!$N423="","",[1]配变!$N423)</f>
        <v>2008</v>
      </c>
      <c r="O423" s="7">
        <f>IF([1]配变!$O423="","",[1]配变!$O423)</f>
        <v>0</v>
      </c>
      <c r="P423" s="7">
        <f>IF([1]配变!$P423="","",[1]配变!$P423)</f>
        <v>7</v>
      </c>
    </row>
    <row r="424" spans="1:16" x14ac:dyDescent="0.15">
      <c r="A424" s="7" t="s">
        <v>300</v>
      </c>
      <c r="B424" s="7" t="str">
        <f>IF([1]配变!$B424="","",[1]配变!$B424)</f>
        <v>10kV</v>
      </c>
      <c r="C424" s="7">
        <f>IF([1]配变!$C424="","",[1]配变!$C424)</f>
        <v>0.315</v>
      </c>
      <c r="D424" s="7">
        <f>IF([1]配变!$D424="","",[1]配变!$D424)</f>
        <v>630</v>
      </c>
      <c r="E424" s="7">
        <f>IF([1]配变!$E424="","",[1]配变!$E424)</f>
        <v>0</v>
      </c>
      <c r="F424" s="7" t="str">
        <f>IF([1]配变!$F424="","",[1]配变!$F424)</f>
        <v>县级</v>
      </c>
      <c r="G424" s="7">
        <f>IF([1]配变!$G424="","",[1]配变!$G424)</f>
        <v>0</v>
      </c>
      <c r="H424" s="7" t="str">
        <f>IF([1]配变!$H424="","",[1]配变!$H424)</f>
        <v>分区3</v>
      </c>
      <c r="I424" s="7" t="str">
        <f>IF([1]配变!$I424="","",[1]配变!$I424)</f>
        <v>138绿中线</v>
      </c>
      <c r="J424" s="7">
        <f>IF([1]配变!$J424="","",[1]配变!$J424)</f>
        <v>0</v>
      </c>
      <c r="K424" s="7">
        <f>IF([1]配变!$K424="","",[1]配变!$K424)</f>
        <v>1</v>
      </c>
      <c r="L424" s="7">
        <f>IF([1]配变!$L424="","",[1]配变!$L424)</f>
        <v>1</v>
      </c>
      <c r="M424" s="7">
        <f>IF([1]配变!$M424="","",[1]配变!$M424)</f>
        <v>1</v>
      </c>
      <c r="N424" s="7">
        <f>IF([1]配变!$N424="","",[1]配变!$N424)</f>
        <v>2008</v>
      </c>
      <c r="O424" s="7">
        <f>IF([1]配变!$O424="","",[1]配变!$O424)</f>
        <v>0</v>
      </c>
      <c r="P424" s="7">
        <f>IF([1]配变!$P424="","",[1]配变!$P424)</f>
        <v>7</v>
      </c>
    </row>
    <row r="425" spans="1:16" x14ac:dyDescent="0.15">
      <c r="A425" s="7" t="s">
        <v>300</v>
      </c>
      <c r="B425" s="7" t="str">
        <f>IF([1]配变!$B425="","",[1]配变!$B425)</f>
        <v>10kV</v>
      </c>
      <c r="C425" s="7">
        <f>IF([1]配变!$C425="","",[1]配变!$C425)</f>
        <v>0.315</v>
      </c>
      <c r="D425" s="7">
        <f>IF([1]配变!$D425="","",[1]配变!$D425)</f>
        <v>630</v>
      </c>
      <c r="E425" s="7">
        <f>IF([1]配变!$E425="","",[1]配变!$E425)</f>
        <v>0</v>
      </c>
      <c r="F425" s="7" t="str">
        <f>IF([1]配变!$F425="","",[1]配变!$F425)</f>
        <v>县级</v>
      </c>
      <c r="G425" s="7">
        <f>IF([1]配变!$G425="","",[1]配变!$G425)</f>
        <v>0</v>
      </c>
      <c r="H425" s="7" t="str">
        <f>IF([1]配变!$H425="","",[1]配变!$H425)</f>
        <v>分区3</v>
      </c>
      <c r="I425" s="7" t="str">
        <f>IF([1]配变!$I425="","",[1]配变!$I425)</f>
        <v>138绿中线</v>
      </c>
      <c r="J425" s="7">
        <f>IF([1]配变!$J425="","",[1]配变!$J425)</f>
        <v>1</v>
      </c>
      <c r="K425" s="7">
        <f>IF([1]配变!$K425="","",[1]配变!$K425)</f>
        <v>2</v>
      </c>
      <c r="L425" s="7">
        <f>IF([1]配变!$L425="","",[1]配变!$L425)</f>
        <v>1</v>
      </c>
      <c r="M425" s="7">
        <f>IF([1]配变!$M425="","",[1]配变!$M425)</f>
        <v>1</v>
      </c>
      <c r="N425" s="7">
        <f>IF([1]配变!$N425="","",[1]配变!$N425)</f>
        <v>2008</v>
      </c>
      <c r="O425" s="7">
        <f>IF([1]配变!$O425="","",[1]配变!$O425)</f>
        <v>0</v>
      </c>
      <c r="P425" s="7">
        <f>IF([1]配变!$P425="","",[1]配变!$P425)</f>
        <v>7</v>
      </c>
    </row>
    <row r="426" spans="1:16" x14ac:dyDescent="0.15">
      <c r="A426" s="7" t="s">
        <v>300</v>
      </c>
      <c r="B426" s="7" t="str">
        <f>IF([1]配变!$B426="","",[1]配变!$B426)</f>
        <v>10kV</v>
      </c>
      <c r="C426" s="7">
        <f>IF([1]配变!$C426="","",[1]配变!$C426)</f>
        <v>0.4</v>
      </c>
      <c r="D426" s="7">
        <f>IF([1]配变!$D426="","",[1]配变!$D426)</f>
        <v>800</v>
      </c>
      <c r="E426" s="7">
        <f>IF([1]配变!$E426="","",[1]配变!$E426)</f>
        <v>5.3999999999999999E-2</v>
      </c>
      <c r="F426" s="7" t="str">
        <f>IF([1]配变!$F426="","",[1]配变!$F426)</f>
        <v>县级</v>
      </c>
      <c r="G426" s="7">
        <f>IF([1]配变!$G426="","",[1]配变!$G426)</f>
        <v>0</v>
      </c>
      <c r="H426" s="7" t="str">
        <f>IF([1]配变!$H426="","",[1]配变!$H426)</f>
        <v>分区3</v>
      </c>
      <c r="I426" s="7" t="str">
        <f>IF([1]配变!$I426="","",[1]配变!$I426)</f>
        <v>138绿中线</v>
      </c>
      <c r="J426" s="7">
        <f>IF([1]配变!$J426="","",[1]配变!$J426)</f>
        <v>0</v>
      </c>
      <c r="K426" s="7">
        <f>IF([1]配变!$K426="","",[1]配变!$K426)</f>
        <v>0</v>
      </c>
      <c r="L426" s="7">
        <f>IF([1]配变!$L426="","",[1]配变!$L426)</f>
        <v>0</v>
      </c>
      <c r="M426" s="7">
        <f>IF([1]配变!$M426="","",[1]配变!$M426)</f>
        <v>0</v>
      </c>
      <c r="N426" s="7">
        <f>IF([1]配变!$N426="","",[1]配变!$N426)</f>
        <v>2007</v>
      </c>
      <c r="O426" s="7">
        <f>IF([1]配变!$O426="","",[1]配变!$O426)</f>
        <v>0</v>
      </c>
      <c r="P426" s="7">
        <f>IF([1]配变!$P426="","",[1]配变!$P426)</f>
        <v>8</v>
      </c>
    </row>
    <row r="427" spans="1:16" x14ac:dyDescent="0.15">
      <c r="A427" s="7" t="s">
        <v>300</v>
      </c>
      <c r="B427" s="7" t="str">
        <f>IF([1]配变!$B427="","",[1]配变!$B427)</f>
        <v>10kV</v>
      </c>
      <c r="C427" s="7">
        <f>IF([1]配变!$C427="","",[1]配变!$C427)</f>
        <v>0.4</v>
      </c>
      <c r="D427" s="7">
        <f>IF([1]配变!$D427="","",[1]配变!$D427)</f>
        <v>800</v>
      </c>
      <c r="E427" s="7">
        <f>IF([1]配变!$E427="","",[1]配变!$E427)</f>
        <v>0</v>
      </c>
      <c r="F427" s="7" t="str">
        <f>IF([1]配变!$F427="","",[1]配变!$F427)</f>
        <v>县级</v>
      </c>
      <c r="G427" s="7">
        <f>IF([1]配变!$G427="","",[1]配变!$G427)</f>
        <v>0</v>
      </c>
      <c r="H427" s="7" t="str">
        <f>IF([1]配变!$H427="","",[1]配变!$H427)</f>
        <v>分区3</v>
      </c>
      <c r="I427" s="7" t="str">
        <f>IF([1]配变!$I427="","",[1]配变!$I427)</f>
        <v>138绿中线</v>
      </c>
      <c r="J427" s="7">
        <f>IF([1]配变!$J427="","",[1]配变!$J427)</f>
        <v>1</v>
      </c>
      <c r="K427" s="7">
        <f>IF([1]配变!$K427="","",[1]配变!$K427)</f>
        <v>1</v>
      </c>
      <c r="L427" s="7">
        <f>IF([1]配变!$L427="","",[1]配变!$L427)</f>
        <v>1</v>
      </c>
      <c r="M427" s="7">
        <f>IF([1]配变!$M427="","",[1]配变!$M427)</f>
        <v>1</v>
      </c>
      <c r="N427" s="7">
        <f>IF([1]配变!$N427="","",[1]配变!$N427)</f>
        <v>2007</v>
      </c>
      <c r="O427" s="7">
        <f>IF([1]配变!$O427="","",[1]配变!$O427)</f>
        <v>0</v>
      </c>
      <c r="P427" s="7">
        <f>IF([1]配变!$P427="","",[1]配变!$P427)</f>
        <v>8</v>
      </c>
    </row>
    <row r="428" spans="1:16" x14ac:dyDescent="0.15">
      <c r="A428" s="7" t="s">
        <v>300</v>
      </c>
      <c r="B428" s="7" t="str">
        <f>IF([1]配变!$B428="","",[1]配变!$B428)</f>
        <v>10kV</v>
      </c>
      <c r="C428" s="7">
        <f>IF([1]配变!$C428="","",[1]配变!$C428)</f>
        <v>0.4</v>
      </c>
      <c r="D428" s="7">
        <f>IF([1]配变!$D428="","",[1]配变!$D428)</f>
        <v>800</v>
      </c>
      <c r="E428" s="7">
        <f>IF([1]配变!$E428="","",[1]配变!$E428)</f>
        <v>0</v>
      </c>
      <c r="F428" s="7" t="str">
        <f>IF([1]配变!$F428="","",[1]配变!$F428)</f>
        <v>县级</v>
      </c>
      <c r="G428" s="7">
        <f>IF([1]配变!$G428="","",[1]配变!$G428)</f>
        <v>0</v>
      </c>
      <c r="H428" s="7" t="str">
        <f>IF([1]配变!$H428="","",[1]配变!$H428)</f>
        <v>分区3</v>
      </c>
      <c r="I428" s="7" t="str">
        <f>IF([1]配变!$I428="","",[1]配变!$I428)</f>
        <v>138绿中线</v>
      </c>
      <c r="J428" s="7">
        <f>IF([1]配变!$J428="","",[1]配变!$J428)</f>
        <v>0</v>
      </c>
      <c r="K428" s="7">
        <f>IF([1]配变!$K428="","",[1]配变!$K428)</f>
        <v>2</v>
      </c>
      <c r="L428" s="7">
        <f>IF([1]配变!$L428="","",[1]配变!$L428)</f>
        <v>1</v>
      </c>
      <c r="M428" s="7">
        <f>IF([1]配变!$M428="","",[1]配变!$M428)</f>
        <v>1</v>
      </c>
      <c r="N428" s="7">
        <f>IF([1]配变!$N428="","",[1]配变!$N428)</f>
        <v>2007</v>
      </c>
      <c r="O428" s="7">
        <f>IF([1]配变!$O428="","",[1]配变!$O428)</f>
        <v>0</v>
      </c>
      <c r="P428" s="7">
        <f>IF([1]配变!$P428="","",[1]配变!$P428)</f>
        <v>8</v>
      </c>
    </row>
    <row r="429" spans="1:16" x14ac:dyDescent="0.15">
      <c r="A429" s="7" t="s">
        <v>300</v>
      </c>
      <c r="B429" s="7" t="str">
        <f>IF([1]配变!$B429="","",[1]配变!$B429)</f>
        <v>10kV</v>
      </c>
      <c r="C429" s="7">
        <f>IF([1]配变!$C429="","",[1]配变!$C429)</f>
        <v>0.4</v>
      </c>
      <c r="D429" s="7">
        <f>IF([1]配变!$D429="","",[1]配变!$D429)</f>
        <v>800</v>
      </c>
      <c r="E429" s="7">
        <f>IF([1]配变!$E429="","",[1]配变!$E429)</f>
        <v>5.3999999999999999E-2</v>
      </c>
      <c r="F429" s="7" t="str">
        <f>IF([1]配变!$F429="","",[1]配变!$F429)</f>
        <v>县级</v>
      </c>
      <c r="G429" s="7">
        <f>IF([1]配变!$G429="","",[1]配变!$G429)</f>
        <v>0</v>
      </c>
      <c r="H429" s="7" t="str">
        <f>IF([1]配变!$H429="","",[1]配变!$H429)</f>
        <v>分区3</v>
      </c>
      <c r="I429" s="7" t="str">
        <f>IF([1]配变!$I429="","",[1]配变!$I429)</f>
        <v>138绿中线</v>
      </c>
      <c r="J429" s="7">
        <f>IF([1]配变!$J429="","",[1]配变!$J429)</f>
        <v>1</v>
      </c>
      <c r="K429" s="7">
        <f>IF([1]配变!$K429="","",[1]配变!$K429)</f>
        <v>0</v>
      </c>
      <c r="L429" s="7">
        <f>IF([1]配变!$L429="","",[1]配变!$L429)</f>
        <v>0</v>
      </c>
      <c r="M429" s="7">
        <f>IF([1]配变!$M429="","",[1]配变!$M429)</f>
        <v>0</v>
      </c>
      <c r="N429" s="7">
        <f>IF([1]配变!$N429="","",[1]配变!$N429)</f>
        <v>2007</v>
      </c>
      <c r="O429" s="7">
        <f>IF([1]配变!$O429="","",[1]配变!$O429)</f>
        <v>0</v>
      </c>
      <c r="P429" s="7">
        <f>IF([1]配变!$P429="","",[1]配变!$P429)</f>
        <v>8</v>
      </c>
    </row>
    <row r="430" spans="1:16" x14ac:dyDescent="0.15">
      <c r="A430" s="7" t="s">
        <v>300</v>
      </c>
      <c r="B430" s="7" t="str">
        <f>IF([1]配变!$B430="","",[1]配变!$B430)</f>
        <v>10kV</v>
      </c>
      <c r="C430" s="7">
        <f>IF([1]配变!$C430="","",[1]配变!$C430)</f>
        <v>0.4</v>
      </c>
      <c r="D430" s="7">
        <f>IF([1]配变!$D430="","",[1]配变!$D430)</f>
        <v>800</v>
      </c>
      <c r="E430" s="7">
        <f>IF([1]配变!$E430="","",[1]配变!$E430)</f>
        <v>0</v>
      </c>
      <c r="F430" s="7" t="str">
        <f>IF([1]配变!$F430="","",[1]配变!$F430)</f>
        <v>县级</v>
      </c>
      <c r="G430" s="7">
        <f>IF([1]配变!$G430="","",[1]配变!$G430)</f>
        <v>0</v>
      </c>
      <c r="H430" s="7" t="str">
        <f>IF([1]配变!$H430="","",[1]配变!$H430)</f>
        <v>分区3</v>
      </c>
      <c r="I430" s="7" t="str">
        <f>IF([1]配变!$I430="","",[1]配变!$I430)</f>
        <v>138绿中线</v>
      </c>
      <c r="J430" s="7">
        <f>IF([1]配变!$J430="","",[1]配变!$J430)</f>
        <v>0</v>
      </c>
      <c r="K430" s="7">
        <f>IF([1]配变!$K430="","",[1]配变!$K430)</f>
        <v>1</v>
      </c>
      <c r="L430" s="7">
        <f>IF([1]配变!$L430="","",[1]配变!$L430)</f>
        <v>1</v>
      </c>
      <c r="M430" s="7">
        <f>IF([1]配变!$M430="","",[1]配变!$M430)</f>
        <v>1</v>
      </c>
      <c r="N430" s="7">
        <f>IF([1]配变!$N430="","",[1]配变!$N430)</f>
        <v>2007</v>
      </c>
      <c r="O430" s="7">
        <f>IF([1]配变!$O430="","",[1]配变!$O430)</f>
        <v>0</v>
      </c>
      <c r="P430" s="7">
        <f>IF([1]配变!$P430="","",[1]配变!$P430)</f>
        <v>8</v>
      </c>
    </row>
    <row r="431" spans="1:16" x14ac:dyDescent="0.15">
      <c r="A431" s="7" t="s">
        <v>300</v>
      </c>
      <c r="B431" s="7" t="str">
        <f>IF([1]配变!$B431="","",[1]配变!$B431)</f>
        <v>10kV</v>
      </c>
      <c r="C431" s="7">
        <f>IF([1]配变!$C431="","",[1]配变!$C431)</f>
        <v>0.4</v>
      </c>
      <c r="D431" s="7">
        <f>IF([1]配变!$D431="","",[1]配变!$D431)</f>
        <v>800</v>
      </c>
      <c r="E431" s="7">
        <f>IF([1]配变!$E431="","",[1]配变!$E431)</f>
        <v>0.03</v>
      </c>
      <c r="F431" s="7" t="str">
        <f>IF([1]配变!$F431="","",[1]配变!$F431)</f>
        <v>县级</v>
      </c>
      <c r="G431" s="7">
        <f>IF([1]配变!$G431="","",[1]配变!$G431)</f>
        <v>0</v>
      </c>
      <c r="H431" s="7" t="str">
        <f>IF([1]配变!$H431="","",[1]配变!$H431)</f>
        <v>分区3</v>
      </c>
      <c r="I431" s="7" t="str">
        <f>IF([1]配变!$I431="","",[1]配变!$I431)</f>
        <v>138绿中线</v>
      </c>
      <c r="J431" s="7">
        <f>IF([1]配变!$J431="","",[1]配变!$J431)</f>
        <v>1</v>
      </c>
      <c r="K431" s="7">
        <f>IF([1]配变!$K431="","",[1]配变!$K431)</f>
        <v>2</v>
      </c>
      <c r="L431" s="7">
        <f>IF([1]配变!$L431="","",[1]配变!$L431)</f>
        <v>1</v>
      </c>
      <c r="M431" s="7">
        <f>IF([1]配变!$M431="","",[1]配变!$M431)</f>
        <v>1</v>
      </c>
      <c r="N431" s="7">
        <f>IF([1]配变!$N431="","",[1]配变!$N431)</f>
        <v>2007</v>
      </c>
      <c r="O431" s="7">
        <f>IF([1]配变!$O431="","",[1]配变!$O431)</f>
        <v>0</v>
      </c>
      <c r="P431" s="7">
        <f>IF([1]配变!$P431="","",[1]配变!$P431)</f>
        <v>8</v>
      </c>
    </row>
    <row r="432" spans="1:16" x14ac:dyDescent="0.15">
      <c r="A432" s="7" t="s">
        <v>300</v>
      </c>
      <c r="B432" s="7" t="str">
        <f>IF([1]配变!$B432="","",[1]配变!$B432)</f>
        <v>10kV</v>
      </c>
      <c r="C432" s="7">
        <f>IF([1]配变!$C432="","",[1]配变!$C432)</f>
        <v>0.4</v>
      </c>
      <c r="D432" s="7">
        <f>IF([1]配变!$D432="","",[1]配变!$D432)</f>
        <v>800</v>
      </c>
      <c r="E432" s="7">
        <f>IF([1]配变!$E432="","",[1]配变!$E432)</f>
        <v>0</v>
      </c>
      <c r="F432" s="7" t="str">
        <f>IF([1]配变!$F432="","",[1]配变!$F432)</f>
        <v>县级</v>
      </c>
      <c r="G432" s="7">
        <f>IF([1]配变!$G432="","",[1]配变!$G432)</f>
        <v>0</v>
      </c>
      <c r="H432" s="7" t="str">
        <f>IF([1]配变!$H432="","",[1]配变!$H432)</f>
        <v>分区3</v>
      </c>
      <c r="I432" s="7" t="str">
        <f>IF([1]配变!$I432="","",[1]配变!$I432)</f>
        <v>138绿中线</v>
      </c>
      <c r="J432" s="7">
        <f>IF([1]配变!$J432="","",[1]配变!$J432)</f>
        <v>0</v>
      </c>
      <c r="K432" s="7">
        <f>IF([1]配变!$K432="","",[1]配变!$K432)</f>
        <v>0</v>
      </c>
      <c r="L432" s="7">
        <f>IF([1]配变!$L432="","",[1]配变!$L432)</f>
        <v>0</v>
      </c>
      <c r="M432" s="7">
        <f>IF([1]配变!$M432="","",[1]配变!$M432)</f>
        <v>0</v>
      </c>
      <c r="N432" s="7">
        <f>IF([1]配变!$N432="","",[1]配变!$N432)</f>
        <v>2007</v>
      </c>
      <c r="O432" s="7">
        <f>IF([1]配变!$O432="","",[1]配变!$O432)</f>
        <v>0</v>
      </c>
      <c r="P432" s="7">
        <f>IF([1]配变!$P432="","",[1]配变!$P432)</f>
        <v>8</v>
      </c>
    </row>
    <row r="433" spans="1:16" x14ac:dyDescent="0.15">
      <c r="A433" s="7" t="s">
        <v>300</v>
      </c>
      <c r="B433" s="7" t="str">
        <f>IF([1]配变!$B433="","",[1]配变!$B433)</f>
        <v>10kV</v>
      </c>
      <c r="C433" s="7">
        <f>IF([1]配变!$C433="","",[1]配变!$C433)</f>
        <v>0.4</v>
      </c>
      <c r="D433" s="7">
        <f>IF([1]配变!$D433="","",[1]配变!$D433)</f>
        <v>800</v>
      </c>
      <c r="E433" s="7">
        <f>IF([1]配变!$E433="","",[1]配变!$E433)</f>
        <v>0</v>
      </c>
      <c r="F433" s="7" t="str">
        <f>IF([1]配变!$F433="","",[1]配变!$F433)</f>
        <v>县级</v>
      </c>
      <c r="G433" s="7">
        <f>IF([1]配变!$G433="","",[1]配变!$G433)</f>
        <v>0</v>
      </c>
      <c r="H433" s="7" t="str">
        <f>IF([1]配变!$H433="","",[1]配变!$H433)</f>
        <v>分区3</v>
      </c>
      <c r="I433" s="7" t="str">
        <f>IF([1]配变!$I433="","",[1]配变!$I433)</f>
        <v>138绿中线</v>
      </c>
      <c r="J433" s="7">
        <f>IF([1]配变!$J433="","",[1]配变!$J433)</f>
        <v>1</v>
      </c>
      <c r="K433" s="7">
        <f>IF([1]配变!$K433="","",[1]配变!$K433)</f>
        <v>1</v>
      </c>
      <c r="L433" s="7">
        <f>IF([1]配变!$L433="","",[1]配变!$L433)</f>
        <v>1</v>
      </c>
      <c r="M433" s="7">
        <f>IF([1]配变!$M433="","",[1]配变!$M433)</f>
        <v>1</v>
      </c>
      <c r="N433" s="7">
        <f>IF([1]配变!$N433="","",[1]配变!$N433)</f>
        <v>2007</v>
      </c>
      <c r="O433" s="7">
        <f>IF([1]配变!$O433="","",[1]配变!$O433)</f>
        <v>0</v>
      </c>
      <c r="P433" s="7">
        <f>IF([1]配变!$P433="","",[1]配变!$P433)</f>
        <v>8</v>
      </c>
    </row>
    <row r="434" spans="1:16" x14ac:dyDescent="0.15">
      <c r="A434" s="7" t="s">
        <v>300</v>
      </c>
      <c r="B434" s="7" t="str">
        <f>IF([1]配变!$B434="","",[1]配变!$B434)</f>
        <v>10kV</v>
      </c>
      <c r="C434" s="7">
        <f>IF([1]配变!$C434="","",[1]配变!$C434)</f>
        <v>0.4</v>
      </c>
      <c r="D434" s="7">
        <f>IF([1]配变!$D434="","",[1]配变!$D434)</f>
        <v>800</v>
      </c>
      <c r="E434" s="7">
        <f>IF([1]配变!$E434="","",[1]配变!$E434)</f>
        <v>0</v>
      </c>
      <c r="F434" s="7" t="str">
        <f>IF([1]配变!$F434="","",[1]配变!$F434)</f>
        <v>县级</v>
      </c>
      <c r="G434" s="7">
        <f>IF([1]配变!$G434="","",[1]配变!$G434)</f>
        <v>0</v>
      </c>
      <c r="H434" s="7" t="str">
        <f>IF([1]配变!$H434="","",[1]配变!$H434)</f>
        <v>分区3</v>
      </c>
      <c r="I434" s="7" t="str">
        <f>IF([1]配变!$I434="","",[1]配变!$I434)</f>
        <v>138绿中线</v>
      </c>
      <c r="J434" s="7">
        <f>IF([1]配变!$J434="","",[1]配变!$J434)</f>
        <v>0</v>
      </c>
      <c r="K434" s="7">
        <f>IF([1]配变!$K434="","",[1]配变!$K434)</f>
        <v>2</v>
      </c>
      <c r="L434" s="7">
        <f>IF([1]配变!$L434="","",[1]配变!$L434)</f>
        <v>1</v>
      </c>
      <c r="M434" s="7">
        <f>IF([1]配变!$M434="","",[1]配变!$M434)</f>
        <v>1</v>
      </c>
      <c r="N434" s="7">
        <f>IF([1]配变!$N434="","",[1]配变!$N434)</f>
        <v>2007</v>
      </c>
      <c r="O434" s="7">
        <f>IF([1]配变!$O434="","",[1]配变!$O434)</f>
        <v>0</v>
      </c>
      <c r="P434" s="7">
        <f>IF([1]配变!$P434="","",[1]配变!$P434)</f>
        <v>8</v>
      </c>
    </row>
    <row r="435" spans="1:16" x14ac:dyDescent="0.15">
      <c r="A435" s="7" t="s">
        <v>300</v>
      </c>
      <c r="B435" s="7" t="str">
        <f>IF([1]配变!$B435="","",[1]配变!$B435)</f>
        <v>10kV</v>
      </c>
      <c r="C435" s="7">
        <f>IF([1]配变!$C435="","",[1]配变!$C435)</f>
        <v>0.4</v>
      </c>
      <c r="D435" s="7">
        <f>IF([1]配变!$D435="","",[1]配变!$D435)</f>
        <v>800</v>
      </c>
      <c r="E435" s="7">
        <f>IF([1]配变!$E435="","",[1]配变!$E435)</f>
        <v>5.3999999999999999E-2</v>
      </c>
      <c r="F435" s="7" t="str">
        <f>IF([1]配变!$F435="","",[1]配变!$F435)</f>
        <v>县级</v>
      </c>
      <c r="G435" s="7">
        <f>IF([1]配变!$G435="","",[1]配变!$G435)</f>
        <v>0</v>
      </c>
      <c r="H435" s="7" t="str">
        <f>IF([1]配变!$H435="","",[1]配变!$H435)</f>
        <v>分区3</v>
      </c>
      <c r="I435" s="7" t="str">
        <f>IF([1]配变!$I435="","",[1]配变!$I435)</f>
        <v>138绿中线</v>
      </c>
      <c r="J435" s="7">
        <f>IF([1]配变!$J435="","",[1]配变!$J435)</f>
        <v>1</v>
      </c>
      <c r="K435" s="7">
        <f>IF([1]配变!$K435="","",[1]配变!$K435)</f>
        <v>0</v>
      </c>
      <c r="L435" s="7">
        <f>IF([1]配变!$L435="","",[1]配变!$L435)</f>
        <v>0</v>
      </c>
      <c r="M435" s="7">
        <f>IF([1]配变!$M435="","",[1]配变!$M435)</f>
        <v>0</v>
      </c>
      <c r="N435" s="7">
        <f>IF([1]配变!$N435="","",[1]配变!$N435)</f>
        <v>2006</v>
      </c>
      <c r="O435" s="7">
        <f>IF([1]配变!$O435="","",[1]配变!$O435)</f>
        <v>0</v>
      </c>
      <c r="P435" s="7">
        <f>IF([1]配变!$P435="","",[1]配变!$P435)</f>
        <v>9</v>
      </c>
    </row>
    <row r="436" spans="1:16" x14ac:dyDescent="0.15">
      <c r="A436" s="7" t="s">
        <v>300</v>
      </c>
      <c r="B436" s="7" t="str">
        <f>IF([1]配变!$B436="","",[1]配变!$B436)</f>
        <v>10kV</v>
      </c>
      <c r="C436" s="7">
        <f>IF([1]配变!$C436="","",[1]配变!$C436)</f>
        <v>0.4</v>
      </c>
      <c r="D436" s="7">
        <f>IF([1]配变!$D436="","",[1]配变!$D436)</f>
        <v>800</v>
      </c>
      <c r="E436" s="7">
        <f>IF([1]配变!$E436="","",[1]配变!$E436)</f>
        <v>0</v>
      </c>
      <c r="F436" s="7" t="str">
        <f>IF([1]配变!$F436="","",[1]配变!$F436)</f>
        <v>县级</v>
      </c>
      <c r="G436" s="7">
        <f>IF([1]配变!$G436="","",[1]配变!$G436)</f>
        <v>0</v>
      </c>
      <c r="H436" s="7" t="str">
        <f>IF([1]配变!$H436="","",[1]配变!$H436)</f>
        <v>分区3</v>
      </c>
      <c r="I436" s="7" t="str">
        <f>IF([1]配变!$I436="","",[1]配变!$I436)</f>
        <v>138绿中线</v>
      </c>
      <c r="J436" s="7">
        <f>IF([1]配变!$J436="","",[1]配变!$J436)</f>
        <v>0</v>
      </c>
      <c r="K436" s="7">
        <f>IF([1]配变!$K436="","",[1]配变!$K436)</f>
        <v>1</v>
      </c>
      <c r="L436" s="7">
        <f>IF([1]配变!$L436="","",[1]配变!$L436)</f>
        <v>1</v>
      </c>
      <c r="M436" s="7">
        <f>IF([1]配变!$M436="","",[1]配变!$M436)</f>
        <v>1</v>
      </c>
      <c r="N436" s="7">
        <f>IF([1]配变!$N436="","",[1]配变!$N436)</f>
        <v>2006</v>
      </c>
      <c r="O436" s="7">
        <f>IF([1]配变!$O436="","",[1]配变!$O436)</f>
        <v>0</v>
      </c>
      <c r="P436" s="7">
        <f>IF([1]配变!$P436="","",[1]配变!$P436)</f>
        <v>9</v>
      </c>
    </row>
    <row r="437" spans="1:16" x14ac:dyDescent="0.15">
      <c r="A437" s="7" t="s">
        <v>300</v>
      </c>
      <c r="B437" s="7" t="str">
        <f>IF([1]配变!$B437="","",[1]配变!$B437)</f>
        <v>10kV</v>
      </c>
      <c r="C437" s="7">
        <f>IF([1]配变!$C437="","",[1]配变!$C437)</f>
        <v>0.4</v>
      </c>
      <c r="D437" s="7">
        <f>IF([1]配变!$D437="","",[1]配变!$D437)</f>
        <v>800</v>
      </c>
      <c r="E437" s="7">
        <f>IF([1]配变!$E437="","",[1]配变!$E437)</f>
        <v>0</v>
      </c>
      <c r="F437" s="7" t="str">
        <f>IF([1]配变!$F437="","",[1]配变!$F437)</f>
        <v>县级</v>
      </c>
      <c r="G437" s="7">
        <f>IF([1]配变!$G437="","",[1]配变!$G437)</f>
        <v>0</v>
      </c>
      <c r="H437" s="7" t="str">
        <f>IF([1]配变!$H437="","",[1]配变!$H437)</f>
        <v>分区3</v>
      </c>
      <c r="I437" s="7" t="str">
        <f>IF([1]配变!$I437="","",[1]配变!$I437)</f>
        <v>138绿中线</v>
      </c>
      <c r="J437" s="7">
        <f>IF([1]配变!$J437="","",[1]配变!$J437)</f>
        <v>1</v>
      </c>
      <c r="K437" s="7">
        <f>IF([1]配变!$K437="","",[1]配变!$K437)</f>
        <v>2</v>
      </c>
      <c r="L437" s="7">
        <f>IF([1]配变!$L437="","",[1]配变!$L437)</f>
        <v>1</v>
      </c>
      <c r="M437" s="7">
        <f>IF([1]配变!$M437="","",[1]配变!$M437)</f>
        <v>1</v>
      </c>
      <c r="N437" s="7">
        <f>IF([1]配变!$N437="","",[1]配变!$N437)</f>
        <v>2006</v>
      </c>
      <c r="O437" s="7">
        <f>IF([1]配变!$O437="","",[1]配变!$O437)</f>
        <v>0</v>
      </c>
      <c r="P437" s="7">
        <f>IF([1]配变!$P437="","",[1]配变!$P437)</f>
        <v>9</v>
      </c>
    </row>
    <row r="438" spans="1:16" x14ac:dyDescent="0.15">
      <c r="A438" s="7" t="s">
        <v>300</v>
      </c>
      <c r="B438" s="7" t="str">
        <f>IF([1]配变!$B438="","",[1]配变!$B438)</f>
        <v>10kV</v>
      </c>
      <c r="C438" s="7">
        <f>IF([1]配变!$C438="","",[1]配变!$C438)</f>
        <v>0.4</v>
      </c>
      <c r="D438" s="7">
        <f>IF([1]配变!$D438="","",[1]配变!$D438)</f>
        <v>800</v>
      </c>
      <c r="E438" s="7">
        <f>IF([1]配变!$E438="","",[1]配变!$E438)</f>
        <v>0</v>
      </c>
      <c r="F438" s="7" t="str">
        <f>IF([1]配变!$F438="","",[1]配变!$F438)</f>
        <v>县级</v>
      </c>
      <c r="G438" s="7">
        <f>IF([1]配变!$G438="","",[1]配变!$G438)</f>
        <v>0</v>
      </c>
      <c r="H438" s="7" t="str">
        <f>IF([1]配变!$H438="","",[1]配变!$H438)</f>
        <v>分区3</v>
      </c>
      <c r="I438" s="7" t="str">
        <f>IF([1]配变!$I438="","",[1]配变!$I438)</f>
        <v>138绿中线</v>
      </c>
      <c r="J438" s="7">
        <f>IF([1]配变!$J438="","",[1]配变!$J438)</f>
        <v>0</v>
      </c>
      <c r="K438" s="7">
        <f>IF([1]配变!$K438="","",[1]配变!$K438)</f>
        <v>0</v>
      </c>
      <c r="L438" s="7">
        <f>IF([1]配变!$L438="","",[1]配变!$L438)</f>
        <v>0</v>
      </c>
      <c r="M438" s="7">
        <f>IF([1]配变!$M438="","",[1]配变!$M438)</f>
        <v>0</v>
      </c>
      <c r="N438" s="7">
        <f>IF([1]配变!$N438="","",[1]配变!$N438)</f>
        <v>2006</v>
      </c>
      <c r="O438" s="7">
        <f>IF([1]配变!$O438="","",[1]配变!$O438)</f>
        <v>0</v>
      </c>
      <c r="P438" s="7">
        <f>IF([1]配变!$P438="","",[1]配变!$P438)</f>
        <v>9</v>
      </c>
    </row>
    <row r="439" spans="1:16" x14ac:dyDescent="0.15">
      <c r="A439" s="7" t="s">
        <v>300</v>
      </c>
      <c r="B439" s="7" t="str">
        <f>IF([1]配变!$B439="","",[1]配变!$B439)</f>
        <v>10kV</v>
      </c>
      <c r="C439" s="7">
        <f>IF([1]配变!$C439="","",[1]配变!$C439)</f>
        <v>0.4</v>
      </c>
      <c r="D439" s="7">
        <f>IF([1]配变!$D439="","",[1]配变!$D439)</f>
        <v>800</v>
      </c>
      <c r="E439" s="7">
        <f>IF([1]配变!$E439="","",[1]配变!$E439)</f>
        <v>5.3999999999999999E-2</v>
      </c>
      <c r="F439" s="7" t="str">
        <f>IF([1]配变!$F439="","",[1]配变!$F439)</f>
        <v>县级</v>
      </c>
      <c r="G439" s="7">
        <f>IF([1]配变!$G439="","",[1]配变!$G439)</f>
        <v>0</v>
      </c>
      <c r="H439" s="7" t="str">
        <f>IF([1]配变!$H439="","",[1]配变!$H439)</f>
        <v>分区3</v>
      </c>
      <c r="I439" s="7" t="str">
        <f>IF([1]配变!$I439="","",[1]配变!$I439)</f>
        <v>138绿中线</v>
      </c>
      <c r="J439" s="7">
        <f>IF([1]配变!$J439="","",[1]配变!$J439)</f>
        <v>1</v>
      </c>
      <c r="K439" s="7">
        <f>IF([1]配变!$K439="","",[1]配变!$K439)</f>
        <v>1</v>
      </c>
      <c r="L439" s="7">
        <f>IF([1]配变!$L439="","",[1]配变!$L439)</f>
        <v>1</v>
      </c>
      <c r="M439" s="7">
        <f>IF([1]配变!$M439="","",[1]配变!$M439)</f>
        <v>1</v>
      </c>
      <c r="N439" s="7">
        <f>IF([1]配变!$N439="","",[1]配变!$N439)</f>
        <v>2006</v>
      </c>
      <c r="O439" s="7">
        <f>IF([1]配变!$O439="","",[1]配变!$O439)</f>
        <v>0</v>
      </c>
      <c r="P439" s="7">
        <f>IF([1]配变!$P439="","",[1]配变!$P439)</f>
        <v>9</v>
      </c>
    </row>
    <row r="440" spans="1:16" x14ac:dyDescent="0.15">
      <c r="A440" s="7" t="s">
        <v>300</v>
      </c>
      <c r="B440" s="7" t="str">
        <f>IF([1]配变!$B440="","",[1]配变!$B440)</f>
        <v>10kV</v>
      </c>
      <c r="C440" s="7">
        <f>IF([1]配变!$C440="","",[1]配变!$C440)</f>
        <v>0.625</v>
      </c>
      <c r="D440" s="7">
        <f>IF([1]配变!$D440="","",[1]配变!$D440)</f>
        <v>1250</v>
      </c>
      <c r="E440" s="7">
        <f>IF([1]配变!$E440="","",[1]配变!$E440)</f>
        <v>0</v>
      </c>
      <c r="F440" s="7" t="str">
        <f>IF([1]配变!$F440="","",[1]配变!$F440)</f>
        <v>县级</v>
      </c>
      <c r="G440" s="7">
        <f>IF([1]配变!$G440="","",[1]配变!$G440)</f>
        <v>0</v>
      </c>
      <c r="H440" s="7" t="str">
        <f>IF([1]配变!$H440="","",[1]配变!$H440)</f>
        <v>分区3</v>
      </c>
      <c r="I440" s="7" t="str">
        <f>IF([1]配变!$I440="","",[1]配变!$I440)</f>
        <v>138绿中线</v>
      </c>
      <c r="J440" s="7">
        <f>IF([1]配变!$J440="","",[1]配变!$J440)</f>
        <v>0</v>
      </c>
      <c r="K440" s="7">
        <f>IF([1]配变!$K440="","",[1]配变!$K440)</f>
        <v>2</v>
      </c>
      <c r="L440" s="7">
        <f>IF([1]配变!$L440="","",[1]配变!$L440)</f>
        <v>1</v>
      </c>
      <c r="M440" s="7">
        <f>IF([1]配变!$M440="","",[1]配变!$M440)</f>
        <v>1</v>
      </c>
      <c r="N440" s="7">
        <f>IF([1]配变!$N440="","",[1]配变!$N440)</f>
        <v>2006</v>
      </c>
      <c r="O440" s="7">
        <f>IF([1]配变!$O440="","",[1]配变!$O440)</f>
        <v>0</v>
      </c>
      <c r="P440" s="7">
        <f>IF([1]配变!$P440="","",[1]配变!$P440)</f>
        <v>9</v>
      </c>
    </row>
    <row r="441" spans="1:16" x14ac:dyDescent="0.15">
      <c r="A441" s="7" t="s">
        <v>300</v>
      </c>
      <c r="B441" s="7" t="str">
        <f>IF([1]配变!$B441="","",[1]配变!$B441)</f>
        <v>10kV</v>
      </c>
      <c r="C441" s="7">
        <f>IF([1]配变!$C441="","",[1]配变!$C441)</f>
        <v>0.4</v>
      </c>
      <c r="D441" s="7">
        <f>IF([1]配变!$D441="","",[1]配变!$D441)</f>
        <v>800</v>
      </c>
      <c r="E441" s="7">
        <f>IF([1]配变!$E441="","",[1]配变!$E441)</f>
        <v>0.03</v>
      </c>
      <c r="F441" s="7" t="str">
        <f>IF([1]配变!$F441="","",[1]配变!$F441)</f>
        <v>县级</v>
      </c>
      <c r="G441" s="7">
        <f>IF([1]配变!$G441="","",[1]配变!$G441)</f>
        <v>0</v>
      </c>
      <c r="H441" s="7" t="str">
        <f>IF([1]配变!$H441="","",[1]配变!$H441)</f>
        <v>分区3</v>
      </c>
      <c r="I441" s="7" t="str">
        <f>IF([1]配变!$I441="","",[1]配变!$I441)</f>
        <v>138绿中线</v>
      </c>
      <c r="J441" s="7">
        <f>IF([1]配变!$J441="","",[1]配变!$J441)</f>
        <v>1</v>
      </c>
      <c r="K441" s="7">
        <f>IF([1]配变!$K441="","",[1]配变!$K441)</f>
        <v>0</v>
      </c>
      <c r="L441" s="7">
        <f>IF([1]配变!$L441="","",[1]配变!$L441)</f>
        <v>0</v>
      </c>
      <c r="M441" s="7">
        <f>IF([1]配变!$M441="","",[1]配变!$M441)</f>
        <v>0</v>
      </c>
      <c r="N441" s="7">
        <f>IF([1]配变!$N441="","",[1]配变!$N441)</f>
        <v>2006</v>
      </c>
      <c r="O441" s="7">
        <f>IF([1]配变!$O441="","",[1]配变!$O441)</f>
        <v>0</v>
      </c>
      <c r="P441" s="7">
        <f>IF([1]配变!$P441="","",[1]配变!$P441)</f>
        <v>9</v>
      </c>
    </row>
    <row r="442" spans="1:16" x14ac:dyDescent="0.15">
      <c r="A442" s="7" t="s">
        <v>300</v>
      </c>
      <c r="B442" s="7" t="str">
        <f>IF([1]配变!$B442="","",[1]配变!$B442)</f>
        <v>10kV</v>
      </c>
      <c r="C442" s="7">
        <f>IF([1]配变!$C442="","",[1]配变!$C442)</f>
        <v>0.4</v>
      </c>
      <c r="D442" s="7">
        <f>IF([1]配变!$D442="","",[1]配变!$D442)</f>
        <v>800</v>
      </c>
      <c r="E442" s="7">
        <f>IF([1]配变!$E442="","",[1]配变!$E442)</f>
        <v>0</v>
      </c>
      <c r="F442" s="7" t="str">
        <f>IF([1]配变!$F442="","",[1]配变!$F442)</f>
        <v>县级</v>
      </c>
      <c r="G442" s="7">
        <f>IF([1]配变!$G442="","",[1]配变!$G442)</f>
        <v>0</v>
      </c>
      <c r="H442" s="7" t="str">
        <f>IF([1]配变!$H442="","",[1]配变!$H442)</f>
        <v>分区3</v>
      </c>
      <c r="I442" s="7" t="str">
        <f>IF([1]配变!$I442="","",[1]配变!$I442)</f>
        <v>138绿中线</v>
      </c>
      <c r="J442" s="7">
        <f>IF([1]配变!$J442="","",[1]配变!$J442)</f>
        <v>0</v>
      </c>
      <c r="K442" s="7">
        <f>IF([1]配变!$K442="","",[1]配变!$K442)</f>
        <v>1</v>
      </c>
      <c r="L442" s="7">
        <f>IF([1]配变!$L442="","",[1]配变!$L442)</f>
        <v>1</v>
      </c>
      <c r="M442" s="7">
        <f>IF([1]配变!$M442="","",[1]配变!$M442)</f>
        <v>1</v>
      </c>
      <c r="N442" s="7">
        <f>IF([1]配变!$N442="","",[1]配变!$N442)</f>
        <v>2006</v>
      </c>
      <c r="O442" s="7">
        <f>IF([1]配变!$O442="","",[1]配变!$O442)</f>
        <v>0</v>
      </c>
      <c r="P442" s="7">
        <f>IF([1]配变!$P442="","",[1]配变!$P442)</f>
        <v>9</v>
      </c>
    </row>
    <row r="443" spans="1:16" x14ac:dyDescent="0.15">
      <c r="A443" s="7" t="s">
        <v>300</v>
      </c>
      <c r="B443" s="7" t="str">
        <f>IF([1]配变!$B443="","",[1]配变!$B443)</f>
        <v>10kV</v>
      </c>
      <c r="C443" s="7">
        <f>IF([1]配变!$C443="","",[1]配变!$C443)</f>
        <v>0.2</v>
      </c>
      <c r="D443" s="7">
        <f>IF([1]配变!$D443="","",[1]配变!$D443)</f>
        <v>400</v>
      </c>
      <c r="E443" s="7">
        <f>IF([1]配变!$E443="","",[1]配变!$E443)</f>
        <v>0</v>
      </c>
      <c r="F443" s="7" t="str">
        <f>IF([1]配变!$F443="","",[1]配变!$F443)</f>
        <v>县级</v>
      </c>
      <c r="G443" s="7">
        <f>IF([1]配变!$G443="","",[1]配变!$G443)</f>
        <v>0</v>
      </c>
      <c r="H443" s="7" t="str">
        <f>IF([1]配变!$H443="","",[1]配变!$H443)</f>
        <v>分区3</v>
      </c>
      <c r="I443" s="7" t="str">
        <f>IF([1]配变!$I443="","",[1]配变!$I443)</f>
        <v>138绿中线</v>
      </c>
      <c r="J443" s="7">
        <f>IF([1]配变!$J443="","",[1]配变!$J443)</f>
        <v>1</v>
      </c>
      <c r="K443" s="7">
        <f>IF([1]配变!$K443="","",[1]配变!$K443)</f>
        <v>2</v>
      </c>
      <c r="L443" s="7">
        <f>IF([1]配变!$L443="","",[1]配变!$L443)</f>
        <v>1</v>
      </c>
      <c r="M443" s="7">
        <f>IF([1]配变!$M443="","",[1]配变!$M443)</f>
        <v>1</v>
      </c>
      <c r="N443" s="7">
        <f>IF([1]配变!$N443="","",[1]配变!$N443)</f>
        <v>2006</v>
      </c>
      <c r="O443" s="7">
        <f>IF([1]配变!$O443="","",[1]配变!$O443)</f>
        <v>0</v>
      </c>
      <c r="P443" s="7">
        <f>IF([1]配变!$P443="","",[1]配变!$P443)</f>
        <v>9</v>
      </c>
    </row>
    <row r="444" spans="1:16" x14ac:dyDescent="0.15">
      <c r="A444" s="7" t="s">
        <v>300</v>
      </c>
      <c r="B444" s="7" t="str">
        <f>IF([1]配变!$B444="","",[1]配变!$B444)</f>
        <v>10kV</v>
      </c>
      <c r="C444" s="7">
        <f>IF([1]配变!$C444="","",[1]配变!$C444)</f>
        <v>0.2</v>
      </c>
      <c r="D444" s="7">
        <f>IF([1]配变!$D444="","",[1]配变!$D444)</f>
        <v>400</v>
      </c>
      <c r="E444" s="7">
        <f>IF([1]配变!$E444="","",[1]配变!$E444)</f>
        <v>0</v>
      </c>
      <c r="F444" s="7" t="str">
        <f>IF([1]配变!$F444="","",[1]配变!$F444)</f>
        <v>县级</v>
      </c>
      <c r="G444" s="7">
        <f>IF([1]配变!$G444="","",[1]配变!$G444)</f>
        <v>0</v>
      </c>
      <c r="H444" s="7" t="str">
        <f>IF([1]配变!$H444="","",[1]配变!$H444)</f>
        <v>分区3</v>
      </c>
      <c r="I444" s="7" t="str">
        <f>IF([1]配变!$I444="","",[1]配变!$I444)</f>
        <v>138绿中线</v>
      </c>
      <c r="J444" s="7">
        <f>IF([1]配变!$J444="","",[1]配变!$J444)</f>
        <v>0</v>
      </c>
      <c r="K444" s="7">
        <f>IF([1]配变!$K444="","",[1]配变!$K444)</f>
        <v>0</v>
      </c>
      <c r="L444" s="7">
        <f>IF([1]配变!$L444="","",[1]配变!$L444)</f>
        <v>0</v>
      </c>
      <c r="M444" s="7">
        <f>IF([1]配变!$M444="","",[1]配变!$M444)</f>
        <v>0</v>
      </c>
      <c r="N444" s="7">
        <f>IF([1]配变!$N444="","",[1]配变!$N444)</f>
        <v>2005</v>
      </c>
      <c r="O444" s="7">
        <f>IF([1]配变!$O444="","",[1]配变!$O444)</f>
        <v>0</v>
      </c>
      <c r="P444" s="7">
        <f>IF([1]配变!$P444="","",[1]配变!$P444)</f>
        <v>10</v>
      </c>
    </row>
    <row r="445" spans="1:16" x14ac:dyDescent="0.15">
      <c r="A445" s="7" t="s">
        <v>300</v>
      </c>
      <c r="B445" s="7" t="str">
        <f>IF([1]配变!$B445="","",[1]配变!$B445)</f>
        <v>10kV</v>
      </c>
      <c r="C445" s="7">
        <f>IF([1]配变!$C445="","",[1]配变!$C445)</f>
        <v>0.2</v>
      </c>
      <c r="D445" s="7">
        <f>IF([1]配变!$D445="","",[1]配变!$D445)</f>
        <v>400</v>
      </c>
      <c r="E445" s="7">
        <f>IF([1]配变!$E445="","",[1]配变!$E445)</f>
        <v>5.3999999999999999E-2</v>
      </c>
      <c r="F445" s="7" t="str">
        <f>IF([1]配变!$F445="","",[1]配变!$F445)</f>
        <v>县级</v>
      </c>
      <c r="G445" s="7">
        <f>IF([1]配变!$G445="","",[1]配变!$G445)</f>
        <v>0</v>
      </c>
      <c r="H445" s="7" t="str">
        <f>IF([1]配变!$H445="","",[1]配变!$H445)</f>
        <v>分区3</v>
      </c>
      <c r="I445" s="7" t="str">
        <f>IF([1]配变!$I445="","",[1]配变!$I445)</f>
        <v>138绿中线</v>
      </c>
      <c r="J445" s="7">
        <f>IF([1]配变!$J445="","",[1]配变!$J445)</f>
        <v>1</v>
      </c>
      <c r="K445" s="7">
        <f>IF([1]配变!$K445="","",[1]配变!$K445)</f>
        <v>1</v>
      </c>
      <c r="L445" s="7">
        <f>IF([1]配变!$L445="","",[1]配变!$L445)</f>
        <v>1</v>
      </c>
      <c r="M445" s="7">
        <f>IF([1]配变!$M445="","",[1]配变!$M445)</f>
        <v>1</v>
      </c>
      <c r="N445" s="7">
        <f>IF([1]配变!$N445="","",[1]配变!$N445)</f>
        <v>2005</v>
      </c>
      <c r="O445" s="7">
        <f>IF([1]配变!$O445="","",[1]配变!$O445)</f>
        <v>0</v>
      </c>
      <c r="P445" s="7">
        <f>IF([1]配变!$P445="","",[1]配变!$P445)</f>
        <v>10</v>
      </c>
    </row>
    <row r="446" spans="1:16" x14ac:dyDescent="0.15">
      <c r="A446" s="7" t="s">
        <v>300</v>
      </c>
      <c r="B446" s="7" t="str">
        <f>IF([1]配变!$B446="","",[1]配变!$B446)</f>
        <v>10kV</v>
      </c>
      <c r="C446" s="7">
        <f>IF([1]配变!$C446="","",[1]配变!$C446)</f>
        <v>0.2</v>
      </c>
      <c r="D446" s="7">
        <f>IF([1]配变!$D446="","",[1]配变!$D446)</f>
        <v>400</v>
      </c>
      <c r="E446" s="7">
        <f>IF([1]配变!$E446="","",[1]配变!$E446)</f>
        <v>0.03</v>
      </c>
      <c r="F446" s="7" t="str">
        <f>IF([1]配变!$F446="","",[1]配变!$F446)</f>
        <v>县级</v>
      </c>
      <c r="G446" s="7">
        <f>IF([1]配变!$G446="","",[1]配变!$G446)</f>
        <v>0</v>
      </c>
      <c r="H446" s="7" t="str">
        <f>IF([1]配变!$H446="","",[1]配变!$H446)</f>
        <v>分区3</v>
      </c>
      <c r="I446" s="7" t="str">
        <f>IF([1]配变!$I446="","",[1]配变!$I446)</f>
        <v>138绿中线</v>
      </c>
      <c r="J446" s="7">
        <f>IF([1]配变!$J446="","",[1]配变!$J446)</f>
        <v>0</v>
      </c>
      <c r="K446" s="7">
        <f>IF([1]配变!$K446="","",[1]配变!$K446)</f>
        <v>2</v>
      </c>
      <c r="L446" s="7">
        <f>IF([1]配变!$L446="","",[1]配变!$L446)</f>
        <v>1</v>
      </c>
      <c r="M446" s="7">
        <f>IF([1]配变!$M446="","",[1]配变!$M446)</f>
        <v>1</v>
      </c>
      <c r="N446" s="7">
        <f>IF([1]配变!$N446="","",[1]配变!$N446)</f>
        <v>2005</v>
      </c>
      <c r="O446" s="7">
        <f>IF([1]配变!$O446="","",[1]配变!$O446)</f>
        <v>0</v>
      </c>
      <c r="P446" s="7">
        <f>IF([1]配变!$P446="","",[1]配变!$P446)</f>
        <v>10</v>
      </c>
    </row>
    <row r="447" spans="1:16" x14ac:dyDescent="0.15">
      <c r="A447" s="7" t="s">
        <v>300</v>
      </c>
      <c r="B447" s="7" t="str">
        <f>IF([1]配变!$B447="","",[1]配变!$B447)</f>
        <v>10kV</v>
      </c>
      <c r="C447" s="7">
        <f>IF([1]配变!$C447="","",[1]配变!$C447)</f>
        <v>0.25</v>
      </c>
      <c r="D447" s="7">
        <f>IF([1]配变!$D447="","",[1]配变!$D447)</f>
        <v>500</v>
      </c>
      <c r="E447" s="7">
        <f>IF([1]配变!$E447="","",[1]配变!$E447)</f>
        <v>0</v>
      </c>
      <c r="F447" s="7" t="str">
        <f>IF([1]配变!$F447="","",[1]配变!$F447)</f>
        <v>县级</v>
      </c>
      <c r="G447" s="7">
        <f>IF([1]配变!$G447="","",[1]配变!$G447)</f>
        <v>0</v>
      </c>
      <c r="H447" s="7" t="str">
        <f>IF([1]配变!$H447="","",[1]配变!$H447)</f>
        <v>分区3</v>
      </c>
      <c r="I447" s="7" t="str">
        <f>IF([1]配变!$I447="","",[1]配变!$I447)</f>
        <v>138绿中线</v>
      </c>
      <c r="J447" s="7">
        <f>IF([1]配变!$J447="","",[1]配变!$J447)</f>
        <v>1</v>
      </c>
      <c r="K447" s="7">
        <f>IF([1]配变!$K447="","",[1]配变!$K447)</f>
        <v>0</v>
      </c>
      <c r="L447" s="7">
        <f>IF([1]配变!$L447="","",[1]配变!$L447)</f>
        <v>0</v>
      </c>
      <c r="M447" s="7">
        <f>IF([1]配变!$M447="","",[1]配变!$M447)</f>
        <v>0</v>
      </c>
      <c r="N447" s="7">
        <f>IF([1]配变!$N447="","",[1]配变!$N447)</f>
        <v>2005</v>
      </c>
      <c r="O447" s="7">
        <f>IF([1]配变!$O447="","",[1]配变!$O447)</f>
        <v>0</v>
      </c>
      <c r="P447" s="7">
        <f>IF([1]配变!$P447="","",[1]配变!$P447)</f>
        <v>10</v>
      </c>
    </row>
    <row r="448" spans="1:16" x14ac:dyDescent="0.15">
      <c r="A448" s="7" t="s">
        <v>300</v>
      </c>
      <c r="B448" s="7" t="str">
        <f>IF([1]配变!$B448="","",[1]配变!$B448)</f>
        <v>10kV</v>
      </c>
      <c r="C448" s="7">
        <f>IF([1]配变!$C448="","",[1]配变!$C448)</f>
        <v>0.25</v>
      </c>
      <c r="D448" s="7">
        <f>IF([1]配变!$D448="","",[1]配变!$D448)</f>
        <v>500</v>
      </c>
      <c r="E448" s="7">
        <f>IF([1]配变!$E448="","",[1]配变!$E448)</f>
        <v>0</v>
      </c>
      <c r="F448" s="7" t="str">
        <f>IF([1]配变!$F448="","",[1]配变!$F448)</f>
        <v>县级</v>
      </c>
      <c r="G448" s="7">
        <f>IF([1]配变!$G448="","",[1]配变!$G448)</f>
        <v>0</v>
      </c>
      <c r="H448" s="7" t="str">
        <f>IF([1]配变!$H448="","",[1]配变!$H448)</f>
        <v>分区3</v>
      </c>
      <c r="I448" s="7" t="str">
        <f>IF([1]配变!$I448="","",[1]配变!$I448)</f>
        <v>138绿中线</v>
      </c>
      <c r="J448" s="7">
        <f>IF([1]配变!$J448="","",[1]配变!$J448)</f>
        <v>0</v>
      </c>
      <c r="K448" s="7">
        <f>IF([1]配变!$K448="","",[1]配变!$K448)</f>
        <v>1</v>
      </c>
      <c r="L448" s="7">
        <f>IF([1]配变!$L448="","",[1]配变!$L448)</f>
        <v>1</v>
      </c>
      <c r="M448" s="7">
        <f>IF([1]配变!$M448="","",[1]配变!$M448)</f>
        <v>1</v>
      </c>
      <c r="N448" s="7">
        <f>IF([1]配变!$N448="","",[1]配变!$N448)</f>
        <v>2005</v>
      </c>
      <c r="O448" s="7">
        <f>IF([1]配变!$O448="","",[1]配变!$O448)</f>
        <v>0</v>
      </c>
      <c r="P448" s="7">
        <f>IF([1]配变!$P448="","",[1]配变!$P448)</f>
        <v>10</v>
      </c>
    </row>
    <row r="449" spans="1:16" x14ac:dyDescent="0.15">
      <c r="A449" s="7" t="s">
        <v>300</v>
      </c>
      <c r="B449" s="7" t="str">
        <f>IF([1]配变!$B449="","",[1]配变!$B449)</f>
        <v>10kV</v>
      </c>
      <c r="C449" s="7">
        <f>IF([1]配变!$C449="","",[1]配变!$C449)</f>
        <v>0.4</v>
      </c>
      <c r="D449" s="7">
        <f>IF([1]配变!$D449="","",[1]配变!$D449)</f>
        <v>800</v>
      </c>
      <c r="E449" s="7">
        <f>IF([1]配变!$E449="","",[1]配变!$E449)</f>
        <v>0</v>
      </c>
      <c r="F449" s="7" t="str">
        <f>IF([1]配变!$F449="","",[1]配变!$F449)</f>
        <v>县级</v>
      </c>
      <c r="G449" s="7">
        <f>IF([1]配变!$G449="","",[1]配变!$G449)</f>
        <v>0</v>
      </c>
      <c r="H449" s="7" t="str">
        <f>IF([1]配变!$H449="","",[1]配变!$H449)</f>
        <v>分区3</v>
      </c>
      <c r="I449" s="7" t="str">
        <f>IF([1]配变!$I449="","",[1]配变!$I449)</f>
        <v>138绿中线</v>
      </c>
      <c r="J449" s="7">
        <f>IF([1]配变!$J449="","",[1]配变!$J449)</f>
        <v>1</v>
      </c>
      <c r="K449" s="7">
        <f>IF([1]配变!$K449="","",[1]配变!$K449)</f>
        <v>2</v>
      </c>
      <c r="L449" s="7">
        <f>IF([1]配变!$L449="","",[1]配变!$L449)</f>
        <v>1</v>
      </c>
      <c r="M449" s="7">
        <f>IF([1]配变!$M449="","",[1]配变!$M449)</f>
        <v>1</v>
      </c>
      <c r="N449" s="7">
        <f>IF([1]配变!$N449="","",[1]配变!$N449)</f>
        <v>2005</v>
      </c>
      <c r="O449" s="7">
        <f>IF([1]配变!$O449="","",[1]配变!$O449)</f>
        <v>0</v>
      </c>
      <c r="P449" s="7">
        <f>IF([1]配变!$P449="","",[1]配变!$P449)</f>
        <v>10</v>
      </c>
    </row>
    <row r="450" spans="1:16" x14ac:dyDescent="0.15">
      <c r="A450" s="7" t="s">
        <v>300</v>
      </c>
      <c r="B450" s="7" t="str">
        <f>IF([1]配变!$B450="","",[1]配变!$B450)</f>
        <v>10kV</v>
      </c>
      <c r="C450" s="7">
        <f>IF([1]配变!$C450="","",[1]配变!$C450)</f>
        <v>0.4</v>
      </c>
      <c r="D450" s="7">
        <f>IF([1]配变!$D450="","",[1]配变!$D450)</f>
        <v>800</v>
      </c>
      <c r="E450" s="7">
        <f>IF([1]配变!$E450="","",[1]配变!$E450)</f>
        <v>5.3999999999999999E-2</v>
      </c>
      <c r="F450" s="7" t="str">
        <f>IF([1]配变!$F450="","",[1]配变!$F450)</f>
        <v>县级</v>
      </c>
      <c r="G450" s="7">
        <f>IF([1]配变!$G450="","",[1]配变!$G450)</f>
        <v>0</v>
      </c>
      <c r="H450" s="7" t="str">
        <f>IF([1]配变!$H450="","",[1]配变!$H450)</f>
        <v>分区3</v>
      </c>
      <c r="I450" s="7" t="str">
        <f>IF([1]配变!$I450="","",[1]配变!$I450)</f>
        <v>138绿中线</v>
      </c>
      <c r="J450" s="7">
        <f>IF([1]配变!$J450="","",[1]配变!$J450)</f>
        <v>0</v>
      </c>
      <c r="K450" s="7">
        <f>IF([1]配变!$K450="","",[1]配变!$K450)</f>
        <v>0</v>
      </c>
      <c r="L450" s="7">
        <f>IF([1]配变!$L450="","",[1]配变!$L450)</f>
        <v>0</v>
      </c>
      <c r="M450" s="7">
        <f>IF([1]配变!$M450="","",[1]配变!$M450)</f>
        <v>0</v>
      </c>
      <c r="N450" s="7">
        <f>IF([1]配变!$N450="","",[1]配变!$N450)</f>
        <v>2005</v>
      </c>
      <c r="O450" s="7">
        <f>IF([1]配变!$O450="","",[1]配变!$O450)</f>
        <v>0</v>
      </c>
      <c r="P450" s="7">
        <f>IF([1]配变!$P450="","",[1]配变!$P450)</f>
        <v>10</v>
      </c>
    </row>
    <row r="451" spans="1:16" x14ac:dyDescent="0.15">
      <c r="A451" s="7" t="s">
        <v>300</v>
      </c>
      <c r="B451" s="7" t="str">
        <f>IF([1]配变!$B451="","",[1]配变!$B451)</f>
        <v>10kV</v>
      </c>
      <c r="C451" s="7">
        <f>IF([1]配变!$C451="","",[1]配变!$C451)</f>
        <v>0.5</v>
      </c>
      <c r="D451" s="7">
        <f>IF([1]配变!$D451="","",[1]配变!$D451)</f>
        <v>1000</v>
      </c>
      <c r="E451" s="7">
        <f>IF([1]配变!$E451="","",[1]配变!$E451)</f>
        <v>0</v>
      </c>
      <c r="F451" s="7" t="str">
        <f>IF([1]配变!$F451="","",[1]配变!$F451)</f>
        <v>县级</v>
      </c>
      <c r="G451" s="7">
        <f>IF([1]配变!$G451="","",[1]配变!$G451)</f>
        <v>0</v>
      </c>
      <c r="H451" s="7" t="str">
        <f>IF([1]配变!$H451="","",[1]配变!$H451)</f>
        <v>分区3</v>
      </c>
      <c r="I451" s="7" t="str">
        <f>IF([1]配变!$I451="","",[1]配变!$I451)</f>
        <v>138绿中线</v>
      </c>
      <c r="J451" s="7">
        <f>IF([1]配变!$J451="","",[1]配变!$J451)</f>
        <v>1</v>
      </c>
      <c r="K451" s="7">
        <f>IF([1]配变!$K451="","",[1]配变!$K451)</f>
        <v>1</v>
      </c>
      <c r="L451" s="7">
        <f>IF([1]配变!$L451="","",[1]配变!$L451)</f>
        <v>1</v>
      </c>
      <c r="M451" s="7">
        <f>IF([1]配变!$M451="","",[1]配变!$M451)</f>
        <v>1</v>
      </c>
      <c r="N451" s="7">
        <f>IF([1]配变!$N451="","",[1]配变!$N451)</f>
        <v>2005</v>
      </c>
      <c r="O451" s="7">
        <f>IF([1]配变!$O451="","",[1]配变!$O451)</f>
        <v>0</v>
      </c>
      <c r="P451" s="7">
        <f>IF([1]配变!$P451="","",[1]配变!$P451)</f>
        <v>10</v>
      </c>
    </row>
    <row r="452" spans="1:16" x14ac:dyDescent="0.15">
      <c r="A452" s="7" t="s">
        <v>300</v>
      </c>
      <c r="B452" s="7" t="str">
        <f>IF([1]配变!$B452="","",[1]配变!$B452)</f>
        <v>10kV</v>
      </c>
      <c r="C452" s="7">
        <f>IF([1]配变!$C452="","",[1]配变!$C452)</f>
        <v>0.5</v>
      </c>
      <c r="D452" s="7">
        <f>IF([1]配变!$D452="","",[1]配变!$D452)</f>
        <v>1000</v>
      </c>
      <c r="E452" s="7">
        <f>IF([1]配变!$E452="","",[1]配变!$E452)</f>
        <v>0</v>
      </c>
      <c r="F452" s="7" t="str">
        <f>IF([1]配变!$F452="","",[1]配变!$F452)</f>
        <v>县级</v>
      </c>
      <c r="G452" s="7">
        <f>IF([1]配变!$G452="","",[1]配变!$G452)</f>
        <v>0</v>
      </c>
      <c r="H452" s="7" t="str">
        <f>IF([1]配变!$H452="","",[1]配变!$H452)</f>
        <v>分区3</v>
      </c>
      <c r="I452" s="7" t="str">
        <f>IF([1]配变!$I452="","",[1]配变!$I452)</f>
        <v>138绿中线</v>
      </c>
      <c r="J452" s="7">
        <f>IF([1]配变!$J452="","",[1]配变!$J452)</f>
        <v>0</v>
      </c>
      <c r="K452" s="7">
        <f>IF([1]配变!$K452="","",[1]配变!$K452)</f>
        <v>2</v>
      </c>
      <c r="L452" s="7">
        <f>IF([1]配变!$L452="","",[1]配变!$L452)</f>
        <v>1</v>
      </c>
      <c r="M452" s="7">
        <f>IF([1]配变!$M452="","",[1]配变!$M452)</f>
        <v>1</v>
      </c>
      <c r="N452" s="7">
        <f>IF([1]配变!$N452="","",[1]配变!$N452)</f>
        <v>2005</v>
      </c>
      <c r="O452" s="7">
        <f>IF([1]配变!$O452="","",[1]配变!$O452)</f>
        <v>0</v>
      </c>
      <c r="P452" s="7">
        <f>IF([1]配变!$P452="","",[1]配变!$P452)</f>
        <v>10</v>
      </c>
    </row>
    <row r="453" spans="1:16" x14ac:dyDescent="0.15">
      <c r="A453" s="7" t="s">
        <v>300</v>
      </c>
      <c r="B453" s="7" t="str">
        <f>IF([1]配变!$B453="","",[1]配变!$B453)</f>
        <v>10kV</v>
      </c>
      <c r="C453" s="7">
        <f>IF([1]配变!$C453="","",[1]配变!$C453)</f>
        <v>0.315</v>
      </c>
      <c r="D453" s="7">
        <f>IF([1]配变!$D453="","",[1]配变!$D453)</f>
        <v>630</v>
      </c>
      <c r="E453" s="7">
        <f>IF([1]配变!$E453="","",[1]配变!$E453)</f>
        <v>0</v>
      </c>
      <c r="F453" s="7" t="str">
        <f>IF([1]配变!$F453="","",[1]配变!$F453)</f>
        <v>县级</v>
      </c>
      <c r="G453" s="7">
        <f>IF([1]配变!$G453="","",[1]配变!$G453)</f>
        <v>0</v>
      </c>
      <c r="H453" s="7" t="str">
        <f>IF([1]配变!$H453="","",[1]配变!$H453)</f>
        <v>分区3</v>
      </c>
      <c r="I453" s="7" t="str">
        <f>IF([1]配变!$I453="","",[1]配变!$I453)</f>
        <v>138绿中线</v>
      </c>
      <c r="J453" s="7">
        <f>IF([1]配变!$J453="","",[1]配变!$J453)</f>
        <v>1</v>
      </c>
      <c r="K453" s="7">
        <f>IF([1]配变!$K453="","",[1]配变!$K453)</f>
        <v>0</v>
      </c>
      <c r="L453" s="7">
        <f>IF([1]配变!$L453="","",[1]配变!$L453)</f>
        <v>0</v>
      </c>
      <c r="M453" s="7">
        <f>IF([1]配变!$M453="","",[1]配变!$M453)</f>
        <v>0</v>
      </c>
      <c r="N453" s="7">
        <f>IF([1]配变!$N453="","",[1]配变!$N453)</f>
        <v>2004</v>
      </c>
      <c r="O453" s="7">
        <f>IF([1]配变!$O453="","",[1]配变!$O453)</f>
        <v>0</v>
      </c>
      <c r="P453" s="7">
        <f>IF([1]配变!$P453="","",[1]配变!$P453)</f>
        <v>11</v>
      </c>
    </row>
    <row r="454" spans="1:16" x14ac:dyDescent="0.15">
      <c r="A454" s="7" t="s">
        <v>300</v>
      </c>
      <c r="B454" s="7" t="str">
        <f>IF([1]配变!$B454="","",[1]配变!$B454)</f>
        <v>10kV</v>
      </c>
      <c r="C454" s="7">
        <f>IF([1]配变!$C454="","",[1]配变!$C454)</f>
        <v>0.5</v>
      </c>
      <c r="D454" s="7">
        <f>IF([1]配变!$D454="","",[1]配变!$D454)</f>
        <v>1000</v>
      </c>
      <c r="E454" s="7">
        <f>IF([1]配变!$E454="","",[1]配变!$E454)</f>
        <v>0</v>
      </c>
      <c r="F454" s="7" t="str">
        <f>IF([1]配变!$F454="","",[1]配变!$F454)</f>
        <v>县级</v>
      </c>
      <c r="G454" s="7">
        <f>IF([1]配变!$G454="","",[1]配变!$G454)</f>
        <v>0</v>
      </c>
      <c r="H454" s="7" t="str">
        <f>IF([1]配变!$H454="","",[1]配变!$H454)</f>
        <v>分区3</v>
      </c>
      <c r="I454" s="7" t="str">
        <f>IF([1]配变!$I454="","",[1]配变!$I454)</f>
        <v>138绿中线</v>
      </c>
      <c r="J454" s="7">
        <f>IF([1]配变!$J454="","",[1]配变!$J454)</f>
        <v>0</v>
      </c>
      <c r="K454" s="7">
        <f>IF([1]配变!$K454="","",[1]配变!$K454)</f>
        <v>1</v>
      </c>
      <c r="L454" s="7">
        <f>IF([1]配变!$L454="","",[1]配变!$L454)</f>
        <v>1</v>
      </c>
      <c r="M454" s="7">
        <f>IF([1]配变!$M454="","",[1]配变!$M454)</f>
        <v>1</v>
      </c>
      <c r="N454" s="7">
        <f>IF([1]配变!$N454="","",[1]配变!$N454)</f>
        <v>2004</v>
      </c>
      <c r="O454" s="7">
        <f>IF([1]配变!$O454="","",[1]配变!$O454)</f>
        <v>0</v>
      </c>
      <c r="P454" s="7">
        <f>IF([1]配变!$P454="","",[1]配变!$P454)</f>
        <v>11</v>
      </c>
    </row>
    <row r="455" spans="1:16" x14ac:dyDescent="0.15">
      <c r="A455" s="7" t="s">
        <v>300</v>
      </c>
      <c r="B455" s="7" t="str">
        <f>IF([1]配变!$B455="","",[1]配变!$B455)</f>
        <v>10kV</v>
      </c>
      <c r="C455" s="7">
        <f>IF([1]配变!$C455="","",[1]配变!$C455)</f>
        <v>0.4</v>
      </c>
      <c r="D455" s="7">
        <f>IF([1]配变!$D455="","",[1]配变!$D455)</f>
        <v>800</v>
      </c>
      <c r="E455" s="7">
        <f>IF([1]配变!$E455="","",[1]配变!$E455)</f>
        <v>0</v>
      </c>
      <c r="F455" s="7" t="str">
        <f>IF([1]配变!$F455="","",[1]配变!$F455)</f>
        <v>县级</v>
      </c>
      <c r="G455" s="7">
        <f>IF([1]配变!$G455="","",[1]配变!$G455)</f>
        <v>0</v>
      </c>
      <c r="H455" s="7" t="str">
        <f>IF([1]配变!$H455="","",[1]配变!$H455)</f>
        <v>分区3</v>
      </c>
      <c r="I455" s="7" t="str">
        <f>IF([1]配变!$I455="","",[1]配变!$I455)</f>
        <v>138绿中线</v>
      </c>
      <c r="J455" s="7">
        <f>IF([1]配变!$J455="","",[1]配变!$J455)</f>
        <v>1</v>
      </c>
      <c r="K455" s="7">
        <f>IF([1]配变!$K455="","",[1]配变!$K455)</f>
        <v>2</v>
      </c>
      <c r="L455" s="7">
        <f>IF([1]配变!$L455="","",[1]配变!$L455)</f>
        <v>1</v>
      </c>
      <c r="M455" s="7">
        <f>IF([1]配变!$M455="","",[1]配变!$M455)</f>
        <v>1</v>
      </c>
      <c r="N455" s="7">
        <f>IF([1]配变!$N455="","",[1]配变!$N455)</f>
        <v>2004</v>
      </c>
      <c r="O455" s="7">
        <f>IF([1]配变!$O455="","",[1]配变!$O455)</f>
        <v>0</v>
      </c>
      <c r="P455" s="7">
        <f>IF([1]配变!$P455="","",[1]配变!$P455)</f>
        <v>11</v>
      </c>
    </row>
    <row r="456" spans="1:16" x14ac:dyDescent="0.15">
      <c r="A456" s="7" t="s">
        <v>300</v>
      </c>
      <c r="B456" s="7" t="str">
        <f>IF([1]配变!$B456="","",[1]配变!$B456)</f>
        <v>10kV</v>
      </c>
      <c r="C456" s="7">
        <f>IF([1]配变!$C456="","",[1]配变!$C456)</f>
        <v>0.8</v>
      </c>
      <c r="D456" s="7">
        <f>IF([1]配变!$D456="","",[1]配变!$D456)</f>
        <v>1600</v>
      </c>
      <c r="E456" s="7">
        <f>IF([1]配变!$E456="","",[1]配变!$E456)</f>
        <v>0</v>
      </c>
      <c r="F456" s="7" t="str">
        <f>IF([1]配变!$F456="","",[1]配变!$F456)</f>
        <v>市辖</v>
      </c>
      <c r="G456" s="7">
        <f>IF([1]配变!$G456="","",[1]配变!$G456)</f>
        <v>0</v>
      </c>
      <c r="H456" s="7" t="str">
        <f>IF([1]配变!$H456="","",[1]配变!$H456)</f>
        <v>分区2</v>
      </c>
      <c r="I456" s="7" t="str">
        <f>IF([1]配变!$I456="","",[1]配变!$I456)</f>
        <v>138古南线</v>
      </c>
      <c r="J456" s="7">
        <f>IF([1]配变!$J456="","",[1]配变!$J456)</f>
        <v>0</v>
      </c>
      <c r="K456" s="7">
        <f>IF([1]配变!$K456="","",[1]配变!$K456)</f>
        <v>0</v>
      </c>
      <c r="L456" s="7">
        <f>IF([1]配变!$L456="","",[1]配变!$L456)</f>
        <v>0</v>
      </c>
      <c r="M456" s="7">
        <f>IF([1]配变!$M456="","",[1]配变!$M456)</f>
        <v>0</v>
      </c>
      <c r="N456" s="7">
        <f>IF([1]配变!$N456="","",[1]配变!$N456)</f>
        <v>2004</v>
      </c>
      <c r="O456" s="7">
        <f>IF([1]配变!$O456="","",[1]配变!$O456)</f>
        <v>0</v>
      </c>
      <c r="P456" s="7">
        <f>IF([1]配变!$P456="","",[1]配变!$P456)</f>
        <v>11</v>
      </c>
    </row>
    <row r="457" spans="1:16" x14ac:dyDescent="0.15">
      <c r="A457" s="7" t="s">
        <v>300</v>
      </c>
      <c r="B457" s="7" t="str">
        <f>IF([1]配变!$B457="","",[1]配变!$B457)</f>
        <v>10kV</v>
      </c>
      <c r="C457" s="7">
        <f>IF([1]配变!$C457="","",[1]配变!$C457)</f>
        <v>0.8</v>
      </c>
      <c r="D457" s="7">
        <f>IF([1]配变!$D457="","",[1]配变!$D457)</f>
        <v>1600</v>
      </c>
      <c r="E457" s="7">
        <f>IF([1]配变!$E457="","",[1]配变!$E457)</f>
        <v>5.3999999999999999E-2</v>
      </c>
      <c r="F457" s="7" t="str">
        <f>IF([1]配变!$F457="","",[1]配变!$F457)</f>
        <v>市辖</v>
      </c>
      <c r="G457" s="7">
        <f>IF([1]配变!$G457="","",[1]配变!$G457)</f>
        <v>0</v>
      </c>
      <c r="H457" s="7" t="str">
        <f>IF([1]配变!$H457="","",[1]配变!$H457)</f>
        <v>分区2</v>
      </c>
      <c r="I457" s="7" t="str">
        <f>IF([1]配变!$I457="","",[1]配变!$I457)</f>
        <v>138古南线</v>
      </c>
      <c r="J457" s="7">
        <f>IF([1]配变!$J457="","",[1]配变!$J457)</f>
        <v>1</v>
      </c>
      <c r="K457" s="7">
        <f>IF([1]配变!$K457="","",[1]配变!$K457)</f>
        <v>1</v>
      </c>
      <c r="L457" s="7">
        <f>IF([1]配变!$L457="","",[1]配变!$L457)</f>
        <v>1</v>
      </c>
      <c r="M457" s="7">
        <f>IF([1]配变!$M457="","",[1]配变!$M457)</f>
        <v>1</v>
      </c>
      <c r="N457" s="7">
        <f>IF([1]配变!$N457="","",[1]配变!$N457)</f>
        <v>2004</v>
      </c>
      <c r="O457" s="7">
        <f>IF([1]配变!$O457="","",[1]配变!$O457)</f>
        <v>0</v>
      </c>
      <c r="P457" s="7">
        <f>IF([1]配变!$P457="","",[1]配变!$P457)</f>
        <v>11</v>
      </c>
    </row>
    <row r="458" spans="1:16" x14ac:dyDescent="0.15">
      <c r="A458" s="7" t="s">
        <v>300</v>
      </c>
      <c r="B458" s="7" t="str">
        <f>IF([1]配变!$B458="","",[1]配变!$B458)</f>
        <v>10kV</v>
      </c>
      <c r="C458" s="7">
        <f>IF([1]配变!$C458="","",[1]配变!$C458)</f>
        <v>0.4</v>
      </c>
      <c r="D458" s="7">
        <f>IF([1]配变!$D458="","",[1]配变!$D458)</f>
        <v>800</v>
      </c>
      <c r="E458" s="7">
        <f>IF([1]配变!$E458="","",[1]配变!$E458)</f>
        <v>0</v>
      </c>
      <c r="F458" s="7" t="str">
        <f>IF([1]配变!$F458="","",[1]配变!$F458)</f>
        <v>市辖</v>
      </c>
      <c r="G458" s="7">
        <f>IF([1]配变!$G458="","",[1]配变!$G458)</f>
        <v>0</v>
      </c>
      <c r="H458" s="7" t="str">
        <f>IF([1]配变!$H458="","",[1]配变!$H458)</f>
        <v>分区2</v>
      </c>
      <c r="I458" s="7" t="str">
        <f>IF([1]配变!$I458="","",[1]配变!$I458)</f>
        <v>138古南线</v>
      </c>
      <c r="J458" s="7">
        <f>IF([1]配变!$J458="","",[1]配变!$J458)</f>
        <v>0</v>
      </c>
      <c r="K458" s="7">
        <f>IF([1]配变!$K458="","",[1]配变!$K458)</f>
        <v>2</v>
      </c>
      <c r="L458" s="7">
        <f>IF([1]配变!$L458="","",[1]配变!$L458)</f>
        <v>1</v>
      </c>
      <c r="M458" s="7">
        <f>IF([1]配变!$M458="","",[1]配变!$M458)</f>
        <v>1</v>
      </c>
      <c r="N458" s="7">
        <f>IF([1]配变!$N458="","",[1]配变!$N458)</f>
        <v>2004</v>
      </c>
      <c r="O458" s="7">
        <f>IF([1]配变!$O458="","",[1]配变!$O458)</f>
        <v>0</v>
      </c>
      <c r="P458" s="7">
        <f>IF([1]配变!$P458="","",[1]配变!$P458)</f>
        <v>11</v>
      </c>
    </row>
    <row r="459" spans="1:16" x14ac:dyDescent="0.15">
      <c r="A459" s="7" t="s">
        <v>300</v>
      </c>
      <c r="B459" s="7" t="str">
        <f>IF([1]配变!$B459="","",[1]配变!$B459)</f>
        <v>10kV</v>
      </c>
      <c r="C459" s="7">
        <f>IF([1]配变!$C459="","",[1]配变!$C459)</f>
        <v>0.4</v>
      </c>
      <c r="D459" s="7">
        <f>IF([1]配变!$D459="","",[1]配变!$D459)</f>
        <v>800</v>
      </c>
      <c r="E459" s="7">
        <f>IF([1]配变!$E459="","",[1]配变!$E459)</f>
        <v>0.03</v>
      </c>
      <c r="F459" s="7" t="str">
        <f>IF([1]配变!$F459="","",[1]配变!$F459)</f>
        <v>市辖</v>
      </c>
      <c r="G459" s="7">
        <f>IF([1]配变!$G459="","",[1]配变!$G459)</f>
        <v>0</v>
      </c>
      <c r="H459" s="7" t="str">
        <f>IF([1]配变!$H459="","",[1]配变!$H459)</f>
        <v>分区2</v>
      </c>
      <c r="I459" s="7" t="str">
        <f>IF([1]配变!$I459="","",[1]配变!$I459)</f>
        <v>138古南线</v>
      </c>
      <c r="J459" s="7">
        <f>IF([1]配变!$J459="","",[1]配变!$J459)</f>
        <v>1</v>
      </c>
      <c r="K459" s="7">
        <f>IF([1]配变!$K459="","",[1]配变!$K459)</f>
        <v>0</v>
      </c>
      <c r="L459" s="7">
        <f>IF([1]配变!$L459="","",[1]配变!$L459)</f>
        <v>0</v>
      </c>
      <c r="M459" s="7">
        <f>IF([1]配变!$M459="","",[1]配变!$M459)</f>
        <v>0</v>
      </c>
      <c r="N459" s="7">
        <f>IF([1]配变!$N459="","",[1]配变!$N459)</f>
        <v>2004</v>
      </c>
      <c r="O459" s="7">
        <f>IF([1]配变!$O459="","",[1]配变!$O459)</f>
        <v>0</v>
      </c>
      <c r="P459" s="7">
        <f>IF([1]配变!$P459="","",[1]配变!$P459)</f>
        <v>11</v>
      </c>
    </row>
    <row r="460" spans="1:16" x14ac:dyDescent="0.15">
      <c r="A460" s="7" t="s">
        <v>300</v>
      </c>
      <c r="B460" s="7" t="str">
        <f>IF([1]配变!$B460="","",[1]配变!$B460)</f>
        <v>10kV</v>
      </c>
      <c r="C460" s="7">
        <f>IF([1]配变!$C460="","",[1]配变!$C460)</f>
        <v>0.315</v>
      </c>
      <c r="D460" s="7">
        <f>IF([1]配变!$D460="","",[1]配变!$D460)</f>
        <v>630</v>
      </c>
      <c r="E460" s="7">
        <f>IF([1]配变!$E460="","",[1]配变!$E460)</f>
        <v>0</v>
      </c>
      <c r="F460" s="7" t="str">
        <f>IF([1]配变!$F460="","",[1]配变!$F460)</f>
        <v>市辖</v>
      </c>
      <c r="G460" s="7">
        <f>IF([1]配变!$G460="","",[1]配变!$G460)</f>
        <v>0</v>
      </c>
      <c r="H460" s="7" t="str">
        <f>IF([1]配变!$H460="","",[1]配变!$H460)</f>
        <v>分区2</v>
      </c>
      <c r="I460" s="7" t="str">
        <f>IF([1]配变!$I460="","",[1]配变!$I460)</f>
        <v>138古南线</v>
      </c>
      <c r="J460" s="7">
        <f>IF([1]配变!$J460="","",[1]配变!$J460)</f>
        <v>0</v>
      </c>
      <c r="K460" s="7">
        <f>IF([1]配变!$K460="","",[1]配变!$K460)</f>
        <v>1</v>
      </c>
      <c r="L460" s="7">
        <f>IF([1]配变!$L460="","",[1]配变!$L460)</f>
        <v>1</v>
      </c>
      <c r="M460" s="7">
        <f>IF([1]配变!$M460="","",[1]配变!$M460)</f>
        <v>1</v>
      </c>
      <c r="N460" s="7">
        <f>IF([1]配变!$N460="","",[1]配变!$N460)</f>
        <v>2004</v>
      </c>
      <c r="O460" s="7">
        <f>IF([1]配变!$O460="","",[1]配变!$O460)</f>
        <v>0</v>
      </c>
      <c r="P460" s="7">
        <f>IF([1]配变!$P460="","",[1]配变!$P460)</f>
        <v>11</v>
      </c>
    </row>
    <row r="461" spans="1:16" x14ac:dyDescent="0.15">
      <c r="A461" s="7" t="s">
        <v>300</v>
      </c>
      <c r="B461" s="7" t="str">
        <f>IF([1]配变!$B461="","",[1]配变!$B461)</f>
        <v>10kV</v>
      </c>
      <c r="C461" s="7">
        <f>IF([1]配变!$C461="","",[1]配变!$C461)</f>
        <v>0.4</v>
      </c>
      <c r="D461" s="7">
        <f>IF([1]配变!$D461="","",[1]配变!$D461)</f>
        <v>800</v>
      </c>
      <c r="E461" s="7">
        <f>IF([1]配变!$E461="","",[1]配变!$E461)</f>
        <v>0</v>
      </c>
      <c r="F461" s="7" t="str">
        <f>IF([1]配变!$F461="","",[1]配变!$F461)</f>
        <v>市辖</v>
      </c>
      <c r="G461" s="7">
        <f>IF([1]配变!$G461="","",[1]配变!$G461)</f>
        <v>0</v>
      </c>
      <c r="H461" s="7" t="str">
        <f>IF([1]配变!$H461="","",[1]配变!$H461)</f>
        <v>分区2</v>
      </c>
      <c r="I461" s="7" t="str">
        <f>IF([1]配变!$I461="","",[1]配变!$I461)</f>
        <v>138古南线</v>
      </c>
      <c r="J461" s="7">
        <f>IF([1]配变!$J461="","",[1]配变!$J461)</f>
        <v>1</v>
      </c>
      <c r="K461" s="7">
        <f>IF([1]配变!$K461="","",[1]配变!$K461)</f>
        <v>2</v>
      </c>
      <c r="L461" s="7">
        <f>IF([1]配变!$L461="","",[1]配变!$L461)</f>
        <v>1</v>
      </c>
      <c r="M461" s="7">
        <f>IF([1]配变!$M461="","",[1]配变!$M461)</f>
        <v>1</v>
      </c>
      <c r="N461" s="7">
        <f>IF([1]配变!$N461="","",[1]配变!$N461)</f>
        <v>2004</v>
      </c>
      <c r="O461" s="7">
        <f>IF([1]配变!$O461="","",[1]配变!$O461)</f>
        <v>0</v>
      </c>
      <c r="P461" s="7">
        <f>IF([1]配变!$P461="","",[1]配变!$P461)</f>
        <v>11</v>
      </c>
    </row>
    <row r="462" spans="1:16" x14ac:dyDescent="0.15">
      <c r="A462" s="7" t="s">
        <v>300</v>
      </c>
      <c r="B462" s="7" t="str">
        <f>IF([1]配变!$B462="","",[1]配变!$B462)</f>
        <v>10kV</v>
      </c>
      <c r="C462" s="7">
        <f>IF([1]配变!$C462="","",[1]配变!$C462)</f>
        <v>0.1575</v>
      </c>
      <c r="D462" s="7">
        <f>IF([1]配变!$D462="","",[1]配变!$D462)</f>
        <v>315</v>
      </c>
      <c r="E462" s="7">
        <f>IF([1]配变!$E462="","",[1]配变!$E462)</f>
        <v>0</v>
      </c>
      <c r="F462" s="7" t="str">
        <f>IF([1]配变!$F462="","",[1]配变!$F462)</f>
        <v>市辖</v>
      </c>
      <c r="G462" s="7">
        <f>IF([1]配变!$G462="","",[1]配变!$G462)</f>
        <v>0</v>
      </c>
      <c r="H462" s="7" t="str">
        <f>IF([1]配变!$H462="","",[1]配变!$H462)</f>
        <v>分区2</v>
      </c>
      <c r="I462" s="7" t="str">
        <f>IF([1]配变!$I462="","",[1]配变!$I462)</f>
        <v>138古南线</v>
      </c>
      <c r="J462" s="7">
        <f>IF([1]配变!$J462="","",[1]配变!$J462)</f>
        <v>0</v>
      </c>
      <c r="K462" s="7">
        <f>IF([1]配变!$K462="","",[1]配变!$K462)</f>
        <v>0</v>
      </c>
      <c r="L462" s="7">
        <f>IF([1]配变!$L462="","",[1]配变!$L462)</f>
        <v>0</v>
      </c>
      <c r="M462" s="7">
        <f>IF([1]配变!$M462="","",[1]配变!$M462)</f>
        <v>0</v>
      </c>
      <c r="N462" s="7">
        <f>IF([1]配变!$N462="","",[1]配变!$N462)</f>
        <v>2003</v>
      </c>
      <c r="O462" s="7">
        <f>IF([1]配变!$O462="","",[1]配变!$O462)</f>
        <v>0</v>
      </c>
      <c r="P462" s="7">
        <f>IF([1]配变!$P462="","",[1]配变!$P462)</f>
        <v>12</v>
      </c>
    </row>
    <row r="463" spans="1:16" x14ac:dyDescent="0.15">
      <c r="A463" s="7" t="s">
        <v>300</v>
      </c>
      <c r="B463" s="7" t="str">
        <f>IF([1]配变!$B463="","",[1]配变!$B463)</f>
        <v>10kV</v>
      </c>
      <c r="C463" s="7">
        <f>IF([1]配变!$C463="","",[1]配变!$C463)</f>
        <v>0.2</v>
      </c>
      <c r="D463" s="7">
        <f>IF([1]配变!$D463="","",[1]配变!$D463)</f>
        <v>400</v>
      </c>
      <c r="E463" s="7">
        <f>IF([1]配变!$E463="","",[1]配变!$E463)</f>
        <v>5.3999999999999999E-2</v>
      </c>
      <c r="F463" s="7" t="str">
        <f>IF([1]配变!$F463="","",[1]配变!$F463)</f>
        <v>市辖</v>
      </c>
      <c r="G463" s="7">
        <f>IF([1]配变!$G463="","",[1]配变!$G463)</f>
        <v>0</v>
      </c>
      <c r="H463" s="7" t="str">
        <f>IF([1]配变!$H463="","",[1]配变!$H463)</f>
        <v>分区2</v>
      </c>
      <c r="I463" s="7" t="str">
        <f>IF([1]配变!$I463="","",[1]配变!$I463)</f>
        <v>138古南线</v>
      </c>
      <c r="J463" s="7">
        <f>IF([1]配变!$J463="","",[1]配变!$J463)</f>
        <v>1</v>
      </c>
      <c r="K463" s="7">
        <f>IF([1]配变!$K463="","",[1]配变!$K463)</f>
        <v>1</v>
      </c>
      <c r="L463" s="7">
        <f>IF([1]配变!$L463="","",[1]配变!$L463)</f>
        <v>1</v>
      </c>
      <c r="M463" s="7">
        <f>IF([1]配变!$M463="","",[1]配变!$M463)</f>
        <v>1</v>
      </c>
      <c r="N463" s="7">
        <f>IF([1]配变!$N463="","",[1]配变!$N463)</f>
        <v>2003</v>
      </c>
      <c r="O463" s="7">
        <f>IF([1]配变!$O463="","",[1]配变!$O463)</f>
        <v>0</v>
      </c>
      <c r="P463" s="7">
        <f>IF([1]配变!$P463="","",[1]配变!$P463)</f>
        <v>12</v>
      </c>
    </row>
    <row r="464" spans="1:16" x14ac:dyDescent="0.15">
      <c r="A464" s="7" t="s">
        <v>300</v>
      </c>
      <c r="B464" s="7" t="str">
        <f>IF([1]配变!$B464="","",[1]配变!$B464)</f>
        <v>10kV</v>
      </c>
      <c r="C464" s="7">
        <f>IF([1]配变!$C464="","",[1]配变!$C464)</f>
        <v>0.125</v>
      </c>
      <c r="D464" s="7">
        <f>IF([1]配变!$D464="","",[1]配变!$D464)</f>
        <v>250</v>
      </c>
      <c r="E464" s="7">
        <f>IF([1]配变!$E464="","",[1]配变!$E464)</f>
        <v>0</v>
      </c>
      <c r="F464" s="7" t="str">
        <f>IF([1]配变!$F464="","",[1]配变!$F464)</f>
        <v>市辖</v>
      </c>
      <c r="G464" s="7">
        <f>IF([1]配变!$G464="","",[1]配变!$G464)</f>
        <v>0</v>
      </c>
      <c r="H464" s="7" t="str">
        <f>IF([1]配变!$H464="","",[1]配变!$H464)</f>
        <v>分区2</v>
      </c>
      <c r="I464" s="7" t="str">
        <f>IF([1]配变!$I464="","",[1]配变!$I464)</f>
        <v>138古南线</v>
      </c>
      <c r="J464" s="7">
        <f>IF([1]配变!$J464="","",[1]配变!$J464)</f>
        <v>0</v>
      </c>
      <c r="K464" s="7">
        <f>IF([1]配变!$K464="","",[1]配变!$K464)</f>
        <v>2</v>
      </c>
      <c r="L464" s="7">
        <f>IF([1]配变!$L464="","",[1]配变!$L464)</f>
        <v>1</v>
      </c>
      <c r="M464" s="7">
        <f>IF([1]配变!$M464="","",[1]配变!$M464)</f>
        <v>1</v>
      </c>
      <c r="N464" s="7">
        <f>IF([1]配变!$N464="","",[1]配变!$N464)</f>
        <v>2003</v>
      </c>
      <c r="O464" s="7">
        <f>IF([1]配变!$O464="","",[1]配变!$O464)</f>
        <v>0</v>
      </c>
      <c r="P464" s="7">
        <f>IF([1]配变!$P464="","",[1]配变!$P464)</f>
        <v>12</v>
      </c>
    </row>
    <row r="465" spans="1:16" x14ac:dyDescent="0.15">
      <c r="A465" s="7" t="s">
        <v>300</v>
      </c>
      <c r="B465" s="7" t="str">
        <f>IF([1]配变!$B465="","",[1]配变!$B465)</f>
        <v>10kV</v>
      </c>
      <c r="C465" s="7">
        <f>IF([1]配变!$C465="","",[1]配变!$C465)</f>
        <v>0.2</v>
      </c>
      <c r="D465" s="7">
        <f>IF([1]配变!$D465="","",[1]配变!$D465)</f>
        <v>400</v>
      </c>
      <c r="E465" s="7">
        <f>IF([1]配变!$E465="","",[1]配变!$E465)</f>
        <v>0</v>
      </c>
      <c r="F465" s="7" t="str">
        <f>IF([1]配变!$F465="","",[1]配变!$F465)</f>
        <v>市辖</v>
      </c>
      <c r="G465" s="7">
        <f>IF([1]配变!$G465="","",[1]配变!$G465)</f>
        <v>0</v>
      </c>
      <c r="H465" s="7" t="str">
        <f>IF([1]配变!$H465="","",[1]配变!$H465)</f>
        <v>分区2</v>
      </c>
      <c r="I465" s="7" t="str">
        <f>IF([1]配变!$I465="","",[1]配变!$I465)</f>
        <v>138古南线</v>
      </c>
      <c r="J465" s="7">
        <f>IF([1]配变!$J465="","",[1]配变!$J465)</f>
        <v>1</v>
      </c>
      <c r="K465" s="7">
        <f>IF([1]配变!$K465="","",[1]配变!$K465)</f>
        <v>0</v>
      </c>
      <c r="L465" s="7">
        <f>IF([1]配变!$L465="","",[1]配变!$L465)</f>
        <v>0</v>
      </c>
      <c r="M465" s="7">
        <f>IF([1]配变!$M465="","",[1]配变!$M465)</f>
        <v>0</v>
      </c>
      <c r="N465" s="7">
        <f>IF([1]配变!$N465="","",[1]配变!$N465)</f>
        <v>2003</v>
      </c>
      <c r="O465" s="7">
        <f>IF([1]配变!$O465="","",[1]配变!$O465)</f>
        <v>0</v>
      </c>
      <c r="P465" s="7">
        <f>IF([1]配变!$P465="","",[1]配变!$P465)</f>
        <v>12</v>
      </c>
    </row>
    <row r="466" spans="1:16" x14ac:dyDescent="0.15">
      <c r="A466" s="7" t="s">
        <v>300</v>
      </c>
      <c r="B466" s="7" t="str">
        <f>IF([1]配变!$B466="","",[1]配变!$B466)</f>
        <v>10kV</v>
      </c>
      <c r="C466" s="7">
        <f>IF([1]配变!$C466="","",[1]配变!$C466)</f>
        <v>0.2</v>
      </c>
      <c r="D466" s="7">
        <f>IF([1]配变!$D466="","",[1]配变!$D466)</f>
        <v>400</v>
      </c>
      <c r="E466" s="7">
        <f>IF([1]配变!$E466="","",[1]配变!$E466)</f>
        <v>0</v>
      </c>
      <c r="F466" s="7" t="str">
        <f>IF([1]配变!$F466="","",[1]配变!$F466)</f>
        <v>市辖</v>
      </c>
      <c r="G466" s="7">
        <f>IF([1]配变!$G466="","",[1]配变!$G466)</f>
        <v>0</v>
      </c>
      <c r="H466" s="7" t="str">
        <f>IF([1]配变!$H466="","",[1]配变!$H466)</f>
        <v>分区2</v>
      </c>
      <c r="I466" s="7" t="str">
        <f>IF([1]配变!$I466="","",[1]配变!$I466)</f>
        <v>138古南线</v>
      </c>
      <c r="J466" s="7">
        <f>IF([1]配变!$J466="","",[1]配变!$J466)</f>
        <v>0</v>
      </c>
      <c r="K466" s="7">
        <f>IF([1]配变!$K466="","",[1]配变!$K466)</f>
        <v>1</v>
      </c>
      <c r="L466" s="7">
        <f>IF([1]配变!$L466="","",[1]配变!$L466)</f>
        <v>1</v>
      </c>
      <c r="M466" s="7">
        <f>IF([1]配变!$M466="","",[1]配变!$M466)</f>
        <v>1</v>
      </c>
      <c r="N466" s="7">
        <f>IF([1]配变!$N466="","",[1]配变!$N466)</f>
        <v>2003</v>
      </c>
      <c r="O466" s="7">
        <f>IF([1]配变!$O466="","",[1]配变!$O466)</f>
        <v>0</v>
      </c>
      <c r="P466" s="7">
        <f>IF([1]配变!$P466="","",[1]配变!$P466)</f>
        <v>12</v>
      </c>
    </row>
    <row r="467" spans="1:16" x14ac:dyDescent="0.15">
      <c r="A467" s="7" t="s">
        <v>300</v>
      </c>
      <c r="B467" s="7" t="str">
        <f>IF([1]配变!$B467="","",[1]配变!$B467)</f>
        <v>10kV</v>
      </c>
      <c r="C467" s="7">
        <f>IF([1]配变!$C467="","",[1]配变!$C467)</f>
        <v>0.2</v>
      </c>
      <c r="D467" s="7">
        <f>IF([1]配变!$D467="","",[1]配变!$D467)</f>
        <v>400</v>
      </c>
      <c r="E467" s="7">
        <f>IF([1]配变!$E467="","",[1]配变!$E467)</f>
        <v>5.3999999999999999E-2</v>
      </c>
      <c r="F467" s="7" t="str">
        <f>IF([1]配变!$F467="","",[1]配变!$F467)</f>
        <v>市辖</v>
      </c>
      <c r="G467" s="7">
        <f>IF([1]配变!$G467="","",[1]配变!$G467)</f>
        <v>0</v>
      </c>
      <c r="H467" s="7" t="str">
        <f>IF([1]配变!$H467="","",[1]配变!$H467)</f>
        <v>分区2</v>
      </c>
      <c r="I467" s="7" t="str">
        <f>IF([1]配变!$I467="","",[1]配变!$I467)</f>
        <v>138古南线</v>
      </c>
      <c r="J467" s="7">
        <f>IF([1]配变!$J467="","",[1]配变!$J467)</f>
        <v>1</v>
      </c>
      <c r="K467" s="7">
        <f>IF([1]配变!$K467="","",[1]配变!$K467)</f>
        <v>2</v>
      </c>
      <c r="L467" s="7">
        <f>IF([1]配变!$L467="","",[1]配变!$L467)</f>
        <v>1</v>
      </c>
      <c r="M467" s="7">
        <f>IF([1]配变!$M467="","",[1]配变!$M467)</f>
        <v>1</v>
      </c>
      <c r="N467" s="7">
        <f>IF([1]配变!$N467="","",[1]配变!$N467)</f>
        <v>2003</v>
      </c>
      <c r="O467" s="7">
        <f>IF([1]配变!$O467="","",[1]配变!$O467)</f>
        <v>0</v>
      </c>
      <c r="P467" s="7">
        <f>IF([1]配变!$P467="","",[1]配变!$P467)</f>
        <v>12</v>
      </c>
    </row>
    <row r="468" spans="1:16" x14ac:dyDescent="0.15">
      <c r="A468" s="7" t="s">
        <v>300</v>
      </c>
      <c r="B468" s="7" t="str">
        <f>IF([1]配变!$B468="","",[1]配变!$B468)</f>
        <v>10kV</v>
      </c>
      <c r="C468" s="7">
        <f>IF([1]配变!$C468="","",[1]配变!$C468)</f>
        <v>0.2</v>
      </c>
      <c r="D468" s="7">
        <f>IF([1]配变!$D468="","",[1]配变!$D468)</f>
        <v>400</v>
      </c>
      <c r="E468" s="7">
        <f>IF([1]配变!$E468="","",[1]配变!$E468)</f>
        <v>0</v>
      </c>
      <c r="F468" s="7" t="str">
        <f>IF([1]配变!$F468="","",[1]配变!$F468)</f>
        <v>县级</v>
      </c>
      <c r="G468" s="7">
        <f>IF([1]配变!$G468="","",[1]配变!$G468)</f>
        <v>0</v>
      </c>
      <c r="H468" s="7" t="str">
        <f>IF([1]配变!$H468="","",[1]配变!$H468)</f>
        <v>分区3</v>
      </c>
      <c r="I468" s="7" t="str">
        <f>IF([1]配变!$I468="","",[1]配变!$I468)</f>
        <v>136中泰线</v>
      </c>
      <c r="J468" s="7">
        <f>IF([1]配变!$J468="","",[1]配变!$J468)</f>
        <v>0</v>
      </c>
      <c r="K468" s="7">
        <f>IF([1]配变!$K468="","",[1]配变!$K468)</f>
        <v>0</v>
      </c>
      <c r="L468" s="7">
        <f>IF([1]配变!$L468="","",[1]配变!$L468)</f>
        <v>0</v>
      </c>
      <c r="M468" s="7">
        <f>IF([1]配变!$M468="","",[1]配变!$M468)</f>
        <v>0</v>
      </c>
      <c r="N468" s="7">
        <f>IF([1]配变!$N468="","",[1]配变!$N468)</f>
        <v>2003</v>
      </c>
      <c r="O468" s="7">
        <f>IF([1]配变!$O468="","",[1]配变!$O468)</f>
        <v>0</v>
      </c>
      <c r="P468" s="7">
        <f>IF([1]配变!$P468="","",[1]配变!$P468)</f>
        <v>12</v>
      </c>
    </row>
    <row r="469" spans="1:16" x14ac:dyDescent="0.15">
      <c r="A469" s="7" t="s">
        <v>300</v>
      </c>
      <c r="B469" s="7" t="str">
        <f>IF([1]配变!$B469="","",[1]配变!$B469)</f>
        <v>10kV</v>
      </c>
      <c r="C469" s="7">
        <f>IF([1]配变!$C469="","",[1]配变!$C469)</f>
        <v>0.1</v>
      </c>
      <c r="D469" s="7">
        <f>IF([1]配变!$D469="","",[1]配变!$D469)</f>
        <v>200</v>
      </c>
      <c r="E469" s="7">
        <f>IF([1]配变!$E469="","",[1]配变!$E469)</f>
        <v>0.03</v>
      </c>
      <c r="F469" s="7" t="str">
        <f>IF([1]配变!$F469="","",[1]配变!$F469)</f>
        <v>市辖</v>
      </c>
      <c r="G469" s="7">
        <f>IF([1]配变!$G469="","",[1]配变!$G469)</f>
        <v>0</v>
      </c>
      <c r="H469" s="7" t="str">
        <f>IF([1]配变!$H469="","",[1]配变!$H469)</f>
        <v>分区2</v>
      </c>
      <c r="I469" s="7" t="str">
        <f>IF([1]配变!$I469="","",[1]配变!$I469)</f>
        <v>138古南线</v>
      </c>
      <c r="J469" s="7">
        <f>IF([1]配变!$J469="","",[1]配变!$J469)</f>
        <v>1</v>
      </c>
      <c r="K469" s="7">
        <f>IF([1]配变!$K469="","",[1]配变!$K469)</f>
        <v>1</v>
      </c>
      <c r="L469" s="7">
        <f>IF([1]配变!$L469="","",[1]配变!$L469)</f>
        <v>1</v>
      </c>
      <c r="M469" s="7">
        <f>IF([1]配变!$M469="","",[1]配变!$M469)</f>
        <v>1</v>
      </c>
      <c r="N469" s="7">
        <f>IF([1]配变!$N469="","",[1]配变!$N469)</f>
        <v>2003</v>
      </c>
      <c r="O469" s="7">
        <f>IF([1]配变!$O469="","",[1]配变!$O469)</f>
        <v>0</v>
      </c>
      <c r="P469" s="7">
        <f>IF([1]配变!$P469="","",[1]配变!$P469)</f>
        <v>12</v>
      </c>
    </row>
    <row r="470" spans="1:16" x14ac:dyDescent="0.15">
      <c r="A470" s="7" t="s">
        <v>300</v>
      </c>
      <c r="B470" s="7" t="str">
        <f>IF([1]配变!$B470="","",[1]配变!$B470)</f>
        <v>10kV</v>
      </c>
      <c r="C470" s="7">
        <f>IF([1]配变!$C470="","",[1]配变!$C470)</f>
        <v>0.25</v>
      </c>
      <c r="D470" s="7">
        <f>IF([1]配变!$D470="","",[1]配变!$D470)</f>
        <v>500</v>
      </c>
      <c r="E470" s="7">
        <f>IF([1]配变!$E470="","",[1]配变!$E470)</f>
        <v>0</v>
      </c>
      <c r="F470" s="7" t="str">
        <f>IF([1]配变!$F470="","",[1]配变!$F470)</f>
        <v>县级</v>
      </c>
      <c r="G470" s="7">
        <f>IF([1]配变!$G470="","",[1]配变!$G470)</f>
        <v>0</v>
      </c>
      <c r="H470" s="7" t="str">
        <f>IF([1]配变!$H470="","",[1]配变!$H470)</f>
        <v>分区3</v>
      </c>
      <c r="I470" s="7" t="str">
        <f>IF([1]配变!$I470="","",[1]配变!$I470)</f>
        <v>136中泰线</v>
      </c>
      <c r="J470" s="7">
        <f>IF([1]配变!$J470="","",[1]配变!$J470)</f>
        <v>0</v>
      </c>
      <c r="K470" s="7">
        <f>IF([1]配变!$K470="","",[1]配变!$K470)</f>
        <v>2</v>
      </c>
      <c r="L470" s="7">
        <f>IF([1]配变!$L470="","",[1]配变!$L470)</f>
        <v>1</v>
      </c>
      <c r="M470" s="7">
        <f>IF([1]配变!$M470="","",[1]配变!$M470)</f>
        <v>1</v>
      </c>
      <c r="N470" s="7">
        <f>IF([1]配变!$N470="","",[1]配变!$N470)</f>
        <v>2003</v>
      </c>
      <c r="O470" s="7">
        <f>IF([1]配变!$O470="","",[1]配变!$O470)</f>
        <v>0</v>
      </c>
      <c r="P470" s="7">
        <f>IF([1]配变!$P470="","",[1]配变!$P470)</f>
        <v>12</v>
      </c>
    </row>
    <row r="471" spans="1:16" x14ac:dyDescent="0.15">
      <c r="A471" s="7" t="s">
        <v>300</v>
      </c>
      <c r="B471" s="7" t="str">
        <f>IF([1]配变!$B471="","",[1]配变!$B471)</f>
        <v>10kV</v>
      </c>
      <c r="C471" s="7">
        <f>IF([1]配变!$C471="","",[1]配变!$C471)</f>
        <v>0.1575</v>
      </c>
      <c r="D471" s="7">
        <f>IF([1]配变!$D471="","",[1]配变!$D471)</f>
        <v>315</v>
      </c>
      <c r="E471" s="7">
        <f>IF([1]配变!$E471="","",[1]配变!$E471)</f>
        <v>0</v>
      </c>
      <c r="F471" s="7" t="str">
        <f>IF([1]配变!$F471="","",[1]配变!$F471)</f>
        <v>县级</v>
      </c>
      <c r="G471" s="7">
        <f>IF([1]配变!$G471="","",[1]配变!$G471)</f>
        <v>0</v>
      </c>
      <c r="H471" s="7" t="str">
        <f>IF([1]配变!$H471="","",[1]配变!$H471)</f>
        <v>分区3</v>
      </c>
      <c r="I471" s="7" t="str">
        <f>IF([1]配变!$I471="","",[1]配变!$I471)</f>
        <v>136中泰线</v>
      </c>
      <c r="J471" s="7">
        <f>IF([1]配变!$J471="","",[1]配变!$J471)</f>
        <v>1</v>
      </c>
      <c r="K471" s="7">
        <f>IF([1]配变!$K471="","",[1]配变!$K471)</f>
        <v>0</v>
      </c>
      <c r="L471" s="7">
        <f>IF([1]配变!$L471="","",[1]配变!$L471)</f>
        <v>0</v>
      </c>
      <c r="M471" s="7">
        <f>IF([1]配变!$M471="","",[1]配变!$M471)</f>
        <v>0</v>
      </c>
      <c r="N471" s="7">
        <f>IF([1]配变!$N471="","",[1]配变!$N471)</f>
        <v>2002</v>
      </c>
      <c r="O471" s="7">
        <f>IF([1]配变!$O471="","",[1]配变!$O471)</f>
        <v>0</v>
      </c>
      <c r="P471" s="7">
        <f>IF([1]配变!$P471="","",[1]配变!$P471)</f>
        <v>13</v>
      </c>
    </row>
    <row r="472" spans="1:16" x14ac:dyDescent="0.15">
      <c r="A472" s="7" t="s">
        <v>300</v>
      </c>
      <c r="B472" s="7" t="str">
        <f>IF([1]配变!$B472="","",[1]配变!$B472)</f>
        <v>10kV</v>
      </c>
      <c r="C472" s="7">
        <f>IF([1]配变!$C472="","",[1]配变!$C472)</f>
        <v>0.04</v>
      </c>
      <c r="D472" s="7">
        <f>IF([1]配变!$D472="","",[1]配变!$D472)</f>
        <v>80</v>
      </c>
      <c r="E472" s="7">
        <f>IF([1]配变!$E472="","",[1]配变!$E472)</f>
        <v>0</v>
      </c>
      <c r="F472" s="7" t="str">
        <f>IF([1]配变!$F472="","",[1]配变!$F472)</f>
        <v>县级</v>
      </c>
      <c r="G472" s="7">
        <f>IF([1]配变!$G472="","",[1]配变!$G472)</f>
        <v>0</v>
      </c>
      <c r="H472" s="7" t="str">
        <f>IF([1]配变!$H472="","",[1]配变!$H472)</f>
        <v>分区3</v>
      </c>
      <c r="I472" s="7" t="str">
        <f>IF([1]配变!$I472="","",[1]配变!$I472)</f>
        <v>136中泰线</v>
      </c>
      <c r="J472" s="7">
        <f>IF([1]配变!$J472="","",[1]配变!$J472)</f>
        <v>0</v>
      </c>
      <c r="K472" s="7">
        <f>IF([1]配变!$K472="","",[1]配变!$K472)</f>
        <v>1</v>
      </c>
      <c r="L472" s="7">
        <f>IF([1]配变!$L472="","",[1]配变!$L472)</f>
        <v>1</v>
      </c>
      <c r="M472" s="7">
        <f>IF([1]配变!$M472="","",[1]配变!$M472)</f>
        <v>1</v>
      </c>
      <c r="N472" s="7">
        <f>IF([1]配变!$N472="","",[1]配变!$N472)</f>
        <v>2002</v>
      </c>
      <c r="O472" s="7">
        <f>IF([1]配变!$O472="","",[1]配变!$O472)</f>
        <v>0</v>
      </c>
      <c r="P472" s="7">
        <f>IF([1]配变!$P472="","",[1]配变!$P472)</f>
        <v>13</v>
      </c>
    </row>
    <row r="473" spans="1:16" x14ac:dyDescent="0.15">
      <c r="A473" s="7" t="s">
        <v>300</v>
      </c>
      <c r="B473" s="7" t="str">
        <f>IF([1]配变!$B473="","",[1]配变!$B473)</f>
        <v>10kV</v>
      </c>
      <c r="C473" s="7">
        <f>IF([1]配变!$C473="","",[1]配变!$C473)</f>
        <v>0.125</v>
      </c>
      <c r="D473" s="7">
        <f>IF([1]配变!$D473="","",[1]配变!$D473)</f>
        <v>250</v>
      </c>
      <c r="E473" s="7">
        <f>IF([1]配变!$E473="","",[1]配变!$E473)</f>
        <v>5.3999999999999999E-2</v>
      </c>
      <c r="F473" s="7" t="str">
        <f>IF([1]配变!$F473="","",[1]配变!$F473)</f>
        <v>市辖</v>
      </c>
      <c r="G473" s="7">
        <f>IF([1]配变!$G473="","",[1]配变!$G473)</f>
        <v>0</v>
      </c>
      <c r="H473" s="7" t="str">
        <f>IF([1]配变!$H473="","",[1]配变!$H473)</f>
        <v>分区2</v>
      </c>
      <c r="I473" s="7" t="str">
        <f>IF([1]配变!$I473="","",[1]配变!$I473)</f>
        <v>138古南线</v>
      </c>
      <c r="J473" s="7">
        <f>IF([1]配变!$J473="","",[1]配变!$J473)</f>
        <v>1</v>
      </c>
      <c r="K473" s="7">
        <f>IF([1]配变!$K473="","",[1]配变!$K473)</f>
        <v>2</v>
      </c>
      <c r="L473" s="7">
        <f>IF([1]配变!$L473="","",[1]配变!$L473)</f>
        <v>1</v>
      </c>
      <c r="M473" s="7">
        <f>IF([1]配变!$M473="","",[1]配变!$M473)</f>
        <v>1</v>
      </c>
      <c r="N473" s="7">
        <f>IF([1]配变!$N473="","",[1]配变!$N473)</f>
        <v>2002</v>
      </c>
      <c r="O473" s="7">
        <f>IF([1]配变!$O473="","",[1]配变!$O473)</f>
        <v>0</v>
      </c>
      <c r="P473" s="7">
        <f>IF([1]配变!$P473="","",[1]配变!$P473)</f>
        <v>13</v>
      </c>
    </row>
    <row r="474" spans="1:16" x14ac:dyDescent="0.15">
      <c r="A474" s="7" t="s">
        <v>300</v>
      </c>
      <c r="B474" s="7" t="str">
        <f>IF([1]配变!$B474="","",[1]配变!$B474)</f>
        <v>10kV</v>
      </c>
      <c r="C474" s="7">
        <f>IF([1]配变!$C474="","",[1]配变!$C474)</f>
        <v>0.1575</v>
      </c>
      <c r="D474" s="7">
        <f>IF([1]配变!$D474="","",[1]配变!$D474)</f>
        <v>315</v>
      </c>
      <c r="E474" s="7">
        <f>IF([1]配变!$E474="","",[1]配变!$E474)</f>
        <v>0</v>
      </c>
      <c r="F474" s="7" t="str">
        <f>IF([1]配变!$F474="","",[1]配变!$F474)</f>
        <v>市辖</v>
      </c>
      <c r="G474" s="7">
        <f>IF([1]配变!$G474="","",[1]配变!$G474)</f>
        <v>0</v>
      </c>
      <c r="H474" s="7" t="str">
        <f>IF([1]配变!$H474="","",[1]配变!$H474)</f>
        <v>分区2</v>
      </c>
      <c r="I474" s="7" t="str">
        <f>IF([1]配变!$I474="","",[1]配变!$I474)</f>
        <v>138古南线</v>
      </c>
      <c r="J474" s="7">
        <f>IF([1]配变!$J474="","",[1]配变!$J474)</f>
        <v>0</v>
      </c>
      <c r="K474" s="7">
        <f>IF([1]配变!$K474="","",[1]配变!$K474)</f>
        <v>0</v>
      </c>
      <c r="L474" s="7">
        <f>IF([1]配变!$L474="","",[1]配变!$L474)</f>
        <v>0</v>
      </c>
      <c r="M474" s="7">
        <f>IF([1]配变!$M474="","",[1]配变!$M474)</f>
        <v>0</v>
      </c>
      <c r="N474" s="7">
        <f>IF([1]配变!$N474="","",[1]配变!$N474)</f>
        <v>2002</v>
      </c>
      <c r="O474" s="7">
        <f>IF([1]配变!$O474="","",[1]配变!$O474)</f>
        <v>0</v>
      </c>
      <c r="P474" s="7">
        <f>IF([1]配变!$P474="","",[1]配变!$P474)</f>
        <v>13</v>
      </c>
    </row>
    <row r="475" spans="1:16" x14ac:dyDescent="0.15">
      <c r="A475" s="7" t="s">
        <v>300</v>
      </c>
      <c r="B475" s="7" t="str">
        <f>IF([1]配变!$B475="","",[1]配变!$B475)</f>
        <v>10kV</v>
      </c>
      <c r="C475" s="7">
        <f>IF([1]配变!$C475="","",[1]配变!$C475)</f>
        <v>0.1575</v>
      </c>
      <c r="D475" s="7">
        <f>IF([1]配变!$D475="","",[1]配变!$D475)</f>
        <v>315</v>
      </c>
      <c r="E475" s="7">
        <f>IF([1]配变!$E475="","",[1]配变!$E475)</f>
        <v>0</v>
      </c>
      <c r="F475" s="7" t="str">
        <f>IF([1]配变!$F475="","",[1]配变!$F475)</f>
        <v>市辖</v>
      </c>
      <c r="G475" s="7">
        <f>IF([1]配变!$G475="","",[1]配变!$G475)</f>
        <v>0</v>
      </c>
      <c r="H475" s="7" t="str">
        <f>IF([1]配变!$H475="","",[1]配变!$H475)</f>
        <v>分区2</v>
      </c>
      <c r="I475" s="7" t="str">
        <f>IF([1]配变!$I475="","",[1]配变!$I475)</f>
        <v>138古南线</v>
      </c>
      <c r="J475" s="7">
        <f>IF([1]配变!$J475="","",[1]配变!$J475)</f>
        <v>1</v>
      </c>
      <c r="K475" s="7">
        <f>IF([1]配变!$K475="","",[1]配变!$K475)</f>
        <v>1</v>
      </c>
      <c r="L475" s="7">
        <f>IF([1]配变!$L475="","",[1]配变!$L475)</f>
        <v>1</v>
      </c>
      <c r="M475" s="7">
        <f>IF([1]配变!$M475="","",[1]配变!$M475)</f>
        <v>1</v>
      </c>
      <c r="N475" s="7">
        <f>IF([1]配变!$N475="","",[1]配变!$N475)</f>
        <v>2002</v>
      </c>
      <c r="O475" s="7">
        <f>IF([1]配变!$O475="","",[1]配变!$O475)</f>
        <v>0</v>
      </c>
      <c r="P475" s="7">
        <f>IF([1]配变!$P475="","",[1]配变!$P475)</f>
        <v>13</v>
      </c>
    </row>
    <row r="476" spans="1:16" x14ac:dyDescent="0.15">
      <c r="A476" s="7" t="s">
        <v>300</v>
      </c>
      <c r="B476" s="7" t="str">
        <f>IF([1]配变!$B476="","",[1]配变!$B476)</f>
        <v>10kV</v>
      </c>
      <c r="C476" s="7">
        <f>IF([1]配变!$C476="","",[1]配变!$C476)</f>
        <v>0.2</v>
      </c>
      <c r="D476" s="7">
        <f>IF([1]配变!$D476="","",[1]配变!$D476)</f>
        <v>400</v>
      </c>
      <c r="E476" s="7">
        <f>IF([1]配变!$E476="","",[1]配变!$E476)</f>
        <v>5.3999999999999999E-2</v>
      </c>
      <c r="F476" s="7" t="str">
        <f>IF([1]配变!$F476="","",[1]配变!$F476)</f>
        <v>市辖</v>
      </c>
      <c r="G476" s="7">
        <f>IF([1]配变!$G476="","",[1]配变!$G476)</f>
        <v>0</v>
      </c>
      <c r="H476" s="7" t="str">
        <f>IF([1]配变!$H476="","",[1]配变!$H476)</f>
        <v>分区2</v>
      </c>
      <c r="I476" s="7" t="str">
        <f>IF([1]配变!$I476="","",[1]配变!$I476)</f>
        <v>138古南线</v>
      </c>
      <c r="J476" s="7">
        <f>IF([1]配变!$J476="","",[1]配变!$J476)</f>
        <v>0</v>
      </c>
      <c r="K476" s="7">
        <f>IF([1]配变!$K476="","",[1]配变!$K476)</f>
        <v>2</v>
      </c>
      <c r="L476" s="7">
        <f>IF([1]配变!$L476="","",[1]配变!$L476)</f>
        <v>1</v>
      </c>
      <c r="M476" s="7">
        <f>IF([1]配变!$M476="","",[1]配变!$M476)</f>
        <v>1</v>
      </c>
      <c r="N476" s="7">
        <f>IF([1]配变!$N476="","",[1]配变!$N476)</f>
        <v>2002</v>
      </c>
      <c r="O476" s="7">
        <f>IF([1]配变!$O476="","",[1]配变!$O476)</f>
        <v>0</v>
      </c>
      <c r="P476" s="7">
        <f>IF([1]配变!$P476="","",[1]配变!$P476)</f>
        <v>13</v>
      </c>
    </row>
    <row r="477" spans="1:16" x14ac:dyDescent="0.15">
      <c r="A477" s="7" t="s">
        <v>300</v>
      </c>
      <c r="B477" s="7" t="str">
        <f>IF([1]配变!$B477="","",[1]配变!$B477)</f>
        <v>10kV</v>
      </c>
      <c r="C477" s="7">
        <f>IF([1]配变!$C477="","",[1]配变!$C477)</f>
        <v>0.2</v>
      </c>
      <c r="D477" s="7">
        <f>IF([1]配变!$D477="","",[1]配变!$D477)</f>
        <v>400</v>
      </c>
      <c r="E477" s="7">
        <f>IF([1]配变!$E477="","",[1]配变!$E477)</f>
        <v>0</v>
      </c>
      <c r="F477" s="7" t="str">
        <f>IF([1]配变!$F477="","",[1]配变!$F477)</f>
        <v>市辖</v>
      </c>
      <c r="G477" s="7">
        <f>IF([1]配变!$G477="","",[1]配变!$G477)</f>
        <v>0</v>
      </c>
      <c r="H477" s="7" t="str">
        <f>IF([1]配变!$H477="","",[1]配变!$H477)</f>
        <v>分区2</v>
      </c>
      <c r="I477" s="7" t="str">
        <f>IF([1]配变!$I477="","",[1]配变!$I477)</f>
        <v>138古南线</v>
      </c>
      <c r="J477" s="7">
        <f>IF([1]配变!$J477="","",[1]配变!$J477)</f>
        <v>1</v>
      </c>
      <c r="K477" s="7">
        <f>IF([1]配变!$K477="","",[1]配变!$K477)</f>
        <v>0</v>
      </c>
      <c r="L477" s="7">
        <f>IF([1]配变!$L477="","",[1]配变!$L477)</f>
        <v>0</v>
      </c>
      <c r="M477" s="7">
        <f>IF([1]配变!$M477="","",[1]配变!$M477)</f>
        <v>0</v>
      </c>
      <c r="N477" s="7">
        <f>IF([1]配变!$N477="","",[1]配变!$N477)</f>
        <v>2002</v>
      </c>
      <c r="O477" s="7">
        <f>IF([1]配变!$O477="","",[1]配变!$O477)</f>
        <v>0</v>
      </c>
      <c r="P477" s="7">
        <f>IF([1]配变!$P477="","",[1]配变!$P477)</f>
        <v>13</v>
      </c>
    </row>
    <row r="478" spans="1:16" x14ac:dyDescent="0.15">
      <c r="A478" s="7" t="s">
        <v>300</v>
      </c>
      <c r="B478" s="7" t="str">
        <f>IF([1]配变!$B478="","",[1]配变!$B478)</f>
        <v>10kV</v>
      </c>
      <c r="C478" s="7">
        <f>IF([1]配变!$C478="","",[1]配变!$C478)</f>
        <v>0.2</v>
      </c>
      <c r="D478" s="7">
        <f>IF([1]配变!$D478="","",[1]配变!$D478)</f>
        <v>400</v>
      </c>
      <c r="E478" s="7">
        <f>IF([1]配变!$E478="","",[1]配变!$E478)</f>
        <v>0.03</v>
      </c>
      <c r="F478" s="7" t="str">
        <f>IF([1]配变!$F478="","",[1]配变!$F478)</f>
        <v>市辖</v>
      </c>
      <c r="G478" s="7">
        <f>IF([1]配变!$G478="","",[1]配变!$G478)</f>
        <v>0</v>
      </c>
      <c r="H478" s="7" t="str">
        <f>IF([1]配变!$H478="","",[1]配变!$H478)</f>
        <v>分区2</v>
      </c>
      <c r="I478" s="7" t="str">
        <f>IF([1]配变!$I478="","",[1]配变!$I478)</f>
        <v>138古南线</v>
      </c>
      <c r="J478" s="7">
        <f>IF([1]配变!$J478="","",[1]配变!$J478)</f>
        <v>0</v>
      </c>
      <c r="K478" s="7">
        <f>IF([1]配变!$K478="","",[1]配变!$K478)</f>
        <v>1</v>
      </c>
      <c r="L478" s="7">
        <f>IF([1]配变!$L478="","",[1]配变!$L478)</f>
        <v>1</v>
      </c>
      <c r="M478" s="7">
        <f>IF([1]配变!$M478="","",[1]配变!$M478)</f>
        <v>1</v>
      </c>
      <c r="N478" s="7">
        <f>IF([1]配变!$N478="","",[1]配变!$N478)</f>
        <v>2002</v>
      </c>
      <c r="O478" s="7">
        <f>IF([1]配变!$O478="","",[1]配变!$O478)</f>
        <v>0</v>
      </c>
      <c r="P478" s="7">
        <f>IF([1]配变!$P478="","",[1]配变!$P478)</f>
        <v>13</v>
      </c>
    </row>
    <row r="479" spans="1:16" x14ac:dyDescent="0.15">
      <c r="A479" s="7" t="s">
        <v>300</v>
      </c>
      <c r="B479" s="7" t="str">
        <f>IF([1]配变!$B479="","",[1]配变!$B479)</f>
        <v>10kV</v>
      </c>
      <c r="C479" s="7">
        <f>IF([1]配变!$C479="","",[1]配变!$C479)</f>
        <v>0.1575</v>
      </c>
      <c r="D479" s="7">
        <f>IF([1]配变!$D479="","",[1]配变!$D479)</f>
        <v>315</v>
      </c>
      <c r="E479" s="7">
        <f>IF([1]配变!$E479="","",[1]配变!$E479)</f>
        <v>0</v>
      </c>
      <c r="F479" s="7" t="str">
        <f>IF([1]配变!$F479="","",[1]配变!$F479)</f>
        <v>市辖</v>
      </c>
      <c r="G479" s="7">
        <f>IF([1]配变!$G479="","",[1]配变!$G479)</f>
        <v>0</v>
      </c>
      <c r="H479" s="7" t="str">
        <f>IF([1]配变!$H479="","",[1]配变!$H479)</f>
        <v>分区2</v>
      </c>
      <c r="I479" s="7" t="str">
        <f>IF([1]配变!$I479="","",[1]配变!$I479)</f>
        <v>138古南线</v>
      </c>
      <c r="J479" s="7">
        <f>IF([1]配变!$J479="","",[1]配变!$J479)</f>
        <v>1</v>
      </c>
      <c r="K479" s="7">
        <f>IF([1]配变!$K479="","",[1]配变!$K479)</f>
        <v>2</v>
      </c>
      <c r="L479" s="7">
        <f>IF([1]配变!$L479="","",[1]配变!$L479)</f>
        <v>1</v>
      </c>
      <c r="M479" s="7">
        <f>IF([1]配变!$M479="","",[1]配变!$M479)</f>
        <v>1</v>
      </c>
      <c r="N479" s="7">
        <f>IF([1]配变!$N479="","",[1]配变!$N479)</f>
        <v>2002</v>
      </c>
      <c r="O479" s="7">
        <f>IF([1]配变!$O479="","",[1]配变!$O479)</f>
        <v>0</v>
      </c>
      <c r="P479" s="7">
        <f>IF([1]配变!$P479="","",[1]配变!$P479)</f>
        <v>13</v>
      </c>
    </row>
    <row r="480" spans="1:16" x14ac:dyDescent="0.15">
      <c r="A480" s="7" t="s">
        <v>300</v>
      </c>
      <c r="B480" s="7" t="str">
        <f>IF([1]配变!$B480="","",[1]配变!$B480)</f>
        <v>10kV</v>
      </c>
      <c r="C480" s="7">
        <f>IF([1]配变!$C480="","",[1]配变!$C480)</f>
        <v>0.1</v>
      </c>
      <c r="D480" s="7">
        <f>IF([1]配变!$D480="","",[1]配变!$D480)</f>
        <v>200</v>
      </c>
      <c r="E480" s="7">
        <f>IF([1]配变!$E480="","",[1]配变!$E480)</f>
        <v>0</v>
      </c>
      <c r="F480" s="7" t="str">
        <f>IF([1]配变!$F480="","",[1]配变!$F480)</f>
        <v>市辖</v>
      </c>
      <c r="G480" s="7">
        <f>IF([1]配变!$G480="","",[1]配变!$G480)</f>
        <v>0</v>
      </c>
      <c r="H480" s="7" t="str">
        <f>IF([1]配变!$H480="","",[1]配变!$H480)</f>
        <v>分区2</v>
      </c>
      <c r="I480" s="7" t="str">
        <f>IF([1]配变!$I480="","",[1]配变!$I480)</f>
        <v>138古南线</v>
      </c>
      <c r="J480" s="7">
        <f>IF([1]配变!$J480="","",[1]配变!$J480)</f>
        <v>0</v>
      </c>
      <c r="K480" s="7">
        <f>IF([1]配变!$K480="","",[1]配变!$K480)</f>
        <v>0</v>
      </c>
      <c r="L480" s="7">
        <f>IF([1]配变!$L480="","",[1]配变!$L480)</f>
        <v>0</v>
      </c>
      <c r="M480" s="7">
        <f>IF([1]配变!$M480="","",[1]配变!$M480)</f>
        <v>0</v>
      </c>
      <c r="N480" s="7">
        <f>IF([1]配变!$N480="","",[1]配变!$N480)</f>
        <v>2001</v>
      </c>
      <c r="O480" s="7">
        <f>IF([1]配变!$O480="","",[1]配变!$O480)</f>
        <v>0</v>
      </c>
      <c r="P480" s="7">
        <f>IF([1]配变!$P480="","",[1]配变!$P480)</f>
        <v>14</v>
      </c>
    </row>
    <row r="481" spans="1:16" x14ac:dyDescent="0.15">
      <c r="A481" s="7" t="s">
        <v>300</v>
      </c>
      <c r="B481" s="7" t="str">
        <f>IF([1]配变!$B481="","",[1]配变!$B481)</f>
        <v>10kV</v>
      </c>
      <c r="C481" s="7">
        <f>IF([1]配变!$C481="","",[1]配变!$C481)</f>
        <v>0.04</v>
      </c>
      <c r="D481" s="7">
        <f>IF([1]配变!$D481="","",[1]配变!$D481)</f>
        <v>80</v>
      </c>
      <c r="E481" s="7">
        <f>IF([1]配变!$E481="","",[1]配变!$E481)</f>
        <v>0</v>
      </c>
      <c r="F481" s="7" t="str">
        <f>IF([1]配变!$F481="","",[1]配变!$F481)</f>
        <v>市辖</v>
      </c>
      <c r="G481" s="7">
        <f>IF([1]配变!$G481="","",[1]配变!$G481)</f>
        <v>0</v>
      </c>
      <c r="H481" s="7" t="str">
        <f>IF([1]配变!$H481="","",[1]配变!$H481)</f>
        <v>分区2</v>
      </c>
      <c r="I481" s="7" t="str">
        <f>IF([1]配变!$I481="","",[1]配变!$I481)</f>
        <v>138古南线</v>
      </c>
      <c r="J481" s="7">
        <f>IF([1]配变!$J481="","",[1]配变!$J481)</f>
        <v>1</v>
      </c>
      <c r="K481" s="7">
        <f>IF([1]配变!$K481="","",[1]配变!$K481)</f>
        <v>1</v>
      </c>
      <c r="L481" s="7">
        <f>IF([1]配变!$L481="","",[1]配变!$L481)</f>
        <v>1</v>
      </c>
      <c r="M481" s="7">
        <f>IF([1]配变!$M481="","",[1]配变!$M481)</f>
        <v>1</v>
      </c>
      <c r="N481" s="7">
        <f>IF([1]配变!$N481="","",[1]配变!$N481)</f>
        <v>2001</v>
      </c>
      <c r="O481" s="7">
        <f>IF([1]配变!$O481="","",[1]配变!$O481)</f>
        <v>0</v>
      </c>
      <c r="P481" s="7">
        <f>IF([1]配变!$P481="","",[1]配变!$P481)</f>
        <v>14</v>
      </c>
    </row>
    <row r="482" spans="1:16" x14ac:dyDescent="0.15">
      <c r="A482" s="7" t="s">
        <v>300</v>
      </c>
      <c r="B482" s="7" t="str">
        <f>IF([1]配变!$B482="","",[1]配变!$B482)</f>
        <v>10kV</v>
      </c>
      <c r="C482" s="7">
        <f>IF([1]配变!$C482="","",[1]配变!$C482)</f>
        <v>0.5</v>
      </c>
      <c r="D482" s="7">
        <f>IF([1]配变!$D482="","",[1]配变!$D482)</f>
        <v>1000</v>
      </c>
      <c r="E482" s="7">
        <f>IF([1]配变!$E482="","",[1]配变!$E482)</f>
        <v>5.3999999999999999E-2</v>
      </c>
      <c r="F482" s="7" t="str">
        <f>IF([1]配变!$F482="","",[1]配变!$F482)</f>
        <v>市辖</v>
      </c>
      <c r="G482" s="7">
        <f>IF([1]配变!$G482="","",[1]配变!$G482)</f>
        <v>0</v>
      </c>
      <c r="H482" s="7" t="str">
        <f>IF([1]配变!$H482="","",[1]配变!$H482)</f>
        <v>分区2</v>
      </c>
      <c r="I482" s="7" t="str">
        <f>IF([1]配变!$I482="","",[1]配变!$I482)</f>
        <v>138古南线</v>
      </c>
      <c r="J482" s="7">
        <f>IF([1]配变!$J482="","",[1]配变!$J482)</f>
        <v>0</v>
      </c>
      <c r="K482" s="7">
        <f>IF([1]配变!$K482="","",[1]配变!$K482)</f>
        <v>2</v>
      </c>
      <c r="L482" s="7">
        <f>IF([1]配变!$L482="","",[1]配变!$L482)</f>
        <v>1</v>
      </c>
      <c r="M482" s="7">
        <f>IF([1]配变!$M482="","",[1]配变!$M482)</f>
        <v>1</v>
      </c>
      <c r="N482" s="7">
        <f>IF([1]配变!$N482="","",[1]配变!$N482)</f>
        <v>2001</v>
      </c>
      <c r="O482" s="7">
        <f>IF([1]配变!$O482="","",[1]配变!$O482)</f>
        <v>0</v>
      </c>
      <c r="P482" s="7">
        <f>IF([1]配变!$P482="","",[1]配变!$P482)</f>
        <v>14</v>
      </c>
    </row>
    <row r="483" spans="1:16" x14ac:dyDescent="0.15">
      <c r="A483" s="7" t="s">
        <v>300</v>
      </c>
      <c r="B483" s="7" t="str">
        <f>IF([1]配变!$B483="","",[1]配变!$B483)</f>
        <v>10kV</v>
      </c>
      <c r="C483" s="7">
        <f>IF([1]配变!$C483="","",[1]配变!$C483)</f>
        <v>0.5</v>
      </c>
      <c r="D483" s="7">
        <f>IF([1]配变!$D483="","",[1]配变!$D483)</f>
        <v>1000</v>
      </c>
      <c r="E483" s="7">
        <f>IF([1]配变!$E483="","",[1]配变!$E483)</f>
        <v>0</v>
      </c>
      <c r="F483" s="7" t="str">
        <f>IF([1]配变!$F483="","",[1]配变!$F483)</f>
        <v>市辖</v>
      </c>
      <c r="G483" s="7">
        <f>IF([1]配变!$G483="","",[1]配变!$G483)</f>
        <v>0</v>
      </c>
      <c r="H483" s="7" t="str">
        <f>IF([1]配变!$H483="","",[1]配变!$H483)</f>
        <v>分区2</v>
      </c>
      <c r="I483" s="7" t="str">
        <f>IF([1]配变!$I483="","",[1]配变!$I483)</f>
        <v>138古南线</v>
      </c>
      <c r="J483" s="7">
        <f>IF([1]配变!$J483="","",[1]配变!$J483)</f>
        <v>1</v>
      </c>
      <c r="K483" s="7">
        <f>IF([1]配变!$K483="","",[1]配变!$K483)</f>
        <v>0</v>
      </c>
      <c r="L483" s="7">
        <f>IF([1]配变!$L483="","",[1]配变!$L483)</f>
        <v>0</v>
      </c>
      <c r="M483" s="7">
        <f>IF([1]配变!$M483="","",[1]配变!$M483)</f>
        <v>0</v>
      </c>
      <c r="N483" s="7">
        <f>IF([1]配变!$N483="","",[1]配变!$N483)</f>
        <v>2001</v>
      </c>
      <c r="O483" s="7">
        <f>IF([1]配变!$O483="","",[1]配变!$O483)</f>
        <v>0</v>
      </c>
      <c r="P483" s="7">
        <f>IF([1]配变!$P483="","",[1]配变!$P483)</f>
        <v>14</v>
      </c>
    </row>
    <row r="484" spans="1:16" x14ac:dyDescent="0.15">
      <c r="A484" s="7" t="s">
        <v>300</v>
      </c>
      <c r="B484" s="7" t="str">
        <f>IF([1]配变!$B484="","",[1]配变!$B484)</f>
        <v>10kV</v>
      </c>
      <c r="C484" s="7">
        <f>IF([1]配变!$C484="","",[1]配变!$C484)</f>
        <v>0.5</v>
      </c>
      <c r="D484" s="7">
        <f>IF([1]配变!$D484="","",[1]配变!$D484)</f>
        <v>1000</v>
      </c>
      <c r="E484" s="7">
        <f>IF([1]配变!$E484="","",[1]配变!$E484)</f>
        <v>0</v>
      </c>
      <c r="F484" s="7" t="str">
        <f>IF([1]配变!$F484="","",[1]配变!$F484)</f>
        <v>市辖</v>
      </c>
      <c r="G484" s="7">
        <f>IF([1]配变!$G484="","",[1]配变!$G484)</f>
        <v>0</v>
      </c>
      <c r="H484" s="7" t="str">
        <f>IF([1]配变!$H484="","",[1]配变!$H484)</f>
        <v>分区2</v>
      </c>
      <c r="I484" s="7" t="str">
        <f>IF([1]配变!$I484="","",[1]配变!$I484)</f>
        <v>138古南线</v>
      </c>
      <c r="J484" s="7">
        <f>IF([1]配变!$J484="","",[1]配变!$J484)</f>
        <v>0</v>
      </c>
      <c r="K484" s="7">
        <f>IF([1]配变!$K484="","",[1]配变!$K484)</f>
        <v>1</v>
      </c>
      <c r="L484" s="7">
        <f>IF([1]配变!$L484="","",[1]配变!$L484)</f>
        <v>1</v>
      </c>
      <c r="M484" s="7">
        <f>IF([1]配变!$M484="","",[1]配变!$M484)</f>
        <v>1</v>
      </c>
      <c r="N484" s="7">
        <f>IF([1]配变!$N484="","",[1]配变!$N484)</f>
        <v>2001</v>
      </c>
      <c r="O484" s="7">
        <f>IF([1]配变!$O484="","",[1]配变!$O484)</f>
        <v>0</v>
      </c>
      <c r="P484" s="7">
        <f>IF([1]配变!$P484="","",[1]配变!$P484)</f>
        <v>14</v>
      </c>
    </row>
    <row r="485" spans="1:16" x14ac:dyDescent="0.15">
      <c r="A485" s="7" t="s">
        <v>300</v>
      </c>
      <c r="B485" s="7" t="str">
        <f>IF([1]配变!$B485="","",[1]配变!$B485)</f>
        <v>10kV</v>
      </c>
      <c r="C485" s="7">
        <f>IF([1]配变!$C485="","",[1]配变!$C485)</f>
        <v>0.5</v>
      </c>
      <c r="D485" s="7">
        <f>IF([1]配变!$D485="","",[1]配变!$D485)</f>
        <v>1000</v>
      </c>
      <c r="E485" s="7">
        <f>IF([1]配变!$E485="","",[1]配变!$E485)</f>
        <v>5.3999999999999999E-2</v>
      </c>
      <c r="F485" s="7" t="str">
        <f>IF([1]配变!$F485="","",[1]配变!$F485)</f>
        <v>市辖</v>
      </c>
      <c r="G485" s="7">
        <f>IF([1]配变!$G485="","",[1]配变!$G485)</f>
        <v>0</v>
      </c>
      <c r="H485" s="7" t="str">
        <f>IF([1]配变!$H485="","",[1]配变!$H485)</f>
        <v>分区2</v>
      </c>
      <c r="I485" s="7" t="str">
        <f>IF([1]配变!$I485="","",[1]配变!$I485)</f>
        <v>138古南线</v>
      </c>
      <c r="J485" s="7">
        <f>IF([1]配变!$J485="","",[1]配变!$J485)</f>
        <v>1</v>
      </c>
      <c r="K485" s="7">
        <f>IF([1]配变!$K485="","",[1]配变!$K485)</f>
        <v>2</v>
      </c>
      <c r="L485" s="7">
        <f>IF([1]配变!$L485="","",[1]配变!$L485)</f>
        <v>1</v>
      </c>
      <c r="M485" s="7">
        <f>IF([1]配变!$M485="","",[1]配变!$M485)</f>
        <v>1</v>
      </c>
      <c r="N485" s="7">
        <f>IF([1]配变!$N485="","",[1]配变!$N485)</f>
        <v>2001</v>
      </c>
      <c r="O485" s="7">
        <f>IF([1]配变!$O485="","",[1]配变!$O485)</f>
        <v>0</v>
      </c>
      <c r="P485" s="7">
        <f>IF([1]配变!$P485="","",[1]配变!$P485)</f>
        <v>14</v>
      </c>
    </row>
    <row r="486" spans="1:16" x14ac:dyDescent="0.15">
      <c r="A486" s="7" t="s">
        <v>300</v>
      </c>
      <c r="B486" s="7" t="str">
        <f>IF([1]配变!$B486="","",[1]配变!$B486)</f>
        <v>10kV</v>
      </c>
      <c r="C486" s="7">
        <f>IF([1]配变!$C486="","",[1]配变!$C486)</f>
        <v>0.5</v>
      </c>
      <c r="D486" s="7">
        <f>IF([1]配变!$D486="","",[1]配变!$D486)</f>
        <v>1000</v>
      </c>
      <c r="E486" s="7">
        <f>IF([1]配变!$E486="","",[1]配变!$E486)</f>
        <v>0</v>
      </c>
      <c r="F486" s="7" t="str">
        <f>IF([1]配变!$F486="","",[1]配变!$F486)</f>
        <v>市辖</v>
      </c>
      <c r="G486" s="7">
        <f>IF([1]配变!$G486="","",[1]配变!$G486)</f>
        <v>0</v>
      </c>
      <c r="H486" s="7" t="str">
        <f>IF([1]配变!$H486="","",[1]配变!$H486)</f>
        <v>分区2</v>
      </c>
      <c r="I486" s="7" t="str">
        <f>IF([1]配变!$I486="","",[1]配变!$I486)</f>
        <v>138古南线</v>
      </c>
      <c r="J486" s="7">
        <f>IF([1]配变!$J486="","",[1]配变!$J486)</f>
        <v>0</v>
      </c>
      <c r="K486" s="7">
        <f>IF([1]配变!$K486="","",[1]配变!$K486)</f>
        <v>0</v>
      </c>
      <c r="L486" s="7">
        <f>IF([1]配变!$L486="","",[1]配变!$L486)</f>
        <v>0</v>
      </c>
      <c r="M486" s="7">
        <f>IF([1]配变!$M486="","",[1]配变!$M486)</f>
        <v>0</v>
      </c>
      <c r="N486" s="7">
        <f>IF([1]配变!$N486="","",[1]配变!$N486)</f>
        <v>2001</v>
      </c>
      <c r="O486" s="7">
        <f>IF([1]配变!$O486="","",[1]配变!$O486)</f>
        <v>0</v>
      </c>
      <c r="P486" s="7">
        <f>IF([1]配变!$P486="","",[1]配变!$P486)</f>
        <v>14</v>
      </c>
    </row>
    <row r="487" spans="1:16" x14ac:dyDescent="0.15">
      <c r="A487" s="7" t="s">
        <v>300</v>
      </c>
      <c r="B487" s="7" t="str">
        <f>IF([1]配变!$B487="","",[1]配变!$B487)</f>
        <v>10kV</v>
      </c>
      <c r="C487" s="7">
        <f>IF([1]配变!$C487="","",[1]配变!$C487)</f>
        <v>0.4</v>
      </c>
      <c r="D487" s="7">
        <f>IF([1]配变!$D487="","",[1]配变!$D487)</f>
        <v>800</v>
      </c>
      <c r="E487" s="7">
        <f>IF([1]配变!$E487="","",[1]配变!$E487)</f>
        <v>0.03</v>
      </c>
      <c r="F487" s="7" t="str">
        <f>IF([1]配变!$F487="","",[1]配变!$F487)</f>
        <v>市辖</v>
      </c>
      <c r="G487" s="7">
        <f>IF([1]配变!$G487="","",[1]配变!$G487)</f>
        <v>0</v>
      </c>
      <c r="H487" s="7" t="str">
        <f>IF([1]配变!$H487="","",[1]配变!$H487)</f>
        <v>分区2</v>
      </c>
      <c r="I487" s="7" t="str">
        <f>IF([1]配变!$I487="","",[1]配变!$I487)</f>
        <v>138古南线</v>
      </c>
      <c r="J487" s="7">
        <f>IF([1]配变!$J487="","",[1]配变!$J487)</f>
        <v>1</v>
      </c>
      <c r="K487" s="7">
        <f>IF([1]配变!$K487="","",[1]配变!$K487)</f>
        <v>1</v>
      </c>
      <c r="L487" s="7">
        <f>IF([1]配变!$L487="","",[1]配变!$L487)</f>
        <v>1</v>
      </c>
      <c r="M487" s="7">
        <f>IF([1]配变!$M487="","",[1]配变!$M487)</f>
        <v>1</v>
      </c>
      <c r="N487" s="7">
        <f>IF([1]配变!$N487="","",[1]配变!$N487)</f>
        <v>2001</v>
      </c>
      <c r="O487" s="7">
        <f>IF([1]配变!$O487="","",[1]配变!$O487)</f>
        <v>0</v>
      </c>
      <c r="P487" s="7">
        <f>IF([1]配变!$P487="","",[1]配变!$P487)</f>
        <v>14</v>
      </c>
    </row>
    <row r="488" spans="1:16" x14ac:dyDescent="0.15">
      <c r="A488" s="7" t="s">
        <v>300</v>
      </c>
      <c r="B488" s="7" t="str">
        <f>IF([1]配变!$B488="","",[1]配变!$B488)</f>
        <v>10kV</v>
      </c>
      <c r="C488" s="7">
        <f>IF([1]配变!$C488="","",[1]配变!$C488)</f>
        <v>0.4</v>
      </c>
      <c r="D488" s="7">
        <f>IF([1]配变!$D488="","",[1]配变!$D488)</f>
        <v>800</v>
      </c>
      <c r="E488" s="7">
        <f>IF([1]配变!$E488="","",[1]配变!$E488)</f>
        <v>0</v>
      </c>
      <c r="F488" s="7" t="str">
        <f>IF([1]配变!$F488="","",[1]配变!$F488)</f>
        <v>市辖</v>
      </c>
      <c r="G488" s="7">
        <f>IF([1]配变!$G488="","",[1]配变!$G488)</f>
        <v>0</v>
      </c>
      <c r="H488" s="7" t="str">
        <f>IF([1]配变!$H488="","",[1]配变!$H488)</f>
        <v>分区2</v>
      </c>
      <c r="I488" s="7" t="str">
        <f>IF([1]配变!$I488="","",[1]配变!$I488)</f>
        <v>138古南线</v>
      </c>
      <c r="J488" s="7">
        <f>IF([1]配变!$J488="","",[1]配变!$J488)</f>
        <v>0</v>
      </c>
      <c r="K488" s="7">
        <f>IF([1]配变!$K488="","",[1]配变!$K488)</f>
        <v>2</v>
      </c>
      <c r="L488" s="7">
        <f>IF([1]配变!$L488="","",[1]配变!$L488)</f>
        <v>1</v>
      </c>
      <c r="M488" s="7">
        <f>IF([1]配变!$M488="","",[1]配变!$M488)</f>
        <v>1</v>
      </c>
      <c r="N488" s="7">
        <f>IF([1]配变!$N488="","",[1]配变!$N488)</f>
        <v>2001</v>
      </c>
      <c r="O488" s="7">
        <f>IF([1]配变!$O488="","",[1]配变!$O488)</f>
        <v>0</v>
      </c>
      <c r="P488" s="7">
        <f>IF([1]配变!$P488="","",[1]配变!$P488)</f>
        <v>14</v>
      </c>
    </row>
    <row r="489" spans="1:16" x14ac:dyDescent="0.15">
      <c r="A489" s="7" t="s">
        <v>300</v>
      </c>
      <c r="B489" s="7" t="str">
        <f>IF([1]配变!$B489="","",[1]配变!$B489)</f>
        <v>10kV</v>
      </c>
      <c r="C489" s="7">
        <f>IF([1]配变!$C489="","",[1]配变!$C489)</f>
        <v>0.4</v>
      </c>
      <c r="D489" s="7">
        <f>IF([1]配变!$D489="","",[1]配变!$D489)</f>
        <v>800</v>
      </c>
      <c r="E489" s="7">
        <f>IF([1]配变!$E489="","",[1]配变!$E489)</f>
        <v>0</v>
      </c>
      <c r="F489" s="7" t="str">
        <f>IF([1]配变!$F489="","",[1]配变!$F489)</f>
        <v>市辖</v>
      </c>
      <c r="G489" s="7">
        <f>IF([1]配变!$G489="","",[1]配变!$G489)</f>
        <v>0</v>
      </c>
      <c r="H489" s="7" t="str">
        <f>IF([1]配变!$H489="","",[1]配变!$H489)</f>
        <v>分区2</v>
      </c>
      <c r="I489" s="7" t="str">
        <f>IF([1]配变!$I489="","",[1]配变!$I489)</f>
        <v>138古南线</v>
      </c>
      <c r="J489" s="7">
        <f>IF([1]配变!$J489="","",[1]配变!$J489)</f>
        <v>1</v>
      </c>
      <c r="K489" s="7">
        <f>IF([1]配变!$K489="","",[1]配变!$K489)</f>
        <v>0</v>
      </c>
      <c r="L489" s="7">
        <f>IF([1]配变!$L489="","",[1]配变!$L489)</f>
        <v>0</v>
      </c>
      <c r="M489" s="7">
        <f>IF([1]配变!$M489="","",[1]配变!$M489)</f>
        <v>0</v>
      </c>
      <c r="N489" s="7">
        <f>IF([1]配变!$N489="","",[1]配变!$N489)</f>
        <v>2000</v>
      </c>
      <c r="O489" s="7">
        <f>IF([1]配变!$O489="","",[1]配变!$O489)</f>
        <v>0</v>
      </c>
      <c r="P489" s="7">
        <f>IF([1]配变!$P489="","",[1]配变!$P489)</f>
        <v>15</v>
      </c>
    </row>
    <row r="490" spans="1:16" x14ac:dyDescent="0.15">
      <c r="A490" s="7" t="s">
        <v>300</v>
      </c>
      <c r="B490" s="7" t="str">
        <f>IF([1]配变!$B490="","",[1]配变!$B490)</f>
        <v>10kV</v>
      </c>
      <c r="C490" s="7">
        <f>IF([1]配变!$C490="","",[1]配变!$C490)</f>
        <v>0.4</v>
      </c>
      <c r="D490" s="7">
        <f>IF([1]配变!$D490="","",[1]配变!$D490)</f>
        <v>800</v>
      </c>
      <c r="E490" s="7">
        <f>IF([1]配变!$E490="","",[1]配变!$E490)</f>
        <v>0</v>
      </c>
      <c r="F490" s="7" t="str">
        <f>IF([1]配变!$F490="","",[1]配变!$F490)</f>
        <v>市辖</v>
      </c>
      <c r="G490" s="7">
        <f>IF([1]配变!$G490="","",[1]配变!$G490)</f>
        <v>0</v>
      </c>
      <c r="H490" s="7" t="str">
        <f>IF([1]配变!$H490="","",[1]配变!$H490)</f>
        <v>分区2</v>
      </c>
      <c r="I490" s="7" t="str">
        <f>IF([1]配变!$I490="","",[1]配变!$I490)</f>
        <v>138古南线</v>
      </c>
      <c r="J490" s="7">
        <f>IF([1]配变!$J490="","",[1]配变!$J490)</f>
        <v>0</v>
      </c>
      <c r="K490" s="7">
        <f>IF([1]配变!$K490="","",[1]配变!$K490)</f>
        <v>1</v>
      </c>
      <c r="L490" s="7">
        <f>IF([1]配变!$L490="","",[1]配变!$L490)</f>
        <v>1</v>
      </c>
      <c r="M490" s="7">
        <f>IF([1]配变!$M490="","",[1]配变!$M490)</f>
        <v>1</v>
      </c>
      <c r="N490" s="7">
        <f>IF([1]配变!$N490="","",[1]配变!$N490)</f>
        <v>2000</v>
      </c>
      <c r="O490" s="7">
        <f>IF([1]配变!$O490="","",[1]配变!$O490)</f>
        <v>0</v>
      </c>
      <c r="P490" s="7">
        <f>IF([1]配变!$P490="","",[1]配变!$P490)</f>
        <v>15</v>
      </c>
    </row>
    <row r="491" spans="1:16" x14ac:dyDescent="0.15">
      <c r="A491" s="7" t="s">
        <v>300</v>
      </c>
      <c r="B491" s="7" t="str">
        <f>IF([1]配变!$B491="","",[1]配变!$B491)</f>
        <v>10kV</v>
      </c>
      <c r="C491" s="7">
        <f>IF([1]配变!$C491="","",[1]配变!$C491)</f>
        <v>0.4</v>
      </c>
      <c r="D491" s="7">
        <f>IF([1]配变!$D491="","",[1]配变!$D491)</f>
        <v>800</v>
      </c>
      <c r="E491" s="7">
        <f>IF([1]配变!$E491="","",[1]配变!$E491)</f>
        <v>5.3999999999999999E-2</v>
      </c>
      <c r="F491" s="7" t="str">
        <f>IF([1]配变!$F491="","",[1]配变!$F491)</f>
        <v>市辖</v>
      </c>
      <c r="G491" s="7">
        <f>IF([1]配变!$G491="","",[1]配变!$G491)</f>
        <v>0</v>
      </c>
      <c r="H491" s="7" t="str">
        <f>IF([1]配变!$H491="","",[1]配变!$H491)</f>
        <v>分区2</v>
      </c>
      <c r="I491" s="7" t="str">
        <f>IF([1]配变!$I491="","",[1]配变!$I491)</f>
        <v>138古南线</v>
      </c>
      <c r="J491" s="7">
        <f>IF([1]配变!$J491="","",[1]配变!$J491)</f>
        <v>1</v>
      </c>
      <c r="K491" s="7">
        <f>IF([1]配变!$K491="","",[1]配变!$K491)</f>
        <v>2</v>
      </c>
      <c r="L491" s="7">
        <f>IF([1]配变!$L491="","",[1]配变!$L491)</f>
        <v>1</v>
      </c>
      <c r="M491" s="7">
        <f>IF([1]配变!$M491="","",[1]配变!$M491)</f>
        <v>1</v>
      </c>
      <c r="N491" s="7">
        <f>IF([1]配变!$N491="","",[1]配变!$N491)</f>
        <v>2000</v>
      </c>
      <c r="O491" s="7">
        <f>IF([1]配变!$O491="","",[1]配变!$O491)</f>
        <v>0</v>
      </c>
      <c r="P491" s="7">
        <f>IF([1]配变!$P491="","",[1]配变!$P491)</f>
        <v>15</v>
      </c>
    </row>
    <row r="492" spans="1:16" x14ac:dyDescent="0.15">
      <c r="A492" s="7" t="s">
        <v>300</v>
      </c>
      <c r="B492" s="7" t="str">
        <f>IF([1]配变!$B492="","",[1]配变!$B492)</f>
        <v>10kV</v>
      </c>
      <c r="C492" s="7">
        <f>IF([1]配变!$C492="","",[1]配变!$C492)</f>
        <v>0.4</v>
      </c>
      <c r="D492" s="7">
        <f>IF([1]配变!$D492="","",[1]配变!$D492)</f>
        <v>800</v>
      </c>
      <c r="E492" s="7">
        <f>IF([1]配变!$E492="","",[1]配变!$E492)</f>
        <v>0</v>
      </c>
      <c r="F492" s="7" t="str">
        <f>IF([1]配变!$F492="","",[1]配变!$F492)</f>
        <v>市辖</v>
      </c>
      <c r="G492" s="7">
        <f>IF([1]配变!$G492="","",[1]配变!$G492)</f>
        <v>0</v>
      </c>
      <c r="H492" s="7" t="str">
        <f>IF([1]配变!$H492="","",[1]配变!$H492)</f>
        <v>分区2</v>
      </c>
      <c r="I492" s="7" t="str">
        <f>IF([1]配变!$I492="","",[1]配变!$I492)</f>
        <v>138古南线</v>
      </c>
      <c r="J492" s="7">
        <f>IF([1]配变!$J492="","",[1]配变!$J492)</f>
        <v>0</v>
      </c>
      <c r="K492" s="7">
        <f>IF([1]配变!$K492="","",[1]配变!$K492)</f>
        <v>0</v>
      </c>
      <c r="L492" s="7">
        <f>IF([1]配变!$L492="","",[1]配变!$L492)</f>
        <v>0</v>
      </c>
      <c r="M492" s="7">
        <f>IF([1]配变!$M492="","",[1]配变!$M492)</f>
        <v>0</v>
      </c>
      <c r="N492" s="7">
        <f>IF([1]配变!$N492="","",[1]配变!$N492)</f>
        <v>2000</v>
      </c>
      <c r="O492" s="7">
        <f>IF([1]配变!$O492="","",[1]配变!$O492)</f>
        <v>0</v>
      </c>
      <c r="P492" s="7">
        <f>IF([1]配变!$P492="","",[1]配变!$P492)</f>
        <v>15</v>
      </c>
    </row>
    <row r="493" spans="1:16" x14ac:dyDescent="0.15">
      <c r="A493" s="7" t="s">
        <v>300</v>
      </c>
      <c r="B493" s="7" t="str">
        <f>IF([1]配变!$B493="","",[1]配变!$B493)</f>
        <v>10kV</v>
      </c>
      <c r="C493" s="7">
        <f>IF([1]配变!$C493="","",[1]配变!$C493)</f>
        <v>0.2</v>
      </c>
      <c r="D493" s="7">
        <f>IF([1]配变!$D493="","",[1]配变!$D493)</f>
        <v>400</v>
      </c>
      <c r="E493" s="7">
        <f>IF([1]配变!$E493="","",[1]配变!$E493)</f>
        <v>5.3999999999999999E-2</v>
      </c>
      <c r="F493" s="7" t="str">
        <f>IF([1]配变!$F493="","",[1]配变!$F493)</f>
        <v>市辖</v>
      </c>
      <c r="G493" s="7">
        <f>IF([1]配变!$G493="","",[1]配变!$G493)</f>
        <v>0</v>
      </c>
      <c r="H493" s="7" t="str">
        <f>IF([1]配变!$H493="","",[1]配变!$H493)</f>
        <v>分区2</v>
      </c>
      <c r="I493" s="7" t="str">
        <f>IF([1]配变!$I493="","",[1]配变!$I493)</f>
        <v>138古南线</v>
      </c>
      <c r="J493" s="7">
        <f>IF([1]配变!$J493="","",[1]配变!$J493)</f>
        <v>1</v>
      </c>
      <c r="K493" s="7">
        <f>IF([1]配变!$K493="","",[1]配变!$K493)</f>
        <v>1</v>
      </c>
      <c r="L493" s="7">
        <f>IF([1]配变!$L493="","",[1]配变!$L493)</f>
        <v>1</v>
      </c>
      <c r="M493" s="7">
        <f>IF([1]配变!$M493="","",[1]配变!$M493)</f>
        <v>1</v>
      </c>
      <c r="N493" s="7">
        <f>IF([1]配变!$N493="","",[1]配变!$N493)</f>
        <v>2000</v>
      </c>
      <c r="O493" s="7">
        <f>IF([1]配变!$O493="","",[1]配变!$O493)</f>
        <v>0</v>
      </c>
      <c r="P493" s="7">
        <f>IF([1]配变!$P493="","",[1]配变!$P493)</f>
        <v>15</v>
      </c>
    </row>
    <row r="494" spans="1:16" x14ac:dyDescent="0.15">
      <c r="A494" s="7" t="s">
        <v>300</v>
      </c>
      <c r="B494" s="7" t="str">
        <f>IF([1]配变!$B494="","",[1]配变!$B494)</f>
        <v>10kV</v>
      </c>
      <c r="C494" s="7">
        <f>IF([1]配变!$C494="","",[1]配变!$C494)</f>
        <v>0.2</v>
      </c>
      <c r="D494" s="7">
        <f>IF([1]配变!$D494="","",[1]配变!$D494)</f>
        <v>400</v>
      </c>
      <c r="E494" s="7">
        <f>IF([1]配变!$E494="","",[1]配变!$E494)</f>
        <v>0</v>
      </c>
      <c r="F494" s="7" t="str">
        <f>IF([1]配变!$F494="","",[1]配变!$F494)</f>
        <v>市辖</v>
      </c>
      <c r="G494" s="7">
        <f>IF([1]配变!$G494="","",[1]配变!$G494)</f>
        <v>0</v>
      </c>
      <c r="H494" s="7" t="str">
        <f>IF([1]配变!$H494="","",[1]配变!$H494)</f>
        <v>分区2</v>
      </c>
      <c r="I494" s="7" t="str">
        <f>IF([1]配变!$I494="","",[1]配变!$I494)</f>
        <v>138古南线</v>
      </c>
      <c r="J494" s="7">
        <f>IF([1]配变!$J494="","",[1]配变!$J494)</f>
        <v>0</v>
      </c>
      <c r="K494" s="7">
        <f>IF([1]配变!$K494="","",[1]配变!$K494)</f>
        <v>2</v>
      </c>
      <c r="L494" s="7">
        <f>IF([1]配变!$L494="","",[1]配变!$L494)</f>
        <v>1</v>
      </c>
      <c r="M494" s="7">
        <f>IF([1]配变!$M494="","",[1]配变!$M494)</f>
        <v>1</v>
      </c>
      <c r="N494" s="7">
        <f>IF([1]配变!$N494="","",[1]配变!$N494)</f>
        <v>2000</v>
      </c>
      <c r="O494" s="7">
        <f>IF([1]配变!$O494="","",[1]配变!$O494)</f>
        <v>0</v>
      </c>
      <c r="P494" s="7">
        <f>IF([1]配变!$P494="","",[1]配变!$P494)</f>
        <v>15</v>
      </c>
    </row>
    <row r="495" spans="1:16" x14ac:dyDescent="0.15">
      <c r="A495" s="7" t="s">
        <v>300</v>
      </c>
      <c r="B495" s="7" t="str">
        <f>IF([1]配变!$B495="","",[1]配变!$B495)</f>
        <v>10kV</v>
      </c>
      <c r="C495" s="7">
        <f>IF([1]配变!$C495="","",[1]配变!$C495)</f>
        <v>1.0149999999999999</v>
      </c>
      <c r="D495" s="7">
        <f>IF([1]配变!$D495="","",[1]配变!$D495)</f>
        <v>2030</v>
      </c>
      <c r="E495" s="7">
        <f>IF([1]配变!$E495="","",[1]配变!$E495)</f>
        <v>0.03</v>
      </c>
      <c r="F495" s="7" t="str">
        <f>IF([1]配变!$F495="","",[1]配变!$F495)</f>
        <v>市辖</v>
      </c>
      <c r="G495" s="7">
        <f>IF([1]配变!$G495="","",[1]配变!$G495)</f>
        <v>0</v>
      </c>
      <c r="H495" s="7" t="str">
        <f>IF([1]配变!$H495="","",[1]配变!$H495)</f>
        <v>分区4</v>
      </c>
      <c r="I495" s="7" t="str">
        <f>IF([1]配变!$I495="","",[1]配变!$I495)</f>
        <v>138古南线</v>
      </c>
      <c r="J495" s="7">
        <f>IF([1]配变!$J495="","",[1]配变!$J495)</f>
        <v>1</v>
      </c>
      <c r="K495" s="7">
        <f>IF([1]配变!$K495="","",[1]配变!$K495)</f>
        <v>0</v>
      </c>
      <c r="L495" s="7">
        <f>IF([1]配变!$L495="","",[1]配变!$L495)</f>
        <v>0</v>
      </c>
      <c r="M495" s="7">
        <f>IF([1]配变!$M495="","",[1]配变!$M495)</f>
        <v>0</v>
      </c>
      <c r="N495" s="7">
        <f>IF([1]配变!$N495="","",[1]配变!$N495)</f>
        <v>2000</v>
      </c>
      <c r="O495" s="7">
        <f>IF([1]配变!$O495="","",[1]配变!$O495)</f>
        <v>0</v>
      </c>
      <c r="P495" s="7">
        <f>IF([1]配变!$P495="","",[1]配变!$P495)</f>
        <v>15</v>
      </c>
    </row>
    <row r="496" spans="1:16" x14ac:dyDescent="0.15">
      <c r="A496" s="7" t="s">
        <v>300</v>
      </c>
      <c r="B496" s="7" t="str">
        <f>IF([1]配变!$B496="","",[1]配变!$B496)</f>
        <v>10kV</v>
      </c>
      <c r="C496" s="7">
        <f>IF([1]配变!$C496="","",[1]配变!$C496)</f>
        <v>0.25</v>
      </c>
      <c r="D496" s="7">
        <f>IF([1]配变!$D496="","",[1]配变!$D496)</f>
        <v>500</v>
      </c>
      <c r="E496" s="7">
        <f>IF([1]配变!$E496="","",[1]配变!$E496)</f>
        <v>0</v>
      </c>
      <c r="F496" s="7" t="str">
        <f>IF([1]配变!$F496="","",[1]配变!$F496)</f>
        <v>市辖</v>
      </c>
      <c r="G496" s="7">
        <f>IF([1]配变!$G496="","",[1]配变!$G496)</f>
        <v>0</v>
      </c>
      <c r="H496" s="7" t="str">
        <f>IF([1]配变!$H496="","",[1]配变!$H496)</f>
        <v>分区2</v>
      </c>
      <c r="I496" s="7" t="str">
        <f>IF([1]配变!$I496="","",[1]配变!$I496)</f>
        <v>138古南线</v>
      </c>
      <c r="J496" s="7">
        <f>IF([1]配变!$J496="","",[1]配变!$J496)</f>
        <v>0</v>
      </c>
      <c r="K496" s="7">
        <f>IF([1]配变!$K496="","",[1]配变!$K496)</f>
        <v>1</v>
      </c>
      <c r="L496" s="7">
        <f>IF([1]配变!$L496="","",[1]配变!$L496)</f>
        <v>1</v>
      </c>
      <c r="M496" s="7">
        <f>IF([1]配变!$M496="","",[1]配变!$M496)</f>
        <v>1</v>
      </c>
      <c r="N496" s="7">
        <f>IF([1]配变!$N496="","",[1]配变!$N496)</f>
        <v>2000</v>
      </c>
      <c r="O496" s="7">
        <f>IF([1]配变!$O496="","",[1]配变!$O496)</f>
        <v>0</v>
      </c>
      <c r="P496" s="7">
        <f>IF([1]配变!$P496="","",[1]配变!$P496)</f>
        <v>15</v>
      </c>
    </row>
    <row r="497" spans="1:16" x14ac:dyDescent="0.15">
      <c r="A497" s="7" t="s">
        <v>300</v>
      </c>
      <c r="B497" s="7" t="str">
        <f>IF([1]配变!$B497="","",[1]配变!$B497)</f>
        <v>10kV</v>
      </c>
      <c r="C497" s="7">
        <f>IF([1]配变!$C497="","",[1]配变!$C497)</f>
        <v>0.25</v>
      </c>
      <c r="D497" s="7">
        <f>IF([1]配变!$D497="","",[1]配变!$D497)</f>
        <v>500</v>
      </c>
      <c r="E497" s="7">
        <f>IF([1]配变!$E497="","",[1]配变!$E497)</f>
        <v>0</v>
      </c>
      <c r="F497" s="7" t="str">
        <f>IF([1]配变!$F497="","",[1]配变!$F497)</f>
        <v>市辖</v>
      </c>
      <c r="G497" s="7">
        <f>IF([1]配变!$G497="","",[1]配变!$G497)</f>
        <v>0</v>
      </c>
      <c r="H497" s="7" t="str">
        <f>IF([1]配变!$H497="","",[1]配变!$H497)</f>
        <v>分区4</v>
      </c>
      <c r="I497" s="7" t="str">
        <f>IF([1]配变!$I497="","",[1]配变!$I497)</f>
        <v>138古南线</v>
      </c>
      <c r="J497" s="7">
        <f>IF([1]配变!$J497="","",[1]配变!$J497)</f>
        <v>1</v>
      </c>
      <c r="K497" s="7">
        <f>IF([1]配变!$K497="","",[1]配变!$K497)</f>
        <v>2</v>
      </c>
      <c r="L497" s="7">
        <f>IF([1]配变!$L497="","",[1]配变!$L497)</f>
        <v>1</v>
      </c>
      <c r="M497" s="7">
        <f>IF([1]配变!$M497="","",[1]配变!$M497)</f>
        <v>1</v>
      </c>
      <c r="N497" s="7">
        <f>IF([1]配变!$N497="","",[1]配变!$N497)</f>
        <v>2000</v>
      </c>
      <c r="O497" s="7">
        <f>IF([1]配变!$O497="","",[1]配变!$O497)</f>
        <v>0</v>
      </c>
      <c r="P497" s="7">
        <f>IF([1]配变!$P497="","",[1]配变!$P497)</f>
        <v>15</v>
      </c>
    </row>
    <row r="498" spans="1:16" x14ac:dyDescent="0.15">
      <c r="A498" s="7" t="s">
        <v>300</v>
      </c>
      <c r="B498" s="7" t="str">
        <f>IF([1]配变!$B498="","",[1]配变!$B498)</f>
        <v>10kV</v>
      </c>
      <c r="C498" s="7">
        <f>IF([1]配变!$C498="","",[1]配变!$C498)</f>
        <v>0.4</v>
      </c>
      <c r="D498" s="7">
        <f>IF([1]配变!$D498="","",[1]配变!$D498)</f>
        <v>800</v>
      </c>
      <c r="E498" s="7">
        <f>IF([1]配变!$E498="","",[1]配变!$E498)</f>
        <v>0</v>
      </c>
      <c r="F498" s="7" t="str">
        <f>IF([1]配变!$F498="","",[1]配变!$F498)</f>
        <v>市辖</v>
      </c>
      <c r="G498" s="7">
        <f>IF([1]配变!$G498="","",[1]配变!$G498)</f>
        <v>0</v>
      </c>
      <c r="H498" s="7" t="str">
        <f>IF([1]配变!$H498="","",[1]配变!$H498)</f>
        <v>分区2</v>
      </c>
      <c r="I498" s="7" t="str">
        <f>IF([1]配变!$I498="","",[1]配变!$I498)</f>
        <v>138古南线</v>
      </c>
      <c r="J498" s="7">
        <f>IF([1]配变!$J498="","",[1]配变!$J498)</f>
        <v>0</v>
      </c>
      <c r="K498" s="7">
        <f>IF([1]配变!$K498="","",[1]配变!$K498)</f>
        <v>0</v>
      </c>
      <c r="L498" s="7">
        <f>IF([1]配变!$L498="","",[1]配变!$L498)</f>
        <v>0</v>
      </c>
      <c r="M498" s="7">
        <f>IF([1]配变!$M498="","",[1]配变!$M498)</f>
        <v>0</v>
      </c>
      <c r="N498" s="7">
        <f>IF([1]配变!$N498="","",[1]配变!$N498)</f>
        <v>1999</v>
      </c>
      <c r="O498" s="7">
        <f>IF([1]配变!$O498="","",[1]配变!$O498)</f>
        <v>0</v>
      </c>
      <c r="P498" s="7">
        <f>IF([1]配变!$P498="","",[1]配变!$P498)</f>
        <v>16</v>
      </c>
    </row>
    <row r="499" spans="1:16" x14ac:dyDescent="0.15">
      <c r="A499" s="7" t="s">
        <v>300</v>
      </c>
      <c r="B499" s="7" t="str">
        <f>IF([1]配变!$B499="","",[1]配变!$B499)</f>
        <v>10kV</v>
      </c>
      <c r="C499" s="7">
        <f>IF([1]配变!$C499="","",[1]配变!$C499)</f>
        <v>0.5</v>
      </c>
      <c r="D499" s="7">
        <f>IF([1]配变!$D499="","",[1]配变!$D499)</f>
        <v>1000</v>
      </c>
      <c r="E499" s="7">
        <f>IF([1]配变!$E499="","",[1]配变!$E499)</f>
        <v>5.3999999999999999E-2</v>
      </c>
      <c r="F499" s="7" t="str">
        <f>IF([1]配变!$F499="","",[1]配变!$F499)</f>
        <v>市辖</v>
      </c>
      <c r="G499" s="7">
        <f>IF([1]配变!$G499="","",[1]配变!$G499)</f>
        <v>0</v>
      </c>
      <c r="H499" s="7" t="str">
        <f>IF([1]配变!$H499="","",[1]配变!$H499)</f>
        <v>分区4</v>
      </c>
      <c r="I499" s="7" t="str">
        <f>IF([1]配变!$I499="","",[1]配变!$I499)</f>
        <v>138古南线</v>
      </c>
      <c r="J499" s="7">
        <f>IF([1]配变!$J499="","",[1]配变!$J499)</f>
        <v>1</v>
      </c>
      <c r="K499" s="7">
        <f>IF([1]配变!$K499="","",[1]配变!$K499)</f>
        <v>1</v>
      </c>
      <c r="L499" s="7">
        <f>IF([1]配变!$L499="","",[1]配变!$L499)</f>
        <v>1</v>
      </c>
      <c r="M499" s="7">
        <f>IF([1]配变!$M499="","",[1]配变!$M499)</f>
        <v>1</v>
      </c>
      <c r="N499" s="7">
        <f>IF([1]配变!$N499="","",[1]配变!$N499)</f>
        <v>1999</v>
      </c>
      <c r="O499" s="7">
        <f>IF([1]配变!$O499="","",[1]配变!$O499)</f>
        <v>0</v>
      </c>
      <c r="P499" s="7">
        <f>IF([1]配变!$P499="","",[1]配变!$P499)</f>
        <v>16</v>
      </c>
    </row>
    <row r="500" spans="1:16" x14ac:dyDescent="0.15">
      <c r="A500" s="7" t="s">
        <v>300</v>
      </c>
      <c r="B500" s="7" t="str">
        <f>IF([1]配变!$B500="","",[1]配变!$B500)</f>
        <v>10kV</v>
      </c>
      <c r="C500" s="7">
        <f>IF([1]配变!$C500="","",[1]配变!$C500)</f>
        <v>0.4</v>
      </c>
      <c r="D500" s="7">
        <f>IF([1]配变!$D500="","",[1]配变!$D500)</f>
        <v>800</v>
      </c>
      <c r="E500" s="7">
        <f>IF([1]配变!$E500="","",[1]配变!$E500)</f>
        <v>5.3999999999999999E-2</v>
      </c>
      <c r="F500" s="7" t="str">
        <f>IF([1]配变!$F500="","",[1]配变!$F500)</f>
        <v>市辖</v>
      </c>
      <c r="G500" s="7">
        <f>IF([1]配变!$G500="","",[1]配变!$G500)</f>
        <v>0</v>
      </c>
      <c r="H500" s="7" t="str">
        <f>IF([1]配变!$H500="","",[1]配变!$H500)</f>
        <v>分区4</v>
      </c>
      <c r="I500" s="7" t="str">
        <f>IF([1]配变!$I500="","",[1]配变!$I500)</f>
        <v>138古南线</v>
      </c>
      <c r="J500" s="7">
        <f>IF([1]配变!$J500="","",[1]配变!$J500)</f>
        <v>0</v>
      </c>
      <c r="K500" s="7">
        <f>IF([1]配变!$K500="","",[1]配变!$K500)</f>
        <v>2</v>
      </c>
      <c r="L500" s="7">
        <f>IF([1]配变!$L500="","",[1]配变!$L500)</f>
        <v>1</v>
      </c>
      <c r="M500" s="7">
        <f>IF([1]配变!$M500="","",[1]配变!$M500)</f>
        <v>1</v>
      </c>
      <c r="N500" s="7">
        <f>IF([1]配变!$N500="","",[1]配变!$N500)</f>
        <v>1999</v>
      </c>
      <c r="O500" s="7">
        <f>IF([1]配变!$O500="","",[1]配变!$O500)</f>
        <v>0</v>
      </c>
      <c r="P500" s="7">
        <f>IF([1]配变!$P500="","",[1]配变!$P500)</f>
        <v>16</v>
      </c>
    </row>
    <row r="501" spans="1:16" x14ac:dyDescent="0.15">
      <c r="A501" s="7" t="s">
        <v>300</v>
      </c>
      <c r="B501" s="7" t="str">
        <f>IF([1]配变!$B501="","",[1]配变!$B501)</f>
        <v>10kV</v>
      </c>
      <c r="C501" s="7">
        <f>IF([1]配变!$C501="","",[1]配变!$C501)</f>
        <v>0.4</v>
      </c>
      <c r="D501" s="7">
        <f>IF([1]配变!$D501="","",[1]配变!$D501)</f>
        <v>800</v>
      </c>
      <c r="E501" s="7">
        <f>IF([1]配变!$E501="","",[1]配变!$E501)</f>
        <v>0</v>
      </c>
      <c r="F501" s="7" t="str">
        <f>IF([1]配变!$F501="","",[1]配变!$F501)</f>
        <v>市辖</v>
      </c>
      <c r="G501" s="7">
        <f>IF([1]配变!$G501="","",[1]配变!$G501)</f>
        <v>0</v>
      </c>
      <c r="H501" s="7" t="str">
        <f>IF([1]配变!$H501="","",[1]配变!$H501)</f>
        <v>分区4</v>
      </c>
      <c r="I501" s="7" t="str">
        <f>IF([1]配变!$I501="","",[1]配变!$I501)</f>
        <v>138古南线</v>
      </c>
      <c r="J501" s="7">
        <f>IF([1]配变!$J501="","",[1]配变!$J501)</f>
        <v>1</v>
      </c>
      <c r="K501" s="7">
        <f>IF([1]配变!$K501="","",[1]配变!$K501)</f>
        <v>0</v>
      </c>
      <c r="L501" s="7">
        <f>IF([1]配变!$L501="","",[1]配变!$L501)</f>
        <v>0</v>
      </c>
      <c r="M501" s="7">
        <f>IF([1]配变!$M501="","",[1]配变!$M501)</f>
        <v>0</v>
      </c>
      <c r="N501" s="7">
        <f>IF([1]配变!$N501="","",[1]配变!$N501)</f>
        <v>1999</v>
      </c>
      <c r="O501" s="7">
        <f>IF([1]配变!$O501="","",[1]配变!$O501)</f>
        <v>0</v>
      </c>
      <c r="P501" s="7">
        <f>IF([1]配变!$P501="","",[1]配变!$P501)</f>
        <v>16</v>
      </c>
    </row>
    <row r="502" spans="1:16" x14ac:dyDescent="0.15">
      <c r="A502" s="7" t="s">
        <v>300</v>
      </c>
      <c r="B502" s="7" t="str">
        <f>IF([1]配变!$B502="","",[1]配变!$B502)</f>
        <v>10kV</v>
      </c>
      <c r="C502" s="7">
        <f>IF([1]配变!$C502="","",[1]配变!$C502)</f>
        <v>0.4</v>
      </c>
      <c r="D502" s="7">
        <f>IF([1]配变!$D502="","",[1]配变!$D502)</f>
        <v>800</v>
      </c>
      <c r="E502" s="7">
        <f>IF([1]配变!$E502="","",[1]配变!$E502)</f>
        <v>0.03</v>
      </c>
      <c r="F502" s="7" t="str">
        <f>IF([1]配变!$F502="","",[1]配变!$F502)</f>
        <v>市辖</v>
      </c>
      <c r="G502" s="7">
        <f>IF([1]配变!$G502="","",[1]配变!$G502)</f>
        <v>0</v>
      </c>
      <c r="H502" s="7" t="str">
        <f>IF([1]配变!$H502="","",[1]配变!$H502)</f>
        <v>分区4</v>
      </c>
      <c r="I502" s="7" t="str">
        <f>IF([1]配变!$I502="","",[1]配变!$I502)</f>
        <v>138古南线</v>
      </c>
      <c r="J502" s="7">
        <f>IF([1]配变!$J502="","",[1]配变!$J502)</f>
        <v>0</v>
      </c>
      <c r="K502" s="7">
        <f>IF([1]配变!$K502="","",[1]配变!$K502)</f>
        <v>1</v>
      </c>
      <c r="L502" s="7">
        <f>IF([1]配变!$L502="","",[1]配变!$L502)</f>
        <v>1</v>
      </c>
      <c r="M502" s="7">
        <f>IF([1]配变!$M502="","",[1]配变!$M502)</f>
        <v>1</v>
      </c>
      <c r="N502" s="7">
        <f>IF([1]配变!$N502="","",[1]配变!$N502)</f>
        <v>1999</v>
      </c>
      <c r="O502" s="7">
        <f>IF([1]配变!$O502="","",[1]配变!$O502)</f>
        <v>0</v>
      </c>
      <c r="P502" s="7">
        <f>IF([1]配变!$P502="","",[1]配变!$P502)</f>
        <v>16</v>
      </c>
    </row>
    <row r="503" spans="1:16" x14ac:dyDescent="0.15">
      <c r="A503" s="7" t="s">
        <v>300</v>
      </c>
      <c r="B503" s="7" t="str">
        <f>IF([1]配变!$B503="","",[1]配变!$B503)</f>
        <v>10kV</v>
      </c>
      <c r="C503" s="7">
        <f>IF([1]配变!$C503="","",[1]配变!$C503)</f>
        <v>0.4</v>
      </c>
      <c r="D503" s="7">
        <f>IF([1]配变!$D503="","",[1]配变!$D503)</f>
        <v>800</v>
      </c>
      <c r="E503" s="7">
        <f>IF([1]配变!$E503="","",[1]配变!$E503)</f>
        <v>0</v>
      </c>
      <c r="F503" s="7" t="str">
        <f>IF([1]配变!$F503="","",[1]配变!$F503)</f>
        <v>市辖</v>
      </c>
      <c r="G503" s="7">
        <f>IF([1]配变!$G503="","",[1]配变!$G503)</f>
        <v>0</v>
      </c>
      <c r="H503" s="7" t="str">
        <f>IF([1]配变!$H503="","",[1]配变!$H503)</f>
        <v>分区4</v>
      </c>
      <c r="I503" s="7" t="str">
        <f>IF([1]配变!$I503="","",[1]配变!$I503)</f>
        <v>138古南线</v>
      </c>
      <c r="J503" s="7">
        <f>IF([1]配变!$J503="","",[1]配变!$J503)</f>
        <v>1</v>
      </c>
      <c r="K503" s="7">
        <f>IF([1]配变!$K503="","",[1]配变!$K503)</f>
        <v>2</v>
      </c>
      <c r="L503" s="7">
        <f>IF([1]配变!$L503="","",[1]配变!$L503)</f>
        <v>1</v>
      </c>
      <c r="M503" s="7">
        <f>IF([1]配变!$M503="","",[1]配变!$M503)</f>
        <v>1</v>
      </c>
      <c r="N503" s="7">
        <f>IF([1]配变!$N503="","",[1]配变!$N503)</f>
        <v>1999</v>
      </c>
      <c r="O503" s="7">
        <f>IF([1]配变!$O503="","",[1]配变!$O503)</f>
        <v>0</v>
      </c>
      <c r="P503" s="7">
        <f>IF([1]配变!$P503="","",[1]配变!$P503)</f>
        <v>16</v>
      </c>
    </row>
    <row r="504" spans="1:16" x14ac:dyDescent="0.15">
      <c r="A504" s="7" t="s">
        <v>300</v>
      </c>
      <c r="B504" s="7" t="str">
        <f>IF([1]配变!$B504="","",[1]配变!$B504)</f>
        <v>10kV</v>
      </c>
      <c r="C504" s="7">
        <f>IF([1]配变!$C504="","",[1]配变!$C504)</f>
        <v>0.5</v>
      </c>
      <c r="D504" s="7">
        <f>IF([1]配变!$D504="","",[1]配变!$D504)</f>
        <v>1000</v>
      </c>
      <c r="E504" s="7">
        <f>IF([1]配变!$E504="","",[1]配变!$E504)</f>
        <v>0</v>
      </c>
      <c r="F504" s="7" t="str">
        <f>IF([1]配变!$F504="","",[1]配变!$F504)</f>
        <v>县级</v>
      </c>
      <c r="G504" s="7">
        <f>IF([1]配变!$G504="","",[1]配变!$G504)</f>
        <v>0</v>
      </c>
      <c r="H504" s="7" t="str">
        <f>IF([1]配变!$H504="","",[1]配变!$H504)</f>
        <v>分区3</v>
      </c>
      <c r="I504" s="7" t="str">
        <f>IF([1]配变!$I504="","",[1]配变!$I504)</f>
        <v>144安肆线</v>
      </c>
      <c r="J504" s="7">
        <f>IF([1]配变!$J504="","",[1]配变!$J504)</f>
        <v>0</v>
      </c>
      <c r="K504" s="7">
        <f>IF([1]配变!$K504="","",[1]配变!$K504)</f>
        <v>0</v>
      </c>
      <c r="L504" s="7">
        <f>IF([1]配变!$L504="","",[1]配变!$L504)</f>
        <v>0</v>
      </c>
      <c r="M504" s="7">
        <f>IF([1]配变!$M504="","",[1]配变!$M504)</f>
        <v>0</v>
      </c>
      <c r="N504" s="7">
        <f>IF([1]配变!$N504="","",[1]配变!$N504)</f>
        <v>1999</v>
      </c>
      <c r="O504" s="7">
        <f>IF([1]配变!$O504="","",[1]配变!$O504)</f>
        <v>0</v>
      </c>
      <c r="P504" s="7">
        <f>IF([1]配变!$P504="","",[1]配变!$P504)</f>
        <v>16</v>
      </c>
    </row>
    <row r="505" spans="1:16" x14ac:dyDescent="0.15">
      <c r="A505" s="7" t="s">
        <v>300</v>
      </c>
      <c r="B505" s="7" t="str">
        <f>IF([1]配变!$B505="","",[1]配变!$B505)</f>
        <v>10kV</v>
      </c>
      <c r="C505" s="7">
        <f>IF([1]配变!$C505="","",[1]配变!$C505)</f>
        <v>0.5</v>
      </c>
      <c r="D505" s="7">
        <f>IF([1]配变!$D505="","",[1]配变!$D505)</f>
        <v>1000</v>
      </c>
      <c r="E505" s="7">
        <f>IF([1]配变!$E505="","",[1]配变!$E505)</f>
        <v>0</v>
      </c>
      <c r="F505" s="7" t="str">
        <f>IF([1]配变!$F505="","",[1]配变!$F505)</f>
        <v>县级</v>
      </c>
      <c r="G505" s="7">
        <f>IF([1]配变!$G505="","",[1]配变!$G505)</f>
        <v>0</v>
      </c>
      <c r="H505" s="7" t="str">
        <f>IF([1]配变!$H505="","",[1]配变!$H505)</f>
        <v>分区3</v>
      </c>
      <c r="I505" s="7" t="str">
        <f>IF([1]配变!$I505="","",[1]配变!$I505)</f>
        <v>144安肆线</v>
      </c>
      <c r="J505" s="7">
        <f>IF([1]配变!$J505="","",[1]配变!$J505)</f>
        <v>1</v>
      </c>
      <c r="K505" s="7">
        <f>IF([1]配变!$K505="","",[1]配变!$K505)</f>
        <v>1</v>
      </c>
      <c r="L505" s="7">
        <f>IF([1]配变!$L505="","",[1]配变!$L505)</f>
        <v>1</v>
      </c>
      <c r="M505" s="7">
        <f>IF([1]配变!$M505="","",[1]配变!$M505)</f>
        <v>1</v>
      </c>
      <c r="N505" s="7">
        <f>IF([1]配变!$N505="","",[1]配变!$N505)</f>
        <v>1999</v>
      </c>
      <c r="O505" s="7">
        <f>IF([1]配变!$O505="","",[1]配变!$O505)</f>
        <v>0</v>
      </c>
      <c r="P505" s="7">
        <f>IF([1]配变!$P505="","",[1]配变!$P505)</f>
        <v>16</v>
      </c>
    </row>
    <row r="506" spans="1:16" x14ac:dyDescent="0.15">
      <c r="A506" s="7" t="s">
        <v>300</v>
      </c>
      <c r="B506" s="7" t="str">
        <f>IF([1]配变!$B506="","",[1]配变!$B506)</f>
        <v>10kV</v>
      </c>
      <c r="C506" s="7">
        <f>IF([1]配变!$C506="","",[1]配变!$C506)</f>
        <v>0.315</v>
      </c>
      <c r="D506" s="7">
        <f>IF([1]配变!$D506="","",[1]配变!$D506)</f>
        <v>630</v>
      </c>
      <c r="E506" s="7">
        <f>IF([1]配变!$E506="","",[1]配变!$E506)</f>
        <v>5.3999999999999999E-2</v>
      </c>
      <c r="F506" s="7" t="str">
        <f>IF([1]配变!$F506="","",[1]配变!$F506)</f>
        <v>市辖</v>
      </c>
      <c r="G506" s="7">
        <f>IF([1]配变!$G506="","",[1]配变!$G506)</f>
        <v>0</v>
      </c>
      <c r="H506" s="7" t="str">
        <f>IF([1]配变!$H506="","",[1]配变!$H506)</f>
        <v>分区4</v>
      </c>
      <c r="I506" s="7" t="str">
        <f>IF([1]配变!$I506="","",[1]配变!$I506)</f>
        <v>138古南线</v>
      </c>
      <c r="J506" s="7">
        <f>IF([1]配变!$J506="","",[1]配变!$J506)</f>
        <v>0</v>
      </c>
      <c r="K506" s="7">
        <f>IF([1]配变!$K506="","",[1]配变!$K506)</f>
        <v>2</v>
      </c>
      <c r="L506" s="7">
        <f>IF([1]配变!$L506="","",[1]配变!$L506)</f>
        <v>1</v>
      </c>
      <c r="M506" s="7">
        <f>IF([1]配变!$M506="","",[1]配变!$M506)</f>
        <v>1</v>
      </c>
      <c r="N506" s="7">
        <f>IF([1]配变!$N506="","",[1]配变!$N506)</f>
        <v>1999</v>
      </c>
      <c r="O506" s="7">
        <f>IF([1]配变!$O506="","",[1]配变!$O506)</f>
        <v>0</v>
      </c>
      <c r="P506" s="7">
        <f>IF([1]配变!$P506="","",[1]配变!$P506)</f>
        <v>16</v>
      </c>
    </row>
    <row r="507" spans="1:16" x14ac:dyDescent="0.15">
      <c r="A507" s="7" t="s">
        <v>300</v>
      </c>
      <c r="B507" s="7" t="str">
        <f>IF([1]配变!$B507="","",[1]配变!$B507)</f>
        <v>10kV</v>
      </c>
      <c r="C507" s="7">
        <f>IF([1]配变!$C507="","",[1]配变!$C507)</f>
        <v>0.315</v>
      </c>
      <c r="D507" s="7">
        <f>IF([1]配变!$D507="","",[1]配变!$D507)</f>
        <v>630</v>
      </c>
      <c r="E507" s="7">
        <f>IF([1]配变!$E507="","",[1]配变!$E507)</f>
        <v>5.3999999999999999E-2</v>
      </c>
      <c r="F507" s="7" t="str">
        <f>IF([1]配变!$F507="","",[1]配变!$F507)</f>
        <v>市辖</v>
      </c>
      <c r="G507" s="7">
        <f>IF([1]配变!$G507="","",[1]配变!$G507)</f>
        <v>0</v>
      </c>
      <c r="H507" s="7" t="str">
        <f>IF([1]配变!$H507="","",[1]配变!$H507)</f>
        <v>分区4</v>
      </c>
      <c r="I507" s="7" t="str">
        <f>IF([1]配变!$I507="","",[1]配变!$I507)</f>
        <v>138古南线</v>
      </c>
      <c r="J507" s="7">
        <f>IF([1]配变!$J507="","",[1]配变!$J507)</f>
        <v>1</v>
      </c>
      <c r="K507" s="7">
        <f>IF([1]配变!$K507="","",[1]配变!$K507)</f>
        <v>0</v>
      </c>
      <c r="L507" s="7">
        <f>IF([1]配变!$L507="","",[1]配变!$L507)</f>
        <v>0</v>
      </c>
      <c r="M507" s="7">
        <f>IF([1]配变!$M507="","",[1]配变!$M507)</f>
        <v>0</v>
      </c>
      <c r="N507" s="7">
        <f>IF([1]配变!$N507="","",[1]配变!$N507)</f>
        <v>1998</v>
      </c>
      <c r="O507" s="7">
        <f>IF([1]配变!$O507="","",[1]配变!$O507)</f>
        <v>0</v>
      </c>
      <c r="P507" s="7">
        <f>IF([1]配变!$P507="","",[1]配变!$P507)</f>
        <v>17</v>
      </c>
    </row>
    <row r="508" spans="1:16" x14ac:dyDescent="0.15">
      <c r="A508" s="7" t="s">
        <v>300</v>
      </c>
      <c r="B508" s="7" t="str">
        <f>IF([1]配变!$B508="","",[1]配变!$B508)</f>
        <v>10kV</v>
      </c>
      <c r="C508" s="7">
        <f>IF([1]配变!$C508="","",[1]配变!$C508)</f>
        <v>0.4</v>
      </c>
      <c r="D508" s="7">
        <f>IF([1]配变!$D508="","",[1]配变!$D508)</f>
        <v>800</v>
      </c>
      <c r="E508" s="7">
        <f>IF([1]配变!$E508="","",[1]配变!$E508)</f>
        <v>0</v>
      </c>
      <c r="F508" s="7" t="str">
        <f>IF([1]配变!$F508="","",[1]配变!$F508)</f>
        <v>市辖</v>
      </c>
      <c r="G508" s="7">
        <f>IF([1]配变!$G508="","",[1]配变!$G508)</f>
        <v>0</v>
      </c>
      <c r="H508" s="7" t="str">
        <f>IF([1]配变!$H508="","",[1]配变!$H508)</f>
        <v>分区4</v>
      </c>
      <c r="I508" s="7" t="str">
        <f>IF([1]配变!$I508="","",[1]配变!$I508)</f>
        <v>138古南线</v>
      </c>
      <c r="J508" s="7">
        <f>IF([1]配变!$J508="","",[1]配变!$J508)</f>
        <v>0</v>
      </c>
      <c r="K508" s="7">
        <f>IF([1]配变!$K508="","",[1]配变!$K508)</f>
        <v>1</v>
      </c>
      <c r="L508" s="7">
        <f>IF([1]配变!$L508="","",[1]配变!$L508)</f>
        <v>1</v>
      </c>
      <c r="M508" s="7">
        <f>IF([1]配变!$M508="","",[1]配变!$M508)</f>
        <v>1</v>
      </c>
      <c r="N508" s="7">
        <f>IF([1]配变!$N508="","",[1]配变!$N508)</f>
        <v>1998</v>
      </c>
      <c r="O508" s="7">
        <f>IF([1]配变!$O508="","",[1]配变!$O508)</f>
        <v>0</v>
      </c>
      <c r="P508" s="7">
        <f>IF([1]配变!$P508="","",[1]配变!$P508)</f>
        <v>17</v>
      </c>
    </row>
    <row r="509" spans="1:16" x14ac:dyDescent="0.15">
      <c r="A509" s="7" t="s">
        <v>300</v>
      </c>
      <c r="B509" s="7" t="str">
        <f>IF([1]配变!$B509="","",[1]配变!$B509)</f>
        <v>10kV</v>
      </c>
      <c r="C509" s="7">
        <f>IF([1]配变!$C509="","",[1]配变!$C509)</f>
        <v>0.4</v>
      </c>
      <c r="D509" s="7">
        <f>IF([1]配变!$D509="","",[1]配变!$D509)</f>
        <v>800</v>
      </c>
      <c r="E509" s="7">
        <f>IF([1]配变!$E509="","",[1]配变!$E509)</f>
        <v>0.03</v>
      </c>
      <c r="F509" s="7" t="str">
        <f>IF([1]配变!$F509="","",[1]配变!$F509)</f>
        <v>县级</v>
      </c>
      <c r="G509" s="7">
        <f>IF([1]配变!$G509="","",[1]配变!$G509)</f>
        <v>0</v>
      </c>
      <c r="H509" s="7" t="str">
        <f>IF([1]配变!$H509="","",[1]配变!$H509)</f>
        <v>分区3</v>
      </c>
      <c r="I509" s="7" t="str">
        <f>IF([1]配变!$I509="","",[1]配变!$I509)</f>
        <v>144安肆线</v>
      </c>
      <c r="J509" s="7">
        <f>IF([1]配变!$J509="","",[1]配变!$J509)</f>
        <v>1</v>
      </c>
      <c r="K509" s="7">
        <f>IF([1]配变!$K509="","",[1]配变!$K509)</f>
        <v>2</v>
      </c>
      <c r="L509" s="7">
        <f>IF([1]配变!$L509="","",[1]配变!$L509)</f>
        <v>1</v>
      </c>
      <c r="M509" s="7">
        <f>IF([1]配变!$M509="","",[1]配变!$M509)</f>
        <v>1</v>
      </c>
      <c r="N509" s="7">
        <f>IF([1]配变!$N509="","",[1]配变!$N509)</f>
        <v>1998</v>
      </c>
      <c r="O509" s="7">
        <f>IF([1]配变!$O509="","",[1]配变!$O509)</f>
        <v>0</v>
      </c>
      <c r="P509" s="7">
        <f>IF([1]配变!$P509="","",[1]配变!$P509)</f>
        <v>17</v>
      </c>
    </row>
    <row r="510" spans="1:16" x14ac:dyDescent="0.15">
      <c r="A510" s="7" t="s">
        <v>300</v>
      </c>
      <c r="B510" s="7" t="str">
        <f>IF([1]配变!$B510="","",[1]配变!$B510)</f>
        <v>10kV</v>
      </c>
      <c r="C510" s="7">
        <f>IF([1]配变!$C510="","",[1]配变!$C510)</f>
        <v>0.5</v>
      </c>
      <c r="D510" s="7">
        <f>IF([1]配变!$D510="","",[1]配变!$D510)</f>
        <v>1000</v>
      </c>
      <c r="E510" s="7">
        <f>IF([1]配变!$E510="","",[1]配变!$E510)</f>
        <v>0</v>
      </c>
      <c r="F510" s="7" t="str">
        <f>IF([1]配变!$F510="","",[1]配变!$F510)</f>
        <v>县级</v>
      </c>
      <c r="G510" s="7">
        <f>IF([1]配变!$G510="","",[1]配变!$G510)</f>
        <v>0</v>
      </c>
      <c r="H510" s="7" t="str">
        <f>IF([1]配变!$H510="","",[1]配变!$H510)</f>
        <v>分区3</v>
      </c>
      <c r="I510" s="7" t="str">
        <f>IF([1]配变!$I510="","",[1]配变!$I510)</f>
        <v>144安肆线</v>
      </c>
      <c r="J510" s="7">
        <f>IF([1]配变!$J510="","",[1]配变!$J510)</f>
        <v>0</v>
      </c>
      <c r="K510" s="7">
        <f>IF([1]配变!$K510="","",[1]配变!$K510)</f>
        <v>0</v>
      </c>
      <c r="L510" s="7">
        <f>IF([1]配变!$L510="","",[1]配变!$L510)</f>
        <v>0</v>
      </c>
      <c r="M510" s="7">
        <f>IF([1]配变!$M510="","",[1]配变!$M510)</f>
        <v>0</v>
      </c>
      <c r="N510" s="7">
        <f>IF([1]配变!$N510="","",[1]配变!$N510)</f>
        <v>1998</v>
      </c>
      <c r="O510" s="7">
        <f>IF([1]配变!$O510="","",[1]配变!$O510)</f>
        <v>0</v>
      </c>
      <c r="P510" s="7">
        <f>IF([1]配变!$P510="","",[1]配变!$P510)</f>
        <v>17</v>
      </c>
    </row>
    <row r="511" spans="1:16" x14ac:dyDescent="0.15">
      <c r="A511" s="7" t="s">
        <v>300</v>
      </c>
      <c r="B511" s="7" t="str">
        <f>IF([1]配变!$B511="","",[1]配变!$B511)</f>
        <v>10kV</v>
      </c>
      <c r="C511" s="7">
        <f>IF([1]配变!$C511="","",[1]配变!$C511)</f>
        <v>0.5</v>
      </c>
      <c r="D511" s="7">
        <f>IF([1]配变!$D511="","",[1]配变!$D511)</f>
        <v>1000</v>
      </c>
      <c r="E511" s="7">
        <f>IF([1]配变!$E511="","",[1]配变!$E511)</f>
        <v>0</v>
      </c>
      <c r="F511" s="7" t="str">
        <f>IF([1]配变!$F511="","",[1]配变!$F511)</f>
        <v>市辖</v>
      </c>
      <c r="G511" s="7">
        <f>IF([1]配变!$G511="","",[1]配变!$G511)</f>
        <v>0</v>
      </c>
      <c r="H511" s="7" t="str">
        <f>IF([1]配变!$H511="","",[1]配变!$H511)</f>
        <v>分区4</v>
      </c>
      <c r="I511" s="7" t="str">
        <f>IF([1]配变!$I511="","",[1]配变!$I511)</f>
        <v>138古南线</v>
      </c>
      <c r="J511" s="7">
        <f>IF([1]配变!$J511="","",[1]配变!$J511)</f>
        <v>1</v>
      </c>
      <c r="K511" s="7">
        <f>IF([1]配变!$K511="","",[1]配变!$K511)</f>
        <v>1</v>
      </c>
      <c r="L511" s="7">
        <f>IF([1]配变!$L511="","",[1]配变!$L511)</f>
        <v>1</v>
      </c>
      <c r="M511" s="7">
        <f>IF([1]配变!$M511="","",[1]配变!$M511)</f>
        <v>1</v>
      </c>
      <c r="N511" s="7">
        <f>IF([1]配变!$N511="","",[1]配变!$N511)</f>
        <v>1998</v>
      </c>
      <c r="O511" s="7">
        <f>IF([1]配变!$O511="","",[1]配变!$O511)</f>
        <v>0</v>
      </c>
      <c r="P511" s="7">
        <f>IF([1]配变!$P511="","",[1]配变!$P511)</f>
        <v>17</v>
      </c>
    </row>
    <row r="512" spans="1:16" x14ac:dyDescent="0.15">
      <c r="A512" s="7" t="s">
        <v>300</v>
      </c>
      <c r="B512" s="7" t="str">
        <f>IF([1]配变!$B512="","",[1]配变!$B512)</f>
        <v>10kV</v>
      </c>
      <c r="C512" s="7">
        <f>IF([1]配变!$C512="","",[1]配变!$C512)</f>
        <v>0.5</v>
      </c>
      <c r="D512" s="7">
        <f>IF([1]配变!$D512="","",[1]配变!$D512)</f>
        <v>1000</v>
      </c>
      <c r="E512" s="7">
        <f>IF([1]配变!$E512="","",[1]配变!$E512)</f>
        <v>0</v>
      </c>
      <c r="F512" s="7" t="str">
        <f>IF([1]配变!$F512="","",[1]配变!$F512)</f>
        <v>市辖</v>
      </c>
      <c r="G512" s="7">
        <f>IF([1]配变!$G512="","",[1]配变!$G512)</f>
        <v>0</v>
      </c>
      <c r="H512" s="7" t="str">
        <f>IF([1]配变!$H512="","",[1]配变!$H512)</f>
        <v>分区4</v>
      </c>
      <c r="I512" s="7" t="str">
        <f>IF([1]配变!$I512="","",[1]配变!$I512)</f>
        <v>138古南线</v>
      </c>
      <c r="J512" s="7">
        <f>IF([1]配变!$J512="","",[1]配变!$J512)</f>
        <v>0</v>
      </c>
      <c r="K512" s="7">
        <f>IF([1]配变!$K512="","",[1]配变!$K512)</f>
        <v>2</v>
      </c>
      <c r="L512" s="7">
        <f>IF([1]配变!$L512="","",[1]配变!$L512)</f>
        <v>1</v>
      </c>
      <c r="M512" s="7">
        <f>IF([1]配变!$M512="","",[1]配变!$M512)</f>
        <v>1</v>
      </c>
      <c r="N512" s="7">
        <f>IF([1]配变!$N512="","",[1]配变!$N512)</f>
        <v>1998</v>
      </c>
      <c r="O512" s="7">
        <f>IF([1]配变!$O512="","",[1]配变!$O512)</f>
        <v>0</v>
      </c>
      <c r="P512" s="7">
        <f>IF([1]配变!$P512="","",[1]配变!$P512)</f>
        <v>17</v>
      </c>
    </row>
    <row r="513" spans="1:16" x14ac:dyDescent="0.15">
      <c r="A513" s="7" t="s">
        <v>300</v>
      </c>
      <c r="B513" s="7" t="str">
        <f>IF([1]配变!$B513="","",[1]配变!$B513)</f>
        <v>10kV</v>
      </c>
      <c r="C513" s="7">
        <f>IF([1]配变!$C513="","",[1]配变!$C513)</f>
        <v>0.4</v>
      </c>
      <c r="D513" s="7">
        <f>IF([1]配变!$D513="","",[1]配变!$D513)</f>
        <v>800</v>
      </c>
      <c r="E513" s="7">
        <f>IF([1]配变!$E513="","",[1]配变!$E513)</f>
        <v>5.3999999999999999E-2</v>
      </c>
      <c r="F513" s="7" t="str">
        <f>IF([1]配变!$F513="","",[1]配变!$F513)</f>
        <v>市辖</v>
      </c>
      <c r="G513" s="7">
        <f>IF([1]配变!$G513="","",[1]配变!$G513)</f>
        <v>0</v>
      </c>
      <c r="H513" s="7" t="str">
        <f>IF([1]配变!$H513="","",[1]配变!$H513)</f>
        <v>分区4</v>
      </c>
      <c r="I513" s="7" t="str">
        <f>IF([1]配变!$I513="","",[1]配变!$I513)</f>
        <v>138古南线</v>
      </c>
      <c r="J513" s="7">
        <f>IF([1]配变!$J513="","",[1]配变!$J513)</f>
        <v>1</v>
      </c>
      <c r="K513" s="7">
        <f>IF([1]配变!$K513="","",[1]配变!$K513)</f>
        <v>0</v>
      </c>
      <c r="L513" s="7">
        <f>IF([1]配变!$L513="","",[1]配变!$L513)</f>
        <v>0</v>
      </c>
      <c r="M513" s="7">
        <f>IF([1]配变!$M513="","",[1]配变!$M513)</f>
        <v>0</v>
      </c>
      <c r="N513" s="7">
        <f>IF([1]配变!$N513="","",[1]配变!$N513)</f>
        <v>1998</v>
      </c>
      <c r="O513" s="7">
        <f>IF([1]配变!$O513="","",[1]配变!$O513)</f>
        <v>0</v>
      </c>
      <c r="P513" s="7">
        <f>IF([1]配变!$P513="","",[1]配变!$P513)</f>
        <v>17</v>
      </c>
    </row>
    <row r="514" spans="1:16" x14ac:dyDescent="0.15">
      <c r="A514" s="7" t="s">
        <v>300</v>
      </c>
      <c r="B514" s="7" t="str">
        <f>IF([1]配变!$B514="","",[1]配变!$B514)</f>
        <v>10kV</v>
      </c>
      <c r="C514" s="7">
        <f>IF([1]配变!$C514="","",[1]配变!$C514)</f>
        <v>0.4</v>
      </c>
      <c r="D514" s="7">
        <f>IF([1]配变!$D514="","",[1]配变!$D514)</f>
        <v>800</v>
      </c>
      <c r="E514" s="7">
        <f>IF([1]配变!$E514="","",[1]配变!$E514)</f>
        <v>0</v>
      </c>
      <c r="F514" s="7" t="str">
        <f>IF([1]配变!$F514="","",[1]配变!$F514)</f>
        <v>市辖</v>
      </c>
      <c r="G514" s="7">
        <f>IF([1]配变!$G514="","",[1]配变!$G514)</f>
        <v>0</v>
      </c>
      <c r="H514" s="7" t="str">
        <f>IF([1]配变!$H514="","",[1]配变!$H514)</f>
        <v>分区4</v>
      </c>
      <c r="I514" s="7" t="str">
        <f>IF([1]配变!$I514="","",[1]配变!$I514)</f>
        <v>138古南线</v>
      </c>
      <c r="J514" s="7">
        <f>IF([1]配变!$J514="","",[1]配变!$J514)</f>
        <v>0</v>
      </c>
      <c r="K514" s="7">
        <f>IF([1]配变!$K514="","",[1]配变!$K514)</f>
        <v>1</v>
      </c>
      <c r="L514" s="7">
        <f>IF([1]配变!$L514="","",[1]配变!$L514)</f>
        <v>1</v>
      </c>
      <c r="M514" s="7">
        <f>IF([1]配变!$M514="","",[1]配变!$M514)</f>
        <v>1</v>
      </c>
      <c r="N514" s="7">
        <f>IF([1]配变!$N514="","",[1]配变!$N514)</f>
        <v>1998</v>
      </c>
      <c r="O514" s="7">
        <f>IF([1]配变!$O514="","",[1]配变!$O514)</f>
        <v>0</v>
      </c>
      <c r="P514" s="7">
        <f>IF([1]配变!$P514="","",[1]配变!$P514)</f>
        <v>17</v>
      </c>
    </row>
    <row r="515" spans="1:16" x14ac:dyDescent="0.15">
      <c r="A515" s="7" t="s">
        <v>300</v>
      </c>
      <c r="B515" s="7" t="str">
        <f>IF([1]配变!$B515="","",[1]配变!$B515)</f>
        <v>10kV</v>
      </c>
      <c r="C515" s="7">
        <f>IF([1]配变!$C515="","",[1]配变!$C515)</f>
        <v>0.4</v>
      </c>
      <c r="D515" s="7">
        <f>IF([1]配变!$D515="","",[1]配变!$D515)</f>
        <v>800</v>
      </c>
      <c r="E515" s="7">
        <f>IF([1]配变!$E515="","",[1]配变!$E515)</f>
        <v>0</v>
      </c>
      <c r="F515" s="7" t="str">
        <f>IF([1]配变!$F515="","",[1]配变!$F515)</f>
        <v>市辖</v>
      </c>
      <c r="G515" s="7">
        <f>IF([1]配变!$G515="","",[1]配变!$G515)</f>
        <v>0</v>
      </c>
      <c r="H515" s="7" t="str">
        <f>IF([1]配变!$H515="","",[1]配变!$H515)</f>
        <v>分区4</v>
      </c>
      <c r="I515" s="7" t="str">
        <f>IF([1]配变!$I515="","",[1]配变!$I515)</f>
        <v>138古南线</v>
      </c>
      <c r="J515" s="7">
        <f>IF([1]配变!$J515="","",[1]配变!$J515)</f>
        <v>1</v>
      </c>
      <c r="K515" s="7">
        <f>IF([1]配变!$K515="","",[1]配变!$K515)</f>
        <v>2</v>
      </c>
      <c r="L515" s="7">
        <f>IF([1]配变!$L515="","",[1]配变!$L515)</f>
        <v>1</v>
      </c>
      <c r="M515" s="7">
        <f>IF([1]配变!$M515="","",[1]配变!$M515)</f>
        <v>1</v>
      </c>
      <c r="N515" s="7">
        <f>IF([1]配变!$N515="","",[1]配变!$N515)</f>
        <v>1998</v>
      </c>
      <c r="O515" s="7">
        <f>IF([1]配变!$O515="","",[1]配变!$O515)</f>
        <v>0</v>
      </c>
      <c r="P515" s="7">
        <f>IF([1]配变!$P515="","",[1]配变!$P515)</f>
        <v>17</v>
      </c>
    </row>
    <row r="516" spans="1:16" x14ac:dyDescent="0.15">
      <c r="A516" s="7" t="s">
        <v>300</v>
      </c>
      <c r="B516" s="7" t="str">
        <f>IF([1]配变!$B516="","",[1]配变!$B516)</f>
        <v>10kV</v>
      </c>
      <c r="C516" s="7">
        <f>IF([1]配变!$C516="","",[1]配变!$C516)</f>
        <v>0.4</v>
      </c>
      <c r="D516" s="7">
        <f>IF([1]配变!$D516="","",[1]配变!$D516)</f>
        <v>800</v>
      </c>
      <c r="E516" s="7">
        <f>IF([1]配变!$E516="","",[1]配变!$E516)</f>
        <v>5.3999999999999999E-2</v>
      </c>
      <c r="F516" s="7" t="str">
        <f>IF([1]配变!$F516="","",[1]配变!$F516)</f>
        <v>市辖</v>
      </c>
      <c r="G516" s="7">
        <f>IF([1]配变!$G516="","",[1]配变!$G516)</f>
        <v>0</v>
      </c>
      <c r="H516" s="7" t="str">
        <f>IF([1]配变!$H516="","",[1]配变!$H516)</f>
        <v>分区4</v>
      </c>
      <c r="I516" s="7" t="str">
        <f>IF([1]配变!$I516="","",[1]配变!$I516)</f>
        <v>138古南线</v>
      </c>
      <c r="J516" s="7">
        <f>IF([1]配变!$J516="","",[1]配变!$J516)</f>
        <v>0</v>
      </c>
      <c r="K516" s="7">
        <f>IF([1]配变!$K516="","",[1]配变!$K516)</f>
        <v>0</v>
      </c>
      <c r="L516" s="7">
        <f>IF([1]配变!$L516="","",[1]配变!$L516)</f>
        <v>0</v>
      </c>
      <c r="M516" s="7">
        <f>IF([1]配变!$M516="","",[1]配变!$M516)</f>
        <v>0</v>
      </c>
      <c r="N516" s="7">
        <f>IF([1]配变!$N516="","",[1]配变!$N516)</f>
        <v>1997</v>
      </c>
      <c r="O516" s="7">
        <f>IF([1]配变!$O516="","",[1]配变!$O516)</f>
        <v>0</v>
      </c>
      <c r="P516" s="7">
        <f>IF([1]配变!$P516="","",[1]配变!$P516)</f>
        <v>18</v>
      </c>
    </row>
    <row r="517" spans="1:16" x14ac:dyDescent="0.15">
      <c r="A517" s="7" t="s">
        <v>300</v>
      </c>
      <c r="B517" s="7" t="str">
        <f>IF([1]配变!$B517="","",[1]配变!$B517)</f>
        <v>10kV</v>
      </c>
      <c r="C517" s="7">
        <f>IF([1]配变!$C517="","",[1]配变!$C517)</f>
        <v>0.2</v>
      </c>
      <c r="D517" s="7">
        <f>IF([1]配变!$D517="","",[1]配变!$D517)</f>
        <v>400</v>
      </c>
      <c r="E517" s="7">
        <f>IF([1]配变!$E517="","",[1]配变!$E517)</f>
        <v>0</v>
      </c>
      <c r="F517" s="7" t="str">
        <f>IF([1]配变!$F517="","",[1]配变!$F517)</f>
        <v>市辖</v>
      </c>
      <c r="G517" s="7">
        <f>IF([1]配变!$G517="","",[1]配变!$G517)</f>
        <v>0</v>
      </c>
      <c r="H517" s="7" t="str">
        <f>IF([1]配变!$H517="","",[1]配变!$H517)</f>
        <v>分区4</v>
      </c>
      <c r="I517" s="7" t="str">
        <f>IF([1]配变!$I517="","",[1]配变!$I517)</f>
        <v>138古南线</v>
      </c>
      <c r="J517" s="7">
        <f>IF([1]配变!$J517="","",[1]配变!$J517)</f>
        <v>1</v>
      </c>
      <c r="K517" s="7">
        <f>IF([1]配变!$K517="","",[1]配变!$K517)</f>
        <v>1</v>
      </c>
      <c r="L517" s="7">
        <f>IF([1]配变!$L517="","",[1]配变!$L517)</f>
        <v>1</v>
      </c>
      <c r="M517" s="7">
        <f>IF([1]配变!$M517="","",[1]配变!$M517)</f>
        <v>1</v>
      </c>
      <c r="N517" s="7">
        <f>IF([1]配变!$N517="","",[1]配变!$N517)</f>
        <v>1997</v>
      </c>
      <c r="O517" s="7">
        <f>IF([1]配变!$O517="","",[1]配变!$O517)</f>
        <v>0</v>
      </c>
      <c r="P517" s="7">
        <f>IF([1]配变!$P517="","",[1]配变!$P517)</f>
        <v>18</v>
      </c>
    </row>
    <row r="518" spans="1:16" x14ac:dyDescent="0.15">
      <c r="A518" s="7" t="s">
        <v>300</v>
      </c>
      <c r="B518" s="7" t="str">
        <f>IF([1]配变!$B518="","",[1]配变!$B518)</f>
        <v>10kV</v>
      </c>
      <c r="C518" s="7">
        <f>IF([1]配变!$C518="","",[1]配变!$C518)</f>
        <v>0.4</v>
      </c>
      <c r="D518" s="7">
        <f>IF([1]配变!$D518="","",[1]配变!$D518)</f>
        <v>800</v>
      </c>
      <c r="E518" s="7">
        <f>IF([1]配变!$E518="","",[1]配变!$E518)</f>
        <v>0.03</v>
      </c>
      <c r="F518" s="7" t="str">
        <f>IF([1]配变!$F518="","",[1]配变!$F518)</f>
        <v>市辖</v>
      </c>
      <c r="G518" s="7">
        <f>IF([1]配变!$G518="","",[1]配变!$G518)</f>
        <v>0</v>
      </c>
      <c r="H518" s="7" t="str">
        <f>IF([1]配变!$H518="","",[1]配变!$H518)</f>
        <v>分区4</v>
      </c>
      <c r="I518" s="7" t="str">
        <f>IF([1]配变!$I518="","",[1]配变!$I518)</f>
        <v>138古南线</v>
      </c>
      <c r="J518" s="7">
        <f>IF([1]配变!$J518="","",[1]配变!$J518)</f>
        <v>0</v>
      </c>
      <c r="K518" s="7">
        <f>IF([1]配变!$K518="","",[1]配变!$K518)</f>
        <v>2</v>
      </c>
      <c r="L518" s="7">
        <f>IF([1]配变!$L518="","",[1]配变!$L518)</f>
        <v>1</v>
      </c>
      <c r="M518" s="7">
        <f>IF([1]配变!$M518="","",[1]配变!$M518)</f>
        <v>1</v>
      </c>
      <c r="N518" s="7">
        <f>IF([1]配变!$N518="","",[1]配变!$N518)</f>
        <v>1997</v>
      </c>
      <c r="O518" s="7">
        <f>IF([1]配变!$O518="","",[1]配变!$O518)</f>
        <v>0</v>
      </c>
      <c r="P518" s="7">
        <f>IF([1]配变!$P518="","",[1]配变!$P518)</f>
        <v>18</v>
      </c>
    </row>
    <row r="519" spans="1:16" x14ac:dyDescent="0.15">
      <c r="A519" s="7" t="s">
        <v>300</v>
      </c>
      <c r="B519" s="7" t="str">
        <f>IF([1]配变!$B519="","",[1]配变!$B519)</f>
        <v>10kV</v>
      </c>
      <c r="C519" s="7">
        <f>IF([1]配变!$C519="","",[1]配变!$C519)</f>
        <v>0.4</v>
      </c>
      <c r="D519" s="7">
        <f>IF([1]配变!$D519="","",[1]配变!$D519)</f>
        <v>800</v>
      </c>
      <c r="E519" s="7">
        <f>IF([1]配变!$E519="","",[1]配变!$E519)</f>
        <v>0</v>
      </c>
      <c r="F519" s="7" t="str">
        <f>IF([1]配变!$F519="","",[1]配变!$F519)</f>
        <v>市辖</v>
      </c>
      <c r="G519" s="7">
        <f>IF([1]配变!$G519="","",[1]配变!$G519)</f>
        <v>0</v>
      </c>
      <c r="H519" s="7" t="str">
        <f>IF([1]配变!$H519="","",[1]配变!$H519)</f>
        <v>分区4</v>
      </c>
      <c r="I519" s="7" t="str">
        <f>IF([1]配变!$I519="","",[1]配变!$I519)</f>
        <v>138古南线</v>
      </c>
      <c r="J519" s="7">
        <f>IF([1]配变!$J519="","",[1]配变!$J519)</f>
        <v>1</v>
      </c>
      <c r="K519" s="7">
        <f>IF([1]配变!$K519="","",[1]配变!$K519)</f>
        <v>0</v>
      </c>
      <c r="L519" s="7">
        <f>IF([1]配变!$L519="","",[1]配变!$L519)</f>
        <v>0</v>
      </c>
      <c r="M519" s="7">
        <f>IF([1]配变!$M519="","",[1]配变!$M519)</f>
        <v>0</v>
      </c>
      <c r="N519" s="7">
        <f>IF([1]配变!$N519="","",[1]配变!$N519)</f>
        <v>1997</v>
      </c>
      <c r="O519" s="7">
        <f>IF([1]配变!$O519="","",[1]配变!$O519)</f>
        <v>0</v>
      </c>
      <c r="P519" s="7">
        <f>IF([1]配变!$P519="","",[1]配变!$P519)</f>
        <v>18</v>
      </c>
    </row>
    <row r="520" spans="1:16" x14ac:dyDescent="0.15">
      <c r="A520" s="7" t="s">
        <v>300</v>
      </c>
      <c r="B520" s="7" t="str">
        <f>IF([1]配变!$B520="","",[1]配变!$B520)</f>
        <v>10kV</v>
      </c>
      <c r="C520" s="7">
        <f>IF([1]配变!$C520="","",[1]配变!$C520)</f>
        <v>0.25</v>
      </c>
      <c r="D520" s="7">
        <f>IF([1]配变!$D520="","",[1]配变!$D520)</f>
        <v>500</v>
      </c>
      <c r="E520" s="7">
        <f>IF([1]配变!$E520="","",[1]配变!$E520)</f>
        <v>0</v>
      </c>
      <c r="F520" s="7" t="str">
        <f>IF([1]配变!$F520="","",[1]配变!$F520)</f>
        <v>市辖</v>
      </c>
      <c r="G520" s="7">
        <f>IF([1]配变!$G520="","",[1]配变!$G520)</f>
        <v>0</v>
      </c>
      <c r="H520" s="7" t="str">
        <f>IF([1]配变!$H520="","",[1]配变!$H520)</f>
        <v>分区4</v>
      </c>
      <c r="I520" s="7" t="str">
        <f>IF([1]配变!$I520="","",[1]配变!$I520)</f>
        <v>138古南线</v>
      </c>
      <c r="J520" s="7">
        <f>IF([1]配变!$J520="","",[1]配变!$J520)</f>
        <v>0</v>
      </c>
      <c r="K520" s="7">
        <f>IF([1]配变!$K520="","",[1]配变!$K520)</f>
        <v>1</v>
      </c>
      <c r="L520" s="7">
        <f>IF([1]配变!$L520="","",[1]配变!$L520)</f>
        <v>1</v>
      </c>
      <c r="M520" s="7">
        <f>IF([1]配变!$M520="","",[1]配变!$M520)</f>
        <v>1</v>
      </c>
      <c r="N520" s="7">
        <f>IF([1]配变!$N520="","",[1]配变!$N520)</f>
        <v>1997</v>
      </c>
      <c r="O520" s="7">
        <f>IF([1]配变!$O520="","",[1]配变!$O520)</f>
        <v>0</v>
      </c>
      <c r="P520" s="7">
        <f>IF([1]配变!$P520="","",[1]配变!$P520)</f>
        <v>18</v>
      </c>
    </row>
    <row r="521" spans="1:16" x14ac:dyDescent="0.15">
      <c r="A521" s="7" t="s">
        <v>300</v>
      </c>
      <c r="B521" s="7" t="str">
        <f>IF([1]配变!$B521="","",[1]配变!$B521)</f>
        <v>10kV</v>
      </c>
      <c r="C521" s="7">
        <f>IF([1]配变!$C521="","",[1]配变!$C521)</f>
        <v>0.25</v>
      </c>
      <c r="D521" s="7">
        <f>IF([1]配变!$D521="","",[1]配变!$D521)</f>
        <v>500</v>
      </c>
      <c r="E521" s="7">
        <f>IF([1]配变!$E521="","",[1]配变!$E521)</f>
        <v>0</v>
      </c>
      <c r="F521" s="7" t="str">
        <f>IF([1]配变!$F521="","",[1]配变!$F521)</f>
        <v>市辖</v>
      </c>
      <c r="G521" s="7">
        <f>IF([1]配变!$G521="","",[1]配变!$G521)</f>
        <v>0</v>
      </c>
      <c r="H521" s="7" t="str">
        <f>IF([1]配变!$H521="","",[1]配变!$H521)</f>
        <v>分区4</v>
      </c>
      <c r="I521" s="7" t="str">
        <f>IF([1]配变!$I521="","",[1]配变!$I521)</f>
        <v>138古南线</v>
      </c>
      <c r="J521" s="7">
        <f>IF([1]配变!$J521="","",[1]配变!$J521)</f>
        <v>1</v>
      </c>
      <c r="K521" s="7">
        <f>IF([1]配变!$K521="","",[1]配变!$K521)</f>
        <v>2</v>
      </c>
      <c r="L521" s="7">
        <f>IF([1]配变!$L521="","",[1]配变!$L521)</f>
        <v>1</v>
      </c>
      <c r="M521" s="7">
        <f>IF([1]配变!$M521="","",[1]配变!$M521)</f>
        <v>1</v>
      </c>
      <c r="N521" s="7">
        <f>IF([1]配变!$N521="","",[1]配变!$N521)</f>
        <v>1997</v>
      </c>
      <c r="O521" s="7">
        <f>IF([1]配变!$O521="","",[1]配变!$O521)</f>
        <v>0</v>
      </c>
      <c r="P521" s="7">
        <f>IF([1]配变!$P521="","",[1]配变!$P521)</f>
        <v>18</v>
      </c>
    </row>
    <row r="522" spans="1:16" x14ac:dyDescent="0.15">
      <c r="A522" s="7" t="s">
        <v>300</v>
      </c>
      <c r="B522" s="7" t="str">
        <f>IF([1]配变!$B522="","",[1]配变!$B522)</f>
        <v>10kV</v>
      </c>
      <c r="C522" s="7">
        <f>IF([1]配变!$C522="","",[1]配变!$C522)</f>
        <v>0.08</v>
      </c>
      <c r="D522" s="7">
        <f>IF([1]配变!$D522="","",[1]配变!$D522)</f>
        <v>160</v>
      </c>
      <c r="E522" s="7">
        <f>IF([1]配变!$E522="","",[1]配变!$E522)</f>
        <v>5.3999999999999999E-2</v>
      </c>
      <c r="F522" s="7" t="str">
        <f>IF([1]配变!$F522="","",[1]配变!$F522)</f>
        <v>市辖</v>
      </c>
      <c r="G522" s="7">
        <f>IF([1]配变!$G522="","",[1]配变!$G522)</f>
        <v>0</v>
      </c>
      <c r="H522" s="7" t="str">
        <f>IF([1]配变!$H522="","",[1]配变!$H522)</f>
        <v>分区4</v>
      </c>
      <c r="I522" s="7" t="str">
        <f>IF([1]配变!$I522="","",[1]配变!$I522)</f>
        <v>138古南线</v>
      </c>
      <c r="J522" s="7">
        <f>IF([1]配变!$J522="","",[1]配变!$J522)</f>
        <v>0</v>
      </c>
      <c r="K522" s="7">
        <f>IF([1]配变!$K522="","",[1]配变!$K522)</f>
        <v>0</v>
      </c>
      <c r="L522" s="7">
        <f>IF([1]配变!$L522="","",[1]配变!$L522)</f>
        <v>0</v>
      </c>
      <c r="M522" s="7">
        <f>IF([1]配变!$M522="","",[1]配变!$M522)</f>
        <v>0</v>
      </c>
      <c r="N522" s="7">
        <f>IF([1]配变!$N522="","",[1]配变!$N522)</f>
        <v>1997</v>
      </c>
      <c r="O522" s="7">
        <f>IF([1]配变!$O522="","",[1]配变!$O522)</f>
        <v>0</v>
      </c>
      <c r="P522" s="7">
        <f>IF([1]配变!$P522="","",[1]配变!$P522)</f>
        <v>18</v>
      </c>
    </row>
    <row r="523" spans="1:16" x14ac:dyDescent="0.15">
      <c r="A523" s="7" t="s">
        <v>300</v>
      </c>
      <c r="B523" s="7" t="str">
        <f>IF([1]配变!$B523="","",[1]配变!$B523)</f>
        <v>10kV</v>
      </c>
      <c r="C523" s="7">
        <f>IF([1]配变!$C523="","",[1]配变!$C523)</f>
        <v>0.625</v>
      </c>
      <c r="D523" s="7">
        <f>IF([1]配变!$D523="","",[1]配变!$D523)</f>
        <v>1250</v>
      </c>
      <c r="E523" s="7">
        <f>IF([1]配变!$E523="","",[1]配变!$E523)</f>
        <v>0</v>
      </c>
      <c r="F523" s="7" t="str">
        <f>IF([1]配变!$F523="","",[1]配变!$F523)</f>
        <v>市辖</v>
      </c>
      <c r="G523" s="7">
        <f>IF([1]配变!$G523="","",[1]配变!$G523)</f>
        <v>0</v>
      </c>
      <c r="H523" s="7" t="str">
        <f>IF([1]配变!$H523="","",[1]配变!$H523)</f>
        <v>分区2</v>
      </c>
      <c r="I523" s="7" t="str">
        <f>IF([1]配变!$I523="","",[1]配变!$I523)</f>
        <v>138古南线</v>
      </c>
      <c r="J523" s="7">
        <f>IF([1]配变!$J523="","",[1]配变!$J523)</f>
        <v>1</v>
      </c>
      <c r="K523" s="7">
        <f>IF([1]配变!$K523="","",[1]配变!$K523)</f>
        <v>1</v>
      </c>
      <c r="L523" s="7">
        <f>IF([1]配变!$L523="","",[1]配变!$L523)</f>
        <v>1</v>
      </c>
      <c r="M523" s="7">
        <f>IF([1]配变!$M523="","",[1]配变!$M523)</f>
        <v>1</v>
      </c>
      <c r="N523" s="7">
        <f>IF([1]配变!$N523="","",[1]配变!$N523)</f>
        <v>1997</v>
      </c>
      <c r="O523" s="7">
        <f>IF([1]配变!$O523="","",[1]配变!$O523)</f>
        <v>0</v>
      </c>
      <c r="P523" s="7">
        <f>IF([1]配变!$P523="","",[1]配变!$P523)</f>
        <v>18</v>
      </c>
    </row>
    <row r="524" spans="1:16" x14ac:dyDescent="0.15">
      <c r="A524" s="7" t="s">
        <v>300</v>
      </c>
      <c r="B524" s="7" t="str">
        <f>IF([1]配变!$B524="","",[1]配变!$B524)</f>
        <v>10kV</v>
      </c>
      <c r="C524" s="7">
        <f>IF([1]配变!$C524="","",[1]配变!$C524)</f>
        <v>0.8</v>
      </c>
      <c r="D524" s="7">
        <f>IF([1]配变!$D524="","",[1]配变!$D524)</f>
        <v>1600</v>
      </c>
      <c r="E524" s="7">
        <f>IF([1]配变!$E524="","",[1]配变!$E524)</f>
        <v>5.3999999999999999E-2</v>
      </c>
      <c r="F524" s="7" t="str">
        <f>IF([1]配变!$F524="","",[1]配变!$F524)</f>
        <v>市辖</v>
      </c>
      <c r="G524" s="7">
        <f>IF([1]配变!$G524="","",[1]配变!$G524)</f>
        <v>0</v>
      </c>
      <c r="H524" s="7" t="str">
        <f>IF([1]配变!$H524="","",[1]配变!$H524)</f>
        <v>分区2</v>
      </c>
      <c r="I524" s="7" t="str">
        <f>IF([1]配变!$I524="","",[1]配变!$I524)</f>
        <v>138古南线</v>
      </c>
      <c r="J524" s="7">
        <f>IF([1]配变!$J524="","",[1]配变!$J524)</f>
        <v>0</v>
      </c>
      <c r="K524" s="7">
        <f>IF([1]配变!$K524="","",[1]配变!$K524)</f>
        <v>2</v>
      </c>
      <c r="L524" s="7">
        <f>IF([1]配变!$L524="","",[1]配变!$L524)</f>
        <v>1</v>
      </c>
      <c r="M524" s="7">
        <f>IF([1]配变!$M524="","",[1]配变!$M524)</f>
        <v>1</v>
      </c>
      <c r="N524" s="7">
        <f>IF([1]配变!$N524="","",[1]配变!$N524)</f>
        <v>1997</v>
      </c>
      <c r="O524" s="7">
        <f>IF([1]配变!$O524="","",[1]配变!$O524)</f>
        <v>0</v>
      </c>
      <c r="P524" s="7">
        <f>IF([1]配变!$P524="","",[1]配变!$P524)</f>
        <v>18</v>
      </c>
    </row>
    <row r="525" spans="1:16" x14ac:dyDescent="0.15">
      <c r="A525" s="7" t="s">
        <v>300</v>
      </c>
      <c r="B525" s="7" t="str">
        <f>IF([1]配变!$B525="","",[1]配变!$B525)</f>
        <v>10kV</v>
      </c>
      <c r="C525" s="7">
        <f>IF([1]配变!$C525="","",[1]配变!$C525)</f>
        <v>0.2</v>
      </c>
      <c r="D525" s="7">
        <f>IF([1]配变!$D525="","",[1]配变!$D525)</f>
        <v>400</v>
      </c>
      <c r="E525" s="7">
        <f>IF([1]配变!$E525="","",[1]配变!$E525)</f>
        <v>0</v>
      </c>
      <c r="F525" s="7" t="str">
        <f>IF([1]配变!$F525="","",[1]配变!$F525)</f>
        <v>市辖</v>
      </c>
      <c r="G525" s="7">
        <f>IF([1]配变!$G525="","",[1]配变!$G525)</f>
        <v>0</v>
      </c>
      <c r="H525" s="7" t="str">
        <f>IF([1]配变!$H525="","",[1]配变!$H525)</f>
        <v>分区4</v>
      </c>
      <c r="I525" s="7" t="str">
        <f>IF([1]配变!$I525="","",[1]配变!$I525)</f>
        <v>138古南线</v>
      </c>
      <c r="J525" s="7">
        <f>IF([1]配变!$J525="","",[1]配变!$J525)</f>
        <v>1</v>
      </c>
      <c r="K525" s="7">
        <f>IF([1]配变!$K525="","",[1]配变!$K525)</f>
        <v>0</v>
      </c>
      <c r="L525" s="7">
        <f>IF([1]配变!$L525="","",[1]配变!$L525)</f>
        <v>0</v>
      </c>
      <c r="M525" s="7">
        <f>IF([1]配变!$M525="","",[1]配变!$M525)</f>
        <v>0</v>
      </c>
      <c r="N525" s="7">
        <f>IF([1]配变!$N525="","",[1]配变!$N525)</f>
        <v>1996</v>
      </c>
      <c r="O525" s="7">
        <f>IF([1]配变!$O525="","",[1]配变!$O525)</f>
        <v>0</v>
      </c>
      <c r="P525" s="7">
        <f>IF([1]配变!$P525="","",[1]配变!$P525)</f>
        <v>19</v>
      </c>
    </row>
    <row r="526" spans="1:16" x14ac:dyDescent="0.15">
      <c r="A526" s="7" t="s">
        <v>300</v>
      </c>
      <c r="B526" s="7" t="str">
        <f>IF([1]配变!$B526="","",[1]配变!$B526)</f>
        <v>10kV</v>
      </c>
      <c r="C526" s="7">
        <f>IF([1]配变!$C526="","",[1]配变!$C526)</f>
        <v>0.2</v>
      </c>
      <c r="D526" s="7">
        <f>IF([1]配变!$D526="","",[1]配变!$D526)</f>
        <v>400</v>
      </c>
      <c r="E526" s="7">
        <f>IF([1]配变!$E526="","",[1]配变!$E526)</f>
        <v>0.03</v>
      </c>
      <c r="F526" s="7" t="str">
        <f>IF([1]配变!$F526="","",[1]配变!$F526)</f>
        <v>市辖</v>
      </c>
      <c r="G526" s="7">
        <f>IF([1]配变!$G526="","",[1]配变!$G526)</f>
        <v>0</v>
      </c>
      <c r="H526" s="7" t="str">
        <f>IF([1]配变!$H526="","",[1]配变!$H526)</f>
        <v>分区4</v>
      </c>
      <c r="I526" s="7" t="str">
        <f>IF([1]配变!$I526="","",[1]配变!$I526)</f>
        <v>138古南线</v>
      </c>
      <c r="J526" s="7">
        <f>IF([1]配变!$J526="","",[1]配变!$J526)</f>
        <v>0</v>
      </c>
      <c r="K526" s="7">
        <f>IF([1]配变!$K526="","",[1]配变!$K526)</f>
        <v>1</v>
      </c>
      <c r="L526" s="7">
        <f>IF([1]配变!$L526="","",[1]配变!$L526)</f>
        <v>1</v>
      </c>
      <c r="M526" s="7">
        <f>IF([1]配变!$M526="","",[1]配变!$M526)</f>
        <v>1</v>
      </c>
      <c r="N526" s="7">
        <f>IF([1]配变!$N526="","",[1]配变!$N526)</f>
        <v>1996</v>
      </c>
      <c r="O526" s="7">
        <f>IF([1]配变!$O526="","",[1]配变!$O526)</f>
        <v>0</v>
      </c>
      <c r="P526" s="7">
        <f>IF([1]配变!$P526="","",[1]配变!$P526)</f>
        <v>19</v>
      </c>
    </row>
    <row r="527" spans="1:16" x14ac:dyDescent="0.15">
      <c r="A527" s="7" t="s">
        <v>300</v>
      </c>
      <c r="B527" s="7" t="str">
        <f>IF([1]配变!$B527="","",[1]配变!$B527)</f>
        <v>10kV</v>
      </c>
      <c r="C527" s="7">
        <f>IF([1]配变!$C527="","",[1]配变!$C527)</f>
        <v>0.2</v>
      </c>
      <c r="D527" s="7">
        <f>IF([1]配变!$D527="","",[1]配变!$D527)</f>
        <v>400</v>
      </c>
      <c r="E527" s="7">
        <f>IF([1]配变!$E527="","",[1]配变!$E527)</f>
        <v>0</v>
      </c>
      <c r="F527" s="7" t="str">
        <f>IF([1]配变!$F527="","",[1]配变!$F527)</f>
        <v>县级</v>
      </c>
      <c r="G527" s="7">
        <f>IF([1]配变!$G527="","",[1]配变!$G527)</f>
        <v>0</v>
      </c>
      <c r="H527" s="7" t="str">
        <f>IF([1]配变!$H527="","",[1]配变!$H527)</f>
        <v>分区3</v>
      </c>
      <c r="I527" s="7" t="str">
        <f>IF([1]配变!$I527="","",[1]配变!$I527)</f>
        <v>145安伍线</v>
      </c>
      <c r="J527" s="7">
        <f>IF([1]配变!$J527="","",[1]配变!$J527)</f>
        <v>1</v>
      </c>
      <c r="K527" s="7">
        <f>IF([1]配变!$K527="","",[1]配变!$K527)</f>
        <v>2</v>
      </c>
      <c r="L527" s="7">
        <f>IF([1]配变!$L527="","",[1]配变!$L527)</f>
        <v>1</v>
      </c>
      <c r="M527" s="7">
        <f>IF([1]配变!$M527="","",[1]配变!$M527)</f>
        <v>1</v>
      </c>
      <c r="N527" s="7">
        <f>IF([1]配变!$N527="","",[1]配变!$N527)</f>
        <v>1996</v>
      </c>
      <c r="O527" s="7">
        <f>IF([1]配变!$O527="","",[1]配变!$O527)</f>
        <v>0</v>
      </c>
      <c r="P527" s="7">
        <f>IF([1]配变!$P527="","",[1]配变!$P527)</f>
        <v>19</v>
      </c>
    </row>
    <row r="528" spans="1:16" x14ac:dyDescent="0.15">
      <c r="A528" s="7" t="s">
        <v>300</v>
      </c>
      <c r="B528" s="7" t="str">
        <f>IF([1]配变!$B528="","",[1]配变!$B528)</f>
        <v>10kV</v>
      </c>
      <c r="C528" s="7">
        <f>IF([1]配变!$C528="","",[1]配变!$C528)</f>
        <v>0.2</v>
      </c>
      <c r="D528" s="7">
        <f>IF([1]配变!$D528="","",[1]配变!$D528)</f>
        <v>400</v>
      </c>
      <c r="E528" s="7">
        <f>IF([1]配变!$E528="","",[1]配变!$E528)</f>
        <v>0</v>
      </c>
      <c r="F528" s="7" t="str">
        <f>IF([1]配变!$F528="","",[1]配变!$F528)</f>
        <v>县级</v>
      </c>
      <c r="G528" s="7">
        <f>IF([1]配变!$G528="","",[1]配变!$G528)</f>
        <v>0</v>
      </c>
      <c r="H528" s="7" t="str">
        <f>IF([1]配变!$H528="","",[1]配变!$H528)</f>
        <v>分区3</v>
      </c>
      <c r="I528" s="7" t="str">
        <f>IF([1]配变!$I528="","",[1]配变!$I528)</f>
        <v>145安伍线</v>
      </c>
      <c r="J528" s="7">
        <f>IF([1]配变!$J528="","",[1]配变!$J528)</f>
        <v>0</v>
      </c>
      <c r="K528" s="7">
        <f>IF([1]配变!$K528="","",[1]配变!$K528)</f>
        <v>0</v>
      </c>
      <c r="L528" s="7">
        <f>IF([1]配变!$L528="","",[1]配变!$L528)</f>
        <v>0</v>
      </c>
      <c r="M528" s="7">
        <f>IF([1]配变!$M528="","",[1]配变!$M528)</f>
        <v>0</v>
      </c>
      <c r="N528" s="7">
        <f>IF([1]配变!$N528="","",[1]配变!$N528)</f>
        <v>1996</v>
      </c>
      <c r="O528" s="7">
        <f>IF([1]配变!$O528="","",[1]配变!$O528)</f>
        <v>0</v>
      </c>
      <c r="P528" s="7">
        <f>IF([1]配变!$P528="","",[1]配变!$P528)</f>
        <v>19</v>
      </c>
    </row>
    <row r="529" spans="1:16" x14ac:dyDescent="0.15">
      <c r="A529" s="7" t="s">
        <v>300</v>
      </c>
      <c r="B529" s="7" t="str">
        <f>IF([1]配变!$B529="","",[1]配变!$B529)</f>
        <v>10kV</v>
      </c>
      <c r="C529" s="7">
        <f>IF([1]配变!$C529="","",[1]配变!$C529)</f>
        <v>0.5</v>
      </c>
      <c r="D529" s="7">
        <f>IF([1]配变!$D529="","",[1]配变!$D529)</f>
        <v>1000</v>
      </c>
      <c r="E529" s="7">
        <f>IF([1]配变!$E529="","",[1]配变!$E529)</f>
        <v>0</v>
      </c>
      <c r="F529" s="7" t="str">
        <f>IF([1]配变!$F529="","",[1]配变!$F529)</f>
        <v>市辖</v>
      </c>
      <c r="G529" s="7">
        <f>IF([1]配变!$G529="","",[1]配变!$G529)</f>
        <v>0</v>
      </c>
      <c r="H529" s="7" t="str">
        <f>IF([1]配变!$H529="","",[1]配变!$H529)</f>
        <v>分区4</v>
      </c>
      <c r="I529" s="7" t="str">
        <f>IF([1]配变!$I529="","",[1]配变!$I529)</f>
        <v>138古南线</v>
      </c>
      <c r="J529" s="7">
        <f>IF([1]配变!$J529="","",[1]配变!$J529)</f>
        <v>1</v>
      </c>
      <c r="K529" s="7">
        <f>IF([1]配变!$K529="","",[1]配变!$K529)</f>
        <v>1</v>
      </c>
      <c r="L529" s="7">
        <f>IF([1]配变!$L529="","",[1]配变!$L529)</f>
        <v>1</v>
      </c>
      <c r="M529" s="7">
        <f>IF([1]配变!$M529="","",[1]配变!$M529)</f>
        <v>1</v>
      </c>
      <c r="N529" s="7">
        <f>IF([1]配变!$N529="","",[1]配变!$N529)</f>
        <v>1996</v>
      </c>
      <c r="O529" s="7">
        <f>IF([1]配变!$O529="","",[1]配变!$O529)</f>
        <v>0</v>
      </c>
      <c r="P529" s="7">
        <f>IF([1]配变!$P529="","",[1]配变!$P529)</f>
        <v>19</v>
      </c>
    </row>
    <row r="530" spans="1:16" x14ac:dyDescent="0.15">
      <c r="A530" s="7" t="s">
        <v>300</v>
      </c>
      <c r="B530" s="7" t="str">
        <f>IF([1]配变!$B530="","",[1]配变!$B530)</f>
        <v>10kV</v>
      </c>
      <c r="C530" s="7">
        <f>IF([1]配变!$C530="","",[1]配变!$C530)</f>
        <v>0.5</v>
      </c>
      <c r="D530" s="7">
        <f>IF([1]配变!$D530="","",[1]配变!$D530)</f>
        <v>1000</v>
      </c>
      <c r="E530" s="7">
        <f>IF([1]配变!$E530="","",[1]配变!$E530)</f>
        <v>5.3999999999999999E-2</v>
      </c>
      <c r="F530" s="7" t="str">
        <f>IF([1]配变!$F530="","",[1]配变!$F530)</f>
        <v>市辖</v>
      </c>
      <c r="G530" s="7">
        <f>IF([1]配变!$G530="","",[1]配变!$G530)</f>
        <v>0</v>
      </c>
      <c r="H530" s="7" t="str">
        <f>IF([1]配变!$H530="","",[1]配变!$H530)</f>
        <v>分区4</v>
      </c>
      <c r="I530" s="7" t="str">
        <f>IF([1]配变!$I530="","",[1]配变!$I530)</f>
        <v>138古南线</v>
      </c>
      <c r="J530" s="7">
        <f>IF([1]配变!$J530="","",[1]配变!$J530)</f>
        <v>0</v>
      </c>
      <c r="K530" s="7">
        <f>IF([1]配变!$K530="","",[1]配变!$K530)</f>
        <v>2</v>
      </c>
      <c r="L530" s="7">
        <f>IF([1]配变!$L530="","",[1]配变!$L530)</f>
        <v>1</v>
      </c>
      <c r="M530" s="7">
        <f>IF([1]配变!$M530="","",[1]配变!$M530)</f>
        <v>1</v>
      </c>
      <c r="N530" s="7">
        <f>IF([1]配变!$N530="","",[1]配变!$N530)</f>
        <v>1996</v>
      </c>
      <c r="O530" s="7">
        <f>IF([1]配变!$O530="","",[1]配变!$O530)</f>
        <v>0</v>
      </c>
      <c r="P530" s="7">
        <f>IF([1]配变!$P530="","",[1]配变!$P530)</f>
        <v>19</v>
      </c>
    </row>
    <row r="531" spans="1:16" x14ac:dyDescent="0.15">
      <c r="A531" s="7" t="s">
        <v>300</v>
      </c>
      <c r="B531" s="7" t="str">
        <f>IF([1]配变!$B531="","",[1]配变!$B531)</f>
        <v>10kV</v>
      </c>
      <c r="C531" s="7">
        <f>IF([1]配变!$C531="","",[1]配变!$C531)</f>
        <v>0.315</v>
      </c>
      <c r="D531" s="7">
        <f>IF([1]配变!$D531="","",[1]配变!$D531)</f>
        <v>630</v>
      </c>
      <c r="E531" s="7">
        <f>IF([1]配变!$E531="","",[1]配变!$E531)</f>
        <v>0</v>
      </c>
      <c r="F531" s="7" t="str">
        <f>IF([1]配变!$F531="","",[1]配变!$F531)</f>
        <v>市辖</v>
      </c>
      <c r="G531" s="7">
        <f>IF([1]配变!$G531="","",[1]配变!$G531)</f>
        <v>0</v>
      </c>
      <c r="H531" s="7" t="str">
        <f>IF([1]配变!$H531="","",[1]配变!$H531)</f>
        <v>分区4</v>
      </c>
      <c r="I531" s="7" t="str">
        <f>IF([1]配变!$I531="","",[1]配变!$I531)</f>
        <v>138古南线</v>
      </c>
      <c r="J531" s="7">
        <f>IF([1]配变!$J531="","",[1]配变!$J531)</f>
        <v>1</v>
      </c>
      <c r="K531" s="7">
        <f>IF([1]配变!$K531="","",[1]配变!$K531)</f>
        <v>0</v>
      </c>
      <c r="L531" s="7">
        <f>IF([1]配变!$L531="","",[1]配变!$L531)</f>
        <v>0</v>
      </c>
      <c r="M531" s="7">
        <f>IF([1]配变!$M531="","",[1]配变!$M531)</f>
        <v>0</v>
      </c>
      <c r="N531" s="7">
        <f>IF([1]配变!$N531="","",[1]配变!$N531)</f>
        <v>1996</v>
      </c>
      <c r="O531" s="7">
        <f>IF([1]配变!$O531="","",[1]配变!$O531)</f>
        <v>0</v>
      </c>
      <c r="P531" s="7">
        <f>IF([1]配变!$P531="","",[1]配变!$P531)</f>
        <v>19</v>
      </c>
    </row>
    <row r="532" spans="1:16" x14ac:dyDescent="0.15">
      <c r="A532" s="7" t="s">
        <v>300</v>
      </c>
      <c r="B532" s="7" t="str">
        <f>IF([1]配变!$B532="","",[1]配变!$B532)</f>
        <v>10kV</v>
      </c>
      <c r="C532" s="7">
        <f>IF([1]配变!$C532="","",[1]配变!$C532)</f>
        <v>0.5</v>
      </c>
      <c r="D532" s="7">
        <f>IF([1]配变!$D532="","",[1]配变!$D532)</f>
        <v>1000</v>
      </c>
      <c r="E532" s="7">
        <f>IF([1]配变!$E532="","",[1]配变!$E532)</f>
        <v>5.3999999999999999E-2</v>
      </c>
      <c r="F532" s="7" t="str">
        <f>IF([1]配变!$F532="","",[1]配变!$F532)</f>
        <v>县级</v>
      </c>
      <c r="G532" s="7">
        <f>IF([1]配变!$G532="","",[1]配变!$G532)</f>
        <v>0</v>
      </c>
      <c r="H532" s="7" t="str">
        <f>IF([1]配变!$H532="","",[1]配变!$H532)</f>
        <v>分区3</v>
      </c>
      <c r="I532" s="7" t="str">
        <f>IF([1]配变!$I532="","",[1]配变!$I532)</f>
        <v>145安伍线</v>
      </c>
      <c r="J532" s="7">
        <f>IF([1]配变!$J532="","",[1]配变!$J532)</f>
        <v>0</v>
      </c>
      <c r="K532" s="7">
        <f>IF([1]配变!$K532="","",[1]配变!$K532)</f>
        <v>1</v>
      </c>
      <c r="L532" s="7">
        <f>IF([1]配变!$L532="","",[1]配变!$L532)</f>
        <v>1</v>
      </c>
      <c r="M532" s="7">
        <f>IF([1]配变!$M532="","",[1]配变!$M532)</f>
        <v>1</v>
      </c>
      <c r="N532" s="7">
        <f>IF([1]配变!$N532="","",[1]配变!$N532)</f>
        <v>1996</v>
      </c>
      <c r="O532" s="7">
        <f>IF([1]配变!$O532="","",[1]配变!$O532)</f>
        <v>0</v>
      </c>
      <c r="P532" s="7">
        <f>IF([1]配变!$P532="","",[1]配变!$P532)</f>
        <v>19</v>
      </c>
    </row>
    <row r="533" spans="1:16" x14ac:dyDescent="0.15">
      <c r="A533" s="7" t="s">
        <v>300</v>
      </c>
      <c r="B533" s="7" t="str">
        <f>IF([1]配变!$B533="","",[1]配变!$B533)</f>
        <v>10kV</v>
      </c>
      <c r="C533" s="7">
        <f>IF([1]配变!$C533="","",[1]配变!$C533)</f>
        <v>0.5</v>
      </c>
      <c r="D533" s="7">
        <f>IF([1]配变!$D533="","",[1]配变!$D533)</f>
        <v>1000</v>
      </c>
      <c r="E533" s="7">
        <f>IF([1]配变!$E533="","",[1]配变!$E533)</f>
        <v>0</v>
      </c>
      <c r="F533" s="7" t="str">
        <f>IF([1]配变!$F533="","",[1]配变!$F533)</f>
        <v>县级</v>
      </c>
      <c r="G533" s="7">
        <f>IF([1]配变!$G533="","",[1]配变!$G533)</f>
        <v>0</v>
      </c>
      <c r="H533" s="7" t="str">
        <f>IF([1]配变!$H533="","",[1]配变!$H533)</f>
        <v>分区3</v>
      </c>
      <c r="I533" s="7" t="str">
        <f>IF([1]配变!$I533="","",[1]配变!$I533)</f>
        <v>145安伍线</v>
      </c>
      <c r="J533" s="7">
        <f>IF([1]配变!$J533="","",[1]配变!$J533)</f>
        <v>1</v>
      </c>
      <c r="K533" s="7">
        <f>IF([1]配变!$K533="","",[1]配变!$K533)</f>
        <v>2</v>
      </c>
      <c r="L533" s="7">
        <f>IF([1]配变!$L533="","",[1]配变!$L533)</f>
        <v>1</v>
      </c>
      <c r="M533" s="7">
        <f>IF([1]配变!$M533="","",[1]配变!$M533)</f>
        <v>1</v>
      </c>
      <c r="N533" s="7">
        <f>IF([1]配变!$N533="","",[1]配变!$N533)</f>
        <v>1996</v>
      </c>
      <c r="O533" s="7">
        <f>IF([1]配变!$O533="","",[1]配变!$O533)</f>
        <v>0</v>
      </c>
      <c r="P533" s="7">
        <f>IF([1]配变!$P533="","",[1]配变!$P533)</f>
        <v>19</v>
      </c>
    </row>
    <row r="534" spans="1:16" x14ac:dyDescent="0.15">
      <c r="A534" s="7" t="s">
        <v>300</v>
      </c>
      <c r="B534" s="7" t="str">
        <f>IF([1]配变!$B534="","",[1]配变!$B534)</f>
        <v>10kV</v>
      </c>
      <c r="C534" s="7">
        <f>IF([1]配变!$C534="","",[1]配变!$C534)</f>
        <v>0.5</v>
      </c>
      <c r="D534" s="7">
        <f>IF([1]配变!$D534="","",[1]配变!$D534)</f>
        <v>1000</v>
      </c>
      <c r="E534" s="7">
        <f>IF([1]配变!$E534="","",[1]配变!$E534)</f>
        <v>0.03</v>
      </c>
      <c r="F534" s="7" t="str">
        <f>IF([1]配变!$F534="","",[1]配变!$F534)</f>
        <v>县级</v>
      </c>
      <c r="G534" s="7">
        <f>IF([1]配变!$G534="","",[1]配变!$G534)</f>
        <v>0</v>
      </c>
      <c r="H534" s="7" t="str">
        <f>IF([1]配变!$H534="","",[1]配变!$H534)</f>
        <v>分区3</v>
      </c>
      <c r="I534" s="7" t="str">
        <f>IF([1]配变!$I534="","",[1]配变!$I534)</f>
        <v>145安伍线</v>
      </c>
      <c r="J534" s="7">
        <f>IF([1]配变!$J534="","",[1]配变!$J534)</f>
        <v>0</v>
      </c>
      <c r="K534" s="7">
        <f>IF([1]配变!$K534="","",[1]配变!$K534)</f>
        <v>0</v>
      </c>
      <c r="L534" s="7">
        <f>IF([1]配变!$L534="","",[1]配变!$L534)</f>
        <v>0</v>
      </c>
      <c r="M534" s="7">
        <f>IF([1]配变!$M534="","",[1]配变!$M534)</f>
        <v>0</v>
      </c>
      <c r="N534" s="7">
        <f>IF([1]配变!$N534="","",[1]配变!$N534)</f>
        <v>1995</v>
      </c>
      <c r="O534" s="7">
        <f>IF([1]配变!$O534="","",[1]配变!$O534)</f>
        <v>0</v>
      </c>
      <c r="P534" s="7">
        <f>IF([1]配变!$P534="","",[1]配变!$P534)</f>
        <v>20</v>
      </c>
    </row>
    <row r="535" spans="1:16" x14ac:dyDescent="0.15">
      <c r="A535" s="7" t="s">
        <v>300</v>
      </c>
      <c r="B535" s="7" t="str">
        <f>IF([1]配变!$B535="","",[1]配变!$B535)</f>
        <v>10kV</v>
      </c>
      <c r="C535" s="7">
        <f>IF([1]配变!$C535="","",[1]配变!$C535)</f>
        <v>0.5</v>
      </c>
      <c r="D535" s="7">
        <f>IF([1]配变!$D535="","",[1]配变!$D535)</f>
        <v>1000</v>
      </c>
      <c r="E535" s="7">
        <f>IF([1]配变!$E535="","",[1]配变!$E535)</f>
        <v>0</v>
      </c>
      <c r="F535" s="7" t="str">
        <f>IF([1]配变!$F535="","",[1]配变!$F535)</f>
        <v>县级</v>
      </c>
      <c r="G535" s="7">
        <f>IF([1]配变!$G535="","",[1]配变!$G535)</f>
        <v>0</v>
      </c>
      <c r="H535" s="7" t="str">
        <f>IF([1]配变!$H535="","",[1]配变!$H535)</f>
        <v>分区3</v>
      </c>
      <c r="I535" s="7" t="str">
        <f>IF([1]配变!$I535="","",[1]配变!$I535)</f>
        <v>145安伍线</v>
      </c>
      <c r="J535" s="7">
        <f>IF([1]配变!$J535="","",[1]配变!$J535)</f>
        <v>1</v>
      </c>
      <c r="K535" s="7">
        <f>IF([1]配变!$K535="","",[1]配变!$K535)</f>
        <v>1</v>
      </c>
      <c r="L535" s="7">
        <f>IF([1]配变!$L535="","",[1]配变!$L535)</f>
        <v>1</v>
      </c>
      <c r="M535" s="7">
        <f>IF([1]配变!$M535="","",[1]配变!$M535)</f>
        <v>1</v>
      </c>
      <c r="N535" s="7">
        <f>IF([1]配变!$N535="","",[1]配变!$N535)</f>
        <v>1995</v>
      </c>
      <c r="O535" s="7">
        <f>IF([1]配变!$O535="","",[1]配变!$O535)</f>
        <v>0</v>
      </c>
      <c r="P535" s="7">
        <f>IF([1]配变!$P535="","",[1]配变!$P535)</f>
        <v>20</v>
      </c>
    </row>
    <row r="536" spans="1:16" x14ac:dyDescent="0.15">
      <c r="A536" s="7" t="s">
        <v>300</v>
      </c>
      <c r="B536" s="7" t="str">
        <f>IF([1]配变!$B536="","",[1]配变!$B536)</f>
        <v>10kV</v>
      </c>
      <c r="C536" s="7">
        <f>IF([1]配变!$C536="","",[1]配变!$C536)</f>
        <v>0.5</v>
      </c>
      <c r="D536" s="7">
        <f>IF([1]配变!$D536="","",[1]配变!$D536)</f>
        <v>1000</v>
      </c>
      <c r="E536" s="7">
        <f>IF([1]配变!$E536="","",[1]配变!$E536)</f>
        <v>0</v>
      </c>
      <c r="F536" s="7" t="str">
        <f>IF([1]配变!$F536="","",[1]配变!$F536)</f>
        <v>县级</v>
      </c>
      <c r="G536" s="7">
        <f>IF([1]配变!$G536="","",[1]配变!$G536)</f>
        <v>0</v>
      </c>
      <c r="H536" s="7" t="str">
        <f>IF([1]配变!$H536="","",[1]配变!$H536)</f>
        <v>分区3</v>
      </c>
      <c r="I536" s="7" t="str">
        <f>IF([1]配变!$I536="","",[1]配变!$I536)</f>
        <v>145安伍线</v>
      </c>
      <c r="J536" s="7">
        <f>IF([1]配变!$J536="","",[1]配变!$J536)</f>
        <v>0</v>
      </c>
      <c r="K536" s="7">
        <f>IF([1]配变!$K536="","",[1]配变!$K536)</f>
        <v>2</v>
      </c>
      <c r="L536" s="7">
        <f>IF([1]配变!$L536="","",[1]配变!$L536)</f>
        <v>1</v>
      </c>
      <c r="M536" s="7">
        <f>IF([1]配变!$M536="","",[1]配变!$M536)</f>
        <v>1</v>
      </c>
      <c r="N536" s="7">
        <f>IF([1]配变!$N536="","",[1]配变!$N536)</f>
        <v>1995</v>
      </c>
      <c r="O536" s="7">
        <f>IF([1]配变!$O536="","",[1]配变!$O536)</f>
        <v>0</v>
      </c>
      <c r="P536" s="7">
        <f>IF([1]配变!$P536="","",[1]配变!$P536)</f>
        <v>20</v>
      </c>
    </row>
    <row r="537" spans="1:16" x14ac:dyDescent="0.15">
      <c r="A537" s="7" t="s">
        <v>300</v>
      </c>
      <c r="B537" s="7" t="str">
        <f>IF([1]配变!$B537="","",[1]配变!$B537)</f>
        <v>10kV</v>
      </c>
      <c r="C537" s="7">
        <f>IF([1]配变!$C537="","",[1]配变!$C537)</f>
        <v>0.315</v>
      </c>
      <c r="D537" s="7">
        <f>IF([1]配变!$D537="","",[1]配变!$D537)</f>
        <v>630</v>
      </c>
      <c r="E537" s="7">
        <f>IF([1]配变!$E537="","",[1]配变!$E537)</f>
        <v>0</v>
      </c>
      <c r="F537" s="7" t="str">
        <f>IF([1]配变!$F537="","",[1]配变!$F537)</f>
        <v>县级</v>
      </c>
      <c r="G537" s="7">
        <f>IF([1]配变!$G537="","",[1]配变!$G537)</f>
        <v>0</v>
      </c>
      <c r="H537" s="7" t="str">
        <f>IF([1]配变!$H537="","",[1]配变!$H537)</f>
        <v>分区3</v>
      </c>
      <c r="I537" s="7" t="str">
        <f>IF([1]配变!$I537="","",[1]配变!$I537)</f>
        <v>145安伍线</v>
      </c>
      <c r="J537" s="7">
        <f>IF([1]配变!$J537="","",[1]配变!$J537)</f>
        <v>1</v>
      </c>
      <c r="K537" s="7">
        <f>IF([1]配变!$K537="","",[1]配变!$K537)</f>
        <v>0</v>
      </c>
      <c r="L537" s="7">
        <f>IF([1]配变!$L537="","",[1]配变!$L537)</f>
        <v>0</v>
      </c>
      <c r="M537" s="7">
        <f>IF([1]配变!$M537="","",[1]配变!$M537)</f>
        <v>0</v>
      </c>
      <c r="N537" s="7">
        <f>IF([1]配变!$N537="","",[1]配变!$N537)</f>
        <v>1995</v>
      </c>
      <c r="O537" s="7">
        <f>IF([1]配变!$O537="","",[1]配变!$O537)</f>
        <v>0</v>
      </c>
      <c r="P537" s="7">
        <f>IF([1]配变!$P537="","",[1]配变!$P537)</f>
        <v>20</v>
      </c>
    </row>
    <row r="538" spans="1:16" x14ac:dyDescent="0.15">
      <c r="A538" s="7" t="s">
        <v>300</v>
      </c>
      <c r="B538" s="7" t="str">
        <f>IF([1]配变!$B538="","",[1]配变!$B538)</f>
        <v>10kV</v>
      </c>
      <c r="C538" s="7">
        <f>IF([1]配变!$C538="","",[1]配变!$C538)</f>
        <v>0.5</v>
      </c>
      <c r="D538" s="7">
        <f>IF([1]配变!$D538="","",[1]配变!$D538)</f>
        <v>1000</v>
      </c>
      <c r="E538" s="7">
        <f>IF([1]配变!$E538="","",[1]配变!$E538)</f>
        <v>5.3999999999999999E-2</v>
      </c>
      <c r="F538" s="7" t="str">
        <f>IF([1]配变!$F538="","",[1]配变!$F538)</f>
        <v>县级</v>
      </c>
      <c r="G538" s="7">
        <f>IF([1]配变!$G538="","",[1]配变!$G538)</f>
        <v>0</v>
      </c>
      <c r="H538" s="7" t="str">
        <f>IF([1]配变!$H538="","",[1]配变!$H538)</f>
        <v>分区3</v>
      </c>
      <c r="I538" s="7" t="str">
        <f>IF([1]配变!$I538="","",[1]配变!$I538)</f>
        <v>145安伍线</v>
      </c>
      <c r="J538" s="7">
        <f>IF([1]配变!$J538="","",[1]配变!$J538)</f>
        <v>0</v>
      </c>
      <c r="K538" s="7">
        <f>IF([1]配变!$K538="","",[1]配变!$K538)</f>
        <v>1</v>
      </c>
      <c r="L538" s="7">
        <f>IF([1]配变!$L538="","",[1]配变!$L538)</f>
        <v>1</v>
      </c>
      <c r="M538" s="7">
        <f>IF([1]配变!$M538="","",[1]配变!$M538)</f>
        <v>1</v>
      </c>
      <c r="N538" s="7">
        <f>IF([1]配变!$N538="","",[1]配变!$N538)</f>
        <v>1995</v>
      </c>
      <c r="O538" s="7">
        <f>IF([1]配变!$O538="","",[1]配变!$O538)</f>
        <v>0</v>
      </c>
      <c r="P538" s="7">
        <f>IF([1]配变!$P538="","",[1]配变!$P538)</f>
        <v>20</v>
      </c>
    </row>
    <row r="539" spans="1:16" x14ac:dyDescent="0.15">
      <c r="A539" s="7" t="s">
        <v>300</v>
      </c>
      <c r="B539" s="7" t="str">
        <f>IF([1]配变!$B539="","",[1]配变!$B539)</f>
        <v>10kV</v>
      </c>
      <c r="C539" s="7">
        <f>IF([1]配变!$C539="","",[1]配变!$C539)</f>
        <v>0.5</v>
      </c>
      <c r="D539" s="7">
        <f>IF([1]配变!$D539="","",[1]配变!$D539)</f>
        <v>1000</v>
      </c>
      <c r="E539" s="7">
        <f>IF([1]配变!$E539="","",[1]配变!$E539)</f>
        <v>0</v>
      </c>
      <c r="F539" s="7" t="str">
        <f>IF([1]配变!$F539="","",[1]配变!$F539)</f>
        <v>县级</v>
      </c>
      <c r="G539" s="7">
        <f>IF([1]配变!$G539="","",[1]配变!$G539)</f>
        <v>0</v>
      </c>
      <c r="H539" s="7" t="str">
        <f>IF([1]配变!$H539="","",[1]配变!$H539)</f>
        <v>分区3</v>
      </c>
      <c r="I539" s="7" t="str">
        <f>IF([1]配变!$I539="","",[1]配变!$I539)</f>
        <v>145安伍线</v>
      </c>
      <c r="J539" s="7">
        <f>IF([1]配变!$J539="","",[1]配变!$J539)</f>
        <v>1</v>
      </c>
      <c r="K539" s="7">
        <f>IF([1]配变!$K539="","",[1]配变!$K539)</f>
        <v>2</v>
      </c>
      <c r="L539" s="7">
        <f>IF([1]配变!$L539="","",[1]配变!$L539)</f>
        <v>1</v>
      </c>
      <c r="M539" s="7">
        <f>IF([1]配变!$M539="","",[1]配变!$M539)</f>
        <v>1</v>
      </c>
      <c r="N539" s="7">
        <f>IF([1]配变!$N539="","",[1]配变!$N539)</f>
        <v>1995</v>
      </c>
      <c r="O539" s="7">
        <f>IF([1]配变!$O539="","",[1]配变!$O539)</f>
        <v>0</v>
      </c>
      <c r="P539" s="7">
        <f>IF([1]配变!$P539="","",[1]配变!$P539)</f>
        <v>20</v>
      </c>
    </row>
    <row r="540" spans="1:16" x14ac:dyDescent="0.15">
      <c r="A540" s="7" t="s">
        <v>300</v>
      </c>
      <c r="B540" s="7" t="str">
        <f>IF([1]配变!$B540="","",[1]配变!$B540)</f>
        <v>10kV</v>
      </c>
      <c r="C540" s="7">
        <f>IF([1]配变!$C540="","",[1]配变!$C540)</f>
        <v>0.4</v>
      </c>
      <c r="D540" s="7">
        <f>IF([1]配变!$D540="","",[1]配变!$D540)</f>
        <v>800</v>
      </c>
      <c r="E540" s="7">
        <f>IF([1]配变!$E540="","",[1]配变!$E540)</f>
        <v>5.3999999999999999E-2</v>
      </c>
      <c r="F540" s="7" t="str">
        <f>IF([1]配变!$F540="","",[1]配变!$F540)</f>
        <v>县级</v>
      </c>
      <c r="G540" s="7">
        <f>IF([1]配变!$G540="","",[1]配变!$G540)</f>
        <v>0</v>
      </c>
      <c r="H540" s="7" t="str">
        <f>IF([1]配变!$H540="","",[1]配变!$H540)</f>
        <v>分区3</v>
      </c>
      <c r="I540" s="7" t="str">
        <f>IF([1]配变!$I540="","",[1]配变!$I540)</f>
        <v>145安伍线</v>
      </c>
      <c r="J540" s="7">
        <f>IF([1]配变!$J540="","",[1]配变!$J540)</f>
        <v>0</v>
      </c>
      <c r="K540" s="7">
        <f>IF([1]配变!$K540="","",[1]配变!$K540)</f>
        <v>0</v>
      </c>
      <c r="L540" s="7">
        <f>IF([1]配变!$L540="","",[1]配变!$L540)</f>
        <v>0</v>
      </c>
      <c r="M540" s="7">
        <f>IF([1]配变!$M540="","",[1]配变!$M540)</f>
        <v>0</v>
      </c>
      <c r="N540" s="7">
        <f>IF([1]配变!$N540="","",[1]配变!$N540)</f>
        <v>1995</v>
      </c>
      <c r="O540" s="7">
        <f>IF([1]配变!$O540="","",[1]配变!$O540)</f>
        <v>0</v>
      </c>
      <c r="P540" s="7">
        <f>IF([1]配变!$P540="","",[1]配变!$P540)</f>
        <v>20</v>
      </c>
    </row>
    <row r="541" spans="1:16" x14ac:dyDescent="0.15">
      <c r="A541" s="7" t="s">
        <v>300</v>
      </c>
      <c r="B541" s="7" t="str">
        <f>IF([1]配变!$B541="","",[1]配变!$B541)</f>
        <v>10kV</v>
      </c>
      <c r="C541" s="7">
        <f>IF([1]配变!$C541="","",[1]配变!$C541)</f>
        <v>0.315</v>
      </c>
      <c r="D541" s="7">
        <f>IF([1]配变!$D541="","",[1]配变!$D541)</f>
        <v>630</v>
      </c>
      <c r="E541" s="7">
        <f>IF([1]配变!$E541="","",[1]配变!$E541)</f>
        <v>0</v>
      </c>
      <c r="F541" s="7" t="str">
        <f>IF([1]配变!$F541="","",[1]配变!$F541)</f>
        <v>县级</v>
      </c>
      <c r="G541" s="7">
        <f>IF([1]配变!$G541="","",[1]配变!$G541)</f>
        <v>0</v>
      </c>
      <c r="H541" s="7" t="str">
        <f>IF([1]配变!$H541="","",[1]配变!$H541)</f>
        <v>分区3</v>
      </c>
      <c r="I541" s="7" t="str">
        <f>IF([1]配变!$I541="","",[1]配变!$I541)</f>
        <v>145安伍线</v>
      </c>
      <c r="J541" s="7">
        <f>IF([1]配变!$J541="","",[1]配变!$J541)</f>
        <v>1</v>
      </c>
      <c r="K541" s="7">
        <f>IF([1]配变!$K541="","",[1]配变!$K541)</f>
        <v>1</v>
      </c>
      <c r="L541" s="7">
        <f>IF([1]配变!$L541="","",[1]配变!$L541)</f>
        <v>1</v>
      </c>
      <c r="M541" s="7">
        <f>IF([1]配变!$M541="","",[1]配变!$M541)</f>
        <v>1</v>
      </c>
      <c r="N541" s="7">
        <f>IF([1]配变!$N541="","",[1]配变!$N541)</f>
        <v>1995</v>
      </c>
      <c r="O541" s="7">
        <f>IF([1]配变!$O541="","",[1]配变!$O541)</f>
        <v>0</v>
      </c>
      <c r="P541" s="7">
        <f>IF([1]配变!$P541="","",[1]配变!$P541)</f>
        <v>20</v>
      </c>
    </row>
    <row r="542" spans="1:16" x14ac:dyDescent="0.15">
      <c r="A542" s="7" t="s">
        <v>300</v>
      </c>
      <c r="B542" s="7" t="str">
        <f>IF([1]配变!$B542="","",[1]配变!$B542)</f>
        <v>10kV</v>
      </c>
      <c r="C542" s="7">
        <f>IF([1]配变!$C542="","",[1]配变!$C542)</f>
        <v>0.315</v>
      </c>
      <c r="D542" s="7">
        <f>IF([1]配变!$D542="","",[1]配变!$D542)</f>
        <v>630</v>
      </c>
      <c r="E542" s="7">
        <f>IF([1]配变!$E542="","",[1]配变!$E542)</f>
        <v>0.03</v>
      </c>
      <c r="F542" s="7" t="str">
        <f>IF([1]配变!$F542="","",[1]配变!$F542)</f>
        <v>县级</v>
      </c>
      <c r="G542" s="7">
        <f>IF([1]配变!$G542="","",[1]配变!$G542)</f>
        <v>0</v>
      </c>
      <c r="H542" s="7" t="str">
        <f>IF([1]配变!$H542="","",[1]配变!$H542)</f>
        <v>分区3</v>
      </c>
      <c r="I542" s="7" t="str">
        <f>IF([1]配变!$I542="","",[1]配变!$I542)</f>
        <v>145安伍线</v>
      </c>
      <c r="J542" s="7">
        <f>IF([1]配变!$J542="","",[1]配变!$J542)</f>
        <v>0</v>
      </c>
      <c r="K542" s="7">
        <f>IF([1]配变!$K542="","",[1]配变!$K542)</f>
        <v>2</v>
      </c>
      <c r="L542" s="7">
        <f>IF([1]配变!$L542="","",[1]配变!$L542)</f>
        <v>1</v>
      </c>
      <c r="M542" s="7">
        <f>IF([1]配变!$M542="","",[1]配变!$M542)</f>
        <v>1</v>
      </c>
      <c r="N542" s="7">
        <f>IF([1]配变!$N542="","",[1]配变!$N542)</f>
        <v>1995</v>
      </c>
      <c r="O542" s="7">
        <f>IF([1]配变!$O542="","",[1]配变!$O542)</f>
        <v>0</v>
      </c>
      <c r="P542" s="7">
        <f>IF([1]配变!$P542="","",[1]配变!$P542)</f>
        <v>20</v>
      </c>
    </row>
    <row r="543" spans="1:16" x14ac:dyDescent="0.15">
      <c r="A543" s="7" t="s">
        <v>300</v>
      </c>
      <c r="B543" s="7" t="str">
        <f>IF([1]配变!$B543="","",[1]配变!$B543)</f>
        <v>10kV</v>
      </c>
      <c r="C543" s="7">
        <f>IF([1]配变!$C543="","",[1]配变!$C543)</f>
        <v>0.5</v>
      </c>
      <c r="D543" s="7">
        <f>IF([1]配变!$D543="","",[1]配变!$D543)</f>
        <v>1000</v>
      </c>
      <c r="E543" s="7">
        <f>IF([1]配变!$E543="","",[1]配变!$E543)</f>
        <v>0</v>
      </c>
      <c r="F543" s="7" t="str">
        <f>IF([1]配变!$F543="","",[1]配变!$F543)</f>
        <v>县级</v>
      </c>
      <c r="G543" s="7">
        <f>IF([1]配变!$G543="","",[1]配变!$G543)</f>
        <v>0</v>
      </c>
      <c r="H543" s="7" t="str">
        <f>IF([1]配变!$H543="","",[1]配变!$H543)</f>
        <v>分区3</v>
      </c>
      <c r="I543" s="7" t="str">
        <f>IF([1]配变!$I543="","",[1]配变!$I543)</f>
        <v>145安伍线</v>
      </c>
      <c r="J543" s="7">
        <f>IF([1]配变!$J543="","",[1]配变!$J543)</f>
        <v>1</v>
      </c>
      <c r="K543" s="7">
        <f>IF([1]配变!$K543="","",[1]配变!$K543)</f>
        <v>0</v>
      </c>
      <c r="L543" s="7">
        <f>IF([1]配变!$L543="","",[1]配变!$L543)</f>
        <v>0</v>
      </c>
      <c r="M543" s="7">
        <f>IF([1]配变!$M543="","",[1]配变!$M543)</f>
        <v>0</v>
      </c>
      <c r="N543" s="7">
        <f>IF([1]配变!$N543="","",[1]配变!$N543)</f>
        <v>1994</v>
      </c>
      <c r="O543" s="7">
        <f>IF([1]配变!$O543="","",[1]配变!$O543)</f>
        <v>0</v>
      </c>
      <c r="P543" s="7">
        <f>IF([1]配变!$P543="","",[1]配变!$P543)</f>
        <v>21</v>
      </c>
    </row>
    <row r="544" spans="1:16" x14ac:dyDescent="0.15">
      <c r="A544" s="7" t="s">
        <v>300</v>
      </c>
      <c r="B544" s="7" t="str">
        <f>IF([1]配变!$B544="","",[1]配变!$B544)</f>
        <v>10kV</v>
      </c>
      <c r="C544" s="7">
        <f>IF([1]配变!$C544="","",[1]配变!$C544)</f>
        <v>0.5</v>
      </c>
      <c r="D544" s="7">
        <f>IF([1]配变!$D544="","",[1]配变!$D544)</f>
        <v>1000</v>
      </c>
      <c r="E544" s="7">
        <f>IF([1]配变!$E544="","",[1]配变!$E544)</f>
        <v>0</v>
      </c>
      <c r="F544" s="7" t="str">
        <f>IF([1]配变!$F544="","",[1]配变!$F544)</f>
        <v>县级</v>
      </c>
      <c r="G544" s="7">
        <f>IF([1]配变!$G544="","",[1]配变!$G544)</f>
        <v>0</v>
      </c>
      <c r="H544" s="7" t="str">
        <f>IF([1]配变!$H544="","",[1]配变!$H544)</f>
        <v>分区3</v>
      </c>
      <c r="I544" s="7" t="str">
        <f>IF([1]配变!$I544="","",[1]配变!$I544)</f>
        <v>145安伍线</v>
      </c>
      <c r="J544" s="7">
        <f>IF([1]配变!$J544="","",[1]配变!$J544)</f>
        <v>0</v>
      </c>
      <c r="K544" s="7">
        <f>IF([1]配变!$K544="","",[1]配变!$K544)</f>
        <v>1</v>
      </c>
      <c r="L544" s="7">
        <f>IF([1]配变!$L544="","",[1]配变!$L544)</f>
        <v>1</v>
      </c>
      <c r="M544" s="7">
        <f>IF([1]配变!$M544="","",[1]配变!$M544)</f>
        <v>1</v>
      </c>
      <c r="N544" s="7">
        <f>IF([1]配变!$N544="","",[1]配变!$N544)</f>
        <v>1994</v>
      </c>
      <c r="O544" s="7">
        <f>IF([1]配变!$O544="","",[1]配变!$O544)</f>
        <v>0</v>
      </c>
      <c r="P544" s="7">
        <f>IF([1]配变!$P544="","",[1]配变!$P544)</f>
        <v>21</v>
      </c>
    </row>
    <row r="545" spans="1:16" x14ac:dyDescent="0.15">
      <c r="A545" s="7" t="s">
        <v>300</v>
      </c>
      <c r="B545" s="7" t="str">
        <f>IF([1]配变!$B545="","",[1]配变!$B545)</f>
        <v>10kV</v>
      </c>
      <c r="C545" s="7">
        <f>IF([1]配变!$C545="","",[1]配变!$C545)</f>
        <v>0.5</v>
      </c>
      <c r="D545" s="7">
        <f>IF([1]配变!$D545="","",[1]配变!$D545)</f>
        <v>1000</v>
      </c>
      <c r="E545" s="7">
        <f>IF([1]配变!$E545="","",[1]配变!$E545)</f>
        <v>0</v>
      </c>
      <c r="F545" s="7" t="str">
        <f>IF([1]配变!$F545="","",[1]配变!$F545)</f>
        <v>县级</v>
      </c>
      <c r="G545" s="7">
        <f>IF([1]配变!$G545="","",[1]配变!$G545)</f>
        <v>0</v>
      </c>
      <c r="H545" s="7" t="str">
        <f>IF([1]配变!$H545="","",[1]配变!$H545)</f>
        <v>分区3</v>
      </c>
      <c r="I545" s="7" t="str">
        <f>IF([1]配变!$I545="","",[1]配变!$I545)</f>
        <v>145安伍线</v>
      </c>
      <c r="J545" s="7">
        <f>IF([1]配变!$J545="","",[1]配变!$J545)</f>
        <v>1</v>
      </c>
      <c r="K545" s="7">
        <f>IF([1]配变!$K545="","",[1]配变!$K545)</f>
        <v>2</v>
      </c>
      <c r="L545" s="7">
        <f>IF([1]配变!$L545="","",[1]配变!$L545)</f>
        <v>1</v>
      </c>
      <c r="M545" s="7">
        <f>IF([1]配变!$M545="","",[1]配变!$M545)</f>
        <v>1</v>
      </c>
      <c r="N545" s="7">
        <f>IF([1]配变!$N545="","",[1]配变!$N545)</f>
        <v>1994</v>
      </c>
      <c r="O545" s="7">
        <f>IF([1]配变!$O545="","",[1]配变!$O545)</f>
        <v>0</v>
      </c>
      <c r="P545" s="7">
        <f>IF([1]配变!$P545="","",[1]配变!$P545)</f>
        <v>21</v>
      </c>
    </row>
    <row r="546" spans="1:16" x14ac:dyDescent="0.15">
      <c r="A546" s="7" t="s">
        <v>300</v>
      </c>
      <c r="B546" s="7" t="str">
        <f>IF([1]配变!$B546="","",[1]配变!$B546)</f>
        <v>10kV</v>
      </c>
      <c r="C546" s="7">
        <f>IF([1]配变!$C546="","",[1]配变!$C546)</f>
        <v>0.5</v>
      </c>
      <c r="D546" s="7">
        <f>IF([1]配变!$D546="","",[1]配变!$D546)</f>
        <v>1000</v>
      </c>
      <c r="E546" s="7">
        <f>IF([1]配变!$E546="","",[1]配变!$E546)</f>
        <v>5.3999999999999999E-2</v>
      </c>
      <c r="F546" s="7" t="str">
        <f>IF([1]配变!$F546="","",[1]配变!$F546)</f>
        <v>县级</v>
      </c>
      <c r="G546" s="7">
        <f>IF([1]配变!$G546="","",[1]配变!$G546)</f>
        <v>0</v>
      </c>
      <c r="H546" s="7" t="str">
        <f>IF([1]配变!$H546="","",[1]配变!$H546)</f>
        <v>分区3</v>
      </c>
      <c r="I546" s="7" t="str">
        <f>IF([1]配变!$I546="","",[1]配变!$I546)</f>
        <v>145安伍线</v>
      </c>
      <c r="J546" s="7">
        <f>IF([1]配变!$J546="","",[1]配变!$J546)</f>
        <v>0</v>
      </c>
      <c r="K546" s="7">
        <f>IF([1]配变!$K546="","",[1]配变!$K546)</f>
        <v>0</v>
      </c>
      <c r="L546" s="7">
        <f>IF([1]配变!$L546="","",[1]配变!$L546)</f>
        <v>0</v>
      </c>
      <c r="M546" s="7">
        <f>IF([1]配变!$M546="","",[1]配变!$M546)</f>
        <v>0</v>
      </c>
      <c r="N546" s="7">
        <f>IF([1]配变!$N546="","",[1]配变!$N546)</f>
        <v>1994</v>
      </c>
      <c r="O546" s="7">
        <f>IF([1]配变!$O546="","",[1]配变!$O546)</f>
        <v>0</v>
      </c>
      <c r="P546" s="7">
        <f>IF([1]配变!$P546="","",[1]配变!$P546)</f>
        <v>21</v>
      </c>
    </row>
    <row r="547" spans="1:16" x14ac:dyDescent="0.15">
      <c r="A547" s="7" t="s">
        <v>300</v>
      </c>
      <c r="B547" s="7" t="str">
        <f>IF([1]配变!$B547="","",[1]配变!$B547)</f>
        <v>10kV</v>
      </c>
      <c r="C547" s="7">
        <f>IF([1]配变!$C547="","",[1]配变!$C547)</f>
        <v>0.5</v>
      </c>
      <c r="D547" s="7">
        <f>IF([1]配变!$D547="","",[1]配变!$D547)</f>
        <v>1000</v>
      </c>
      <c r="E547" s="7">
        <f>IF([1]配变!$E547="","",[1]配变!$E547)</f>
        <v>5.3999999999999999E-2</v>
      </c>
      <c r="F547" s="7" t="str">
        <f>IF([1]配变!$F547="","",[1]配变!$F547)</f>
        <v>县级</v>
      </c>
      <c r="G547" s="7">
        <f>IF([1]配变!$G547="","",[1]配变!$G547)</f>
        <v>0</v>
      </c>
      <c r="H547" s="7" t="str">
        <f>IF([1]配变!$H547="","",[1]配变!$H547)</f>
        <v>分区3</v>
      </c>
      <c r="I547" s="7" t="str">
        <f>IF([1]配变!$I547="","",[1]配变!$I547)</f>
        <v>145安伍线</v>
      </c>
      <c r="J547" s="7">
        <f>IF([1]配变!$J547="","",[1]配变!$J547)</f>
        <v>1</v>
      </c>
      <c r="K547" s="7">
        <f>IF([1]配变!$K547="","",[1]配变!$K547)</f>
        <v>1</v>
      </c>
      <c r="L547" s="7">
        <f>IF([1]配变!$L547="","",[1]配变!$L547)</f>
        <v>1</v>
      </c>
      <c r="M547" s="7">
        <f>IF([1]配变!$M547="","",[1]配变!$M547)</f>
        <v>1</v>
      </c>
      <c r="N547" s="7">
        <f>IF([1]配变!$N547="","",[1]配变!$N547)</f>
        <v>1994</v>
      </c>
      <c r="O547" s="7">
        <f>IF([1]配变!$O547="","",[1]配变!$O547)</f>
        <v>0</v>
      </c>
      <c r="P547" s="7">
        <f>IF([1]配变!$P547="","",[1]配变!$P547)</f>
        <v>21</v>
      </c>
    </row>
    <row r="548" spans="1:16" x14ac:dyDescent="0.15">
      <c r="A548" s="7" t="s">
        <v>300</v>
      </c>
      <c r="B548" s="7" t="str">
        <f>IF([1]配变!$B548="","",[1]配变!$B548)</f>
        <v>10kV</v>
      </c>
      <c r="C548" s="7">
        <f>IF([1]配变!$C548="","",[1]配变!$C548)</f>
        <v>0.5</v>
      </c>
      <c r="D548" s="7">
        <f>IF([1]配变!$D548="","",[1]配变!$D548)</f>
        <v>1000</v>
      </c>
      <c r="E548" s="7">
        <f>IF([1]配变!$E548="","",[1]配变!$E548)</f>
        <v>0</v>
      </c>
      <c r="F548" s="7" t="str">
        <f>IF([1]配变!$F548="","",[1]配变!$F548)</f>
        <v>县级</v>
      </c>
      <c r="G548" s="7">
        <f>IF([1]配变!$G548="","",[1]配变!$G548)</f>
        <v>0</v>
      </c>
      <c r="H548" s="7" t="str">
        <f>IF([1]配变!$H548="","",[1]配变!$H548)</f>
        <v>分区3</v>
      </c>
      <c r="I548" s="7" t="str">
        <f>IF([1]配变!$I548="","",[1]配变!$I548)</f>
        <v>145安伍线</v>
      </c>
      <c r="J548" s="7">
        <f>IF([1]配变!$J548="","",[1]配变!$J548)</f>
        <v>0</v>
      </c>
      <c r="K548" s="7">
        <f>IF([1]配变!$K548="","",[1]配变!$K548)</f>
        <v>2</v>
      </c>
      <c r="L548" s="7">
        <f>IF([1]配变!$L548="","",[1]配变!$L548)</f>
        <v>1</v>
      </c>
      <c r="M548" s="7">
        <f>IF([1]配变!$M548="","",[1]配变!$M548)</f>
        <v>1</v>
      </c>
      <c r="N548" s="7">
        <f>IF([1]配变!$N548="","",[1]配变!$N548)</f>
        <v>1994</v>
      </c>
      <c r="O548" s="7">
        <f>IF([1]配变!$O548="","",[1]配变!$O548)</f>
        <v>0</v>
      </c>
      <c r="P548" s="7">
        <f>IF([1]配变!$P548="","",[1]配变!$P548)</f>
        <v>21</v>
      </c>
    </row>
    <row r="549" spans="1:16" x14ac:dyDescent="0.15">
      <c r="A549" s="7" t="s">
        <v>300</v>
      </c>
      <c r="B549" s="7" t="str">
        <f>IF([1]配变!$B549="","",[1]配变!$B549)</f>
        <v>10kV</v>
      </c>
      <c r="C549" s="7">
        <f>IF([1]配变!$C549="","",[1]配变!$C549)</f>
        <v>0.4</v>
      </c>
      <c r="D549" s="7">
        <f>IF([1]配变!$D549="","",[1]配变!$D549)</f>
        <v>800</v>
      </c>
      <c r="E549" s="7">
        <f>IF([1]配变!$E549="","",[1]配变!$E549)</f>
        <v>0.03</v>
      </c>
      <c r="F549" s="7" t="str">
        <f>IF([1]配变!$F549="","",[1]配变!$F549)</f>
        <v>县级</v>
      </c>
      <c r="G549" s="7">
        <f>IF([1]配变!$G549="","",[1]配变!$G549)</f>
        <v>0</v>
      </c>
      <c r="H549" s="7" t="str">
        <f>IF([1]配变!$H549="","",[1]配变!$H549)</f>
        <v>分区3</v>
      </c>
      <c r="I549" s="7" t="str">
        <f>IF([1]配变!$I549="","",[1]配变!$I549)</f>
        <v>145安伍线</v>
      </c>
      <c r="J549" s="7">
        <f>IF([1]配变!$J549="","",[1]配变!$J549)</f>
        <v>1</v>
      </c>
      <c r="K549" s="7">
        <f>IF([1]配变!$K549="","",[1]配变!$K549)</f>
        <v>0</v>
      </c>
      <c r="L549" s="7">
        <f>IF([1]配变!$L549="","",[1]配变!$L549)</f>
        <v>0</v>
      </c>
      <c r="M549" s="7">
        <f>IF([1]配变!$M549="","",[1]配变!$M549)</f>
        <v>0</v>
      </c>
      <c r="N549" s="7">
        <f>IF([1]配变!$N549="","",[1]配变!$N549)</f>
        <v>1994</v>
      </c>
      <c r="O549" s="7">
        <f>IF([1]配变!$O549="","",[1]配变!$O549)</f>
        <v>0</v>
      </c>
      <c r="P549" s="7">
        <f>IF([1]配变!$P549="","",[1]配变!$P549)</f>
        <v>21</v>
      </c>
    </row>
    <row r="550" spans="1:16" x14ac:dyDescent="0.15">
      <c r="A550" s="7" t="s">
        <v>300</v>
      </c>
      <c r="B550" s="7" t="str">
        <f>IF([1]配变!$B550="","",[1]配变!$B550)</f>
        <v>10kV</v>
      </c>
      <c r="C550" s="7">
        <f>IF([1]配变!$C550="","",[1]配变!$C550)</f>
        <v>0.4</v>
      </c>
      <c r="D550" s="7">
        <f>IF([1]配变!$D550="","",[1]配变!$D550)</f>
        <v>800</v>
      </c>
      <c r="E550" s="7">
        <f>IF([1]配变!$E550="","",[1]配变!$E550)</f>
        <v>0</v>
      </c>
      <c r="F550" s="7" t="str">
        <f>IF([1]配变!$F550="","",[1]配变!$F550)</f>
        <v>县级</v>
      </c>
      <c r="G550" s="7">
        <f>IF([1]配变!$G550="","",[1]配变!$G550)</f>
        <v>0</v>
      </c>
      <c r="H550" s="7" t="str">
        <f>IF([1]配变!$H550="","",[1]配变!$H550)</f>
        <v>分区3</v>
      </c>
      <c r="I550" s="7" t="str">
        <f>IF([1]配变!$I550="","",[1]配变!$I550)</f>
        <v>145安伍线</v>
      </c>
      <c r="J550" s="7">
        <f>IF([1]配变!$J550="","",[1]配变!$J550)</f>
        <v>0</v>
      </c>
      <c r="K550" s="7">
        <f>IF([1]配变!$K550="","",[1]配变!$K550)</f>
        <v>1</v>
      </c>
      <c r="L550" s="7">
        <f>IF([1]配变!$L550="","",[1]配变!$L550)</f>
        <v>1</v>
      </c>
      <c r="M550" s="7">
        <f>IF([1]配变!$M550="","",[1]配变!$M550)</f>
        <v>1</v>
      </c>
      <c r="N550" s="7">
        <f>IF([1]配变!$N550="","",[1]配变!$N550)</f>
        <v>1994</v>
      </c>
      <c r="O550" s="7">
        <f>IF([1]配变!$O550="","",[1]配变!$O550)</f>
        <v>0</v>
      </c>
      <c r="P550" s="7">
        <f>IF([1]配变!$P550="","",[1]配变!$P550)</f>
        <v>21</v>
      </c>
    </row>
    <row r="551" spans="1:16" x14ac:dyDescent="0.15">
      <c r="A551" s="7" t="s">
        <v>300</v>
      </c>
      <c r="B551" s="7" t="str">
        <f>IF([1]配变!$B551="","",[1]配变!$B551)</f>
        <v>10kV</v>
      </c>
      <c r="C551" s="7">
        <f>IF([1]配变!$C551="","",[1]配变!$C551)</f>
        <v>0.4</v>
      </c>
      <c r="D551" s="7">
        <f>IF([1]配变!$D551="","",[1]配变!$D551)</f>
        <v>800</v>
      </c>
      <c r="E551" s="7">
        <f>IF([1]配变!$E551="","",[1]配变!$E551)</f>
        <v>0</v>
      </c>
      <c r="F551" s="7" t="str">
        <f>IF([1]配变!$F551="","",[1]配变!$F551)</f>
        <v>县级</v>
      </c>
      <c r="G551" s="7">
        <f>IF([1]配变!$G551="","",[1]配变!$G551)</f>
        <v>0</v>
      </c>
      <c r="H551" s="7" t="str">
        <f>IF([1]配变!$H551="","",[1]配变!$H551)</f>
        <v>分区3</v>
      </c>
      <c r="I551" s="7" t="str">
        <f>IF([1]配变!$I551="","",[1]配变!$I551)</f>
        <v>145安伍线</v>
      </c>
      <c r="J551" s="7">
        <f>IF([1]配变!$J551="","",[1]配变!$J551)</f>
        <v>1</v>
      </c>
      <c r="K551" s="7">
        <f>IF([1]配变!$K551="","",[1]配变!$K551)</f>
        <v>2</v>
      </c>
      <c r="L551" s="7">
        <f>IF([1]配变!$L551="","",[1]配变!$L551)</f>
        <v>1</v>
      </c>
      <c r="M551" s="7">
        <f>IF([1]配变!$M551="","",[1]配变!$M551)</f>
        <v>1</v>
      </c>
      <c r="N551" s="7">
        <f>IF([1]配变!$N551="","",[1]配变!$N551)</f>
        <v>1994</v>
      </c>
      <c r="O551" s="7">
        <f>IF([1]配变!$O551="","",[1]配变!$O551)</f>
        <v>0</v>
      </c>
      <c r="P551" s="7">
        <f>IF([1]配变!$P551="","",[1]配变!$P551)</f>
        <v>21</v>
      </c>
    </row>
    <row r="552" spans="1:16" x14ac:dyDescent="0.15">
      <c r="A552" s="7" t="s">
        <v>300</v>
      </c>
      <c r="B552" s="7" t="str">
        <f>IF([1]配变!$B552="","",[1]配变!$B552)</f>
        <v>10kV</v>
      </c>
      <c r="C552" s="7">
        <f>IF([1]配变!$C552="","",[1]配变!$C552)</f>
        <v>0.4</v>
      </c>
      <c r="D552" s="7">
        <f>IF([1]配变!$D552="","",[1]配变!$D552)</f>
        <v>800</v>
      </c>
      <c r="E552" s="7">
        <f>IF([1]配变!$E552="","",[1]配变!$E552)</f>
        <v>0</v>
      </c>
      <c r="F552" s="7" t="str">
        <f>IF([1]配变!$F552="","",[1]配变!$F552)</f>
        <v>县级</v>
      </c>
      <c r="G552" s="7">
        <f>IF([1]配变!$G552="","",[1]配变!$G552)</f>
        <v>0</v>
      </c>
      <c r="H552" s="7" t="str">
        <f>IF([1]配变!$H552="","",[1]配变!$H552)</f>
        <v>分区3</v>
      </c>
      <c r="I552" s="7" t="str">
        <f>IF([1]配变!$I552="","",[1]配变!$I552)</f>
        <v>145安伍线</v>
      </c>
      <c r="J552" s="7">
        <f>IF([1]配变!$J552="","",[1]配变!$J552)</f>
        <v>0</v>
      </c>
      <c r="K552" s="7">
        <f>IF([1]配变!$K552="","",[1]配变!$K552)</f>
        <v>0</v>
      </c>
      <c r="L552" s="7">
        <f>IF([1]配变!$L552="","",[1]配变!$L552)</f>
        <v>0</v>
      </c>
      <c r="M552" s="7">
        <f>IF([1]配变!$M552="","",[1]配变!$M552)</f>
        <v>0</v>
      </c>
      <c r="N552" s="7">
        <f>IF([1]配变!$N552="","",[1]配变!$N552)</f>
        <v>1993</v>
      </c>
      <c r="O552" s="7">
        <f>IF([1]配变!$O552="","",[1]配变!$O552)</f>
        <v>0</v>
      </c>
      <c r="P552" s="7">
        <f>IF([1]配变!$P552="","",[1]配变!$P552)</f>
        <v>22</v>
      </c>
    </row>
    <row r="553" spans="1:16" x14ac:dyDescent="0.15">
      <c r="A553" s="7" t="s">
        <v>300</v>
      </c>
      <c r="B553" s="7" t="str">
        <f>IF([1]配变!$B553="","",[1]配变!$B553)</f>
        <v>10kV</v>
      </c>
      <c r="C553" s="7">
        <f>IF([1]配变!$C553="","",[1]配变!$C553)</f>
        <v>0.4</v>
      </c>
      <c r="D553" s="7">
        <f>IF([1]配变!$D553="","",[1]配变!$D553)</f>
        <v>800</v>
      </c>
      <c r="E553" s="7">
        <f>IF([1]配变!$E553="","",[1]配变!$E553)</f>
        <v>5.3999999999999999E-2</v>
      </c>
      <c r="F553" s="7" t="str">
        <f>IF([1]配变!$F553="","",[1]配变!$F553)</f>
        <v>县级</v>
      </c>
      <c r="G553" s="7">
        <f>IF([1]配变!$G553="","",[1]配变!$G553)</f>
        <v>0</v>
      </c>
      <c r="H553" s="7" t="str">
        <f>IF([1]配变!$H553="","",[1]配变!$H553)</f>
        <v>分区3</v>
      </c>
      <c r="I553" s="7" t="str">
        <f>IF([1]配变!$I553="","",[1]配变!$I553)</f>
        <v>145安伍线</v>
      </c>
      <c r="J553" s="7">
        <f>IF([1]配变!$J553="","",[1]配变!$J553)</f>
        <v>1</v>
      </c>
      <c r="K553" s="7">
        <f>IF([1]配变!$K553="","",[1]配变!$K553)</f>
        <v>1</v>
      </c>
      <c r="L553" s="7">
        <f>IF([1]配变!$L553="","",[1]配变!$L553)</f>
        <v>1</v>
      </c>
      <c r="M553" s="7">
        <f>IF([1]配变!$M553="","",[1]配变!$M553)</f>
        <v>1</v>
      </c>
      <c r="N553" s="7">
        <f>IF([1]配变!$N553="","",[1]配变!$N553)</f>
        <v>1993</v>
      </c>
      <c r="O553" s="7">
        <f>IF([1]配变!$O553="","",[1]配变!$O553)</f>
        <v>0</v>
      </c>
      <c r="P553" s="7">
        <f>IF([1]配变!$P553="","",[1]配变!$P553)</f>
        <v>22</v>
      </c>
    </row>
    <row r="554" spans="1:16" x14ac:dyDescent="0.15">
      <c r="A554" s="7" t="s">
        <v>300</v>
      </c>
      <c r="B554" s="7" t="str">
        <f>IF([1]配变!$B554="","",[1]配变!$B554)</f>
        <v>10kV</v>
      </c>
      <c r="C554" s="7">
        <f>IF([1]配变!$C554="","",[1]配变!$C554)</f>
        <v>0.4</v>
      </c>
      <c r="D554" s="7">
        <f>IF([1]配变!$D554="","",[1]配变!$D554)</f>
        <v>800</v>
      </c>
      <c r="E554" s="7">
        <f>IF([1]配变!$E554="","",[1]配变!$E554)</f>
        <v>0</v>
      </c>
      <c r="F554" s="7" t="str">
        <f>IF([1]配变!$F554="","",[1]配变!$F554)</f>
        <v>县级</v>
      </c>
      <c r="G554" s="7">
        <f>IF([1]配变!$G554="","",[1]配变!$G554)</f>
        <v>0</v>
      </c>
      <c r="H554" s="7" t="str">
        <f>IF([1]配变!$H554="","",[1]配变!$H554)</f>
        <v>分区3</v>
      </c>
      <c r="I554" s="7" t="str">
        <f>IF([1]配变!$I554="","",[1]配变!$I554)</f>
        <v>145安伍线</v>
      </c>
      <c r="J554" s="7">
        <f>IF([1]配变!$J554="","",[1]配变!$J554)</f>
        <v>0</v>
      </c>
      <c r="K554" s="7">
        <f>IF([1]配变!$K554="","",[1]配变!$K554)</f>
        <v>2</v>
      </c>
      <c r="L554" s="7">
        <f>IF([1]配变!$L554="","",[1]配变!$L554)</f>
        <v>1</v>
      </c>
      <c r="M554" s="7">
        <f>IF([1]配变!$M554="","",[1]配变!$M554)</f>
        <v>1</v>
      </c>
      <c r="N554" s="7">
        <f>IF([1]配变!$N554="","",[1]配变!$N554)</f>
        <v>1993</v>
      </c>
      <c r="O554" s="7">
        <f>IF([1]配变!$O554="","",[1]配变!$O554)</f>
        <v>0</v>
      </c>
      <c r="P554" s="7">
        <f>IF([1]配变!$P554="","",[1]配变!$P554)</f>
        <v>22</v>
      </c>
    </row>
    <row r="555" spans="1:16" x14ac:dyDescent="0.15">
      <c r="A555" s="7" t="s">
        <v>300</v>
      </c>
      <c r="B555" s="7" t="str">
        <f>IF([1]配变!$B555="","",[1]配变!$B555)</f>
        <v>10kV</v>
      </c>
      <c r="C555" s="7">
        <f>IF([1]配变!$C555="","",[1]配变!$C555)</f>
        <v>0.5</v>
      </c>
      <c r="D555" s="7">
        <f>IF([1]配变!$D555="","",[1]配变!$D555)</f>
        <v>1000</v>
      </c>
      <c r="E555" s="7">
        <f>IF([1]配变!$E555="","",[1]配变!$E555)</f>
        <v>5.3999999999999999E-2</v>
      </c>
      <c r="F555" s="7" t="str">
        <f>IF([1]配变!$F555="","",[1]配变!$F555)</f>
        <v>县级</v>
      </c>
      <c r="G555" s="7">
        <f>IF([1]配变!$G555="","",[1]配变!$G555)</f>
        <v>0</v>
      </c>
      <c r="H555" s="7" t="str">
        <f>IF([1]配变!$H555="","",[1]配变!$H555)</f>
        <v>分区3</v>
      </c>
      <c r="I555" s="7" t="str">
        <f>IF([1]配变!$I555="","",[1]配变!$I555)</f>
        <v>145安伍线</v>
      </c>
      <c r="J555" s="7">
        <f>IF([1]配变!$J555="","",[1]配变!$J555)</f>
        <v>1</v>
      </c>
      <c r="K555" s="7">
        <f>IF([1]配变!$K555="","",[1]配变!$K555)</f>
        <v>0</v>
      </c>
      <c r="L555" s="7">
        <f>IF([1]配变!$L555="","",[1]配变!$L555)</f>
        <v>0</v>
      </c>
      <c r="M555" s="7">
        <f>IF([1]配变!$M555="","",[1]配变!$M555)</f>
        <v>0</v>
      </c>
      <c r="N555" s="7">
        <f>IF([1]配变!$N555="","",[1]配变!$N555)</f>
        <v>1993</v>
      </c>
      <c r="O555" s="7">
        <f>IF([1]配变!$O555="","",[1]配变!$O555)</f>
        <v>0</v>
      </c>
      <c r="P555" s="7">
        <f>IF([1]配变!$P555="","",[1]配变!$P555)</f>
        <v>22</v>
      </c>
    </row>
    <row r="556" spans="1:16" x14ac:dyDescent="0.15">
      <c r="A556" s="7" t="s">
        <v>300</v>
      </c>
      <c r="B556" s="7" t="str">
        <f>IF([1]配变!$B556="","",[1]配变!$B556)</f>
        <v>10kV</v>
      </c>
      <c r="C556" s="7">
        <f>IF([1]配变!$C556="","",[1]配变!$C556)</f>
        <v>0.5</v>
      </c>
      <c r="D556" s="7">
        <f>IF([1]配变!$D556="","",[1]配变!$D556)</f>
        <v>1000</v>
      </c>
      <c r="E556" s="7">
        <f>IF([1]配变!$E556="","",[1]配变!$E556)</f>
        <v>0</v>
      </c>
      <c r="F556" s="7" t="str">
        <f>IF([1]配变!$F556="","",[1]配变!$F556)</f>
        <v>县级</v>
      </c>
      <c r="G556" s="7">
        <f>IF([1]配变!$G556="","",[1]配变!$G556)</f>
        <v>0</v>
      </c>
      <c r="H556" s="7" t="str">
        <f>IF([1]配变!$H556="","",[1]配变!$H556)</f>
        <v>分区3</v>
      </c>
      <c r="I556" s="7" t="str">
        <f>IF([1]配变!$I556="","",[1]配变!$I556)</f>
        <v>145安伍线</v>
      </c>
      <c r="J556" s="7">
        <f>IF([1]配变!$J556="","",[1]配变!$J556)</f>
        <v>0</v>
      </c>
      <c r="K556" s="7">
        <f>IF([1]配变!$K556="","",[1]配变!$K556)</f>
        <v>1</v>
      </c>
      <c r="L556" s="7">
        <f>IF([1]配变!$L556="","",[1]配变!$L556)</f>
        <v>1</v>
      </c>
      <c r="M556" s="7">
        <f>IF([1]配变!$M556="","",[1]配变!$M556)</f>
        <v>1</v>
      </c>
      <c r="N556" s="7">
        <f>IF([1]配变!$N556="","",[1]配变!$N556)</f>
        <v>1993</v>
      </c>
      <c r="O556" s="7">
        <f>IF([1]配变!$O556="","",[1]配变!$O556)</f>
        <v>0</v>
      </c>
      <c r="P556" s="7">
        <f>IF([1]配变!$P556="","",[1]配变!$P556)</f>
        <v>22</v>
      </c>
    </row>
    <row r="557" spans="1:16" x14ac:dyDescent="0.15">
      <c r="A557" s="7" t="s">
        <v>300</v>
      </c>
      <c r="B557" s="7" t="str">
        <f>IF([1]配变!$B557="","",[1]配变!$B557)</f>
        <v>10kV</v>
      </c>
      <c r="C557" s="7">
        <f>IF([1]配变!$C557="","",[1]配变!$C557)</f>
        <v>0.4</v>
      </c>
      <c r="D557" s="7">
        <f>IF([1]配变!$D557="","",[1]配变!$D557)</f>
        <v>800</v>
      </c>
      <c r="E557" s="7">
        <f>IF([1]配变!$E557="","",[1]配变!$E557)</f>
        <v>0.03</v>
      </c>
      <c r="F557" s="7" t="str">
        <f>IF([1]配变!$F557="","",[1]配变!$F557)</f>
        <v>县级</v>
      </c>
      <c r="G557" s="7">
        <f>IF([1]配变!$G557="","",[1]配变!$G557)</f>
        <v>0</v>
      </c>
      <c r="H557" s="7" t="str">
        <f>IF([1]配变!$H557="","",[1]配变!$H557)</f>
        <v>分区3</v>
      </c>
      <c r="I557" s="7" t="str">
        <f>IF([1]配变!$I557="","",[1]配变!$I557)</f>
        <v>145安伍线</v>
      </c>
      <c r="J557" s="7">
        <f>IF([1]配变!$J557="","",[1]配变!$J557)</f>
        <v>1</v>
      </c>
      <c r="K557" s="7">
        <f>IF([1]配变!$K557="","",[1]配变!$K557)</f>
        <v>2</v>
      </c>
      <c r="L557" s="7">
        <f>IF([1]配变!$L557="","",[1]配变!$L557)</f>
        <v>1</v>
      </c>
      <c r="M557" s="7">
        <f>IF([1]配变!$M557="","",[1]配变!$M557)</f>
        <v>1</v>
      </c>
      <c r="N557" s="7">
        <f>IF([1]配变!$N557="","",[1]配变!$N557)</f>
        <v>1993</v>
      </c>
      <c r="O557" s="7">
        <f>IF([1]配变!$O557="","",[1]配变!$O557)</f>
        <v>0</v>
      </c>
      <c r="P557" s="7">
        <f>IF([1]配变!$P557="","",[1]配变!$P557)</f>
        <v>22</v>
      </c>
    </row>
    <row r="558" spans="1:16" x14ac:dyDescent="0.15">
      <c r="A558" s="7" t="s">
        <v>300</v>
      </c>
      <c r="B558" s="7" t="str">
        <f>IF([1]配变!$B558="","",[1]配变!$B558)</f>
        <v>10kV</v>
      </c>
      <c r="C558" s="7">
        <f>IF([1]配变!$C558="","",[1]配变!$C558)</f>
        <v>0.4</v>
      </c>
      <c r="D558" s="7">
        <f>IF([1]配变!$D558="","",[1]配变!$D558)</f>
        <v>800</v>
      </c>
      <c r="E558" s="7">
        <f>IF([1]配变!$E558="","",[1]配变!$E558)</f>
        <v>0</v>
      </c>
      <c r="F558" s="7" t="str">
        <f>IF([1]配变!$F558="","",[1]配变!$F558)</f>
        <v>县级</v>
      </c>
      <c r="G558" s="7">
        <f>IF([1]配变!$G558="","",[1]配变!$G558)</f>
        <v>0</v>
      </c>
      <c r="H558" s="7" t="str">
        <f>IF([1]配变!$H558="","",[1]配变!$H558)</f>
        <v>分区3</v>
      </c>
      <c r="I558" s="7" t="str">
        <f>IF([1]配变!$I558="","",[1]配变!$I558)</f>
        <v>145安伍线</v>
      </c>
      <c r="J558" s="7">
        <f>IF([1]配变!$J558="","",[1]配变!$J558)</f>
        <v>0</v>
      </c>
      <c r="K558" s="7">
        <f>IF([1]配变!$K558="","",[1]配变!$K558)</f>
        <v>0</v>
      </c>
      <c r="L558" s="7">
        <f>IF([1]配变!$L558="","",[1]配变!$L558)</f>
        <v>0</v>
      </c>
      <c r="M558" s="7">
        <f>IF([1]配变!$M558="","",[1]配变!$M558)</f>
        <v>0</v>
      </c>
      <c r="N558" s="7">
        <f>IF([1]配变!$N558="","",[1]配变!$N558)</f>
        <v>1993</v>
      </c>
      <c r="O558" s="7">
        <f>IF([1]配变!$O558="","",[1]配变!$O558)</f>
        <v>0</v>
      </c>
      <c r="P558" s="7">
        <f>IF([1]配变!$P558="","",[1]配变!$P558)</f>
        <v>22</v>
      </c>
    </row>
    <row r="559" spans="1:16" x14ac:dyDescent="0.15">
      <c r="A559" s="7" t="s">
        <v>300</v>
      </c>
      <c r="B559" s="7" t="str">
        <f>IF([1]配变!$B559="","",[1]配变!$B559)</f>
        <v>10kV</v>
      </c>
      <c r="C559" s="7">
        <f>IF([1]配变!$C559="","",[1]配变!$C559)</f>
        <v>0.125</v>
      </c>
      <c r="D559" s="7">
        <f>IF([1]配变!$D559="","",[1]配变!$D559)</f>
        <v>250</v>
      </c>
      <c r="E559" s="7">
        <f>IF([1]配变!$E559="","",[1]配变!$E559)</f>
        <v>0</v>
      </c>
      <c r="F559" s="7" t="str">
        <f>IF([1]配变!$F559="","",[1]配变!$F559)</f>
        <v>市辖</v>
      </c>
      <c r="G559" s="7">
        <f>IF([1]配变!$G559="","",[1]配变!$G559)</f>
        <v>0</v>
      </c>
      <c r="H559" s="7" t="str">
        <f>IF([1]配变!$H559="","",[1]配变!$H559)</f>
        <v>分区2</v>
      </c>
      <c r="I559" s="7" t="str">
        <f>IF([1]配变!$I559="","",[1]配变!$I559)</f>
        <v>138古南线</v>
      </c>
      <c r="J559" s="7">
        <f>IF([1]配变!$J559="","",[1]配变!$J559)</f>
        <v>1</v>
      </c>
      <c r="K559" s="7">
        <f>IF([1]配变!$K559="","",[1]配变!$K559)</f>
        <v>1</v>
      </c>
      <c r="L559" s="7">
        <f>IF([1]配变!$L559="","",[1]配变!$L559)</f>
        <v>1</v>
      </c>
      <c r="M559" s="7">
        <f>IF([1]配变!$M559="","",[1]配变!$M559)</f>
        <v>1</v>
      </c>
      <c r="N559" s="7">
        <f>IF([1]配变!$N559="","",[1]配变!$N559)</f>
        <v>1993</v>
      </c>
      <c r="O559" s="7">
        <f>IF([1]配变!$O559="","",[1]配变!$O559)</f>
        <v>0</v>
      </c>
      <c r="P559" s="7">
        <f>IF([1]配变!$P559="","",[1]配变!$P559)</f>
        <v>22</v>
      </c>
    </row>
    <row r="560" spans="1:16" x14ac:dyDescent="0.15">
      <c r="A560" s="7" t="s">
        <v>300</v>
      </c>
      <c r="B560" s="7" t="str">
        <f>IF([1]配变!$B560="","",[1]配变!$B560)</f>
        <v>10kV</v>
      </c>
      <c r="C560" s="7">
        <f>IF([1]配变!$C560="","",[1]配变!$C560)</f>
        <v>0.05</v>
      </c>
      <c r="D560" s="7">
        <f>IF([1]配变!$D560="","",[1]配变!$D560)</f>
        <v>100</v>
      </c>
      <c r="E560" s="7">
        <f>IF([1]配变!$E560="","",[1]配变!$E560)</f>
        <v>0</v>
      </c>
      <c r="F560" s="7" t="str">
        <f>IF([1]配变!$F560="","",[1]配变!$F560)</f>
        <v>市辖</v>
      </c>
      <c r="G560" s="7">
        <f>IF([1]配变!$G560="","",[1]配变!$G560)</f>
        <v>0</v>
      </c>
      <c r="H560" s="7" t="str">
        <f>IF([1]配变!$H560="","",[1]配变!$H560)</f>
        <v>分区2</v>
      </c>
      <c r="I560" s="7" t="str">
        <f>IF([1]配变!$I560="","",[1]配变!$I560)</f>
        <v>138古南线</v>
      </c>
      <c r="J560" s="7">
        <f>IF([1]配变!$J560="","",[1]配变!$J560)</f>
        <v>0</v>
      </c>
      <c r="K560" s="7">
        <f>IF([1]配变!$K560="","",[1]配变!$K560)</f>
        <v>2</v>
      </c>
      <c r="L560" s="7">
        <f>IF([1]配变!$L560="","",[1]配变!$L560)</f>
        <v>1</v>
      </c>
      <c r="M560" s="7">
        <f>IF([1]配变!$M560="","",[1]配变!$M560)</f>
        <v>1</v>
      </c>
      <c r="N560" s="7">
        <f>IF([1]配变!$N560="","",[1]配变!$N560)</f>
        <v>1993</v>
      </c>
      <c r="O560" s="7">
        <f>IF([1]配变!$O560="","",[1]配变!$O560)</f>
        <v>0</v>
      </c>
      <c r="P560" s="7">
        <f>IF([1]配变!$P560="","",[1]配变!$P560)</f>
        <v>22</v>
      </c>
    </row>
    <row r="561" spans="1:16" x14ac:dyDescent="0.15">
      <c r="A561" s="7" t="s">
        <v>300</v>
      </c>
      <c r="B561" s="7" t="str">
        <f>IF([1]配变!$B561="","",[1]配变!$B561)</f>
        <v>10kV</v>
      </c>
      <c r="C561" s="7">
        <f>IF([1]配变!$C561="","",[1]配变!$C561)</f>
        <v>0.1</v>
      </c>
      <c r="D561" s="7">
        <f>IF([1]配变!$D561="","",[1]配变!$D561)</f>
        <v>200</v>
      </c>
      <c r="E561" s="7">
        <f>IF([1]配变!$E561="","",[1]配变!$E561)</f>
        <v>5.3999999999999999E-2</v>
      </c>
      <c r="F561" s="7" t="str">
        <f>IF([1]配变!$F561="","",[1]配变!$F561)</f>
        <v>市辖</v>
      </c>
      <c r="G561" s="7">
        <f>IF([1]配变!$G561="","",[1]配变!$G561)</f>
        <v>0</v>
      </c>
      <c r="H561" s="7" t="str">
        <f>IF([1]配变!$H561="","",[1]配变!$H561)</f>
        <v>分区2</v>
      </c>
      <c r="I561" s="7" t="str">
        <f>IF([1]配变!$I561="","",[1]配变!$I561)</f>
        <v>138古南线</v>
      </c>
      <c r="J561" s="7">
        <f>IF([1]配变!$J561="","",[1]配变!$J561)</f>
        <v>1</v>
      </c>
      <c r="K561" s="7">
        <f>IF([1]配变!$K561="","",[1]配变!$K561)</f>
        <v>0</v>
      </c>
      <c r="L561" s="7">
        <f>IF([1]配变!$L561="","",[1]配变!$L561)</f>
        <v>0</v>
      </c>
      <c r="M561" s="7">
        <f>IF([1]配变!$M561="","",[1]配变!$M561)</f>
        <v>0</v>
      </c>
      <c r="N561" s="7">
        <f>IF([1]配变!$N561="","",[1]配变!$N561)</f>
        <v>1992</v>
      </c>
      <c r="O561" s="7">
        <f>IF([1]配变!$O561="","",[1]配变!$O561)</f>
        <v>0</v>
      </c>
      <c r="P561" s="7">
        <f>IF([1]配变!$P561="","",[1]配变!$P561)</f>
        <v>23</v>
      </c>
    </row>
    <row r="562" spans="1:16" x14ac:dyDescent="0.15">
      <c r="A562" s="7" t="s">
        <v>300</v>
      </c>
      <c r="B562" s="7" t="str">
        <f>IF([1]配变!$B562="","",[1]配变!$B562)</f>
        <v>10kV</v>
      </c>
      <c r="C562" s="7">
        <f>IF([1]配变!$C562="","",[1]配变!$C562)</f>
        <v>0.25</v>
      </c>
      <c r="D562" s="7">
        <f>IF([1]配变!$D562="","",[1]配变!$D562)</f>
        <v>500</v>
      </c>
      <c r="E562" s="7">
        <f>IF([1]配变!$E562="","",[1]配变!$E562)</f>
        <v>0</v>
      </c>
      <c r="F562" s="7" t="str">
        <f>IF([1]配变!$F562="","",[1]配变!$F562)</f>
        <v>市辖</v>
      </c>
      <c r="G562" s="7">
        <f>IF([1]配变!$G562="","",[1]配变!$G562)</f>
        <v>0</v>
      </c>
      <c r="H562" s="7" t="str">
        <f>IF([1]配变!$H562="","",[1]配变!$H562)</f>
        <v>分区2</v>
      </c>
      <c r="I562" s="7" t="str">
        <f>IF([1]配变!$I562="","",[1]配变!$I562)</f>
        <v>138古南线</v>
      </c>
      <c r="J562" s="7">
        <f>IF([1]配变!$J562="","",[1]配变!$J562)</f>
        <v>0</v>
      </c>
      <c r="K562" s="7">
        <f>IF([1]配变!$K562="","",[1]配变!$K562)</f>
        <v>1</v>
      </c>
      <c r="L562" s="7">
        <f>IF([1]配变!$L562="","",[1]配变!$L562)</f>
        <v>1</v>
      </c>
      <c r="M562" s="7">
        <f>IF([1]配变!$M562="","",[1]配变!$M562)</f>
        <v>1</v>
      </c>
      <c r="N562" s="7">
        <f>IF([1]配变!$N562="","",[1]配变!$N562)</f>
        <v>1992</v>
      </c>
      <c r="O562" s="7">
        <f>IF([1]配变!$O562="","",[1]配变!$O562)</f>
        <v>0</v>
      </c>
      <c r="P562" s="7">
        <f>IF([1]配变!$P562="","",[1]配变!$P562)</f>
        <v>23</v>
      </c>
    </row>
    <row r="563" spans="1:16" x14ac:dyDescent="0.15">
      <c r="A563" s="7" t="s">
        <v>300</v>
      </c>
      <c r="B563" s="7" t="str">
        <f>IF([1]配变!$B563="","",[1]配变!$B563)</f>
        <v>10kV</v>
      </c>
      <c r="C563" s="7">
        <f>IF([1]配变!$C563="","",[1]配变!$C563)</f>
        <v>0.08</v>
      </c>
      <c r="D563" s="7">
        <f>IF([1]配变!$D563="","",[1]配变!$D563)</f>
        <v>160</v>
      </c>
      <c r="E563" s="7">
        <f>IF([1]配变!$E563="","",[1]配变!$E563)</f>
        <v>5.3999999999999999E-2</v>
      </c>
      <c r="F563" s="7" t="str">
        <f>IF([1]配变!$F563="","",[1]配变!$F563)</f>
        <v>市辖</v>
      </c>
      <c r="G563" s="7">
        <f>IF([1]配变!$G563="","",[1]配变!$G563)</f>
        <v>0</v>
      </c>
      <c r="H563" s="7" t="str">
        <f>IF([1]配变!$H563="","",[1]配变!$H563)</f>
        <v>分区2</v>
      </c>
      <c r="I563" s="7" t="str">
        <f>IF([1]配变!$I563="","",[1]配变!$I563)</f>
        <v>138古南线</v>
      </c>
      <c r="J563" s="7">
        <f>IF([1]配变!$J563="","",[1]配变!$J563)</f>
        <v>1</v>
      </c>
      <c r="K563" s="7">
        <f>IF([1]配变!$K563="","",[1]配变!$K563)</f>
        <v>2</v>
      </c>
      <c r="L563" s="7">
        <f>IF([1]配变!$L563="","",[1]配变!$L563)</f>
        <v>1</v>
      </c>
      <c r="M563" s="7">
        <f>IF([1]配变!$M563="","",[1]配变!$M563)</f>
        <v>1</v>
      </c>
      <c r="N563" s="7">
        <f>IF([1]配变!$N563="","",[1]配变!$N563)</f>
        <v>1992</v>
      </c>
      <c r="O563" s="7">
        <f>IF([1]配变!$O563="","",[1]配变!$O563)</f>
        <v>0</v>
      </c>
      <c r="P563" s="7">
        <f>IF([1]配变!$P563="","",[1]配变!$P563)</f>
        <v>23</v>
      </c>
    </row>
    <row r="564" spans="1:16" x14ac:dyDescent="0.15">
      <c r="A564" s="7" t="s">
        <v>300</v>
      </c>
      <c r="B564" s="7" t="str">
        <f>IF([1]配变!$B564="","",[1]配变!$B564)</f>
        <v>10kV</v>
      </c>
      <c r="C564" s="7">
        <f>IF([1]配变!$C564="","",[1]配变!$C564)</f>
        <v>0.125</v>
      </c>
      <c r="D564" s="7">
        <f>IF([1]配变!$D564="","",[1]配变!$D564)</f>
        <v>250</v>
      </c>
      <c r="E564" s="7">
        <f>IF([1]配变!$E564="","",[1]配变!$E564)</f>
        <v>0</v>
      </c>
      <c r="F564" s="7" t="str">
        <f>IF([1]配变!$F564="","",[1]配变!$F564)</f>
        <v>市辖</v>
      </c>
      <c r="G564" s="7">
        <f>IF([1]配变!$G564="","",[1]配变!$G564)</f>
        <v>0</v>
      </c>
      <c r="H564" s="7" t="str">
        <f>IF([1]配变!$H564="","",[1]配变!$H564)</f>
        <v>分区2</v>
      </c>
      <c r="I564" s="7" t="str">
        <f>IF([1]配变!$I564="","",[1]配变!$I564)</f>
        <v>138古南线</v>
      </c>
      <c r="J564" s="7">
        <f>IF([1]配变!$J564="","",[1]配变!$J564)</f>
        <v>0</v>
      </c>
      <c r="K564" s="7">
        <f>IF([1]配变!$K564="","",[1]配变!$K564)</f>
        <v>0</v>
      </c>
      <c r="L564" s="7">
        <f>IF([1]配变!$L564="","",[1]配变!$L564)</f>
        <v>0</v>
      </c>
      <c r="M564" s="7">
        <f>IF([1]配变!$M564="","",[1]配变!$M564)</f>
        <v>0</v>
      </c>
      <c r="N564" s="7">
        <f>IF([1]配变!$N564="","",[1]配变!$N564)</f>
        <v>1992</v>
      </c>
      <c r="O564" s="7">
        <f>IF([1]配变!$O564="","",[1]配变!$O564)</f>
        <v>0</v>
      </c>
      <c r="P564" s="7">
        <f>IF([1]配变!$P564="","",[1]配变!$P564)</f>
        <v>23</v>
      </c>
    </row>
    <row r="565" spans="1:16" x14ac:dyDescent="0.15">
      <c r="A565" s="7" t="s">
        <v>300</v>
      </c>
      <c r="B565" s="7" t="str">
        <f>IF([1]配变!$B565="","",[1]配变!$B565)</f>
        <v>10kV</v>
      </c>
      <c r="C565" s="7">
        <f>IF([1]配变!$C565="","",[1]配变!$C565)</f>
        <v>0.125</v>
      </c>
      <c r="D565" s="7">
        <f>IF([1]配变!$D565="","",[1]配变!$D565)</f>
        <v>250</v>
      </c>
      <c r="E565" s="7">
        <f>IF([1]配变!$E565="","",[1]配变!$E565)</f>
        <v>0.03</v>
      </c>
      <c r="F565" s="7" t="str">
        <f>IF([1]配变!$F565="","",[1]配变!$F565)</f>
        <v>市辖</v>
      </c>
      <c r="G565" s="7">
        <f>IF([1]配变!$G565="","",[1]配变!$G565)</f>
        <v>0</v>
      </c>
      <c r="H565" s="7" t="str">
        <f>IF([1]配变!$H565="","",[1]配变!$H565)</f>
        <v>分区2</v>
      </c>
      <c r="I565" s="7" t="str">
        <f>IF([1]配变!$I565="","",[1]配变!$I565)</f>
        <v>138古南线</v>
      </c>
      <c r="J565" s="7">
        <f>IF([1]配变!$J565="","",[1]配变!$J565)</f>
        <v>1</v>
      </c>
      <c r="K565" s="7">
        <f>IF([1]配变!$K565="","",[1]配变!$K565)</f>
        <v>1</v>
      </c>
      <c r="L565" s="7">
        <f>IF([1]配变!$L565="","",[1]配变!$L565)</f>
        <v>1</v>
      </c>
      <c r="M565" s="7">
        <f>IF([1]配变!$M565="","",[1]配变!$M565)</f>
        <v>1</v>
      </c>
      <c r="N565" s="7">
        <f>IF([1]配变!$N565="","",[1]配变!$N565)</f>
        <v>1992</v>
      </c>
      <c r="O565" s="7">
        <f>IF([1]配变!$O565="","",[1]配变!$O565)</f>
        <v>0</v>
      </c>
      <c r="P565" s="7">
        <f>IF([1]配变!$P565="","",[1]配变!$P565)</f>
        <v>23</v>
      </c>
    </row>
    <row r="566" spans="1:16" x14ac:dyDescent="0.15">
      <c r="A566" s="7" t="s">
        <v>300</v>
      </c>
      <c r="B566" s="7" t="str">
        <f>IF([1]配变!$B566="","",[1]配变!$B566)</f>
        <v>10kV</v>
      </c>
      <c r="C566" s="7">
        <f>IF([1]配变!$C566="","",[1]配变!$C566)</f>
        <v>0.08</v>
      </c>
      <c r="D566" s="7">
        <f>IF([1]配变!$D566="","",[1]配变!$D566)</f>
        <v>160</v>
      </c>
      <c r="E566" s="7">
        <f>IF([1]配变!$E566="","",[1]配变!$E566)</f>
        <v>0</v>
      </c>
      <c r="F566" s="7" t="str">
        <f>IF([1]配变!$F566="","",[1]配变!$F566)</f>
        <v>市辖</v>
      </c>
      <c r="G566" s="7">
        <f>IF([1]配变!$G566="","",[1]配变!$G566)</f>
        <v>0</v>
      </c>
      <c r="H566" s="7" t="str">
        <f>IF([1]配变!$H566="","",[1]配变!$H566)</f>
        <v>分区2</v>
      </c>
      <c r="I566" s="7" t="str">
        <f>IF([1]配变!$I566="","",[1]配变!$I566)</f>
        <v>138古南线</v>
      </c>
      <c r="J566" s="7">
        <f>IF([1]配变!$J566="","",[1]配变!$J566)</f>
        <v>0</v>
      </c>
      <c r="K566" s="7">
        <f>IF([1]配变!$K566="","",[1]配变!$K566)</f>
        <v>2</v>
      </c>
      <c r="L566" s="7">
        <f>IF([1]配变!$L566="","",[1]配变!$L566)</f>
        <v>1</v>
      </c>
      <c r="M566" s="7">
        <f>IF([1]配变!$M566="","",[1]配变!$M566)</f>
        <v>1</v>
      </c>
      <c r="N566" s="7">
        <f>IF([1]配变!$N566="","",[1]配变!$N566)</f>
        <v>1992</v>
      </c>
      <c r="O566" s="7">
        <f>IF([1]配变!$O566="","",[1]配变!$O566)</f>
        <v>0</v>
      </c>
      <c r="P566" s="7">
        <f>IF([1]配变!$P566="","",[1]配变!$P566)</f>
        <v>23</v>
      </c>
    </row>
    <row r="567" spans="1:16" x14ac:dyDescent="0.15">
      <c r="A567" s="7" t="s">
        <v>300</v>
      </c>
      <c r="B567" s="7" t="str">
        <f>IF([1]配变!$B567="","",[1]配变!$B567)</f>
        <v>10kV</v>
      </c>
      <c r="C567" s="7">
        <f>IF([1]配变!$C567="","",[1]配变!$C567)</f>
        <v>0.1</v>
      </c>
      <c r="D567" s="7">
        <f>IF([1]配变!$D567="","",[1]配变!$D567)</f>
        <v>200</v>
      </c>
      <c r="E567" s="7">
        <f>IF([1]配变!$E567="","",[1]配变!$E567)</f>
        <v>0</v>
      </c>
      <c r="F567" s="7" t="str">
        <f>IF([1]配变!$F567="","",[1]配变!$F567)</f>
        <v>市辖</v>
      </c>
      <c r="G567" s="7">
        <f>IF([1]配变!$G567="","",[1]配变!$G567)</f>
        <v>0</v>
      </c>
      <c r="H567" s="7" t="str">
        <f>IF([1]配变!$H567="","",[1]配变!$H567)</f>
        <v>分区2</v>
      </c>
      <c r="I567" s="7" t="str">
        <f>IF([1]配变!$I567="","",[1]配变!$I567)</f>
        <v>138古南线</v>
      </c>
      <c r="J567" s="7">
        <f>IF([1]配变!$J567="","",[1]配变!$J567)</f>
        <v>1</v>
      </c>
      <c r="K567" s="7">
        <f>IF([1]配变!$K567="","",[1]配变!$K567)</f>
        <v>0</v>
      </c>
      <c r="L567" s="7">
        <f>IF([1]配变!$L567="","",[1]配变!$L567)</f>
        <v>0</v>
      </c>
      <c r="M567" s="7">
        <f>IF([1]配变!$M567="","",[1]配变!$M567)</f>
        <v>0</v>
      </c>
      <c r="N567" s="7">
        <f>IF([1]配变!$N567="","",[1]配变!$N567)</f>
        <v>1992</v>
      </c>
      <c r="O567" s="7">
        <f>IF([1]配变!$O567="","",[1]配变!$O567)</f>
        <v>0</v>
      </c>
      <c r="P567" s="7">
        <f>IF([1]配变!$P567="","",[1]配变!$P567)</f>
        <v>23</v>
      </c>
    </row>
    <row r="568" spans="1:16" x14ac:dyDescent="0.15">
      <c r="A568" s="7" t="s">
        <v>300</v>
      </c>
      <c r="B568" s="7" t="str">
        <f>IF([1]配变!$B568="","",[1]配变!$B568)</f>
        <v>10kV</v>
      </c>
      <c r="C568" s="7">
        <f>IF([1]配变!$C568="","",[1]配变!$C568)</f>
        <v>0.2</v>
      </c>
      <c r="D568" s="7">
        <f>IF([1]配变!$D568="","",[1]配变!$D568)</f>
        <v>400</v>
      </c>
      <c r="E568" s="7">
        <f>IF([1]配变!$E568="","",[1]配变!$E568)</f>
        <v>0</v>
      </c>
      <c r="F568" s="7" t="str">
        <f>IF([1]配变!$F568="","",[1]配变!$F568)</f>
        <v>市辖</v>
      </c>
      <c r="G568" s="7">
        <f>IF([1]配变!$G568="","",[1]配变!$G568)</f>
        <v>0</v>
      </c>
      <c r="H568" s="7" t="str">
        <f>IF([1]配变!$H568="","",[1]配变!$H568)</f>
        <v>分区2</v>
      </c>
      <c r="I568" s="7" t="str">
        <f>IF([1]配变!$I568="","",[1]配变!$I568)</f>
        <v>138古南线</v>
      </c>
      <c r="J568" s="7">
        <f>IF([1]配变!$J568="","",[1]配变!$J568)</f>
        <v>0</v>
      </c>
      <c r="K568" s="7">
        <f>IF([1]配变!$K568="","",[1]配变!$K568)</f>
        <v>1</v>
      </c>
      <c r="L568" s="7">
        <f>IF([1]配变!$L568="","",[1]配变!$L568)</f>
        <v>1</v>
      </c>
      <c r="M568" s="7">
        <f>IF([1]配变!$M568="","",[1]配变!$M568)</f>
        <v>1</v>
      </c>
      <c r="N568" s="7">
        <f>IF([1]配变!$N568="","",[1]配变!$N568)</f>
        <v>1992</v>
      </c>
      <c r="O568" s="7">
        <f>IF([1]配变!$O568="","",[1]配变!$O568)</f>
        <v>0</v>
      </c>
      <c r="P568" s="7">
        <f>IF([1]配变!$P568="","",[1]配变!$P568)</f>
        <v>23</v>
      </c>
    </row>
    <row r="569" spans="1:16" x14ac:dyDescent="0.15">
      <c r="A569" s="7" t="s">
        <v>300</v>
      </c>
      <c r="B569" s="7" t="str">
        <f>IF([1]配变!$B569="","",[1]配变!$B569)</f>
        <v>10kV</v>
      </c>
      <c r="C569" s="7">
        <f>IF([1]配变!$C569="","",[1]配变!$C569)</f>
        <v>0.25</v>
      </c>
      <c r="D569" s="7">
        <f>IF([1]配变!$D569="","",[1]配变!$D569)</f>
        <v>500</v>
      </c>
      <c r="E569" s="7">
        <f>IF([1]配变!$E569="","",[1]配变!$E569)</f>
        <v>5.3999999999999999E-2</v>
      </c>
      <c r="F569" s="7" t="str">
        <f>IF([1]配变!$F569="","",[1]配变!$F569)</f>
        <v>市辖</v>
      </c>
      <c r="G569" s="7">
        <f>IF([1]配变!$G569="","",[1]配变!$G569)</f>
        <v>0</v>
      </c>
      <c r="H569" s="7" t="str">
        <f>IF([1]配变!$H569="","",[1]配变!$H569)</f>
        <v>分区2</v>
      </c>
      <c r="I569" s="7" t="str">
        <f>IF([1]配变!$I569="","",[1]配变!$I569)</f>
        <v>138古南线</v>
      </c>
      <c r="J569" s="7">
        <f>IF([1]配变!$J569="","",[1]配变!$J569)</f>
        <v>1</v>
      </c>
      <c r="K569" s="7">
        <f>IF([1]配变!$K569="","",[1]配变!$K569)</f>
        <v>2</v>
      </c>
      <c r="L569" s="7">
        <f>IF([1]配变!$L569="","",[1]配变!$L569)</f>
        <v>1</v>
      </c>
      <c r="M569" s="7">
        <f>IF([1]配变!$M569="","",[1]配变!$M569)</f>
        <v>1</v>
      </c>
      <c r="N569" s="7">
        <f>IF([1]配变!$N569="","",[1]配变!$N569)</f>
        <v>1992</v>
      </c>
      <c r="O569" s="7">
        <f>IF([1]配变!$O569="","",[1]配变!$O569)</f>
        <v>0</v>
      </c>
      <c r="P569" s="7">
        <f>IF([1]配变!$P569="","",[1]配变!$P569)</f>
        <v>23</v>
      </c>
    </row>
    <row r="570" spans="1:16" x14ac:dyDescent="0.15">
      <c r="A570" s="7" t="s">
        <v>300</v>
      </c>
      <c r="B570" s="7" t="str">
        <f>IF([1]配变!$B570="","",[1]配变!$B570)</f>
        <v>10kV</v>
      </c>
      <c r="C570" s="7">
        <f>IF([1]配变!$C570="","",[1]配变!$C570)</f>
        <v>0.125</v>
      </c>
      <c r="D570" s="7">
        <f>IF([1]配变!$D570="","",[1]配变!$D570)</f>
        <v>250</v>
      </c>
      <c r="E570" s="7">
        <f>IF([1]配变!$E570="","",[1]配变!$E570)</f>
        <v>0</v>
      </c>
      <c r="F570" s="7" t="str">
        <f>IF([1]配变!$F570="","",[1]配变!$F570)</f>
        <v>市辖</v>
      </c>
      <c r="G570" s="7">
        <f>IF([1]配变!$G570="","",[1]配变!$G570)</f>
        <v>0</v>
      </c>
      <c r="H570" s="7" t="str">
        <f>IF([1]配变!$H570="","",[1]配变!$H570)</f>
        <v>分区2</v>
      </c>
      <c r="I570" s="7" t="str">
        <f>IF([1]配变!$I570="","",[1]配变!$I570)</f>
        <v>138古南线</v>
      </c>
      <c r="J570" s="7">
        <f>IF([1]配变!$J570="","",[1]配变!$J570)</f>
        <v>0</v>
      </c>
      <c r="K570" s="7">
        <f>IF([1]配变!$K570="","",[1]配变!$K570)</f>
        <v>0</v>
      </c>
      <c r="L570" s="7">
        <f>IF([1]配变!$L570="","",[1]配变!$L570)</f>
        <v>0</v>
      </c>
      <c r="M570" s="7">
        <f>IF([1]配变!$M570="","",[1]配变!$M570)</f>
        <v>0</v>
      </c>
      <c r="N570" s="7">
        <f>IF([1]配变!$N570="","",[1]配变!$N570)</f>
        <v>1991</v>
      </c>
      <c r="O570" s="7">
        <f>IF([1]配变!$O570="","",[1]配变!$O570)</f>
        <v>0</v>
      </c>
      <c r="P570" s="7">
        <f>IF([1]配变!$P570="","",[1]配变!$P570)</f>
        <v>24</v>
      </c>
    </row>
    <row r="571" spans="1:16" x14ac:dyDescent="0.15">
      <c r="A571" s="7" t="s">
        <v>300</v>
      </c>
      <c r="B571" s="7" t="str">
        <f>IF([1]配变!$B571="","",[1]配变!$B571)</f>
        <v>10kV</v>
      </c>
      <c r="C571" s="7">
        <f>IF([1]配变!$C571="","",[1]配变!$C571)</f>
        <v>0.1</v>
      </c>
      <c r="D571" s="7">
        <f>IF([1]配变!$D571="","",[1]配变!$D571)</f>
        <v>200</v>
      </c>
      <c r="E571" s="7">
        <f>IF([1]配变!$E571="","",[1]配变!$E571)</f>
        <v>5.3999999999999999E-2</v>
      </c>
      <c r="F571" s="7" t="str">
        <f>IF([1]配变!$F571="","",[1]配变!$F571)</f>
        <v>市辖</v>
      </c>
      <c r="G571" s="7">
        <f>IF([1]配变!$G571="","",[1]配变!$G571)</f>
        <v>0</v>
      </c>
      <c r="H571" s="7" t="str">
        <f>IF([1]配变!$H571="","",[1]配变!$H571)</f>
        <v>分区2</v>
      </c>
      <c r="I571" s="7" t="str">
        <f>IF([1]配变!$I571="","",[1]配变!$I571)</f>
        <v>138古南线</v>
      </c>
      <c r="J571" s="7">
        <f>IF([1]配变!$J571="","",[1]配变!$J571)</f>
        <v>1</v>
      </c>
      <c r="K571" s="7">
        <f>IF([1]配变!$K571="","",[1]配变!$K571)</f>
        <v>1</v>
      </c>
      <c r="L571" s="7">
        <f>IF([1]配变!$L571="","",[1]配变!$L571)</f>
        <v>1</v>
      </c>
      <c r="M571" s="7">
        <f>IF([1]配变!$M571="","",[1]配变!$M571)</f>
        <v>1</v>
      </c>
      <c r="N571" s="7">
        <f>IF([1]配变!$N571="","",[1]配变!$N571)</f>
        <v>1991</v>
      </c>
      <c r="O571" s="7">
        <f>IF([1]配变!$O571="","",[1]配变!$O571)</f>
        <v>0</v>
      </c>
      <c r="P571" s="7">
        <f>IF([1]配变!$P571="","",[1]配变!$P571)</f>
        <v>24</v>
      </c>
    </row>
    <row r="572" spans="1:16" x14ac:dyDescent="0.15">
      <c r="A572" s="7" t="s">
        <v>300</v>
      </c>
      <c r="B572" s="7" t="str">
        <f>IF([1]配变!$B572="","",[1]配变!$B572)</f>
        <v>10kV</v>
      </c>
      <c r="C572" s="7">
        <f>IF([1]配变!$C572="","",[1]配变!$C572)</f>
        <v>0.8</v>
      </c>
      <c r="D572" s="7">
        <f>IF([1]配变!$D572="","",[1]配变!$D572)</f>
        <v>1600</v>
      </c>
      <c r="E572" s="7">
        <f>IF([1]配变!$E572="","",[1]配变!$E572)</f>
        <v>0</v>
      </c>
      <c r="F572" s="7" t="str">
        <f>IF([1]配变!$F572="","",[1]配变!$F572)</f>
        <v>市辖</v>
      </c>
      <c r="G572" s="7">
        <f>IF([1]配变!$G572="","",[1]配变!$G572)</f>
        <v>0</v>
      </c>
      <c r="H572" s="7" t="str">
        <f>IF([1]配变!$H572="","",[1]配变!$H572)</f>
        <v>分区2</v>
      </c>
      <c r="I572" s="7" t="str">
        <f>IF([1]配变!$I572="","",[1]配变!$I572)</f>
        <v>138古南线</v>
      </c>
      <c r="J572" s="7">
        <f>IF([1]配变!$J572="","",[1]配变!$J572)</f>
        <v>0</v>
      </c>
      <c r="K572" s="7">
        <f>IF([1]配变!$K572="","",[1]配变!$K572)</f>
        <v>2</v>
      </c>
      <c r="L572" s="7">
        <f>IF([1]配变!$L572="","",[1]配变!$L572)</f>
        <v>1</v>
      </c>
      <c r="M572" s="7">
        <f>IF([1]配变!$M572="","",[1]配变!$M572)</f>
        <v>1</v>
      </c>
      <c r="N572" s="7">
        <f>IF([1]配变!$N572="","",[1]配变!$N572)</f>
        <v>1991</v>
      </c>
      <c r="O572" s="7">
        <f>IF([1]配变!$O572="","",[1]配变!$O572)</f>
        <v>0</v>
      </c>
      <c r="P572" s="7">
        <f>IF([1]配变!$P572="","",[1]配变!$P572)</f>
        <v>24</v>
      </c>
    </row>
    <row r="573" spans="1:16" x14ac:dyDescent="0.15">
      <c r="A573" s="7" t="s">
        <v>300</v>
      </c>
      <c r="B573" s="7" t="str">
        <f>IF([1]配变!$B573="","",[1]配变!$B573)</f>
        <v>10kV</v>
      </c>
      <c r="C573" s="7">
        <f>IF([1]配变!$C573="","",[1]配变!$C573)</f>
        <v>0.625</v>
      </c>
      <c r="D573" s="7">
        <f>IF([1]配变!$D573="","",[1]配变!$D573)</f>
        <v>1250</v>
      </c>
      <c r="E573" s="7">
        <f>IF([1]配变!$E573="","",[1]配变!$E573)</f>
        <v>0.03</v>
      </c>
      <c r="F573" s="7" t="str">
        <f>IF([1]配变!$F573="","",[1]配变!$F573)</f>
        <v>市辖</v>
      </c>
      <c r="G573" s="7">
        <f>IF([1]配变!$G573="","",[1]配变!$G573)</f>
        <v>0</v>
      </c>
      <c r="H573" s="7" t="str">
        <f>IF([1]配变!$H573="","",[1]配变!$H573)</f>
        <v>分区2</v>
      </c>
      <c r="I573" s="7" t="str">
        <f>IF([1]配变!$I573="","",[1]配变!$I573)</f>
        <v>138古南线</v>
      </c>
      <c r="J573" s="7">
        <f>IF([1]配变!$J573="","",[1]配变!$J573)</f>
        <v>1</v>
      </c>
      <c r="K573" s="7">
        <f>IF([1]配变!$K573="","",[1]配变!$K573)</f>
        <v>0</v>
      </c>
      <c r="L573" s="7">
        <f>IF([1]配变!$L573="","",[1]配变!$L573)</f>
        <v>0</v>
      </c>
      <c r="M573" s="7">
        <f>IF([1]配变!$M573="","",[1]配变!$M573)</f>
        <v>0</v>
      </c>
      <c r="N573" s="7">
        <f>IF([1]配变!$N573="","",[1]配变!$N573)</f>
        <v>1991</v>
      </c>
      <c r="O573" s="7">
        <f>IF([1]配变!$O573="","",[1]配变!$O573)</f>
        <v>0</v>
      </c>
      <c r="P573" s="7">
        <f>IF([1]配变!$P573="","",[1]配变!$P573)</f>
        <v>24</v>
      </c>
    </row>
    <row r="574" spans="1:16" x14ac:dyDescent="0.15">
      <c r="A574" s="7" t="s">
        <v>300</v>
      </c>
      <c r="B574" s="7" t="str">
        <f>IF([1]配变!$B574="","",[1]配变!$B574)</f>
        <v>10kV</v>
      </c>
      <c r="C574" s="7">
        <f>IF([1]配变!$C574="","",[1]配变!$C574)</f>
        <v>0.5</v>
      </c>
      <c r="D574" s="7">
        <f>IF([1]配变!$D574="","",[1]配变!$D574)</f>
        <v>1000</v>
      </c>
      <c r="E574" s="7">
        <f>IF([1]配变!$E574="","",[1]配变!$E574)</f>
        <v>0</v>
      </c>
      <c r="F574" s="7" t="str">
        <f>IF([1]配变!$F574="","",[1]配变!$F574)</f>
        <v>市辖</v>
      </c>
      <c r="G574" s="7">
        <f>IF([1]配变!$G574="","",[1]配变!$G574)</f>
        <v>0</v>
      </c>
      <c r="H574" s="7" t="str">
        <f>IF([1]配变!$H574="","",[1]配变!$H574)</f>
        <v>分区2</v>
      </c>
      <c r="I574" s="7" t="str">
        <f>IF([1]配变!$I574="","",[1]配变!$I574)</f>
        <v>138古南线</v>
      </c>
      <c r="J574" s="7">
        <f>IF([1]配变!$J574="","",[1]配变!$J574)</f>
        <v>0</v>
      </c>
      <c r="K574" s="7">
        <f>IF([1]配变!$K574="","",[1]配变!$K574)</f>
        <v>1</v>
      </c>
      <c r="L574" s="7">
        <f>IF([1]配变!$L574="","",[1]配变!$L574)</f>
        <v>1</v>
      </c>
      <c r="M574" s="7">
        <f>IF([1]配变!$M574="","",[1]配变!$M574)</f>
        <v>1</v>
      </c>
      <c r="N574" s="7">
        <f>IF([1]配变!$N574="","",[1]配变!$N574)</f>
        <v>1991</v>
      </c>
      <c r="O574" s="7">
        <f>IF([1]配变!$O574="","",[1]配变!$O574)</f>
        <v>0</v>
      </c>
      <c r="P574" s="7">
        <f>IF([1]配变!$P574="","",[1]配变!$P574)</f>
        <v>24</v>
      </c>
    </row>
    <row r="575" spans="1:16" x14ac:dyDescent="0.15">
      <c r="A575" s="7" t="s">
        <v>300</v>
      </c>
      <c r="B575" s="7" t="str">
        <f>IF([1]配变!$B575="","",[1]配变!$B575)</f>
        <v>10kV</v>
      </c>
      <c r="C575" s="7">
        <f>IF([1]配变!$C575="","",[1]配变!$C575)</f>
        <v>1</v>
      </c>
      <c r="D575" s="7">
        <f>IF([1]配变!$D575="","",[1]配变!$D575)</f>
        <v>2000</v>
      </c>
      <c r="E575" s="7">
        <f>IF([1]配变!$E575="","",[1]配变!$E575)</f>
        <v>0</v>
      </c>
      <c r="F575" s="7" t="str">
        <f>IF([1]配变!$F575="","",[1]配变!$F575)</f>
        <v>市辖</v>
      </c>
      <c r="G575" s="7">
        <f>IF([1]配变!$G575="","",[1]配变!$G575)</f>
        <v>0</v>
      </c>
      <c r="H575" s="7" t="str">
        <f>IF([1]配变!$H575="","",[1]配变!$H575)</f>
        <v>分区1</v>
      </c>
      <c r="I575" s="7" t="str">
        <f>IF([1]配变!$I575="","",[1]配变!$I575)</f>
        <v>142安贰线</v>
      </c>
      <c r="J575" s="7">
        <f>IF([1]配变!$J575="","",[1]配变!$J575)</f>
        <v>1</v>
      </c>
      <c r="K575" s="7">
        <f>IF([1]配变!$K575="","",[1]配变!$K575)</f>
        <v>2</v>
      </c>
      <c r="L575" s="7">
        <f>IF([1]配变!$L575="","",[1]配变!$L575)</f>
        <v>1</v>
      </c>
      <c r="M575" s="7">
        <f>IF([1]配变!$M575="","",[1]配变!$M575)</f>
        <v>1</v>
      </c>
      <c r="N575" s="7">
        <f>IF([1]配变!$N575="","",[1]配变!$N575)</f>
        <v>1991</v>
      </c>
      <c r="O575" s="7">
        <f>IF([1]配变!$O575="","",[1]配变!$O575)</f>
        <v>0</v>
      </c>
      <c r="P575" s="7">
        <f>IF([1]配变!$P575="","",[1]配变!$P575)</f>
        <v>24</v>
      </c>
    </row>
    <row r="576" spans="1:16" x14ac:dyDescent="0.15">
      <c r="A576" s="7" t="s">
        <v>300</v>
      </c>
      <c r="B576" s="7" t="str">
        <f>IF([1]配变!$B576="","",[1]配变!$B576)</f>
        <v>10kV</v>
      </c>
      <c r="C576" s="7">
        <f>IF([1]配变!$C576="","",[1]配变!$C576)</f>
        <v>0.315</v>
      </c>
      <c r="D576" s="7">
        <f>IF([1]配变!$D576="","",[1]配变!$D576)</f>
        <v>630</v>
      </c>
      <c r="E576" s="7">
        <f>IF([1]配变!$E576="","",[1]配变!$E576)</f>
        <v>0</v>
      </c>
      <c r="F576" s="7" t="str">
        <f>IF([1]配变!$F576="","",[1]配变!$F576)</f>
        <v>市辖</v>
      </c>
      <c r="G576" s="7">
        <f>IF([1]配变!$G576="","",[1]配变!$G576)</f>
        <v>0</v>
      </c>
      <c r="H576" s="7" t="str">
        <f>IF([1]配变!$H576="","",[1]配变!$H576)</f>
        <v>分区1</v>
      </c>
      <c r="I576" s="7" t="str">
        <f>IF([1]配变!$I576="","",[1]配变!$I576)</f>
        <v>142安贰线</v>
      </c>
      <c r="J576" s="7">
        <f>IF([1]配变!$J576="","",[1]配变!$J576)</f>
        <v>0</v>
      </c>
      <c r="K576" s="7">
        <f>IF([1]配变!$K576="","",[1]配变!$K576)</f>
        <v>0</v>
      </c>
      <c r="L576" s="7">
        <f>IF([1]配变!$L576="","",[1]配变!$L576)</f>
        <v>0</v>
      </c>
      <c r="M576" s="7">
        <f>IF([1]配变!$M576="","",[1]配变!$M576)</f>
        <v>0</v>
      </c>
      <c r="N576" s="7">
        <f>IF([1]配变!$N576="","",[1]配变!$N576)</f>
        <v>1991</v>
      </c>
      <c r="O576" s="7">
        <f>IF([1]配变!$O576="","",[1]配变!$O576)</f>
        <v>0</v>
      </c>
      <c r="P576" s="7">
        <f>IF([1]配变!$P576="","",[1]配变!$P576)</f>
        <v>24</v>
      </c>
    </row>
    <row r="577" spans="1:16" x14ac:dyDescent="0.15">
      <c r="A577" s="7" t="s">
        <v>300</v>
      </c>
      <c r="B577" s="7" t="str">
        <f>IF([1]配变!$B577="","",[1]配变!$B577)</f>
        <v>10kV</v>
      </c>
      <c r="C577" s="7">
        <f>IF([1]配变!$C577="","",[1]配变!$C577)</f>
        <v>0.315</v>
      </c>
      <c r="D577" s="7">
        <f>IF([1]配变!$D577="","",[1]配变!$D577)</f>
        <v>630</v>
      </c>
      <c r="E577" s="7">
        <f>IF([1]配变!$E577="","",[1]配变!$E577)</f>
        <v>5.3999999999999999E-2</v>
      </c>
      <c r="F577" s="7" t="str">
        <f>IF([1]配变!$F577="","",[1]配变!$F577)</f>
        <v>市辖</v>
      </c>
      <c r="G577" s="7">
        <f>IF([1]配变!$G577="","",[1]配变!$G577)</f>
        <v>0</v>
      </c>
      <c r="H577" s="7" t="str">
        <f>IF([1]配变!$H577="","",[1]配变!$H577)</f>
        <v>分区1</v>
      </c>
      <c r="I577" s="7" t="str">
        <f>IF([1]配变!$I577="","",[1]配变!$I577)</f>
        <v>142安贰线</v>
      </c>
      <c r="J577" s="7">
        <f>IF([1]配变!$J577="","",[1]配变!$J577)</f>
        <v>1</v>
      </c>
      <c r="K577" s="7">
        <f>IF([1]配变!$K577="","",[1]配变!$K577)</f>
        <v>1</v>
      </c>
      <c r="L577" s="7">
        <f>IF([1]配变!$L577="","",[1]配变!$L577)</f>
        <v>1</v>
      </c>
      <c r="M577" s="7">
        <f>IF([1]配变!$M577="","",[1]配变!$M577)</f>
        <v>1</v>
      </c>
      <c r="N577" s="7">
        <f>IF([1]配变!$N577="","",[1]配变!$N577)</f>
        <v>1991</v>
      </c>
      <c r="O577" s="7">
        <f>IF([1]配变!$O577="","",[1]配变!$O577)</f>
        <v>0</v>
      </c>
      <c r="P577" s="7">
        <f>IF([1]配变!$P577="","",[1]配变!$P577)</f>
        <v>24</v>
      </c>
    </row>
    <row r="578" spans="1:16" x14ac:dyDescent="0.15">
      <c r="A578" s="7" t="s">
        <v>300</v>
      </c>
      <c r="B578" s="7" t="str">
        <f>IF([1]配变!$B578="","",[1]配变!$B578)</f>
        <v>10kV</v>
      </c>
      <c r="C578" s="7">
        <f>IF([1]配变!$C578="","",[1]配变!$C578)</f>
        <v>0.04</v>
      </c>
      <c r="D578" s="7">
        <f>IF([1]配变!$D578="","",[1]配变!$D578)</f>
        <v>80</v>
      </c>
      <c r="E578" s="7">
        <f>IF([1]配变!$E578="","",[1]配变!$E578)</f>
        <v>0</v>
      </c>
      <c r="F578" s="7" t="str">
        <f>IF([1]配变!$F578="","",[1]配变!$F578)</f>
        <v>市辖</v>
      </c>
      <c r="G578" s="7">
        <f>IF([1]配变!$G578="","",[1]配变!$G578)</f>
        <v>0</v>
      </c>
      <c r="H578" s="7" t="str">
        <f>IF([1]配变!$H578="","",[1]配变!$H578)</f>
        <v>分区4</v>
      </c>
      <c r="I578" s="7" t="str">
        <f>IF([1]配变!$I578="","",[1]配变!$I578)</f>
        <v>138古南线</v>
      </c>
      <c r="J578" s="7">
        <f>IF([1]配变!$J578="","",[1]配变!$J578)</f>
        <v>0</v>
      </c>
      <c r="K578" s="7">
        <f>IF([1]配变!$K578="","",[1]配变!$K578)</f>
        <v>2</v>
      </c>
      <c r="L578" s="7">
        <f>IF([1]配变!$L578="","",[1]配变!$L578)</f>
        <v>1</v>
      </c>
      <c r="M578" s="7">
        <f>IF([1]配变!$M578="","",[1]配变!$M578)</f>
        <v>1</v>
      </c>
      <c r="N578" s="7">
        <f>IF([1]配变!$N578="","",[1]配变!$N578)</f>
        <v>1991</v>
      </c>
      <c r="O578" s="7">
        <f>IF([1]配变!$O578="","",[1]配变!$O578)</f>
        <v>0</v>
      </c>
      <c r="P578" s="7">
        <f>IF([1]配变!$P578="","",[1]配变!$P578)</f>
        <v>24</v>
      </c>
    </row>
    <row r="579" spans="1:16" x14ac:dyDescent="0.15">
      <c r="A579" s="7" t="s">
        <v>300</v>
      </c>
      <c r="B579" s="7" t="str">
        <f>IF([1]配变!$B579="","",[1]配变!$B579)</f>
        <v>10kV</v>
      </c>
      <c r="C579" s="7">
        <f>IF([1]配变!$C579="","",[1]配变!$C579)</f>
        <v>1.4999999999999999E-2</v>
      </c>
      <c r="D579" s="7">
        <f>IF([1]配变!$D579="","",[1]配变!$D579)</f>
        <v>30</v>
      </c>
      <c r="E579" s="7">
        <f>IF([1]配变!$E579="","",[1]配变!$E579)</f>
        <v>5.3999999999999999E-2</v>
      </c>
      <c r="F579" s="7" t="str">
        <f>IF([1]配变!$F579="","",[1]配变!$F579)</f>
        <v>市辖</v>
      </c>
      <c r="G579" s="7">
        <f>IF([1]配变!$G579="","",[1]配变!$G579)</f>
        <v>0</v>
      </c>
      <c r="H579" s="7" t="str">
        <f>IF([1]配变!$H579="","",[1]配变!$H579)</f>
        <v>分区4</v>
      </c>
      <c r="I579" s="7" t="str">
        <f>IF([1]配变!$I579="","",[1]配变!$I579)</f>
        <v>138古南线</v>
      </c>
      <c r="J579" s="7">
        <f>IF([1]配变!$J579="","",[1]配变!$J579)</f>
        <v>1</v>
      </c>
      <c r="K579" s="7">
        <f>IF([1]配变!$K579="","",[1]配变!$K579)</f>
        <v>0</v>
      </c>
      <c r="L579" s="7">
        <f>IF([1]配变!$L579="","",[1]配变!$L579)</f>
        <v>0</v>
      </c>
      <c r="M579" s="7">
        <f>IF([1]配变!$M579="","",[1]配变!$M579)</f>
        <v>0</v>
      </c>
      <c r="N579" s="7">
        <f>IF([1]配变!$N579="","",[1]配变!$N579)</f>
        <v>1990</v>
      </c>
      <c r="O579" s="7">
        <f>IF([1]配变!$O579="","",[1]配变!$O579)</f>
        <v>0</v>
      </c>
      <c r="P579" s="7">
        <f>IF([1]配变!$P579="","",[1]配变!$P579)</f>
        <v>25</v>
      </c>
    </row>
    <row r="580" spans="1:16" x14ac:dyDescent="0.15">
      <c r="A580" s="7" t="s">
        <v>300</v>
      </c>
      <c r="B580" s="7" t="str">
        <f>IF([1]配变!$B580="","",[1]配变!$B580)</f>
        <v>10kV</v>
      </c>
      <c r="C580" s="7">
        <f>IF([1]配变!$C580="","",[1]配变!$C580)</f>
        <v>0.04</v>
      </c>
      <c r="D580" s="7">
        <f>IF([1]配变!$D580="","",[1]配变!$D580)</f>
        <v>80</v>
      </c>
      <c r="E580" s="7">
        <f>IF([1]配变!$E580="","",[1]配变!$E580)</f>
        <v>0</v>
      </c>
      <c r="F580" s="7" t="str">
        <f>IF([1]配变!$F580="","",[1]配变!$F580)</f>
        <v>市辖</v>
      </c>
      <c r="G580" s="7">
        <f>IF([1]配变!$G580="","",[1]配变!$G580)</f>
        <v>0</v>
      </c>
      <c r="H580" s="7" t="str">
        <f>IF([1]配变!$H580="","",[1]配变!$H580)</f>
        <v>分区4</v>
      </c>
      <c r="I580" s="7" t="str">
        <f>IF([1]配变!$I580="","",[1]配变!$I580)</f>
        <v>138古南线</v>
      </c>
      <c r="J580" s="7">
        <f>IF([1]配变!$J580="","",[1]配变!$J580)</f>
        <v>0</v>
      </c>
      <c r="K580" s="7">
        <f>IF([1]配变!$K580="","",[1]配变!$K580)</f>
        <v>1</v>
      </c>
      <c r="L580" s="7">
        <f>IF([1]配变!$L580="","",[1]配变!$L580)</f>
        <v>1</v>
      </c>
      <c r="M580" s="7">
        <f>IF([1]配变!$M580="","",[1]配变!$M580)</f>
        <v>1</v>
      </c>
      <c r="N580" s="7">
        <f>IF([1]配变!$N580="","",[1]配变!$N580)</f>
        <v>1990</v>
      </c>
      <c r="O580" s="7">
        <f>IF([1]配变!$O580="","",[1]配变!$O580)</f>
        <v>0</v>
      </c>
      <c r="P580" s="7">
        <f>IF([1]配变!$P580="","",[1]配变!$P580)</f>
        <v>25</v>
      </c>
    </row>
    <row r="581" spans="1:16" x14ac:dyDescent="0.15">
      <c r="A581" s="7" t="s">
        <v>300</v>
      </c>
      <c r="B581" s="7" t="str">
        <f>IF([1]配变!$B581="","",[1]配变!$B581)</f>
        <v>10kV</v>
      </c>
      <c r="C581" s="7">
        <f>IF([1]配变!$C581="","",[1]配变!$C581)</f>
        <v>6.25E-2</v>
      </c>
      <c r="D581" s="7">
        <f>IF([1]配变!$D581="","",[1]配变!$D581)</f>
        <v>125</v>
      </c>
      <c r="E581" s="7">
        <f>IF([1]配变!$E581="","",[1]配变!$E581)</f>
        <v>0.03</v>
      </c>
      <c r="F581" s="7" t="str">
        <f>IF([1]配变!$F581="","",[1]配变!$F581)</f>
        <v>市辖</v>
      </c>
      <c r="G581" s="7">
        <f>IF([1]配变!$G581="","",[1]配变!$G581)</f>
        <v>0</v>
      </c>
      <c r="H581" s="7" t="str">
        <f>IF([1]配变!$H581="","",[1]配变!$H581)</f>
        <v>分区4</v>
      </c>
      <c r="I581" s="7" t="str">
        <f>IF([1]配变!$I581="","",[1]配变!$I581)</f>
        <v>138古南线</v>
      </c>
      <c r="J581" s="7">
        <f>IF([1]配变!$J581="","",[1]配变!$J581)</f>
        <v>1</v>
      </c>
      <c r="K581" s="7">
        <f>IF([1]配变!$K581="","",[1]配变!$K581)</f>
        <v>2</v>
      </c>
      <c r="L581" s="7">
        <f>IF([1]配变!$L581="","",[1]配变!$L581)</f>
        <v>1</v>
      </c>
      <c r="M581" s="7">
        <f>IF([1]配变!$M581="","",[1]配变!$M581)</f>
        <v>1</v>
      </c>
      <c r="N581" s="7">
        <f>IF([1]配变!$N581="","",[1]配变!$N581)</f>
        <v>1990</v>
      </c>
      <c r="O581" s="7">
        <f>IF([1]配变!$O581="","",[1]配变!$O581)</f>
        <v>0</v>
      </c>
      <c r="P581" s="7">
        <f>IF([1]配变!$P581="","",[1]配变!$P581)</f>
        <v>25</v>
      </c>
    </row>
    <row r="582" spans="1:16" x14ac:dyDescent="0.15">
      <c r="A582" s="7" t="s">
        <v>300</v>
      </c>
      <c r="B582" s="7" t="str">
        <f>IF([1]配变!$B582="","",[1]配变!$B582)</f>
        <v>10kV</v>
      </c>
      <c r="C582" s="7">
        <f>IF([1]配变!$C582="","",[1]配变!$C582)</f>
        <v>0.08</v>
      </c>
      <c r="D582" s="7">
        <f>IF([1]配变!$D582="","",[1]配变!$D582)</f>
        <v>160</v>
      </c>
      <c r="E582" s="7">
        <f>IF([1]配变!$E582="","",[1]配变!$E582)</f>
        <v>0</v>
      </c>
      <c r="F582" s="7" t="str">
        <f>IF([1]配变!$F582="","",[1]配变!$F582)</f>
        <v>市辖</v>
      </c>
      <c r="G582" s="7">
        <f>IF([1]配变!$G582="","",[1]配变!$G582)</f>
        <v>0</v>
      </c>
      <c r="H582" s="7" t="str">
        <f>IF([1]配变!$H582="","",[1]配变!$H582)</f>
        <v>分区2</v>
      </c>
      <c r="I582" s="7" t="str">
        <f>IF([1]配变!$I582="","",[1]配变!$I582)</f>
        <v>138古南线</v>
      </c>
      <c r="J582" s="7">
        <f>IF([1]配变!$J582="","",[1]配变!$J582)</f>
        <v>0</v>
      </c>
      <c r="K582" s="7">
        <f>IF([1]配变!$K582="","",[1]配变!$K582)</f>
        <v>0</v>
      </c>
      <c r="L582" s="7">
        <f>IF([1]配变!$L582="","",[1]配变!$L582)</f>
        <v>0</v>
      </c>
      <c r="M582" s="7">
        <f>IF([1]配变!$M582="","",[1]配变!$M582)</f>
        <v>0</v>
      </c>
      <c r="N582" s="7">
        <f>IF([1]配变!$N582="","",[1]配变!$N582)</f>
        <v>1990</v>
      </c>
      <c r="O582" s="7">
        <f>IF([1]配变!$O582="","",[1]配变!$O582)</f>
        <v>0</v>
      </c>
      <c r="P582" s="7">
        <f>IF([1]配变!$P582="","",[1]配变!$P582)</f>
        <v>25</v>
      </c>
    </row>
    <row r="583" spans="1:16" x14ac:dyDescent="0.15">
      <c r="A583" s="7" t="s">
        <v>300</v>
      </c>
      <c r="B583" s="7" t="str">
        <f>IF([1]配变!$B583="","",[1]配变!$B583)</f>
        <v>10kV</v>
      </c>
      <c r="C583" s="7">
        <f>IF([1]配变!$C583="","",[1]配变!$C583)</f>
        <v>0.08</v>
      </c>
      <c r="D583" s="7">
        <f>IF([1]配变!$D583="","",[1]配变!$D583)</f>
        <v>160</v>
      </c>
      <c r="E583" s="7">
        <f>IF([1]配变!$E583="","",[1]配变!$E583)</f>
        <v>0</v>
      </c>
      <c r="F583" s="7" t="str">
        <f>IF([1]配变!$F583="","",[1]配变!$F583)</f>
        <v>市辖</v>
      </c>
      <c r="G583" s="7">
        <f>IF([1]配变!$G583="","",[1]配变!$G583)</f>
        <v>0</v>
      </c>
      <c r="H583" s="7" t="str">
        <f>IF([1]配变!$H583="","",[1]配变!$H583)</f>
        <v>分区2</v>
      </c>
      <c r="I583" s="7" t="str">
        <f>IF([1]配变!$I583="","",[1]配变!$I583)</f>
        <v>138古南线</v>
      </c>
      <c r="J583" s="7">
        <f>IF([1]配变!$J583="","",[1]配变!$J583)</f>
        <v>1</v>
      </c>
      <c r="K583" s="7">
        <f>IF([1]配变!$K583="","",[1]配变!$K583)</f>
        <v>1</v>
      </c>
      <c r="L583" s="7">
        <f>IF([1]配变!$L583="","",[1]配变!$L583)</f>
        <v>1</v>
      </c>
      <c r="M583" s="7">
        <f>IF([1]配变!$M583="","",[1]配变!$M583)</f>
        <v>1</v>
      </c>
      <c r="N583" s="7">
        <f>IF([1]配变!$N583="","",[1]配变!$N583)</f>
        <v>1990</v>
      </c>
      <c r="O583" s="7">
        <f>IF([1]配变!$O583="","",[1]配变!$O583)</f>
        <v>0</v>
      </c>
      <c r="P583" s="7">
        <f>IF([1]配变!$P583="","",[1]配变!$P583)</f>
        <v>25</v>
      </c>
    </row>
    <row r="584" spans="1:16" x14ac:dyDescent="0.15">
      <c r="A584" s="7" t="s">
        <v>300</v>
      </c>
      <c r="B584" s="7" t="str">
        <f>IF([1]配变!$B584="","",[1]配变!$B584)</f>
        <v>10kV</v>
      </c>
      <c r="C584" s="7">
        <f>IF([1]配变!$C584="","",[1]配变!$C584)</f>
        <v>0.25</v>
      </c>
      <c r="D584" s="7">
        <f>IF([1]配变!$D584="","",[1]配变!$D584)</f>
        <v>500</v>
      </c>
      <c r="E584" s="7">
        <f>IF([1]配变!$E584="","",[1]配变!$E584)</f>
        <v>0</v>
      </c>
      <c r="F584" s="7" t="str">
        <f>IF([1]配变!$F584="","",[1]配变!$F584)</f>
        <v>市辖</v>
      </c>
      <c r="G584" s="7">
        <f>IF([1]配变!$G584="","",[1]配变!$G584)</f>
        <v>0</v>
      </c>
      <c r="H584" s="7" t="str">
        <f>IF([1]配变!$H584="","",[1]配变!$H584)</f>
        <v>分区2</v>
      </c>
      <c r="I584" s="7" t="str">
        <f>IF([1]配变!$I584="","",[1]配变!$I584)</f>
        <v>138古南线</v>
      </c>
      <c r="J584" s="7">
        <f>IF([1]配变!$J584="","",[1]配变!$J584)</f>
        <v>0</v>
      </c>
      <c r="K584" s="7">
        <f>IF([1]配变!$K584="","",[1]配变!$K584)</f>
        <v>2</v>
      </c>
      <c r="L584" s="7">
        <f>IF([1]配变!$L584="","",[1]配变!$L584)</f>
        <v>1</v>
      </c>
      <c r="M584" s="7">
        <f>IF([1]配变!$M584="","",[1]配变!$M584)</f>
        <v>1</v>
      </c>
      <c r="N584" s="7">
        <f>IF([1]配变!$N584="","",[1]配变!$N584)</f>
        <v>1990</v>
      </c>
      <c r="O584" s="7">
        <f>IF([1]配变!$O584="","",[1]配变!$O584)</f>
        <v>0</v>
      </c>
      <c r="P584" s="7">
        <f>IF([1]配变!$P584="","",[1]配变!$P584)</f>
        <v>25</v>
      </c>
    </row>
    <row r="585" spans="1:16" x14ac:dyDescent="0.15">
      <c r="A585" s="7" t="s">
        <v>300</v>
      </c>
      <c r="B585" s="7" t="str">
        <f>IF([1]配变!$B585="","",[1]配变!$B585)</f>
        <v>10kV</v>
      </c>
      <c r="C585" s="7">
        <f>IF([1]配变!$C585="","",[1]配变!$C585)</f>
        <v>0.125</v>
      </c>
      <c r="D585" s="7">
        <f>IF([1]配变!$D585="","",[1]配变!$D585)</f>
        <v>250</v>
      </c>
      <c r="E585" s="7">
        <f>IF([1]配变!$E585="","",[1]配变!$E585)</f>
        <v>5.3999999999999999E-2</v>
      </c>
      <c r="F585" s="7" t="str">
        <f>IF([1]配变!$F585="","",[1]配变!$F585)</f>
        <v>市辖</v>
      </c>
      <c r="G585" s="7">
        <f>IF([1]配变!$G585="","",[1]配变!$G585)</f>
        <v>0</v>
      </c>
      <c r="H585" s="7" t="str">
        <f>IF([1]配变!$H585="","",[1]配变!$H585)</f>
        <v>分区1</v>
      </c>
      <c r="I585" s="7" t="str">
        <f>IF([1]配变!$I585="","",[1]配变!$I585)</f>
        <v>142安贰线</v>
      </c>
      <c r="J585" s="7">
        <f>IF([1]配变!$J585="","",[1]配变!$J585)</f>
        <v>1</v>
      </c>
      <c r="K585" s="7">
        <f>IF([1]配变!$K585="","",[1]配变!$K585)</f>
        <v>0</v>
      </c>
      <c r="L585" s="7">
        <f>IF([1]配变!$L585="","",[1]配变!$L585)</f>
        <v>0</v>
      </c>
      <c r="M585" s="7">
        <f>IF([1]配变!$M585="","",[1]配变!$M585)</f>
        <v>0</v>
      </c>
      <c r="N585" s="7">
        <f>IF([1]配变!$N585="","",[1]配变!$N585)</f>
        <v>1990</v>
      </c>
      <c r="O585" s="7">
        <f>IF([1]配变!$O585="","",[1]配变!$O585)</f>
        <v>0</v>
      </c>
      <c r="P585" s="7">
        <f>IF([1]配变!$P585="","",[1]配变!$P585)</f>
        <v>25</v>
      </c>
    </row>
    <row r="586" spans="1:16" x14ac:dyDescent="0.15">
      <c r="A586" s="7" t="s">
        <v>300</v>
      </c>
      <c r="B586" s="7" t="str">
        <f>IF([1]配变!$B586="","",[1]配变!$B586)</f>
        <v>10kV</v>
      </c>
      <c r="C586" s="7">
        <f>IF([1]配变!$C586="","",[1]配变!$C586)</f>
        <v>0.2</v>
      </c>
      <c r="D586" s="7">
        <f>IF([1]配变!$D586="","",[1]配变!$D586)</f>
        <v>400</v>
      </c>
      <c r="E586" s="7">
        <f>IF([1]配变!$E586="","",[1]配变!$E586)</f>
        <v>5.3999999999999999E-2</v>
      </c>
      <c r="F586" s="7" t="str">
        <f>IF([1]配变!$F586="","",[1]配变!$F586)</f>
        <v>市辖</v>
      </c>
      <c r="G586" s="7">
        <f>IF([1]配变!$G586="","",[1]配变!$G586)</f>
        <v>0</v>
      </c>
      <c r="H586" s="7" t="str">
        <f>IF([1]配变!$H586="","",[1]配变!$H586)</f>
        <v>分区1</v>
      </c>
      <c r="I586" s="7" t="str">
        <f>IF([1]配变!$I586="","",[1]配变!$I586)</f>
        <v>142安贰线</v>
      </c>
      <c r="J586" s="7">
        <f>IF([1]配变!$J586="","",[1]配变!$J586)</f>
        <v>0</v>
      </c>
      <c r="K586" s="7">
        <f>IF([1]配变!$K586="","",[1]配变!$K586)</f>
        <v>1</v>
      </c>
      <c r="L586" s="7">
        <f>IF([1]配变!$L586="","",[1]配变!$L586)</f>
        <v>1</v>
      </c>
      <c r="M586" s="7">
        <f>IF([1]配变!$M586="","",[1]配变!$M586)</f>
        <v>1</v>
      </c>
      <c r="N586" s="7">
        <f>IF([1]配变!$N586="","",[1]配变!$N586)</f>
        <v>1990</v>
      </c>
      <c r="O586" s="7">
        <f>IF([1]配变!$O586="","",[1]配变!$O586)</f>
        <v>0</v>
      </c>
      <c r="P586" s="7">
        <f>IF([1]配变!$P586="","",[1]配变!$P586)</f>
        <v>25</v>
      </c>
    </row>
    <row r="587" spans="1:16" x14ac:dyDescent="0.15">
      <c r="A587" s="7" t="s">
        <v>300</v>
      </c>
      <c r="B587" s="7" t="str">
        <f>IF([1]配变!$B587="","",[1]配变!$B587)</f>
        <v>10kV</v>
      </c>
      <c r="C587" s="7">
        <f>IF([1]配变!$C587="","",[1]配变!$C587)</f>
        <v>0.05</v>
      </c>
      <c r="D587" s="7">
        <f>IF([1]配变!$D587="","",[1]配变!$D587)</f>
        <v>100</v>
      </c>
      <c r="E587" s="7">
        <f>IF([1]配变!$E587="","",[1]配变!$E587)</f>
        <v>0</v>
      </c>
      <c r="F587" s="7" t="str">
        <f>IF([1]配变!$F587="","",[1]配变!$F587)</f>
        <v>市辖</v>
      </c>
      <c r="G587" s="7">
        <f>IF([1]配变!$G587="","",[1]配变!$G587)</f>
        <v>0</v>
      </c>
      <c r="H587" s="7" t="str">
        <f>IF([1]配变!$H587="","",[1]配变!$H587)</f>
        <v>分区1</v>
      </c>
      <c r="I587" s="7" t="str">
        <f>IF([1]配变!$I587="","",[1]配变!$I587)</f>
        <v>142安贰线</v>
      </c>
      <c r="J587" s="7">
        <f>IF([1]配变!$J587="","",[1]配变!$J587)</f>
        <v>1</v>
      </c>
      <c r="K587" s="7">
        <f>IF([1]配变!$K587="","",[1]配变!$K587)</f>
        <v>2</v>
      </c>
      <c r="L587" s="7">
        <f>IF([1]配变!$L587="","",[1]配变!$L587)</f>
        <v>1</v>
      </c>
      <c r="M587" s="7">
        <f>IF([1]配变!$M587="","",[1]配变!$M587)</f>
        <v>1</v>
      </c>
      <c r="N587" s="7">
        <f>IF([1]配变!$N587="","",[1]配变!$N587)</f>
        <v>1990</v>
      </c>
      <c r="O587" s="7">
        <f>IF([1]配变!$O587="","",[1]配变!$O587)</f>
        <v>0</v>
      </c>
      <c r="P587" s="7">
        <f>IF([1]配变!$P587="","",[1]配变!$P587)</f>
        <v>25</v>
      </c>
    </row>
    <row r="588" spans="1:16" x14ac:dyDescent="0.15">
      <c r="A588" s="7" t="s">
        <v>300</v>
      </c>
      <c r="B588" s="7" t="str">
        <f>IF([1]配变!$B588="","",[1]配变!$B588)</f>
        <v>10kV</v>
      </c>
      <c r="C588" s="7">
        <f>IF([1]配变!$C588="","",[1]配变!$C588)</f>
        <v>6.25E-2</v>
      </c>
      <c r="D588" s="7">
        <f>IF([1]配变!$D588="","",[1]配变!$D588)</f>
        <v>125</v>
      </c>
      <c r="E588" s="7">
        <f>IF([1]配变!$E588="","",[1]配变!$E588)</f>
        <v>0.03</v>
      </c>
      <c r="F588" s="7" t="str">
        <f>IF([1]配变!$F588="","",[1]配变!$F588)</f>
        <v>市辖</v>
      </c>
      <c r="G588" s="7">
        <f>IF([1]配变!$G588="","",[1]配变!$G588)</f>
        <v>0</v>
      </c>
      <c r="H588" s="7" t="str">
        <f>IF([1]配变!$H588="","",[1]配变!$H588)</f>
        <v>分区1</v>
      </c>
      <c r="I588" s="7" t="str">
        <f>IF([1]配变!$I588="","",[1]配变!$I588)</f>
        <v>142安贰线</v>
      </c>
      <c r="J588" s="7">
        <f>IF([1]配变!$J588="","",[1]配变!$J588)</f>
        <v>0</v>
      </c>
      <c r="K588" s="7">
        <f>IF([1]配变!$K588="","",[1]配变!$K588)</f>
        <v>0</v>
      </c>
      <c r="L588" s="7">
        <f>IF([1]配变!$L588="","",[1]配变!$L588)</f>
        <v>0</v>
      </c>
      <c r="M588" s="7">
        <f>IF([1]配变!$M588="","",[1]配变!$M588)</f>
        <v>0</v>
      </c>
      <c r="N588" s="7">
        <f>IF([1]配变!$N588="","",[1]配变!$N588)</f>
        <v>1989</v>
      </c>
      <c r="O588" s="7">
        <f>IF([1]配变!$O588="","",[1]配变!$O588)</f>
        <v>0</v>
      </c>
      <c r="P588" s="7">
        <f>IF([1]配变!$P588="","",[1]配变!$P588)</f>
        <v>26</v>
      </c>
    </row>
    <row r="589" spans="1:16" x14ac:dyDescent="0.15">
      <c r="A589" s="7" t="s">
        <v>300</v>
      </c>
      <c r="B589" s="7" t="str">
        <f>IF([1]配变!$B589="","",[1]配变!$B589)</f>
        <v>10kV</v>
      </c>
      <c r="C589" s="7">
        <f>IF([1]配变!$C589="","",[1]配变!$C589)</f>
        <v>1.4999999999999999E-2</v>
      </c>
      <c r="D589" s="7">
        <f>IF([1]配变!$D589="","",[1]配变!$D589)</f>
        <v>30</v>
      </c>
      <c r="E589" s="7">
        <f>IF([1]配变!$E589="","",[1]配变!$E589)</f>
        <v>0</v>
      </c>
      <c r="F589" s="7" t="str">
        <f>IF([1]配变!$F589="","",[1]配变!$F589)</f>
        <v>市辖</v>
      </c>
      <c r="G589" s="7">
        <f>IF([1]配变!$G589="","",[1]配变!$G589)</f>
        <v>0</v>
      </c>
      <c r="H589" s="7" t="str">
        <f>IF([1]配变!$H589="","",[1]配变!$H589)</f>
        <v>分区1</v>
      </c>
      <c r="I589" s="7" t="str">
        <f>IF([1]配变!$I589="","",[1]配变!$I589)</f>
        <v>142安贰线</v>
      </c>
      <c r="J589" s="7">
        <f>IF([1]配变!$J589="","",[1]配变!$J589)</f>
        <v>1</v>
      </c>
      <c r="K589" s="7">
        <f>IF([1]配变!$K589="","",[1]配变!$K589)</f>
        <v>1</v>
      </c>
      <c r="L589" s="7">
        <f>IF([1]配变!$L589="","",[1]配变!$L589)</f>
        <v>1</v>
      </c>
      <c r="M589" s="7">
        <f>IF([1]配变!$M589="","",[1]配变!$M589)</f>
        <v>1</v>
      </c>
      <c r="N589" s="7">
        <f>IF([1]配变!$N589="","",[1]配变!$N589)</f>
        <v>1989</v>
      </c>
      <c r="O589" s="7">
        <f>IF([1]配变!$O589="","",[1]配变!$O589)</f>
        <v>0</v>
      </c>
      <c r="P589" s="7">
        <f>IF([1]配变!$P589="","",[1]配变!$P589)</f>
        <v>26</v>
      </c>
    </row>
    <row r="590" spans="1:16" x14ac:dyDescent="0.15">
      <c r="A590" s="7" t="s">
        <v>300</v>
      </c>
      <c r="B590" s="7" t="str">
        <f>IF([1]配变!$B590="","",[1]配变!$B590)</f>
        <v>10kV</v>
      </c>
      <c r="C590" s="7">
        <f>IF([1]配变!$C590="","",[1]配变!$C590)</f>
        <v>1.4999999999999999E-2</v>
      </c>
      <c r="D590" s="7">
        <f>IF([1]配变!$D590="","",[1]配变!$D590)</f>
        <v>30</v>
      </c>
      <c r="E590" s="7">
        <f>IF([1]配变!$E590="","",[1]配变!$E590)</f>
        <v>0</v>
      </c>
      <c r="F590" s="7" t="str">
        <f>IF([1]配变!$F590="","",[1]配变!$F590)</f>
        <v>市辖</v>
      </c>
      <c r="G590" s="7">
        <f>IF([1]配变!$G590="","",[1]配变!$G590)</f>
        <v>0</v>
      </c>
      <c r="H590" s="7" t="str">
        <f>IF([1]配变!$H590="","",[1]配变!$H590)</f>
        <v>分区1</v>
      </c>
      <c r="I590" s="7" t="str">
        <f>IF([1]配变!$I590="","",[1]配变!$I590)</f>
        <v>142安贰线</v>
      </c>
      <c r="J590" s="7">
        <f>IF([1]配变!$J590="","",[1]配变!$J590)</f>
        <v>0</v>
      </c>
      <c r="K590" s="7">
        <f>IF([1]配变!$K590="","",[1]配变!$K590)</f>
        <v>2</v>
      </c>
      <c r="L590" s="7">
        <f>IF([1]配变!$L590="","",[1]配变!$L590)</f>
        <v>1</v>
      </c>
      <c r="M590" s="7">
        <f>IF([1]配变!$M590="","",[1]配变!$M590)</f>
        <v>1</v>
      </c>
      <c r="N590" s="7">
        <f>IF([1]配变!$N590="","",[1]配变!$N590)</f>
        <v>1989</v>
      </c>
      <c r="O590" s="7">
        <f>IF([1]配变!$O590="","",[1]配变!$O590)</f>
        <v>0</v>
      </c>
      <c r="P590" s="7">
        <f>IF([1]配变!$P590="","",[1]配变!$P590)</f>
        <v>26</v>
      </c>
    </row>
    <row r="591" spans="1:16" x14ac:dyDescent="0.15">
      <c r="A591" s="7" t="s">
        <v>300</v>
      </c>
      <c r="B591" s="7" t="str">
        <f>IF([1]配变!$B591="","",[1]配变!$B591)</f>
        <v>10kV</v>
      </c>
      <c r="C591" s="7">
        <f>IF([1]配变!$C591="","",[1]配变!$C591)</f>
        <v>0.08</v>
      </c>
      <c r="D591" s="7">
        <f>IF([1]配变!$D591="","",[1]配变!$D591)</f>
        <v>160</v>
      </c>
      <c r="E591" s="7">
        <f>IF([1]配变!$E591="","",[1]配变!$E591)</f>
        <v>0</v>
      </c>
      <c r="F591" s="7" t="str">
        <f>IF([1]配变!$F591="","",[1]配变!$F591)</f>
        <v>市辖</v>
      </c>
      <c r="G591" s="7">
        <f>IF([1]配变!$G591="","",[1]配变!$G591)</f>
        <v>0</v>
      </c>
      <c r="H591" s="7" t="str">
        <f>IF([1]配变!$H591="","",[1]配变!$H591)</f>
        <v>分区1</v>
      </c>
      <c r="I591" s="7" t="str">
        <f>IF([1]配变!$I591="","",[1]配变!$I591)</f>
        <v>142安贰线</v>
      </c>
      <c r="J591" s="7">
        <f>IF([1]配变!$J591="","",[1]配变!$J591)</f>
        <v>1</v>
      </c>
      <c r="K591" s="7">
        <f>IF([1]配变!$K591="","",[1]配变!$K591)</f>
        <v>0</v>
      </c>
      <c r="L591" s="7">
        <f>IF([1]配变!$L591="","",[1]配变!$L591)</f>
        <v>0</v>
      </c>
      <c r="M591" s="7">
        <f>IF([1]配变!$M591="","",[1]配变!$M591)</f>
        <v>0</v>
      </c>
      <c r="N591" s="7">
        <f>IF([1]配变!$N591="","",[1]配变!$N591)</f>
        <v>1989</v>
      </c>
      <c r="O591" s="7">
        <f>IF([1]配变!$O591="","",[1]配变!$O591)</f>
        <v>0</v>
      </c>
      <c r="P591" s="7">
        <f>IF([1]配变!$P591="","",[1]配变!$P591)</f>
        <v>26</v>
      </c>
    </row>
    <row r="592" spans="1:16" x14ac:dyDescent="0.15">
      <c r="A592" s="7" t="s">
        <v>300</v>
      </c>
      <c r="B592" s="7" t="str">
        <f>IF([1]配变!$B592="","",[1]配变!$B592)</f>
        <v>10kV</v>
      </c>
      <c r="C592" s="7">
        <f>IF([1]配变!$C592="","",[1]配变!$C592)</f>
        <v>0.125</v>
      </c>
      <c r="D592" s="7">
        <f>IF([1]配变!$D592="","",[1]配变!$D592)</f>
        <v>250</v>
      </c>
      <c r="E592" s="7">
        <f>IF([1]配变!$E592="","",[1]配变!$E592)</f>
        <v>5.3999999999999999E-2</v>
      </c>
      <c r="F592" s="7" t="str">
        <f>IF([1]配变!$F592="","",[1]配变!$F592)</f>
        <v>市辖</v>
      </c>
      <c r="G592" s="7">
        <f>IF([1]配变!$G592="","",[1]配变!$G592)</f>
        <v>0</v>
      </c>
      <c r="H592" s="7" t="str">
        <f>IF([1]配变!$H592="","",[1]配变!$H592)</f>
        <v>分区1</v>
      </c>
      <c r="I592" s="7" t="str">
        <f>IF([1]配变!$I592="","",[1]配变!$I592)</f>
        <v>142安贰线</v>
      </c>
      <c r="J592" s="7">
        <f>IF([1]配变!$J592="","",[1]配变!$J592)</f>
        <v>0</v>
      </c>
      <c r="K592" s="7">
        <f>IF([1]配变!$K592="","",[1]配变!$K592)</f>
        <v>1</v>
      </c>
      <c r="L592" s="7">
        <f>IF([1]配变!$L592="","",[1]配变!$L592)</f>
        <v>1</v>
      </c>
      <c r="M592" s="7">
        <f>IF([1]配变!$M592="","",[1]配变!$M592)</f>
        <v>1</v>
      </c>
      <c r="N592" s="7">
        <f>IF([1]配变!$N592="","",[1]配变!$N592)</f>
        <v>1989</v>
      </c>
      <c r="O592" s="7">
        <f>IF([1]配变!$O592="","",[1]配变!$O592)</f>
        <v>0</v>
      </c>
      <c r="P592" s="7">
        <f>IF([1]配变!$P592="","",[1]配变!$P592)</f>
        <v>26</v>
      </c>
    </row>
    <row r="593" spans="1:16" x14ac:dyDescent="0.15">
      <c r="A593" s="7" t="s">
        <v>300</v>
      </c>
      <c r="B593" s="7" t="str">
        <f>IF([1]配变!$B593="","",[1]配变!$B593)</f>
        <v>10kV</v>
      </c>
      <c r="C593" s="7">
        <f>IF([1]配变!$C593="","",[1]配变!$C593)</f>
        <v>0.8</v>
      </c>
      <c r="D593" s="7">
        <f>IF([1]配变!$D593="","",[1]配变!$D593)</f>
        <v>1600</v>
      </c>
      <c r="E593" s="7">
        <f>IF([1]配变!$E593="","",[1]配变!$E593)</f>
        <v>0</v>
      </c>
      <c r="F593" s="7" t="str">
        <f>IF([1]配变!$F593="","",[1]配变!$F593)</f>
        <v>市辖</v>
      </c>
      <c r="G593" s="7">
        <f>IF([1]配变!$G593="","",[1]配变!$G593)</f>
        <v>0</v>
      </c>
      <c r="H593" s="7" t="str">
        <f>IF([1]配变!$H593="","",[1]配变!$H593)</f>
        <v>分区4</v>
      </c>
      <c r="I593" s="7" t="str">
        <f>IF([1]配变!$I593="","",[1]配变!$I593)</f>
        <v>138古南线</v>
      </c>
      <c r="J593" s="7">
        <f>IF([1]配变!$J593="","",[1]配变!$J593)</f>
        <v>1</v>
      </c>
      <c r="K593" s="7">
        <f>IF([1]配变!$K593="","",[1]配变!$K593)</f>
        <v>2</v>
      </c>
      <c r="L593" s="7">
        <f>IF([1]配变!$L593="","",[1]配变!$L593)</f>
        <v>1</v>
      </c>
      <c r="M593" s="7">
        <f>IF([1]配变!$M593="","",[1]配变!$M593)</f>
        <v>1</v>
      </c>
      <c r="N593" s="7">
        <f>IF([1]配变!$N593="","",[1]配变!$N593)</f>
        <v>1989</v>
      </c>
      <c r="O593" s="7">
        <f>IF([1]配变!$O593="","",[1]配变!$O593)</f>
        <v>0</v>
      </c>
      <c r="P593" s="7">
        <f>IF([1]配变!$P593="","",[1]配变!$P593)</f>
        <v>26</v>
      </c>
    </row>
    <row r="594" spans="1:16" x14ac:dyDescent="0.15">
      <c r="A594" s="7" t="s">
        <v>300</v>
      </c>
      <c r="B594" s="7" t="str">
        <f>IF([1]配变!$B594="","",[1]配变!$B594)</f>
        <v>10kV</v>
      </c>
      <c r="C594" s="7">
        <f>IF([1]配变!$C594="","",[1]配变!$C594)</f>
        <v>0.8</v>
      </c>
      <c r="D594" s="7">
        <f>IF([1]配变!$D594="","",[1]配变!$D594)</f>
        <v>1600</v>
      </c>
      <c r="E594" s="7">
        <f>IF([1]配变!$E594="","",[1]配变!$E594)</f>
        <v>5.3999999999999999E-2</v>
      </c>
      <c r="F594" s="7" t="str">
        <f>IF([1]配变!$F594="","",[1]配变!$F594)</f>
        <v>市辖</v>
      </c>
      <c r="G594" s="7">
        <f>IF([1]配变!$G594="","",[1]配变!$G594)</f>
        <v>0</v>
      </c>
      <c r="H594" s="7" t="str">
        <f>IF([1]配变!$H594="","",[1]配变!$H594)</f>
        <v>分区4</v>
      </c>
      <c r="I594" s="7" t="str">
        <f>IF([1]配变!$I594="","",[1]配变!$I594)</f>
        <v>138古南线</v>
      </c>
      <c r="J594" s="7">
        <f>IF([1]配变!$J594="","",[1]配变!$J594)</f>
        <v>0</v>
      </c>
      <c r="K594" s="7">
        <f>IF([1]配变!$K594="","",[1]配变!$K594)</f>
        <v>0</v>
      </c>
      <c r="L594" s="7">
        <f>IF([1]配变!$L594="","",[1]配变!$L594)</f>
        <v>0</v>
      </c>
      <c r="M594" s="7">
        <f>IF([1]配变!$M594="","",[1]配变!$M594)</f>
        <v>0</v>
      </c>
      <c r="N594" s="7">
        <f>IF([1]配变!$N594="","",[1]配变!$N594)</f>
        <v>1989</v>
      </c>
      <c r="O594" s="7">
        <f>IF([1]配变!$O594="","",[1]配变!$O594)</f>
        <v>0</v>
      </c>
      <c r="P594" s="7">
        <f>IF([1]配变!$P594="","",[1]配变!$P594)</f>
        <v>26</v>
      </c>
    </row>
    <row r="595" spans="1:16" x14ac:dyDescent="0.15">
      <c r="A595" s="7" t="s">
        <v>300</v>
      </c>
      <c r="B595" s="7" t="str">
        <f>IF([1]配变!$B595="","",[1]配变!$B595)</f>
        <v>10kV</v>
      </c>
      <c r="C595" s="7">
        <f>IF([1]配变!$C595="","",[1]配变!$C595)</f>
        <v>0.25</v>
      </c>
      <c r="D595" s="7">
        <f>IF([1]配变!$D595="","",[1]配变!$D595)</f>
        <v>500</v>
      </c>
      <c r="E595" s="7">
        <f>IF([1]配变!$E595="","",[1]配变!$E595)</f>
        <v>0</v>
      </c>
      <c r="F595" s="7" t="str">
        <f>IF([1]配变!$F595="","",[1]配变!$F595)</f>
        <v>市辖</v>
      </c>
      <c r="G595" s="7">
        <f>IF([1]配变!$G595="","",[1]配变!$G595)</f>
        <v>0</v>
      </c>
      <c r="H595" s="7" t="str">
        <f>IF([1]配变!$H595="","",[1]配变!$H595)</f>
        <v>分区4</v>
      </c>
      <c r="I595" s="7" t="str">
        <f>IF([1]配变!$I595="","",[1]配变!$I595)</f>
        <v>138古南线</v>
      </c>
      <c r="J595" s="7">
        <f>IF([1]配变!$J595="","",[1]配变!$J595)</f>
        <v>1</v>
      </c>
      <c r="K595" s="7">
        <f>IF([1]配变!$K595="","",[1]配变!$K595)</f>
        <v>1</v>
      </c>
      <c r="L595" s="7">
        <f>IF([1]配变!$L595="","",[1]配变!$L595)</f>
        <v>1</v>
      </c>
      <c r="M595" s="7">
        <f>IF([1]配变!$M595="","",[1]配变!$M595)</f>
        <v>1</v>
      </c>
      <c r="N595" s="7">
        <f>IF([1]配变!$N595="","",[1]配变!$N595)</f>
        <v>1989</v>
      </c>
      <c r="O595" s="7">
        <f>IF([1]配变!$O595="","",[1]配变!$O595)</f>
        <v>0</v>
      </c>
      <c r="P595" s="7">
        <f>IF([1]配变!$P595="","",[1]配变!$P595)</f>
        <v>26</v>
      </c>
    </row>
    <row r="596" spans="1:16" x14ac:dyDescent="0.15">
      <c r="A596" s="7" t="s">
        <v>300</v>
      </c>
      <c r="B596" s="7" t="str">
        <f>IF([1]配变!$B596="","",[1]配变!$B596)</f>
        <v>10kV</v>
      </c>
      <c r="C596" s="7">
        <f>IF([1]配变!$C596="","",[1]配变!$C596)</f>
        <v>0.25</v>
      </c>
      <c r="D596" s="7">
        <f>IF([1]配变!$D596="","",[1]配变!$D596)</f>
        <v>500</v>
      </c>
      <c r="E596" s="7">
        <f>IF([1]配变!$E596="","",[1]配变!$E596)</f>
        <v>0.03</v>
      </c>
      <c r="F596" s="7" t="str">
        <f>IF([1]配变!$F596="","",[1]配变!$F596)</f>
        <v>市辖</v>
      </c>
      <c r="G596" s="7">
        <f>IF([1]配变!$G596="","",[1]配变!$G596)</f>
        <v>0</v>
      </c>
      <c r="H596" s="7" t="str">
        <f>IF([1]配变!$H596="","",[1]配变!$H596)</f>
        <v>分区4</v>
      </c>
      <c r="I596" s="7" t="str">
        <f>IF([1]配变!$I596="","",[1]配变!$I596)</f>
        <v>138古南线</v>
      </c>
      <c r="J596" s="7">
        <f>IF([1]配变!$J596="","",[1]配变!$J596)</f>
        <v>0</v>
      </c>
      <c r="K596" s="7">
        <f>IF([1]配变!$K596="","",[1]配变!$K596)</f>
        <v>2</v>
      </c>
      <c r="L596" s="7">
        <f>IF([1]配变!$L596="","",[1]配变!$L596)</f>
        <v>1</v>
      </c>
      <c r="M596" s="7">
        <f>IF([1]配变!$M596="","",[1]配变!$M596)</f>
        <v>1</v>
      </c>
      <c r="N596" s="7">
        <f>IF([1]配变!$N596="","",[1]配变!$N596)</f>
        <v>1989</v>
      </c>
      <c r="O596" s="7">
        <f>IF([1]配变!$O596="","",[1]配变!$O596)</f>
        <v>0</v>
      </c>
      <c r="P596" s="7">
        <f>IF([1]配变!$P596="","",[1]配变!$P596)</f>
        <v>26</v>
      </c>
    </row>
    <row r="597" spans="1:16" x14ac:dyDescent="0.15">
      <c r="A597" s="7" t="s">
        <v>300</v>
      </c>
      <c r="B597" s="7" t="str">
        <f>IF([1]配变!$B597="","",[1]配变!$B597)</f>
        <v>10kV</v>
      </c>
      <c r="C597" s="7">
        <f>IF([1]配变!$C597="","",[1]配变!$C597)</f>
        <v>0.25</v>
      </c>
      <c r="D597" s="7">
        <f>IF([1]配变!$D597="","",[1]配变!$D597)</f>
        <v>500</v>
      </c>
      <c r="E597" s="7">
        <f>IF([1]配变!$E597="","",[1]配变!$E597)</f>
        <v>0</v>
      </c>
      <c r="F597" s="7" t="str">
        <f>IF([1]配变!$F597="","",[1]配变!$F597)</f>
        <v>市辖</v>
      </c>
      <c r="G597" s="7">
        <f>IF([1]配变!$G597="","",[1]配变!$G597)</f>
        <v>0</v>
      </c>
      <c r="H597" s="7" t="str">
        <f>IF([1]配变!$H597="","",[1]配变!$H597)</f>
        <v>分区4</v>
      </c>
      <c r="I597" s="7" t="str">
        <f>IF([1]配变!$I597="","",[1]配变!$I597)</f>
        <v>138古南线</v>
      </c>
      <c r="J597" s="7">
        <f>IF([1]配变!$J597="","",[1]配变!$J597)</f>
        <v>1</v>
      </c>
      <c r="K597" s="7">
        <f>IF([1]配变!$K597="","",[1]配变!$K597)</f>
        <v>0</v>
      </c>
      <c r="L597" s="7">
        <f>IF([1]配变!$L597="","",[1]配变!$L597)</f>
        <v>0</v>
      </c>
      <c r="M597" s="7">
        <f>IF([1]配变!$M597="","",[1]配变!$M597)</f>
        <v>0</v>
      </c>
      <c r="N597" s="7">
        <f>IF([1]配变!$N597="","",[1]配变!$N597)</f>
        <v>1988</v>
      </c>
      <c r="O597" s="7">
        <f>IF([1]配变!$O597="","",[1]配变!$O597)</f>
        <v>0</v>
      </c>
      <c r="P597" s="7">
        <f>IF([1]配变!$P597="","",[1]配变!$P597)</f>
        <v>27</v>
      </c>
    </row>
    <row r="598" spans="1:16" x14ac:dyDescent="0.15">
      <c r="A598" s="7" t="s">
        <v>300</v>
      </c>
      <c r="B598" s="7" t="str">
        <f>IF([1]配变!$B598="","",[1]配变!$B598)</f>
        <v>10kV</v>
      </c>
      <c r="C598" s="7">
        <f>IF([1]配变!$C598="","",[1]配变!$C598)</f>
        <v>0.1575</v>
      </c>
      <c r="D598" s="7">
        <f>IF([1]配变!$D598="","",[1]配变!$D598)</f>
        <v>315</v>
      </c>
      <c r="E598" s="7">
        <f>IF([1]配变!$E598="","",[1]配变!$E598)</f>
        <v>0</v>
      </c>
      <c r="F598" s="7" t="str">
        <f>IF([1]配变!$F598="","",[1]配变!$F598)</f>
        <v>市辖</v>
      </c>
      <c r="G598" s="7">
        <f>IF([1]配变!$G598="","",[1]配变!$G598)</f>
        <v>0</v>
      </c>
      <c r="H598" s="7" t="str">
        <f>IF([1]配变!$H598="","",[1]配变!$H598)</f>
        <v>分区2</v>
      </c>
      <c r="I598" s="7" t="str">
        <f>IF([1]配变!$I598="","",[1]配变!$I598)</f>
        <v>138古南线</v>
      </c>
      <c r="J598" s="7">
        <f>IF([1]配变!$J598="","",[1]配变!$J598)</f>
        <v>0</v>
      </c>
      <c r="K598" s="7">
        <f>IF([1]配变!$K598="","",[1]配变!$K598)</f>
        <v>1</v>
      </c>
      <c r="L598" s="7">
        <f>IF([1]配变!$L598="","",[1]配变!$L598)</f>
        <v>1</v>
      </c>
      <c r="M598" s="7">
        <f>IF([1]配变!$M598="","",[1]配变!$M598)</f>
        <v>1</v>
      </c>
      <c r="N598" s="7">
        <f>IF([1]配变!$N598="","",[1]配变!$N598)</f>
        <v>1988</v>
      </c>
      <c r="O598" s="7">
        <f>IF([1]配变!$O598="","",[1]配变!$O598)</f>
        <v>0</v>
      </c>
      <c r="P598" s="7">
        <f>IF([1]配变!$P598="","",[1]配变!$P598)</f>
        <v>27</v>
      </c>
    </row>
    <row r="599" spans="1:16" x14ac:dyDescent="0.15">
      <c r="A599" s="7" t="s">
        <v>300</v>
      </c>
      <c r="B599" s="7" t="str">
        <f>IF([1]配变!$B599="","",[1]配变!$B599)</f>
        <v>10kV</v>
      </c>
      <c r="C599" s="7">
        <f>IF([1]配变!$C599="","",[1]配变!$C599)</f>
        <v>1.8</v>
      </c>
      <c r="D599" s="7">
        <f>IF([1]配变!$D599="","",[1]配变!$D599)</f>
        <v>3600</v>
      </c>
      <c r="E599" s="7">
        <f>IF([1]配变!$E599="","",[1]配变!$E599)</f>
        <v>0</v>
      </c>
      <c r="F599" s="7" t="str">
        <f>IF([1]配变!$F599="","",[1]配变!$F599)</f>
        <v>市辖</v>
      </c>
      <c r="G599" s="7">
        <f>IF([1]配变!$G599="","",[1]配变!$G599)</f>
        <v>0</v>
      </c>
      <c r="H599" s="7" t="str">
        <f>IF([1]配变!$H599="","",[1]配变!$H599)</f>
        <v>分区2</v>
      </c>
      <c r="I599" s="7" t="str">
        <f>IF([1]配变!$I599="","",[1]配变!$I599)</f>
        <v>138古南线</v>
      </c>
      <c r="J599" s="7">
        <f>IF([1]配变!$J599="","",[1]配变!$J599)</f>
        <v>1</v>
      </c>
      <c r="K599" s="7">
        <f>IF([1]配变!$K599="","",[1]配变!$K599)</f>
        <v>2</v>
      </c>
      <c r="L599" s="7">
        <f>IF([1]配变!$L599="","",[1]配变!$L599)</f>
        <v>1</v>
      </c>
      <c r="M599" s="7">
        <f>IF([1]配变!$M599="","",[1]配变!$M599)</f>
        <v>1</v>
      </c>
      <c r="N599" s="7">
        <f>IF([1]配变!$N599="","",[1]配变!$N599)</f>
        <v>1988</v>
      </c>
      <c r="O599" s="7">
        <f>IF([1]配变!$O599="","",[1]配变!$O599)</f>
        <v>0</v>
      </c>
      <c r="P599" s="7">
        <f>IF([1]配变!$P599="","",[1]配变!$P599)</f>
        <v>27</v>
      </c>
    </row>
    <row r="600" spans="1:16" x14ac:dyDescent="0.15">
      <c r="A600" s="7" t="s">
        <v>300</v>
      </c>
      <c r="B600" s="7" t="str">
        <f>IF([1]配变!$B600="","",[1]配变!$B600)</f>
        <v>10kV</v>
      </c>
      <c r="C600" s="7">
        <f>IF([1]配变!$C600="","",[1]配变!$C600)</f>
        <v>1.8</v>
      </c>
      <c r="D600" s="7">
        <f>IF([1]配变!$D600="","",[1]配变!$D600)</f>
        <v>3600</v>
      </c>
      <c r="E600" s="7">
        <f>IF([1]配变!$E600="","",[1]配变!$E600)</f>
        <v>5.3999999999999999E-2</v>
      </c>
      <c r="F600" s="7" t="str">
        <f>IF([1]配变!$F600="","",[1]配变!$F600)</f>
        <v>市辖</v>
      </c>
      <c r="G600" s="7">
        <f>IF([1]配变!$G600="","",[1]配变!$G600)</f>
        <v>0</v>
      </c>
      <c r="H600" s="7" t="str">
        <f>IF([1]配变!$H600="","",[1]配变!$H600)</f>
        <v>分区2</v>
      </c>
      <c r="I600" s="7" t="str">
        <f>IF([1]配变!$I600="","",[1]配变!$I600)</f>
        <v>138古南线</v>
      </c>
      <c r="J600" s="7">
        <f>IF([1]配变!$J600="","",[1]配变!$J600)</f>
        <v>0</v>
      </c>
      <c r="K600" s="7">
        <f>IF([1]配变!$K600="","",[1]配变!$K600)</f>
        <v>0</v>
      </c>
      <c r="L600" s="7">
        <f>IF([1]配变!$L600="","",[1]配变!$L600)</f>
        <v>0</v>
      </c>
      <c r="M600" s="7">
        <f>IF([1]配变!$M600="","",[1]配变!$M600)</f>
        <v>0</v>
      </c>
      <c r="N600" s="7">
        <f>IF([1]配变!$N600="","",[1]配变!$N600)</f>
        <v>1988</v>
      </c>
      <c r="O600" s="7">
        <f>IF([1]配变!$O600="","",[1]配变!$O600)</f>
        <v>0</v>
      </c>
      <c r="P600" s="7">
        <f>IF([1]配变!$P600="","",[1]配变!$P600)</f>
        <v>27</v>
      </c>
    </row>
    <row r="601" spans="1:16" x14ac:dyDescent="0.15">
      <c r="A601" s="7" t="s">
        <v>300</v>
      </c>
      <c r="B601" s="7" t="str">
        <f>IF([1]配变!$B601="","",[1]配变!$B601)</f>
        <v>10kV</v>
      </c>
      <c r="C601" s="7">
        <f>IF([1]配变!$C601="","",[1]配变!$C601)</f>
        <v>0.1575</v>
      </c>
      <c r="D601" s="7">
        <f>IF([1]配变!$D601="","",[1]配变!$D601)</f>
        <v>315</v>
      </c>
      <c r="E601" s="7">
        <f>IF([1]配变!$E601="","",[1]配变!$E601)</f>
        <v>0</v>
      </c>
      <c r="F601" s="7" t="str">
        <f>IF([1]配变!$F601="","",[1]配变!$F601)</f>
        <v>县级</v>
      </c>
      <c r="G601" s="7">
        <f>IF([1]配变!$G601="","",[1]配变!$G601)</f>
        <v>0</v>
      </c>
      <c r="H601" s="7" t="str">
        <f>IF([1]配变!$H601="","",[1]配变!$H601)</f>
        <v>分区3</v>
      </c>
      <c r="I601" s="7" t="str">
        <f>IF([1]配变!$I601="","",[1]配变!$I601)</f>
        <v>136浦项线</v>
      </c>
      <c r="J601" s="7">
        <f>IF([1]配变!$J601="","",[1]配变!$J601)</f>
        <v>1</v>
      </c>
      <c r="K601" s="7">
        <f>IF([1]配变!$K601="","",[1]配变!$K601)</f>
        <v>1</v>
      </c>
      <c r="L601" s="7">
        <f>IF([1]配变!$L601="","",[1]配变!$L601)</f>
        <v>1</v>
      </c>
      <c r="M601" s="7">
        <f>IF([1]配变!$M601="","",[1]配变!$M601)</f>
        <v>1</v>
      </c>
      <c r="N601" s="7">
        <f>IF([1]配变!$N601="","",[1]配变!$N601)</f>
        <v>1988</v>
      </c>
      <c r="O601" s="7">
        <f>IF([1]配变!$O601="","",[1]配变!$O601)</f>
        <v>0</v>
      </c>
      <c r="P601" s="7">
        <f>IF([1]配变!$P601="","",[1]配变!$P601)</f>
        <v>27</v>
      </c>
    </row>
    <row r="602" spans="1:16" x14ac:dyDescent="0.15">
      <c r="A602" s="7" t="s">
        <v>300</v>
      </c>
      <c r="B602" s="7" t="str">
        <f>IF([1]配变!$B602="","",[1]配变!$B602)</f>
        <v>10kV</v>
      </c>
      <c r="C602" s="7">
        <f>IF([1]配变!$C602="","",[1]配变!$C602)</f>
        <v>0.08</v>
      </c>
      <c r="D602" s="7">
        <f>IF([1]配变!$D602="","",[1]配变!$D602)</f>
        <v>160</v>
      </c>
      <c r="E602" s="7">
        <f>IF([1]配变!$E602="","",[1]配变!$E602)</f>
        <v>5.3999999999999999E-2</v>
      </c>
      <c r="F602" s="7" t="str">
        <f>IF([1]配变!$F602="","",[1]配变!$F602)</f>
        <v>县级</v>
      </c>
      <c r="G602" s="7">
        <f>IF([1]配变!$G602="","",[1]配变!$G602)</f>
        <v>0</v>
      </c>
      <c r="H602" s="7" t="str">
        <f>IF([1]配变!$H602="","",[1]配变!$H602)</f>
        <v>分区3</v>
      </c>
      <c r="I602" s="7" t="str">
        <f>IF([1]配变!$I602="","",[1]配变!$I602)</f>
        <v>136浦项线</v>
      </c>
      <c r="J602" s="7">
        <f>IF([1]配变!$J602="","",[1]配变!$J602)</f>
        <v>0</v>
      </c>
      <c r="K602" s="7">
        <f>IF([1]配变!$K602="","",[1]配变!$K602)</f>
        <v>2</v>
      </c>
      <c r="L602" s="7">
        <f>IF([1]配变!$L602="","",[1]配变!$L602)</f>
        <v>1</v>
      </c>
      <c r="M602" s="7">
        <f>IF([1]配变!$M602="","",[1]配变!$M602)</f>
        <v>1</v>
      </c>
      <c r="N602" s="7">
        <f>IF([1]配变!$N602="","",[1]配变!$N602)</f>
        <v>1988</v>
      </c>
      <c r="O602" s="7">
        <f>IF([1]配变!$O602="","",[1]配变!$O602)</f>
        <v>0</v>
      </c>
      <c r="P602" s="7">
        <f>IF([1]配变!$P602="","",[1]配变!$P602)</f>
        <v>27</v>
      </c>
    </row>
    <row r="603" spans="1:16" x14ac:dyDescent="0.15">
      <c r="A603" s="7" t="s">
        <v>300</v>
      </c>
      <c r="B603" s="7" t="str">
        <f>IF([1]配变!$B603="","",[1]配变!$B603)</f>
        <v>10kV</v>
      </c>
      <c r="C603" s="7">
        <f>IF([1]配变!$C603="","",[1]配变!$C603)</f>
        <v>0.2</v>
      </c>
      <c r="D603" s="7">
        <f>IF([1]配变!$D603="","",[1]配变!$D603)</f>
        <v>400</v>
      </c>
      <c r="E603" s="7">
        <f>IF([1]配变!$E603="","",[1]配变!$E603)</f>
        <v>0</v>
      </c>
      <c r="F603" s="7" t="str">
        <f>IF([1]配变!$F603="","",[1]配变!$F603)</f>
        <v>县级</v>
      </c>
      <c r="G603" s="7">
        <f>IF([1]配变!$G603="","",[1]配变!$G603)</f>
        <v>0</v>
      </c>
      <c r="H603" s="7" t="str">
        <f>IF([1]配变!$H603="","",[1]配变!$H603)</f>
        <v>分区3</v>
      </c>
      <c r="I603" s="7" t="str">
        <f>IF([1]配变!$I603="","",[1]配变!$I603)</f>
        <v>136浦项线</v>
      </c>
      <c r="J603" s="7">
        <f>IF([1]配变!$J603="","",[1]配变!$J603)</f>
        <v>1</v>
      </c>
      <c r="K603" s="7">
        <f>IF([1]配变!$K603="","",[1]配变!$K603)</f>
        <v>0</v>
      </c>
      <c r="L603" s="7">
        <f>IF([1]配变!$L603="","",[1]配变!$L603)</f>
        <v>0</v>
      </c>
      <c r="M603" s="7">
        <f>IF([1]配变!$M603="","",[1]配变!$M603)</f>
        <v>0</v>
      </c>
      <c r="N603" s="7">
        <f>IF([1]配变!$N603="","",[1]配变!$N603)</f>
        <v>1988</v>
      </c>
      <c r="O603" s="7">
        <f>IF([1]配变!$O603="","",[1]配变!$O603)</f>
        <v>0</v>
      </c>
      <c r="P603" s="7">
        <f>IF([1]配变!$P603="","",[1]配变!$P603)</f>
        <v>27</v>
      </c>
    </row>
    <row r="604" spans="1:16" x14ac:dyDescent="0.15">
      <c r="A604" s="7" t="s">
        <v>300</v>
      </c>
      <c r="B604" s="7" t="str">
        <f>IF([1]配变!$B604="","",[1]配变!$B604)</f>
        <v>10kV</v>
      </c>
      <c r="C604" s="7">
        <f>IF([1]配变!$C604="","",[1]配变!$C604)</f>
        <v>0.5</v>
      </c>
      <c r="D604" s="7">
        <f>IF([1]配变!$D604="","",[1]配变!$D604)</f>
        <v>1000</v>
      </c>
      <c r="E604" s="7">
        <f>IF([1]配变!$E604="","",[1]配变!$E604)</f>
        <v>0.03</v>
      </c>
      <c r="F604" s="7" t="str">
        <f>IF([1]配变!$F604="","",[1]配变!$F604)</f>
        <v>县级</v>
      </c>
      <c r="G604" s="7">
        <f>IF([1]配变!$G604="","",[1]配变!$G604)</f>
        <v>0</v>
      </c>
      <c r="H604" s="7" t="str">
        <f>IF([1]配变!$H604="","",[1]配变!$H604)</f>
        <v>分区3</v>
      </c>
      <c r="I604" s="7" t="str">
        <f>IF([1]配变!$I604="","",[1]配变!$I604)</f>
        <v>136浦项线</v>
      </c>
      <c r="J604" s="7">
        <f>IF([1]配变!$J604="","",[1]配变!$J604)</f>
        <v>0</v>
      </c>
      <c r="K604" s="7">
        <f>IF([1]配变!$K604="","",[1]配变!$K604)</f>
        <v>1</v>
      </c>
      <c r="L604" s="7">
        <f>IF([1]配变!$L604="","",[1]配变!$L604)</f>
        <v>1</v>
      </c>
      <c r="M604" s="7">
        <f>IF([1]配变!$M604="","",[1]配变!$M604)</f>
        <v>1</v>
      </c>
      <c r="N604" s="7">
        <f>IF([1]配变!$N604="","",[1]配变!$N604)</f>
        <v>1988</v>
      </c>
      <c r="O604" s="7">
        <f>IF([1]配变!$O604="","",[1]配变!$O604)</f>
        <v>0</v>
      </c>
      <c r="P604" s="7">
        <f>IF([1]配变!$P604="","",[1]配变!$P604)</f>
        <v>27</v>
      </c>
    </row>
    <row r="605" spans="1:16" x14ac:dyDescent="0.15">
      <c r="A605" s="7" t="s">
        <v>300</v>
      </c>
      <c r="B605" s="7" t="str">
        <f>IF([1]配变!$B605="","",[1]配变!$B605)</f>
        <v>10kV</v>
      </c>
      <c r="C605" s="7">
        <f>IF([1]配变!$C605="","",[1]配变!$C605)</f>
        <v>0.25</v>
      </c>
      <c r="D605" s="7">
        <f>IF([1]配变!$D605="","",[1]配变!$D605)</f>
        <v>500</v>
      </c>
      <c r="E605" s="7">
        <f>IF([1]配变!$E605="","",[1]配变!$E605)</f>
        <v>0</v>
      </c>
      <c r="F605" s="7" t="str">
        <f>IF([1]配变!$F605="","",[1]配变!$F605)</f>
        <v>县级</v>
      </c>
      <c r="G605" s="7">
        <f>IF([1]配变!$G605="","",[1]配变!$G605)</f>
        <v>0</v>
      </c>
      <c r="H605" s="7" t="str">
        <f>IF([1]配变!$H605="","",[1]配变!$H605)</f>
        <v>分区3</v>
      </c>
      <c r="I605" s="7" t="str">
        <f>IF([1]配变!$I605="","",[1]配变!$I605)</f>
        <v>136浦项线</v>
      </c>
      <c r="J605" s="7">
        <f>IF([1]配变!$J605="","",[1]配变!$J605)</f>
        <v>1</v>
      </c>
      <c r="K605" s="7">
        <f>IF([1]配变!$K605="","",[1]配变!$K605)</f>
        <v>2</v>
      </c>
      <c r="L605" s="7">
        <f>IF([1]配变!$L605="","",[1]配变!$L605)</f>
        <v>1</v>
      </c>
      <c r="M605" s="7">
        <f>IF([1]配变!$M605="","",[1]配变!$M605)</f>
        <v>1</v>
      </c>
      <c r="N605" s="7">
        <f>IF([1]配变!$N605="","",[1]配变!$N605)</f>
        <v>1988</v>
      </c>
      <c r="O605" s="7">
        <f>IF([1]配变!$O605="","",[1]配变!$O605)</f>
        <v>0</v>
      </c>
      <c r="P605" s="7">
        <f>IF([1]配变!$P605="","",[1]配变!$P605)</f>
        <v>27</v>
      </c>
    </row>
    <row r="606" spans="1:16" x14ac:dyDescent="0.15">
      <c r="A606" s="7" t="s">
        <v>300</v>
      </c>
      <c r="B606" s="7" t="str">
        <f>IF([1]配变!$B606="","",[1]配变!$B606)</f>
        <v>10kV</v>
      </c>
      <c r="C606" s="7">
        <f>IF([1]配变!$C606="","",[1]配变!$C606)</f>
        <v>0.125</v>
      </c>
      <c r="D606" s="7">
        <f>IF([1]配变!$D606="","",[1]配变!$D606)</f>
        <v>250</v>
      </c>
      <c r="E606" s="7">
        <f>IF([1]配变!$E606="","",[1]配变!$E606)</f>
        <v>0</v>
      </c>
      <c r="F606" s="7" t="str">
        <f>IF([1]配变!$F606="","",[1]配变!$F606)</f>
        <v>县级</v>
      </c>
      <c r="G606" s="7">
        <f>IF([1]配变!$G606="","",[1]配变!$G606)</f>
        <v>0</v>
      </c>
      <c r="H606" s="7" t="str">
        <f>IF([1]配变!$H606="","",[1]配变!$H606)</f>
        <v>分区3</v>
      </c>
      <c r="I606" s="7" t="str">
        <f>IF([1]配变!$I606="","",[1]配变!$I606)</f>
        <v>136浦项线</v>
      </c>
      <c r="J606" s="7">
        <f>IF([1]配变!$J606="","",[1]配变!$J606)</f>
        <v>0</v>
      </c>
      <c r="K606" s="7">
        <f>IF([1]配变!$K606="","",[1]配变!$K606)</f>
        <v>0</v>
      </c>
      <c r="L606" s="7">
        <f>IF([1]配变!$L606="","",[1]配变!$L606)</f>
        <v>0</v>
      </c>
      <c r="M606" s="7">
        <f>IF([1]配变!$M606="","",[1]配变!$M606)</f>
        <v>0</v>
      </c>
      <c r="N606" s="7">
        <f>IF([1]配变!$N606="","",[1]配变!$N606)</f>
        <v>1987</v>
      </c>
      <c r="O606" s="7">
        <f>IF([1]配变!$O606="","",[1]配变!$O606)</f>
        <v>0</v>
      </c>
      <c r="P606" s="7">
        <f>IF([1]配变!$P606="","",[1]配变!$P606)</f>
        <v>28</v>
      </c>
    </row>
    <row r="607" spans="1:16" x14ac:dyDescent="0.15">
      <c r="A607" s="7" t="s">
        <v>300</v>
      </c>
      <c r="B607" s="7" t="str">
        <f>IF([1]配变!$B607="","",[1]配变!$B607)</f>
        <v>10kV</v>
      </c>
      <c r="C607" s="7">
        <f>IF([1]配变!$C607="","",[1]配变!$C607)</f>
        <v>0.2</v>
      </c>
      <c r="D607" s="7">
        <f>IF([1]配变!$D607="","",[1]配变!$D607)</f>
        <v>400</v>
      </c>
      <c r="E607" s="7">
        <f>IF([1]配变!$E607="","",[1]配变!$E607)</f>
        <v>0</v>
      </c>
      <c r="F607" s="7" t="str">
        <f>IF([1]配变!$F607="","",[1]配变!$F607)</f>
        <v>市辖</v>
      </c>
      <c r="G607" s="7">
        <f>IF([1]配变!$G607="","",[1]配变!$G607)</f>
        <v>0</v>
      </c>
      <c r="H607" s="7" t="str">
        <f>IF([1]配变!$H607="","",[1]配变!$H607)</f>
        <v>分区1</v>
      </c>
      <c r="I607" s="7" t="str">
        <f>IF([1]配变!$I607="","",[1]配变!$I607)</f>
        <v>142安贰线</v>
      </c>
      <c r="J607" s="7">
        <f>IF([1]配变!$J607="","",[1]配变!$J607)</f>
        <v>1</v>
      </c>
      <c r="K607" s="7">
        <f>IF([1]配变!$K607="","",[1]配变!$K607)</f>
        <v>1</v>
      </c>
      <c r="L607" s="7">
        <f>IF([1]配变!$L607="","",[1]配变!$L607)</f>
        <v>1</v>
      </c>
      <c r="M607" s="7">
        <f>IF([1]配变!$M607="","",[1]配变!$M607)</f>
        <v>1</v>
      </c>
      <c r="N607" s="7">
        <f>IF([1]配变!$N607="","",[1]配变!$N607)</f>
        <v>1987</v>
      </c>
      <c r="O607" s="7">
        <f>IF([1]配变!$O607="","",[1]配变!$O607)</f>
        <v>0</v>
      </c>
      <c r="P607" s="7">
        <f>IF([1]配变!$P607="","",[1]配变!$P607)</f>
        <v>28</v>
      </c>
    </row>
    <row r="608" spans="1:16" x14ac:dyDescent="0.15">
      <c r="A608" s="7" t="s">
        <v>300</v>
      </c>
      <c r="B608" s="7" t="str">
        <f>IF([1]配变!$B608="","",[1]配变!$B608)</f>
        <v>10kV</v>
      </c>
      <c r="C608" s="7">
        <f>IF([1]配变!$C608="","",[1]配变!$C608)</f>
        <v>0.05</v>
      </c>
      <c r="D608" s="7">
        <f>IF([1]配变!$D608="","",[1]配变!$D608)</f>
        <v>100</v>
      </c>
      <c r="E608" s="7">
        <f>IF([1]配变!$E608="","",[1]配变!$E608)</f>
        <v>5.3999999999999999E-2</v>
      </c>
      <c r="F608" s="7" t="str">
        <f>IF([1]配变!$F608="","",[1]配变!$F608)</f>
        <v>市辖</v>
      </c>
      <c r="G608" s="7">
        <f>IF([1]配变!$G608="","",[1]配变!$G608)</f>
        <v>0</v>
      </c>
      <c r="H608" s="7" t="str">
        <f>IF([1]配变!$H608="","",[1]配变!$H608)</f>
        <v>分区1</v>
      </c>
      <c r="I608" s="7" t="str">
        <f>IF([1]配变!$I608="","",[1]配变!$I608)</f>
        <v>142安贰线</v>
      </c>
      <c r="J608" s="7">
        <f>IF([1]配变!$J608="","",[1]配变!$J608)</f>
        <v>0</v>
      </c>
      <c r="K608" s="7">
        <f>IF([1]配变!$K608="","",[1]配变!$K608)</f>
        <v>2</v>
      </c>
      <c r="L608" s="7">
        <f>IF([1]配变!$L608="","",[1]配变!$L608)</f>
        <v>1</v>
      </c>
      <c r="M608" s="7">
        <f>IF([1]配变!$M608="","",[1]配变!$M608)</f>
        <v>1</v>
      </c>
      <c r="N608" s="7">
        <f>IF([1]配变!$N608="","",[1]配变!$N608)</f>
        <v>1987</v>
      </c>
      <c r="O608" s="7">
        <f>IF([1]配变!$O608="","",[1]配变!$O608)</f>
        <v>0</v>
      </c>
      <c r="P608" s="7">
        <f>IF([1]配变!$P608="","",[1]配变!$P608)</f>
        <v>28</v>
      </c>
    </row>
    <row r="609" spans="1:16" x14ac:dyDescent="0.15">
      <c r="A609" s="7" t="s">
        <v>300</v>
      </c>
      <c r="B609" s="7" t="str">
        <f>IF([1]配变!$B609="","",[1]配变!$B609)</f>
        <v>10kV</v>
      </c>
      <c r="C609" s="7">
        <f>IF([1]配变!$C609="","",[1]配变!$C609)</f>
        <v>0.08</v>
      </c>
      <c r="D609" s="7">
        <f>IF([1]配变!$D609="","",[1]配变!$D609)</f>
        <v>160</v>
      </c>
      <c r="E609" s="7">
        <f>IF([1]配变!$E609="","",[1]配变!$E609)</f>
        <v>5.3999999999999999E-2</v>
      </c>
      <c r="F609" s="7" t="str">
        <f>IF([1]配变!$F609="","",[1]配变!$F609)</f>
        <v>市辖</v>
      </c>
      <c r="G609" s="7">
        <f>IF([1]配变!$G609="","",[1]配变!$G609)</f>
        <v>0</v>
      </c>
      <c r="H609" s="7" t="str">
        <f>IF([1]配变!$H609="","",[1]配变!$H609)</f>
        <v>分区1</v>
      </c>
      <c r="I609" s="7" t="str">
        <f>IF([1]配变!$I609="","",[1]配变!$I609)</f>
        <v>142安贰线</v>
      </c>
      <c r="J609" s="7">
        <f>IF([1]配变!$J609="","",[1]配变!$J609)</f>
        <v>1</v>
      </c>
      <c r="K609" s="7">
        <f>IF([1]配变!$K609="","",[1]配变!$K609)</f>
        <v>0</v>
      </c>
      <c r="L609" s="7">
        <f>IF([1]配变!$L609="","",[1]配变!$L609)</f>
        <v>0</v>
      </c>
      <c r="M609" s="7">
        <f>IF([1]配变!$M609="","",[1]配变!$M609)</f>
        <v>0</v>
      </c>
      <c r="N609" s="7">
        <f>IF([1]配变!$N609="","",[1]配变!$N609)</f>
        <v>1987</v>
      </c>
      <c r="O609" s="7">
        <f>IF([1]配变!$O609="","",[1]配变!$O609)</f>
        <v>0</v>
      </c>
      <c r="P609" s="7">
        <f>IF([1]配变!$P609="","",[1]配变!$P609)</f>
        <v>28</v>
      </c>
    </row>
    <row r="610" spans="1:16" x14ac:dyDescent="0.15">
      <c r="A610" s="7" t="s">
        <v>300</v>
      </c>
      <c r="B610" s="7" t="str">
        <f>IF([1]配变!$B610="","",[1]配变!$B610)</f>
        <v>10kV</v>
      </c>
      <c r="C610" s="7">
        <f>IF([1]配变!$C610="","",[1]配变!$C610)</f>
        <v>0.5</v>
      </c>
      <c r="D610" s="7">
        <f>IF([1]配变!$D610="","",[1]配变!$D610)</f>
        <v>1000</v>
      </c>
      <c r="E610" s="7">
        <f>IF([1]配变!$E610="","",[1]配变!$E610)</f>
        <v>0</v>
      </c>
      <c r="F610" s="7" t="str">
        <f>IF([1]配变!$F610="","",[1]配变!$F610)</f>
        <v>市辖</v>
      </c>
      <c r="G610" s="7">
        <f>IF([1]配变!$G610="","",[1]配变!$G610)</f>
        <v>0</v>
      </c>
      <c r="H610" s="7" t="str">
        <f>IF([1]配变!$H610="","",[1]配变!$H610)</f>
        <v>分区1</v>
      </c>
      <c r="I610" s="7" t="str">
        <f>IF([1]配变!$I610="","",[1]配变!$I610)</f>
        <v>142安贰线</v>
      </c>
      <c r="J610" s="7">
        <f>IF([1]配变!$J610="","",[1]配变!$J610)</f>
        <v>0</v>
      </c>
      <c r="K610" s="7">
        <f>IF([1]配变!$K610="","",[1]配变!$K610)</f>
        <v>1</v>
      </c>
      <c r="L610" s="7">
        <f>IF([1]配变!$L610="","",[1]配变!$L610)</f>
        <v>1</v>
      </c>
      <c r="M610" s="7">
        <f>IF([1]配变!$M610="","",[1]配变!$M610)</f>
        <v>1</v>
      </c>
      <c r="N610" s="7">
        <f>IF([1]配变!$N610="","",[1]配变!$N610)</f>
        <v>1987</v>
      </c>
      <c r="O610" s="7">
        <f>IF([1]配变!$O610="","",[1]配变!$O610)</f>
        <v>0</v>
      </c>
      <c r="P610" s="7">
        <f>IF([1]配变!$P610="","",[1]配变!$P610)</f>
        <v>28</v>
      </c>
    </row>
    <row r="611" spans="1:16" x14ac:dyDescent="0.15">
      <c r="A611" s="7" t="s">
        <v>300</v>
      </c>
      <c r="B611" s="7" t="str">
        <f>IF([1]配变!$B611="","",[1]配变!$B611)</f>
        <v>10kV</v>
      </c>
      <c r="C611" s="7">
        <f>IF([1]配变!$C611="","",[1]配变!$C611)</f>
        <v>0.25</v>
      </c>
      <c r="D611" s="7">
        <f>IF([1]配变!$D611="","",[1]配变!$D611)</f>
        <v>500</v>
      </c>
      <c r="E611" s="7">
        <f>IF([1]配变!$E611="","",[1]配变!$E611)</f>
        <v>0.03</v>
      </c>
      <c r="F611" s="7" t="str">
        <f>IF([1]配变!$F611="","",[1]配变!$F611)</f>
        <v>市辖</v>
      </c>
      <c r="G611" s="7">
        <f>IF([1]配变!$G611="","",[1]配变!$G611)</f>
        <v>0</v>
      </c>
      <c r="H611" s="7" t="str">
        <f>IF([1]配变!$H611="","",[1]配变!$H611)</f>
        <v>分区1</v>
      </c>
      <c r="I611" s="7" t="str">
        <f>IF([1]配变!$I611="","",[1]配变!$I611)</f>
        <v>142安贰线</v>
      </c>
      <c r="J611" s="7">
        <f>IF([1]配变!$J611="","",[1]配变!$J611)</f>
        <v>1</v>
      </c>
      <c r="K611" s="7">
        <f>IF([1]配变!$K611="","",[1]配变!$K611)</f>
        <v>2</v>
      </c>
      <c r="L611" s="7">
        <f>IF([1]配变!$L611="","",[1]配变!$L611)</f>
        <v>1</v>
      </c>
      <c r="M611" s="7">
        <f>IF([1]配变!$M611="","",[1]配变!$M611)</f>
        <v>1</v>
      </c>
      <c r="N611" s="7">
        <f>IF([1]配变!$N611="","",[1]配变!$N611)</f>
        <v>1987</v>
      </c>
      <c r="O611" s="7">
        <f>IF([1]配变!$O611="","",[1]配变!$O611)</f>
        <v>0</v>
      </c>
      <c r="P611" s="7">
        <f>IF([1]配变!$P611="","",[1]配变!$P611)</f>
        <v>28</v>
      </c>
    </row>
    <row r="612" spans="1:16" x14ac:dyDescent="0.15">
      <c r="A612" s="7" t="s">
        <v>300</v>
      </c>
      <c r="B612" s="7" t="str">
        <f>IF([1]配变!$B612="","",[1]配变!$B612)</f>
        <v>10kV</v>
      </c>
      <c r="C612" s="7">
        <f>IF([1]配变!$C612="","",[1]配变!$C612)</f>
        <v>0.04</v>
      </c>
      <c r="D612" s="7">
        <f>IF([1]配变!$D612="","",[1]配变!$D612)</f>
        <v>80</v>
      </c>
      <c r="E612" s="7">
        <f>IF([1]配变!$E612="","",[1]配变!$E612)</f>
        <v>0</v>
      </c>
      <c r="F612" s="7" t="str">
        <f>IF([1]配变!$F612="","",[1]配变!$F612)</f>
        <v>市辖</v>
      </c>
      <c r="G612" s="7">
        <f>IF([1]配变!$G612="","",[1]配变!$G612)</f>
        <v>0</v>
      </c>
      <c r="H612" s="7" t="str">
        <f>IF([1]配变!$H612="","",[1]配变!$H612)</f>
        <v>分区1</v>
      </c>
      <c r="I612" s="7" t="str">
        <f>IF([1]配变!$I612="","",[1]配变!$I612)</f>
        <v>142安贰线</v>
      </c>
      <c r="J612" s="7">
        <f>IF([1]配变!$J612="","",[1]配变!$J612)</f>
        <v>0</v>
      </c>
      <c r="K612" s="7">
        <f>IF([1]配变!$K612="","",[1]配变!$K612)</f>
        <v>0</v>
      </c>
      <c r="L612" s="7">
        <f>IF([1]配变!$L612="","",[1]配变!$L612)</f>
        <v>0</v>
      </c>
      <c r="M612" s="7">
        <f>IF([1]配变!$M612="","",[1]配变!$M612)</f>
        <v>0</v>
      </c>
      <c r="N612" s="7">
        <f>IF([1]配变!$N612="","",[1]配变!$N612)</f>
        <v>1987</v>
      </c>
      <c r="O612" s="7">
        <f>IF([1]配变!$O612="","",[1]配变!$O612)</f>
        <v>0</v>
      </c>
      <c r="P612" s="7">
        <f>IF([1]配变!$P612="","",[1]配变!$P612)</f>
        <v>28</v>
      </c>
    </row>
    <row r="613" spans="1:16" x14ac:dyDescent="0.15">
      <c r="A613" s="7" t="s">
        <v>300</v>
      </c>
      <c r="B613" s="7" t="str">
        <f>IF([1]配变!$B613="","",[1]配变!$B613)</f>
        <v>10kV</v>
      </c>
      <c r="C613" s="7">
        <f>IF([1]配变!$C613="","",[1]配变!$C613)</f>
        <v>0.2</v>
      </c>
      <c r="D613" s="7">
        <f>IF([1]配变!$D613="","",[1]配变!$D613)</f>
        <v>400</v>
      </c>
      <c r="E613" s="7">
        <f>IF([1]配变!$E613="","",[1]配变!$E613)</f>
        <v>0</v>
      </c>
      <c r="F613" s="7" t="str">
        <f>IF([1]配变!$F613="","",[1]配变!$F613)</f>
        <v>市辖</v>
      </c>
      <c r="G613" s="7">
        <f>IF([1]配变!$G613="","",[1]配变!$G613)</f>
        <v>0</v>
      </c>
      <c r="H613" s="7" t="str">
        <f>IF([1]配变!$H613="","",[1]配变!$H613)</f>
        <v>分区1</v>
      </c>
      <c r="I613" s="7" t="str">
        <f>IF([1]配变!$I613="","",[1]配变!$I613)</f>
        <v>142安贰线</v>
      </c>
      <c r="J613" s="7">
        <f>IF([1]配变!$J613="","",[1]配变!$J613)</f>
        <v>1</v>
      </c>
      <c r="K613" s="7">
        <f>IF([1]配变!$K613="","",[1]配变!$K613)</f>
        <v>1</v>
      </c>
      <c r="L613" s="7">
        <f>IF([1]配变!$L613="","",[1]配变!$L613)</f>
        <v>1</v>
      </c>
      <c r="M613" s="7">
        <f>IF([1]配变!$M613="","",[1]配变!$M613)</f>
        <v>1</v>
      </c>
      <c r="N613" s="7">
        <f>IF([1]配变!$N613="","",[1]配变!$N613)</f>
        <v>1987</v>
      </c>
      <c r="O613" s="7">
        <f>IF([1]配变!$O613="","",[1]配变!$O613)</f>
        <v>0</v>
      </c>
      <c r="P613" s="7">
        <f>IF([1]配变!$P613="","",[1]配变!$P613)</f>
        <v>28</v>
      </c>
    </row>
    <row r="614" spans="1:16" x14ac:dyDescent="0.15">
      <c r="A614" s="7" t="s">
        <v>300</v>
      </c>
      <c r="B614" s="7" t="str">
        <f>IF([1]配变!$B614="","",[1]配变!$B614)</f>
        <v>10kV</v>
      </c>
      <c r="C614" s="7">
        <f>IF([1]配变!$C614="","",[1]配变!$C614)</f>
        <v>0.125</v>
      </c>
      <c r="D614" s="7">
        <f>IF([1]配变!$D614="","",[1]配变!$D614)</f>
        <v>250</v>
      </c>
      <c r="E614" s="7">
        <f>IF([1]配变!$E614="","",[1]配变!$E614)</f>
        <v>0</v>
      </c>
      <c r="F614" s="7" t="str">
        <f>IF([1]配变!$F614="","",[1]配变!$F614)</f>
        <v>市辖</v>
      </c>
      <c r="G614" s="7">
        <f>IF([1]配变!$G614="","",[1]配变!$G614)</f>
        <v>0</v>
      </c>
      <c r="H614" s="7" t="str">
        <f>IF([1]配变!$H614="","",[1]配变!$H614)</f>
        <v>分区1</v>
      </c>
      <c r="I614" s="7" t="str">
        <f>IF([1]配变!$I614="","",[1]配变!$I614)</f>
        <v>142安贰线</v>
      </c>
      <c r="J614" s="7">
        <f>IF([1]配变!$J614="","",[1]配变!$J614)</f>
        <v>0</v>
      </c>
      <c r="K614" s="7">
        <f>IF([1]配变!$K614="","",[1]配变!$K614)</f>
        <v>2</v>
      </c>
      <c r="L614" s="7">
        <f>IF([1]配变!$L614="","",[1]配变!$L614)</f>
        <v>1</v>
      </c>
      <c r="M614" s="7">
        <f>IF([1]配变!$M614="","",[1]配变!$M614)</f>
        <v>1</v>
      </c>
      <c r="N614" s="7">
        <f>IF([1]配变!$N614="","",[1]配变!$N614)</f>
        <v>1987</v>
      </c>
      <c r="O614" s="7">
        <f>IF([1]配变!$O614="","",[1]配变!$O614)</f>
        <v>0</v>
      </c>
      <c r="P614" s="7">
        <f>IF([1]配变!$P614="","",[1]配变!$P614)</f>
        <v>28</v>
      </c>
    </row>
    <row r="615" spans="1:16" x14ac:dyDescent="0.15">
      <c r="A615" s="7" t="s">
        <v>300</v>
      </c>
      <c r="B615" s="7" t="str">
        <f>IF([1]配变!$B615="","",[1]配变!$B615)</f>
        <v>10kV</v>
      </c>
      <c r="C615" s="7">
        <f>IF([1]配变!$C615="","",[1]配变!$C615)</f>
        <v>0.125</v>
      </c>
      <c r="D615" s="7">
        <f>IF([1]配变!$D615="","",[1]配变!$D615)</f>
        <v>250</v>
      </c>
      <c r="E615" s="7">
        <f>IF([1]配变!$E615="","",[1]配变!$E615)</f>
        <v>5.3999999999999999E-2</v>
      </c>
      <c r="F615" s="7" t="str">
        <f>IF([1]配变!$F615="","",[1]配变!$F615)</f>
        <v>市辖</v>
      </c>
      <c r="G615" s="7">
        <f>IF([1]配变!$G615="","",[1]配变!$G615)</f>
        <v>0</v>
      </c>
      <c r="H615" s="7" t="str">
        <f>IF([1]配变!$H615="","",[1]配变!$H615)</f>
        <v>分区1</v>
      </c>
      <c r="I615" s="7" t="str">
        <f>IF([1]配变!$I615="","",[1]配变!$I615)</f>
        <v>142安贰线</v>
      </c>
      <c r="J615" s="7">
        <f>IF([1]配变!$J615="","",[1]配变!$J615)</f>
        <v>1</v>
      </c>
      <c r="K615" s="7">
        <f>IF([1]配变!$K615="","",[1]配变!$K615)</f>
        <v>0</v>
      </c>
      <c r="L615" s="7">
        <f>IF([1]配变!$L615="","",[1]配变!$L615)</f>
        <v>0</v>
      </c>
      <c r="M615" s="7">
        <f>IF([1]配变!$M615="","",[1]配变!$M615)</f>
        <v>0</v>
      </c>
      <c r="N615" s="7">
        <f>IF([1]配变!$N615="","",[1]配变!$N615)</f>
        <v>1987</v>
      </c>
      <c r="O615" s="7">
        <f>IF([1]配变!$O615="","",[1]配变!$O615)</f>
        <v>0</v>
      </c>
      <c r="P615" s="7">
        <f>IF([1]配变!$P615="","",[1]配变!$P615)</f>
        <v>28</v>
      </c>
    </row>
    <row r="616" spans="1:16" x14ac:dyDescent="0.15">
      <c r="A616" s="7" t="s">
        <v>300</v>
      </c>
      <c r="B616" s="7" t="str">
        <f>IF([1]配变!$B616="","",[1]配变!$B616)</f>
        <v>10kV</v>
      </c>
      <c r="C616" s="7">
        <f>IF([1]配变!$C616="","",[1]配变!$C616)</f>
        <v>0.125</v>
      </c>
      <c r="D616" s="7">
        <f>IF([1]配变!$D616="","",[1]配变!$D616)</f>
        <v>250</v>
      </c>
      <c r="E616" s="7">
        <f>IF([1]配变!$E616="","",[1]配变!$E616)</f>
        <v>0</v>
      </c>
      <c r="F616" s="7" t="str">
        <f>IF([1]配变!$F616="","",[1]配变!$F616)</f>
        <v>市辖</v>
      </c>
      <c r="G616" s="7">
        <f>IF([1]配变!$G616="","",[1]配变!$G616)</f>
        <v>0</v>
      </c>
      <c r="H616" s="7" t="str">
        <f>IF([1]配变!$H616="","",[1]配变!$H616)</f>
        <v>分区1</v>
      </c>
      <c r="I616" s="7" t="str">
        <f>IF([1]配变!$I616="","",[1]配变!$I616)</f>
        <v>142安贰线</v>
      </c>
      <c r="J616" s="7">
        <f>IF([1]配变!$J616="","",[1]配变!$J616)</f>
        <v>0</v>
      </c>
      <c r="K616" s="7">
        <f>IF([1]配变!$K616="","",[1]配变!$K616)</f>
        <v>1</v>
      </c>
      <c r="L616" s="7">
        <f>IF([1]配变!$L616="","",[1]配变!$L616)</f>
        <v>1</v>
      </c>
      <c r="M616" s="7">
        <f>IF([1]配变!$M616="","",[1]配变!$M616)</f>
        <v>1</v>
      </c>
      <c r="N616" s="7">
        <f>IF([1]配变!$N616="","",[1]配变!$N616)</f>
        <v>1987</v>
      </c>
      <c r="O616" s="7">
        <f>IF([1]配变!$O616="","",[1]配变!$O616)</f>
        <v>0</v>
      </c>
      <c r="P616" s="7">
        <f>IF([1]配变!$P616="","",[1]配变!$P616)</f>
        <v>28</v>
      </c>
    </row>
    <row r="617" spans="1:16" x14ac:dyDescent="0.15">
      <c r="A617" s="7" t="s">
        <v>300</v>
      </c>
      <c r="B617" s="7" t="str">
        <f>IF([1]配变!$B617="","",[1]配变!$B617)</f>
        <v>10kV</v>
      </c>
      <c r="C617" s="7">
        <f>IF([1]配变!$C617="","",[1]配变!$C617)</f>
        <v>0.125</v>
      </c>
      <c r="D617" s="7">
        <f>IF([1]配变!$D617="","",[1]配变!$D617)</f>
        <v>250</v>
      </c>
      <c r="E617" s="7">
        <f>IF([1]配变!$E617="","",[1]配变!$E617)</f>
        <v>5.3999999999999999E-2</v>
      </c>
      <c r="F617" s="7" t="str">
        <f>IF([1]配变!$F617="","",[1]配变!$F617)</f>
        <v>市辖</v>
      </c>
      <c r="G617" s="7">
        <f>IF([1]配变!$G617="","",[1]配变!$G617)</f>
        <v>0</v>
      </c>
      <c r="H617" s="7" t="str">
        <f>IF([1]配变!$H617="","",[1]配变!$H617)</f>
        <v>分区1</v>
      </c>
      <c r="I617" s="7" t="str">
        <f>IF([1]配变!$I617="","",[1]配变!$I617)</f>
        <v>142安贰线</v>
      </c>
      <c r="J617" s="7">
        <f>IF([1]配变!$J617="","",[1]配变!$J617)</f>
        <v>1</v>
      </c>
      <c r="K617" s="7">
        <f>IF([1]配变!$K617="","",[1]配变!$K617)</f>
        <v>2</v>
      </c>
      <c r="L617" s="7">
        <f>IF([1]配变!$L617="","",[1]配变!$L617)</f>
        <v>1</v>
      </c>
      <c r="M617" s="7">
        <f>IF([1]配变!$M617="","",[1]配变!$M617)</f>
        <v>1</v>
      </c>
      <c r="N617" s="7">
        <f>IF([1]配变!$N617="","",[1]配变!$N617)</f>
        <v>1987</v>
      </c>
      <c r="O617" s="7">
        <f>IF([1]配变!$O617="","",[1]配变!$O617)</f>
        <v>0</v>
      </c>
      <c r="P617" s="7">
        <f>IF([1]配变!$P617="","",[1]配变!$P617)</f>
        <v>28</v>
      </c>
    </row>
    <row r="618" spans="1:16" x14ac:dyDescent="0.15">
      <c r="A618" s="7" t="s">
        <v>300</v>
      </c>
      <c r="B618" s="7" t="str">
        <f>IF([1]配变!$B618="","",[1]配变!$B618)</f>
        <v>10kV</v>
      </c>
      <c r="C618" s="7">
        <f>IF([1]配变!$C618="","",[1]配变!$C618)</f>
        <v>0.1575</v>
      </c>
      <c r="D618" s="7">
        <f>IF([1]配变!$D618="","",[1]配变!$D618)</f>
        <v>315</v>
      </c>
      <c r="E618" s="7">
        <f>IF([1]配变!$E618="","",[1]配变!$E618)</f>
        <v>0</v>
      </c>
      <c r="F618" s="7" t="str">
        <f>IF([1]配变!$F618="","",[1]配变!$F618)</f>
        <v>市辖</v>
      </c>
      <c r="G618" s="7">
        <f>IF([1]配变!$G618="","",[1]配变!$G618)</f>
        <v>0</v>
      </c>
      <c r="H618" s="7" t="str">
        <f>IF([1]配变!$H618="","",[1]配变!$H618)</f>
        <v>分区1</v>
      </c>
      <c r="I618" s="7" t="str">
        <f>IF([1]配变!$I618="","",[1]配变!$I618)</f>
        <v>142安贰线</v>
      </c>
      <c r="J618" s="7">
        <f>IF([1]配变!$J618="","",[1]配变!$J618)</f>
        <v>0</v>
      </c>
      <c r="K618" s="7">
        <f>IF([1]配变!$K618="","",[1]配变!$K618)</f>
        <v>0</v>
      </c>
      <c r="L618" s="7">
        <f>IF([1]配变!$L618="","",[1]配变!$L618)</f>
        <v>0</v>
      </c>
      <c r="M618" s="7">
        <f>IF([1]配变!$M618="","",[1]配变!$M618)</f>
        <v>0</v>
      </c>
      <c r="N618" s="7">
        <f>IF([1]配变!$N618="","",[1]配变!$N618)</f>
        <v>1987</v>
      </c>
      <c r="O618" s="7">
        <f>IF([1]配变!$O618="","",[1]配变!$O618)</f>
        <v>0</v>
      </c>
      <c r="P618" s="7">
        <f>IF([1]配变!$P618="","",[1]配变!$P618)</f>
        <v>28</v>
      </c>
    </row>
    <row r="619" spans="1:16" x14ac:dyDescent="0.15">
      <c r="A619" s="7" t="s">
        <v>300</v>
      </c>
      <c r="B619" s="7" t="str">
        <f>IF([1]配变!$B619="","",[1]配变!$B619)</f>
        <v>10kV</v>
      </c>
      <c r="C619" s="7">
        <f>IF([1]配变!$C619="","",[1]配变!$C619)</f>
        <v>0.125</v>
      </c>
      <c r="D619" s="7">
        <f>IF([1]配变!$D619="","",[1]配变!$D619)</f>
        <v>250</v>
      </c>
      <c r="E619" s="7">
        <f>IF([1]配变!$E619="","",[1]配变!$E619)</f>
        <v>0.03</v>
      </c>
      <c r="F619" s="7" t="str">
        <f>IF([1]配变!$F619="","",[1]配变!$F619)</f>
        <v>市辖</v>
      </c>
      <c r="G619" s="7">
        <f>IF([1]配变!$G619="","",[1]配变!$G619)</f>
        <v>0</v>
      </c>
      <c r="H619" s="7" t="str">
        <f>IF([1]配变!$H619="","",[1]配变!$H619)</f>
        <v>分区1</v>
      </c>
      <c r="I619" s="7" t="str">
        <f>IF([1]配变!$I619="","",[1]配变!$I619)</f>
        <v>142安贰线</v>
      </c>
      <c r="J619" s="7">
        <f>IF([1]配变!$J619="","",[1]配变!$J619)</f>
        <v>1</v>
      </c>
      <c r="K619" s="7">
        <f>IF([1]配变!$K619="","",[1]配变!$K619)</f>
        <v>1</v>
      </c>
      <c r="L619" s="7">
        <f>IF([1]配变!$L619="","",[1]配变!$L619)</f>
        <v>1</v>
      </c>
      <c r="M619" s="7">
        <f>IF([1]配变!$M619="","",[1]配变!$M619)</f>
        <v>1</v>
      </c>
      <c r="N619" s="7">
        <f>IF([1]配变!$N619="","",[1]配变!$N619)</f>
        <v>1987</v>
      </c>
      <c r="O619" s="7">
        <f>IF([1]配变!$O619="","",[1]配变!$O619)</f>
        <v>0</v>
      </c>
      <c r="P619" s="7">
        <f>IF([1]配变!$P619="","",[1]配变!$P619)</f>
        <v>28</v>
      </c>
    </row>
    <row r="620" spans="1:16" x14ac:dyDescent="0.15">
      <c r="A620" s="7" t="s">
        <v>300</v>
      </c>
      <c r="B620" s="7" t="str">
        <f>IF([1]配变!$B620="","",[1]配变!$B620)</f>
        <v>10kV</v>
      </c>
      <c r="C620" s="7">
        <f>IF([1]配变!$C620="","",[1]配变!$C620)</f>
        <v>0.2</v>
      </c>
      <c r="D620" s="7">
        <f>IF([1]配变!$D620="","",[1]配变!$D620)</f>
        <v>400</v>
      </c>
      <c r="E620" s="7">
        <f>IF([1]配变!$E620="","",[1]配变!$E620)</f>
        <v>0</v>
      </c>
      <c r="F620" s="7" t="str">
        <f>IF([1]配变!$F620="","",[1]配变!$F620)</f>
        <v>市辖</v>
      </c>
      <c r="G620" s="7">
        <f>IF([1]配变!$G620="","",[1]配变!$G620)</f>
        <v>0</v>
      </c>
      <c r="H620" s="7" t="str">
        <f>IF([1]配变!$H620="","",[1]配变!$H620)</f>
        <v>分区1</v>
      </c>
      <c r="I620" s="7" t="str">
        <f>IF([1]配变!$I620="","",[1]配变!$I620)</f>
        <v>142安贰线</v>
      </c>
      <c r="J620" s="7">
        <f>IF([1]配变!$J620="","",[1]配变!$J620)</f>
        <v>0</v>
      </c>
      <c r="K620" s="7">
        <f>IF([1]配变!$K620="","",[1]配变!$K620)</f>
        <v>2</v>
      </c>
      <c r="L620" s="7">
        <f>IF([1]配变!$L620="","",[1]配变!$L620)</f>
        <v>1</v>
      </c>
      <c r="M620" s="7">
        <f>IF([1]配变!$M620="","",[1]配变!$M620)</f>
        <v>1</v>
      </c>
      <c r="N620" s="7">
        <f>IF([1]配变!$N620="","",[1]配变!$N620)</f>
        <v>1987</v>
      </c>
      <c r="O620" s="7">
        <f>IF([1]配变!$O620="","",[1]配变!$O620)</f>
        <v>0</v>
      </c>
      <c r="P620" s="7">
        <f>IF([1]配变!$P620="","",[1]配变!$P620)</f>
        <v>28</v>
      </c>
    </row>
    <row r="621" spans="1:16" x14ac:dyDescent="0.15">
      <c r="A621" s="7" t="s">
        <v>300</v>
      </c>
      <c r="B621" s="7" t="str">
        <f>IF([1]配变!$B621="","",[1]配变!$B621)</f>
        <v>10kV</v>
      </c>
      <c r="C621" s="7">
        <f>IF([1]配变!$C621="","",[1]配变!$C621)</f>
        <v>0.25</v>
      </c>
      <c r="D621" s="7">
        <f>IF([1]配变!$D621="","",[1]配变!$D621)</f>
        <v>500</v>
      </c>
      <c r="E621" s="7">
        <f>IF([1]配变!$E621="","",[1]配变!$E621)</f>
        <v>0</v>
      </c>
      <c r="F621" s="7" t="str">
        <f>IF([1]配变!$F621="","",[1]配变!$F621)</f>
        <v>市辖</v>
      </c>
      <c r="G621" s="7">
        <f>IF([1]配变!$G621="","",[1]配变!$G621)</f>
        <v>0</v>
      </c>
      <c r="H621" s="7" t="str">
        <f>IF([1]配变!$H621="","",[1]配变!$H621)</f>
        <v>分区1</v>
      </c>
      <c r="I621" s="7" t="str">
        <f>IF([1]配变!$I621="","",[1]配变!$I621)</f>
        <v>142安贰线</v>
      </c>
      <c r="J621" s="7">
        <f>IF([1]配变!$J621="","",[1]配变!$J621)</f>
        <v>1</v>
      </c>
      <c r="K621" s="7">
        <f>IF([1]配变!$K621="","",[1]配变!$K621)</f>
        <v>0</v>
      </c>
      <c r="L621" s="7">
        <f>IF([1]配变!$L621="","",[1]配变!$L621)</f>
        <v>0</v>
      </c>
      <c r="M621" s="7">
        <f>IF([1]配变!$M621="","",[1]配变!$M621)</f>
        <v>0</v>
      </c>
      <c r="N621" s="7">
        <f>IF([1]配变!$N621="","",[1]配变!$N621)</f>
        <v>1987</v>
      </c>
      <c r="O621" s="7">
        <f>IF([1]配变!$O621="","",[1]配变!$O621)</f>
        <v>0</v>
      </c>
      <c r="P621" s="7">
        <f>IF([1]配变!$P621="","",[1]配变!$P621)</f>
        <v>28</v>
      </c>
    </row>
    <row r="622" spans="1:16" x14ac:dyDescent="0.15">
      <c r="A622" s="7" t="s">
        <v>300</v>
      </c>
      <c r="B622" s="7" t="str">
        <f>IF([1]配变!$B622="","",[1]配变!$B622)</f>
        <v>10kV</v>
      </c>
      <c r="C622" s="7">
        <f>IF([1]配变!$C622="","",[1]配变!$C622)</f>
        <v>0.125</v>
      </c>
      <c r="D622" s="7">
        <f>IF([1]配变!$D622="","",[1]配变!$D622)</f>
        <v>250</v>
      </c>
      <c r="E622" s="7">
        <f>IF([1]配变!$E622="","",[1]配变!$E622)</f>
        <v>0</v>
      </c>
      <c r="F622" s="7" t="str">
        <f>IF([1]配变!$F622="","",[1]配变!$F622)</f>
        <v>市辖</v>
      </c>
      <c r="G622" s="7">
        <f>IF([1]配变!$G622="","",[1]配变!$G622)</f>
        <v>0</v>
      </c>
      <c r="H622" s="7" t="str">
        <f>IF([1]配变!$H622="","",[1]配变!$H622)</f>
        <v>分区1</v>
      </c>
      <c r="I622" s="7" t="str">
        <f>IF([1]配变!$I622="","",[1]配变!$I622)</f>
        <v>142安贰线</v>
      </c>
      <c r="J622" s="7">
        <f>IF([1]配变!$J622="","",[1]配变!$J622)</f>
        <v>0</v>
      </c>
      <c r="K622" s="7">
        <f>IF([1]配变!$K622="","",[1]配变!$K622)</f>
        <v>1</v>
      </c>
      <c r="L622" s="7">
        <f>IF([1]配变!$L622="","",[1]配变!$L622)</f>
        <v>1</v>
      </c>
      <c r="M622" s="7">
        <f>IF([1]配变!$M622="","",[1]配变!$M622)</f>
        <v>1</v>
      </c>
      <c r="N622" s="7">
        <f>IF([1]配变!$N622="","",[1]配变!$N622)</f>
        <v>1987</v>
      </c>
      <c r="O622" s="7">
        <f>IF([1]配变!$O622="","",[1]配变!$O622)</f>
        <v>0</v>
      </c>
      <c r="P622" s="7">
        <f>IF([1]配变!$P622="","",[1]配变!$P622)</f>
        <v>28</v>
      </c>
    </row>
    <row r="623" spans="1:16" x14ac:dyDescent="0.15">
      <c r="A623" s="7" t="s">
        <v>300</v>
      </c>
      <c r="B623" s="7" t="str">
        <f>IF([1]配变!$B623="","",[1]配变!$B623)</f>
        <v>10kV</v>
      </c>
      <c r="C623" s="7">
        <f>IF([1]配变!$C623="","",[1]配变!$C623)</f>
        <v>0.1</v>
      </c>
      <c r="D623" s="7">
        <f>IF([1]配变!$D623="","",[1]配变!$D623)</f>
        <v>200</v>
      </c>
      <c r="E623" s="7">
        <f>IF([1]配变!$E623="","",[1]配变!$E623)</f>
        <v>5.3999999999999999E-2</v>
      </c>
      <c r="F623" s="7" t="str">
        <f>IF([1]配变!$F623="","",[1]配变!$F623)</f>
        <v>市辖</v>
      </c>
      <c r="G623" s="7">
        <f>IF([1]配变!$G623="","",[1]配变!$G623)</f>
        <v>0</v>
      </c>
      <c r="H623" s="7" t="str">
        <f>IF([1]配变!$H623="","",[1]配变!$H623)</f>
        <v>分区1</v>
      </c>
      <c r="I623" s="7" t="str">
        <f>IF([1]配变!$I623="","",[1]配变!$I623)</f>
        <v>142安贰线</v>
      </c>
      <c r="J623" s="7">
        <f>IF([1]配变!$J623="","",[1]配变!$J623)</f>
        <v>1</v>
      </c>
      <c r="K623" s="7">
        <f>IF([1]配变!$K623="","",[1]配变!$K623)</f>
        <v>2</v>
      </c>
      <c r="L623" s="7">
        <f>IF([1]配变!$L623="","",[1]配变!$L623)</f>
        <v>1</v>
      </c>
      <c r="M623" s="7">
        <f>IF([1]配变!$M623="","",[1]配变!$M623)</f>
        <v>1</v>
      </c>
      <c r="N623" s="7">
        <f>IF([1]配变!$N623="","",[1]配变!$N623)</f>
        <v>1987</v>
      </c>
      <c r="O623" s="7">
        <f>IF([1]配变!$O623="","",[1]配变!$O623)</f>
        <v>0</v>
      </c>
      <c r="P623" s="7">
        <f>IF([1]配变!$P623="","",[1]配变!$P623)</f>
        <v>28</v>
      </c>
    </row>
    <row r="624" spans="1:16" x14ac:dyDescent="0.15">
      <c r="A624" s="7" t="s">
        <v>300</v>
      </c>
      <c r="B624" s="7" t="str">
        <f>IF([1]配变!$B624="","",[1]配变!$B624)</f>
        <v>10kV</v>
      </c>
      <c r="C624" s="7">
        <f>IF([1]配变!$C624="","",[1]配变!$C624)</f>
        <v>0.125</v>
      </c>
      <c r="D624" s="7">
        <f>IF([1]配变!$D624="","",[1]配变!$D624)</f>
        <v>250</v>
      </c>
      <c r="E624" s="7">
        <f>IF([1]配变!$E624="","",[1]配变!$E624)</f>
        <v>0</v>
      </c>
      <c r="F624" s="7" t="str">
        <f>IF([1]配变!$F624="","",[1]配变!$F624)</f>
        <v>市辖</v>
      </c>
      <c r="G624" s="7">
        <f>IF([1]配变!$G624="","",[1]配变!$G624)</f>
        <v>0</v>
      </c>
      <c r="H624" s="7" t="str">
        <f>IF([1]配变!$H624="","",[1]配变!$H624)</f>
        <v>分区1</v>
      </c>
      <c r="I624" s="7" t="str">
        <f>IF([1]配变!$I624="","",[1]配变!$I624)</f>
        <v>142安贰线</v>
      </c>
      <c r="J624" s="7">
        <f>IF([1]配变!$J624="","",[1]配变!$J624)</f>
        <v>0</v>
      </c>
      <c r="K624" s="7">
        <f>IF([1]配变!$K624="","",[1]配变!$K624)</f>
        <v>0</v>
      </c>
      <c r="L624" s="7">
        <f>IF([1]配变!$L624="","",[1]配变!$L624)</f>
        <v>0</v>
      </c>
      <c r="M624" s="7">
        <f>IF([1]配变!$M624="","",[1]配变!$M624)</f>
        <v>0</v>
      </c>
      <c r="N624" s="7">
        <f>IF([1]配变!$N624="","",[1]配变!$N624)</f>
        <v>2015</v>
      </c>
      <c r="O624" s="7">
        <f>IF([1]配变!$O624="","",[1]配变!$O624)</f>
        <v>0</v>
      </c>
      <c r="P624" s="7">
        <f>IF([1]配变!$P624="","",[1]配变!$P624)</f>
        <v>0</v>
      </c>
    </row>
    <row r="625" spans="1:16" x14ac:dyDescent="0.15">
      <c r="A625" s="7" t="s">
        <v>300</v>
      </c>
      <c r="B625" s="7" t="str">
        <f>IF([1]配变!$B625="","",[1]配变!$B625)</f>
        <v>10kV</v>
      </c>
      <c r="C625" s="7">
        <f>IF([1]配变!$C625="","",[1]配变!$C625)</f>
        <v>0.125</v>
      </c>
      <c r="D625" s="7">
        <f>IF([1]配变!$D625="","",[1]配变!$D625)</f>
        <v>250</v>
      </c>
      <c r="E625" s="7">
        <f>IF([1]配变!$E625="","",[1]配变!$E625)</f>
        <v>0</v>
      </c>
      <c r="F625" s="7" t="str">
        <f>IF([1]配变!$F625="","",[1]配变!$F625)</f>
        <v>市辖</v>
      </c>
      <c r="G625" s="7">
        <f>IF([1]配变!$G625="","",[1]配变!$G625)</f>
        <v>0</v>
      </c>
      <c r="H625" s="7" t="str">
        <f>IF([1]配变!$H625="","",[1]配变!$H625)</f>
        <v>分区1</v>
      </c>
      <c r="I625" s="7" t="str">
        <f>IF([1]配变!$I625="","",[1]配变!$I625)</f>
        <v>142安贰线</v>
      </c>
      <c r="J625" s="7">
        <f>IF([1]配变!$J625="","",[1]配变!$J625)</f>
        <v>1</v>
      </c>
      <c r="K625" s="7">
        <f>IF([1]配变!$K625="","",[1]配变!$K625)</f>
        <v>1</v>
      </c>
      <c r="L625" s="7">
        <f>IF([1]配变!$L625="","",[1]配变!$L625)</f>
        <v>1</v>
      </c>
      <c r="M625" s="7">
        <f>IF([1]配变!$M625="","",[1]配变!$M625)</f>
        <v>1</v>
      </c>
      <c r="N625" s="7">
        <f>IF([1]配变!$N625="","",[1]配变!$N625)</f>
        <v>2015</v>
      </c>
      <c r="O625" s="7">
        <f>IF([1]配变!$O625="","",[1]配变!$O625)</f>
        <v>0</v>
      </c>
      <c r="P625" s="7">
        <f>IF([1]配变!$P625="","",[1]配变!$P625)</f>
        <v>0</v>
      </c>
    </row>
    <row r="626" spans="1:16" x14ac:dyDescent="0.15">
      <c r="A626" s="7" t="s">
        <v>300</v>
      </c>
      <c r="B626" s="7" t="str">
        <f>IF([1]配变!$B626="","",[1]配变!$B626)</f>
        <v>10kV</v>
      </c>
      <c r="C626" s="7">
        <f>IF([1]配变!$C626="","",[1]配变!$C626)</f>
        <v>0.1575</v>
      </c>
      <c r="D626" s="7">
        <f>IF([1]配变!$D626="","",[1]配变!$D626)</f>
        <v>315</v>
      </c>
      <c r="E626" s="7">
        <f>IF([1]配变!$E626="","",[1]配变!$E626)</f>
        <v>5.3999999999999999E-2</v>
      </c>
      <c r="F626" s="7" t="str">
        <f>IF([1]配变!$F626="","",[1]配变!$F626)</f>
        <v>市辖</v>
      </c>
      <c r="G626" s="7">
        <f>IF([1]配变!$G626="","",[1]配变!$G626)</f>
        <v>0</v>
      </c>
      <c r="H626" s="7" t="str">
        <f>IF([1]配变!$H626="","",[1]配变!$H626)</f>
        <v>分区4</v>
      </c>
      <c r="I626" s="7" t="str">
        <f>IF([1]配变!$I626="","",[1]配变!$I626)</f>
        <v>138古南线</v>
      </c>
      <c r="J626" s="7">
        <f>IF([1]配变!$J626="","",[1]配变!$J626)</f>
        <v>0</v>
      </c>
      <c r="K626" s="7">
        <f>IF([1]配变!$K626="","",[1]配变!$K626)</f>
        <v>2</v>
      </c>
      <c r="L626" s="7">
        <f>IF([1]配变!$L626="","",[1]配变!$L626)</f>
        <v>1</v>
      </c>
      <c r="M626" s="7">
        <f>IF([1]配变!$M626="","",[1]配变!$M626)</f>
        <v>1</v>
      </c>
      <c r="N626" s="7">
        <f>IF([1]配变!$N626="","",[1]配变!$N626)</f>
        <v>2015</v>
      </c>
      <c r="O626" s="7">
        <f>IF([1]配变!$O626="","",[1]配变!$O626)</f>
        <v>0</v>
      </c>
      <c r="P626" s="7">
        <f>IF([1]配变!$P626="","",[1]配变!$P626)</f>
        <v>0</v>
      </c>
    </row>
    <row r="627" spans="1:16" x14ac:dyDescent="0.15">
      <c r="A627" s="7" t="s">
        <v>300</v>
      </c>
      <c r="B627" s="7" t="str">
        <f>IF([1]配变!$B627="","",[1]配变!$B627)</f>
        <v>10kV</v>
      </c>
      <c r="C627" s="7">
        <f>IF([1]配变!$C627="","",[1]配变!$C627)</f>
        <v>0.315</v>
      </c>
      <c r="D627" s="7">
        <f>IF([1]配变!$D627="","",[1]配变!$D627)</f>
        <v>630</v>
      </c>
      <c r="E627" s="7">
        <f>IF([1]配变!$E627="","",[1]配变!$E627)</f>
        <v>0</v>
      </c>
      <c r="F627" s="7" t="str">
        <f>IF([1]配变!$F627="","",[1]配变!$F627)</f>
        <v>市辖</v>
      </c>
      <c r="G627" s="7">
        <f>IF([1]配变!$G627="","",[1]配变!$G627)</f>
        <v>0</v>
      </c>
      <c r="H627" s="7" t="str">
        <f>IF([1]配变!$H627="","",[1]配变!$H627)</f>
        <v>分区4</v>
      </c>
      <c r="I627" s="7" t="str">
        <f>IF([1]配变!$I627="","",[1]配变!$I627)</f>
        <v>138古南线</v>
      </c>
      <c r="J627" s="7">
        <f>IF([1]配变!$J627="","",[1]配变!$J627)</f>
        <v>1</v>
      </c>
      <c r="K627" s="7">
        <f>IF([1]配变!$K627="","",[1]配变!$K627)</f>
        <v>0</v>
      </c>
      <c r="L627" s="7">
        <f>IF([1]配变!$L627="","",[1]配变!$L627)</f>
        <v>0</v>
      </c>
      <c r="M627" s="7">
        <f>IF([1]配变!$M627="","",[1]配变!$M627)</f>
        <v>0</v>
      </c>
      <c r="N627" s="7">
        <f>IF([1]配变!$N627="","",[1]配变!$N627)</f>
        <v>2015</v>
      </c>
      <c r="O627" s="7">
        <f>IF([1]配变!$O627="","",[1]配变!$O627)</f>
        <v>0</v>
      </c>
      <c r="P627" s="7">
        <f>IF([1]配变!$P627="","",[1]配变!$P627)</f>
        <v>0</v>
      </c>
    </row>
    <row r="628" spans="1:16" x14ac:dyDescent="0.15">
      <c r="A628" s="7" t="s">
        <v>300</v>
      </c>
      <c r="B628" s="7" t="str">
        <f>IF([1]配变!$B628="","",[1]配变!$B628)</f>
        <v>10kV</v>
      </c>
      <c r="C628" s="7">
        <f>IF([1]配变!$C628="","",[1]配变!$C628)</f>
        <v>0.5</v>
      </c>
      <c r="D628" s="7">
        <f>IF([1]配变!$D628="","",[1]配变!$D628)</f>
        <v>1000</v>
      </c>
      <c r="E628" s="7">
        <f>IF([1]配变!$E628="","",[1]配变!$E628)</f>
        <v>0.03</v>
      </c>
      <c r="F628" s="7" t="str">
        <f>IF([1]配变!$F628="","",[1]配变!$F628)</f>
        <v>市辖</v>
      </c>
      <c r="G628" s="7">
        <f>IF([1]配变!$G628="","",[1]配变!$G628)</f>
        <v>0</v>
      </c>
      <c r="H628" s="7" t="str">
        <f>IF([1]配变!$H628="","",[1]配变!$H628)</f>
        <v>分区4</v>
      </c>
      <c r="I628" s="7" t="str">
        <f>IF([1]配变!$I628="","",[1]配变!$I628)</f>
        <v>138古南线</v>
      </c>
      <c r="J628" s="7">
        <f>IF([1]配变!$J628="","",[1]配变!$J628)</f>
        <v>0</v>
      </c>
      <c r="K628" s="7">
        <f>IF([1]配变!$K628="","",[1]配变!$K628)</f>
        <v>1</v>
      </c>
      <c r="L628" s="7">
        <f>IF([1]配变!$L628="","",[1]配变!$L628)</f>
        <v>1</v>
      </c>
      <c r="M628" s="7">
        <f>IF([1]配变!$M628="","",[1]配变!$M628)</f>
        <v>1</v>
      </c>
      <c r="N628" s="7">
        <f>IF([1]配变!$N628="","",[1]配变!$N628)</f>
        <v>2015</v>
      </c>
      <c r="O628" s="7">
        <f>IF([1]配变!$O628="","",[1]配变!$O628)</f>
        <v>0</v>
      </c>
      <c r="P628" s="7">
        <f>IF([1]配变!$P628="","",[1]配变!$P628)</f>
        <v>0</v>
      </c>
    </row>
    <row r="629" spans="1:16" x14ac:dyDescent="0.15">
      <c r="A629" s="7" t="s">
        <v>300</v>
      </c>
      <c r="B629" s="7" t="str">
        <f>IF([1]配变!$B629="","",[1]配变!$B629)</f>
        <v>10kV</v>
      </c>
      <c r="C629" s="7">
        <f>IF([1]配变!$C629="","",[1]配变!$C629)</f>
        <v>0.4</v>
      </c>
      <c r="D629" s="7">
        <f>IF([1]配变!$D629="","",[1]配变!$D629)</f>
        <v>800</v>
      </c>
      <c r="E629" s="7">
        <f>IF([1]配变!$E629="","",[1]配变!$E629)</f>
        <v>0</v>
      </c>
      <c r="F629" s="7" t="str">
        <f>IF([1]配变!$F629="","",[1]配变!$F629)</f>
        <v>市辖</v>
      </c>
      <c r="G629" s="7">
        <f>IF([1]配变!$G629="","",[1]配变!$G629)</f>
        <v>0</v>
      </c>
      <c r="H629" s="7" t="str">
        <f>IF([1]配变!$H629="","",[1]配变!$H629)</f>
        <v>分区4</v>
      </c>
      <c r="I629" s="7" t="str">
        <f>IF([1]配变!$I629="","",[1]配变!$I629)</f>
        <v>138古南线</v>
      </c>
      <c r="J629" s="7">
        <f>IF([1]配变!$J629="","",[1]配变!$J629)</f>
        <v>1</v>
      </c>
      <c r="K629" s="7">
        <f>IF([1]配变!$K629="","",[1]配变!$K629)</f>
        <v>2</v>
      </c>
      <c r="L629" s="7">
        <f>IF([1]配变!$L629="","",[1]配变!$L629)</f>
        <v>1</v>
      </c>
      <c r="M629" s="7">
        <f>IF([1]配变!$M629="","",[1]配变!$M629)</f>
        <v>1</v>
      </c>
      <c r="N629" s="7">
        <f>IF([1]配变!$N629="","",[1]配变!$N629)</f>
        <v>2015</v>
      </c>
      <c r="O629" s="7">
        <f>IF([1]配变!$O629="","",[1]配变!$O629)</f>
        <v>0</v>
      </c>
      <c r="P629" s="7">
        <f>IF([1]配变!$P629="","",[1]配变!$P629)</f>
        <v>0</v>
      </c>
    </row>
    <row r="630" spans="1:16" x14ac:dyDescent="0.15">
      <c r="A630" s="7" t="s">
        <v>300</v>
      </c>
      <c r="B630" s="7" t="str">
        <f>IF([1]配变!$B630="","",[1]配变!$B630)</f>
        <v>10kV</v>
      </c>
      <c r="C630" s="7">
        <f>IF([1]配变!$C630="","",[1]配变!$C630)</f>
        <v>1</v>
      </c>
      <c r="D630" s="7">
        <f>IF([1]配变!$D630="","",[1]配变!$D630)</f>
        <v>2000</v>
      </c>
      <c r="E630" s="7">
        <f>IF([1]配变!$E630="","",[1]配变!$E630)</f>
        <v>0</v>
      </c>
      <c r="F630" s="7" t="str">
        <f>IF([1]配变!$F630="","",[1]配变!$F630)</f>
        <v>市辖</v>
      </c>
      <c r="G630" s="7">
        <f>IF([1]配变!$G630="","",[1]配变!$G630)</f>
        <v>0</v>
      </c>
      <c r="H630" s="7" t="str">
        <f>IF([1]配变!$H630="","",[1]配变!$H630)</f>
        <v>分区4</v>
      </c>
      <c r="I630" s="7" t="str">
        <f>IF([1]配变!$I630="","",[1]配变!$I630)</f>
        <v>138古南线</v>
      </c>
      <c r="J630" s="7">
        <f>IF([1]配变!$J630="","",[1]配变!$J630)</f>
        <v>0</v>
      </c>
      <c r="K630" s="7">
        <f>IF([1]配变!$K630="","",[1]配变!$K630)</f>
        <v>0</v>
      </c>
      <c r="L630" s="7">
        <f>IF([1]配变!$L630="","",[1]配变!$L630)</f>
        <v>0</v>
      </c>
      <c r="M630" s="7">
        <f>IF([1]配变!$M630="","",[1]配变!$M630)</f>
        <v>0</v>
      </c>
      <c r="N630" s="7">
        <f>IF([1]配变!$N630="","",[1]配变!$N630)</f>
        <v>2015</v>
      </c>
      <c r="O630" s="7">
        <f>IF([1]配变!$O630="","",[1]配变!$O630)</f>
        <v>0</v>
      </c>
      <c r="P630" s="7">
        <f>IF([1]配变!$P630="","",[1]配变!$P630)</f>
        <v>0</v>
      </c>
    </row>
    <row r="631" spans="1:16" x14ac:dyDescent="0.15">
      <c r="A631" s="7" t="s">
        <v>300</v>
      </c>
      <c r="B631" s="7" t="str">
        <f>IF([1]配变!$B631="","",[1]配变!$B631)</f>
        <v>10kV</v>
      </c>
      <c r="C631" s="7">
        <f>IF([1]配变!$C631="","",[1]配变!$C631)</f>
        <v>0.4</v>
      </c>
      <c r="D631" s="7">
        <f>IF([1]配变!$D631="","",[1]配变!$D631)</f>
        <v>800</v>
      </c>
      <c r="E631" s="7">
        <f>IF([1]配变!$E631="","",[1]配变!$E631)</f>
        <v>0</v>
      </c>
      <c r="F631" s="7" t="str">
        <f>IF([1]配变!$F631="","",[1]配变!$F631)</f>
        <v>市辖</v>
      </c>
      <c r="G631" s="7">
        <f>IF([1]配变!$G631="","",[1]配变!$G631)</f>
        <v>0</v>
      </c>
      <c r="H631" s="7" t="str">
        <f>IF([1]配变!$H631="","",[1]配变!$H631)</f>
        <v>分区4</v>
      </c>
      <c r="I631" s="7" t="str">
        <f>IF([1]配变!$I631="","",[1]配变!$I631)</f>
        <v>138古南线</v>
      </c>
      <c r="J631" s="7">
        <f>IF([1]配变!$J631="","",[1]配变!$J631)</f>
        <v>1</v>
      </c>
      <c r="K631" s="7">
        <f>IF([1]配变!$K631="","",[1]配变!$K631)</f>
        <v>1</v>
      </c>
      <c r="L631" s="7">
        <f>IF([1]配变!$L631="","",[1]配变!$L631)</f>
        <v>1</v>
      </c>
      <c r="M631" s="7">
        <f>IF([1]配变!$M631="","",[1]配变!$M631)</f>
        <v>1</v>
      </c>
      <c r="N631" s="7">
        <f>IF([1]配变!$N631="","",[1]配变!$N631)</f>
        <v>2015</v>
      </c>
      <c r="O631" s="7">
        <f>IF([1]配变!$O631="","",[1]配变!$O631)</f>
        <v>0</v>
      </c>
      <c r="P631" s="7">
        <f>IF([1]配变!$P631="","",[1]配变!$P631)</f>
        <v>0</v>
      </c>
    </row>
    <row r="632" spans="1:16" x14ac:dyDescent="0.15">
      <c r="A632" s="7" t="s">
        <v>300</v>
      </c>
      <c r="B632" s="7" t="str">
        <f>IF([1]配变!$B632="","",[1]配变!$B632)</f>
        <v>10kV</v>
      </c>
      <c r="C632" s="7">
        <f>IF([1]配变!$C632="","",[1]配变!$C632)</f>
        <v>0.4</v>
      </c>
      <c r="D632" s="7">
        <f>IF([1]配变!$D632="","",[1]配变!$D632)</f>
        <v>800</v>
      </c>
      <c r="E632" s="7">
        <f>IF([1]配变!$E632="","",[1]配变!$E632)</f>
        <v>5.3999999999999999E-2</v>
      </c>
      <c r="F632" s="7" t="str">
        <f>IF([1]配变!$F632="","",[1]配变!$F632)</f>
        <v>市辖</v>
      </c>
      <c r="G632" s="7">
        <f>IF([1]配变!$G632="","",[1]配变!$G632)</f>
        <v>0</v>
      </c>
      <c r="H632" s="7" t="str">
        <f>IF([1]配变!$H632="","",[1]配变!$H632)</f>
        <v>分区4</v>
      </c>
      <c r="I632" s="7" t="str">
        <f>IF([1]配变!$I632="","",[1]配变!$I632)</f>
        <v>138古南线</v>
      </c>
      <c r="J632" s="7">
        <f>IF([1]配变!$J632="","",[1]配变!$J632)</f>
        <v>0</v>
      </c>
      <c r="K632" s="7">
        <f>IF([1]配变!$K632="","",[1]配变!$K632)</f>
        <v>2</v>
      </c>
      <c r="L632" s="7">
        <f>IF([1]配变!$L632="","",[1]配变!$L632)</f>
        <v>1</v>
      </c>
      <c r="M632" s="7">
        <f>IF([1]配变!$M632="","",[1]配变!$M632)</f>
        <v>1</v>
      </c>
      <c r="N632" s="7">
        <f>IF([1]配变!$N632="","",[1]配变!$N632)</f>
        <v>2015</v>
      </c>
      <c r="O632" s="7">
        <f>IF([1]配变!$O632="","",[1]配变!$O632)</f>
        <v>0</v>
      </c>
      <c r="P632" s="7">
        <f>IF([1]配变!$P632="","",[1]配变!$P632)</f>
        <v>0</v>
      </c>
    </row>
    <row r="633" spans="1:16" x14ac:dyDescent="0.15">
      <c r="A633" s="7" t="s">
        <v>300</v>
      </c>
      <c r="B633" s="7" t="str">
        <f>IF([1]配变!$B633="","",[1]配变!$B633)</f>
        <v>10kV</v>
      </c>
      <c r="C633" s="7">
        <f>IF([1]配变!$C633="","",[1]配变!$C633)</f>
        <v>0.5</v>
      </c>
      <c r="D633" s="7">
        <f>IF([1]配变!$D633="","",[1]配变!$D633)</f>
        <v>1000</v>
      </c>
      <c r="E633" s="7">
        <f>IF([1]配变!$E633="","",[1]配变!$E633)</f>
        <v>0</v>
      </c>
      <c r="F633" s="7" t="str">
        <f>IF([1]配变!$F633="","",[1]配变!$F633)</f>
        <v>市辖</v>
      </c>
      <c r="G633" s="7">
        <f>IF([1]配变!$G633="","",[1]配变!$G633)</f>
        <v>0</v>
      </c>
      <c r="H633" s="7" t="str">
        <f>IF([1]配变!$H633="","",[1]配变!$H633)</f>
        <v>分区4</v>
      </c>
      <c r="I633" s="7" t="str">
        <f>IF([1]配变!$I633="","",[1]配变!$I633)</f>
        <v>138古南线</v>
      </c>
      <c r="J633" s="7">
        <f>IF([1]配变!$J633="","",[1]配变!$J633)</f>
        <v>1</v>
      </c>
      <c r="K633" s="7">
        <f>IF([1]配变!$K633="","",[1]配变!$K633)</f>
        <v>0</v>
      </c>
      <c r="L633" s="7">
        <f>IF([1]配变!$L633="","",[1]配变!$L633)</f>
        <v>0</v>
      </c>
      <c r="M633" s="7">
        <f>IF([1]配变!$M633="","",[1]配变!$M633)</f>
        <v>0</v>
      </c>
      <c r="N633" s="7">
        <f>IF([1]配变!$N633="","",[1]配变!$N633)</f>
        <v>2014</v>
      </c>
      <c r="O633" s="7">
        <f>IF([1]配变!$O633="","",[1]配变!$O633)</f>
        <v>0</v>
      </c>
      <c r="P633" s="7">
        <f>IF([1]配变!$P633="","",[1]配变!$P633)</f>
        <v>1</v>
      </c>
    </row>
    <row r="634" spans="1:16" x14ac:dyDescent="0.15">
      <c r="A634" s="7" t="s">
        <v>300</v>
      </c>
      <c r="B634" s="7" t="str">
        <f>IF([1]配变!$B634="","",[1]配变!$B634)</f>
        <v>10kV</v>
      </c>
      <c r="C634" s="7">
        <f>IF([1]配变!$C634="","",[1]配变!$C634)</f>
        <v>0.4</v>
      </c>
      <c r="D634" s="7">
        <f>IF([1]配变!$D634="","",[1]配变!$D634)</f>
        <v>800</v>
      </c>
      <c r="E634" s="7">
        <f>IF([1]配变!$E634="","",[1]配变!$E634)</f>
        <v>5.3999999999999999E-2</v>
      </c>
      <c r="F634" s="7" t="str">
        <f>IF([1]配变!$F634="","",[1]配变!$F634)</f>
        <v>市辖</v>
      </c>
      <c r="G634" s="7">
        <f>IF([1]配变!$G634="","",[1]配变!$G634)</f>
        <v>0</v>
      </c>
      <c r="H634" s="7" t="str">
        <f>IF([1]配变!$H634="","",[1]配变!$H634)</f>
        <v>分区4</v>
      </c>
      <c r="I634" s="7" t="str">
        <f>IF([1]配变!$I634="","",[1]配变!$I634)</f>
        <v>138古南线</v>
      </c>
      <c r="J634" s="7">
        <f>IF([1]配变!$J634="","",[1]配变!$J634)</f>
        <v>0</v>
      </c>
      <c r="K634" s="7">
        <f>IF([1]配变!$K634="","",[1]配变!$K634)</f>
        <v>1</v>
      </c>
      <c r="L634" s="7">
        <f>IF([1]配变!$L634="","",[1]配变!$L634)</f>
        <v>1</v>
      </c>
      <c r="M634" s="7">
        <f>IF([1]配变!$M634="","",[1]配变!$M634)</f>
        <v>1</v>
      </c>
      <c r="N634" s="7">
        <f>IF([1]配变!$N634="","",[1]配变!$N634)</f>
        <v>2014</v>
      </c>
      <c r="O634" s="7">
        <f>IF([1]配变!$O634="","",[1]配变!$O634)</f>
        <v>0</v>
      </c>
      <c r="P634" s="7">
        <f>IF([1]配变!$P634="","",[1]配变!$P634)</f>
        <v>1</v>
      </c>
    </row>
    <row r="635" spans="1:16" x14ac:dyDescent="0.15">
      <c r="A635" s="7" t="s">
        <v>300</v>
      </c>
      <c r="B635" s="7" t="str">
        <f>IF([1]配变!$B635="","",[1]配变!$B635)</f>
        <v>10kV</v>
      </c>
      <c r="C635" s="7">
        <f>IF([1]配变!$C635="","",[1]配变!$C635)</f>
        <v>0.5</v>
      </c>
      <c r="D635" s="7">
        <f>IF([1]配变!$D635="","",[1]配变!$D635)</f>
        <v>1000</v>
      </c>
      <c r="E635" s="7">
        <f>IF([1]配变!$E635="","",[1]配变!$E635)</f>
        <v>0</v>
      </c>
      <c r="F635" s="7" t="str">
        <f>IF([1]配变!$F635="","",[1]配变!$F635)</f>
        <v>市辖</v>
      </c>
      <c r="G635" s="7">
        <f>IF([1]配变!$G635="","",[1]配变!$G635)</f>
        <v>0</v>
      </c>
      <c r="H635" s="7" t="str">
        <f>IF([1]配变!$H635="","",[1]配变!$H635)</f>
        <v>分区4</v>
      </c>
      <c r="I635" s="7" t="str">
        <f>IF([1]配变!$I635="","",[1]配变!$I635)</f>
        <v>138古南线</v>
      </c>
      <c r="J635" s="7">
        <f>IF([1]配变!$J635="","",[1]配变!$J635)</f>
        <v>1</v>
      </c>
      <c r="K635" s="7">
        <f>IF([1]配变!$K635="","",[1]配变!$K635)</f>
        <v>2</v>
      </c>
      <c r="L635" s="7">
        <f>IF([1]配变!$L635="","",[1]配变!$L635)</f>
        <v>1</v>
      </c>
      <c r="M635" s="7">
        <f>IF([1]配变!$M635="","",[1]配变!$M635)</f>
        <v>1</v>
      </c>
      <c r="N635" s="7">
        <f>IF([1]配变!$N635="","",[1]配变!$N635)</f>
        <v>2014</v>
      </c>
      <c r="O635" s="7">
        <f>IF([1]配变!$O635="","",[1]配变!$O635)</f>
        <v>0</v>
      </c>
      <c r="P635" s="7">
        <f>IF([1]配变!$P635="","",[1]配变!$P635)</f>
        <v>1</v>
      </c>
    </row>
    <row r="636" spans="1:16" x14ac:dyDescent="0.15">
      <c r="A636" s="7" t="s">
        <v>300</v>
      </c>
      <c r="B636" s="7" t="str">
        <f>IF([1]配变!$B636="","",[1]配变!$B636)</f>
        <v>10kV</v>
      </c>
      <c r="C636" s="7">
        <f>IF([1]配变!$C636="","",[1]配变!$C636)</f>
        <v>0.315</v>
      </c>
      <c r="D636" s="7">
        <f>IF([1]配变!$D636="","",[1]配变!$D636)</f>
        <v>630</v>
      </c>
      <c r="E636" s="7">
        <f>IF([1]配变!$E636="","",[1]配变!$E636)</f>
        <v>0.03</v>
      </c>
      <c r="F636" s="7" t="str">
        <f>IF([1]配变!$F636="","",[1]配变!$F636)</f>
        <v>市辖</v>
      </c>
      <c r="G636" s="7">
        <f>IF([1]配变!$G636="","",[1]配变!$G636)</f>
        <v>0</v>
      </c>
      <c r="H636" s="7" t="str">
        <f>IF([1]配变!$H636="","",[1]配变!$H636)</f>
        <v>分区4</v>
      </c>
      <c r="I636" s="7" t="str">
        <f>IF([1]配变!$I636="","",[1]配变!$I636)</f>
        <v>138古南线</v>
      </c>
      <c r="J636" s="7">
        <f>IF([1]配变!$J636="","",[1]配变!$J636)</f>
        <v>0</v>
      </c>
      <c r="K636" s="7">
        <f>IF([1]配变!$K636="","",[1]配变!$K636)</f>
        <v>0</v>
      </c>
      <c r="L636" s="7">
        <f>IF([1]配变!$L636="","",[1]配变!$L636)</f>
        <v>0</v>
      </c>
      <c r="M636" s="7">
        <f>IF([1]配变!$M636="","",[1]配变!$M636)</f>
        <v>0</v>
      </c>
      <c r="N636" s="7">
        <f>IF([1]配变!$N636="","",[1]配变!$N636)</f>
        <v>2014</v>
      </c>
      <c r="O636" s="7">
        <f>IF([1]配变!$O636="","",[1]配变!$O636)</f>
        <v>0</v>
      </c>
      <c r="P636" s="7">
        <f>IF([1]配变!$P636="","",[1]配变!$P636)</f>
        <v>1</v>
      </c>
    </row>
    <row r="637" spans="1:16" x14ac:dyDescent="0.15">
      <c r="A637" s="7" t="s">
        <v>300</v>
      </c>
      <c r="B637" s="7" t="str">
        <f>IF([1]配变!$B637="","",[1]配变!$B637)</f>
        <v>10kV</v>
      </c>
      <c r="C637" s="7">
        <f>IF([1]配变!$C637="","",[1]配变!$C637)</f>
        <v>0.315</v>
      </c>
      <c r="D637" s="7">
        <f>IF([1]配变!$D637="","",[1]配变!$D637)</f>
        <v>630</v>
      </c>
      <c r="E637" s="7">
        <f>IF([1]配变!$E637="","",[1]配变!$E637)</f>
        <v>0</v>
      </c>
      <c r="F637" s="7" t="str">
        <f>IF([1]配变!$F637="","",[1]配变!$F637)</f>
        <v>市辖</v>
      </c>
      <c r="G637" s="7">
        <f>IF([1]配变!$G637="","",[1]配变!$G637)</f>
        <v>0</v>
      </c>
      <c r="H637" s="7" t="str">
        <f>IF([1]配变!$H637="","",[1]配变!$H637)</f>
        <v>分区4</v>
      </c>
      <c r="I637" s="7" t="str">
        <f>IF([1]配变!$I637="","",[1]配变!$I637)</f>
        <v>138古南线</v>
      </c>
      <c r="J637" s="7">
        <f>IF([1]配变!$J637="","",[1]配变!$J637)</f>
        <v>1</v>
      </c>
      <c r="K637" s="7">
        <f>IF([1]配变!$K637="","",[1]配变!$K637)</f>
        <v>1</v>
      </c>
      <c r="L637" s="7">
        <f>IF([1]配变!$L637="","",[1]配变!$L637)</f>
        <v>1</v>
      </c>
      <c r="M637" s="7">
        <f>IF([1]配变!$M637="","",[1]配变!$M637)</f>
        <v>1</v>
      </c>
      <c r="N637" s="7">
        <f>IF([1]配变!$N637="","",[1]配变!$N637)</f>
        <v>2014</v>
      </c>
      <c r="O637" s="7">
        <f>IF([1]配变!$O637="","",[1]配变!$O637)</f>
        <v>0</v>
      </c>
      <c r="P637" s="7">
        <f>IF([1]配变!$P637="","",[1]配变!$P637)</f>
        <v>1</v>
      </c>
    </row>
    <row r="638" spans="1:16" x14ac:dyDescent="0.15">
      <c r="A638" s="7" t="s">
        <v>300</v>
      </c>
      <c r="B638" s="7" t="str">
        <f>IF([1]配变!$B638="","",[1]配变!$B638)</f>
        <v>10kV</v>
      </c>
      <c r="C638" s="7">
        <f>IF([1]配变!$C638="","",[1]配变!$C638)</f>
        <v>0.4</v>
      </c>
      <c r="D638" s="7">
        <f>IF([1]配变!$D638="","",[1]配变!$D638)</f>
        <v>800</v>
      </c>
      <c r="E638" s="7">
        <f>IF([1]配变!$E638="","",[1]配变!$E638)</f>
        <v>0</v>
      </c>
      <c r="F638" s="7" t="str">
        <f>IF([1]配变!$F638="","",[1]配变!$F638)</f>
        <v>市辖</v>
      </c>
      <c r="G638" s="7">
        <f>IF([1]配变!$G638="","",[1]配变!$G638)</f>
        <v>0</v>
      </c>
      <c r="H638" s="7" t="str">
        <f>IF([1]配变!$H638="","",[1]配变!$H638)</f>
        <v>分区4</v>
      </c>
      <c r="I638" s="7" t="str">
        <f>IF([1]配变!$I638="","",[1]配变!$I638)</f>
        <v>138古南线</v>
      </c>
      <c r="J638" s="7">
        <f>IF([1]配变!$J638="","",[1]配变!$J638)</f>
        <v>0</v>
      </c>
      <c r="K638" s="7">
        <f>IF([1]配变!$K638="","",[1]配变!$K638)</f>
        <v>2</v>
      </c>
      <c r="L638" s="7">
        <f>IF([1]配变!$L638="","",[1]配变!$L638)</f>
        <v>1</v>
      </c>
      <c r="M638" s="7">
        <f>IF([1]配变!$M638="","",[1]配变!$M638)</f>
        <v>1</v>
      </c>
      <c r="N638" s="7">
        <f>IF([1]配变!$N638="","",[1]配变!$N638)</f>
        <v>2014</v>
      </c>
      <c r="O638" s="7">
        <f>IF([1]配变!$O638="","",[1]配变!$O638)</f>
        <v>0</v>
      </c>
      <c r="P638" s="7">
        <f>IF([1]配变!$P638="","",[1]配变!$P638)</f>
        <v>1</v>
      </c>
    </row>
    <row r="639" spans="1:16" x14ac:dyDescent="0.15">
      <c r="A639" s="7" t="s">
        <v>300</v>
      </c>
      <c r="B639" s="7" t="str">
        <f>IF([1]配变!$B639="","",[1]配变!$B639)</f>
        <v>10kV</v>
      </c>
      <c r="C639" s="7">
        <f>IF([1]配变!$C639="","",[1]配变!$C639)</f>
        <v>2.5000000000000001E-2</v>
      </c>
      <c r="D639" s="7">
        <f>IF([1]配变!$D639="","",[1]配变!$D639)</f>
        <v>50</v>
      </c>
      <c r="E639" s="7">
        <f>IF([1]配变!$E639="","",[1]配变!$E639)</f>
        <v>0</v>
      </c>
      <c r="F639" s="7" t="str">
        <f>IF([1]配变!$F639="","",[1]配变!$F639)</f>
        <v>市辖</v>
      </c>
      <c r="G639" s="7">
        <f>IF([1]配变!$G639="","",[1]配变!$G639)</f>
        <v>0</v>
      </c>
      <c r="H639" s="7" t="str">
        <f>IF([1]配变!$H639="","",[1]配变!$H639)</f>
        <v>分区1</v>
      </c>
      <c r="I639" s="7" t="str">
        <f>IF([1]配变!$I639="","",[1]配变!$I639)</f>
        <v>142安贰线</v>
      </c>
      <c r="J639" s="7">
        <f>IF([1]配变!$J639="","",[1]配变!$J639)</f>
        <v>1</v>
      </c>
      <c r="K639" s="7">
        <f>IF([1]配变!$K639="","",[1]配变!$K639)</f>
        <v>0</v>
      </c>
      <c r="L639" s="7">
        <f>IF([1]配变!$L639="","",[1]配变!$L639)</f>
        <v>0</v>
      </c>
      <c r="M639" s="7">
        <f>IF([1]配变!$M639="","",[1]配变!$M639)</f>
        <v>0</v>
      </c>
      <c r="N639" s="7">
        <f>IF([1]配变!$N639="","",[1]配变!$N639)</f>
        <v>2014</v>
      </c>
      <c r="O639" s="7">
        <f>IF([1]配变!$O639="","",[1]配变!$O639)</f>
        <v>0</v>
      </c>
      <c r="P639" s="7">
        <f>IF([1]配变!$P639="","",[1]配变!$P639)</f>
        <v>1</v>
      </c>
    </row>
    <row r="640" spans="1:16" x14ac:dyDescent="0.15">
      <c r="A640" s="7" t="s">
        <v>300</v>
      </c>
      <c r="B640" s="7" t="str">
        <f>IF([1]配变!$B640="","",[1]配变!$B640)</f>
        <v>10kV</v>
      </c>
      <c r="C640" s="7">
        <f>IF([1]配变!$C640="","",[1]配变!$C640)</f>
        <v>0.05</v>
      </c>
      <c r="D640" s="7">
        <f>IF([1]配变!$D640="","",[1]配变!$D640)</f>
        <v>100</v>
      </c>
      <c r="E640" s="7">
        <f>IF([1]配变!$E640="","",[1]配变!$E640)</f>
        <v>5.3999999999999999E-2</v>
      </c>
      <c r="F640" s="7" t="str">
        <f>IF([1]配变!$F640="","",[1]配变!$F640)</f>
        <v>市辖</v>
      </c>
      <c r="G640" s="7">
        <f>IF([1]配变!$G640="","",[1]配变!$G640)</f>
        <v>0</v>
      </c>
      <c r="H640" s="7" t="str">
        <f>IF([1]配变!$H640="","",[1]配变!$H640)</f>
        <v>分区1</v>
      </c>
      <c r="I640" s="7" t="str">
        <f>IF([1]配变!$I640="","",[1]配变!$I640)</f>
        <v>142安贰线</v>
      </c>
      <c r="J640" s="7">
        <f>IF([1]配变!$J640="","",[1]配变!$J640)</f>
        <v>0</v>
      </c>
      <c r="K640" s="7">
        <f>IF([1]配变!$K640="","",[1]配变!$K640)</f>
        <v>1</v>
      </c>
      <c r="L640" s="7">
        <f>IF([1]配变!$L640="","",[1]配变!$L640)</f>
        <v>1</v>
      </c>
      <c r="M640" s="7">
        <f>IF([1]配变!$M640="","",[1]配变!$M640)</f>
        <v>1</v>
      </c>
      <c r="N640" s="7">
        <f>IF([1]配变!$N640="","",[1]配变!$N640)</f>
        <v>2014</v>
      </c>
      <c r="O640" s="7">
        <f>IF([1]配变!$O640="","",[1]配变!$O640)</f>
        <v>0</v>
      </c>
      <c r="P640" s="7">
        <f>IF([1]配变!$P640="","",[1]配变!$P640)</f>
        <v>1</v>
      </c>
    </row>
    <row r="641" spans="1:16" x14ac:dyDescent="0.15">
      <c r="A641" s="7" t="s">
        <v>300</v>
      </c>
      <c r="B641" s="7" t="str">
        <f>IF([1]配变!$B641="","",[1]配变!$B641)</f>
        <v>10kV</v>
      </c>
      <c r="C641" s="7">
        <f>IF([1]配变!$C641="","",[1]配变!$C641)</f>
        <v>0.1575</v>
      </c>
      <c r="D641" s="7">
        <f>IF([1]配变!$D641="","",[1]配变!$D641)</f>
        <v>315</v>
      </c>
      <c r="E641" s="7">
        <f>IF([1]配变!$E641="","",[1]配变!$E641)</f>
        <v>0</v>
      </c>
      <c r="F641" s="7" t="str">
        <f>IF([1]配变!$F641="","",[1]配变!$F641)</f>
        <v>市辖</v>
      </c>
      <c r="G641" s="7">
        <f>IF([1]配变!$G641="","",[1]配变!$G641)</f>
        <v>0</v>
      </c>
      <c r="H641" s="7" t="str">
        <f>IF([1]配变!$H641="","",[1]配变!$H641)</f>
        <v>分区1</v>
      </c>
      <c r="I641" s="7" t="str">
        <f>IF([1]配变!$I641="","",[1]配变!$I641)</f>
        <v>142安贰线</v>
      </c>
      <c r="J641" s="7">
        <f>IF([1]配变!$J641="","",[1]配变!$J641)</f>
        <v>1</v>
      </c>
      <c r="K641" s="7">
        <f>IF([1]配变!$K641="","",[1]配变!$K641)</f>
        <v>2</v>
      </c>
      <c r="L641" s="7">
        <f>IF([1]配变!$L641="","",[1]配变!$L641)</f>
        <v>1</v>
      </c>
      <c r="M641" s="7">
        <f>IF([1]配变!$M641="","",[1]配变!$M641)</f>
        <v>1</v>
      </c>
      <c r="N641" s="7">
        <f>IF([1]配变!$N641="","",[1]配变!$N641)</f>
        <v>2014</v>
      </c>
      <c r="O641" s="7">
        <f>IF([1]配变!$O641="","",[1]配变!$O641)</f>
        <v>0</v>
      </c>
      <c r="P641" s="7">
        <f>IF([1]配变!$P641="","",[1]配变!$P641)</f>
        <v>1</v>
      </c>
    </row>
    <row r="642" spans="1:16" x14ac:dyDescent="0.15">
      <c r="A642" s="7" t="s">
        <v>300</v>
      </c>
      <c r="B642" s="7" t="str">
        <f>IF([1]配变!$B642="","",[1]配变!$B642)</f>
        <v>10kV</v>
      </c>
      <c r="C642" s="7">
        <f>IF([1]配变!$C642="","",[1]配变!$C642)</f>
        <v>0.1</v>
      </c>
      <c r="D642" s="7">
        <f>IF([1]配变!$D642="","",[1]配变!$D642)</f>
        <v>200</v>
      </c>
      <c r="E642" s="7">
        <f>IF([1]配变!$E642="","",[1]配变!$E642)</f>
        <v>0</v>
      </c>
      <c r="F642" s="7" t="str">
        <f>IF([1]配变!$F642="","",[1]配变!$F642)</f>
        <v>市辖</v>
      </c>
      <c r="G642" s="7">
        <f>IF([1]配变!$G642="","",[1]配变!$G642)</f>
        <v>0</v>
      </c>
      <c r="H642" s="7" t="str">
        <f>IF([1]配变!$H642="","",[1]配变!$H642)</f>
        <v>分区1</v>
      </c>
      <c r="I642" s="7" t="str">
        <f>IF([1]配变!$I642="","",[1]配变!$I642)</f>
        <v>142安贰线</v>
      </c>
      <c r="J642" s="7">
        <f>IF([1]配变!$J642="","",[1]配变!$J642)</f>
        <v>0</v>
      </c>
      <c r="K642" s="7">
        <f>IF([1]配变!$K642="","",[1]配变!$K642)</f>
        <v>0</v>
      </c>
      <c r="L642" s="7">
        <f>IF([1]配变!$L642="","",[1]配变!$L642)</f>
        <v>0</v>
      </c>
      <c r="M642" s="7">
        <f>IF([1]配变!$M642="","",[1]配变!$M642)</f>
        <v>0</v>
      </c>
      <c r="N642" s="7">
        <f>IF([1]配变!$N642="","",[1]配变!$N642)</f>
        <v>2013</v>
      </c>
      <c r="O642" s="7">
        <f>IF([1]配变!$O642="","",[1]配变!$O642)</f>
        <v>0</v>
      </c>
      <c r="P642" s="7">
        <f>IF([1]配变!$P642="","",[1]配变!$P642)</f>
        <v>2</v>
      </c>
    </row>
    <row r="643" spans="1:16" x14ac:dyDescent="0.15">
      <c r="A643" s="7" t="s">
        <v>300</v>
      </c>
      <c r="B643" s="7" t="str">
        <f>IF([1]配变!$B643="","",[1]配变!$B643)</f>
        <v>10kV</v>
      </c>
      <c r="C643" s="7">
        <f>IF([1]配变!$C643="","",[1]配变!$C643)</f>
        <v>1</v>
      </c>
      <c r="D643" s="7">
        <f>IF([1]配变!$D643="","",[1]配变!$D643)</f>
        <v>2000</v>
      </c>
      <c r="E643" s="7">
        <f>IF([1]配变!$E643="","",[1]配变!$E643)</f>
        <v>0</v>
      </c>
      <c r="F643" s="7" t="str">
        <f>IF([1]配变!$F643="","",[1]配变!$F643)</f>
        <v>市辖</v>
      </c>
      <c r="G643" s="7">
        <f>IF([1]配变!$G643="","",[1]配变!$G643)</f>
        <v>0</v>
      </c>
      <c r="H643" s="7" t="str">
        <f>IF([1]配变!$H643="","",[1]配变!$H643)</f>
        <v>分区1</v>
      </c>
      <c r="I643" s="7" t="str">
        <f>IF([1]配变!$I643="","",[1]配变!$I643)</f>
        <v>142安贰线</v>
      </c>
      <c r="J643" s="7">
        <f>IF([1]配变!$J643="","",[1]配变!$J643)</f>
        <v>1</v>
      </c>
      <c r="K643" s="7">
        <f>IF([1]配变!$K643="","",[1]配变!$K643)</f>
        <v>1</v>
      </c>
      <c r="L643" s="7">
        <f>IF([1]配变!$L643="","",[1]配变!$L643)</f>
        <v>1</v>
      </c>
      <c r="M643" s="7">
        <f>IF([1]配变!$M643="","",[1]配变!$M643)</f>
        <v>1</v>
      </c>
      <c r="N643" s="7">
        <f>IF([1]配变!$N643="","",[1]配变!$N643)</f>
        <v>2013</v>
      </c>
      <c r="O643" s="7">
        <f>IF([1]配变!$O643="","",[1]配变!$O643)</f>
        <v>0</v>
      </c>
      <c r="P643" s="7">
        <f>IF([1]配变!$P643="","",[1]配变!$P643)</f>
        <v>2</v>
      </c>
    </row>
    <row r="644" spans="1:16" x14ac:dyDescent="0.15">
      <c r="A644" s="7" t="s">
        <v>300</v>
      </c>
      <c r="B644" s="7" t="str">
        <f>IF([1]配变!$B644="","",[1]配变!$B644)</f>
        <v>10kV</v>
      </c>
      <c r="C644" s="7">
        <f>IF([1]配变!$C644="","",[1]配变!$C644)</f>
        <v>0.5</v>
      </c>
      <c r="D644" s="7">
        <f>IF([1]配变!$D644="","",[1]配变!$D644)</f>
        <v>1000</v>
      </c>
      <c r="E644" s="7">
        <f>IF([1]配变!$E644="","",[1]配变!$E644)</f>
        <v>5.3999999999999999E-2</v>
      </c>
      <c r="F644" s="7" t="str">
        <f>IF([1]配变!$F644="","",[1]配变!$F644)</f>
        <v>市辖</v>
      </c>
      <c r="G644" s="7">
        <f>IF([1]配变!$G644="","",[1]配变!$G644)</f>
        <v>0</v>
      </c>
      <c r="H644" s="7" t="str">
        <f>IF([1]配变!$H644="","",[1]配变!$H644)</f>
        <v>分区1</v>
      </c>
      <c r="I644" s="7" t="str">
        <f>IF([1]配变!$I644="","",[1]配变!$I644)</f>
        <v>142安贰线</v>
      </c>
      <c r="J644" s="7">
        <f>IF([1]配变!$J644="","",[1]配变!$J644)</f>
        <v>0</v>
      </c>
      <c r="K644" s="7">
        <f>IF([1]配变!$K644="","",[1]配变!$K644)</f>
        <v>2</v>
      </c>
      <c r="L644" s="7">
        <f>IF([1]配变!$L644="","",[1]配变!$L644)</f>
        <v>1</v>
      </c>
      <c r="M644" s="7">
        <f>IF([1]配变!$M644="","",[1]配变!$M644)</f>
        <v>1</v>
      </c>
      <c r="N644" s="7">
        <f>IF([1]配变!$N644="","",[1]配变!$N644)</f>
        <v>2013</v>
      </c>
      <c r="O644" s="7">
        <f>IF([1]配变!$O644="","",[1]配变!$O644)</f>
        <v>0</v>
      </c>
      <c r="P644" s="7">
        <f>IF([1]配变!$P644="","",[1]配变!$P644)</f>
        <v>2</v>
      </c>
    </row>
    <row r="645" spans="1:16" x14ac:dyDescent="0.15">
      <c r="A645" s="7" t="s">
        <v>300</v>
      </c>
      <c r="B645" s="7" t="str">
        <f>IF([1]配变!$B645="","",[1]配变!$B645)</f>
        <v>10kV</v>
      </c>
      <c r="C645" s="7">
        <f>IF([1]配变!$C645="","",[1]配变!$C645)</f>
        <v>0.1</v>
      </c>
      <c r="D645" s="7">
        <f>IF([1]配变!$D645="","",[1]配变!$D645)</f>
        <v>200</v>
      </c>
      <c r="E645" s="7">
        <f>IF([1]配变!$E645="","",[1]配变!$E645)</f>
        <v>0</v>
      </c>
      <c r="F645" s="7" t="str">
        <f>IF([1]配变!$F645="","",[1]配变!$F645)</f>
        <v>市辖</v>
      </c>
      <c r="G645" s="7">
        <f>IF([1]配变!$G645="","",[1]配变!$G645)</f>
        <v>0</v>
      </c>
      <c r="H645" s="7" t="str">
        <f>IF([1]配变!$H645="","",[1]配变!$H645)</f>
        <v>分区1</v>
      </c>
      <c r="I645" s="7" t="str">
        <f>IF([1]配变!$I645="","",[1]配变!$I645)</f>
        <v>142安贰线</v>
      </c>
      <c r="J645" s="7">
        <f>IF([1]配变!$J645="","",[1]配变!$J645)</f>
        <v>1</v>
      </c>
      <c r="K645" s="7">
        <f>IF([1]配变!$K645="","",[1]配变!$K645)</f>
        <v>0</v>
      </c>
      <c r="L645" s="7">
        <f>IF([1]配变!$L645="","",[1]配变!$L645)</f>
        <v>0</v>
      </c>
      <c r="M645" s="7">
        <f>IF([1]配变!$M645="","",[1]配变!$M645)</f>
        <v>0</v>
      </c>
      <c r="N645" s="7">
        <f>IF([1]配变!$N645="","",[1]配变!$N645)</f>
        <v>2013</v>
      </c>
      <c r="O645" s="7">
        <f>IF([1]配变!$O645="","",[1]配变!$O645)</f>
        <v>0</v>
      </c>
      <c r="P645" s="7">
        <f>IF([1]配变!$P645="","",[1]配变!$P645)</f>
        <v>2</v>
      </c>
    </row>
    <row r="646" spans="1:16" x14ac:dyDescent="0.15">
      <c r="A646" s="7" t="s">
        <v>300</v>
      </c>
      <c r="B646" s="7" t="str">
        <f>IF([1]配变!$B646="","",[1]配变!$B646)</f>
        <v>10kV</v>
      </c>
      <c r="C646" s="7">
        <f>IF([1]配变!$C646="","",[1]配变!$C646)</f>
        <v>1.4999999999999999E-2</v>
      </c>
      <c r="D646" s="7">
        <f>IF([1]配变!$D646="","",[1]配变!$D646)</f>
        <v>30</v>
      </c>
      <c r="E646" s="7">
        <f>IF([1]配变!$E646="","",[1]配变!$E646)</f>
        <v>0.03</v>
      </c>
      <c r="F646" s="7" t="str">
        <f>IF([1]配变!$F646="","",[1]配变!$F646)</f>
        <v>市辖</v>
      </c>
      <c r="G646" s="7">
        <f>IF([1]配变!$G646="","",[1]配变!$G646)</f>
        <v>0</v>
      </c>
      <c r="H646" s="7" t="str">
        <f>IF([1]配变!$H646="","",[1]配变!$H646)</f>
        <v>分区1</v>
      </c>
      <c r="I646" s="7" t="str">
        <f>IF([1]配变!$I646="","",[1]配变!$I646)</f>
        <v>142安贰线</v>
      </c>
      <c r="J646" s="7">
        <f>IF([1]配变!$J646="","",[1]配变!$J646)</f>
        <v>0</v>
      </c>
      <c r="K646" s="7">
        <f>IF([1]配变!$K646="","",[1]配变!$K646)</f>
        <v>1</v>
      </c>
      <c r="L646" s="7">
        <f>IF([1]配变!$L646="","",[1]配变!$L646)</f>
        <v>1</v>
      </c>
      <c r="M646" s="7">
        <f>IF([1]配变!$M646="","",[1]配变!$M646)</f>
        <v>1</v>
      </c>
      <c r="N646" s="7">
        <f>IF([1]配变!$N646="","",[1]配变!$N646)</f>
        <v>2013</v>
      </c>
      <c r="O646" s="7">
        <f>IF([1]配变!$O646="","",[1]配变!$O646)</f>
        <v>0</v>
      </c>
      <c r="P646" s="7">
        <f>IF([1]配变!$P646="","",[1]配变!$P646)</f>
        <v>2</v>
      </c>
    </row>
    <row r="647" spans="1:16" x14ac:dyDescent="0.15">
      <c r="A647" s="7" t="s">
        <v>300</v>
      </c>
      <c r="B647" s="7" t="str">
        <f>IF([1]配变!$B647="","",[1]配变!$B647)</f>
        <v>10kV</v>
      </c>
      <c r="C647" s="7">
        <f>IF([1]配变!$C647="","",[1]配变!$C647)</f>
        <v>1.4999999999999999E-2</v>
      </c>
      <c r="D647" s="7">
        <f>IF([1]配变!$D647="","",[1]配变!$D647)</f>
        <v>30</v>
      </c>
      <c r="E647" s="7">
        <f>IF([1]配变!$E647="","",[1]配变!$E647)</f>
        <v>0</v>
      </c>
      <c r="F647" s="7" t="str">
        <f>IF([1]配变!$F647="","",[1]配变!$F647)</f>
        <v>市辖</v>
      </c>
      <c r="G647" s="7">
        <f>IF([1]配变!$G647="","",[1]配变!$G647)</f>
        <v>0</v>
      </c>
      <c r="H647" s="7" t="str">
        <f>IF([1]配变!$H647="","",[1]配变!$H647)</f>
        <v>分区1</v>
      </c>
      <c r="I647" s="7" t="str">
        <f>IF([1]配变!$I647="","",[1]配变!$I647)</f>
        <v>142安贰线</v>
      </c>
      <c r="J647" s="7">
        <f>IF([1]配变!$J647="","",[1]配变!$J647)</f>
        <v>1</v>
      </c>
      <c r="K647" s="7">
        <f>IF([1]配变!$K647="","",[1]配变!$K647)</f>
        <v>2</v>
      </c>
      <c r="L647" s="7">
        <f>IF([1]配变!$L647="","",[1]配变!$L647)</f>
        <v>1</v>
      </c>
      <c r="M647" s="7">
        <f>IF([1]配变!$M647="","",[1]配变!$M647)</f>
        <v>1</v>
      </c>
      <c r="N647" s="7">
        <f>IF([1]配变!$N647="","",[1]配变!$N647)</f>
        <v>2013</v>
      </c>
      <c r="O647" s="7">
        <f>IF([1]配变!$O647="","",[1]配变!$O647)</f>
        <v>0</v>
      </c>
      <c r="P647" s="7">
        <f>IF([1]配变!$P647="","",[1]配变!$P647)</f>
        <v>2</v>
      </c>
    </row>
    <row r="648" spans="1:16" x14ac:dyDescent="0.15">
      <c r="A648" s="7" t="s">
        <v>300</v>
      </c>
      <c r="B648" s="7" t="str">
        <f>IF([1]配变!$B648="","",[1]配变!$B648)</f>
        <v>10kV</v>
      </c>
      <c r="C648" s="7">
        <f>IF([1]配变!$C648="","",[1]配变!$C648)</f>
        <v>0.08</v>
      </c>
      <c r="D648" s="7">
        <f>IF([1]配变!$D648="","",[1]配变!$D648)</f>
        <v>160</v>
      </c>
      <c r="E648" s="7">
        <f>IF([1]配变!$E648="","",[1]配变!$E648)</f>
        <v>0</v>
      </c>
      <c r="F648" s="7" t="str">
        <f>IF([1]配变!$F648="","",[1]配变!$F648)</f>
        <v>市辖</v>
      </c>
      <c r="G648" s="7">
        <f>IF([1]配变!$G648="","",[1]配变!$G648)</f>
        <v>0</v>
      </c>
      <c r="H648" s="7" t="str">
        <f>IF([1]配变!$H648="","",[1]配变!$H648)</f>
        <v>分区1</v>
      </c>
      <c r="I648" s="7" t="str">
        <f>IF([1]配变!$I648="","",[1]配变!$I648)</f>
        <v>142安贰线</v>
      </c>
      <c r="J648" s="7">
        <f>IF([1]配变!$J648="","",[1]配变!$J648)</f>
        <v>0</v>
      </c>
      <c r="K648" s="7">
        <f>IF([1]配变!$K648="","",[1]配变!$K648)</f>
        <v>0</v>
      </c>
      <c r="L648" s="7">
        <f>IF([1]配变!$L648="","",[1]配变!$L648)</f>
        <v>0</v>
      </c>
      <c r="M648" s="7">
        <f>IF([1]配变!$M648="","",[1]配变!$M648)</f>
        <v>0</v>
      </c>
      <c r="N648" s="7">
        <f>IF([1]配变!$N648="","",[1]配变!$N648)</f>
        <v>2013</v>
      </c>
      <c r="O648" s="7">
        <f>IF([1]配变!$O648="","",[1]配变!$O648)</f>
        <v>0</v>
      </c>
      <c r="P648" s="7">
        <f>IF([1]配变!$P648="","",[1]配变!$P648)</f>
        <v>2</v>
      </c>
    </row>
    <row r="649" spans="1:16" x14ac:dyDescent="0.15">
      <c r="A649" s="7" t="s">
        <v>300</v>
      </c>
      <c r="B649" s="7" t="str">
        <f>IF([1]配变!$B649="","",[1]配变!$B649)</f>
        <v>10kV</v>
      </c>
      <c r="C649" s="7">
        <f>IF([1]配变!$C649="","",[1]配变!$C649)</f>
        <v>1.6</v>
      </c>
      <c r="D649" s="7">
        <f>IF([1]配变!$D649="","",[1]配变!$D649)</f>
        <v>3200</v>
      </c>
      <c r="E649" s="7">
        <f>IF([1]配变!$E649="","",[1]配变!$E649)</f>
        <v>0</v>
      </c>
      <c r="F649" s="7" t="str">
        <f>IF([1]配变!$F649="","",[1]配变!$F649)</f>
        <v>市辖</v>
      </c>
      <c r="G649" s="7">
        <f>IF([1]配变!$G649="","",[1]配变!$G649)</f>
        <v>0</v>
      </c>
      <c r="H649" s="7" t="str">
        <f>IF([1]配变!$H649="","",[1]配变!$H649)</f>
        <v>分区1</v>
      </c>
      <c r="I649" s="7" t="str">
        <f>IF([1]配变!$I649="","",[1]配变!$I649)</f>
        <v>142安贰线</v>
      </c>
      <c r="J649" s="7">
        <f>IF([1]配变!$J649="","",[1]配变!$J649)</f>
        <v>1</v>
      </c>
      <c r="K649" s="7">
        <f>IF([1]配变!$K649="","",[1]配变!$K649)</f>
        <v>1</v>
      </c>
      <c r="L649" s="7">
        <f>IF([1]配变!$L649="","",[1]配变!$L649)</f>
        <v>1</v>
      </c>
      <c r="M649" s="7">
        <f>IF([1]配变!$M649="","",[1]配变!$M649)</f>
        <v>1</v>
      </c>
      <c r="N649" s="7">
        <f>IF([1]配变!$N649="","",[1]配变!$N649)</f>
        <v>2013</v>
      </c>
      <c r="O649" s="7">
        <f>IF([1]配变!$O649="","",[1]配变!$O649)</f>
        <v>0</v>
      </c>
      <c r="P649" s="7">
        <f>IF([1]配变!$P649="","",[1]配变!$P649)</f>
        <v>2</v>
      </c>
    </row>
    <row r="650" spans="1:16" x14ac:dyDescent="0.15">
      <c r="A650" s="7" t="s">
        <v>300</v>
      </c>
      <c r="B650" s="7" t="str">
        <f>IF([1]配变!$B650="","",[1]配变!$B650)</f>
        <v>10kV</v>
      </c>
      <c r="C650" s="7">
        <f>IF([1]配变!$C650="","",[1]配变!$C650)</f>
        <v>0.125</v>
      </c>
      <c r="D650" s="7">
        <f>IF([1]配变!$D650="","",[1]配变!$D650)</f>
        <v>250</v>
      </c>
      <c r="E650" s="7">
        <f>IF([1]配变!$E650="","",[1]配变!$E650)</f>
        <v>5.3999999999999999E-2</v>
      </c>
      <c r="F650" s="7" t="str">
        <f>IF([1]配变!$F650="","",[1]配变!$F650)</f>
        <v>市辖</v>
      </c>
      <c r="G650" s="7">
        <f>IF([1]配变!$G650="","",[1]配变!$G650)</f>
        <v>0</v>
      </c>
      <c r="H650" s="7" t="str">
        <f>IF([1]配变!$H650="","",[1]配变!$H650)</f>
        <v>分区1</v>
      </c>
      <c r="I650" s="7" t="str">
        <f>IF([1]配变!$I650="","",[1]配变!$I650)</f>
        <v>142安贰线</v>
      </c>
      <c r="J650" s="7">
        <f>IF([1]配变!$J650="","",[1]配变!$J650)</f>
        <v>0</v>
      </c>
      <c r="K650" s="7">
        <f>IF([1]配变!$K650="","",[1]配变!$K650)</f>
        <v>2</v>
      </c>
      <c r="L650" s="7">
        <f>IF([1]配变!$L650="","",[1]配变!$L650)</f>
        <v>1</v>
      </c>
      <c r="M650" s="7">
        <f>IF([1]配变!$M650="","",[1]配变!$M650)</f>
        <v>1</v>
      </c>
      <c r="N650" s="7">
        <f>IF([1]配变!$N650="","",[1]配变!$N650)</f>
        <v>2013</v>
      </c>
      <c r="O650" s="7">
        <f>IF([1]配变!$O650="","",[1]配变!$O650)</f>
        <v>0</v>
      </c>
      <c r="P650" s="7">
        <f>IF([1]配变!$P650="","",[1]配变!$P650)</f>
        <v>2</v>
      </c>
    </row>
    <row r="651" spans="1:16" x14ac:dyDescent="0.15">
      <c r="A651" s="7" t="s">
        <v>300</v>
      </c>
      <c r="B651" s="7" t="str">
        <f>IF([1]配变!$B651="","",[1]配变!$B651)</f>
        <v>10kV</v>
      </c>
      <c r="C651" s="7">
        <f>IF([1]配变!$C651="","",[1]配变!$C651)</f>
        <v>0.2</v>
      </c>
      <c r="D651" s="7">
        <f>IF([1]配变!$D651="","",[1]配变!$D651)</f>
        <v>400</v>
      </c>
      <c r="E651" s="7">
        <f>IF([1]配变!$E651="","",[1]配变!$E651)</f>
        <v>0</v>
      </c>
      <c r="F651" s="7" t="str">
        <f>IF([1]配变!$F651="","",[1]配变!$F651)</f>
        <v>市辖</v>
      </c>
      <c r="G651" s="7">
        <f>IF([1]配变!$G651="","",[1]配变!$G651)</f>
        <v>0</v>
      </c>
      <c r="H651" s="7" t="str">
        <f>IF([1]配变!$H651="","",[1]配变!$H651)</f>
        <v>分区1</v>
      </c>
      <c r="I651" s="7" t="str">
        <f>IF([1]配变!$I651="","",[1]配变!$I651)</f>
        <v>142安贰线</v>
      </c>
      <c r="J651" s="7">
        <f>IF([1]配变!$J651="","",[1]配变!$J651)</f>
        <v>1</v>
      </c>
      <c r="K651" s="7">
        <f>IF([1]配变!$K651="","",[1]配变!$K651)</f>
        <v>0</v>
      </c>
      <c r="L651" s="7">
        <f>IF([1]配变!$L651="","",[1]配变!$L651)</f>
        <v>0</v>
      </c>
      <c r="M651" s="7">
        <f>IF([1]配变!$M651="","",[1]配变!$M651)</f>
        <v>0</v>
      </c>
      <c r="N651" s="7">
        <f>IF([1]配变!$N651="","",[1]配变!$N651)</f>
        <v>2012</v>
      </c>
      <c r="O651" s="7">
        <f>IF([1]配变!$O651="","",[1]配变!$O651)</f>
        <v>0</v>
      </c>
      <c r="P651" s="7">
        <f>IF([1]配变!$P651="","",[1]配变!$P651)</f>
        <v>3</v>
      </c>
    </row>
    <row r="652" spans="1:16" x14ac:dyDescent="0.15">
      <c r="A652" s="7" t="s">
        <v>300</v>
      </c>
      <c r="B652" s="7" t="str">
        <f>IF([1]配变!$B652="","",[1]配变!$B652)</f>
        <v>10kV</v>
      </c>
      <c r="C652" s="7">
        <f>IF([1]配变!$C652="","",[1]配变!$C652)</f>
        <v>0.08</v>
      </c>
      <c r="D652" s="7">
        <f>IF([1]配变!$D652="","",[1]配变!$D652)</f>
        <v>160</v>
      </c>
      <c r="E652" s="7">
        <f>IF([1]配变!$E652="","",[1]配变!$E652)</f>
        <v>0</v>
      </c>
      <c r="F652" s="7" t="str">
        <f>IF([1]配变!$F652="","",[1]配变!$F652)</f>
        <v>县级</v>
      </c>
      <c r="G652" s="7">
        <f>IF([1]配变!$G652="","",[1]配变!$G652)</f>
        <v>0</v>
      </c>
      <c r="H652" s="7" t="str">
        <f>IF([1]配变!$H652="","",[1]配变!$H652)</f>
        <v>分区3</v>
      </c>
      <c r="I652" s="7" t="str">
        <f>IF([1]配变!$I652="","",[1]配变!$I652)</f>
        <v>142安贰线</v>
      </c>
      <c r="J652" s="7">
        <f>IF([1]配变!$J652="","",[1]配变!$J652)</f>
        <v>0</v>
      </c>
      <c r="K652" s="7">
        <f>IF([1]配变!$K652="","",[1]配变!$K652)</f>
        <v>1</v>
      </c>
      <c r="L652" s="7">
        <f>IF([1]配变!$L652="","",[1]配变!$L652)</f>
        <v>1</v>
      </c>
      <c r="M652" s="7">
        <f>IF([1]配变!$M652="","",[1]配变!$M652)</f>
        <v>1</v>
      </c>
      <c r="N652" s="7">
        <f>IF([1]配变!$N652="","",[1]配变!$N652)</f>
        <v>2012</v>
      </c>
      <c r="O652" s="7">
        <f>IF([1]配变!$O652="","",[1]配变!$O652)</f>
        <v>0</v>
      </c>
      <c r="P652" s="7">
        <f>IF([1]配变!$P652="","",[1]配变!$P652)</f>
        <v>3</v>
      </c>
    </row>
    <row r="653" spans="1:16" x14ac:dyDescent="0.15">
      <c r="A653" s="7" t="s">
        <v>300</v>
      </c>
      <c r="B653" s="7" t="str">
        <f>IF([1]配变!$B653="","",[1]配变!$B653)</f>
        <v>10kV</v>
      </c>
      <c r="C653" s="7">
        <f>IF([1]配变!$C653="","",[1]配变!$C653)</f>
        <v>0.08</v>
      </c>
      <c r="D653" s="7">
        <f>IF([1]配变!$D653="","",[1]配变!$D653)</f>
        <v>160</v>
      </c>
      <c r="E653" s="7">
        <f>IF([1]配变!$E653="","",[1]配变!$E653)</f>
        <v>0</v>
      </c>
      <c r="F653" s="7" t="str">
        <f>IF([1]配变!$F653="","",[1]配变!$F653)</f>
        <v>市辖</v>
      </c>
      <c r="G653" s="7">
        <f>IF([1]配变!$G653="","",[1]配变!$G653)</f>
        <v>0</v>
      </c>
      <c r="H653" s="7" t="str">
        <f>IF([1]配变!$H653="","",[1]配变!$H653)</f>
        <v>分区1</v>
      </c>
      <c r="I653" s="7" t="str">
        <f>IF([1]配变!$I653="","",[1]配变!$I653)</f>
        <v>142安贰线</v>
      </c>
      <c r="J653" s="7">
        <f>IF([1]配变!$J653="","",[1]配变!$J653)</f>
        <v>1</v>
      </c>
      <c r="K653" s="7">
        <f>IF([1]配变!$K653="","",[1]配变!$K653)</f>
        <v>2</v>
      </c>
      <c r="L653" s="7">
        <f>IF([1]配变!$L653="","",[1]配变!$L653)</f>
        <v>1</v>
      </c>
      <c r="M653" s="7">
        <f>IF([1]配变!$M653="","",[1]配变!$M653)</f>
        <v>1</v>
      </c>
      <c r="N653" s="7">
        <f>IF([1]配变!$N653="","",[1]配变!$N653)</f>
        <v>2012</v>
      </c>
      <c r="O653" s="7">
        <f>IF([1]配变!$O653="","",[1]配变!$O653)</f>
        <v>0</v>
      </c>
      <c r="P653" s="7">
        <f>IF([1]配变!$P653="","",[1]配变!$P653)</f>
        <v>3</v>
      </c>
    </row>
    <row r="654" spans="1:16" x14ac:dyDescent="0.15">
      <c r="A654" s="7" t="s">
        <v>300</v>
      </c>
      <c r="B654" s="7" t="str">
        <f>IF([1]配变!$B654="","",[1]配变!$B654)</f>
        <v>10kV</v>
      </c>
      <c r="C654" s="7">
        <f>IF([1]配变!$C654="","",[1]配变!$C654)</f>
        <v>0.25</v>
      </c>
      <c r="D654" s="7">
        <f>IF([1]配变!$D654="","",[1]配变!$D654)</f>
        <v>500</v>
      </c>
      <c r="E654" s="7">
        <f>IF([1]配变!$E654="","",[1]配变!$E654)</f>
        <v>5.3999999999999999E-2</v>
      </c>
      <c r="F654" s="7" t="str">
        <f>IF([1]配变!$F654="","",[1]配变!$F654)</f>
        <v>市辖</v>
      </c>
      <c r="G654" s="7">
        <f>IF([1]配变!$G654="","",[1]配变!$G654)</f>
        <v>0</v>
      </c>
      <c r="H654" s="7" t="str">
        <f>IF([1]配变!$H654="","",[1]配变!$H654)</f>
        <v>分区1</v>
      </c>
      <c r="I654" s="7" t="str">
        <f>IF([1]配变!$I654="","",[1]配变!$I654)</f>
        <v>142安贰线</v>
      </c>
      <c r="J654" s="7">
        <f>IF([1]配变!$J654="","",[1]配变!$J654)</f>
        <v>0</v>
      </c>
      <c r="K654" s="7">
        <f>IF([1]配变!$K654="","",[1]配变!$K654)</f>
        <v>0</v>
      </c>
      <c r="L654" s="7">
        <f>IF([1]配变!$L654="","",[1]配变!$L654)</f>
        <v>0</v>
      </c>
      <c r="M654" s="7">
        <f>IF([1]配变!$M654="","",[1]配变!$M654)</f>
        <v>0</v>
      </c>
      <c r="N654" s="7">
        <f>IF([1]配变!$N654="","",[1]配变!$N654)</f>
        <v>2012</v>
      </c>
      <c r="O654" s="7">
        <f>IF([1]配变!$O654="","",[1]配变!$O654)</f>
        <v>0</v>
      </c>
      <c r="P654" s="7">
        <f>IF([1]配变!$P654="","",[1]配变!$P654)</f>
        <v>3</v>
      </c>
    </row>
    <row r="655" spans="1:16" x14ac:dyDescent="0.15">
      <c r="A655" s="7" t="s">
        <v>300</v>
      </c>
      <c r="B655" s="7" t="str">
        <f>IF([1]配变!$B655="","",[1]配变!$B655)</f>
        <v>10kV</v>
      </c>
      <c r="C655" s="7">
        <f>IF([1]配变!$C655="","",[1]配变!$C655)</f>
        <v>0</v>
      </c>
      <c r="D655" s="7">
        <f>IF([1]配变!$D655="","",[1]配变!$D655)</f>
        <v>0</v>
      </c>
      <c r="E655" s="7">
        <f>IF([1]配变!$E655="","",[1]配变!$E655)</f>
        <v>0</v>
      </c>
      <c r="F655" s="7" t="str">
        <f>IF([1]配变!$F655="","",[1]配变!$F655)</f>
        <v>市辖</v>
      </c>
      <c r="G655" s="7">
        <f>IF([1]配变!$G655="","",[1]配变!$G655)</f>
        <v>0</v>
      </c>
      <c r="H655" s="7" t="str">
        <f>IF([1]配变!$H655="","",[1]配变!$H655)</f>
        <v>分区1</v>
      </c>
      <c r="I655" s="7" t="str">
        <f>IF([1]配变!$I655="","",[1]配变!$I655)</f>
        <v>142安贰线</v>
      </c>
      <c r="J655" s="7">
        <f>IF([1]配变!$J655="","",[1]配变!$J655)</f>
        <v>1</v>
      </c>
      <c r="K655" s="7">
        <f>IF([1]配变!$K655="","",[1]配变!$K655)</f>
        <v>1</v>
      </c>
      <c r="L655" s="7">
        <f>IF([1]配变!$L655="","",[1]配变!$L655)</f>
        <v>1</v>
      </c>
      <c r="M655" s="7">
        <f>IF([1]配变!$M655="","",[1]配变!$M655)</f>
        <v>1</v>
      </c>
      <c r="N655" s="7">
        <f>IF([1]配变!$N655="","",[1]配变!$N655)</f>
        <v>2012</v>
      </c>
      <c r="O655" s="7">
        <f>IF([1]配变!$O655="","",[1]配变!$O655)</f>
        <v>0</v>
      </c>
      <c r="P655" s="7">
        <f>IF([1]配变!$P655="","",[1]配变!$P655)</f>
        <v>3</v>
      </c>
    </row>
    <row r="656" spans="1:16" x14ac:dyDescent="0.15">
      <c r="A656" s="7" t="s">
        <v>300</v>
      </c>
      <c r="B656" s="7" t="str">
        <f>IF([1]配变!$B656="","",[1]配变!$B656)</f>
        <v>10kV</v>
      </c>
      <c r="C656" s="7">
        <f>IF([1]配变!$C656="","",[1]配变!$C656)</f>
        <v>0.125</v>
      </c>
      <c r="D656" s="7">
        <f>IF([1]配变!$D656="","",[1]配变!$D656)</f>
        <v>250</v>
      </c>
      <c r="E656" s="7">
        <f>IF([1]配变!$E656="","",[1]配变!$E656)</f>
        <v>0.03</v>
      </c>
      <c r="F656" s="7" t="str">
        <f>IF([1]配变!$F656="","",[1]配变!$F656)</f>
        <v>市辖</v>
      </c>
      <c r="G656" s="7">
        <f>IF([1]配变!$G656="","",[1]配变!$G656)</f>
        <v>0</v>
      </c>
      <c r="H656" s="7" t="str">
        <f>IF([1]配变!$H656="","",[1]配变!$H656)</f>
        <v>分区1</v>
      </c>
      <c r="I656" s="7" t="str">
        <f>IF([1]配变!$I656="","",[1]配变!$I656)</f>
        <v>142安贰线</v>
      </c>
      <c r="J656" s="7">
        <f>IF([1]配变!$J656="","",[1]配变!$J656)</f>
        <v>0</v>
      </c>
      <c r="K656" s="7">
        <f>IF([1]配变!$K656="","",[1]配变!$K656)</f>
        <v>2</v>
      </c>
      <c r="L656" s="7">
        <f>IF([1]配变!$L656="","",[1]配变!$L656)</f>
        <v>1</v>
      </c>
      <c r="M656" s="7">
        <f>IF([1]配变!$M656="","",[1]配变!$M656)</f>
        <v>1</v>
      </c>
      <c r="N656" s="7">
        <f>IF([1]配变!$N656="","",[1]配变!$N656)</f>
        <v>2012</v>
      </c>
      <c r="O656" s="7">
        <f>IF([1]配变!$O656="","",[1]配变!$O656)</f>
        <v>0</v>
      </c>
      <c r="P656" s="7">
        <f>IF([1]配变!$P656="","",[1]配变!$P656)</f>
        <v>3</v>
      </c>
    </row>
    <row r="657" spans="1:16" x14ac:dyDescent="0.15">
      <c r="A657" s="7" t="s">
        <v>300</v>
      </c>
      <c r="B657" s="7" t="str">
        <f>IF([1]配变!$B657="","",[1]配变!$B657)</f>
        <v>10kV</v>
      </c>
      <c r="C657" s="7">
        <f>IF([1]配变!$C657="","",[1]配变!$C657)</f>
        <v>0.05</v>
      </c>
      <c r="D657" s="7">
        <f>IF([1]配变!$D657="","",[1]配变!$D657)</f>
        <v>100</v>
      </c>
      <c r="E657" s="7">
        <f>IF([1]配变!$E657="","",[1]配变!$E657)</f>
        <v>0</v>
      </c>
      <c r="F657" s="7" t="str">
        <f>IF([1]配变!$F657="","",[1]配变!$F657)</f>
        <v>市辖</v>
      </c>
      <c r="G657" s="7">
        <f>IF([1]配变!$G657="","",[1]配变!$G657)</f>
        <v>0</v>
      </c>
      <c r="H657" s="7" t="str">
        <f>IF([1]配变!$H657="","",[1]配变!$H657)</f>
        <v>分区1</v>
      </c>
      <c r="I657" s="7" t="str">
        <f>IF([1]配变!$I657="","",[1]配变!$I657)</f>
        <v>142安贰线</v>
      </c>
      <c r="J657" s="7">
        <f>IF([1]配变!$J657="","",[1]配变!$J657)</f>
        <v>1</v>
      </c>
      <c r="K657" s="7">
        <f>IF([1]配变!$K657="","",[1]配变!$K657)</f>
        <v>0</v>
      </c>
      <c r="L657" s="7">
        <f>IF([1]配变!$L657="","",[1]配变!$L657)</f>
        <v>0</v>
      </c>
      <c r="M657" s="7">
        <f>IF([1]配变!$M657="","",[1]配变!$M657)</f>
        <v>0</v>
      </c>
      <c r="N657" s="7">
        <f>IF([1]配变!$N657="","",[1]配变!$N657)</f>
        <v>2012</v>
      </c>
      <c r="O657" s="7">
        <f>IF([1]配变!$O657="","",[1]配变!$O657)</f>
        <v>0</v>
      </c>
      <c r="P657" s="7">
        <f>IF([1]配变!$P657="","",[1]配变!$P657)</f>
        <v>3</v>
      </c>
    </row>
    <row r="658" spans="1:16" x14ac:dyDescent="0.15">
      <c r="A658" s="7" t="s">
        <v>300</v>
      </c>
      <c r="B658" s="7" t="str">
        <f>IF([1]配变!$B658="","",[1]配变!$B658)</f>
        <v>10kV</v>
      </c>
      <c r="C658" s="7">
        <f>IF([1]配变!$C658="","",[1]配变!$C658)</f>
        <v>0.625</v>
      </c>
      <c r="D658" s="7">
        <f>IF([1]配变!$D658="","",[1]配变!$D658)</f>
        <v>1250</v>
      </c>
      <c r="E658" s="7">
        <f>IF([1]配变!$E658="","",[1]配变!$E658)</f>
        <v>0</v>
      </c>
      <c r="F658" s="7" t="str">
        <f>IF([1]配变!$F658="","",[1]配变!$F658)</f>
        <v>市辖</v>
      </c>
      <c r="G658" s="7">
        <f>IF([1]配变!$G658="","",[1]配变!$G658)</f>
        <v>0</v>
      </c>
      <c r="H658" s="7" t="str">
        <f>IF([1]配变!$H658="","",[1]配变!$H658)</f>
        <v>分区1</v>
      </c>
      <c r="I658" s="7" t="str">
        <f>IF([1]配变!$I658="","",[1]配变!$I658)</f>
        <v>142安贰线</v>
      </c>
      <c r="J658" s="7">
        <f>IF([1]配变!$J658="","",[1]配变!$J658)</f>
        <v>0</v>
      </c>
      <c r="K658" s="7">
        <f>IF([1]配变!$K658="","",[1]配变!$K658)</f>
        <v>1</v>
      </c>
      <c r="L658" s="7">
        <f>IF([1]配变!$L658="","",[1]配变!$L658)</f>
        <v>1</v>
      </c>
      <c r="M658" s="7">
        <f>IF([1]配变!$M658="","",[1]配变!$M658)</f>
        <v>1</v>
      </c>
      <c r="N658" s="7">
        <f>IF([1]配变!$N658="","",[1]配变!$N658)</f>
        <v>2012</v>
      </c>
      <c r="O658" s="7">
        <f>IF([1]配变!$O658="","",[1]配变!$O658)</f>
        <v>0</v>
      </c>
      <c r="P658" s="7">
        <f>IF([1]配变!$P658="","",[1]配变!$P658)</f>
        <v>3</v>
      </c>
    </row>
    <row r="659" spans="1:16" x14ac:dyDescent="0.15">
      <c r="A659" s="7" t="s">
        <v>300</v>
      </c>
      <c r="B659" s="7" t="str">
        <f>IF([1]配变!$B659="","",[1]配变!$B659)</f>
        <v>10kV</v>
      </c>
      <c r="C659" s="7">
        <f>IF([1]配变!$C659="","",[1]配变!$C659)</f>
        <v>0.25</v>
      </c>
      <c r="D659" s="7">
        <f>IF([1]配变!$D659="","",[1]配变!$D659)</f>
        <v>500</v>
      </c>
      <c r="E659" s="7">
        <f>IF([1]配变!$E659="","",[1]配变!$E659)</f>
        <v>0</v>
      </c>
      <c r="F659" s="7" t="str">
        <f>IF([1]配变!$F659="","",[1]配变!$F659)</f>
        <v>市辖</v>
      </c>
      <c r="G659" s="7">
        <f>IF([1]配变!$G659="","",[1]配变!$G659)</f>
        <v>0</v>
      </c>
      <c r="H659" s="7" t="str">
        <f>IF([1]配变!$H659="","",[1]配变!$H659)</f>
        <v>分区1</v>
      </c>
      <c r="I659" s="7" t="str">
        <f>IF([1]配变!$I659="","",[1]配变!$I659)</f>
        <v>142安贰线</v>
      </c>
      <c r="J659" s="7">
        <f>IF([1]配变!$J659="","",[1]配变!$J659)</f>
        <v>1</v>
      </c>
      <c r="K659" s="7">
        <f>IF([1]配变!$K659="","",[1]配变!$K659)</f>
        <v>2</v>
      </c>
      <c r="L659" s="7">
        <f>IF([1]配变!$L659="","",[1]配变!$L659)</f>
        <v>1</v>
      </c>
      <c r="M659" s="7">
        <f>IF([1]配变!$M659="","",[1]配变!$M659)</f>
        <v>1</v>
      </c>
      <c r="N659" s="7">
        <f>IF([1]配变!$N659="","",[1]配变!$N659)</f>
        <v>2012</v>
      </c>
      <c r="O659" s="7">
        <f>IF([1]配变!$O659="","",[1]配变!$O659)</f>
        <v>0</v>
      </c>
      <c r="P659" s="7">
        <f>IF([1]配变!$P659="","",[1]配变!$P659)</f>
        <v>3</v>
      </c>
    </row>
    <row r="660" spans="1:16" x14ac:dyDescent="0.15">
      <c r="A660" s="7" t="s">
        <v>300</v>
      </c>
      <c r="B660" s="7" t="str">
        <f>IF([1]配变!$B660="","",[1]配变!$B660)</f>
        <v>10kV</v>
      </c>
      <c r="C660" s="7">
        <f>IF([1]配变!$C660="","",[1]配变!$C660)</f>
        <v>1.4999999999999999E-2</v>
      </c>
      <c r="D660" s="7">
        <f>IF([1]配变!$D660="","",[1]配变!$D660)</f>
        <v>30</v>
      </c>
      <c r="E660" s="7">
        <f>IF([1]配变!$E660="","",[1]配变!$E660)</f>
        <v>5.3999999999999999E-2</v>
      </c>
      <c r="F660" s="7" t="str">
        <f>IF([1]配变!$F660="","",[1]配变!$F660)</f>
        <v>市辖</v>
      </c>
      <c r="G660" s="7">
        <f>IF([1]配变!$G660="","",[1]配变!$G660)</f>
        <v>0</v>
      </c>
      <c r="H660" s="7" t="str">
        <f>IF([1]配变!$H660="","",[1]配变!$H660)</f>
        <v>分区1</v>
      </c>
      <c r="I660" s="7" t="str">
        <f>IF([1]配变!$I660="","",[1]配变!$I660)</f>
        <v>142安贰线</v>
      </c>
      <c r="J660" s="7">
        <f>IF([1]配变!$J660="","",[1]配变!$J660)</f>
        <v>0</v>
      </c>
      <c r="K660" s="7">
        <f>IF([1]配变!$K660="","",[1]配变!$K660)</f>
        <v>0</v>
      </c>
      <c r="L660" s="7">
        <f>IF([1]配变!$L660="","",[1]配变!$L660)</f>
        <v>0</v>
      </c>
      <c r="M660" s="7">
        <f>IF([1]配变!$M660="","",[1]配变!$M660)</f>
        <v>0</v>
      </c>
      <c r="N660" s="7">
        <f>IF([1]配变!$N660="","",[1]配变!$N660)</f>
        <v>2011</v>
      </c>
      <c r="O660" s="7">
        <f>IF([1]配变!$O660="","",[1]配变!$O660)</f>
        <v>0</v>
      </c>
      <c r="P660" s="7">
        <f>IF([1]配变!$P660="","",[1]配变!$P660)</f>
        <v>4</v>
      </c>
    </row>
    <row r="661" spans="1:16" x14ac:dyDescent="0.15">
      <c r="A661" s="7" t="s">
        <v>300</v>
      </c>
      <c r="B661" s="7" t="str">
        <f>IF([1]配变!$B661="","",[1]配变!$B661)</f>
        <v>10kV</v>
      </c>
      <c r="C661" s="7">
        <f>IF([1]配变!$C661="","",[1]配变!$C661)</f>
        <v>0.05</v>
      </c>
      <c r="D661" s="7">
        <f>IF([1]配变!$D661="","",[1]配变!$D661)</f>
        <v>100</v>
      </c>
      <c r="E661" s="7">
        <f>IF([1]配变!$E661="","",[1]配变!$E661)</f>
        <v>0</v>
      </c>
      <c r="F661" s="7" t="str">
        <f>IF([1]配变!$F661="","",[1]配变!$F661)</f>
        <v>市辖</v>
      </c>
      <c r="G661" s="7">
        <f>IF([1]配变!$G661="","",[1]配变!$G661)</f>
        <v>0</v>
      </c>
      <c r="H661" s="7" t="str">
        <f>IF([1]配变!$H661="","",[1]配变!$H661)</f>
        <v>分区1</v>
      </c>
      <c r="I661" s="7" t="str">
        <f>IF([1]配变!$I661="","",[1]配变!$I661)</f>
        <v>142安贰线</v>
      </c>
      <c r="J661" s="7">
        <f>IF([1]配变!$J661="","",[1]配变!$J661)</f>
        <v>1</v>
      </c>
      <c r="K661" s="7">
        <f>IF([1]配变!$K661="","",[1]配变!$K661)</f>
        <v>1</v>
      </c>
      <c r="L661" s="7">
        <f>IF([1]配变!$L661="","",[1]配变!$L661)</f>
        <v>1</v>
      </c>
      <c r="M661" s="7">
        <f>IF([1]配变!$M661="","",[1]配变!$M661)</f>
        <v>1</v>
      </c>
      <c r="N661" s="7">
        <f>IF([1]配变!$N661="","",[1]配变!$N661)</f>
        <v>2011</v>
      </c>
      <c r="O661" s="7">
        <f>IF([1]配变!$O661="","",[1]配变!$O661)</f>
        <v>0</v>
      </c>
      <c r="P661" s="7">
        <f>IF([1]配变!$P661="","",[1]配变!$P661)</f>
        <v>4</v>
      </c>
    </row>
    <row r="662" spans="1:16" x14ac:dyDescent="0.15">
      <c r="A662" s="7" t="s">
        <v>300</v>
      </c>
      <c r="B662" s="7" t="str">
        <f>IF([1]配变!$B662="","",[1]配变!$B662)</f>
        <v>10kV</v>
      </c>
      <c r="C662" s="7">
        <f>IF([1]配变!$C662="","",[1]配变!$C662)</f>
        <v>0.125</v>
      </c>
      <c r="D662" s="7">
        <f>IF([1]配变!$D662="","",[1]配变!$D662)</f>
        <v>250</v>
      </c>
      <c r="E662" s="7">
        <f>IF([1]配变!$E662="","",[1]配变!$E662)</f>
        <v>0</v>
      </c>
      <c r="F662" s="7" t="str">
        <f>IF([1]配变!$F662="","",[1]配变!$F662)</f>
        <v>市辖</v>
      </c>
      <c r="G662" s="7">
        <f>IF([1]配变!$G662="","",[1]配变!$G662)</f>
        <v>0</v>
      </c>
      <c r="H662" s="7" t="str">
        <f>IF([1]配变!$H662="","",[1]配变!$H662)</f>
        <v>分区1</v>
      </c>
      <c r="I662" s="7" t="str">
        <f>IF([1]配变!$I662="","",[1]配变!$I662)</f>
        <v>142安贰线</v>
      </c>
      <c r="J662" s="7">
        <f>IF([1]配变!$J662="","",[1]配变!$J662)</f>
        <v>0</v>
      </c>
      <c r="K662" s="7">
        <f>IF([1]配变!$K662="","",[1]配变!$K662)</f>
        <v>2</v>
      </c>
      <c r="L662" s="7">
        <f>IF([1]配变!$L662="","",[1]配变!$L662)</f>
        <v>1</v>
      </c>
      <c r="M662" s="7">
        <f>IF([1]配变!$M662="","",[1]配变!$M662)</f>
        <v>1</v>
      </c>
      <c r="N662" s="7">
        <f>IF([1]配变!$N662="","",[1]配变!$N662)</f>
        <v>2011</v>
      </c>
      <c r="O662" s="7">
        <f>IF([1]配变!$O662="","",[1]配变!$O662)</f>
        <v>0</v>
      </c>
      <c r="P662" s="7">
        <f>IF([1]配变!$P662="","",[1]配变!$P662)</f>
        <v>4</v>
      </c>
    </row>
    <row r="663" spans="1:16" x14ac:dyDescent="0.15">
      <c r="A663" s="7" t="s">
        <v>300</v>
      </c>
      <c r="B663" s="7" t="str">
        <f>IF([1]配变!$B663="","",[1]配变!$B663)</f>
        <v>10kV</v>
      </c>
      <c r="C663" s="7">
        <f>IF([1]配变!$C663="","",[1]配变!$C663)</f>
        <v>0.25</v>
      </c>
      <c r="D663" s="7">
        <f>IF([1]配变!$D663="","",[1]配变!$D663)</f>
        <v>500</v>
      </c>
      <c r="E663" s="7">
        <f>IF([1]配变!$E663="","",[1]配变!$E663)</f>
        <v>0</v>
      </c>
      <c r="F663" s="7" t="str">
        <f>IF([1]配变!$F663="","",[1]配变!$F663)</f>
        <v>市辖</v>
      </c>
      <c r="G663" s="7">
        <f>IF([1]配变!$G663="","",[1]配变!$G663)</f>
        <v>0</v>
      </c>
      <c r="H663" s="7" t="str">
        <f>IF([1]配变!$H663="","",[1]配变!$H663)</f>
        <v>分区1</v>
      </c>
      <c r="I663" s="7" t="str">
        <f>IF([1]配变!$I663="","",[1]配变!$I663)</f>
        <v>142安贰线</v>
      </c>
      <c r="J663" s="7">
        <f>IF([1]配变!$J663="","",[1]配变!$J663)</f>
        <v>1</v>
      </c>
      <c r="K663" s="7">
        <f>IF([1]配变!$K663="","",[1]配变!$K663)</f>
        <v>0</v>
      </c>
      <c r="L663" s="7">
        <f>IF([1]配变!$L663="","",[1]配变!$L663)</f>
        <v>0</v>
      </c>
      <c r="M663" s="7">
        <f>IF([1]配变!$M663="","",[1]配变!$M663)</f>
        <v>0</v>
      </c>
      <c r="N663" s="7">
        <f>IF([1]配变!$N663="","",[1]配变!$N663)</f>
        <v>2011</v>
      </c>
      <c r="O663" s="7">
        <f>IF([1]配变!$O663="","",[1]配变!$O663)</f>
        <v>0</v>
      </c>
      <c r="P663" s="7">
        <f>IF([1]配变!$P663="","",[1]配变!$P663)</f>
        <v>4</v>
      </c>
    </row>
    <row r="664" spans="1:16" x14ac:dyDescent="0.15">
      <c r="A664" s="7" t="s">
        <v>300</v>
      </c>
      <c r="B664" s="7" t="str">
        <f>IF([1]配变!$B664="","",[1]配变!$B664)</f>
        <v>10kV</v>
      </c>
      <c r="C664" s="7">
        <f>IF([1]配变!$C664="","",[1]配变!$C664)</f>
        <v>0</v>
      </c>
      <c r="D664" s="7">
        <f>IF([1]配变!$D664="","",[1]配变!$D664)</f>
        <v>0</v>
      </c>
      <c r="E664" s="7">
        <f>IF([1]配变!$E664="","",[1]配变!$E664)</f>
        <v>0</v>
      </c>
      <c r="F664" s="7" t="str">
        <f>IF([1]配变!$F664="","",[1]配变!$F664)</f>
        <v>市辖</v>
      </c>
      <c r="G664" s="7">
        <f>IF([1]配变!$G664="","",[1]配变!$G664)</f>
        <v>0</v>
      </c>
      <c r="H664" s="7" t="str">
        <f>IF([1]配变!$H664="","",[1]配变!$H664)</f>
        <v>分区1</v>
      </c>
      <c r="I664" s="7" t="str">
        <f>IF([1]配变!$I664="","",[1]配变!$I664)</f>
        <v>142安贰线</v>
      </c>
      <c r="J664" s="7">
        <f>IF([1]配变!$J664="","",[1]配变!$J664)</f>
        <v>0</v>
      </c>
      <c r="K664" s="7">
        <f>IF([1]配变!$K664="","",[1]配变!$K664)</f>
        <v>1</v>
      </c>
      <c r="L664" s="7">
        <f>IF([1]配变!$L664="","",[1]配变!$L664)</f>
        <v>1</v>
      </c>
      <c r="M664" s="7">
        <f>IF([1]配变!$M664="","",[1]配变!$M664)</f>
        <v>1</v>
      </c>
      <c r="N664" s="7">
        <f>IF([1]配变!$N664="","",[1]配变!$N664)</f>
        <v>2011</v>
      </c>
      <c r="O664" s="7">
        <f>IF([1]配变!$O664="","",[1]配变!$O664)</f>
        <v>0</v>
      </c>
      <c r="P664" s="7">
        <f>IF([1]配变!$P664="","",[1]配变!$P664)</f>
        <v>4</v>
      </c>
    </row>
    <row r="665" spans="1:16" x14ac:dyDescent="0.15">
      <c r="A665" s="7" t="s">
        <v>300</v>
      </c>
      <c r="B665" s="7" t="str">
        <f>IF([1]配变!$B665="","",[1]配变!$B665)</f>
        <v>10kV</v>
      </c>
      <c r="C665" s="7">
        <f>IF([1]配变!$C665="","",[1]配变!$C665)</f>
        <v>0.8</v>
      </c>
      <c r="D665" s="7">
        <f>IF([1]配变!$D665="","",[1]配变!$D665)</f>
        <v>1600</v>
      </c>
      <c r="E665" s="7">
        <f>IF([1]配变!$E665="","",[1]配变!$E665)</f>
        <v>5.3999999999999999E-2</v>
      </c>
      <c r="F665" s="7" t="str">
        <f>IF([1]配变!$F665="","",[1]配变!$F665)</f>
        <v>市辖</v>
      </c>
      <c r="G665" s="7">
        <f>IF([1]配变!$G665="","",[1]配变!$G665)</f>
        <v>0</v>
      </c>
      <c r="H665" s="7" t="str">
        <f>IF([1]配变!$H665="","",[1]配变!$H665)</f>
        <v>分区1</v>
      </c>
      <c r="I665" s="7" t="str">
        <f>IF([1]配变!$I665="","",[1]配变!$I665)</f>
        <v>142安贰线</v>
      </c>
      <c r="J665" s="7">
        <f>IF([1]配变!$J665="","",[1]配变!$J665)</f>
        <v>1</v>
      </c>
      <c r="K665" s="7">
        <f>IF([1]配变!$K665="","",[1]配变!$K665)</f>
        <v>2</v>
      </c>
      <c r="L665" s="7">
        <f>IF([1]配变!$L665="","",[1]配变!$L665)</f>
        <v>1</v>
      </c>
      <c r="M665" s="7">
        <f>IF([1]配变!$M665="","",[1]配变!$M665)</f>
        <v>1</v>
      </c>
      <c r="N665" s="7">
        <f>IF([1]配变!$N665="","",[1]配变!$N665)</f>
        <v>2011</v>
      </c>
      <c r="O665" s="7">
        <f>IF([1]配变!$O665="","",[1]配变!$O665)</f>
        <v>0</v>
      </c>
      <c r="P665" s="7">
        <f>IF([1]配变!$P665="","",[1]配变!$P665)</f>
        <v>4</v>
      </c>
    </row>
    <row r="666" spans="1:16" x14ac:dyDescent="0.15">
      <c r="A666" s="7" t="s">
        <v>300</v>
      </c>
      <c r="B666" s="7" t="str">
        <f>IF([1]配变!$B666="","",[1]配变!$B666)</f>
        <v>10kV</v>
      </c>
      <c r="C666" s="7">
        <f>IF([1]配变!$C666="","",[1]配变!$C666)</f>
        <v>1.4999999999999999E-2</v>
      </c>
      <c r="D666" s="7">
        <f>IF([1]配变!$D666="","",[1]配变!$D666)</f>
        <v>30</v>
      </c>
      <c r="E666" s="7">
        <f>IF([1]配变!$E666="","",[1]配变!$E666)</f>
        <v>0</v>
      </c>
      <c r="F666" s="7" t="str">
        <f>IF([1]配变!$F666="","",[1]配变!$F666)</f>
        <v>市辖</v>
      </c>
      <c r="G666" s="7">
        <f>IF([1]配变!$G666="","",[1]配变!$G666)</f>
        <v>0</v>
      </c>
      <c r="H666" s="7" t="str">
        <f>IF([1]配变!$H666="","",[1]配变!$H666)</f>
        <v>分区1</v>
      </c>
      <c r="I666" s="7" t="str">
        <f>IF([1]配变!$I666="","",[1]配变!$I666)</f>
        <v>142安贰线</v>
      </c>
      <c r="J666" s="7">
        <f>IF([1]配变!$J666="","",[1]配变!$J666)</f>
        <v>0</v>
      </c>
      <c r="K666" s="7">
        <f>IF([1]配变!$K666="","",[1]配变!$K666)</f>
        <v>0</v>
      </c>
      <c r="L666" s="7">
        <f>IF([1]配变!$L666="","",[1]配变!$L666)</f>
        <v>0</v>
      </c>
      <c r="M666" s="7">
        <f>IF([1]配变!$M666="","",[1]配变!$M666)</f>
        <v>0</v>
      </c>
      <c r="N666" s="7">
        <f>IF([1]配变!$N666="","",[1]配变!$N666)</f>
        <v>2011</v>
      </c>
      <c r="O666" s="7">
        <f>IF([1]配变!$O666="","",[1]配变!$O666)</f>
        <v>0</v>
      </c>
      <c r="P666" s="7">
        <f>IF([1]配变!$P666="","",[1]配变!$P666)</f>
        <v>4</v>
      </c>
    </row>
    <row r="667" spans="1:16" x14ac:dyDescent="0.15">
      <c r="A667" s="7" t="s">
        <v>300</v>
      </c>
      <c r="B667" s="7" t="str">
        <f>IF([1]配变!$B667="","",[1]配变!$B667)</f>
        <v>10kV</v>
      </c>
      <c r="C667" s="7">
        <f>IF([1]配变!$C667="","",[1]配变!$C667)</f>
        <v>6.25E-2</v>
      </c>
      <c r="D667" s="7">
        <f>IF([1]配变!$D667="","",[1]配变!$D667)</f>
        <v>125</v>
      </c>
      <c r="E667" s="7">
        <f>IF([1]配变!$E667="","",[1]配变!$E667)</f>
        <v>0.03</v>
      </c>
      <c r="F667" s="7" t="str">
        <f>IF([1]配变!$F667="","",[1]配变!$F667)</f>
        <v>市辖</v>
      </c>
      <c r="G667" s="7">
        <f>IF([1]配变!$G667="","",[1]配变!$G667)</f>
        <v>0</v>
      </c>
      <c r="H667" s="7" t="str">
        <f>IF([1]配变!$H667="","",[1]配变!$H667)</f>
        <v>分区1</v>
      </c>
      <c r="I667" s="7" t="str">
        <f>IF([1]配变!$I667="","",[1]配变!$I667)</f>
        <v>142安贰线</v>
      </c>
      <c r="J667" s="7">
        <f>IF([1]配变!$J667="","",[1]配变!$J667)</f>
        <v>1</v>
      </c>
      <c r="K667" s="7">
        <f>IF([1]配变!$K667="","",[1]配变!$K667)</f>
        <v>1</v>
      </c>
      <c r="L667" s="7">
        <f>IF([1]配变!$L667="","",[1]配变!$L667)</f>
        <v>1</v>
      </c>
      <c r="M667" s="7">
        <f>IF([1]配变!$M667="","",[1]配变!$M667)</f>
        <v>1</v>
      </c>
      <c r="N667" s="7">
        <f>IF([1]配变!$N667="","",[1]配变!$N667)</f>
        <v>2011</v>
      </c>
      <c r="O667" s="7">
        <f>IF([1]配变!$O667="","",[1]配变!$O667)</f>
        <v>0</v>
      </c>
      <c r="P667" s="7">
        <f>IF([1]配变!$P667="","",[1]配变!$P667)</f>
        <v>4</v>
      </c>
    </row>
    <row r="668" spans="1:16" x14ac:dyDescent="0.15">
      <c r="A668" s="7" t="s">
        <v>300</v>
      </c>
      <c r="B668" s="7" t="str">
        <f>IF([1]配变!$B668="","",[1]配变!$B668)</f>
        <v>10kV</v>
      </c>
      <c r="C668" s="7">
        <f>IF([1]配变!$C668="","",[1]配变!$C668)</f>
        <v>0.125</v>
      </c>
      <c r="D668" s="7">
        <f>IF([1]配变!$D668="","",[1]配变!$D668)</f>
        <v>250</v>
      </c>
      <c r="E668" s="7">
        <f>IF([1]配变!$E668="","",[1]配变!$E668)</f>
        <v>0</v>
      </c>
      <c r="F668" s="7" t="str">
        <f>IF([1]配变!$F668="","",[1]配变!$F668)</f>
        <v>市辖</v>
      </c>
      <c r="G668" s="7">
        <f>IF([1]配变!$G668="","",[1]配变!$G668)</f>
        <v>0</v>
      </c>
      <c r="H668" s="7" t="str">
        <f>IF([1]配变!$H668="","",[1]配变!$H668)</f>
        <v>分区1</v>
      </c>
      <c r="I668" s="7" t="str">
        <f>IF([1]配变!$I668="","",[1]配变!$I668)</f>
        <v>142安贰线</v>
      </c>
      <c r="J668" s="7">
        <f>IF([1]配变!$J668="","",[1]配变!$J668)</f>
        <v>0</v>
      </c>
      <c r="K668" s="7">
        <f>IF([1]配变!$K668="","",[1]配变!$K668)</f>
        <v>2</v>
      </c>
      <c r="L668" s="7">
        <f>IF([1]配变!$L668="","",[1]配变!$L668)</f>
        <v>1</v>
      </c>
      <c r="M668" s="7">
        <f>IF([1]配变!$M668="","",[1]配变!$M668)</f>
        <v>1</v>
      </c>
      <c r="N668" s="7">
        <f>IF([1]配变!$N668="","",[1]配变!$N668)</f>
        <v>2011</v>
      </c>
      <c r="O668" s="7">
        <f>IF([1]配变!$O668="","",[1]配变!$O668)</f>
        <v>0</v>
      </c>
      <c r="P668" s="7">
        <f>IF([1]配变!$P668="","",[1]配变!$P668)</f>
        <v>4</v>
      </c>
    </row>
    <row r="669" spans="1:16" x14ac:dyDescent="0.15">
      <c r="A669" s="7" t="s">
        <v>300</v>
      </c>
      <c r="B669" s="7" t="str">
        <f>IF([1]配变!$B669="","",[1]配变!$B669)</f>
        <v>10kV</v>
      </c>
      <c r="C669" s="7">
        <f>IF([1]配变!$C669="","",[1]配变!$C669)</f>
        <v>0.25</v>
      </c>
      <c r="D669" s="7">
        <f>IF([1]配变!$D669="","",[1]配变!$D669)</f>
        <v>500</v>
      </c>
      <c r="E669" s="7">
        <f>IF([1]配变!$E669="","",[1]配变!$E669)</f>
        <v>0</v>
      </c>
      <c r="F669" s="7" t="str">
        <f>IF([1]配变!$F669="","",[1]配变!$F669)</f>
        <v>市辖</v>
      </c>
      <c r="G669" s="7">
        <f>IF([1]配变!$G669="","",[1]配变!$G669)</f>
        <v>0</v>
      </c>
      <c r="H669" s="7" t="str">
        <f>IF([1]配变!$H669="","",[1]配变!$H669)</f>
        <v>分区1</v>
      </c>
      <c r="I669" s="7" t="str">
        <f>IF([1]配变!$I669="","",[1]配变!$I669)</f>
        <v>142安贰线</v>
      </c>
      <c r="J669" s="7">
        <f>IF([1]配变!$J669="","",[1]配变!$J669)</f>
        <v>1</v>
      </c>
      <c r="K669" s="7">
        <f>IF([1]配变!$K669="","",[1]配变!$K669)</f>
        <v>0</v>
      </c>
      <c r="L669" s="7">
        <f>IF([1]配变!$L669="","",[1]配变!$L669)</f>
        <v>0</v>
      </c>
      <c r="M669" s="7">
        <f>IF([1]配变!$M669="","",[1]配变!$M669)</f>
        <v>0</v>
      </c>
      <c r="N669" s="7">
        <f>IF([1]配变!$N669="","",[1]配变!$N669)</f>
        <v>2010</v>
      </c>
      <c r="O669" s="7">
        <f>IF([1]配变!$O669="","",[1]配变!$O669)</f>
        <v>0</v>
      </c>
      <c r="P669" s="7">
        <f>IF([1]配变!$P669="","",[1]配变!$P669)</f>
        <v>5</v>
      </c>
    </row>
    <row r="670" spans="1:16" x14ac:dyDescent="0.15">
      <c r="A670" s="7" t="s">
        <v>300</v>
      </c>
      <c r="B670" s="7" t="str">
        <f>IF([1]配变!$B670="","",[1]配变!$B670)</f>
        <v>10kV</v>
      </c>
      <c r="C670" s="7">
        <f>IF([1]配变!$C670="","",[1]配变!$C670)</f>
        <v>1</v>
      </c>
      <c r="D670" s="7">
        <f>IF([1]配变!$D670="","",[1]配变!$D670)</f>
        <v>2000</v>
      </c>
      <c r="E670" s="7">
        <f>IF([1]配变!$E670="","",[1]配变!$E670)</f>
        <v>0</v>
      </c>
      <c r="F670" s="7" t="str">
        <f>IF([1]配变!$F670="","",[1]配变!$F670)</f>
        <v>市辖</v>
      </c>
      <c r="G670" s="7">
        <f>IF([1]配变!$G670="","",[1]配变!$G670)</f>
        <v>0</v>
      </c>
      <c r="H670" s="7" t="str">
        <f>IF([1]配变!$H670="","",[1]配变!$H670)</f>
        <v>分区1</v>
      </c>
      <c r="I670" s="7" t="str">
        <f>IF([1]配变!$I670="","",[1]配变!$I670)</f>
        <v>142安贰线</v>
      </c>
      <c r="J670" s="7">
        <f>IF([1]配变!$J670="","",[1]配变!$J670)</f>
        <v>0</v>
      </c>
      <c r="K670" s="7">
        <f>IF([1]配变!$K670="","",[1]配变!$K670)</f>
        <v>1</v>
      </c>
      <c r="L670" s="7">
        <f>IF([1]配变!$L670="","",[1]配变!$L670)</f>
        <v>1</v>
      </c>
      <c r="M670" s="7">
        <f>IF([1]配变!$M670="","",[1]配变!$M670)</f>
        <v>1</v>
      </c>
      <c r="N670" s="7">
        <f>IF([1]配变!$N670="","",[1]配变!$N670)</f>
        <v>2010</v>
      </c>
      <c r="O670" s="7">
        <f>IF([1]配变!$O670="","",[1]配变!$O670)</f>
        <v>0</v>
      </c>
      <c r="P670" s="7">
        <f>IF([1]配变!$P670="","",[1]配变!$P670)</f>
        <v>5</v>
      </c>
    </row>
    <row r="671" spans="1:16" x14ac:dyDescent="0.15">
      <c r="A671" s="7" t="s">
        <v>300</v>
      </c>
      <c r="B671" s="7" t="str">
        <f>IF([1]配变!$B671="","",[1]配变!$B671)</f>
        <v>10kV</v>
      </c>
      <c r="C671" s="7">
        <f>IF([1]配变!$C671="","",[1]配变!$C671)</f>
        <v>0.125</v>
      </c>
      <c r="D671" s="7">
        <f>IF([1]配变!$D671="","",[1]配变!$D671)</f>
        <v>250</v>
      </c>
      <c r="E671" s="7">
        <f>IF([1]配变!$E671="","",[1]配变!$E671)</f>
        <v>5.3999999999999999E-2</v>
      </c>
      <c r="F671" s="7" t="str">
        <f>IF([1]配变!$F671="","",[1]配变!$F671)</f>
        <v>市辖</v>
      </c>
      <c r="G671" s="7">
        <f>IF([1]配变!$G671="","",[1]配变!$G671)</f>
        <v>0</v>
      </c>
      <c r="H671" s="7" t="str">
        <f>IF([1]配变!$H671="","",[1]配变!$H671)</f>
        <v>分区1</v>
      </c>
      <c r="I671" s="7" t="str">
        <f>IF([1]配变!$I671="","",[1]配变!$I671)</f>
        <v>142安贰线</v>
      </c>
      <c r="J671" s="7">
        <f>IF([1]配变!$J671="","",[1]配变!$J671)</f>
        <v>1</v>
      </c>
      <c r="K671" s="7">
        <f>IF([1]配变!$K671="","",[1]配变!$K671)</f>
        <v>2</v>
      </c>
      <c r="L671" s="7">
        <f>IF([1]配变!$L671="","",[1]配变!$L671)</f>
        <v>1</v>
      </c>
      <c r="M671" s="7">
        <f>IF([1]配变!$M671="","",[1]配变!$M671)</f>
        <v>1</v>
      </c>
      <c r="N671" s="7">
        <f>IF([1]配变!$N671="","",[1]配变!$N671)</f>
        <v>2010</v>
      </c>
      <c r="O671" s="7">
        <f>IF([1]配变!$O671="","",[1]配变!$O671)</f>
        <v>0</v>
      </c>
      <c r="P671" s="7">
        <f>IF([1]配变!$P671="","",[1]配变!$P671)</f>
        <v>5</v>
      </c>
    </row>
    <row r="672" spans="1:16" x14ac:dyDescent="0.15">
      <c r="A672" s="7" t="s">
        <v>300</v>
      </c>
      <c r="B672" s="7" t="str">
        <f>IF([1]配变!$B672="","",[1]配变!$B672)</f>
        <v>10kV</v>
      </c>
      <c r="C672" s="7">
        <f>IF([1]配变!$C672="","",[1]配变!$C672)</f>
        <v>0.125</v>
      </c>
      <c r="D672" s="7">
        <f>IF([1]配变!$D672="","",[1]配变!$D672)</f>
        <v>250</v>
      </c>
      <c r="E672" s="7">
        <f>IF([1]配变!$E672="","",[1]配变!$E672)</f>
        <v>0</v>
      </c>
      <c r="F672" s="7" t="str">
        <f>IF([1]配变!$F672="","",[1]配变!$F672)</f>
        <v>市辖</v>
      </c>
      <c r="G672" s="7">
        <f>IF([1]配变!$G672="","",[1]配变!$G672)</f>
        <v>0</v>
      </c>
      <c r="H672" s="7" t="str">
        <f>IF([1]配变!$H672="","",[1]配变!$H672)</f>
        <v>分区1</v>
      </c>
      <c r="I672" s="7" t="str">
        <f>IF([1]配变!$I672="","",[1]配变!$I672)</f>
        <v>142安贰线</v>
      </c>
      <c r="J672" s="7">
        <f>IF([1]配变!$J672="","",[1]配变!$J672)</f>
        <v>0</v>
      </c>
      <c r="K672" s="7">
        <f>IF([1]配变!$K672="","",[1]配变!$K672)</f>
        <v>0</v>
      </c>
      <c r="L672" s="7">
        <f>IF([1]配变!$L672="","",[1]配变!$L672)</f>
        <v>0</v>
      </c>
      <c r="M672" s="7">
        <f>IF([1]配变!$M672="","",[1]配变!$M672)</f>
        <v>0</v>
      </c>
      <c r="N672" s="7">
        <f>IF([1]配变!$N672="","",[1]配变!$N672)</f>
        <v>2010</v>
      </c>
      <c r="O672" s="7">
        <f>IF([1]配变!$O672="","",[1]配变!$O672)</f>
        <v>0</v>
      </c>
      <c r="P672" s="7">
        <f>IF([1]配变!$P672="","",[1]配变!$P672)</f>
        <v>5</v>
      </c>
    </row>
    <row r="673" spans="1:16" x14ac:dyDescent="0.15">
      <c r="A673" s="7" t="s">
        <v>300</v>
      </c>
      <c r="B673" s="7" t="str">
        <f>IF([1]配变!$B673="","",[1]配变!$B673)</f>
        <v>10kV</v>
      </c>
      <c r="C673" s="7">
        <f>IF([1]配变!$C673="","",[1]配变!$C673)</f>
        <v>0.625</v>
      </c>
      <c r="D673" s="7">
        <f>IF([1]配变!$D673="","",[1]配变!$D673)</f>
        <v>1250</v>
      </c>
      <c r="E673" s="7">
        <f>IF([1]配变!$E673="","",[1]配变!$E673)</f>
        <v>0</v>
      </c>
      <c r="F673" s="7" t="str">
        <f>IF([1]配变!$F673="","",[1]配变!$F673)</f>
        <v>市辖</v>
      </c>
      <c r="G673" s="7">
        <f>IF([1]配变!$G673="","",[1]配变!$G673)</f>
        <v>0</v>
      </c>
      <c r="H673" s="7" t="str">
        <f>IF([1]配变!$H673="","",[1]配变!$H673)</f>
        <v>分区1</v>
      </c>
      <c r="I673" s="7" t="str">
        <f>IF([1]配变!$I673="","",[1]配变!$I673)</f>
        <v>142安贰线</v>
      </c>
      <c r="J673" s="7">
        <f>IF([1]配变!$J673="","",[1]配变!$J673)</f>
        <v>1</v>
      </c>
      <c r="K673" s="7">
        <f>IF([1]配变!$K673="","",[1]配变!$K673)</f>
        <v>1</v>
      </c>
      <c r="L673" s="7">
        <f>IF([1]配变!$L673="","",[1]配变!$L673)</f>
        <v>1</v>
      </c>
      <c r="M673" s="7">
        <f>IF([1]配变!$M673="","",[1]配变!$M673)</f>
        <v>1</v>
      </c>
      <c r="N673" s="7">
        <f>IF([1]配变!$N673="","",[1]配变!$N673)</f>
        <v>2010</v>
      </c>
      <c r="O673" s="7">
        <f>IF([1]配变!$O673="","",[1]配变!$O673)</f>
        <v>0</v>
      </c>
      <c r="P673" s="7">
        <f>IF([1]配变!$P673="","",[1]配变!$P673)</f>
        <v>5</v>
      </c>
    </row>
    <row r="674" spans="1:16" x14ac:dyDescent="0.15">
      <c r="A674" s="7" t="s">
        <v>300</v>
      </c>
      <c r="B674" s="7" t="str">
        <f>IF([1]配变!$B674="","",[1]配变!$B674)</f>
        <v>10kV</v>
      </c>
      <c r="C674" s="7">
        <f>IF([1]配变!$C674="","",[1]配变!$C674)</f>
        <v>1.4999999999999999E-2</v>
      </c>
      <c r="D674" s="7">
        <f>IF([1]配变!$D674="","",[1]配变!$D674)</f>
        <v>30</v>
      </c>
      <c r="E674" s="7">
        <f>IF([1]配变!$E674="","",[1]配变!$E674)</f>
        <v>5.3999999999999999E-2</v>
      </c>
      <c r="F674" s="7" t="str">
        <f>IF([1]配变!$F674="","",[1]配变!$F674)</f>
        <v>市辖</v>
      </c>
      <c r="G674" s="7">
        <f>IF([1]配变!$G674="","",[1]配变!$G674)</f>
        <v>0</v>
      </c>
      <c r="H674" s="7" t="str">
        <f>IF([1]配变!$H674="","",[1]配变!$H674)</f>
        <v>分区1</v>
      </c>
      <c r="I674" s="7" t="str">
        <f>IF([1]配变!$I674="","",[1]配变!$I674)</f>
        <v>142安贰线</v>
      </c>
      <c r="J674" s="7">
        <f>IF([1]配变!$J674="","",[1]配变!$J674)</f>
        <v>0</v>
      </c>
      <c r="K674" s="7">
        <f>IF([1]配变!$K674="","",[1]配变!$K674)</f>
        <v>2</v>
      </c>
      <c r="L674" s="7">
        <f>IF([1]配变!$L674="","",[1]配变!$L674)</f>
        <v>1</v>
      </c>
      <c r="M674" s="7">
        <f>IF([1]配变!$M674="","",[1]配变!$M674)</f>
        <v>1</v>
      </c>
      <c r="N674" s="7">
        <f>IF([1]配变!$N674="","",[1]配变!$N674)</f>
        <v>2010</v>
      </c>
      <c r="O674" s="7">
        <f>IF([1]配变!$O674="","",[1]配变!$O674)</f>
        <v>0</v>
      </c>
      <c r="P674" s="7">
        <f>IF([1]配变!$P674="","",[1]配变!$P674)</f>
        <v>5</v>
      </c>
    </row>
    <row r="675" spans="1:16" x14ac:dyDescent="0.15">
      <c r="A675" s="7" t="s">
        <v>300</v>
      </c>
      <c r="B675" s="7" t="str">
        <f>IF([1]配变!$B675="","",[1]配变!$B675)</f>
        <v>10kV</v>
      </c>
      <c r="C675" s="7">
        <f>IF([1]配变!$C675="","",[1]配变!$C675)</f>
        <v>1.4999999999999999E-2</v>
      </c>
      <c r="D675" s="7">
        <f>IF([1]配变!$D675="","",[1]配变!$D675)</f>
        <v>30</v>
      </c>
      <c r="E675" s="7">
        <f>IF([1]配变!$E675="","",[1]配变!$E675)</f>
        <v>0</v>
      </c>
      <c r="F675" s="7" t="str">
        <f>IF([1]配变!$F675="","",[1]配变!$F675)</f>
        <v>市辖</v>
      </c>
      <c r="G675" s="7">
        <f>IF([1]配变!$G675="","",[1]配变!$G675)</f>
        <v>0</v>
      </c>
      <c r="H675" s="7" t="str">
        <f>IF([1]配变!$H675="","",[1]配变!$H675)</f>
        <v>分区1</v>
      </c>
      <c r="I675" s="7" t="str">
        <f>IF([1]配变!$I675="","",[1]配变!$I675)</f>
        <v>142安贰线</v>
      </c>
      <c r="J675" s="7">
        <f>IF([1]配变!$J675="","",[1]配变!$J675)</f>
        <v>1</v>
      </c>
      <c r="K675" s="7">
        <f>IF([1]配变!$K675="","",[1]配变!$K675)</f>
        <v>0</v>
      </c>
      <c r="L675" s="7">
        <f>IF([1]配变!$L675="","",[1]配变!$L675)</f>
        <v>0</v>
      </c>
      <c r="M675" s="7">
        <f>IF([1]配变!$M675="","",[1]配变!$M675)</f>
        <v>0</v>
      </c>
      <c r="N675" s="7">
        <f>IF([1]配变!$N675="","",[1]配变!$N675)</f>
        <v>2010</v>
      </c>
      <c r="O675" s="7">
        <f>IF([1]配变!$O675="","",[1]配变!$O675)</f>
        <v>0</v>
      </c>
      <c r="P675" s="7">
        <f>IF([1]配变!$P675="","",[1]配变!$P675)</f>
        <v>5</v>
      </c>
    </row>
    <row r="676" spans="1:16" x14ac:dyDescent="0.15">
      <c r="A676" s="7" t="s">
        <v>300</v>
      </c>
      <c r="B676" s="7" t="str">
        <f>IF([1]配变!$B676="","",[1]配变!$B676)</f>
        <v>10kV</v>
      </c>
      <c r="C676" s="7">
        <f>IF([1]配变!$C676="","",[1]配变!$C676)</f>
        <v>0.125</v>
      </c>
      <c r="D676" s="7">
        <f>IF([1]配变!$D676="","",[1]配变!$D676)</f>
        <v>250</v>
      </c>
      <c r="E676" s="7">
        <f>IF([1]配变!$E676="","",[1]配变!$E676)</f>
        <v>0.03</v>
      </c>
      <c r="F676" s="7" t="str">
        <f>IF([1]配变!$F676="","",[1]配变!$F676)</f>
        <v>市辖</v>
      </c>
      <c r="G676" s="7">
        <f>IF([1]配变!$G676="","",[1]配变!$G676)</f>
        <v>0</v>
      </c>
      <c r="H676" s="7" t="str">
        <f>IF([1]配变!$H676="","",[1]配变!$H676)</f>
        <v>分区1</v>
      </c>
      <c r="I676" s="7" t="str">
        <f>IF([1]配变!$I676="","",[1]配变!$I676)</f>
        <v>142安贰线</v>
      </c>
      <c r="J676" s="7">
        <f>IF([1]配变!$J676="","",[1]配变!$J676)</f>
        <v>0</v>
      </c>
      <c r="K676" s="7">
        <f>IF([1]配变!$K676="","",[1]配变!$K676)</f>
        <v>1</v>
      </c>
      <c r="L676" s="7">
        <f>IF([1]配变!$L676="","",[1]配变!$L676)</f>
        <v>1</v>
      </c>
      <c r="M676" s="7">
        <f>IF([1]配变!$M676="","",[1]配变!$M676)</f>
        <v>1</v>
      </c>
      <c r="N676" s="7">
        <f>IF([1]配变!$N676="","",[1]配变!$N676)</f>
        <v>2010</v>
      </c>
      <c r="O676" s="7">
        <f>IF([1]配变!$O676="","",[1]配变!$O676)</f>
        <v>0</v>
      </c>
      <c r="P676" s="7">
        <f>IF([1]配变!$P676="","",[1]配变!$P676)</f>
        <v>5</v>
      </c>
    </row>
    <row r="677" spans="1:16" x14ac:dyDescent="0.15">
      <c r="A677" s="7" t="s">
        <v>300</v>
      </c>
      <c r="B677" s="7" t="str">
        <f>IF([1]配变!$B677="","",[1]配变!$B677)</f>
        <v>10kV</v>
      </c>
      <c r="C677" s="7">
        <f>IF([1]配变!$C677="","",[1]配变!$C677)</f>
        <v>0.25</v>
      </c>
      <c r="D677" s="7">
        <f>IF([1]配变!$D677="","",[1]配变!$D677)</f>
        <v>500</v>
      </c>
      <c r="E677" s="7">
        <f>IF([1]配变!$E677="","",[1]配变!$E677)</f>
        <v>0</v>
      </c>
      <c r="F677" s="7" t="str">
        <f>IF([1]配变!$F677="","",[1]配变!$F677)</f>
        <v>市辖</v>
      </c>
      <c r="G677" s="7">
        <f>IF([1]配变!$G677="","",[1]配变!$G677)</f>
        <v>0</v>
      </c>
      <c r="H677" s="7" t="str">
        <f>IF([1]配变!$H677="","",[1]配变!$H677)</f>
        <v>分区1</v>
      </c>
      <c r="I677" s="7" t="str">
        <f>IF([1]配变!$I677="","",[1]配变!$I677)</f>
        <v>142安贰线</v>
      </c>
      <c r="J677" s="7">
        <f>IF([1]配变!$J677="","",[1]配变!$J677)</f>
        <v>1</v>
      </c>
      <c r="K677" s="7">
        <f>IF([1]配变!$K677="","",[1]配变!$K677)</f>
        <v>2</v>
      </c>
      <c r="L677" s="7">
        <f>IF([1]配变!$L677="","",[1]配变!$L677)</f>
        <v>1</v>
      </c>
      <c r="M677" s="7">
        <f>IF([1]配变!$M677="","",[1]配变!$M677)</f>
        <v>1</v>
      </c>
      <c r="N677" s="7">
        <f>IF([1]配变!$N677="","",[1]配变!$N677)</f>
        <v>2010</v>
      </c>
      <c r="O677" s="7">
        <f>IF([1]配变!$O677="","",[1]配变!$O677)</f>
        <v>0</v>
      </c>
      <c r="P677" s="7">
        <f>IF([1]配变!$P677="","",[1]配变!$P677)</f>
        <v>5</v>
      </c>
    </row>
    <row r="678" spans="1:16" x14ac:dyDescent="0.15">
      <c r="A678" s="7" t="s">
        <v>300</v>
      </c>
      <c r="B678" s="7" t="str">
        <f>IF([1]配变!$B678="","",[1]配变!$B678)</f>
        <v>10kV</v>
      </c>
      <c r="C678" s="7">
        <f>IF([1]配变!$C678="","",[1]配变!$C678)</f>
        <v>0.1575</v>
      </c>
      <c r="D678" s="7">
        <f>IF([1]配变!$D678="","",[1]配变!$D678)</f>
        <v>315</v>
      </c>
      <c r="E678" s="7">
        <f>IF([1]配变!$E678="","",[1]配变!$E678)</f>
        <v>0</v>
      </c>
      <c r="F678" s="7" t="str">
        <f>IF([1]配变!$F678="","",[1]配变!$F678)</f>
        <v>市辖</v>
      </c>
      <c r="G678" s="7">
        <f>IF([1]配变!$G678="","",[1]配变!$G678)</f>
        <v>0</v>
      </c>
      <c r="H678" s="7" t="str">
        <f>IF([1]配变!$H678="","",[1]配变!$H678)</f>
        <v>分区1</v>
      </c>
      <c r="I678" s="7" t="str">
        <f>IF([1]配变!$I678="","",[1]配变!$I678)</f>
        <v>142安贰线</v>
      </c>
      <c r="J678" s="7">
        <f>IF([1]配变!$J678="","",[1]配变!$J678)</f>
        <v>0</v>
      </c>
      <c r="K678" s="7">
        <f>IF([1]配变!$K678="","",[1]配变!$K678)</f>
        <v>0</v>
      </c>
      <c r="L678" s="7">
        <f>IF([1]配变!$L678="","",[1]配变!$L678)</f>
        <v>0</v>
      </c>
      <c r="M678" s="7">
        <f>IF([1]配变!$M678="","",[1]配变!$M678)</f>
        <v>0</v>
      </c>
      <c r="N678" s="7">
        <f>IF([1]配变!$N678="","",[1]配变!$N678)</f>
        <v>2009</v>
      </c>
      <c r="O678" s="7">
        <f>IF([1]配变!$O678="","",[1]配变!$O678)</f>
        <v>0</v>
      </c>
      <c r="P678" s="7">
        <f>IF([1]配变!$P678="","",[1]配变!$P678)</f>
        <v>6</v>
      </c>
    </row>
    <row r="679" spans="1:16" x14ac:dyDescent="0.15">
      <c r="A679" s="7" t="s">
        <v>300</v>
      </c>
      <c r="B679" s="7" t="str">
        <f>IF([1]配变!$B679="","",[1]配变!$B679)</f>
        <v>10kV</v>
      </c>
      <c r="C679" s="7">
        <f>IF([1]配变!$C679="","",[1]配变!$C679)</f>
        <v>0.1575</v>
      </c>
      <c r="D679" s="7">
        <f>IF([1]配变!$D679="","",[1]配变!$D679)</f>
        <v>315</v>
      </c>
      <c r="E679" s="7">
        <f>IF([1]配变!$E679="","",[1]配变!$E679)</f>
        <v>0</v>
      </c>
      <c r="F679" s="7" t="str">
        <f>IF([1]配变!$F679="","",[1]配变!$F679)</f>
        <v>市辖</v>
      </c>
      <c r="G679" s="7">
        <f>IF([1]配变!$G679="","",[1]配变!$G679)</f>
        <v>0</v>
      </c>
      <c r="H679" s="7" t="str">
        <f>IF([1]配变!$H679="","",[1]配变!$H679)</f>
        <v>分区1</v>
      </c>
      <c r="I679" s="7" t="str">
        <f>IF([1]配变!$I679="","",[1]配变!$I679)</f>
        <v>142安贰线</v>
      </c>
      <c r="J679" s="7">
        <f>IF([1]配变!$J679="","",[1]配变!$J679)</f>
        <v>1</v>
      </c>
      <c r="K679" s="7">
        <f>IF([1]配变!$K679="","",[1]配变!$K679)</f>
        <v>1</v>
      </c>
      <c r="L679" s="7">
        <f>IF([1]配变!$L679="","",[1]配变!$L679)</f>
        <v>1</v>
      </c>
      <c r="M679" s="7">
        <f>IF([1]配变!$M679="","",[1]配变!$M679)</f>
        <v>1</v>
      </c>
      <c r="N679" s="7">
        <f>IF([1]配变!$N679="","",[1]配变!$N679)</f>
        <v>2009</v>
      </c>
      <c r="O679" s="7">
        <f>IF([1]配变!$O679="","",[1]配变!$O679)</f>
        <v>0</v>
      </c>
      <c r="P679" s="7">
        <f>IF([1]配变!$P679="","",[1]配变!$P679)</f>
        <v>6</v>
      </c>
    </row>
    <row r="680" spans="1:16" x14ac:dyDescent="0.15">
      <c r="A680" s="7" t="s">
        <v>300</v>
      </c>
      <c r="B680" s="7" t="str">
        <f>IF([1]配变!$B680="","",[1]配变!$B680)</f>
        <v>10kV</v>
      </c>
      <c r="C680" s="7">
        <f>IF([1]配变!$C680="","",[1]配变!$C680)</f>
        <v>0.5</v>
      </c>
      <c r="D680" s="7">
        <f>IF([1]配变!$D680="","",[1]配变!$D680)</f>
        <v>1000</v>
      </c>
      <c r="E680" s="7">
        <f>IF([1]配变!$E680="","",[1]配变!$E680)</f>
        <v>5.3999999999999999E-2</v>
      </c>
      <c r="F680" s="7" t="str">
        <f>IF([1]配变!$F680="","",[1]配变!$F680)</f>
        <v>市辖</v>
      </c>
      <c r="G680" s="7">
        <f>IF([1]配变!$G680="","",[1]配变!$G680)</f>
        <v>0</v>
      </c>
      <c r="H680" s="7" t="str">
        <f>IF([1]配变!$H680="","",[1]配变!$H680)</f>
        <v>分区1</v>
      </c>
      <c r="I680" s="7" t="str">
        <f>IF([1]配变!$I680="","",[1]配变!$I680)</f>
        <v>142安贰线</v>
      </c>
      <c r="J680" s="7">
        <f>IF([1]配变!$J680="","",[1]配变!$J680)</f>
        <v>0</v>
      </c>
      <c r="K680" s="7">
        <f>IF([1]配变!$K680="","",[1]配变!$K680)</f>
        <v>2</v>
      </c>
      <c r="L680" s="7">
        <f>IF([1]配变!$L680="","",[1]配变!$L680)</f>
        <v>1</v>
      </c>
      <c r="M680" s="7">
        <f>IF([1]配变!$M680="","",[1]配变!$M680)</f>
        <v>1</v>
      </c>
      <c r="N680" s="7">
        <f>IF([1]配变!$N680="","",[1]配变!$N680)</f>
        <v>2009</v>
      </c>
      <c r="O680" s="7">
        <f>IF([1]配变!$O680="","",[1]配变!$O680)</f>
        <v>0</v>
      </c>
      <c r="P680" s="7">
        <f>IF([1]配变!$P680="","",[1]配变!$P680)</f>
        <v>6</v>
      </c>
    </row>
    <row r="681" spans="1:16" x14ac:dyDescent="0.15">
      <c r="A681" s="7" t="s">
        <v>300</v>
      </c>
      <c r="B681" s="7" t="str">
        <f>IF([1]配变!$B681="","",[1]配变!$B681)</f>
        <v>10kV</v>
      </c>
      <c r="C681" s="7">
        <f>IF([1]配变!$C681="","",[1]配变!$C681)</f>
        <v>0.2</v>
      </c>
      <c r="D681" s="7">
        <f>IF([1]配变!$D681="","",[1]配变!$D681)</f>
        <v>400</v>
      </c>
      <c r="E681" s="7">
        <f>IF([1]配变!$E681="","",[1]配变!$E681)</f>
        <v>0</v>
      </c>
      <c r="F681" s="7" t="str">
        <f>IF([1]配变!$F681="","",[1]配变!$F681)</f>
        <v>市辖</v>
      </c>
      <c r="G681" s="7">
        <f>IF([1]配变!$G681="","",[1]配变!$G681)</f>
        <v>0</v>
      </c>
      <c r="H681" s="7" t="str">
        <f>IF([1]配变!$H681="","",[1]配变!$H681)</f>
        <v>分区4</v>
      </c>
      <c r="I681" s="7" t="str">
        <f>IF([1]配变!$I681="","",[1]配变!$I681)</f>
        <v>138古南线</v>
      </c>
      <c r="J681" s="7">
        <f>IF([1]配变!$J681="","",[1]配变!$J681)</f>
        <v>1</v>
      </c>
      <c r="K681" s="7">
        <f>IF([1]配变!$K681="","",[1]配变!$K681)</f>
        <v>0</v>
      </c>
      <c r="L681" s="7">
        <f>IF([1]配变!$L681="","",[1]配变!$L681)</f>
        <v>0</v>
      </c>
      <c r="M681" s="7">
        <f>IF([1]配变!$M681="","",[1]配变!$M681)</f>
        <v>0</v>
      </c>
      <c r="N681" s="7">
        <f>IF([1]配变!$N681="","",[1]配变!$N681)</f>
        <v>2009</v>
      </c>
      <c r="O681" s="7">
        <f>IF([1]配变!$O681="","",[1]配变!$O681)</f>
        <v>0</v>
      </c>
      <c r="P681" s="7">
        <f>IF([1]配变!$P681="","",[1]配变!$P681)</f>
        <v>6</v>
      </c>
    </row>
    <row r="682" spans="1:16" x14ac:dyDescent="0.15">
      <c r="A682" s="7" t="s">
        <v>300</v>
      </c>
      <c r="B682" s="7" t="str">
        <f>IF([1]配变!$B682="","",[1]配变!$B682)</f>
        <v>10kV</v>
      </c>
      <c r="C682" s="7">
        <f>IF([1]配变!$C682="","",[1]配变!$C682)</f>
        <v>1.4999999999999999E-2</v>
      </c>
      <c r="D682" s="7">
        <f>IF([1]配变!$D682="","",[1]配变!$D682)</f>
        <v>30</v>
      </c>
      <c r="E682" s="7">
        <f>IF([1]配变!$E682="","",[1]配变!$E682)</f>
        <v>0</v>
      </c>
      <c r="F682" s="7" t="str">
        <f>IF([1]配变!$F682="","",[1]配变!$F682)</f>
        <v>市辖</v>
      </c>
      <c r="G682" s="7">
        <f>IF([1]配变!$G682="","",[1]配变!$G682)</f>
        <v>0</v>
      </c>
      <c r="H682" s="7" t="str">
        <f>IF([1]配变!$H682="","",[1]配变!$H682)</f>
        <v>分区4</v>
      </c>
      <c r="I682" s="7" t="str">
        <f>IF([1]配变!$I682="","",[1]配变!$I682)</f>
        <v>138古南线</v>
      </c>
      <c r="J682" s="7">
        <f>IF([1]配变!$J682="","",[1]配变!$J682)</f>
        <v>0</v>
      </c>
      <c r="K682" s="7">
        <f>IF([1]配变!$K682="","",[1]配变!$K682)</f>
        <v>1</v>
      </c>
      <c r="L682" s="7">
        <f>IF([1]配变!$L682="","",[1]配变!$L682)</f>
        <v>1</v>
      </c>
      <c r="M682" s="7">
        <f>IF([1]配变!$M682="","",[1]配变!$M682)</f>
        <v>1</v>
      </c>
      <c r="N682" s="7">
        <f>IF([1]配变!$N682="","",[1]配变!$N682)</f>
        <v>2009</v>
      </c>
      <c r="O682" s="7">
        <f>IF([1]配变!$O682="","",[1]配变!$O682)</f>
        <v>0</v>
      </c>
      <c r="P682" s="7">
        <f>IF([1]配变!$P682="","",[1]配变!$P682)</f>
        <v>6</v>
      </c>
    </row>
    <row r="683" spans="1:16" x14ac:dyDescent="0.15">
      <c r="A683" s="7" t="s">
        <v>300</v>
      </c>
      <c r="B683" s="7" t="str">
        <f>IF([1]配变!$B683="","",[1]配变!$B683)</f>
        <v>10kV</v>
      </c>
      <c r="C683" s="7">
        <f>IF([1]配变!$C683="","",[1]配变!$C683)</f>
        <v>1.4999999999999999E-2</v>
      </c>
      <c r="D683" s="7">
        <f>IF([1]配变!$D683="","",[1]配变!$D683)</f>
        <v>30</v>
      </c>
      <c r="E683" s="7">
        <f>IF([1]配变!$E683="","",[1]配变!$E683)</f>
        <v>5.3999999999999999E-2</v>
      </c>
      <c r="F683" s="7" t="str">
        <f>IF([1]配变!$F683="","",[1]配变!$F683)</f>
        <v>市辖</v>
      </c>
      <c r="G683" s="7">
        <f>IF([1]配变!$G683="","",[1]配变!$G683)</f>
        <v>0</v>
      </c>
      <c r="H683" s="7" t="str">
        <f>IF([1]配变!$H683="","",[1]配变!$H683)</f>
        <v>分区4</v>
      </c>
      <c r="I683" s="7" t="str">
        <f>IF([1]配变!$I683="","",[1]配变!$I683)</f>
        <v>138古南线</v>
      </c>
      <c r="J683" s="7">
        <f>IF([1]配变!$J683="","",[1]配变!$J683)</f>
        <v>1</v>
      </c>
      <c r="K683" s="7">
        <f>IF([1]配变!$K683="","",[1]配变!$K683)</f>
        <v>2</v>
      </c>
      <c r="L683" s="7">
        <f>IF([1]配变!$L683="","",[1]配变!$L683)</f>
        <v>1</v>
      </c>
      <c r="M683" s="7">
        <f>IF([1]配变!$M683="","",[1]配变!$M683)</f>
        <v>1</v>
      </c>
      <c r="N683" s="7">
        <f>IF([1]配变!$N683="","",[1]配变!$N683)</f>
        <v>2009</v>
      </c>
      <c r="O683" s="7">
        <f>IF([1]配变!$O683="","",[1]配变!$O683)</f>
        <v>0</v>
      </c>
      <c r="P683" s="7">
        <f>IF([1]配变!$P683="","",[1]配变!$P683)</f>
        <v>6</v>
      </c>
    </row>
    <row r="684" spans="1:16" x14ac:dyDescent="0.15">
      <c r="A684" s="7" t="s">
        <v>300</v>
      </c>
      <c r="B684" s="7" t="str">
        <f>IF([1]配变!$B684="","",[1]配变!$B684)</f>
        <v>10kV</v>
      </c>
      <c r="C684" s="7">
        <f>IF([1]配变!$C684="","",[1]配变!$C684)</f>
        <v>0.8</v>
      </c>
      <c r="D684" s="7">
        <f>IF([1]配变!$D684="","",[1]配变!$D684)</f>
        <v>1600</v>
      </c>
      <c r="E684" s="7">
        <f>IF([1]配变!$E684="","",[1]配变!$E684)</f>
        <v>0</v>
      </c>
      <c r="F684" s="7" t="str">
        <f>IF([1]配变!$F684="","",[1]配变!$F684)</f>
        <v>市辖</v>
      </c>
      <c r="G684" s="7">
        <f>IF([1]配变!$G684="","",[1]配变!$G684)</f>
        <v>0</v>
      </c>
      <c r="H684" s="7" t="str">
        <f>IF([1]配变!$H684="","",[1]配变!$H684)</f>
        <v>分区2</v>
      </c>
      <c r="I684" s="7" t="str">
        <f>IF([1]配变!$I684="","",[1]配变!$I684)</f>
        <v>138古南线</v>
      </c>
      <c r="J684" s="7">
        <f>IF([1]配变!$J684="","",[1]配变!$J684)</f>
        <v>0</v>
      </c>
      <c r="K684" s="7">
        <f>IF([1]配变!$K684="","",[1]配变!$K684)</f>
        <v>0</v>
      </c>
      <c r="L684" s="7">
        <f>IF([1]配变!$L684="","",[1]配变!$L684)</f>
        <v>0</v>
      </c>
      <c r="M684" s="7">
        <f>IF([1]配变!$M684="","",[1]配变!$M684)</f>
        <v>0</v>
      </c>
      <c r="N684" s="7">
        <f>IF([1]配变!$N684="","",[1]配变!$N684)</f>
        <v>2009</v>
      </c>
      <c r="O684" s="7">
        <f>IF([1]配变!$O684="","",[1]配变!$O684)</f>
        <v>0</v>
      </c>
      <c r="P684" s="7">
        <f>IF([1]配变!$P684="","",[1]配变!$P684)</f>
        <v>6</v>
      </c>
    </row>
    <row r="685" spans="1:16" x14ac:dyDescent="0.15">
      <c r="A685" s="7" t="s">
        <v>300</v>
      </c>
      <c r="B685" s="7" t="str">
        <f>IF([1]配变!$B685="","",[1]配变!$B685)</f>
        <v>10kV</v>
      </c>
      <c r="C685" s="7">
        <f>IF([1]配变!$C685="","",[1]配变!$C685)</f>
        <v>0.4</v>
      </c>
      <c r="D685" s="7">
        <f>IF([1]配变!$D685="","",[1]配变!$D685)</f>
        <v>800</v>
      </c>
      <c r="E685" s="7">
        <f>IF([1]配变!$E685="","",[1]配变!$E685)</f>
        <v>0.03</v>
      </c>
      <c r="F685" s="7" t="str">
        <f>IF([1]配变!$F685="","",[1]配变!$F685)</f>
        <v>市辖</v>
      </c>
      <c r="G685" s="7">
        <f>IF([1]配变!$G685="","",[1]配变!$G685)</f>
        <v>0</v>
      </c>
      <c r="H685" s="7" t="str">
        <f>IF([1]配变!$H685="","",[1]配变!$H685)</f>
        <v>分区2</v>
      </c>
      <c r="I685" s="7" t="str">
        <f>IF([1]配变!$I685="","",[1]配变!$I685)</f>
        <v>138古南线</v>
      </c>
      <c r="J685" s="7">
        <f>IF([1]配变!$J685="","",[1]配变!$J685)</f>
        <v>1</v>
      </c>
      <c r="K685" s="7">
        <f>IF([1]配变!$K685="","",[1]配变!$K685)</f>
        <v>1</v>
      </c>
      <c r="L685" s="7">
        <f>IF([1]配变!$L685="","",[1]配变!$L685)</f>
        <v>1</v>
      </c>
      <c r="M685" s="7">
        <f>IF([1]配变!$M685="","",[1]配变!$M685)</f>
        <v>1</v>
      </c>
      <c r="N685" s="7">
        <f>IF([1]配变!$N685="","",[1]配变!$N685)</f>
        <v>2009</v>
      </c>
      <c r="O685" s="7">
        <f>IF([1]配变!$O685="","",[1]配变!$O685)</f>
        <v>0</v>
      </c>
      <c r="P685" s="7">
        <f>IF([1]配变!$P685="","",[1]配变!$P685)</f>
        <v>6</v>
      </c>
    </row>
    <row r="686" spans="1:16" x14ac:dyDescent="0.15">
      <c r="A686" s="7" t="s">
        <v>300</v>
      </c>
      <c r="B686" s="7" t="str">
        <f>IF([1]配变!$B686="","",[1]配变!$B686)</f>
        <v>10kV</v>
      </c>
      <c r="C686" s="7">
        <f>IF([1]配变!$C686="","",[1]配变!$C686)</f>
        <v>0.25</v>
      </c>
      <c r="D686" s="7">
        <f>IF([1]配变!$D686="","",[1]配变!$D686)</f>
        <v>500</v>
      </c>
      <c r="E686" s="7">
        <f>IF([1]配变!$E686="","",[1]配变!$E686)</f>
        <v>0</v>
      </c>
      <c r="F686" s="7" t="str">
        <f>IF([1]配变!$F686="","",[1]配变!$F686)</f>
        <v>市辖</v>
      </c>
      <c r="G686" s="7">
        <f>IF([1]配变!$G686="","",[1]配变!$G686)</f>
        <v>0</v>
      </c>
      <c r="H686" s="7" t="str">
        <f>IF([1]配变!$H686="","",[1]配变!$H686)</f>
        <v>分区2</v>
      </c>
      <c r="I686" s="7" t="str">
        <f>IF([1]配变!$I686="","",[1]配变!$I686)</f>
        <v>138古南线</v>
      </c>
      <c r="J686" s="7">
        <f>IF([1]配变!$J686="","",[1]配变!$J686)</f>
        <v>0</v>
      </c>
      <c r="K686" s="7">
        <f>IF([1]配变!$K686="","",[1]配变!$K686)</f>
        <v>2</v>
      </c>
      <c r="L686" s="7">
        <f>IF([1]配变!$L686="","",[1]配变!$L686)</f>
        <v>1</v>
      </c>
      <c r="M686" s="7">
        <f>IF([1]配变!$M686="","",[1]配变!$M686)</f>
        <v>1</v>
      </c>
      <c r="N686" s="7">
        <f>IF([1]配变!$N686="","",[1]配变!$N686)</f>
        <v>2009</v>
      </c>
      <c r="O686" s="7">
        <f>IF([1]配变!$O686="","",[1]配变!$O686)</f>
        <v>0</v>
      </c>
      <c r="P686" s="7">
        <f>IF([1]配变!$P686="","",[1]配变!$P686)</f>
        <v>6</v>
      </c>
    </row>
    <row r="687" spans="1:16" x14ac:dyDescent="0.15">
      <c r="A687" s="7" t="s">
        <v>300</v>
      </c>
      <c r="B687" s="7" t="str">
        <f>IF([1]配变!$B687="","",[1]配变!$B687)</f>
        <v>10kV</v>
      </c>
      <c r="C687" s="7">
        <f>IF([1]配变!$C687="","",[1]配变!$C687)</f>
        <v>0.1</v>
      </c>
      <c r="D687" s="7">
        <f>IF([1]配变!$D687="","",[1]配变!$D687)</f>
        <v>200</v>
      </c>
      <c r="E687" s="7">
        <f>IF([1]配变!$E687="","",[1]配变!$E687)</f>
        <v>0</v>
      </c>
      <c r="F687" s="7" t="str">
        <f>IF([1]配变!$F687="","",[1]配变!$F687)</f>
        <v>市辖</v>
      </c>
      <c r="G687" s="7">
        <f>IF([1]配变!$G687="","",[1]配变!$G687)</f>
        <v>0</v>
      </c>
      <c r="H687" s="7" t="str">
        <f>IF([1]配变!$H687="","",[1]配变!$H687)</f>
        <v>分区2</v>
      </c>
      <c r="I687" s="7" t="str">
        <f>IF([1]配变!$I687="","",[1]配变!$I687)</f>
        <v>138古南线</v>
      </c>
      <c r="J687" s="7">
        <f>IF([1]配变!$J687="","",[1]配变!$J687)</f>
        <v>1</v>
      </c>
      <c r="K687" s="7">
        <f>IF([1]配变!$K687="","",[1]配变!$K687)</f>
        <v>0</v>
      </c>
      <c r="L687" s="7">
        <f>IF([1]配变!$L687="","",[1]配变!$L687)</f>
        <v>0</v>
      </c>
      <c r="M687" s="7">
        <f>IF([1]配变!$M687="","",[1]配变!$M687)</f>
        <v>0</v>
      </c>
      <c r="N687" s="7">
        <f>IF([1]配变!$N687="","",[1]配变!$N687)</f>
        <v>2008</v>
      </c>
      <c r="O687" s="7">
        <f>IF([1]配变!$O687="","",[1]配变!$O687)</f>
        <v>0</v>
      </c>
      <c r="P687" s="7">
        <f>IF([1]配变!$P687="","",[1]配变!$P687)</f>
        <v>7</v>
      </c>
    </row>
    <row r="688" spans="1:16" x14ac:dyDescent="0.15">
      <c r="A688" s="7" t="s">
        <v>300</v>
      </c>
      <c r="B688" s="7" t="str">
        <f>IF([1]配变!$B688="","",[1]配变!$B688)</f>
        <v>10kV</v>
      </c>
      <c r="C688" s="7">
        <f>IF([1]配变!$C688="","",[1]配变!$C688)</f>
        <v>0.25</v>
      </c>
      <c r="D688" s="7">
        <f>IF([1]配变!$D688="","",[1]配变!$D688)</f>
        <v>500</v>
      </c>
      <c r="E688" s="7">
        <f>IF([1]配变!$E688="","",[1]配变!$E688)</f>
        <v>0</v>
      </c>
      <c r="F688" s="7" t="str">
        <f>IF([1]配变!$F688="","",[1]配变!$F688)</f>
        <v>市辖</v>
      </c>
      <c r="G688" s="7">
        <f>IF([1]配变!$G688="","",[1]配变!$G688)</f>
        <v>0</v>
      </c>
      <c r="H688" s="7" t="str">
        <f>IF([1]配变!$H688="","",[1]配变!$H688)</f>
        <v>分区2</v>
      </c>
      <c r="I688" s="7" t="str">
        <f>IF([1]配变!$I688="","",[1]配变!$I688)</f>
        <v>138古南线</v>
      </c>
      <c r="J688" s="7">
        <f>IF([1]配变!$J688="","",[1]配变!$J688)</f>
        <v>0</v>
      </c>
      <c r="K688" s="7">
        <f>IF([1]配变!$K688="","",[1]配变!$K688)</f>
        <v>1</v>
      </c>
      <c r="L688" s="7">
        <f>IF([1]配变!$L688="","",[1]配变!$L688)</f>
        <v>1</v>
      </c>
      <c r="M688" s="7">
        <f>IF([1]配变!$M688="","",[1]配变!$M688)</f>
        <v>1</v>
      </c>
      <c r="N688" s="7">
        <f>IF([1]配变!$N688="","",[1]配变!$N688)</f>
        <v>2008</v>
      </c>
      <c r="O688" s="7">
        <f>IF([1]配变!$O688="","",[1]配变!$O688)</f>
        <v>0</v>
      </c>
      <c r="P688" s="7">
        <f>IF([1]配变!$P688="","",[1]配变!$P688)</f>
        <v>7</v>
      </c>
    </row>
    <row r="689" spans="1:16" x14ac:dyDescent="0.15">
      <c r="A689" s="7" t="s">
        <v>300</v>
      </c>
      <c r="B689" s="7" t="str">
        <f>IF([1]配变!$B689="","",[1]配变!$B689)</f>
        <v>10kV</v>
      </c>
      <c r="C689" s="7">
        <f>IF([1]配变!$C689="","",[1]配变!$C689)</f>
        <v>0.315</v>
      </c>
      <c r="D689" s="7">
        <f>IF([1]配变!$D689="","",[1]配变!$D689)</f>
        <v>630</v>
      </c>
      <c r="E689" s="7">
        <f>IF([1]配变!$E689="","",[1]配变!$E689)</f>
        <v>5.3999999999999999E-2</v>
      </c>
      <c r="F689" s="7" t="str">
        <f>IF([1]配变!$F689="","",[1]配变!$F689)</f>
        <v>市辖</v>
      </c>
      <c r="G689" s="7">
        <f>IF([1]配变!$G689="","",[1]配变!$G689)</f>
        <v>0</v>
      </c>
      <c r="H689" s="7" t="str">
        <f>IF([1]配变!$H689="","",[1]配变!$H689)</f>
        <v>分区1</v>
      </c>
      <c r="I689" s="7" t="str">
        <f>IF([1]配变!$I689="","",[1]配变!$I689)</f>
        <v>142安贰线</v>
      </c>
      <c r="J689" s="7">
        <f>IF([1]配变!$J689="","",[1]配变!$J689)</f>
        <v>1</v>
      </c>
      <c r="K689" s="7">
        <f>IF([1]配变!$K689="","",[1]配变!$K689)</f>
        <v>2</v>
      </c>
      <c r="L689" s="7">
        <f>IF([1]配变!$L689="","",[1]配变!$L689)</f>
        <v>1</v>
      </c>
      <c r="M689" s="7">
        <f>IF([1]配变!$M689="","",[1]配变!$M689)</f>
        <v>1</v>
      </c>
      <c r="N689" s="7">
        <f>IF([1]配变!$N689="","",[1]配变!$N689)</f>
        <v>2008</v>
      </c>
      <c r="O689" s="7">
        <f>IF([1]配变!$O689="","",[1]配变!$O689)</f>
        <v>0</v>
      </c>
      <c r="P689" s="7">
        <f>IF([1]配变!$P689="","",[1]配变!$P689)</f>
        <v>7</v>
      </c>
    </row>
    <row r="690" spans="1:16" x14ac:dyDescent="0.15">
      <c r="A690" s="7" t="s">
        <v>300</v>
      </c>
      <c r="B690" s="7" t="str">
        <f>IF([1]配变!$B690="","",[1]配变!$B690)</f>
        <v>10kV</v>
      </c>
      <c r="C690" s="7">
        <f>IF([1]配变!$C690="","",[1]配变!$C690)</f>
        <v>0.2</v>
      </c>
      <c r="D690" s="7">
        <f>IF([1]配变!$D690="","",[1]配变!$D690)</f>
        <v>400</v>
      </c>
      <c r="E690" s="7">
        <f>IF([1]配变!$E690="","",[1]配变!$E690)</f>
        <v>0</v>
      </c>
      <c r="F690" s="7" t="str">
        <f>IF([1]配变!$F690="","",[1]配变!$F690)</f>
        <v>市辖</v>
      </c>
      <c r="G690" s="7">
        <f>IF([1]配变!$G690="","",[1]配变!$G690)</f>
        <v>0</v>
      </c>
      <c r="H690" s="7" t="str">
        <f>IF([1]配变!$H690="","",[1]配变!$H690)</f>
        <v>分区1</v>
      </c>
      <c r="I690" s="7" t="str">
        <f>IF([1]配变!$I690="","",[1]配变!$I690)</f>
        <v>142安贰线</v>
      </c>
      <c r="J690" s="7">
        <f>IF([1]配变!$J690="","",[1]配变!$J690)</f>
        <v>0</v>
      </c>
      <c r="K690" s="7">
        <f>IF([1]配变!$K690="","",[1]配变!$K690)</f>
        <v>0</v>
      </c>
      <c r="L690" s="7">
        <f>IF([1]配变!$L690="","",[1]配变!$L690)</f>
        <v>0</v>
      </c>
      <c r="M690" s="7">
        <f>IF([1]配变!$M690="","",[1]配变!$M690)</f>
        <v>0</v>
      </c>
      <c r="N690" s="7">
        <f>IF([1]配变!$N690="","",[1]配变!$N690)</f>
        <v>2008</v>
      </c>
      <c r="O690" s="7">
        <f>IF([1]配变!$O690="","",[1]配变!$O690)</f>
        <v>0</v>
      </c>
      <c r="P690" s="7">
        <f>IF([1]配变!$P690="","",[1]配变!$P690)</f>
        <v>7</v>
      </c>
    </row>
    <row r="691" spans="1:16" x14ac:dyDescent="0.15">
      <c r="A691" s="7" t="s">
        <v>300</v>
      </c>
      <c r="B691" s="7" t="str">
        <f>IF([1]配变!$B691="","",[1]配变!$B691)</f>
        <v>10kV</v>
      </c>
      <c r="C691" s="7">
        <f>IF([1]配变!$C691="","",[1]配变!$C691)</f>
        <v>0.4</v>
      </c>
      <c r="D691" s="7">
        <f>IF([1]配变!$D691="","",[1]配变!$D691)</f>
        <v>800</v>
      </c>
      <c r="E691" s="7">
        <f>IF([1]配变!$E691="","",[1]配变!$E691)</f>
        <v>5.3999999999999999E-2</v>
      </c>
      <c r="F691" s="7" t="str">
        <f>IF([1]配变!$F691="","",[1]配变!$F691)</f>
        <v>市辖</v>
      </c>
      <c r="G691" s="7">
        <f>IF([1]配变!$G691="","",[1]配变!$G691)</f>
        <v>0</v>
      </c>
      <c r="H691" s="7" t="str">
        <f>IF([1]配变!$H691="","",[1]配变!$H691)</f>
        <v>分区2</v>
      </c>
      <c r="I691" s="7" t="str">
        <f>IF([1]配变!$I691="","",[1]配变!$I691)</f>
        <v>138古南线</v>
      </c>
      <c r="J691" s="7">
        <f>IF([1]配变!$J691="","",[1]配变!$J691)</f>
        <v>1</v>
      </c>
      <c r="K691" s="7">
        <f>IF([1]配变!$K691="","",[1]配变!$K691)</f>
        <v>1</v>
      </c>
      <c r="L691" s="7">
        <f>IF([1]配变!$L691="","",[1]配变!$L691)</f>
        <v>1</v>
      </c>
      <c r="M691" s="7">
        <f>IF([1]配变!$M691="","",[1]配变!$M691)</f>
        <v>1</v>
      </c>
      <c r="N691" s="7">
        <f>IF([1]配变!$N691="","",[1]配变!$N691)</f>
        <v>2008</v>
      </c>
      <c r="O691" s="7">
        <f>IF([1]配变!$O691="","",[1]配变!$O691)</f>
        <v>0</v>
      </c>
      <c r="P691" s="7">
        <f>IF([1]配变!$P691="","",[1]配变!$P691)</f>
        <v>7</v>
      </c>
    </row>
    <row r="692" spans="1:16" x14ac:dyDescent="0.15">
      <c r="A692" s="7" t="s">
        <v>300</v>
      </c>
      <c r="B692" s="7" t="str">
        <f>IF([1]配变!$B692="","",[1]配变!$B692)</f>
        <v>10kV</v>
      </c>
      <c r="C692" s="7">
        <f>IF([1]配变!$C692="","",[1]配变!$C692)</f>
        <v>0.2</v>
      </c>
      <c r="D692" s="7">
        <f>IF([1]配变!$D692="","",[1]配变!$D692)</f>
        <v>400</v>
      </c>
      <c r="E692" s="7">
        <f>IF([1]配变!$E692="","",[1]配变!$E692)</f>
        <v>0</v>
      </c>
      <c r="F692" s="7" t="str">
        <f>IF([1]配变!$F692="","",[1]配变!$F692)</f>
        <v>市辖</v>
      </c>
      <c r="G692" s="7">
        <f>IF([1]配变!$G692="","",[1]配变!$G692)</f>
        <v>0</v>
      </c>
      <c r="H692" s="7" t="str">
        <f>IF([1]配变!$H692="","",[1]配变!$H692)</f>
        <v>分区2</v>
      </c>
      <c r="I692" s="7" t="str">
        <f>IF([1]配变!$I692="","",[1]配变!$I692)</f>
        <v>138古南线</v>
      </c>
      <c r="J692" s="7">
        <f>IF([1]配变!$J692="","",[1]配变!$J692)</f>
        <v>0</v>
      </c>
      <c r="K692" s="7">
        <f>IF([1]配变!$K692="","",[1]配变!$K692)</f>
        <v>2</v>
      </c>
      <c r="L692" s="7">
        <f>IF([1]配变!$L692="","",[1]配变!$L692)</f>
        <v>1</v>
      </c>
      <c r="M692" s="7">
        <f>IF([1]配变!$M692="","",[1]配变!$M692)</f>
        <v>1</v>
      </c>
      <c r="N692" s="7">
        <f>IF([1]配变!$N692="","",[1]配变!$N692)</f>
        <v>2008</v>
      </c>
      <c r="O692" s="7">
        <f>IF([1]配变!$O692="","",[1]配变!$O692)</f>
        <v>0</v>
      </c>
      <c r="P692" s="7">
        <f>IF([1]配变!$P692="","",[1]配变!$P692)</f>
        <v>7</v>
      </c>
    </row>
    <row r="693" spans="1:16" x14ac:dyDescent="0.15">
      <c r="A693" s="7" t="s">
        <v>300</v>
      </c>
      <c r="B693" s="7" t="str">
        <f>IF([1]配变!$B693="","",[1]配变!$B693)</f>
        <v>10kV</v>
      </c>
      <c r="C693" s="7">
        <f>IF([1]配变!$C693="","",[1]配变!$C693)</f>
        <v>1.4999999999999999E-2</v>
      </c>
      <c r="D693" s="7">
        <f>IF([1]配变!$D693="","",[1]配变!$D693)</f>
        <v>30</v>
      </c>
      <c r="E693" s="7">
        <f>IF([1]配变!$E693="","",[1]配变!$E693)</f>
        <v>0.03</v>
      </c>
      <c r="F693" s="7" t="str">
        <f>IF([1]配变!$F693="","",[1]配变!$F693)</f>
        <v>市辖</v>
      </c>
      <c r="G693" s="7">
        <f>IF([1]配变!$G693="","",[1]配变!$G693)</f>
        <v>0</v>
      </c>
      <c r="H693" s="7" t="str">
        <f>IF([1]配变!$H693="","",[1]配变!$H693)</f>
        <v>分区2</v>
      </c>
      <c r="I693" s="7" t="str">
        <f>IF([1]配变!$I693="","",[1]配变!$I693)</f>
        <v>138古南线</v>
      </c>
      <c r="J693" s="7">
        <f>IF([1]配变!$J693="","",[1]配变!$J693)</f>
        <v>1</v>
      </c>
      <c r="K693" s="7">
        <f>IF([1]配变!$K693="","",[1]配变!$K693)</f>
        <v>0</v>
      </c>
      <c r="L693" s="7">
        <f>IF([1]配变!$L693="","",[1]配变!$L693)</f>
        <v>0</v>
      </c>
      <c r="M693" s="7">
        <f>IF([1]配变!$M693="","",[1]配变!$M693)</f>
        <v>0</v>
      </c>
      <c r="N693" s="7">
        <f>IF([1]配变!$N693="","",[1]配变!$N693)</f>
        <v>2008</v>
      </c>
      <c r="O693" s="7">
        <f>IF([1]配变!$O693="","",[1]配变!$O693)</f>
        <v>0</v>
      </c>
      <c r="P693" s="7">
        <f>IF([1]配变!$P693="","",[1]配变!$P693)</f>
        <v>7</v>
      </c>
    </row>
    <row r="694" spans="1:16" x14ac:dyDescent="0.15">
      <c r="A694" s="7" t="s">
        <v>300</v>
      </c>
      <c r="B694" s="7" t="str">
        <f>IF([1]配变!$B694="","",[1]配变!$B694)</f>
        <v>10kV</v>
      </c>
      <c r="C694" s="7">
        <f>IF([1]配变!$C694="","",[1]配变!$C694)</f>
        <v>1.4999999999999999E-2</v>
      </c>
      <c r="D694" s="7">
        <f>IF([1]配变!$D694="","",[1]配变!$D694)</f>
        <v>30</v>
      </c>
      <c r="E694" s="7">
        <f>IF([1]配变!$E694="","",[1]配变!$E694)</f>
        <v>0</v>
      </c>
      <c r="F694" s="7" t="str">
        <f>IF([1]配变!$F694="","",[1]配变!$F694)</f>
        <v>市辖</v>
      </c>
      <c r="G694" s="7">
        <f>IF([1]配变!$G694="","",[1]配变!$G694)</f>
        <v>0</v>
      </c>
      <c r="H694" s="7" t="str">
        <f>IF([1]配变!$H694="","",[1]配变!$H694)</f>
        <v>分区2</v>
      </c>
      <c r="I694" s="7" t="str">
        <f>IF([1]配变!$I694="","",[1]配变!$I694)</f>
        <v>138古南线</v>
      </c>
      <c r="J694" s="7">
        <f>IF([1]配变!$J694="","",[1]配变!$J694)</f>
        <v>0</v>
      </c>
      <c r="K694" s="7">
        <f>IF([1]配变!$K694="","",[1]配变!$K694)</f>
        <v>1</v>
      </c>
      <c r="L694" s="7">
        <f>IF([1]配变!$L694="","",[1]配变!$L694)</f>
        <v>1</v>
      </c>
      <c r="M694" s="7">
        <f>IF([1]配变!$M694="","",[1]配变!$M694)</f>
        <v>1</v>
      </c>
      <c r="N694" s="7">
        <f>IF([1]配变!$N694="","",[1]配变!$N694)</f>
        <v>2008</v>
      </c>
      <c r="O694" s="7">
        <f>IF([1]配变!$O694="","",[1]配变!$O694)</f>
        <v>0</v>
      </c>
      <c r="P694" s="7">
        <f>IF([1]配变!$P694="","",[1]配变!$P694)</f>
        <v>7</v>
      </c>
    </row>
    <row r="695" spans="1:16" x14ac:dyDescent="0.15">
      <c r="A695" s="7" t="s">
        <v>300</v>
      </c>
      <c r="B695" s="7" t="str">
        <f>IF([1]配变!$B695="","",[1]配变!$B695)</f>
        <v>10kV</v>
      </c>
      <c r="C695" s="7">
        <f>IF([1]配变!$C695="","",[1]配变!$C695)</f>
        <v>1.4999999999999999E-2</v>
      </c>
      <c r="D695" s="7">
        <f>IF([1]配变!$D695="","",[1]配变!$D695)</f>
        <v>30</v>
      </c>
      <c r="E695" s="7">
        <f>IF([1]配变!$E695="","",[1]配变!$E695)</f>
        <v>0</v>
      </c>
      <c r="F695" s="7" t="str">
        <f>IF([1]配变!$F695="","",[1]配变!$F695)</f>
        <v>市辖</v>
      </c>
      <c r="G695" s="7">
        <f>IF([1]配变!$G695="","",[1]配变!$G695)</f>
        <v>0</v>
      </c>
      <c r="H695" s="7" t="str">
        <f>IF([1]配变!$H695="","",[1]配变!$H695)</f>
        <v>分区1</v>
      </c>
      <c r="I695" s="7" t="str">
        <f>IF([1]配变!$I695="","",[1]配变!$I695)</f>
        <v>142安贰线</v>
      </c>
      <c r="J695" s="7">
        <f>IF([1]配变!$J695="","",[1]配变!$J695)</f>
        <v>1</v>
      </c>
      <c r="K695" s="7">
        <f>IF([1]配变!$K695="","",[1]配变!$K695)</f>
        <v>2</v>
      </c>
      <c r="L695" s="7">
        <f>IF([1]配变!$L695="","",[1]配变!$L695)</f>
        <v>1</v>
      </c>
      <c r="M695" s="7">
        <f>IF([1]配变!$M695="","",[1]配变!$M695)</f>
        <v>1</v>
      </c>
      <c r="N695" s="7">
        <f>IF([1]配变!$N695="","",[1]配变!$N695)</f>
        <v>2008</v>
      </c>
      <c r="O695" s="7">
        <f>IF([1]配变!$O695="","",[1]配变!$O695)</f>
        <v>0</v>
      </c>
      <c r="P695" s="7">
        <f>IF([1]配变!$P695="","",[1]配变!$P695)</f>
        <v>7</v>
      </c>
    </row>
    <row r="696" spans="1:16" x14ac:dyDescent="0.15">
      <c r="A696" s="7" t="s">
        <v>300</v>
      </c>
      <c r="B696" s="7" t="str">
        <f>IF([1]配变!$B696="","",[1]配变!$B696)</f>
        <v>10kV</v>
      </c>
      <c r="C696" s="7">
        <f>IF([1]配变!$C696="","",[1]配变!$C696)</f>
        <v>1.4999999999999999E-2</v>
      </c>
      <c r="D696" s="7">
        <f>IF([1]配变!$D696="","",[1]配变!$D696)</f>
        <v>30</v>
      </c>
      <c r="E696" s="7">
        <f>IF([1]配变!$E696="","",[1]配变!$E696)</f>
        <v>0</v>
      </c>
      <c r="F696" s="7" t="str">
        <f>IF([1]配变!$F696="","",[1]配变!$F696)</f>
        <v>市辖</v>
      </c>
      <c r="G696" s="7">
        <f>IF([1]配变!$G696="","",[1]配变!$G696)</f>
        <v>0</v>
      </c>
      <c r="H696" s="7" t="str">
        <f>IF([1]配变!$H696="","",[1]配变!$H696)</f>
        <v>分区1</v>
      </c>
      <c r="I696" s="7" t="str">
        <f>IF([1]配变!$I696="","",[1]配变!$I696)</f>
        <v>142安贰线</v>
      </c>
      <c r="J696" s="7">
        <f>IF([1]配变!$J696="","",[1]配变!$J696)</f>
        <v>0</v>
      </c>
      <c r="K696" s="7">
        <f>IF([1]配变!$K696="","",[1]配变!$K696)</f>
        <v>0</v>
      </c>
      <c r="L696" s="7">
        <f>IF([1]配变!$L696="","",[1]配变!$L696)</f>
        <v>0</v>
      </c>
      <c r="M696" s="7">
        <f>IF([1]配变!$M696="","",[1]配变!$M696)</f>
        <v>0</v>
      </c>
      <c r="N696" s="7">
        <f>IF([1]配变!$N696="","",[1]配变!$N696)</f>
        <v>2007</v>
      </c>
      <c r="O696" s="7">
        <f>IF([1]配变!$O696="","",[1]配变!$O696)</f>
        <v>0</v>
      </c>
      <c r="P696" s="7">
        <f>IF([1]配变!$P696="","",[1]配变!$P696)</f>
        <v>8</v>
      </c>
    </row>
    <row r="697" spans="1:16" x14ac:dyDescent="0.15">
      <c r="A697" s="7" t="s">
        <v>300</v>
      </c>
      <c r="B697" s="7" t="str">
        <f>IF([1]配变!$B697="","",[1]配变!$B697)</f>
        <v>10kV</v>
      </c>
      <c r="C697" s="7">
        <f>IF([1]配变!$C697="","",[1]配变!$C697)</f>
        <v>0.125</v>
      </c>
      <c r="D697" s="7">
        <f>IF([1]配变!$D697="","",[1]配变!$D697)</f>
        <v>250</v>
      </c>
      <c r="E697" s="7">
        <f>IF([1]配变!$E697="","",[1]配变!$E697)</f>
        <v>5.3999999999999999E-2</v>
      </c>
      <c r="F697" s="7" t="str">
        <f>IF([1]配变!$F697="","",[1]配变!$F697)</f>
        <v>市辖</v>
      </c>
      <c r="G697" s="7">
        <f>IF([1]配变!$G697="","",[1]配变!$G697)</f>
        <v>0</v>
      </c>
      <c r="H697" s="7" t="str">
        <f>IF([1]配变!$H697="","",[1]配变!$H697)</f>
        <v>分区1</v>
      </c>
      <c r="I697" s="7" t="str">
        <f>IF([1]配变!$I697="","",[1]配变!$I697)</f>
        <v>142安贰线</v>
      </c>
      <c r="J697" s="7">
        <f>IF([1]配变!$J697="","",[1]配变!$J697)</f>
        <v>1</v>
      </c>
      <c r="K697" s="7">
        <f>IF([1]配变!$K697="","",[1]配变!$K697)</f>
        <v>1</v>
      </c>
      <c r="L697" s="7">
        <f>IF([1]配变!$L697="","",[1]配变!$L697)</f>
        <v>1</v>
      </c>
      <c r="M697" s="7">
        <f>IF([1]配变!$M697="","",[1]配变!$M697)</f>
        <v>1</v>
      </c>
      <c r="N697" s="7">
        <f>IF([1]配变!$N697="","",[1]配变!$N697)</f>
        <v>2007</v>
      </c>
      <c r="O697" s="7">
        <f>IF([1]配变!$O697="","",[1]配变!$O697)</f>
        <v>0</v>
      </c>
      <c r="P697" s="7">
        <f>IF([1]配变!$P697="","",[1]配变!$P697)</f>
        <v>8</v>
      </c>
    </row>
    <row r="698" spans="1:16" x14ac:dyDescent="0.15">
      <c r="A698" s="7" t="s">
        <v>300</v>
      </c>
      <c r="B698" s="7" t="str">
        <f>IF([1]配变!$B698="","",[1]配变!$B698)</f>
        <v>10kV</v>
      </c>
      <c r="C698" s="7">
        <f>IF([1]配变!$C698="","",[1]配变!$C698)</f>
        <v>0.1</v>
      </c>
      <c r="D698" s="7">
        <f>IF([1]配变!$D698="","",[1]配变!$D698)</f>
        <v>200</v>
      </c>
      <c r="E698" s="7">
        <f>IF([1]配变!$E698="","",[1]配变!$E698)</f>
        <v>5.3999999999999999E-2</v>
      </c>
      <c r="F698" s="7" t="str">
        <f>IF([1]配变!$F698="","",[1]配变!$F698)</f>
        <v>市辖</v>
      </c>
      <c r="G698" s="7">
        <f>IF([1]配变!$G698="","",[1]配变!$G698)</f>
        <v>0</v>
      </c>
      <c r="H698" s="7" t="str">
        <f>IF([1]配变!$H698="","",[1]配变!$H698)</f>
        <v>分区1</v>
      </c>
      <c r="I698" s="7" t="str">
        <f>IF([1]配变!$I698="","",[1]配变!$I698)</f>
        <v>142安贰线</v>
      </c>
      <c r="J698" s="7">
        <f>IF([1]配变!$J698="","",[1]配变!$J698)</f>
        <v>0</v>
      </c>
      <c r="K698" s="7">
        <f>IF([1]配变!$K698="","",[1]配变!$K698)</f>
        <v>2</v>
      </c>
      <c r="L698" s="7">
        <f>IF([1]配变!$L698="","",[1]配变!$L698)</f>
        <v>1</v>
      </c>
      <c r="M698" s="7">
        <f>IF([1]配变!$M698="","",[1]配变!$M698)</f>
        <v>1</v>
      </c>
      <c r="N698" s="7">
        <f>IF([1]配变!$N698="","",[1]配变!$N698)</f>
        <v>2007</v>
      </c>
      <c r="O698" s="7">
        <f>IF([1]配变!$O698="","",[1]配变!$O698)</f>
        <v>0</v>
      </c>
      <c r="P698" s="7">
        <f>IF([1]配变!$P698="","",[1]配变!$P698)</f>
        <v>8</v>
      </c>
    </row>
    <row r="699" spans="1:16" x14ac:dyDescent="0.15">
      <c r="A699" s="7" t="s">
        <v>300</v>
      </c>
      <c r="B699" s="7" t="str">
        <f>IF([1]配变!$B699="","",[1]配变!$B699)</f>
        <v>10kV</v>
      </c>
      <c r="C699" s="7">
        <f>IF([1]配变!$C699="","",[1]配变!$C699)</f>
        <v>0.1575</v>
      </c>
      <c r="D699" s="7">
        <f>IF([1]配变!$D699="","",[1]配变!$D699)</f>
        <v>315</v>
      </c>
      <c r="E699" s="7">
        <f>IF([1]配变!$E699="","",[1]配变!$E699)</f>
        <v>0</v>
      </c>
      <c r="F699" s="7" t="str">
        <f>IF([1]配变!$F699="","",[1]配变!$F699)</f>
        <v>市辖</v>
      </c>
      <c r="G699" s="7">
        <f>IF([1]配变!$G699="","",[1]配变!$G699)</f>
        <v>0</v>
      </c>
      <c r="H699" s="7" t="str">
        <f>IF([1]配变!$H699="","",[1]配变!$H699)</f>
        <v>分区1</v>
      </c>
      <c r="I699" s="7" t="str">
        <f>IF([1]配变!$I699="","",[1]配变!$I699)</f>
        <v>142安贰线</v>
      </c>
      <c r="J699" s="7">
        <f>IF([1]配变!$J699="","",[1]配变!$J699)</f>
        <v>1</v>
      </c>
      <c r="K699" s="7">
        <f>IF([1]配变!$K699="","",[1]配变!$K699)</f>
        <v>0</v>
      </c>
      <c r="L699" s="7">
        <f>IF([1]配变!$L699="","",[1]配变!$L699)</f>
        <v>0</v>
      </c>
      <c r="M699" s="7">
        <f>IF([1]配变!$M699="","",[1]配变!$M699)</f>
        <v>0</v>
      </c>
      <c r="N699" s="7">
        <f>IF([1]配变!$N699="","",[1]配变!$N699)</f>
        <v>2007</v>
      </c>
      <c r="O699" s="7">
        <f>IF([1]配变!$O699="","",[1]配变!$O699)</f>
        <v>0</v>
      </c>
      <c r="P699" s="7">
        <f>IF([1]配变!$P699="","",[1]配变!$P699)</f>
        <v>8</v>
      </c>
    </row>
    <row r="700" spans="1:16" x14ac:dyDescent="0.15">
      <c r="A700" s="7" t="s">
        <v>300</v>
      </c>
      <c r="B700" s="7" t="str">
        <f>IF([1]配变!$B700="","",[1]配变!$B700)</f>
        <v>10kV</v>
      </c>
      <c r="C700" s="7">
        <f>IF([1]配变!$C700="","",[1]配变!$C700)</f>
        <v>0.315</v>
      </c>
      <c r="D700" s="7">
        <f>IF([1]配变!$D700="","",[1]配变!$D700)</f>
        <v>630</v>
      </c>
      <c r="E700" s="7">
        <f>IF([1]配变!$E700="","",[1]配变!$E700)</f>
        <v>0.03</v>
      </c>
      <c r="F700" s="7" t="str">
        <f>IF([1]配变!$F700="","",[1]配变!$F700)</f>
        <v>市辖</v>
      </c>
      <c r="G700" s="7">
        <f>IF([1]配变!$G700="","",[1]配变!$G700)</f>
        <v>0</v>
      </c>
      <c r="H700" s="7" t="str">
        <f>IF([1]配变!$H700="","",[1]配变!$H700)</f>
        <v>分区1</v>
      </c>
      <c r="I700" s="7" t="str">
        <f>IF([1]配变!$I700="","",[1]配变!$I700)</f>
        <v>142安贰线</v>
      </c>
      <c r="J700" s="7">
        <f>IF([1]配变!$J700="","",[1]配变!$J700)</f>
        <v>0</v>
      </c>
      <c r="K700" s="7">
        <f>IF([1]配变!$K700="","",[1]配变!$K700)</f>
        <v>1</v>
      </c>
      <c r="L700" s="7">
        <f>IF([1]配变!$L700="","",[1]配变!$L700)</f>
        <v>1</v>
      </c>
      <c r="M700" s="7">
        <f>IF([1]配变!$M700="","",[1]配变!$M700)</f>
        <v>1</v>
      </c>
      <c r="N700" s="7">
        <f>IF([1]配变!$N700="","",[1]配变!$N700)</f>
        <v>2007</v>
      </c>
      <c r="O700" s="7">
        <f>IF([1]配变!$O700="","",[1]配变!$O700)</f>
        <v>0</v>
      </c>
      <c r="P700" s="7">
        <f>IF([1]配变!$P700="","",[1]配变!$P700)</f>
        <v>8</v>
      </c>
    </row>
    <row r="701" spans="1:16" x14ac:dyDescent="0.15">
      <c r="A701" s="7" t="s">
        <v>300</v>
      </c>
      <c r="B701" s="7" t="str">
        <f>IF([1]配变!$B701="","",[1]配变!$B701)</f>
        <v>10kV</v>
      </c>
      <c r="C701" s="7">
        <f>IF([1]配变!$C701="","",[1]配变!$C701)</f>
        <v>1.4999999999999999E-2</v>
      </c>
      <c r="D701" s="7">
        <f>IF([1]配变!$D701="","",[1]配变!$D701)</f>
        <v>30</v>
      </c>
      <c r="E701" s="7">
        <f>IF([1]配变!$E701="","",[1]配变!$E701)</f>
        <v>0</v>
      </c>
      <c r="F701" s="7" t="str">
        <f>IF([1]配变!$F701="","",[1]配变!$F701)</f>
        <v>市辖</v>
      </c>
      <c r="G701" s="7">
        <f>IF([1]配变!$G701="","",[1]配变!$G701)</f>
        <v>0</v>
      </c>
      <c r="H701" s="7" t="str">
        <f>IF([1]配变!$H701="","",[1]配变!$H701)</f>
        <v>分区1</v>
      </c>
      <c r="I701" s="7" t="str">
        <f>IF([1]配变!$I701="","",[1]配变!$I701)</f>
        <v>142安贰线</v>
      </c>
      <c r="J701" s="7">
        <f>IF([1]配变!$J701="","",[1]配变!$J701)</f>
        <v>1</v>
      </c>
      <c r="K701" s="7">
        <f>IF([1]配变!$K701="","",[1]配变!$K701)</f>
        <v>2</v>
      </c>
      <c r="L701" s="7">
        <f>IF([1]配变!$L701="","",[1]配变!$L701)</f>
        <v>1</v>
      </c>
      <c r="M701" s="7">
        <f>IF([1]配变!$M701="","",[1]配变!$M701)</f>
        <v>1</v>
      </c>
      <c r="N701" s="7">
        <f>IF([1]配变!$N701="","",[1]配变!$N701)</f>
        <v>2007</v>
      </c>
      <c r="O701" s="7">
        <f>IF([1]配变!$O701="","",[1]配变!$O701)</f>
        <v>0</v>
      </c>
      <c r="P701" s="7">
        <f>IF([1]配变!$P701="","",[1]配变!$P701)</f>
        <v>8</v>
      </c>
    </row>
    <row r="702" spans="1:16" x14ac:dyDescent="0.15">
      <c r="A702" s="7" t="s">
        <v>300</v>
      </c>
      <c r="B702" s="7" t="str">
        <f>IF([1]配变!$B702="","",[1]配变!$B702)</f>
        <v>10kV</v>
      </c>
      <c r="C702" s="7">
        <f>IF([1]配变!$C702="","",[1]配变!$C702)</f>
        <v>0.25</v>
      </c>
      <c r="D702" s="7">
        <f>IF([1]配变!$D702="","",[1]配变!$D702)</f>
        <v>500</v>
      </c>
      <c r="E702" s="7">
        <f>IF([1]配变!$E702="","",[1]配变!$E702)</f>
        <v>0</v>
      </c>
      <c r="F702" s="7" t="str">
        <f>IF([1]配变!$F702="","",[1]配变!$F702)</f>
        <v>市辖</v>
      </c>
      <c r="G702" s="7">
        <f>IF([1]配变!$G702="","",[1]配变!$G702)</f>
        <v>0</v>
      </c>
      <c r="H702" s="7" t="str">
        <f>IF([1]配变!$H702="","",[1]配变!$H702)</f>
        <v>分区1</v>
      </c>
      <c r="I702" s="7" t="str">
        <f>IF([1]配变!$I702="","",[1]配变!$I702)</f>
        <v>142安贰线</v>
      </c>
      <c r="J702" s="7">
        <f>IF([1]配变!$J702="","",[1]配变!$J702)</f>
        <v>0</v>
      </c>
      <c r="K702" s="7">
        <f>IF([1]配变!$K702="","",[1]配变!$K702)</f>
        <v>0</v>
      </c>
      <c r="L702" s="7">
        <f>IF([1]配变!$L702="","",[1]配变!$L702)</f>
        <v>0</v>
      </c>
      <c r="M702" s="7">
        <f>IF([1]配变!$M702="","",[1]配变!$M702)</f>
        <v>0</v>
      </c>
      <c r="N702" s="7">
        <f>IF([1]配变!$N702="","",[1]配变!$N702)</f>
        <v>2007</v>
      </c>
      <c r="O702" s="7">
        <f>IF([1]配变!$O702="","",[1]配变!$O702)</f>
        <v>0</v>
      </c>
      <c r="P702" s="7">
        <f>IF([1]配变!$P702="","",[1]配变!$P702)</f>
        <v>8</v>
      </c>
    </row>
    <row r="703" spans="1:16" x14ac:dyDescent="0.15">
      <c r="A703" s="7" t="s">
        <v>300</v>
      </c>
      <c r="B703" s="7" t="str">
        <f>IF([1]配变!$B703="","",[1]配变!$B703)</f>
        <v>10kV</v>
      </c>
      <c r="C703" s="7">
        <f>IF([1]配变!$C703="","",[1]配变!$C703)</f>
        <v>0.625</v>
      </c>
      <c r="D703" s="7">
        <f>IF([1]配变!$D703="","",[1]配变!$D703)</f>
        <v>1250</v>
      </c>
      <c r="E703" s="7">
        <f>IF([1]配变!$E703="","",[1]配变!$E703)</f>
        <v>0</v>
      </c>
      <c r="F703" s="7" t="str">
        <f>IF([1]配变!$F703="","",[1]配变!$F703)</f>
        <v>市辖</v>
      </c>
      <c r="G703" s="7">
        <f>IF([1]配变!$G703="","",[1]配变!$G703)</f>
        <v>0</v>
      </c>
      <c r="H703" s="7" t="str">
        <f>IF([1]配变!$H703="","",[1]配变!$H703)</f>
        <v>分区1</v>
      </c>
      <c r="I703" s="7" t="str">
        <f>IF([1]配变!$I703="","",[1]配变!$I703)</f>
        <v>142安贰线</v>
      </c>
      <c r="J703" s="7">
        <f>IF([1]配变!$J703="","",[1]配变!$J703)</f>
        <v>1</v>
      </c>
      <c r="K703" s="7">
        <f>IF([1]配变!$K703="","",[1]配变!$K703)</f>
        <v>1</v>
      </c>
      <c r="L703" s="7">
        <f>IF([1]配变!$L703="","",[1]配变!$L703)</f>
        <v>1</v>
      </c>
      <c r="M703" s="7">
        <f>IF([1]配变!$M703="","",[1]配变!$M703)</f>
        <v>1</v>
      </c>
      <c r="N703" s="7">
        <f>IF([1]配变!$N703="","",[1]配变!$N703)</f>
        <v>2007</v>
      </c>
      <c r="O703" s="7">
        <f>IF([1]配变!$O703="","",[1]配变!$O703)</f>
        <v>0</v>
      </c>
      <c r="P703" s="7">
        <f>IF([1]配变!$P703="","",[1]配变!$P703)</f>
        <v>8</v>
      </c>
    </row>
    <row r="704" spans="1:16" x14ac:dyDescent="0.15">
      <c r="A704" s="7" t="s">
        <v>300</v>
      </c>
      <c r="B704" s="7" t="str">
        <f>IF([1]配变!$B704="","",[1]配变!$B704)</f>
        <v>10kV</v>
      </c>
      <c r="C704" s="7">
        <f>IF([1]配变!$C704="","",[1]配变!$C704)</f>
        <v>0.625</v>
      </c>
      <c r="D704" s="7">
        <f>IF([1]配变!$D704="","",[1]配变!$D704)</f>
        <v>1250</v>
      </c>
      <c r="E704" s="7">
        <f>IF([1]配变!$E704="","",[1]配变!$E704)</f>
        <v>5.3999999999999999E-2</v>
      </c>
      <c r="F704" s="7" t="str">
        <f>IF([1]配变!$F704="","",[1]配变!$F704)</f>
        <v>市辖</v>
      </c>
      <c r="G704" s="7">
        <f>IF([1]配变!$G704="","",[1]配变!$G704)</f>
        <v>0</v>
      </c>
      <c r="H704" s="7" t="str">
        <f>IF([1]配变!$H704="","",[1]配变!$H704)</f>
        <v>分区1</v>
      </c>
      <c r="I704" s="7" t="str">
        <f>IF([1]配变!$I704="","",[1]配变!$I704)</f>
        <v>142安贰线</v>
      </c>
      <c r="J704" s="7">
        <f>IF([1]配变!$J704="","",[1]配变!$J704)</f>
        <v>0</v>
      </c>
      <c r="K704" s="7">
        <f>IF([1]配变!$K704="","",[1]配变!$K704)</f>
        <v>2</v>
      </c>
      <c r="L704" s="7">
        <f>IF([1]配变!$L704="","",[1]配变!$L704)</f>
        <v>1</v>
      </c>
      <c r="M704" s="7">
        <f>IF([1]配变!$M704="","",[1]配变!$M704)</f>
        <v>1</v>
      </c>
      <c r="N704" s="7">
        <f>IF([1]配变!$N704="","",[1]配变!$N704)</f>
        <v>2007</v>
      </c>
      <c r="O704" s="7">
        <f>IF([1]配变!$O704="","",[1]配变!$O704)</f>
        <v>0</v>
      </c>
      <c r="P704" s="7">
        <f>IF([1]配变!$P704="","",[1]配变!$P704)</f>
        <v>8</v>
      </c>
    </row>
    <row r="705" spans="1:16" x14ac:dyDescent="0.15">
      <c r="A705" s="7" t="s">
        <v>300</v>
      </c>
      <c r="B705" s="7" t="str">
        <f>IF([1]配变!$B705="","",[1]配变!$B705)</f>
        <v>10kV</v>
      </c>
      <c r="C705" s="7">
        <f>IF([1]配变!$C705="","",[1]配变!$C705)</f>
        <v>1.4999999999999999E-2</v>
      </c>
      <c r="D705" s="7">
        <f>IF([1]配变!$D705="","",[1]配变!$D705)</f>
        <v>30</v>
      </c>
      <c r="E705" s="7">
        <f>IF([1]配变!$E705="","",[1]配变!$E705)</f>
        <v>0</v>
      </c>
      <c r="F705" s="7" t="str">
        <f>IF([1]配变!$F705="","",[1]配变!$F705)</f>
        <v>市辖</v>
      </c>
      <c r="G705" s="7">
        <f>IF([1]配变!$G705="","",[1]配变!$G705)</f>
        <v>0</v>
      </c>
      <c r="H705" s="7" t="str">
        <f>IF([1]配变!$H705="","",[1]配变!$H705)</f>
        <v>分区1</v>
      </c>
      <c r="I705" s="7" t="str">
        <f>IF([1]配变!$I705="","",[1]配变!$I705)</f>
        <v>142安贰线</v>
      </c>
      <c r="J705" s="7">
        <f>IF([1]配变!$J705="","",[1]配变!$J705)</f>
        <v>1</v>
      </c>
      <c r="K705" s="7">
        <f>IF([1]配变!$K705="","",[1]配变!$K705)</f>
        <v>0</v>
      </c>
      <c r="L705" s="7">
        <f>IF([1]配变!$L705="","",[1]配变!$L705)</f>
        <v>0</v>
      </c>
      <c r="M705" s="7">
        <f>IF([1]配变!$M705="","",[1]配变!$M705)</f>
        <v>0</v>
      </c>
      <c r="N705" s="7">
        <f>IF([1]配变!$N705="","",[1]配变!$N705)</f>
        <v>2006</v>
      </c>
      <c r="O705" s="7">
        <f>IF([1]配变!$O705="","",[1]配变!$O705)</f>
        <v>0</v>
      </c>
      <c r="P705" s="7">
        <f>IF([1]配变!$P705="","",[1]配变!$P705)</f>
        <v>9</v>
      </c>
    </row>
    <row r="706" spans="1:16" x14ac:dyDescent="0.15">
      <c r="A706" s="7" t="s">
        <v>300</v>
      </c>
      <c r="B706" s="7" t="str">
        <f>IF([1]配变!$B706="","",[1]配变!$B706)</f>
        <v>10kV</v>
      </c>
      <c r="C706" s="7">
        <f>IF([1]配变!$C706="","",[1]配变!$C706)</f>
        <v>1.4999999999999999E-2</v>
      </c>
      <c r="D706" s="7">
        <f>IF([1]配变!$D706="","",[1]配变!$D706)</f>
        <v>30</v>
      </c>
      <c r="E706" s="7">
        <f>IF([1]配变!$E706="","",[1]配变!$E706)</f>
        <v>5.3999999999999999E-2</v>
      </c>
      <c r="F706" s="7" t="str">
        <f>IF([1]配变!$F706="","",[1]配变!$F706)</f>
        <v>市辖</v>
      </c>
      <c r="G706" s="7">
        <f>IF([1]配变!$G706="","",[1]配变!$G706)</f>
        <v>0</v>
      </c>
      <c r="H706" s="7" t="str">
        <f>IF([1]配变!$H706="","",[1]配变!$H706)</f>
        <v>分区1</v>
      </c>
      <c r="I706" s="7" t="str">
        <f>IF([1]配变!$I706="","",[1]配变!$I706)</f>
        <v>142安贰线</v>
      </c>
      <c r="J706" s="7">
        <f>IF([1]配变!$J706="","",[1]配变!$J706)</f>
        <v>0</v>
      </c>
      <c r="K706" s="7">
        <f>IF([1]配变!$K706="","",[1]配变!$K706)</f>
        <v>1</v>
      </c>
      <c r="L706" s="7">
        <f>IF([1]配变!$L706="","",[1]配变!$L706)</f>
        <v>1</v>
      </c>
      <c r="M706" s="7">
        <f>IF([1]配变!$M706="","",[1]配变!$M706)</f>
        <v>1</v>
      </c>
      <c r="N706" s="7">
        <f>IF([1]配变!$N706="","",[1]配变!$N706)</f>
        <v>2006</v>
      </c>
      <c r="O706" s="7">
        <f>IF([1]配变!$O706="","",[1]配变!$O706)</f>
        <v>0</v>
      </c>
      <c r="P706" s="7">
        <f>IF([1]配变!$P706="","",[1]配变!$P706)</f>
        <v>9</v>
      </c>
    </row>
    <row r="707" spans="1:16" x14ac:dyDescent="0.15">
      <c r="A707" s="7" t="s">
        <v>300</v>
      </c>
      <c r="B707" s="7" t="str">
        <f>IF([1]配变!$B707="","",[1]配变!$B707)</f>
        <v>10kV</v>
      </c>
      <c r="C707" s="7">
        <f>IF([1]配变!$C707="","",[1]配变!$C707)</f>
        <v>0.125</v>
      </c>
      <c r="D707" s="7">
        <f>IF([1]配变!$D707="","",[1]配变!$D707)</f>
        <v>250</v>
      </c>
      <c r="E707" s="7">
        <f>IF([1]配变!$E707="","",[1]配变!$E707)</f>
        <v>0</v>
      </c>
      <c r="F707" s="7" t="str">
        <f>IF([1]配变!$F707="","",[1]配变!$F707)</f>
        <v>市辖</v>
      </c>
      <c r="G707" s="7">
        <f>IF([1]配变!$G707="","",[1]配变!$G707)</f>
        <v>0</v>
      </c>
      <c r="H707" s="7" t="str">
        <f>IF([1]配变!$H707="","",[1]配变!$H707)</f>
        <v>分区1</v>
      </c>
      <c r="I707" s="7" t="str">
        <f>IF([1]配变!$I707="","",[1]配变!$I707)</f>
        <v>142安贰线</v>
      </c>
      <c r="J707" s="7">
        <f>IF([1]配变!$J707="","",[1]配变!$J707)</f>
        <v>1</v>
      </c>
      <c r="K707" s="7">
        <f>IF([1]配变!$K707="","",[1]配变!$K707)</f>
        <v>2</v>
      </c>
      <c r="L707" s="7">
        <f>IF([1]配变!$L707="","",[1]配变!$L707)</f>
        <v>1</v>
      </c>
      <c r="M707" s="7">
        <f>IF([1]配变!$M707="","",[1]配变!$M707)</f>
        <v>1</v>
      </c>
      <c r="N707" s="7">
        <f>IF([1]配变!$N707="","",[1]配变!$N707)</f>
        <v>2006</v>
      </c>
      <c r="O707" s="7">
        <f>IF([1]配变!$O707="","",[1]配变!$O707)</f>
        <v>0</v>
      </c>
      <c r="P707" s="7">
        <f>IF([1]配变!$P707="","",[1]配变!$P707)</f>
        <v>9</v>
      </c>
    </row>
    <row r="708" spans="1:16" x14ac:dyDescent="0.15">
      <c r="A708" s="7" t="s">
        <v>300</v>
      </c>
      <c r="B708" s="7" t="str">
        <f>IF([1]配变!$B708="","",[1]配变!$B708)</f>
        <v>10kV</v>
      </c>
      <c r="C708" s="7">
        <f>IF([1]配变!$C708="","",[1]配变!$C708)</f>
        <v>1.4999999999999999E-2</v>
      </c>
      <c r="D708" s="7">
        <f>IF([1]配变!$D708="","",[1]配变!$D708)</f>
        <v>30</v>
      </c>
      <c r="E708" s="7">
        <f>IF([1]配变!$E708="","",[1]配变!$E708)</f>
        <v>0.03</v>
      </c>
      <c r="F708" s="7" t="str">
        <f>IF([1]配变!$F708="","",[1]配变!$F708)</f>
        <v>市辖</v>
      </c>
      <c r="G708" s="7">
        <f>IF([1]配变!$G708="","",[1]配变!$G708)</f>
        <v>0</v>
      </c>
      <c r="H708" s="7" t="str">
        <f>IF([1]配变!$H708="","",[1]配变!$H708)</f>
        <v>分区1</v>
      </c>
      <c r="I708" s="7" t="str">
        <f>IF([1]配变!$I708="","",[1]配变!$I708)</f>
        <v>142安贰线</v>
      </c>
      <c r="J708" s="7">
        <f>IF([1]配变!$J708="","",[1]配变!$J708)</f>
        <v>0</v>
      </c>
      <c r="K708" s="7">
        <f>IF([1]配变!$K708="","",[1]配变!$K708)</f>
        <v>0</v>
      </c>
      <c r="L708" s="7">
        <f>IF([1]配变!$L708="","",[1]配变!$L708)</f>
        <v>0</v>
      </c>
      <c r="M708" s="7">
        <f>IF([1]配变!$M708="","",[1]配变!$M708)</f>
        <v>0</v>
      </c>
      <c r="N708" s="7">
        <f>IF([1]配变!$N708="","",[1]配变!$N708)</f>
        <v>2006</v>
      </c>
      <c r="O708" s="7">
        <f>IF([1]配变!$O708="","",[1]配变!$O708)</f>
        <v>0</v>
      </c>
      <c r="P708" s="7">
        <f>IF([1]配变!$P708="","",[1]配变!$P708)</f>
        <v>9</v>
      </c>
    </row>
    <row r="709" spans="1:16" x14ac:dyDescent="0.15">
      <c r="A709" s="7" t="s">
        <v>300</v>
      </c>
      <c r="B709" s="7" t="str">
        <f>IF([1]配变!$B709="","",[1]配变!$B709)</f>
        <v>10kV</v>
      </c>
      <c r="C709" s="7">
        <f>IF([1]配变!$C709="","",[1]配变!$C709)</f>
        <v>0.05</v>
      </c>
      <c r="D709" s="7">
        <f>IF([1]配变!$D709="","",[1]配变!$D709)</f>
        <v>100</v>
      </c>
      <c r="E709" s="7">
        <f>IF([1]配变!$E709="","",[1]配变!$E709)</f>
        <v>0</v>
      </c>
      <c r="F709" s="7" t="str">
        <f>IF([1]配变!$F709="","",[1]配变!$F709)</f>
        <v>市辖</v>
      </c>
      <c r="G709" s="7">
        <f>IF([1]配变!$G709="","",[1]配变!$G709)</f>
        <v>0</v>
      </c>
      <c r="H709" s="7" t="str">
        <f>IF([1]配变!$H709="","",[1]配变!$H709)</f>
        <v>分区1</v>
      </c>
      <c r="I709" s="7" t="str">
        <f>IF([1]配变!$I709="","",[1]配变!$I709)</f>
        <v>142安贰线</v>
      </c>
      <c r="J709" s="7">
        <f>IF([1]配变!$J709="","",[1]配变!$J709)</f>
        <v>1</v>
      </c>
      <c r="K709" s="7">
        <f>IF([1]配变!$K709="","",[1]配变!$K709)</f>
        <v>1</v>
      </c>
      <c r="L709" s="7">
        <f>IF([1]配变!$L709="","",[1]配变!$L709)</f>
        <v>1</v>
      </c>
      <c r="M709" s="7">
        <f>IF([1]配变!$M709="","",[1]配变!$M709)</f>
        <v>1</v>
      </c>
      <c r="N709" s="7">
        <f>IF([1]配变!$N709="","",[1]配变!$N709)</f>
        <v>2006</v>
      </c>
      <c r="O709" s="7">
        <f>IF([1]配变!$O709="","",[1]配变!$O709)</f>
        <v>0</v>
      </c>
      <c r="P709" s="7">
        <f>IF([1]配变!$P709="","",[1]配变!$P709)</f>
        <v>9</v>
      </c>
    </row>
    <row r="710" spans="1:16" x14ac:dyDescent="0.15">
      <c r="A710" s="7" t="s">
        <v>300</v>
      </c>
      <c r="B710" s="7" t="str">
        <f>IF([1]配变!$B710="","",[1]配变!$B710)</f>
        <v>10kV</v>
      </c>
      <c r="C710" s="7">
        <f>IF([1]配变!$C710="","",[1]配变!$C710)</f>
        <v>0.25</v>
      </c>
      <c r="D710" s="7">
        <f>IF([1]配变!$D710="","",[1]配变!$D710)</f>
        <v>500</v>
      </c>
      <c r="E710" s="7">
        <f>IF([1]配变!$E710="","",[1]配变!$E710)</f>
        <v>0</v>
      </c>
      <c r="F710" s="7" t="str">
        <f>IF([1]配变!$F710="","",[1]配变!$F710)</f>
        <v>市辖</v>
      </c>
      <c r="G710" s="7">
        <f>IF([1]配变!$G710="","",[1]配变!$G710)</f>
        <v>0</v>
      </c>
      <c r="H710" s="7" t="str">
        <f>IF([1]配变!$H710="","",[1]配变!$H710)</f>
        <v>分区1</v>
      </c>
      <c r="I710" s="7" t="str">
        <f>IF([1]配变!$I710="","",[1]配变!$I710)</f>
        <v>142安贰线</v>
      </c>
      <c r="J710" s="7">
        <f>IF([1]配变!$J710="","",[1]配变!$J710)</f>
        <v>0</v>
      </c>
      <c r="K710" s="7">
        <f>IF([1]配变!$K710="","",[1]配变!$K710)</f>
        <v>2</v>
      </c>
      <c r="L710" s="7">
        <f>IF([1]配变!$L710="","",[1]配变!$L710)</f>
        <v>1</v>
      </c>
      <c r="M710" s="7">
        <f>IF([1]配变!$M710="","",[1]配变!$M710)</f>
        <v>1</v>
      </c>
      <c r="N710" s="7">
        <f>IF([1]配变!$N710="","",[1]配变!$N710)</f>
        <v>2006</v>
      </c>
      <c r="O710" s="7">
        <f>IF([1]配变!$O710="","",[1]配变!$O710)</f>
        <v>0</v>
      </c>
      <c r="P710" s="7">
        <f>IF([1]配变!$P710="","",[1]配变!$P710)</f>
        <v>9</v>
      </c>
    </row>
    <row r="711" spans="1:16" x14ac:dyDescent="0.15">
      <c r="A711" s="7" t="s">
        <v>300</v>
      </c>
      <c r="B711" s="7" t="str">
        <f>IF([1]配变!$B711="","",[1]配变!$B711)</f>
        <v>10kV</v>
      </c>
      <c r="C711" s="7">
        <f>IF([1]配变!$C711="","",[1]配变!$C711)</f>
        <v>0.2</v>
      </c>
      <c r="D711" s="7">
        <f>IF([1]配变!$D711="","",[1]配变!$D711)</f>
        <v>400</v>
      </c>
      <c r="E711" s="7">
        <f>IF([1]配变!$E711="","",[1]配变!$E711)</f>
        <v>0</v>
      </c>
      <c r="F711" s="7" t="str">
        <f>IF([1]配变!$F711="","",[1]配变!$F711)</f>
        <v>市辖</v>
      </c>
      <c r="G711" s="7">
        <f>IF([1]配变!$G711="","",[1]配变!$G711)</f>
        <v>0</v>
      </c>
      <c r="H711" s="7" t="str">
        <f>IF([1]配变!$H711="","",[1]配变!$H711)</f>
        <v>分区1</v>
      </c>
      <c r="I711" s="7" t="str">
        <f>IF([1]配变!$I711="","",[1]配变!$I711)</f>
        <v>142安贰线</v>
      </c>
      <c r="J711" s="7">
        <f>IF([1]配变!$J711="","",[1]配变!$J711)</f>
        <v>1</v>
      </c>
      <c r="K711" s="7">
        <f>IF([1]配变!$K711="","",[1]配变!$K711)</f>
        <v>0</v>
      </c>
      <c r="L711" s="7">
        <f>IF([1]配变!$L711="","",[1]配变!$L711)</f>
        <v>0</v>
      </c>
      <c r="M711" s="7">
        <f>IF([1]配变!$M711="","",[1]配变!$M711)</f>
        <v>0</v>
      </c>
      <c r="N711" s="7">
        <f>IF([1]配变!$N711="","",[1]配变!$N711)</f>
        <v>2006</v>
      </c>
      <c r="O711" s="7">
        <f>IF([1]配变!$O711="","",[1]配变!$O711)</f>
        <v>0</v>
      </c>
      <c r="P711" s="7">
        <f>IF([1]配变!$P711="","",[1]配变!$P711)</f>
        <v>9</v>
      </c>
    </row>
    <row r="712" spans="1:16" x14ac:dyDescent="0.15">
      <c r="A712" s="7" t="s">
        <v>300</v>
      </c>
      <c r="B712" s="7" t="str">
        <f>IF([1]配变!$B712="","",[1]配变!$B712)</f>
        <v>10kV</v>
      </c>
      <c r="C712" s="7">
        <f>IF([1]配变!$C712="","",[1]配变!$C712)</f>
        <v>0.25</v>
      </c>
      <c r="D712" s="7">
        <f>IF([1]配变!$D712="","",[1]配变!$D712)</f>
        <v>500</v>
      </c>
      <c r="E712" s="7">
        <f>IF([1]配变!$E712="","",[1]配变!$E712)</f>
        <v>5.3999999999999999E-2</v>
      </c>
      <c r="F712" s="7" t="str">
        <f>IF([1]配变!$F712="","",[1]配变!$F712)</f>
        <v>市辖</v>
      </c>
      <c r="G712" s="7">
        <f>IF([1]配变!$G712="","",[1]配变!$G712)</f>
        <v>0</v>
      </c>
      <c r="H712" s="7" t="str">
        <f>IF([1]配变!$H712="","",[1]配变!$H712)</f>
        <v>分区1</v>
      </c>
      <c r="I712" s="7" t="str">
        <f>IF([1]配变!$I712="","",[1]配变!$I712)</f>
        <v>142安贰线</v>
      </c>
      <c r="J712" s="7">
        <f>IF([1]配变!$J712="","",[1]配变!$J712)</f>
        <v>0</v>
      </c>
      <c r="K712" s="7">
        <f>IF([1]配变!$K712="","",[1]配变!$K712)</f>
        <v>1</v>
      </c>
      <c r="L712" s="7">
        <f>IF([1]配变!$L712="","",[1]配变!$L712)</f>
        <v>1</v>
      </c>
      <c r="M712" s="7">
        <f>IF([1]配变!$M712="","",[1]配变!$M712)</f>
        <v>1</v>
      </c>
      <c r="N712" s="7">
        <f>IF([1]配变!$N712="","",[1]配变!$N712)</f>
        <v>2006</v>
      </c>
      <c r="O712" s="7">
        <f>IF([1]配变!$O712="","",[1]配变!$O712)</f>
        <v>0</v>
      </c>
      <c r="P712" s="7">
        <f>IF([1]配变!$P712="","",[1]配变!$P712)</f>
        <v>9</v>
      </c>
    </row>
    <row r="713" spans="1:16" x14ac:dyDescent="0.15">
      <c r="A713" s="7" t="s">
        <v>300</v>
      </c>
      <c r="B713" s="7" t="str">
        <f>IF([1]配变!$B713="","",[1]配变!$B713)</f>
        <v>10kV</v>
      </c>
      <c r="C713" s="7">
        <f>IF([1]配变!$C713="","",[1]配变!$C713)</f>
        <v>0.04</v>
      </c>
      <c r="D713" s="7">
        <f>IF([1]配变!$D713="","",[1]配变!$D713)</f>
        <v>80</v>
      </c>
      <c r="E713" s="7">
        <f>IF([1]配变!$E713="","",[1]配变!$E713)</f>
        <v>0</v>
      </c>
      <c r="F713" s="7" t="str">
        <f>IF([1]配变!$F713="","",[1]配变!$F713)</f>
        <v>县级</v>
      </c>
      <c r="G713" s="7">
        <f>IF([1]配变!$G713="","",[1]配变!$G713)</f>
        <v>0</v>
      </c>
      <c r="H713" s="7" t="str">
        <f>IF([1]配变!$H713="","",[1]配变!$H713)</f>
        <v>分区3</v>
      </c>
      <c r="I713" s="7" t="str">
        <f>IF([1]配变!$I713="","",[1]配变!$I713)</f>
        <v>137曹家线</v>
      </c>
      <c r="J713" s="7">
        <f>IF([1]配变!$J713="","",[1]配变!$J713)</f>
        <v>1</v>
      </c>
      <c r="K713" s="7">
        <f>IF([1]配变!$K713="","",[1]配变!$K713)</f>
        <v>2</v>
      </c>
      <c r="L713" s="7">
        <f>IF([1]配变!$L713="","",[1]配变!$L713)</f>
        <v>1</v>
      </c>
      <c r="M713" s="7">
        <f>IF([1]配变!$M713="","",[1]配变!$M713)</f>
        <v>1</v>
      </c>
      <c r="N713" s="7">
        <f>IF([1]配变!$N713="","",[1]配变!$N713)</f>
        <v>2006</v>
      </c>
      <c r="O713" s="7">
        <f>IF([1]配变!$O713="","",[1]配变!$O713)</f>
        <v>0</v>
      </c>
      <c r="P713" s="7">
        <f>IF([1]配变!$P713="","",[1]配变!$P713)</f>
        <v>9</v>
      </c>
    </row>
    <row r="714" spans="1:16" x14ac:dyDescent="0.15">
      <c r="A714" s="7" t="s">
        <v>300</v>
      </c>
      <c r="B714" s="7" t="str">
        <f>IF([1]配变!$B714="","",[1]配变!$B714)</f>
        <v>10kV</v>
      </c>
      <c r="C714" s="7">
        <f>IF([1]配变!$C714="","",[1]配变!$C714)</f>
        <v>1.4999999999999999E-2</v>
      </c>
      <c r="D714" s="7">
        <f>IF([1]配变!$D714="","",[1]配变!$D714)</f>
        <v>30</v>
      </c>
      <c r="E714" s="7">
        <f>IF([1]配变!$E714="","",[1]配变!$E714)</f>
        <v>0</v>
      </c>
      <c r="F714" s="7" t="str">
        <f>IF([1]配变!$F714="","",[1]配变!$F714)</f>
        <v>县级</v>
      </c>
      <c r="G714" s="7">
        <f>IF([1]配变!$G714="","",[1]配变!$G714)</f>
        <v>0</v>
      </c>
      <c r="H714" s="7" t="str">
        <f>IF([1]配变!$H714="","",[1]配变!$H714)</f>
        <v>分区3</v>
      </c>
      <c r="I714" s="7" t="str">
        <f>IF([1]配变!$I714="","",[1]配变!$I714)</f>
        <v>137曹家线</v>
      </c>
      <c r="J714" s="7">
        <f>IF([1]配变!$J714="","",[1]配变!$J714)</f>
        <v>0</v>
      </c>
      <c r="K714" s="7">
        <f>IF([1]配变!$K714="","",[1]配变!$K714)</f>
        <v>0</v>
      </c>
      <c r="L714" s="7">
        <f>IF([1]配变!$L714="","",[1]配变!$L714)</f>
        <v>0</v>
      </c>
      <c r="M714" s="7">
        <f>IF([1]配变!$M714="","",[1]配变!$M714)</f>
        <v>0</v>
      </c>
      <c r="N714" s="7">
        <f>IF([1]配变!$N714="","",[1]配变!$N714)</f>
        <v>2005</v>
      </c>
      <c r="O714" s="7">
        <f>IF([1]配变!$O714="","",[1]配变!$O714)</f>
        <v>0</v>
      </c>
      <c r="P714" s="7">
        <f>IF([1]配变!$P714="","",[1]配变!$P714)</f>
        <v>10</v>
      </c>
    </row>
    <row r="715" spans="1:16" x14ac:dyDescent="0.15">
      <c r="A715" s="7" t="s">
        <v>300</v>
      </c>
      <c r="B715" s="7" t="str">
        <f>IF([1]配变!$B715="","",[1]配变!$B715)</f>
        <v>10kV</v>
      </c>
      <c r="C715" s="7">
        <f>IF([1]配变!$C715="","",[1]配变!$C715)</f>
        <v>1.4999999999999999E-2</v>
      </c>
      <c r="D715" s="7">
        <f>IF([1]配变!$D715="","",[1]配变!$D715)</f>
        <v>30</v>
      </c>
      <c r="E715" s="7">
        <f>IF([1]配变!$E715="","",[1]配变!$E715)</f>
        <v>5.3999999999999999E-2</v>
      </c>
      <c r="F715" s="7" t="str">
        <f>IF([1]配变!$F715="","",[1]配变!$F715)</f>
        <v>县级</v>
      </c>
      <c r="G715" s="7">
        <f>IF([1]配变!$G715="","",[1]配变!$G715)</f>
        <v>0</v>
      </c>
      <c r="H715" s="7" t="str">
        <f>IF([1]配变!$H715="","",[1]配变!$H715)</f>
        <v>分区3</v>
      </c>
      <c r="I715" s="7" t="str">
        <f>IF([1]配变!$I715="","",[1]配变!$I715)</f>
        <v>137曹家线</v>
      </c>
      <c r="J715" s="7">
        <f>IF([1]配变!$J715="","",[1]配变!$J715)</f>
        <v>1</v>
      </c>
      <c r="K715" s="7">
        <f>IF([1]配变!$K715="","",[1]配变!$K715)</f>
        <v>1</v>
      </c>
      <c r="L715" s="7">
        <f>IF([1]配变!$L715="","",[1]配变!$L715)</f>
        <v>1</v>
      </c>
      <c r="M715" s="7">
        <f>IF([1]配变!$M715="","",[1]配变!$M715)</f>
        <v>1</v>
      </c>
      <c r="N715" s="7">
        <f>IF([1]配变!$N715="","",[1]配变!$N715)</f>
        <v>2005</v>
      </c>
      <c r="O715" s="7">
        <f>IF([1]配变!$O715="","",[1]配变!$O715)</f>
        <v>0</v>
      </c>
      <c r="P715" s="7">
        <f>IF([1]配变!$P715="","",[1]配变!$P715)</f>
        <v>10</v>
      </c>
    </row>
    <row r="716" spans="1:16" x14ac:dyDescent="0.15">
      <c r="A716" s="7" t="s">
        <v>300</v>
      </c>
      <c r="B716" s="7" t="str">
        <f>IF([1]配变!$B716="","",[1]配变!$B716)</f>
        <v>10kV</v>
      </c>
      <c r="C716" s="7">
        <f>IF([1]配变!$C716="","",[1]配变!$C716)</f>
        <v>1.4999999999999999E-2</v>
      </c>
      <c r="D716" s="7">
        <f>IF([1]配变!$D716="","",[1]配变!$D716)</f>
        <v>30</v>
      </c>
      <c r="E716" s="7">
        <f>IF([1]配变!$E716="","",[1]配变!$E716)</f>
        <v>0</v>
      </c>
      <c r="F716" s="7" t="str">
        <f>IF([1]配变!$F716="","",[1]配变!$F716)</f>
        <v>县级</v>
      </c>
      <c r="G716" s="7">
        <f>IF([1]配变!$G716="","",[1]配变!$G716)</f>
        <v>0</v>
      </c>
      <c r="H716" s="7" t="str">
        <f>IF([1]配变!$H716="","",[1]配变!$H716)</f>
        <v>分区3</v>
      </c>
      <c r="I716" s="7" t="str">
        <f>IF([1]配变!$I716="","",[1]配变!$I716)</f>
        <v>137曹家线</v>
      </c>
      <c r="J716" s="7">
        <f>IF([1]配变!$J716="","",[1]配变!$J716)</f>
        <v>0</v>
      </c>
      <c r="K716" s="7">
        <f>IF([1]配变!$K716="","",[1]配变!$K716)</f>
        <v>2</v>
      </c>
      <c r="L716" s="7">
        <f>IF([1]配变!$L716="","",[1]配变!$L716)</f>
        <v>1</v>
      </c>
      <c r="M716" s="7">
        <f>IF([1]配变!$M716="","",[1]配变!$M716)</f>
        <v>1</v>
      </c>
      <c r="N716" s="7">
        <f>IF([1]配变!$N716="","",[1]配变!$N716)</f>
        <v>2005</v>
      </c>
      <c r="O716" s="7">
        <f>IF([1]配变!$O716="","",[1]配变!$O716)</f>
        <v>0</v>
      </c>
      <c r="P716" s="7">
        <f>IF([1]配变!$P716="","",[1]配变!$P716)</f>
        <v>10</v>
      </c>
    </row>
    <row r="717" spans="1:16" x14ac:dyDescent="0.15">
      <c r="A717" s="7" t="s">
        <v>300</v>
      </c>
      <c r="B717" s="7" t="str">
        <f>IF([1]配变!$B717="","",[1]配变!$B717)</f>
        <v>10kV</v>
      </c>
      <c r="C717" s="7">
        <f>IF([1]配变!$C717="","",[1]配变!$C717)</f>
        <v>0.1</v>
      </c>
      <c r="D717" s="7">
        <f>IF([1]配变!$D717="","",[1]配变!$D717)</f>
        <v>200</v>
      </c>
      <c r="E717" s="7">
        <f>IF([1]配变!$E717="","",[1]配变!$E717)</f>
        <v>0.03</v>
      </c>
      <c r="F717" s="7" t="str">
        <f>IF([1]配变!$F717="","",[1]配变!$F717)</f>
        <v>市辖</v>
      </c>
      <c r="G717" s="7">
        <f>IF([1]配变!$G717="","",[1]配变!$G717)</f>
        <v>0</v>
      </c>
      <c r="H717" s="7" t="str">
        <f>IF([1]配变!$H717="","",[1]配变!$H717)</f>
        <v>分区1</v>
      </c>
      <c r="I717" s="7" t="str">
        <f>IF([1]配变!$I717="","",[1]配变!$I717)</f>
        <v>142安贰线</v>
      </c>
      <c r="J717" s="7">
        <f>IF([1]配变!$J717="","",[1]配变!$J717)</f>
        <v>1</v>
      </c>
      <c r="K717" s="7">
        <f>IF([1]配变!$K717="","",[1]配变!$K717)</f>
        <v>0</v>
      </c>
      <c r="L717" s="7">
        <f>IF([1]配变!$L717="","",[1]配变!$L717)</f>
        <v>0</v>
      </c>
      <c r="M717" s="7">
        <f>IF([1]配变!$M717="","",[1]配变!$M717)</f>
        <v>0</v>
      </c>
      <c r="N717" s="7">
        <f>IF([1]配变!$N717="","",[1]配变!$N717)</f>
        <v>2005</v>
      </c>
      <c r="O717" s="7">
        <f>IF([1]配变!$O717="","",[1]配变!$O717)</f>
        <v>0</v>
      </c>
      <c r="P717" s="7">
        <f>IF([1]配变!$P717="","",[1]配变!$P717)</f>
        <v>10</v>
      </c>
    </row>
    <row r="718" spans="1:16" x14ac:dyDescent="0.15">
      <c r="A718" s="7" t="s">
        <v>300</v>
      </c>
      <c r="B718" s="7" t="str">
        <f>IF([1]配变!$B718="","",[1]配变!$B718)</f>
        <v>10kV</v>
      </c>
      <c r="C718" s="7">
        <f>IF([1]配变!$C718="","",[1]配变!$C718)</f>
        <v>0.04</v>
      </c>
      <c r="D718" s="7">
        <f>IF([1]配变!$D718="","",[1]配变!$D718)</f>
        <v>80</v>
      </c>
      <c r="E718" s="7">
        <f>IF([1]配变!$E718="","",[1]配变!$E718)</f>
        <v>0</v>
      </c>
      <c r="F718" s="7" t="str">
        <f>IF([1]配变!$F718="","",[1]配变!$F718)</f>
        <v>市辖</v>
      </c>
      <c r="G718" s="7">
        <f>IF([1]配变!$G718="","",[1]配变!$G718)</f>
        <v>0</v>
      </c>
      <c r="H718" s="7" t="str">
        <f>IF([1]配变!$H718="","",[1]配变!$H718)</f>
        <v>分区1</v>
      </c>
      <c r="I718" s="7" t="str">
        <f>IF([1]配变!$I718="","",[1]配变!$I718)</f>
        <v>142安贰线</v>
      </c>
      <c r="J718" s="7">
        <f>IF([1]配变!$J718="","",[1]配变!$J718)</f>
        <v>0</v>
      </c>
      <c r="K718" s="7">
        <f>IF([1]配变!$K718="","",[1]配变!$K718)</f>
        <v>1</v>
      </c>
      <c r="L718" s="7">
        <f>IF([1]配变!$L718="","",[1]配变!$L718)</f>
        <v>1</v>
      </c>
      <c r="M718" s="7">
        <f>IF([1]配变!$M718="","",[1]配变!$M718)</f>
        <v>1</v>
      </c>
      <c r="N718" s="7">
        <f>IF([1]配变!$N718="","",[1]配变!$N718)</f>
        <v>2005</v>
      </c>
      <c r="O718" s="7">
        <f>IF([1]配变!$O718="","",[1]配变!$O718)</f>
        <v>0</v>
      </c>
      <c r="P718" s="7">
        <f>IF([1]配变!$P718="","",[1]配变!$P718)</f>
        <v>10</v>
      </c>
    </row>
    <row r="719" spans="1:16" x14ac:dyDescent="0.15">
      <c r="A719" s="7" t="s">
        <v>300</v>
      </c>
      <c r="B719" s="7" t="str">
        <f>IF([1]配变!$B719="","",[1]配变!$B719)</f>
        <v>10kV</v>
      </c>
      <c r="C719" s="7">
        <f>IF([1]配变!$C719="","",[1]配变!$C719)</f>
        <v>0.05</v>
      </c>
      <c r="D719" s="7">
        <f>IF([1]配变!$D719="","",[1]配变!$D719)</f>
        <v>100</v>
      </c>
      <c r="E719" s="7">
        <f>IF([1]配变!$E719="","",[1]配变!$E719)</f>
        <v>0</v>
      </c>
      <c r="F719" s="7" t="str">
        <f>IF([1]配变!$F719="","",[1]配变!$F719)</f>
        <v>市辖</v>
      </c>
      <c r="G719" s="7">
        <f>IF([1]配变!$G719="","",[1]配变!$G719)</f>
        <v>0</v>
      </c>
      <c r="H719" s="7" t="str">
        <f>IF([1]配变!$H719="","",[1]配变!$H719)</f>
        <v>分区1</v>
      </c>
      <c r="I719" s="7" t="str">
        <f>IF([1]配变!$I719="","",[1]配变!$I719)</f>
        <v>142安贰线</v>
      </c>
      <c r="J719" s="7">
        <f>IF([1]配变!$J719="","",[1]配变!$J719)</f>
        <v>1</v>
      </c>
      <c r="K719" s="7">
        <f>IF([1]配变!$K719="","",[1]配变!$K719)</f>
        <v>2</v>
      </c>
      <c r="L719" s="7">
        <f>IF([1]配变!$L719="","",[1]配变!$L719)</f>
        <v>1</v>
      </c>
      <c r="M719" s="7">
        <f>IF([1]配变!$M719="","",[1]配变!$M719)</f>
        <v>1</v>
      </c>
      <c r="N719" s="7">
        <f>IF([1]配变!$N719="","",[1]配变!$N719)</f>
        <v>2005</v>
      </c>
      <c r="O719" s="7">
        <f>IF([1]配变!$O719="","",[1]配变!$O719)</f>
        <v>0</v>
      </c>
      <c r="P719" s="7">
        <f>IF([1]配变!$P719="","",[1]配变!$P719)</f>
        <v>10</v>
      </c>
    </row>
    <row r="720" spans="1:16" x14ac:dyDescent="0.15">
      <c r="A720" s="7" t="s">
        <v>300</v>
      </c>
      <c r="B720" s="7" t="str">
        <f>IF([1]配变!$B720="","",[1]配变!$B720)</f>
        <v>10kV</v>
      </c>
      <c r="C720" s="7">
        <f>IF([1]配变!$C720="","",[1]配变!$C720)</f>
        <v>0.1</v>
      </c>
      <c r="D720" s="7">
        <f>IF([1]配变!$D720="","",[1]配变!$D720)</f>
        <v>200</v>
      </c>
      <c r="E720" s="7">
        <f>IF([1]配变!$E720="","",[1]配变!$E720)</f>
        <v>0</v>
      </c>
      <c r="F720" s="7" t="str">
        <f>IF([1]配变!$F720="","",[1]配变!$F720)</f>
        <v>市辖</v>
      </c>
      <c r="G720" s="7">
        <f>IF([1]配变!$G720="","",[1]配变!$G720)</f>
        <v>0</v>
      </c>
      <c r="H720" s="7" t="str">
        <f>IF([1]配变!$H720="","",[1]配变!$H720)</f>
        <v>分区1</v>
      </c>
      <c r="I720" s="7" t="str">
        <f>IF([1]配变!$I720="","",[1]配变!$I720)</f>
        <v>142安贰线</v>
      </c>
      <c r="J720" s="7">
        <f>IF([1]配变!$J720="","",[1]配变!$J720)</f>
        <v>0</v>
      </c>
      <c r="K720" s="7">
        <f>IF([1]配变!$K720="","",[1]配变!$K720)</f>
        <v>0</v>
      </c>
      <c r="L720" s="7">
        <f>IF([1]配变!$L720="","",[1]配变!$L720)</f>
        <v>0</v>
      </c>
      <c r="M720" s="7">
        <f>IF([1]配变!$M720="","",[1]配变!$M720)</f>
        <v>0</v>
      </c>
      <c r="N720" s="7">
        <f>IF([1]配变!$N720="","",[1]配变!$N720)</f>
        <v>2005</v>
      </c>
      <c r="O720" s="7">
        <f>IF([1]配变!$O720="","",[1]配变!$O720)</f>
        <v>0</v>
      </c>
      <c r="P720" s="7">
        <f>IF([1]配变!$P720="","",[1]配变!$P720)</f>
        <v>10</v>
      </c>
    </row>
    <row r="721" spans="1:16" x14ac:dyDescent="0.15">
      <c r="A721" s="7" t="s">
        <v>300</v>
      </c>
      <c r="B721" s="7" t="str">
        <f>IF([1]配变!$B721="","",[1]配变!$B721)</f>
        <v>10kV</v>
      </c>
      <c r="C721" s="7">
        <f>IF([1]配变!$C721="","",[1]配变!$C721)</f>
        <v>0.1575</v>
      </c>
      <c r="D721" s="7">
        <f>IF([1]配变!$D721="","",[1]配变!$D721)</f>
        <v>315</v>
      </c>
      <c r="E721" s="7">
        <f>IF([1]配变!$E721="","",[1]配变!$E721)</f>
        <v>5.3999999999999999E-2</v>
      </c>
      <c r="F721" s="7" t="str">
        <f>IF([1]配变!$F721="","",[1]配变!$F721)</f>
        <v>市辖</v>
      </c>
      <c r="G721" s="7">
        <f>IF([1]配变!$G721="","",[1]配变!$G721)</f>
        <v>0</v>
      </c>
      <c r="H721" s="7" t="str">
        <f>IF([1]配变!$H721="","",[1]配变!$H721)</f>
        <v>分区1</v>
      </c>
      <c r="I721" s="7" t="str">
        <f>IF([1]配变!$I721="","",[1]配变!$I721)</f>
        <v>142安贰线</v>
      </c>
      <c r="J721" s="7">
        <f>IF([1]配变!$J721="","",[1]配变!$J721)</f>
        <v>1</v>
      </c>
      <c r="K721" s="7">
        <f>IF([1]配变!$K721="","",[1]配变!$K721)</f>
        <v>1</v>
      </c>
      <c r="L721" s="7">
        <f>IF([1]配变!$L721="","",[1]配变!$L721)</f>
        <v>1</v>
      </c>
      <c r="M721" s="7">
        <f>IF([1]配变!$M721="","",[1]配变!$M721)</f>
        <v>1</v>
      </c>
      <c r="N721" s="7">
        <f>IF([1]配变!$N721="","",[1]配变!$N721)</f>
        <v>2005</v>
      </c>
      <c r="O721" s="7">
        <f>IF([1]配变!$O721="","",[1]配变!$O721)</f>
        <v>0</v>
      </c>
      <c r="P721" s="7">
        <f>IF([1]配变!$P721="","",[1]配变!$P721)</f>
        <v>10</v>
      </c>
    </row>
    <row r="722" spans="1:16" x14ac:dyDescent="0.15">
      <c r="A722" s="7" t="s">
        <v>300</v>
      </c>
      <c r="B722" s="7" t="str">
        <f>IF([1]配变!$B722="","",[1]配变!$B722)</f>
        <v>10kV</v>
      </c>
      <c r="C722" s="7">
        <f>IF([1]配变!$C722="","",[1]配变!$C722)</f>
        <v>0.125</v>
      </c>
      <c r="D722" s="7">
        <f>IF([1]配变!$D722="","",[1]配变!$D722)</f>
        <v>250</v>
      </c>
      <c r="E722" s="7">
        <f>IF([1]配变!$E722="","",[1]配变!$E722)</f>
        <v>0</v>
      </c>
      <c r="F722" s="7" t="str">
        <f>IF([1]配变!$F722="","",[1]配变!$F722)</f>
        <v>市辖</v>
      </c>
      <c r="G722" s="7">
        <f>IF([1]配变!$G722="","",[1]配变!$G722)</f>
        <v>0</v>
      </c>
      <c r="H722" s="7" t="str">
        <f>IF([1]配变!$H722="","",[1]配变!$H722)</f>
        <v>分区1</v>
      </c>
      <c r="I722" s="7" t="str">
        <f>IF([1]配变!$I722="","",[1]配变!$I722)</f>
        <v>142安贰线</v>
      </c>
      <c r="J722" s="7">
        <f>IF([1]配变!$J722="","",[1]配变!$J722)</f>
        <v>0</v>
      </c>
      <c r="K722" s="7">
        <f>IF([1]配变!$K722="","",[1]配变!$K722)</f>
        <v>2</v>
      </c>
      <c r="L722" s="7">
        <f>IF([1]配变!$L722="","",[1]配变!$L722)</f>
        <v>1</v>
      </c>
      <c r="M722" s="7">
        <f>IF([1]配变!$M722="","",[1]配变!$M722)</f>
        <v>1</v>
      </c>
      <c r="N722" s="7">
        <f>IF([1]配变!$N722="","",[1]配变!$N722)</f>
        <v>2005</v>
      </c>
      <c r="O722" s="7">
        <f>IF([1]配变!$O722="","",[1]配变!$O722)</f>
        <v>0</v>
      </c>
      <c r="P722" s="7">
        <f>IF([1]配变!$P722="","",[1]配变!$P722)</f>
        <v>10</v>
      </c>
    </row>
    <row r="723" spans="1:16" x14ac:dyDescent="0.15">
      <c r="A723" s="7" t="s">
        <v>300</v>
      </c>
      <c r="B723" s="7" t="str">
        <f>IF([1]配变!$B723="","",[1]配变!$B723)</f>
        <v>10kV</v>
      </c>
      <c r="C723" s="7">
        <f>IF([1]配变!$C723="","",[1]配变!$C723)</f>
        <v>0.2</v>
      </c>
      <c r="D723" s="7">
        <f>IF([1]配变!$D723="","",[1]配变!$D723)</f>
        <v>400</v>
      </c>
      <c r="E723" s="7">
        <f>IF([1]配变!$E723="","",[1]配变!$E723)</f>
        <v>0</v>
      </c>
      <c r="F723" s="7" t="str">
        <f>IF([1]配变!$F723="","",[1]配变!$F723)</f>
        <v>市辖</v>
      </c>
      <c r="G723" s="7">
        <f>IF([1]配变!$G723="","",[1]配变!$G723)</f>
        <v>0</v>
      </c>
      <c r="H723" s="7" t="str">
        <f>IF([1]配变!$H723="","",[1]配变!$H723)</f>
        <v>分区1</v>
      </c>
      <c r="I723" s="7" t="str">
        <f>IF([1]配变!$I723="","",[1]配变!$I723)</f>
        <v>142安贰线</v>
      </c>
      <c r="J723" s="7">
        <f>IF([1]配变!$J723="","",[1]配变!$J723)</f>
        <v>1</v>
      </c>
      <c r="K723" s="7">
        <f>IF([1]配变!$K723="","",[1]配变!$K723)</f>
        <v>0</v>
      </c>
      <c r="L723" s="7">
        <f>IF([1]配变!$L723="","",[1]配变!$L723)</f>
        <v>0</v>
      </c>
      <c r="M723" s="7">
        <f>IF([1]配变!$M723="","",[1]配变!$M723)</f>
        <v>0</v>
      </c>
      <c r="N723" s="7">
        <f>IF([1]配变!$N723="","",[1]配变!$N723)</f>
        <v>2004</v>
      </c>
      <c r="O723" s="7">
        <f>IF([1]配变!$O723="","",[1]配变!$O723)</f>
        <v>0</v>
      </c>
      <c r="P723" s="7">
        <f>IF([1]配变!$P723="","",[1]配变!$P723)</f>
        <v>11</v>
      </c>
    </row>
    <row r="724" spans="1:16" x14ac:dyDescent="0.15">
      <c r="A724" s="7" t="s">
        <v>300</v>
      </c>
      <c r="B724" s="7" t="str">
        <f>IF([1]配变!$B724="","",[1]配变!$B724)</f>
        <v>10kV</v>
      </c>
      <c r="C724" s="7">
        <f>IF([1]配变!$C724="","",[1]配变!$C724)</f>
        <v>0.2</v>
      </c>
      <c r="D724" s="7">
        <f>IF([1]配变!$D724="","",[1]配变!$D724)</f>
        <v>400</v>
      </c>
      <c r="E724" s="7">
        <f>IF([1]配变!$E724="","",[1]配变!$E724)</f>
        <v>5.3999999999999999E-2</v>
      </c>
      <c r="F724" s="7" t="str">
        <f>IF([1]配变!$F724="","",[1]配变!$F724)</f>
        <v>市辖</v>
      </c>
      <c r="G724" s="7">
        <f>IF([1]配变!$G724="","",[1]配变!$G724)</f>
        <v>0</v>
      </c>
      <c r="H724" s="7" t="str">
        <f>IF([1]配变!$H724="","",[1]配变!$H724)</f>
        <v>分区1</v>
      </c>
      <c r="I724" s="7" t="str">
        <f>IF([1]配变!$I724="","",[1]配变!$I724)</f>
        <v>142安贰线</v>
      </c>
      <c r="J724" s="7">
        <f>IF([1]配变!$J724="","",[1]配变!$J724)</f>
        <v>0</v>
      </c>
      <c r="K724" s="7">
        <f>IF([1]配变!$K724="","",[1]配变!$K724)</f>
        <v>1</v>
      </c>
      <c r="L724" s="7">
        <f>IF([1]配变!$L724="","",[1]配变!$L724)</f>
        <v>1</v>
      </c>
      <c r="M724" s="7">
        <f>IF([1]配变!$M724="","",[1]配变!$M724)</f>
        <v>1</v>
      </c>
      <c r="N724" s="7">
        <f>IF([1]配变!$N724="","",[1]配变!$N724)</f>
        <v>2004</v>
      </c>
      <c r="O724" s="7">
        <f>IF([1]配变!$O724="","",[1]配变!$O724)</f>
        <v>0</v>
      </c>
      <c r="P724" s="7">
        <f>IF([1]配变!$P724="","",[1]配变!$P724)</f>
        <v>11</v>
      </c>
    </row>
    <row r="725" spans="1:16" x14ac:dyDescent="0.15">
      <c r="A725" s="7" t="s">
        <v>300</v>
      </c>
      <c r="B725" s="7" t="str">
        <f>IF([1]配变!$B725="","",[1]配变!$B725)</f>
        <v>10kV</v>
      </c>
      <c r="C725" s="7">
        <f>IF([1]配变!$C725="","",[1]配变!$C725)</f>
        <v>0.05</v>
      </c>
      <c r="D725" s="7">
        <f>IF([1]配变!$D725="","",[1]配变!$D725)</f>
        <v>100</v>
      </c>
      <c r="E725" s="7">
        <f>IF([1]配变!$E725="","",[1]配变!$E725)</f>
        <v>0</v>
      </c>
      <c r="F725" s="7" t="str">
        <f>IF([1]配变!$F725="","",[1]配变!$F725)</f>
        <v>市辖</v>
      </c>
      <c r="G725" s="7">
        <f>IF([1]配变!$G725="","",[1]配变!$G725)</f>
        <v>0</v>
      </c>
      <c r="H725" s="7" t="str">
        <f>IF([1]配变!$H725="","",[1]配变!$H725)</f>
        <v>分区1</v>
      </c>
      <c r="I725" s="7" t="str">
        <f>IF([1]配变!$I725="","",[1]配变!$I725)</f>
        <v>142安贰线</v>
      </c>
      <c r="J725" s="7">
        <f>IF([1]配变!$J725="","",[1]配变!$J725)</f>
        <v>1</v>
      </c>
      <c r="K725" s="7">
        <f>IF([1]配变!$K725="","",[1]配变!$K725)</f>
        <v>2</v>
      </c>
      <c r="L725" s="7">
        <f>IF([1]配变!$L725="","",[1]配变!$L725)</f>
        <v>1</v>
      </c>
      <c r="M725" s="7">
        <f>IF([1]配变!$M725="","",[1]配变!$M725)</f>
        <v>1</v>
      </c>
      <c r="N725" s="7">
        <f>IF([1]配变!$N725="","",[1]配变!$N725)</f>
        <v>2004</v>
      </c>
      <c r="O725" s="7">
        <f>IF([1]配变!$O725="","",[1]配变!$O725)</f>
        <v>0</v>
      </c>
      <c r="P725" s="7">
        <f>IF([1]配变!$P725="","",[1]配变!$P725)</f>
        <v>11</v>
      </c>
    </row>
    <row r="726" spans="1:16" x14ac:dyDescent="0.15">
      <c r="A726" s="7" t="s">
        <v>300</v>
      </c>
      <c r="B726" s="7" t="str">
        <f>IF([1]配变!$B726="","",[1]配变!$B726)</f>
        <v>10kV</v>
      </c>
      <c r="C726" s="7">
        <f>IF([1]配变!$C726="","",[1]配变!$C726)</f>
        <v>0.05</v>
      </c>
      <c r="D726" s="7">
        <f>IF([1]配变!$D726="","",[1]配变!$D726)</f>
        <v>100</v>
      </c>
      <c r="E726" s="7">
        <f>IF([1]配变!$E726="","",[1]配变!$E726)</f>
        <v>0.03</v>
      </c>
      <c r="F726" s="7" t="str">
        <f>IF([1]配变!$F726="","",[1]配变!$F726)</f>
        <v>市辖</v>
      </c>
      <c r="G726" s="7">
        <f>IF([1]配变!$G726="","",[1]配变!$G726)</f>
        <v>0</v>
      </c>
      <c r="H726" s="7" t="str">
        <f>IF([1]配变!$H726="","",[1]配变!$H726)</f>
        <v>分区1</v>
      </c>
      <c r="I726" s="7" t="str">
        <f>IF([1]配变!$I726="","",[1]配变!$I726)</f>
        <v>142安贰线</v>
      </c>
      <c r="J726" s="7">
        <f>IF([1]配变!$J726="","",[1]配变!$J726)</f>
        <v>0</v>
      </c>
      <c r="K726" s="7">
        <f>IF([1]配变!$K726="","",[1]配变!$K726)</f>
        <v>0</v>
      </c>
      <c r="L726" s="7">
        <f>IF([1]配变!$L726="","",[1]配变!$L726)</f>
        <v>0</v>
      </c>
      <c r="M726" s="7">
        <f>IF([1]配变!$M726="","",[1]配变!$M726)</f>
        <v>0</v>
      </c>
      <c r="N726" s="7">
        <f>IF([1]配变!$N726="","",[1]配变!$N726)</f>
        <v>2004</v>
      </c>
      <c r="O726" s="7">
        <f>IF([1]配变!$O726="","",[1]配变!$O726)</f>
        <v>0</v>
      </c>
      <c r="P726" s="7">
        <f>IF([1]配变!$P726="","",[1]配变!$P726)</f>
        <v>11</v>
      </c>
    </row>
    <row r="727" spans="1:16" x14ac:dyDescent="0.15">
      <c r="A727" s="7" t="s">
        <v>300</v>
      </c>
      <c r="B727" s="7" t="str">
        <f>IF([1]配变!$B727="","",[1]配变!$B727)</f>
        <v>10kV</v>
      </c>
      <c r="C727" s="7">
        <f>IF([1]配变!$C727="","",[1]配变!$C727)</f>
        <v>0.1</v>
      </c>
      <c r="D727" s="7">
        <f>IF([1]配变!$D727="","",[1]配变!$D727)</f>
        <v>200</v>
      </c>
      <c r="E727" s="7">
        <f>IF([1]配变!$E727="","",[1]配变!$E727)</f>
        <v>0</v>
      </c>
      <c r="F727" s="7" t="str">
        <f>IF([1]配变!$F727="","",[1]配变!$F727)</f>
        <v>市辖</v>
      </c>
      <c r="G727" s="7">
        <f>IF([1]配变!$G727="","",[1]配变!$G727)</f>
        <v>0</v>
      </c>
      <c r="H727" s="7" t="str">
        <f>IF([1]配变!$H727="","",[1]配变!$H727)</f>
        <v>分区1</v>
      </c>
      <c r="I727" s="7" t="str">
        <f>IF([1]配变!$I727="","",[1]配变!$I727)</f>
        <v>142安贰线</v>
      </c>
      <c r="J727" s="7">
        <f>IF([1]配变!$J727="","",[1]配变!$J727)</f>
        <v>1</v>
      </c>
      <c r="K727" s="7">
        <f>IF([1]配变!$K727="","",[1]配变!$K727)</f>
        <v>1</v>
      </c>
      <c r="L727" s="7">
        <f>IF([1]配变!$L727="","",[1]配变!$L727)</f>
        <v>1</v>
      </c>
      <c r="M727" s="7">
        <f>IF([1]配变!$M727="","",[1]配变!$M727)</f>
        <v>1</v>
      </c>
      <c r="N727" s="7">
        <f>IF([1]配变!$N727="","",[1]配变!$N727)</f>
        <v>2004</v>
      </c>
      <c r="O727" s="7">
        <f>IF([1]配变!$O727="","",[1]配变!$O727)</f>
        <v>0</v>
      </c>
      <c r="P727" s="7">
        <f>IF([1]配变!$P727="","",[1]配变!$P727)</f>
        <v>11</v>
      </c>
    </row>
    <row r="728" spans="1:16" x14ac:dyDescent="0.15">
      <c r="A728" s="7" t="s">
        <v>300</v>
      </c>
      <c r="B728" s="7" t="str">
        <f>IF([1]配变!$B728="","",[1]配变!$B728)</f>
        <v>10kV</v>
      </c>
      <c r="C728" s="7">
        <f>IF([1]配变!$C728="","",[1]配变!$C728)</f>
        <v>0.1</v>
      </c>
      <c r="D728" s="7">
        <f>IF([1]配变!$D728="","",[1]配变!$D728)</f>
        <v>200</v>
      </c>
      <c r="E728" s="7">
        <f>IF([1]配变!$E728="","",[1]配变!$E728)</f>
        <v>0</v>
      </c>
      <c r="F728" s="7" t="str">
        <f>IF([1]配变!$F728="","",[1]配变!$F728)</f>
        <v>市辖</v>
      </c>
      <c r="G728" s="7">
        <f>IF([1]配变!$G728="","",[1]配变!$G728)</f>
        <v>0</v>
      </c>
      <c r="H728" s="7" t="str">
        <f>IF([1]配变!$H728="","",[1]配变!$H728)</f>
        <v>分区1</v>
      </c>
      <c r="I728" s="7" t="str">
        <f>IF([1]配变!$I728="","",[1]配变!$I728)</f>
        <v>142安贰线</v>
      </c>
      <c r="J728" s="7">
        <f>IF([1]配变!$J728="","",[1]配变!$J728)</f>
        <v>0</v>
      </c>
      <c r="K728" s="7">
        <f>IF([1]配变!$K728="","",[1]配变!$K728)</f>
        <v>2</v>
      </c>
      <c r="L728" s="7">
        <f>IF([1]配变!$L728="","",[1]配变!$L728)</f>
        <v>1</v>
      </c>
      <c r="M728" s="7">
        <f>IF([1]配变!$M728="","",[1]配变!$M728)</f>
        <v>1</v>
      </c>
      <c r="N728" s="7">
        <f>IF([1]配变!$N728="","",[1]配变!$N728)</f>
        <v>2004</v>
      </c>
      <c r="O728" s="7">
        <f>IF([1]配变!$O728="","",[1]配变!$O728)</f>
        <v>0</v>
      </c>
      <c r="P728" s="7">
        <f>IF([1]配变!$P728="","",[1]配变!$P728)</f>
        <v>11</v>
      </c>
    </row>
    <row r="729" spans="1:16" x14ac:dyDescent="0.15">
      <c r="A729" s="7" t="s">
        <v>300</v>
      </c>
      <c r="B729" s="7" t="str">
        <f>IF([1]配变!$B729="","",[1]配变!$B729)</f>
        <v>10kV</v>
      </c>
      <c r="C729" s="7">
        <f>IF([1]配变!$C729="","",[1]配变!$C729)</f>
        <v>0.05</v>
      </c>
      <c r="D729" s="7">
        <f>IF([1]配变!$D729="","",[1]配变!$D729)</f>
        <v>100</v>
      </c>
      <c r="E729" s="7">
        <f>IF([1]配变!$E729="","",[1]配变!$E729)</f>
        <v>0</v>
      </c>
      <c r="F729" s="7" t="str">
        <f>IF([1]配变!$F729="","",[1]配变!$F729)</f>
        <v>市辖</v>
      </c>
      <c r="G729" s="7">
        <f>IF([1]配变!$G729="","",[1]配变!$G729)</f>
        <v>0</v>
      </c>
      <c r="H729" s="7" t="str">
        <f>IF([1]配变!$H729="","",[1]配变!$H729)</f>
        <v>分区1</v>
      </c>
      <c r="I729" s="7" t="str">
        <f>IF([1]配变!$I729="","",[1]配变!$I729)</f>
        <v>142安贰线</v>
      </c>
      <c r="J729" s="7">
        <f>IF([1]配变!$J729="","",[1]配变!$J729)</f>
        <v>1</v>
      </c>
      <c r="K729" s="7">
        <f>IF([1]配变!$K729="","",[1]配变!$K729)</f>
        <v>0</v>
      </c>
      <c r="L729" s="7">
        <f>IF([1]配变!$L729="","",[1]配变!$L729)</f>
        <v>0</v>
      </c>
      <c r="M729" s="7">
        <f>IF([1]配变!$M729="","",[1]配变!$M729)</f>
        <v>0</v>
      </c>
      <c r="N729" s="7">
        <f>IF([1]配变!$N729="","",[1]配变!$N729)</f>
        <v>2004</v>
      </c>
      <c r="O729" s="7">
        <f>IF([1]配变!$O729="","",[1]配变!$O729)</f>
        <v>0</v>
      </c>
      <c r="P729" s="7">
        <f>IF([1]配变!$P729="","",[1]配变!$P729)</f>
        <v>11</v>
      </c>
    </row>
    <row r="730" spans="1:16" x14ac:dyDescent="0.15">
      <c r="A730" s="7" t="s">
        <v>300</v>
      </c>
      <c r="B730" s="7" t="str">
        <f>IF([1]配变!$B730="","",[1]配变!$B730)</f>
        <v>10kV</v>
      </c>
      <c r="C730" s="7">
        <f>IF([1]配变!$C730="","",[1]配变!$C730)</f>
        <v>0.05</v>
      </c>
      <c r="D730" s="7">
        <f>IF([1]配变!$D730="","",[1]配变!$D730)</f>
        <v>100</v>
      </c>
      <c r="E730" s="7">
        <f>IF([1]配变!$E730="","",[1]配变!$E730)</f>
        <v>5.3999999999999999E-2</v>
      </c>
      <c r="F730" s="7" t="str">
        <f>IF([1]配变!$F730="","",[1]配变!$F730)</f>
        <v>市辖</v>
      </c>
      <c r="G730" s="7">
        <f>IF([1]配变!$G730="","",[1]配变!$G730)</f>
        <v>0</v>
      </c>
      <c r="H730" s="7" t="str">
        <f>IF([1]配变!$H730="","",[1]配变!$H730)</f>
        <v>分区1</v>
      </c>
      <c r="I730" s="7" t="str">
        <f>IF([1]配变!$I730="","",[1]配变!$I730)</f>
        <v>142安贰线</v>
      </c>
      <c r="J730" s="7">
        <f>IF([1]配变!$J730="","",[1]配变!$J730)</f>
        <v>0</v>
      </c>
      <c r="K730" s="7">
        <f>IF([1]配变!$K730="","",[1]配变!$K730)</f>
        <v>1</v>
      </c>
      <c r="L730" s="7">
        <f>IF([1]配变!$L730="","",[1]配变!$L730)</f>
        <v>1</v>
      </c>
      <c r="M730" s="7">
        <f>IF([1]配变!$M730="","",[1]配变!$M730)</f>
        <v>1</v>
      </c>
      <c r="N730" s="7">
        <f>IF([1]配变!$N730="","",[1]配变!$N730)</f>
        <v>2004</v>
      </c>
      <c r="O730" s="7">
        <f>IF([1]配变!$O730="","",[1]配变!$O730)</f>
        <v>0</v>
      </c>
      <c r="P730" s="7">
        <f>IF([1]配变!$P730="","",[1]配变!$P730)</f>
        <v>11</v>
      </c>
    </row>
    <row r="731" spans="1:16" x14ac:dyDescent="0.15">
      <c r="A731" s="7" t="s">
        <v>300</v>
      </c>
      <c r="B731" s="7" t="str">
        <f>IF([1]配变!$B731="","",[1]配变!$B731)</f>
        <v>10kV</v>
      </c>
      <c r="C731" s="7">
        <f>IF([1]配变!$C731="","",[1]配变!$C731)</f>
        <v>0.125</v>
      </c>
      <c r="D731" s="7">
        <f>IF([1]配变!$D731="","",[1]配变!$D731)</f>
        <v>250</v>
      </c>
      <c r="E731" s="7">
        <f>IF([1]配变!$E731="","",[1]配变!$E731)</f>
        <v>0</v>
      </c>
      <c r="F731" s="7" t="str">
        <f>IF([1]配变!$F731="","",[1]配变!$F731)</f>
        <v>市辖</v>
      </c>
      <c r="G731" s="7">
        <f>IF([1]配变!$G731="","",[1]配变!$G731)</f>
        <v>0</v>
      </c>
      <c r="H731" s="7" t="str">
        <f>IF([1]配变!$H731="","",[1]配变!$H731)</f>
        <v>分区1</v>
      </c>
      <c r="I731" s="7" t="str">
        <f>IF([1]配变!$I731="","",[1]配变!$I731)</f>
        <v>142安贰线</v>
      </c>
      <c r="J731" s="7">
        <f>IF([1]配变!$J731="","",[1]配变!$J731)</f>
        <v>1</v>
      </c>
      <c r="K731" s="7">
        <f>IF([1]配变!$K731="","",[1]配变!$K731)</f>
        <v>2</v>
      </c>
      <c r="L731" s="7">
        <f>IF([1]配变!$L731="","",[1]配变!$L731)</f>
        <v>1</v>
      </c>
      <c r="M731" s="7">
        <f>IF([1]配变!$M731="","",[1]配变!$M731)</f>
        <v>1</v>
      </c>
      <c r="N731" s="7">
        <f>IF([1]配变!$N731="","",[1]配变!$N731)</f>
        <v>2004</v>
      </c>
      <c r="O731" s="7">
        <f>IF([1]配变!$O731="","",[1]配变!$O731)</f>
        <v>0</v>
      </c>
      <c r="P731" s="7">
        <f>IF([1]配变!$P731="","",[1]配变!$P731)</f>
        <v>11</v>
      </c>
    </row>
    <row r="732" spans="1:16" x14ac:dyDescent="0.15">
      <c r="A732" s="7" t="s">
        <v>300</v>
      </c>
      <c r="B732" s="7" t="str">
        <f>IF([1]配变!$B732="","",[1]配变!$B732)</f>
        <v>10kV</v>
      </c>
      <c r="C732" s="7">
        <f>IF([1]配变!$C732="","",[1]配变!$C732)</f>
        <v>0.05</v>
      </c>
      <c r="D732" s="7">
        <f>IF([1]配变!$D732="","",[1]配变!$D732)</f>
        <v>100</v>
      </c>
      <c r="E732" s="7">
        <f>IF([1]配变!$E732="","",[1]配变!$E732)</f>
        <v>0</v>
      </c>
      <c r="F732" s="7" t="str">
        <f>IF([1]配变!$F732="","",[1]配变!$F732)</f>
        <v>市辖</v>
      </c>
      <c r="G732" s="7">
        <f>IF([1]配变!$G732="","",[1]配变!$G732)</f>
        <v>0</v>
      </c>
      <c r="H732" s="7" t="str">
        <f>IF([1]配变!$H732="","",[1]配变!$H732)</f>
        <v>分区1</v>
      </c>
      <c r="I732" s="7" t="str">
        <f>IF([1]配变!$I732="","",[1]配变!$I732)</f>
        <v>142安贰线</v>
      </c>
      <c r="J732" s="7">
        <f>IF([1]配变!$J732="","",[1]配变!$J732)</f>
        <v>0</v>
      </c>
      <c r="K732" s="7">
        <f>IF([1]配变!$K732="","",[1]配变!$K732)</f>
        <v>0</v>
      </c>
      <c r="L732" s="7">
        <f>IF([1]配变!$L732="","",[1]配变!$L732)</f>
        <v>0</v>
      </c>
      <c r="M732" s="7">
        <f>IF([1]配变!$M732="","",[1]配变!$M732)</f>
        <v>0</v>
      </c>
      <c r="N732" s="7">
        <f>IF([1]配变!$N732="","",[1]配变!$N732)</f>
        <v>2003</v>
      </c>
      <c r="O732" s="7">
        <f>IF([1]配变!$O732="","",[1]配变!$O732)</f>
        <v>0</v>
      </c>
      <c r="P732" s="7">
        <f>IF([1]配变!$P732="","",[1]配变!$P732)</f>
        <v>12</v>
      </c>
    </row>
    <row r="733" spans="1:16" x14ac:dyDescent="0.15">
      <c r="A733" s="7" t="s">
        <v>300</v>
      </c>
      <c r="B733" s="7" t="str">
        <f>IF([1]配变!$B733="","",[1]配变!$B733)</f>
        <v>10kV</v>
      </c>
      <c r="C733" s="7">
        <f>IF([1]配变!$C733="","",[1]配变!$C733)</f>
        <v>0.125</v>
      </c>
      <c r="D733" s="7">
        <f>IF([1]配变!$D733="","",[1]配变!$D733)</f>
        <v>250</v>
      </c>
      <c r="E733" s="7">
        <f>IF([1]配变!$E733="","",[1]配变!$E733)</f>
        <v>0</v>
      </c>
      <c r="F733" s="7" t="str">
        <f>IF([1]配变!$F733="","",[1]配变!$F733)</f>
        <v>市辖</v>
      </c>
      <c r="G733" s="7">
        <f>IF([1]配变!$G733="","",[1]配变!$G733)</f>
        <v>0</v>
      </c>
      <c r="H733" s="7" t="str">
        <f>IF([1]配变!$H733="","",[1]配变!$H733)</f>
        <v>分区1</v>
      </c>
      <c r="I733" s="7" t="str">
        <f>IF([1]配变!$I733="","",[1]配变!$I733)</f>
        <v>142安贰线</v>
      </c>
      <c r="J733" s="7">
        <f>IF([1]配变!$J733="","",[1]配变!$J733)</f>
        <v>1</v>
      </c>
      <c r="K733" s="7">
        <f>IF([1]配变!$K733="","",[1]配变!$K733)</f>
        <v>1</v>
      </c>
      <c r="L733" s="7">
        <f>IF([1]配变!$L733="","",[1]配变!$L733)</f>
        <v>1</v>
      </c>
      <c r="M733" s="7">
        <f>IF([1]配变!$M733="","",[1]配变!$M733)</f>
        <v>1</v>
      </c>
      <c r="N733" s="7">
        <f>IF([1]配变!$N733="","",[1]配变!$N733)</f>
        <v>2003</v>
      </c>
      <c r="O733" s="7">
        <f>IF([1]配变!$O733="","",[1]配变!$O733)</f>
        <v>0</v>
      </c>
      <c r="P733" s="7">
        <f>IF([1]配变!$P733="","",[1]配变!$P733)</f>
        <v>12</v>
      </c>
    </row>
    <row r="734" spans="1:16" x14ac:dyDescent="0.15">
      <c r="A734" s="7" t="s">
        <v>300</v>
      </c>
      <c r="B734" s="7" t="str">
        <f>IF([1]配变!$B734="","",[1]配变!$B734)</f>
        <v>10kV</v>
      </c>
      <c r="C734" s="7">
        <f>IF([1]配变!$C734="","",[1]配变!$C734)</f>
        <v>0.125</v>
      </c>
      <c r="D734" s="7">
        <f>IF([1]配变!$D734="","",[1]配变!$D734)</f>
        <v>250</v>
      </c>
      <c r="E734" s="7">
        <f>IF([1]配变!$E734="","",[1]配变!$E734)</f>
        <v>0</v>
      </c>
      <c r="F734" s="7" t="str">
        <f>IF([1]配变!$F734="","",[1]配变!$F734)</f>
        <v>市辖</v>
      </c>
      <c r="G734" s="7">
        <f>IF([1]配变!$G734="","",[1]配变!$G734)</f>
        <v>0</v>
      </c>
      <c r="H734" s="7" t="str">
        <f>IF([1]配变!$H734="","",[1]配变!$H734)</f>
        <v>分区1</v>
      </c>
      <c r="I734" s="7" t="str">
        <f>IF([1]配变!$I734="","",[1]配变!$I734)</f>
        <v>142安贰线</v>
      </c>
      <c r="J734" s="7">
        <f>IF([1]配变!$J734="","",[1]配变!$J734)</f>
        <v>0</v>
      </c>
      <c r="K734" s="7">
        <f>IF([1]配变!$K734="","",[1]配变!$K734)</f>
        <v>2</v>
      </c>
      <c r="L734" s="7">
        <f>IF([1]配变!$L734="","",[1]配变!$L734)</f>
        <v>1</v>
      </c>
      <c r="M734" s="7">
        <f>IF([1]配变!$M734="","",[1]配变!$M734)</f>
        <v>1</v>
      </c>
      <c r="N734" s="7">
        <f>IF([1]配变!$N734="","",[1]配变!$N734)</f>
        <v>2003</v>
      </c>
      <c r="O734" s="7">
        <f>IF([1]配变!$O734="","",[1]配变!$O734)</f>
        <v>0</v>
      </c>
      <c r="P734" s="7">
        <f>IF([1]配变!$P734="","",[1]配变!$P734)</f>
        <v>12</v>
      </c>
    </row>
    <row r="735" spans="1:16" x14ac:dyDescent="0.15">
      <c r="A735" s="7" t="s">
        <v>300</v>
      </c>
      <c r="B735" s="7" t="str">
        <f>IF([1]配变!$B735="","",[1]配变!$B735)</f>
        <v>10kV</v>
      </c>
      <c r="C735" s="7">
        <f>IF([1]配变!$C735="","",[1]配变!$C735)</f>
        <v>1.4999999999999999E-2</v>
      </c>
      <c r="D735" s="7">
        <f>IF([1]配变!$D735="","",[1]配变!$D735)</f>
        <v>30</v>
      </c>
      <c r="E735" s="7">
        <f>IF([1]配变!$E735="","",[1]配变!$E735)</f>
        <v>5.3999999999999999E-2</v>
      </c>
      <c r="F735" s="7" t="str">
        <f>IF([1]配变!$F735="","",[1]配变!$F735)</f>
        <v>市辖</v>
      </c>
      <c r="G735" s="7">
        <f>IF([1]配变!$G735="","",[1]配变!$G735)</f>
        <v>0</v>
      </c>
      <c r="H735" s="7" t="str">
        <f>IF([1]配变!$H735="","",[1]配变!$H735)</f>
        <v>分区1</v>
      </c>
      <c r="I735" s="7" t="str">
        <f>IF([1]配变!$I735="","",[1]配变!$I735)</f>
        <v>142安贰线</v>
      </c>
      <c r="J735" s="7">
        <f>IF([1]配变!$J735="","",[1]配变!$J735)</f>
        <v>1</v>
      </c>
      <c r="K735" s="7">
        <f>IF([1]配变!$K735="","",[1]配变!$K735)</f>
        <v>0</v>
      </c>
      <c r="L735" s="7">
        <f>IF([1]配变!$L735="","",[1]配变!$L735)</f>
        <v>0</v>
      </c>
      <c r="M735" s="7">
        <f>IF([1]配变!$M735="","",[1]配变!$M735)</f>
        <v>0</v>
      </c>
      <c r="N735" s="7">
        <f>IF([1]配变!$N735="","",[1]配变!$N735)</f>
        <v>2003</v>
      </c>
      <c r="O735" s="7">
        <f>IF([1]配变!$O735="","",[1]配变!$O735)</f>
        <v>0</v>
      </c>
      <c r="P735" s="7">
        <f>IF([1]配变!$P735="","",[1]配变!$P735)</f>
        <v>12</v>
      </c>
    </row>
    <row r="736" spans="1:16" x14ac:dyDescent="0.15">
      <c r="A736" s="7" t="s">
        <v>300</v>
      </c>
      <c r="B736" s="7" t="str">
        <f>IF([1]配变!$B736="","",[1]配变!$B736)</f>
        <v>10kV</v>
      </c>
      <c r="C736" s="7">
        <f>IF([1]配变!$C736="","",[1]配变!$C736)</f>
        <v>1.4999999999999999E-2</v>
      </c>
      <c r="D736" s="7">
        <f>IF([1]配变!$D736="","",[1]配变!$D736)</f>
        <v>30</v>
      </c>
      <c r="E736" s="7">
        <f>IF([1]配变!$E736="","",[1]配变!$E736)</f>
        <v>0</v>
      </c>
      <c r="F736" s="7" t="str">
        <f>IF([1]配变!$F736="","",[1]配变!$F736)</f>
        <v>市辖</v>
      </c>
      <c r="G736" s="7">
        <f>IF([1]配变!$G736="","",[1]配变!$G736)</f>
        <v>0</v>
      </c>
      <c r="H736" s="7" t="str">
        <f>IF([1]配变!$H736="","",[1]配变!$H736)</f>
        <v>分区1</v>
      </c>
      <c r="I736" s="7" t="str">
        <f>IF([1]配变!$I736="","",[1]配变!$I736)</f>
        <v>142安贰线</v>
      </c>
      <c r="J736" s="7">
        <f>IF([1]配变!$J736="","",[1]配变!$J736)</f>
        <v>0</v>
      </c>
      <c r="K736" s="7">
        <f>IF([1]配变!$K736="","",[1]配变!$K736)</f>
        <v>1</v>
      </c>
      <c r="L736" s="7">
        <f>IF([1]配变!$L736="","",[1]配变!$L736)</f>
        <v>1</v>
      </c>
      <c r="M736" s="7">
        <f>IF([1]配变!$M736="","",[1]配变!$M736)</f>
        <v>1</v>
      </c>
      <c r="N736" s="7">
        <f>IF([1]配变!$N736="","",[1]配变!$N736)</f>
        <v>2003</v>
      </c>
      <c r="O736" s="7">
        <f>IF([1]配变!$O736="","",[1]配变!$O736)</f>
        <v>0</v>
      </c>
      <c r="P736" s="7">
        <f>IF([1]配变!$P736="","",[1]配变!$P736)</f>
        <v>12</v>
      </c>
    </row>
    <row r="737" spans="1:16" x14ac:dyDescent="0.15">
      <c r="A737" s="7" t="s">
        <v>300</v>
      </c>
      <c r="B737" s="7" t="str">
        <f>IF([1]配变!$B737="","",[1]配变!$B737)</f>
        <v>10kV</v>
      </c>
      <c r="C737" s="7">
        <f>IF([1]配变!$C737="","",[1]配变!$C737)</f>
        <v>0.1</v>
      </c>
      <c r="D737" s="7">
        <f>IF([1]配变!$D737="","",[1]配变!$D737)</f>
        <v>200</v>
      </c>
      <c r="E737" s="7">
        <f>IF([1]配变!$E737="","",[1]配变!$E737)</f>
        <v>0.03</v>
      </c>
      <c r="F737" s="7" t="str">
        <f>IF([1]配变!$F737="","",[1]配变!$F737)</f>
        <v>市辖</v>
      </c>
      <c r="G737" s="7">
        <f>IF([1]配变!$G737="","",[1]配变!$G737)</f>
        <v>0</v>
      </c>
      <c r="H737" s="7" t="str">
        <f>IF([1]配变!$H737="","",[1]配变!$H737)</f>
        <v>分区1</v>
      </c>
      <c r="I737" s="7" t="str">
        <f>IF([1]配变!$I737="","",[1]配变!$I737)</f>
        <v>142安贰线</v>
      </c>
      <c r="J737" s="7">
        <f>IF([1]配变!$J737="","",[1]配变!$J737)</f>
        <v>1</v>
      </c>
      <c r="K737" s="7">
        <f>IF([1]配变!$K737="","",[1]配变!$K737)</f>
        <v>2</v>
      </c>
      <c r="L737" s="7">
        <f>IF([1]配变!$L737="","",[1]配变!$L737)</f>
        <v>1</v>
      </c>
      <c r="M737" s="7">
        <f>IF([1]配变!$M737="","",[1]配变!$M737)</f>
        <v>1</v>
      </c>
      <c r="N737" s="7">
        <f>IF([1]配变!$N737="","",[1]配变!$N737)</f>
        <v>2003</v>
      </c>
      <c r="O737" s="7">
        <f>IF([1]配变!$O737="","",[1]配变!$O737)</f>
        <v>0</v>
      </c>
      <c r="P737" s="7">
        <f>IF([1]配变!$P737="","",[1]配变!$P737)</f>
        <v>12</v>
      </c>
    </row>
    <row r="738" spans="1:16" x14ac:dyDescent="0.15">
      <c r="A738" s="7" t="s">
        <v>300</v>
      </c>
      <c r="B738" s="7" t="str">
        <f>IF([1]配变!$B738="","",[1]配变!$B738)</f>
        <v>10kV</v>
      </c>
      <c r="C738" s="7">
        <f>IF([1]配变!$C738="","",[1]配变!$C738)</f>
        <v>0.2</v>
      </c>
      <c r="D738" s="7">
        <f>IF([1]配变!$D738="","",[1]配变!$D738)</f>
        <v>400</v>
      </c>
      <c r="E738" s="7">
        <f>IF([1]配变!$E738="","",[1]配变!$E738)</f>
        <v>0</v>
      </c>
      <c r="F738" s="7" t="str">
        <f>IF([1]配变!$F738="","",[1]配变!$F738)</f>
        <v>市辖</v>
      </c>
      <c r="G738" s="7">
        <f>IF([1]配变!$G738="","",[1]配变!$G738)</f>
        <v>0</v>
      </c>
      <c r="H738" s="7" t="str">
        <f>IF([1]配变!$H738="","",[1]配变!$H738)</f>
        <v>分区1</v>
      </c>
      <c r="I738" s="7" t="str">
        <f>IF([1]配变!$I738="","",[1]配变!$I738)</f>
        <v>142安贰线</v>
      </c>
      <c r="J738" s="7">
        <f>IF([1]配变!$J738="","",[1]配变!$J738)</f>
        <v>0</v>
      </c>
      <c r="K738" s="7">
        <f>IF([1]配变!$K738="","",[1]配变!$K738)</f>
        <v>0</v>
      </c>
      <c r="L738" s="7">
        <f>IF([1]配变!$L738="","",[1]配变!$L738)</f>
        <v>0</v>
      </c>
      <c r="M738" s="7">
        <f>IF([1]配变!$M738="","",[1]配变!$M738)</f>
        <v>0</v>
      </c>
      <c r="N738" s="7">
        <f>IF([1]配变!$N738="","",[1]配变!$N738)</f>
        <v>2003</v>
      </c>
      <c r="O738" s="7">
        <f>IF([1]配变!$O738="","",[1]配变!$O738)</f>
        <v>0</v>
      </c>
      <c r="P738" s="7">
        <f>IF([1]配变!$P738="","",[1]配变!$P738)</f>
        <v>12</v>
      </c>
    </row>
    <row r="739" spans="1:16" x14ac:dyDescent="0.15">
      <c r="A739" s="7" t="s">
        <v>300</v>
      </c>
      <c r="B739" s="7" t="str">
        <f>IF([1]配变!$B739="","",[1]配变!$B739)</f>
        <v>10kV</v>
      </c>
      <c r="C739" s="7">
        <f>IF([1]配变!$C739="","",[1]配变!$C739)</f>
        <v>0.125</v>
      </c>
      <c r="D739" s="7">
        <f>IF([1]配变!$D739="","",[1]配变!$D739)</f>
        <v>250</v>
      </c>
      <c r="E739" s="7">
        <f>IF([1]配变!$E739="","",[1]配变!$E739)</f>
        <v>0</v>
      </c>
      <c r="F739" s="7" t="str">
        <f>IF([1]配变!$F739="","",[1]配变!$F739)</f>
        <v>县级</v>
      </c>
      <c r="G739" s="7">
        <f>IF([1]配变!$G739="","",[1]配变!$G739)</f>
        <v>0</v>
      </c>
      <c r="H739" s="7" t="str">
        <f>IF([1]配变!$H739="","",[1]配变!$H739)</f>
        <v>分区3</v>
      </c>
      <c r="I739" s="7" t="str">
        <f>IF([1]配变!$I739="","",[1]配变!$I739)</f>
        <v>138绿中线</v>
      </c>
      <c r="J739" s="7">
        <f>IF([1]配变!$J739="","",[1]配变!$J739)</f>
        <v>1</v>
      </c>
      <c r="K739" s="7">
        <f>IF([1]配变!$K739="","",[1]配变!$K739)</f>
        <v>1</v>
      </c>
      <c r="L739" s="7">
        <f>IF([1]配变!$L739="","",[1]配变!$L739)</f>
        <v>1</v>
      </c>
      <c r="M739" s="7">
        <f>IF([1]配变!$M739="","",[1]配变!$M739)</f>
        <v>1</v>
      </c>
      <c r="N739" s="7">
        <f>IF([1]配变!$N739="","",[1]配变!$N739)</f>
        <v>2003</v>
      </c>
      <c r="O739" s="7">
        <f>IF([1]配变!$O739="","",[1]配变!$O739)</f>
        <v>0</v>
      </c>
      <c r="P739" s="7">
        <f>IF([1]配变!$P739="","",[1]配变!$P739)</f>
        <v>12</v>
      </c>
    </row>
    <row r="740" spans="1:16" x14ac:dyDescent="0.15">
      <c r="A740" s="7" t="s">
        <v>300</v>
      </c>
      <c r="B740" s="7" t="str">
        <f>IF([1]配变!$B740="","",[1]配变!$B740)</f>
        <v>10kV</v>
      </c>
      <c r="C740" s="7">
        <f>IF([1]配变!$C740="","",[1]配变!$C740)</f>
        <v>0.2</v>
      </c>
      <c r="D740" s="7">
        <f>IF([1]配变!$D740="","",[1]配变!$D740)</f>
        <v>400</v>
      </c>
      <c r="E740" s="7">
        <f>IF([1]配变!$E740="","",[1]配变!$E740)</f>
        <v>0</v>
      </c>
      <c r="F740" s="7" t="str">
        <f>IF([1]配变!$F740="","",[1]配变!$F740)</f>
        <v>县级</v>
      </c>
      <c r="G740" s="7">
        <f>IF([1]配变!$G740="","",[1]配变!$G740)</f>
        <v>0</v>
      </c>
      <c r="H740" s="7" t="str">
        <f>IF([1]配变!$H740="","",[1]配变!$H740)</f>
        <v>分区3</v>
      </c>
      <c r="I740" s="7" t="str">
        <f>IF([1]配变!$I740="","",[1]配变!$I740)</f>
        <v>145安伍线</v>
      </c>
      <c r="J740" s="7">
        <f>IF([1]配变!$J740="","",[1]配变!$J740)</f>
        <v>0</v>
      </c>
      <c r="K740" s="7">
        <f>IF([1]配变!$K740="","",[1]配变!$K740)</f>
        <v>2</v>
      </c>
      <c r="L740" s="7">
        <f>IF([1]配变!$L740="","",[1]配变!$L740)</f>
        <v>1</v>
      </c>
      <c r="M740" s="7">
        <f>IF([1]配变!$M740="","",[1]配变!$M740)</f>
        <v>1</v>
      </c>
      <c r="N740" s="7">
        <f>IF([1]配变!$N740="","",[1]配变!$N740)</f>
        <v>2003</v>
      </c>
      <c r="O740" s="7">
        <f>IF([1]配变!$O740="","",[1]配变!$O740)</f>
        <v>0</v>
      </c>
      <c r="P740" s="7">
        <f>IF([1]配变!$P740="","",[1]配变!$P740)</f>
        <v>12</v>
      </c>
    </row>
    <row r="741" spans="1:16" x14ac:dyDescent="0.15">
      <c r="A741" s="7" t="s">
        <v>300</v>
      </c>
      <c r="B741" s="7" t="str">
        <f>IF([1]配变!$B741="","",[1]配变!$B741)</f>
        <v>10kV</v>
      </c>
      <c r="C741" s="7">
        <f>IF([1]配变!$C741="","",[1]配变!$C741)</f>
        <v>0.315</v>
      </c>
      <c r="D741" s="7">
        <f>IF([1]配变!$D741="","",[1]配变!$D741)</f>
        <v>630</v>
      </c>
      <c r="E741" s="7">
        <f>IF([1]配变!$E741="","",[1]配变!$E741)</f>
        <v>5.3999999999999999E-2</v>
      </c>
      <c r="F741" s="7" t="str">
        <f>IF([1]配变!$F741="","",[1]配变!$F741)</f>
        <v>市辖</v>
      </c>
      <c r="G741" s="7">
        <f>IF([1]配变!$G741="","",[1]配变!$G741)</f>
        <v>0</v>
      </c>
      <c r="H741" s="7" t="str">
        <f>IF([1]配变!$H741="","",[1]配变!$H741)</f>
        <v>分区1</v>
      </c>
      <c r="I741" s="7" t="str">
        <f>IF([1]配变!$I741="","",[1]配变!$I741)</f>
        <v>142安贰线</v>
      </c>
      <c r="J741" s="7">
        <f>IF([1]配变!$J741="","",[1]配变!$J741)</f>
        <v>1</v>
      </c>
      <c r="K741" s="7">
        <f>IF([1]配变!$K741="","",[1]配变!$K741)</f>
        <v>0</v>
      </c>
      <c r="L741" s="7">
        <f>IF([1]配变!$L741="","",[1]配变!$L741)</f>
        <v>0</v>
      </c>
      <c r="M741" s="7">
        <f>IF([1]配变!$M741="","",[1]配变!$M741)</f>
        <v>0</v>
      </c>
      <c r="N741" s="7">
        <f>IF([1]配变!$N741="","",[1]配变!$N741)</f>
        <v>2002</v>
      </c>
      <c r="O741" s="7">
        <f>IF([1]配变!$O741="","",[1]配变!$O741)</f>
        <v>0</v>
      </c>
      <c r="P741" s="7">
        <f>IF([1]配变!$P741="","",[1]配变!$P741)</f>
        <v>13</v>
      </c>
    </row>
    <row r="742" spans="1:16" x14ac:dyDescent="0.15">
      <c r="A742" s="7" t="s">
        <v>300</v>
      </c>
      <c r="B742" s="7" t="str">
        <f>IF([1]配变!$B742="","",[1]配变!$B742)</f>
        <v>10kV</v>
      </c>
      <c r="C742" s="7">
        <f>IF([1]配变!$C742="","",[1]配变!$C742)</f>
        <v>0.08</v>
      </c>
      <c r="D742" s="7">
        <f>IF([1]配变!$D742="","",[1]配变!$D742)</f>
        <v>160</v>
      </c>
      <c r="E742" s="7">
        <f>IF([1]配变!$E742="","",[1]配变!$E742)</f>
        <v>0</v>
      </c>
      <c r="F742" s="7" t="str">
        <f>IF([1]配变!$F742="","",[1]配变!$F742)</f>
        <v>市辖</v>
      </c>
      <c r="G742" s="7">
        <f>IF([1]配变!$G742="","",[1]配变!$G742)</f>
        <v>0</v>
      </c>
      <c r="H742" s="7" t="str">
        <f>IF([1]配变!$H742="","",[1]配变!$H742)</f>
        <v>分区1</v>
      </c>
      <c r="I742" s="7" t="str">
        <f>IF([1]配变!$I742="","",[1]配变!$I742)</f>
        <v>142安贰线</v>
      </c>
      <c r="J742" s="7">
        <f>IF([1]配变!$J742="","",[1]配变!$J742)</f>
        <v>0</v>
      </c>
      <c r="K742" s="7">
        <f>IF([1]配变!$K742="","",[1]配变!$K742)</f>
        <v>1</v>
      </c>
      <c r="L742" s="7">
        <f>IF([1]配变!$L742="","",[1]配变!$L742)</f>
        <v>1</v>
      </c>
      <c r="M742" s="7">
        <f>IF([1]配变!$M742="","",[1]配变!$M742)</f>
        <v>1</v>
      </c>
      <c r="N742" s="7">
        <f>IF([1]配变!$N742="","",[1]配变!$N742)</f>
        <v>2002</v>
      </c>
      <c r="O742" s="7">
        <f>IF([1]配变!$O742="","",[1]配变!$O742)</f>
        <v>0</v>
      </c>
      <c r="P742" s="7">
        <f>IF([1]配变!$P742="","",[1]配变!$P742)</f>
        <v>13</v>
      </c>
    </row>
    <row r="743" spans="1:16" x14ac:dyDescent="0.15">
      <c r="A743" s="7" t="s">
        <v>300</v>
      </c>
      <c r="B743" s="7" t="str">
        <f>IF([1]配变!$B743="","",[1]配变!$B743)</f>
        <v>10kV</v>
      </c>
      <c r="C743" s="7">
        <f>IF([1]配变!$C743="","",[1]配变!$C743)</f>
        <v>0.04</v>
      </c>
      <c r="D743" s="7">
        <f>IF([1]配变!$D743="","",[1]配变!$D743)</f>
        <v>80</v>
      </c>
      <c r="E743" s="7">
        <f>IF([1]配变!$E743="","",[1]配变!$E743)</f>
        <v>5.3999999999999999E-2</v>
      </c>
      <c r="F743" s="7" t="str">
        <f>IF([1]配变!$F743="","",[1]配变!$F743)</f>
        <v>县级</v>
      </c>
      <c r="G743" s="7">
        <f>IF([1]配变!$G743="","",[1]配变!$G743)</f>
        <v>0</v>
      </c>
      <c r="H743" s="7" t="str">
        <f>IF([1]配变!$H743="","",[1]配变!$H743)</f>
        <v>分区3</v>
      </c>
      <c r="I743" s="7" t="str">
        <f>IF([1]配变!$I743="","",[1]配变!$I743)</f>
        <v>137曹家线</v>
      </c>
      <c r="J743" s="7">
        <f>IF([1]配变!$J743="","",[1]配变!$J743)</f>
        <v>1</v>
      </c>
      <c r="K743" s="7">
        <f>IF([1]配变!$K743="","",[1]配变!$K743)</f>
        <v>2</v>
      </c>
      <c r="L743" s="7">
        <f>IF([1]配变!$L743="","",[1]配变!$L743)</f>
        <v>1</v>
      </c>
      <c r="M743" s="7">
        <f>IF([1]配变!$M743="","",[1]配变!$M743)</f>
        <v>1</v>
      </c>
      <c r="N743" s="7">
        <f>IF([1]配变!$N743="","",[1]配变!$N743)</f>
        <v>2002</v>
      </c>
      <c r="O743" s="7">
        <f>IF([1]配变!$O743="","",[1]配变!$O743)</f>
        <v>0</v>
      </c>
      <c r="P743" s="7">
        <f>IF([1]配变!$P743="","",[1]配变!$P743)</f>
        <v>13</v>
      </c>
    </row>
    <row r="744" spans="1:16" x14ac:dyDescent="0.15">
      <c r="A744" s="7" t="s">
        <v>300</v>
      </c>
      <c r="B744" s="7" t="str">
        <f>IF([1]配变!$B744="","",[1]配变!$B744)</f>
        <v>10kV</v>
      </c>
      <c r="C744" s="7">
        <f>IF([1]配变!$C744="","",[1]配变!$C744)</f>
        <v>0.25</v>
      </c>
      <c r="D744" s="7">
        <f>IF([1]配变!$D744="","",[1]配变!$D744)</f>
        <v>500</v>
      </c>
      <c r="E744" s="7">
        <f>IF([1]配变!$E744="","",[1]配变!$E744)</f>
        <v>0</v>
      </c>
      <c r="F744" s="7" t="str">
        <f>IF([1]配变!$F744="","",[1]配变!$F744)</f>
        <v>县级</v>
      </c>
      <c r="G744" s="7">
        <f>IF([1]配变!$G744="","",[1]配变!$G744)</f>
        <v>0</v>
      </c>
      <c r="H744" s="7" t="str">
        <f>IF([1]配变!$H744="","",[1]配变!$H744)</f>
        <v>分区3</v>
      </c>
      <c r="I744" s="7" t="str">
        <f>IF([1]配变!$I744="","",[1]配变!$I744)</f>
        <v>138绿中线</v>
      </c>
      <c r="J744" s="7">
        <f>IF([1]配变!$J744="","",[1]配变!$J744)</f>
        <v>0</v>
      </c>
      <c r="K744" s="7">
        <f>IF([1]配变!$K744="","",[1]配变!$K744)</f>
        <v>0</v>
      </c>
      <c r="L744" s="7">
        <f>IF([1]配变!$L744="","",[1]配变!$L744)</f>
        <v>0</v>
      </c>
      <c r="M744" s="7">
        <f>IF([1]配变!$M744="","",[1]配变!$M744)</f>
        <v>0</v>
      </c>
      <c r="N744" s="7">
        <f>IF([1]配变!$N744="","",[1]配变!$N744)</f>
        <v>2002</v>
      </c>
      <c r="O744" s="7">
        <f>IF([1]配变!$O744="","",[1]配变!$O744)</f>
        <v>0</v>
      </c>
      <c r="P744" s="7">
        <f>IF([1]配变!$P744="","",[1]配变!$P744)</f>
        <v>13</v>
      </c>
    </row>
    <row r="745" spans="1:16" x14ac:dyDescent="0.15">
      <c r="A745" s="7" t="s">
        <v>300</v>
      </c>
      <c r="B745" s="7" t="str">
        <f>IF([1]配变!$B745="","",[1]配变!$B745)</f>
        <v>10kV</v>
      </c>
      <c r="C745" s="7">
        <f>IF([1]配变!$C745="","",[1]配变!$C745)</f>
        <v>0.04</v>
      </c>
      <c r="D745" s="7">
        <f>IF([1]配变!$D745="","",[1]配变!$D745)</f>
        <v>80</v>
      </c>
      <c r="E745" s="7">
        <f>IF([1]配变!$E745="","",[1]配变!$E745)</f>
        <v>0.03</v>
      </c>
      <c r="F745" s="7" t="str">
        <f>IF([1]配变!$F745="","",[1]配变!$F745)</f>
        <v>市辖</v>
      </c>
      <c r="G745" s="7">
        <f>IF([1]配变!$G745="","",[1]配变!$G745)</f>
        <v>0</v>
      </c>
      <c r="H745" s="7" t="str">
        <f>IF([1]配变!$H745="","",[1]配变!$H745)</f>
        <v>分区4</v>
      </c>
      <c r="I745" s="7" t="str">
        <f>IF([1]配变!$I745="","",[1]配变!$I745)</f>
        <v>138古南线</v>
      </c>
      <c r="J745" s="7">
        <f>IF([1]配变!$J745="","",[1]配变!$J745)</f>
        <v>1</v>
      </c>
      <c r="K745" s="7">
        <f>IF([1]配变!$K745="","",[1]配变!$K745)</f>
        <v>1</v>
      </c>
      <c r="L745" s="7">
        <f>IF([1]配变!$L745="","",[1]配变!$L745)</f>
        <v>1</v>
      </c>
      <c r="M745" s="7">
        <f>IF([1]配变!$M745="","",[1]配变!$M745)</f>
        <v>1</v>
      </c>
      <c r="N745" s="7">
        <f>IF([1]配变!$N745="","",[1]配变!$N745)</f>
        <v>2002</v>
      </c>
      <c r="O745" s="7">
        <f>IF([1]配变!$O745="","",[1]配变!$O745)</f>
        <v>0</v>
      </c>
      <c r="P745" s="7">
        <f>IF([1]配变!$P745="","",[1]配变!$P745)</f>
        <v>13</v>
      </c>
    </row>
    <row r="746" spans="1:16" x14ac:dyDescent="0.15">
      <c r="A746" s="7" t="s">
        <v>300</v>
      </c>
      <c r="B746" s="7" t="str">
        <f>IF([1]配变!$B746="","",[1]配变!$B746)</f>
        <v>10kV</v>
      </c>
      <c r="C746" s="7">
        <f>IF([1]配变!$C746="","",[1]配变!$C746)</f>
        <v>0.04</v>
      </c>
      <c r="D746" s="7">
        <f>IF([1]配变!$D746="","",[1]配变!$D746)</f>
        <v>80</v>
      </c>
      <c r="E746" s="7">
        <f>IF([1]配变!$E746="","",[1]配变!$E746)</f>
        <v>0</v>
      </c>
      <c r="F746" s="7" t="str">
        <f>IF([1]配变!$F746="","",[1]配变!$F746)</f>
        <v>市辖</v>
      </c>
      <c r="G746" s="7">
        <f>IF([1]配变!$G746="","",[1]配变!$G746)</f>
        <v>0</v>
      </c>
      <c r="H746" s="7" t="str">
        <f>IF([1]配变!$H746="","",[1]配变!$H746)</f>
        <v>分区4</v>
      </c>
      <c r="I746" s="7" t="str">
        <f>IF([1]配变!$I746="","",[1]配变!$I746)</f>
        <v>138古南线</v>
      </c>
      <c r="J746" s="7">
        <f>IF([1]配变!$J746="","",[1]配变!$J746)</f>
        <v>0</v>
      </c>
      <c r="K746" s="7">
        <f>IF([1]配变!$K746="","",[1]配变!$K746)</f>
        <v>2</v>
      </c>
      <c r="L746" s="7">
        <f>IF([1]配变!$L746="","",[1]配变!$L746)</f>
        <v>1</v>
      </c>
      <c r="M746" s="7">
        <f>IF([1]配变!$M746="","",[1]配变!$M746)</f>
        <v>1</v>
      </c>
      <c r="N746" s="7">
        <f>IF([1]配变!$N746="","",[1]配变!$N746)</f>
        <v>2002</v>
      </c>
      <c r="O746" s="7">
        <f>IF([1]配变!$O746="","",[1]配变!$O746)</f>
        <v>0</v>
      </c>
      <c r="P746" s="7">
        <f>IF([1]配变!$P746="","",[1]配变!$P746)</f>
        <v>13</v>
      </c>
    </row>
    <row r="747" spans="1:16" x14ac:dyDescent="0.15">
      <c r="A747" s="7" t="s">
        <v>300</v>
      </c>
      <c r="B747" s="7" t="str">
        <f>IF([1]配变!$B747="","",[1]配变!$B747)</f>
        <v>10kV</v>
      </c>
      <c r="C747" s="7">
        <f>IF([1]配变!$C747="","",[1]配变!$C747)</f>
        <v>0.125</v>
      </c>
      <c r="D747" s="7">
        <f>IF([1]配变!$D747="","",[1]配变!$D747)</f>
        <v>250</v>
      </c>
      <c r="E747" s="7">
        <f>IF([1]配变!$E747="","",[1]配变!$E747)</f>
        <v>0</v>
      </c>
      <c r="F747" s="7" t="str">
        <f>IF([1]配变!$F747="","",[1]配变!$F747)</f>
        <v>市辖</v>
      </c>
      <c r="G747" s="7">
        <f>IF([1]配变!$G747="","",[1]配变!$G747)</f>
        <v>0</v>
      </c>
      <c r="H747" s="7" t="str">
        <f>IF([1]配变!$H747="","",[1]配变!$H747)</f>
        <v>分区2</v>
      </c>
      <c r="I747" s="7" t="str">
        <f>IF([1]配变!$I747="","",[1]配变!$I747)</f>
        <v>138古南线</v>
      </c>
      <c r="J747" s="7">
        <f>IF([1]配变!$J747="","",[1]配变!$J747)</f>
        <v>1</v>
      </c>
      <c r="K747" s="7">
        <f>IF([1]配变!$K747="","",[1]配变!$K747)</f>
        <v>0</v>
      </c>
      <c r="L747" s="7">
        <f>IF([1]配变!$L747="","",[1]配变!$L747)</f>
        <v>0</v>
      </c>
      <c r="M747" s="7">
        <f>IF([1]配变!$M747="","",[1]配变!$M747)</f>
        <v>0</v>
      </c>
      <c r="N747" s="7">
        <f>IF([1]配变!$N747="","",[1]配变!$N747)</f>
        <v>2002</v>
      </c>
      <c r="O747" s="7">
        <f>IF([1]配变!$O747="","",[1]配变!$O747)</f>
        <v>0</v>
      </c>
      <c r="P747" s="7">
        <f>IF([1]配变!$P747="","",[1]配变!$P747)</f>
        <v>13</v>
      </c>
    </row>
    <row r="748" spans="1:16" x14ac:dyDescent="0.15">
      <c r="A748" s="7" t="s">
        <v>300</v>
      </c>
      <c r="B748" s="7" t="str">
        <f>IF([1]配变!$B748="","",[1]配变!$B748)</f>
        <v>10kV</v>
      </c>
      <c r="C748" s="7">
        <f>IF([1]配变!$C748="","",[1]配变!$C748)</f>
        <v>0.315</v>
      </c>
      <c r="D748" s="7">
        <f>IF([1]配变!$D748="","",[1]配变!$D748)</f>
        <v>630</v>
      </c>
      <c r="E748" s="7">
        <f>IF([1]配变!$E748="","",[1]配变!$E748)</f>
        <v>0</v>
      </c>
      <c r="F748" s="7" t="str">
        <f>IF([1]配变!$F748="","",[1]配变!$F748)</f>
        <v>市辖</v>
      </c>
      <c r="G748" s="7">
        <f>IF([1]配变!$G748="","",[1]配变!$G748)</f>
        <v>0</v>
      </c>
      <c r="H748" s="7" t="str">
        <f>IF([1]配变!$H748="","",[1]配变!$H748)</f>
        <v>分区2</v>
      </c>
      <c r="I748" s="7" t="str">
        <f>IF([1]配变!$I748="","",[1]配变!$I748)</f>
        <v>138古南线</v>
      </c>
      <c r="J748" s="7">
        <f>IF([1]配变!$J748="","",[1]配变!$J748)</f>
        <v>0</v>
      </c>
      <c r="K748" s="7">
        <f>IF([1]配变!$K748="","",[1]配变!$K748)</f>
        <v>1</v>
      </c>
      <c r="L748" s="7">
        <f>IF([1]配变!$L748="","",[1]配变!$L748)</f>
        <v>1</v>
      </c>
      <c r="M748" s="7">
        <f>IF([1]配变!$M748="","",[1]配变!$M748)</f>
        <v>1</v>
      </c>
      <c r="N748" s="7">
        <f>IF([1]配变!$N748="","",[1]配变!$N748)</f>
        <v>2002</v>
      </c>
      <c r="O748" s="7">
        <f>IF([1]配变!$O748="","",[1]配变!$O748)</f>
        <v>0</v>
      </c>
      <c r="P748" s="7">
        <f>IF([1]配变!$P748="","",[1]配变!$P748)</f>
        <v>13</v>
      </c>
    </row>
    <row r="749" spans="1:16" x14ac:dyDescent="0.15">
      <c r="A749" s="7" t="s">
        <v>300</v>
      </c>
      <c r="B749" s="7" t="str">
        <f>IF([1]配变!$B749="","",[1]配变!$B749)</f>
        <v>10kV</v>
      </c>
      <c r="C749" s="7">
        <f>IF([1]配变!$C749="","",[1]配变!$C749)</f>
        <v>0.315</v>
      </c>
      <c r="D749" s="7">
        <f>IF([1]配变!$D749="","",[1]配变!$D749)</f>
        <v>630</v>
      </c>
      <c r="E749" s="7">
        <f>IF([1]配变!$E749="","",[1]配变!$E749)</f>
        <v>5.3999999999999999E-2</v>
      </c>
      <c r="F749" s="7" t="str">
        <f>IF([1]配变!$F749="","",[1]配变!$F749)</f>
        <v>市辖</v>
      </c>
      <c r="G749" s="7">
        <f>IF([1]配变!$G749="","",[1]配变!$G749)</f>
        <v>0</v>
      </c>
      <c r="H749" s="7" t="str">
        <f>IF([1]配变!$H749="","",[1]配变!$H749)</f>
        <v>分区2</v>
      </c>
      <c r="I749" s="7" t="str">
        <f>IF([1]配变!$I749="","",[1]配变!$I749)</f>
        <v>138古南线</v>
      </c>
      <c r="J749" s="7">
        <f>IF([1]配变!$J749="","",[1]配变!$J749)</f>
        <v>1</v>
      </c>
      <c r="K749" s="7">
        <f>IF([1]配变!$K749="","",[1]配变!$K749)</f>
        <v>2</v>
      </c>
      <c r="L749" s="7">
        <f>IF([1]配变!$L749="","",[1]配变!$L749)</f>
        <v>1</v>
      </c>
      <c r="M749" s="7">
        <f>IF([1]配变!$M749="","",[1]配变!$M749)</f>
        <v>1</v>
      </c>
      <c r="N749" s="7">
        <f>IF([1]配变!$N749="","",[1]配变!$N749)</f>
        <v>2002</v>
      </c>
      <c r="O749" s="7">
        <f>IF([1]配变!$O749="","",[1]配变!$O749)</f>
        <v>0</v>
      </c>
      <c r="P749" s="7">
        <f>IF([1]配变!$P749="","",[1]配变!$P749)</f>
        <v>13</v>
      </c>
    </row>
    <row r="750" spans="1:16" x14ac:dyDescent="0.15">
      <c r="A750" s="7" t="s">
        <v>300</v>
      </c>
      <c r="B750" s="7" t="str">
        <f>IF([1]配变!$B750="","",[1]配变!$B750)</f>
        <v>10kV</v>
      </c>
      <c r="C750" s="7">
        <f>IF([1]配变!$C750="","",[1]配变!$C750)</f>
        <v>0.315</v>
      </c>
      <c r="D750" s="7">
        <f>IF([1]配变!$D750="","",[1]配变!$D750)</f>
        <v>630</v>
      </c>
      <c r="E750" s="7">
        <f>IF([1]配变!$E750="","",[1]配变!$E750)</f>
        <v>0</v>
      </c>
      <c r="F750" s="7" t="str">
        <f>IF([1]配变!$F750="","",[1]配变!$F750)</f>
        <v>市辖</v>
      </c>
      <c r="G750" s="7">
        <f>IF([1]配变!$G750="","",[1]配变!$G750)</f>
        <v>0</v>
      </c>
      <c r="H750" s="7" t="str">
        <f>IF([1]配变!$H750="","",[1]配变!$H750)</f>
        <v>分区2</v>
      </c>
      <c r="I750" s="7" t="str">
        <f>IF([1]配变!$I750="","",[1]配变!$I750)</f>
        <v>138古南线</v>
      </c>
      <c r="J750" s="7">
        <f>IF([1]配变!$J750="","",[1]配变!$J750)</f>
        <v>0</v>
      </c>
      <c r="K750" s="7">
        <f>IF([1]配变!$K750="","",[1]配变!$K750)</f>
        <v>0</v>
      </c>
      <c r="L750" s="7">
        <f>IF([1]配变!$L750="","",[1]配变!$L750)</f>
        <v>0</v>
      </c>
      <c r="M750" s="7">
        <f>IF([1]配变!$M750="","",[1]配变!$M750)</f>
        <v>0</v>
      </c>
      <c r="N750" s="7">
        <f>IF([1]配变!$N750="","",[1]配变!$N750)</f>
        <v>2001</v>
      </c>
      <c r="O750" s="7">
        <f>IF([1]配变!$O750="","",[1]配变!$O750)</f>
        <v>0</v>
      </c>
      <c r="P750" s="7">
        <f>IF([1]配变!$P750="","",[1]配变!$P750)</f>
        <v>14</v>
      </c>
    </row>
    <row r="751" spans="1:16" x14ac:dyDescent="0.15">
      <c r="A751" s="7" t="s">
        <v>300</v>
      </c>
      <c r="B751" s="7" t="str">
        <f>IF([1]配变!$B751="","",[1]配变!$B751)</f>
        <v>10kV</v>
      </c>
      <c r="C751" s="7">
        <f>IF([1]配变!$C751="","",[1]配变!$C751)</f>
        <v>0.25</v>
      </c>
      <c r="D751" s="7">
        <f>IF([1]配变!$D751="","",[1]配变!$D751)</f>
        <v>500</v>
      </c>
      <c r="E751" s="7">
        <f>IF([1]配变!$E751="","",[1]配变!$E751)</f>
        <v>0</v>
      </c>
      <c r="F751" s="7" t="str">
        <f>IF([1]配变!$F751="","",[1]配变!$F751)</f>
        <v>市辖</v>
      </c>
      <c r="G751" s="7">
        <f>IF([1]配变!$G751="","",[1]配变!$G751)</f>
        <v>0</v>
      </c>
      <c r="H751" s="7" t="str">
        <f>IF([1]配变!$H751="","",[1]配变!$H751)</f>
        <v>分区2</v>
      </c>
      <c r="I751" s="7" t="str">
        <f>IF([1]配变!$I751="","",[1]配变!$I751)</f>
        <v>138古南线</v>
      </c>
      <c r="J751" s="7">
        <f>IF([1]配变!$J751="","",[1]配变!$J751)</f>
        <v>1</v>
      </c>
      <c r="K751" s="7">
        <f>IF([1]配变!$K751="","",[1]配变!$K751)</f>
        <v>1</v>
      </c>
      <c r="L751" s="7">
        <f>IF([1]配变!$L751="","",[1]配变!$L751)</f>
        <v>1</v>
      </c>
      <c r="M751" s="7">
        <f>IF([1]配变!$M751="","",[1]配变!$M751)</f>
        <v>1</v>
      </c>
      <c r="N751" s="7">
        <f>IF([1]配变!$N751="","",[1]配变!$N751)</f>
        <v>2001</v>
      </c>
      <c r="O751" s="7">
        <f>IF([1]配变!$O751="","",[1]配变!$O751)</f>
        <v>0</v>
      </c>
      <c r="P751" s="7">
        <f>IF([1]配变!$P751="","",[1]配变!$P751)</f>
        <v>14</v>
      </c>
    </row>
    <row r="752" spans="1:16" x14ac:dyDescent="0.15">
      <c r="A752" s="7" t="s">
        <v>300</v>
      </c>
      <c r="B752" s="7" t="str">
        <f>IF([1]配变!$B752="","",[1]配变!$B752)</f>
        <v>10kV</v>
      </c>
      <c r="C752" s="7">
        <f>IF([1]配变!$C752="","",[1]配变!$C752)</f>
        <v>0.1</v>
      </c>
      <c r="D752" s="7">
        <f>IF([1]配变!$D752="","",[1]配变!$D752)</f>
        <v>200</v>
      </c>
      <c r="E752" s="7">
        <f>IF([1]配变!$E752="","",[1]配变!$E752)</f>
        <v>5.3999999999999999E-2</v>
      </c>
      <c r="F752" s="7" t="str">
        <f>IF([1]配变!$F752="","",[1]配变!$F752)</f>
        <v>市辖</v>
      </c>
      <c r="G752" s="7">
        <f>IF([1]配变!$G752="","",[1]配变!$G752)</f>
        <v>0</v>
      </c>
      <c r="H752" s="7" t="str">
        <f>IF([1]配变!$H752="","",[1]配变!$H752)</f>
        <v>分区2</v>
      </c>
      <c r="I752" s="7" t="str">
        <f>IF([1]配变!$I752="","",[1]配变!$I752)</f>
        <v>138古南线</v>
      </c>
      <c r="J752" s="7">
        <f>IF([1]配变!$J752="","",[1]配变!$J752)</f>
        <v>0</v>
      </c>
      <c r="K752" s="7">
        <f>IF([1]配变!$K752="","",[1]配变!$K752)</f>
        <v>2</v>
      </c>
      <c r="L752" s="7">
        <f>IF([1]配变!$L752="","",[1]配变!$L752)</f>
        <v>1</v>
      </c>
      <c r="M752" s="7">
        <f>IF([1]配变!$M752="","",[1]配变!$M752)</f>
        <v>1</v>
      </c>
      <c r="N752" s="7">
        <f>IF([1]配变!$N752="","",[1]配变!$N752)</f>
        <v>2001</v>
      </c>
      <c r="O752" s="7">
        <f>IF([1]配变!$O752="","",[1]配变!$O752)</f>
        <v>0</v>
      </c>
      <c r="P752" s="7">
        <f>IF([1]配变!$P752="","",[1]配变!$P752)</f>
        <v>14</v>
      </c>
    </row>
    <row r="753" spans="1:16" x14ac:dyDescent="0.15">
      <c r="A753" s="7" t="s">
        <v>300</v>
      </c>
      <c r="B753" s="7" t="str">
        <f>IF([1]配变!$B753="","",[1]配变!$B753)</f>
        <v>10kV</v>
      </c>
      <c r="C753" s="7">
        <f>IF([1]配变!$C753="","",[1]配变!$C753)</f>
        <v>6.25E-2</v>
      </c>
      <c r="D753" s="7">
        <f>IF([1]配变!$D753="","",[1]配变!$D753)</f>
        <v>125</v>
      </c>
      <c r="E753" s="7">
        <f>IF([1]配变!$E753="","",[1]配变!$E753)</f>
        <v>0</v>
      </c>
      <c r="F753" s="7" t="str">
        <f>IF([1]配变!$F753="","",[1]配变!$F753)</f>
        <v>市辖</v>
      </c>
      <c r="G753" s="7">
        <f>IF([1]配变!$G753="","",[1]配变!$G753)</f>
        <v>0</v>
      </c>
      <c r="H753" s="7" t="str">
        <f>IF([1]配变!$H753="","",[1]配变!$H753)</f>
        <v>分区2</v>
      </c>
      <c r="I753" s="7" t="str">
        <f>IF([1]配变!$I753="","",[1]配变!$I753)</f>
        <v>138古南线</v>
      </c>
      <c r="J753" s="7">
        <f>IF([1]配变!$J753="","",[1]配变!$J753)</f>
        <v>1</v>
      </c>
      <c r="K753" s="7">
        <f>IF([1]配变!$K753="","",[1]配变!$K753)</f>
        <v>0</v>
      </c>
      <c r="L753" s="7">
        <f>IF([1]配变!$L753="","",[1]配变!$L753)</f>
        <v>0</v>
      </c>
      <c r="M753" s="7">
        <f>IF([1]配变!$M753="","",[1]配变!$M753)</f>
        <v>0</v>
      </c>
      <c r="N753" s="7">
        <f>IF([1]配变!$N753="","",[1]配变!$N753)</f>
        <v>2001</v>
      </c>
      <c r="O753" s="7">
        <f>IF([1]配变!$O753="","",[1]配变!$O753)</f>
        <v>0</v>
      </c>
      <c r="P753" s="7">
        <f>IF([1]配变!$P753="","",[1]配变!$P753)</f>
        <v>14</v>
      </c>
    </row>
    <row r="754" spans="1:16" x14ac:dyDescent="0.15">
      <c r="A754" s="7" t="s">
        <v>300</v>
      </c>
      <c r="B754" s="7" t="str">
        <f>IF([1]配变!$B754="","",[1]配变!$B754)</f>
        <v>10kV</v>
      </c>
      <c r="C754" s="7">
        <f>IF([1]配变!$C754="","",[1]配变!$C754)</f>
        <v>0.08</v>
      </c>
      <c r="D754" s="7">
        <f>IF([1]配变!$D754="","",[1]配变!$D754)</f>
        <v>160</v>
      </c>
      <c r="E754" s="7">
        <f>IF([1]配变!$E754="","",[1]配变!$E754)</f>
        <v>0.03</v>
      </c>
      <c r="F754" s="7" t="str">
        <f>IF([1]配变!$F754="","",[1]配变!$F754)</f>
        <v>市辖</v>
      </c>
      <c r="G754" s="7">
        <f>IF([1]配变!$G754="","",[1]配变!$G754)</f>
        <v>0</v>
      </c>
      <c r="H754" s="7" t="str">
        <f>IF([1]配变!$H754="","",[1]配变!$H754)</f>
        <v>分区2</v>
      </c>
      <c r="I754" s="7" t="str">
        <f>IF([1]配变!$I754="","",[1]配变!$I754)</f>
        <v>138古南线</v>
      </c>
      <c r="J754" s="7">
        <f>IF([1]配变!$J754="","",[1]配变!$J754)</f>
        <v>0</v>
      </c>
      <c r="K754" s="7">
        <f>IF([1]配变!$K754="","",[1]配变!$K754)</f>
        <v>1</v>
      </c>
      <c r="L754" s="7">
        <f>IF([1]配变!$L754="","",[1]配变!$L754)</f>
        <v>1</v>
      </c>
      <c r="M754" s="7">
        <f>IF([1]配变!$M754="","",[1]配变!$M754)</f>
        <v>1</v>
      </c>
      <c r="N754" s="7">
        <f>IF([1]配变!$N754="","",[1]配变!$N754)</f>
        <v>2001</v>
      </c>
      <c r="O754" s="7">
        <f>IF([1]配变!$O754="","",[1]配变!$O754)</f>
        <v>0</v>
      </c>
      <c r="P754" s="7">
        <f>IF([1]配变!$P754="","",[1]配变!$P754)</f>
        <v>14</v>
      </c>
    </row>
    <row r="755" spans="1:16" x14ac:dyDescent="0.15">
      <c r="A755" s="7" t="s">
        <v>300</v>
      </c>
      <c r="B755" s="7" t="str">
        <f>IF([1]配变!$B755="","",[1]配变!$B755)</f>
        <v>10kV</v>
      </c>
      <c r="C755" s="7">
        <f>IF([1]配变!$C755="","",[1]配变!$C755)</f>
        <v>0.04</v>
      </c>
      <c r="D755" s="7">
        <f>IF([1]配变!$D755="","",[1]配变!$D755)</f>
        <v>80</v>
      </c>
      <c r="E755" s="7">
        <f>IF([1]配变!$E755="","",[1]配变!$E755)</f>
        <v>0</v>
      </c>
      <c r="F755" s="7" t="str">
        <f>IF([1]配变!$F755="","",[1]配变!$F755)</f>
        <v>市辖</v>
      </c>
      <c r="G755" s="7">
        <f>IF([1]配变!$G755="","",[1]配变!$G755)</f>
        <v>0</v>
      </c>
      <c r="H755" s="7" t="str">
        <f>IF([1]配变!$H755="","",[1]配变!$H755)</f>
        <v>分区2</v>
      </c>
      <c r="I755" s="7" t="str">
        <f>IF([1]配变!$I755="","",[1]配变!$I755)</f>
        <v>138古南线</v>
      </c>
      <c r="J755" s="7">
        <f>IF([1]配变!$J755="","",[1]配变!$J755)</f>
        <v>1</v>
      </c>
      <c r="K755" s="7">
        <f>IF([1]配变!$K755="","",[1]配变!$K755)</f>
        <v>2</v>
      </c>
      <c r="L755" s="7">
        <f>IF([1]配变!$L755="","",[1]配变!$L755)</f>
        <v>1</v>
      </c>
      <c r="M755" s="7">
        <f>IF([1]配变!$M755="","",[1]配变!$M755)</f>
        <v>1</v>
      </c>
      <c r="N755" s="7">
        <f>IF([1]配变!$N755="","",[1]配变!$N755)</f>
        <v>2001</v>
      </c>
      <c r="O755" s="7">
        <f>IF([1]配变!$O755="","",[1]配变!$O755)</f>
        <v>0</v>
      </c>
      <c r="P755" s="7">
        <f>IF([1]配变!$P755="","",[1]配变!$P755)</f>
        <v>14</v>
      </c>
    </row>
    <row r="756" spans="1:16" x14ac:dyDescent="0.15">
      <c r="A756" s="7" t="s">
        <v>300</v>
      </c>
      <c r="B756" s="7" t="str">
        <f>IF([1]配变!$B756="","",[1]配变!$B756)</f>
        <v>10kV</v>
      </c>
      <c r="C756" s="7">
        <f>IF([1]配变!$C756="","",[1]配变!$C756)</f>
        <v>0.125</v>
      </c>
      <c r="D756" s="7">
        <f>IF([1]配变!$D756="","",[1]配变!$D756)</f>
        <v>250</v>
      </c>
      <c r="E756" s="7">
        <f>IF([1]配变!$E756="","",[1]配变!$E756)</f>
        <v>0</v>
      </c>
      <c r="F756" s="7" t="str">
        <f>IF([1]配变!$F756="","",[1]配变!$F756)</f>
        <v>市辖</v>
      </c>
      <c r="G756" s="7">
        <f>IF([1]配变!$G756="","",[1]配变!$G756)</f>
        <v>0</v>
      </c>
      <c r="H756" s="7" t="str">
        <f>IF([1]配变!$H756="","",[1]配变!$H756)</f>
        <v>分区2</v>
      </c>
      <c r="I756" s="7" t="str">
        <f>IF([1]配变!$I756="","",[1]配变!$I756)</f>
        <v>138古南线</v>
      </c>
      <c r="J756" s="7">
        <f>IF([1]配变!$J756="","",[1]配变!$J756)</f>
        <v>0</v>
      </c>
      <c r="K756" s="7">
        <f>IF([1]配变!$K756="","",[1]配变!$K756)</f>
        <v>0</v>
      </c>
      <c r="L756" s="7">
        <f>IF([1]配变!$L756="","",[1]配变!$L756)</f>
        <v>0</v>
      </c>
      <c r="M756" s="7">
        <f>IF([1]配变!$M756="","",[1]配变!$M756)</f>
        <v>0</v>
      </c>
      <c r="N756" s="7">
        <f>IF([1]配变!$N756="","",[1]配变!$N756)</f>
        <v>2001</v>
      </c>
      <c r="O756" s="7">
        <f>IF([1]配变!$O756="","",[1]配变!$O756)</f>
        <v>0</v>
      </c>
      <c r="P756" s="7">
        <f>IF([1]配变!$P756="","",[1]配变!$P756)</f>
        <v>14</v>
      </c>
    </row>
    <row r="757" spans="1:16" x14ac:dyDescent="0.15">
      <c r="A757" s="7" t="s">
        <v>300</v>
      </c>
      <c r="B757" s="7" t="str">
        <f>IF([1]配变!$B757="","",[1]配变!$B757)</f>
        <v>10kV</v>
      </c>
      <c r="C757" s="7">
        <f>IF([1]配变!$C757="","",[1]配变!$C757)</f>
        <v>0.125</v>
      </c>
      <c r="D757" s="7">
        <f>IF([1]配变!$D757="","",[1]配变!$D757)</f>
        <v>250</v>
      </c>
      <c r="E757" s="7">
        <f>IF([1]配变!$E757="","",[1]配变!$E757)</f>
        <v>0</v>
      </c>
      <c r="F757" s="7" t="str">
        <f>IF([1]配变!$F757="","",[1]配变!$F757)</f>
        <v>市辖</v>
      </c>
      <c r="G757" s="7">
        <f>IF([1]配变!$G757="","",[1]配变!$G757)</f>
        <v>0</v>
      </c>
      <c r="H757" s="7" t="str">
        <f>IF([1]配变!$H757="","",[1]配变!$H757)</f>
        <v>分区2</v>
      </c>
      <c r="I757" s="7" t="str">
        <f>IF([1]配变!$I757="","",[1]配变!$I757)</f>
        <v>138古南线</v>
      </c>
      <c r="J757" s="7">
        <f>IF([1]配变!$J757="","",[1]配变!$J757)</f>
        <v>1</v>
      </c>
      <c r="K757" s="7">
        <f>IF([1]配变!$K757="","",[1]配变!$K757)</f>
        <v>1</v>
      </c>
      <c r="L757" s="7">
        <f>IF([1]配变!$L757="","",[1]配变!$L757)</f>
        <v>1</v>
      </c>
      <c r="M757" s="7">
        <f>IF([1]配变!$M757="","",[1]配变!$M757)</f>
        <v>1</v>
      </c>
      <c r="N757" s="7">
        <f>IF([1]配变!$N757="","",[1]配变!$N757)</f>
        <v>2001</v>
      </c>
      <c r="O757" s="7">
        <f>IF([1]配变!$O757="","",[1]配变!$O757)</f>
        <v>0</v>
      </c>
      <c r="P757" s="7">
        <f>IF([1]配变!$P757="","",[1]配变!$P757)</f>
        <v>14</v>
      </c>
    </row>
    <row r="758" spans="1:16" x14ac:dyDescent="0.15">
      <c r="A758" s="7" t="s">
        <v>300</v>
      </c>
      <c r="B758" s="7" t="str">
        <f>IF([1]配变!$B758="","",[1]配变!$B758)</f>
        <v>10kV</v>
      </c>
      <c r="C758" s="7">
        <f>IF([1]配变!$C758="","",[1]配变!$C758)</f>
        <v>0.125</v>
      </c>
      <c r="D758" s="7">
        <f>IF([1]配变!$D758="","",[1]配变!$D758)</f>
        <v>250</v>
      </c>
      <c r="E758" s="7">
        <f>IF([1]配变!$E758="","",[1]配变!$E758)</f>
        <v>5.3999999999999999E-2</v>
      </c>
      <c r="F758" s="7" t="str">
        <f>IF([1]配变!$F758="","",[1]配变!$F758)</f>
        <v>市辖</v>
      </c>
      <c r="G758" s="7">
        <f>IF([1]配变!$G758="","",[1]配变!$G758)</f>
        <v>0</v>
      </c>
      <c r="H758" s="7" t="str">
        <f>IF([1]配变!$H758="","",[1]配变!$H758)</f>
        <v>分区2</v>
      </c>
      <c r="I758" s="7" t="str">
        <f>IF([1]配变!$I758="","",[1]配变!$I758)</f>
        <v>138古南线</v>
      </c>
      <c r="J758" s="7">
        <f>IF([1]配变!$J758="","",[1]配变!$J758)</f>
        <v>0</v>
      </c>
      <c r="K758" s="7">
        <f>IF([1]配变!$K758="","",[1]配变!$K758)</f>
        <v>2</v>
      </c>
      <c r="L758" s="7">
        <f>IF([1]配变!$L758="","",[1]配变!$L758)</f>
        <v>1</v>
      </c>
      <c r="M758" s="7">
        <f>IF([1]配变!$M758="","",[1]配变!$M758)</f>
        <v>1</v>
      </c>
      <c r="N758" s="7">
        <f>IF([1]配变!$N758="","",[1]配变!$N758)</f>
        <v>2001</v>
      </c>
      <c r="O758" s="7">
        <f>IF([1]配变!$O758="","",[1]配变!$O758)</f>
        <v>0</v>
      </c>
      <c r="P758" s="7">
        <f>IF([1]配变!$P758="","",[1]配变!$P758)</f>
        <v>14</v>
      </c>
    </row>
    <row r="759" spans="1:16" x14ac:dyDescent="0.15">
      <c r="A759" s="7" t="s">
        <v>300</v>
      </c>
      <c r="B759" s="7" t="str">
        <f>IF([1]配变!$B759="","",[1]配变!$B759)</f>
        <v>10kV</v>
      </c>
      <c r="C759" s="7">
        <f>IF([1]配变!$C759="","",[1]配变!$C759)</f>
        <v>0.1</v>
      </c>
      <c r="D759" s="7">
        <f>IF([1]配变!$D759="","",[1]配变!$D759)</f>
        <v>200</v>
      </c>
      <c r="E759" s="7">
        <f>IF([1]配变!$E759="","",[1]配变!$E759)</f>
        <v>0</v>
      </c>
      <c r="F759" s="7" t="str">
        <f>IF([1]配变!$F759="","",[1]配变!$F759)</f>
        <v>市辖</v>
      </c>
      <c r="G759" s="7">
        <f>IF([1]配变!$G759="","",[1]配变!$G759)</f>
        <v>0</v>
      </c>
      <c r="H759" s="7" t="str">
        <f>IF([1]配变!$H759="","",[1]配变!$H759)</f>
        <v>分区2</v>
      </c>
      <c r="I759" s="7" t="str">
        <f>IF([1]配变!$I759="","",[1]配变!$I759)</f>
        <v>138古南线</v>
      </c>
      <c r="J759" s="7">
        <f>IF([1]配变!$J759="","",[1]配变!$J759)</f>
        <v>1</v>
      </c>
      <c r="K759" s="7">
        <f>IF([1]配变!$K759="","",[1]配变!$K759)</f>
        <v>0</v>
      </c>
      <c r="L759" s="7">
        <f>IF([1]配变!$L759="","",[1]配变!$L759)</f>
        <v>0</v>
      </c>
      <c r="M759" s="7">
        <f>IF([1]配变!$M759="","",[1]配变!$M759)</f>
        <v>0</v>
      </c>
      <c r="N759" s="7">
        <f>IF([1]配变!$N759="","",[1]配变!$N759)</f>
        <v>2000</v>
      </c>
      <c r="O759" s="7">
        <f>IF([1]配变!$O759="","",[1]配变!$O759)</f>
        <v>0</v>
      </c>
      <c r="P759" s="7">
        <f>IF([1]配变!$P759="","",[1]配变!$P759)</f>
        <v>15</v>
      </c>
    </row>
    <row r="760" spans="1:16" x14ac:dyDescent="0.15">
      <c r="A760" s="7" t="s">
        <v>300</v>
      </c>
      <c r="B760" s="7" t="str">
        <f>IF([1]配变!$B760="","",[1]配变!$B760)</f>
        <v>10kV</v>
      </c>
      <c r="C760" s="7">
        <f>IF([1]配变!$C760="","",[1]配变!$C760)</f>
        <v>0.08</v>
      </c>
      <c r="D760" s="7">
        <f>IF([1]配变!$D760="","",[1]配变!$D760)</f>
        <v>160</v>
      </c>
      <c r="E760" s="7">
        <f>IF([1]配变!$E760="","",[1]配变!$E760)</f>
        <v>5.3999999999999999E-2</v>
      </c>
      <c r="F760" s="7" t="str">
        <f>IF([1]配变!$F760="","",[1]配变!$F760)</f>
        <v>市辖</v>
      </c>
      <c r="G760" s="7">
        <f>IF([1]配变!$G760="","",[1]配变!$G760)</f>
        <v>0</v>
      </c>
      <c r="H760" s="7" t="str">
        <f>IF([1]配变!$H760="","",[1]配变!$H760)</f>
        <v>分区2</v>
      </c>
      <c r="I760" s="7" t="str">
        <f>IF([1]配变!$I760="","",[1]配变!$I760)</f>
        <v>138古南线</v>
      </c>
      <c r="J760" s="7">
        <f>IF([1]配变!$J760="","",[1]配变!$J760)</f>
        <v>0</v>
      </c>
      <c r="K760" s="7">
        <f>IF([1]配变!$K760="","",[1]配变!$K760)</f>
        <v>1</v>
      </c>
      <c r="L760" s="7">
        <f>IF([1]配变!$L760="","",[1]配变!$L760)</f>
        <v>1</v>
      </c>
      <c r="M760" s="7">
        <f>IF([1]配变!$M760="","",[1]配变!$M760)</f>
        <v>1</v>
      </c>
      <c r="N760" s="7">
        <f>IF([1]配变!$N760="","",[1]配变!$N760)</f>
        <v>2000</v>
      </c>
      <c r="O760" s="7">
        <f>IF([1]配变!$O760="","",[1]配变!$O760)</f>
        <v>0</v>
      </c>
      <c r="P760" s="7">
        <f>IF([1]配变!$P760="","",[1]配变!$P760)</f>
        <v>15</v>
      </c>
    </row>
    <row r="761" spans="1:16" x14ac:dyDescent="0.15">
      <c r="A761" s="7" t="s">
        <v>300</v>
      </c>
      <c r="B761" s="7" t="str">
        <f>IF([1]配变!$B761="","",[1]配变!$B761)</f>
        <v>10kV</v>
      </c>
      <c r="C761" s="7">
        <f>IF([1]配变!$C761="","",[1]配变!$C761)</f>
        <v>0.08</v>
      </c>
      <c r="D761" s="7">
        <f>IF([1]配变!$D761="","",[1]配变!$D761)</f>
        <v>160</v>
      </c>
      <c r="E761" s="7">
        <f>IF([1]配变!$E761="","",[1]配变!$E761)</f>
        <v>0</v>
      </c>
      <c r="F761" s="7" t="str">
        <f>IF([1]配变!$F761="","",[1]配变!$F761)</f>
        <v>市辖</v>
      </c>
      <c r="G761" s="7">
        <f>IF([1]配变!$G761="","",[1]配变!$G761)</f>
        <v>0</v>
      </c>
      <c r="H761" s="7" t="str">
        <f>IF([1]配变!$H761="","",[1]配变!$H761)</f>
        <v>分区2</v>
      </c>
      <c r="I761" s="7" t="str">
        <f>IF([1]配变!$I761="","",[1]配变!$I761)</f>
        <v>138古南线</v>
      </c>
      <c r="J761" s="7">
        <f>IF([1]配变!$J761="","",[1]配变!$J761)</f>
        <v>1</v>
      </c>
      <c r="K761" s="7">
        <f>IF([1]配变!$K761="","",[1]配变!$K761)</f>
        <v>2</v>
      </c>
      <c r="L761" s="7">
        <f>IF([1]配变!$L761="","",[1]配变!$L761)</f>
        <v>1</v>
      </c>
      <c r="M761" s="7">
        <f>IF([1]配变!$M761="","",[1]配变!$M761)</f>
        <v>1</v>
      </c>
      <c r="N761" s="7">
        <f>IF([1]配变!$N761="","",[1]配变!$N761)</f>
        <v>2000</v>
      </c>
      <c r="O761" s="7">
        <f>IF([1]配变!$O761="","",[1]配变!$O761)</f>
        <v>0</v>
      </c>
      <c r="P761" s="7">
        <f>IF([1]配变!$P761="","",[1]配变!$P761)</f>
        <v>15</v>
      </c>
    </row>
    <row r="762" spans="1:16" x14ac:dyDescent="0.15">
      <c r="A762" s="7" t="s">
        <v>300</v>
      </c>
      <c r="B762" s="7" t="str">
        <f>IF([1]配变!$B762="","",[1]配变!$B762)</f>
        <v>10kV</v>
      </c>
      <c r="C762" s="7">
        <f>IF([1]配变!$C762="","",[1]配变!$C762)</f>
        <v>0.1</v>
      </c>
      <c r="D762" s="7">
        <f>IF([1]配变!$D762="","",[1]配变!$D762)</f>
        <v>200</v>
      </c>
      <c r="E762" s="7">
        <f>IF([1]配变!$E762="","",[1]配变!$E762)</f>
        <v>0.03</v>
      </c>
      <c r="F762" s="7" t="str">
        <f>IF([1]配变!$F762="","",[1]配变!$F762)</f>
        <v>市辖</v>
      </c>
      <c r="G762" s="7">
        <f>IF([1]配变!$G762="","",[1]配变!$G762)</f>
        <v>0</v>
      </c>
      <c r="H762" s="7" t="str">
        <f>IF([1]配变!$H762="","",[1]配变!$H762)</f>
        <v>分区1</v>
      </c>
      <c r="I762" s="7" t="str">
        <f>IF([1]配变!$I762="","",[1]配变!$I762)</f>
        <v>142安贰线</v>
      </c>
      <c r="J762" s="7">
        <f>IF([1]配变!$J762="","",[1]配变!$J762)</f>
        <v>0</v>
      </c>
      <c r="K762" s="7">
        <f>IF([1]配变!$K762="","",[1]配变!$K762)</f>
        <v>0</v>
      </c>
      <c r="L762" s="7">
        <f>IF([1]配变!$L762="","",[1]配变!$L762)</f>
        <v>0</v>
      </c>
      <c r="M762" s="7">
        <f>IF([1]配变!$M762="","",[1]配变!$M762)</f>
        <v>0</v>
      </c>
      <c r="N762" s="7">
        <f>IF([1]配变!$N762="","",[1]配变!$N762)</f>
        <v>2000</v>
      </c>
      <c r="O762" s="7">
        <f>IF([1]配变!$O762="","",[1]配变!$O762)</f>
        <v>0</v>
      </c>
      <c r="P762" s="7">
        <f>IF([1]配变!$P762="","",[1]配变!$P762)</f>
        <v>15</v>
      </c>
    </row>
    <row r="763" spans="1:16" x14ac:dyDescent="0.15">
      <c r="A763" s="7" t="s">
        <v>300</v>
      </c>
      <c r="B763" s="7" t="str">
        <f>IF([1]配变!$B763="","",[1]配变!$B763)</f>
        <v>10kV</v>
      </c>
      <c r="C763" s="7">
        <f>IF([1]配变!$C763="","",[1]配变!$C763)</f>
        <v>0.1</v>
      </c>
      <c r="D763" s="7">
        <f>IF([1]配变!$D763="","",[1]配变!$D763)</f>
        <v>200</v>
      </c>
      <c r="E763" s="7">
        <f>IF([1]配变!$E763="","",[1]配变!$E763)</f>
        <v>0</v>
      </c>
      <c r="F763" s="7" t="str">
        <f>IF([1]配变!$F763="","",[1]配变!$F763)</f>
        <v>市辖</v>
      </c>
      <c r="G763" s="7">
        <f>IF([1]配变!$G763="","",[1]配变!$G763)</f>
        <v>0</v>
      </c>
      <c r="H763" s="7" t="str">
        <f>IF([1]配变!$H763="","",[1]配变!$H763)</f>
        <v>分区1</v>
      </c>
      <c r="I763" s="7" t="str">
        <f>IF([1]配变!$I763="","",[1]配变!$I763)</f>
        <v>142安贰线</v>
      </c>
      <c r="J763" s="7">
        <f>IF([1]配变!$J763="","",[1]配变!$J763)</f>
        <v>1</v>
      </c>
      <c r="K763" s="7">
        <f>IF([1]配变!$K763="","",[1]配变!$K763)</f>
        <v>1</v>
      </c>
      <c r="L763" s="7">
        <f>IF([1]配变!$L763="","",[1]配变!$L763)</f>
        <v>1</v>
      </c>
      <c r="M763" s="7">
        <f>IF([1]配变!$M763="","",[1]配变!$M763)</f>
        <v>1</v>
      </c>
      <c r="N763" s="7">
        <f>IF([1]配变!$N763="","",[1]配变!$N763)</f>
        <v>2000</v>
      </c>
      <c r="O763" s="7">
        <f>IF([1]配变!$O763="","",[1]配变!$O763)</f>
        <v>0</v>
      </c>
      <c r="P763" s="7">
        <f>IF([1]配变!$P763="","",[1]配变!$P763)</f>
        <v>15</v>
      </c>
    </row>
    <row r="764" spans="1:16" x14ac:dyDescent="0.15">
      <c r="A764" s="7" t="s">
        <v>300</v>
      </c>
      <c r="B764" s="7" t="str">
        <f>IF([1]配变!$B764="","",[1]配变!$B764)</f>
        <v>10kV</v>
      </c>
      <c r="C764" s="7">
        <f>IF([1]配变!$C764="","",[1]配变!$C764)</f>
        <v>0.25</v>
      </c>
      <c r="D764" s="7">
        <f>IF([1]配变!$D764="","",[1]配变!$D764)</f>
        <v>500</v>
      </c>
      <c r="E764" s="7">
        <f>IF([1]配变!$E764="","",[1]配变!$E764)</f>
        <v>0</v>
      </c>
      <c r="F764" s="7" t="str">
        <f>IF([1]配变!$F764="","",[1]配变!$F764)</f>
        <v>市辖</v>
      </c>
      <c r="G764" s="7">
        <f>IF([1]配变!$G764="","",[1]配变!$G764)</f>
        <v>0</v>
      </c>
      <c r="H764" s="7" t="str">
        <f>IF([1]配变!$H764="","",[1]配变!$H764)</f>
        <v>分区1</v>
      </c>
      <c r="I764" s="7" t="str">
        <f>IF([1]配变!$I764="","",[1]配变!$I764)</f>
        <v>142安贰线</v>
      </c>
      <c r="J764" s="7">
        <f>IF([1]配变!$J764="","",[1]配变!$J764)</f>
        <v>0</v>
      </c>
      <c r="K764" s="7">
        <f>IF([1]配变!$K764="","",[1]配变!$K764)</f>
        <v>2</v>
      </c>
      <c r="L764" s="7">
        <f>IF([1]配变!$L764="","",[1]配变!$L764)</f>
        <v>1</v>
      </c>
      <c r="M764" s="7">
        <f>IF([1]配变!$M764="","",[1]配变!$M764)</f>
        <v>1</v>
      </c>
      <c r="N764" s="7">
        <f>IF([1]配变!$N764="","",[1]配变!$N764)</f>
        <v>2000</v>
      </c>
      <c r="O764" s="7">
        <f>IF([1]配变!$O764="","",[1]配变!$O764)</f>
        <v>0</v>
      </c>
      <c r="P764" s="7">
        <f>IF([1]配变!$P764="","",[1]配变!$P764)</f>
        <v>15</v>
      </c>
    </row>
    <row r="765" spans="1:16" x14ac:dyDescent="0.15">
      <c r="A765" s="7" t="s">
        <v>300</v>
      </c>
      <c r="B765" s="7" t="str">
        <f>IF([1]配变!$B765="","",[1]配变!$B765)</f>
        <v>10kV</v>
      </c>
      <c r="C765" s="7">
        <f>IF([1]配变!$C765="","",[1]配变!$C765)</f>
        <v>0.315</v>
      </c>
      <c r="D765" s="7">
        <f>IF([1]配变!$D765="","",[1]配变!$D765)</f>
        <v>630</v>
      </c>
      <c r="E765" s="7">
        <f>IF([1]配变!$E765="","",[1]配变!$E765)</f>
        <v>0</v>
      </c>
      <c r="F765" s="7" t="str">
        <f>IF([1]配变!$F765="","",[1]配变!$F765)</f>
        <v>市辖</v>
      </c>
      <c r="G765" s="7">
        <f>IF([1]配变!$G765="","",[1]配变!$G765)</f>
        <v>0</v>
      </c>
      <c r="H765" s="7" t="str">
        <f>IF([1]配变!$H765="","",[1]配变!$H765)</f>
        <v>分区1</v>
      </c>
      <c r="I765" s="7" t="str">
        <f>IF([1]配变!$I765="","",[1]配变!$I765)</f>
        <v>142安贰线</v>
      </c>
      <c r="J765" s="7">
        <f>IF([1]配变!$J765="","",[1]配变!$J765)</f>
        <v>1</v>
      </c>
      <c r="K765" s="7">
        <f>IF([1]配变!$K765="","",[1]配变!$K765)</f>
        <v>0</v>
      </c>
      <c r="L765" s="7">
        <f>IF([1]配变!$L765="","",[1]配变!$L765)</f>
        <v>0</v>
      </c>
      <c r="M765" s="7">
        <f>IF([1]配变!$M765="","",[1]配变!$M765)</f>
        <v>0</v>
      </c>
      <c r="N765" s="7">
        <f>IF([1]配变!$N765="","",[1]配变!$N765)</f>
        <v>2000</v>
      </c>
      <c r="O765" s="7">
        <f>IF([1]配变!$O765="","",[1]配变!$O765)</f>
        <v>0</v>
      </c>
      <c r="P765" s="7">
        <f>IF([1]配变!$P765="","",[1]配变!$P765)</f>
        <v>15</v>
      </c>
    </row>
    <row r="766" spans="1:16" x14ac:dyDescent="0.15">
      <c r="A766" s="7" t="s">
        <v>300</v>
      </c>
      <c r="B766" s="7" t="str">
        <f>IF([1]配变!$B766="","",[1]配变!$B766)</f>
        <v>10kV</v>
      </c>
      <c r="C766" s="7">
        <f>IF([1]配变!$C766="","",[1]配变!$C766)</f>
        <v>0.315</v>
      </c>
      <c r="D766" s="7">
        <f>IF([1]配变!$D766="","",[1]配变!$D766)</f>
        <v>630</v>
      </c>
      <c r="E766" s="7">
        <f>IF([1]配变!$E766="","",[1]配变!$E766)</f>
        <v>5.3999999999999999E-2</v>
      </c>
      <c r="F766" s="7" t="str">
        <f>IF([1]配变!$F766="","",[1]配变!$F766)</f>
        <v>市辖</v>
      </c>
      <c r="G766" s="7">
        <f>IF([1]配变!$G766="","",[1]配变!$G766)</f>
        <v>0</v>
      </c>
      <c r="H766" s="7" t="str">
        <f>IF([1]配变!$H766="","",[1]配变!$H766)</f>
        <v>分区1</v>
      </c>
      <c r="I766" s="7" t="str">
        <f>IF([1]配变!$I766="","",[1]配变!$I766)</f>
        <v>142安贰线</v>
      </c>
      <c r="J766" s="7">
        <f>IF([1]配变!$J766="","",[1]配变!$J766)</f>
        <v>0</v>
      </c>
      <c r="K766" s="7">
        <f>IF([1]配变!$K766="","",[1]配变!$K766)</f>
        <v>1</v>
      </c>
      <c r="L766" s="7">
        <f>IF([1]配变!$L766="","",[1]配变!$L766)</f>
        <v>1</v>
      </c>
      <c r="M766" s="7">
        <f>IF([1]配变!$M766="","",[1]配变!$M766)</f>
        <v>1</v>
      </c>
      <c r="N766" s="7">
        <f>IF([1]配变!$N766="","",[1]配变!$N766)</f>
        <v>2000</v>
      </c>
      <c r="O766" s="7">
        <f>IF([1]配变!$O766="","",[1]配变!$O766)</f>
        <v>0</v>
      </c>
      <c r="P766" s="7">
        <f>IF([1]配变!$P766="","",[1]配变!$P766)</f>
        <v>15</v>
      </c>
    </row>
    <row r="767" spans="1:16" x14ac:dyDescent="0.15">
      <c r="A767" s="7" t="s">
        <v>300</v>
      </c>
      <c r="B767" s="7" t="str">
        <f>IF([1]配变!$B767="","",[1]配变!$B767)</f>
        <v>10kV</v>
      </c>
      <c r="C767" s="7">
        <f>IF([1]配变!$C767="","",[1]配变!$C767)</f>
        <v>0.1575</v>
      </c>
      <c r="D767" s="7">
        <f>IF([1]配变!$D767="","",[1]配变!$D767)</f>
        <v>315</v>
      </c>
      <c r="E767" s="7">
        <f>IF([1]配变!$E767="","",[1]配变!$E767)</f>
        <v>0</v>
      </c>
      <c r="F767" s="7" t="str">
        <f>IF([1]配变!$F767="","",[1]配变!$F767)</f>
        <v>市辖</v>
      </c>
      <c r="G767" s="7">
        <f>IF([1]配变!$G767="","",[1]配变!$G767)</f>
        <v>0</v>
      </c>
      <c r="H767" s="7" t="str">
        <f>IF([1]配变!$H767="","",[1]配变!$H767)</f>
        <v>分区1</v>
      </c>
      <c r="I767" s="7" t="str">
        <f>IF([1]配变!$I767="","",[1]配变!$I767)</f>
        <v>142安贰线</v>
      </c>
      <c r="J767" s="7">
        <f>IF([1]配变!$J767="","",[1]配变!$J767)</f>
        <v>1</v>
      </c>
      <c r="K767" s="7">
        <f>IF([1]配变!$K767="","",[1]配变!$K767)</f>
        <v>2</v>
      </c>
      <c r="L767" s="7">
        <f>IF([1]配变!$L767="","",[1]配变!$L767)</f>
        <v>1</v>
      </c>
      <c r="M767" s="7">
        <f>IF([1]配变!$M767="","",[1]配变!$M767)</f>
        <v>1</v>
      </c>
      <c r="N767" s="7">
        <f>IF([1]配变!$N767="","",[1]配变!$N767)</f>
        <v>2000</v>
      </c>
      <c r="O767" s="7">
        <f>IF([1]配变!$O767="","",[1]配变!$O767)</f>
        <v>0</v>
      </c>
      <c r="P767" s="7">
        <f>IF([1]配变!$P767="","",[1]配变!$P767)</f>
        <v>15</v>
      </c>
    </row>
    <row r="768" spans="1:16" x14ac:dyDescent="0.15">
      <c r="A768" s="7" t="s">
        <v>300</v>
      </c>
      <c r="B768" s="7" t="str">
        <f>IF([1]配变!$B768="","",[1]配变!$B768)</f>
        <v>10kV</v>
      </c>
      <c r="C768" s="7">
        <f>IF([1]配变!$C768="","",[1]配变!$C768)</f>
        <v>0.25</v>
      </c>
      <c r="D768" s="7">
        <f>IF([1]配变!$D768="","",[1]配变!$D768)</f>
        <v>500</v>
      </c>
      <c r="E768" s="7">
        <f>IF([1]配变!$E768="","",[1]配变!$E768)</f>
        <v>5.3999999999999999E-2</v>
      </c>
      <c r="F768" s="7" t="str">
        <f>IF([1]配变!$F768="","",[1]配变!$F768)</f>
        <v>市辖</v>
      </c>
      <c r="G768" s="7">
        <f>IF([1]配变!$G768="","",[1]配变!$G768)</f>
        <v>0</v>
      </c>
      <c r="H768" s="7" t="str">
        <f>IF([1]配变!$H768="","",[1]配变!$H768)</f>
        <v>分区1</v>
      </c>
      <c r="I768" s="7" t="str">
        <f>IF([1]配变!$I768="","",[1]配变!$I768)</f>
        <v>142安贰线</v>
      </c>
      <c r="J768" s="7">
        <f>IF([1]配变!$J768="","",[1]配变!$J768)</f>
        <v>0</v>
      </c>
      <c r="K768" s="7">
        <f>IF([1]配变!$K768="","",[1]配变!$K768)</f>
        <v>0</v>
      </c>
      <c r="L768" s="7">
        <f>IF([1]配变!$L768="","",[1]配变!$L768)</f>
        <v>0</v>
      </c>
      <c r="M768" s="7">
        <f>IF([1]配变!$M768="","",[1]配变!$M768)</f>
        <v>0</v>
      </c>
      <c r="N768" s="7">
        <f>IF([1]配变!$N768="","",[1]配变!$N768)</f>
        <v>1999</v>
      </c>
      <c r="O768" s="7">
        <f>IF([1]配变!$O768="","",[1]配变!$O768)</f>
        <v>0</v>
      </c>
      <c r="P768" s="7">
        <f>IF([1]配变!$P768="","",[1]配变!$P768)</f>
        <v>16</v>
      </c>
    </row>
    <row r="769" spans="1:16" x14ac:dyDescent="0.15">
      <c r="A769" s="7" t="s">
        <v>300</v>
      </c>
      <c r="B769" s="7" t="str">
        <f>IF([1]配变!$B769="","",[1]配变!$B769)</f>
        <v>10kV</v>
      </c>
      <c r="C769" s="7">
        <f>IF([1]配变!$C769="","",[1]配变!$C769)</f>
        <v>0.1575</v>
      </c>
      <c r="D769" s="7">
        <f>IF([1]配变!$D769="","",[1]配变!$D769)</f>
        <v>315</v>
      </c>
      <c r="E769" s="7">
        <f>IF([1]配变!$E769="","",[1]配变!$E769)</f>
        <v>0</v>
      </c>
      <c r="F769" s="7" t="str">
        <f>IF([1]配变!$F769="","",[1]配变!$F769)</f>
        <v>市辖</v>
      </c>
      <c r="G769" s="7">
        <f>IF([1]配变!$G769="","",[1]配变!$G769)</f>
        <v>0</v>
      </c>
      <c r="H769" s="7" t="str">
        <f>IF([1]配变!$H769="","",[1]配变!$H769)</f>
        <v>分区1</v>
      </c>
      <c r="I769" s="7" t="str">
        <f>IF([1]配变!$I769="","",[1]配变!$I769)</f>
        <v>142安贰线</v>
      </c>
      <c r="J769" s="7">
        <f>IF([1]配变!$J769="","",[1]配变!$J769)</f>
        <v>1</v>
      </c>
      <c r="K769" s="7">
        <f>IF([1]配变!$K769="","",[1]配变!$K769)</f>
        <v>1</v>
      </c>
      <c r="L769" s="7">
        <f>IF([1]配变!$L769="","",[1]配变!$L769)</f>
        <v>1</v>
      </c>
      <c r="M769" s="7">
        <f>IF([1]配变!$M769="","",[1]配变!$M769)</f>
        <v>1</v>
      </c>
      <c r="N769" s="7">
        <f>IF([1]配变!$N769="","",[1]配变!$N769)</f>
        <v>1999</v>
      </c>
      <c r="O769" s="7">
        <f>IF([1]配变!$O769="","",[1]配变!$O769)</f>
        <v>0</v>
      </c>
      <c r="P769" s="7">
        <f>IF([1]配变!$P769="","",[1]配变!$P769)</f>
        <v>16</v>
      </c>
    </row>
    <row r="770" spans="1:16" x14ac:dyDescent="0.15">
      <c r="A770" s="7" t="s">
        <v>300</v>
      </c>
      <c r="B770" s="7" t="str">
        <f>IF([1]配变!$B770="","",[1]配变!$B770)</f>
        <v>10kV</v>
      </c>
      <c r="C770" s="7">
        <f>IF([1]配变!$C770="","",[1]配变!$C770)</f>
        <v>0.1575</v>
      </c>
      <c r="D770" s="7">
        <f>IF([1]配变!$D770="","",[1]配变!$D770)</f>
        <v>315</v>
      </c>
      <c r="E770" s="7">
        <f>IF([1]配变!$E770="","",[1]配变!$E770)</f>
        <v>0.03</v>
      </c>
      <c r="F770" s="7" t="str">
        <f>IF([1]配变!$F770="","",[1]配变!$F770)</f>
        <v>市辖</v>
      </c>
      <c r="G770" s="7">
        <f>IF([1]配变!$G770="","",[1]配变!$G770)</f>
        <v>0</v>
      </c>
      <c r="H770" s="7" t="str">
        <f>IF([1]配变!$H770="","",[1]配变!$H770)</f>
        <v>分区1</v>
      </c>
      <c r="I770" s="7" t="str">
        <f>IF([1]配变!$I770="","",[1]配变!$I770)</f>
        <v>142安贰线</v>
      </c>
      <c r="J770" s="7">
        <f>IF([1]配变!$J770="","",[1]配变!$J770)</f>
        <v>0</v>
      </c>
      <c r="K770" s="7">
        <f>IF([1]配变!$K770="","",[1]配变!$K770)</f>
        <v>2</v>
      </c>
      <c r="L770" s="7">
        <f>IF([1]配变!$L770="","",[1]配变!$L770)</f>
        <v>1</v>
      </c>
      <c r="M770" s="7">
        <f>IF([1]配变!$M770="","",[1]配变!$M770)</f>
        <v>1</v>
      </c>
      <c r="N770" s="7">
        <f>IF([1]配变!$N770="","",[1]配变!$N770)</f>
        <v>1999</v>
      </c>
      <c r="O770" s="7">
        <f>IF([1]配变!$O770="","",[1]配变!$O770)</f>
        <v>0</v>
      </c>
      <c r="P770" s="7">
        <f>IF([1]配变!$P770="","",[1]配变!$P770)</f>
        <v>16</v>
      </c>
    </row>
    <row r="771" spans="1:16" x14ac:dyDescent="0.15">
      <c r="A771" s="7" t="s">
        <v>300</v>
      </c>
      <c r="B771" s="7" t="str">
        <f>IF([1]配变!$B771="","",[1]配变!$B771)</f>
        <v>10kV</v>
      </c>
      <c r="C771" s="7">
        <f>IF([1]配变!$C771="","",[1]配变!$C771)</f>
        <v>0.25</v>
      </c>
      <c r="D771" s="7">
        <f>IF([1]配变!$D771="","",[1]配变!$D771)</f>
        <v>500</v>
      </c>
      <c r="E771" s="7">
        <f>IF([1]配变!$E771="","",[1]配变!$E771)</f>
        <v>0</v>
      </c>
      <c r="F771" s="7" t="str">
        <f>IF([1]配变!$F771="","",[1]配变!$F771)</f>
        <v>市辖</v>
      </c>
      <c r="G771" s="7">
        <f>IF([1]配变!$G771="","",[1]配变!$G771)</f>
        <v>0</v>
      </c>
      <c r="H771" s="7" t="str">
        <f>IF([1]配变!$H771="","",[1]配变!$H771)</f>
        <v>分区1</v>
      </c>
      <c r="I771" s="7" t="str">
        <f>IF([1]配变!$I771="","",[1]配变!$I771)</f>
        <v>142安贰线</v>
      </c>
      <c r="J771" s="7">
        <f>IF([1]配变!$J771="","",[1]配变!$J771)</f>
        <v>1</v>
      </c>
      <c r="K771" s="7">
        <f>IF([1]配变!$K771="","",[1]配变!$K771)</f>
        <v>0</v>
      </c>
      <c r="L771" s="7">
        <f>IF([1]配变!$L771="","",[1]配变!$L771)</f>
        <v>0</v>
      </c>
      <c r="M771" s="7">
        <f>IF([1]配变!$M771="","",[1]配变!$M771)</f>
        <v>0</v>
      </c>
      <c r="N771" s="7">
        <f>IF([1]配变!$N771="","",[1]配变!$N771)</f>
        <v>1999</v>
      </c>
      <c r="O771" s="7">
        <f>IF([1]配变!$O771="","",[1]配变!$O771)</f>
        <v>0</v>
      </c>
      <c r="P771" s="7">
        <f>IF([1]配变!$P771="","",[1]配变!$P771)</f>
        <v>16</v>
      </c>
    </row>
    <row r="772" spans="1:16" x14ac:dyDescent="0.15">
      <c r="A772" s="7" t="s">
        <v>300</v>
      </c>
      <c r="B772" s="7" t="str">
        <f>IF([1]配变!$B772="","",[1]配变!$B772)</f>
        <v>10kV</v>
      </c>
      <c r="C772" s="7">
        <f>IF([1]配变!$C772="","",[1]配变!$C772)</f>
        <v>0.315</v>
      </c>
      <c r="D772" s="7">
        <f>IF([1]配变!$D772="","",[1]配变!$D772)</f>
        <v>630</v>
      </c>
      <c r="E772" s="7">
        <f>IF([1]配变!$E772="","",[1]配变!$E772)</f>
        <v>0</v>
      </c>
      <c r="F772" s="7" t="str">
        <f>IF([1]配变!$F772="","",[1]配变!$F772)</f>
        <v>市辖</v>
      </c>
      <c r="G772" s="7">
        <f>IF([1]配变!$G772="","",[1]配变!$G772)</f>
        <v>0</v>
      </c>
      <c r="H772" s="7" t="str">
        <f>IF([1]配变!$H772="","",[1]配变!$H772)</f>
        <v>分区1</v>
      </c>
      <c r="I772" s="7" t="str">
        <f>IF([1]配变!$I772="","",[1]配变!$I772)</f>
        <v>142安贰线</v>
      </c>
      <c r="J772" s="7">
        <f>IF([1]配变!$J772="","",[1]配变!$J772)</f>
        <v>0</v>
      </c>
      <c r="K772" s="7">
        <f>IF([1]配变!$K772="","",[1]配变!$K772)</f>
        <v>1</v>
      </c>
      <c r="L772" s="7">
        <f>IF([1]配变!$L772="","",[1]配变!$L772)</f>
        <v>1</v>
      </c>
      <c r="M772" s="7">
        <f>IF([1]配变!$M772="","",[1]配变!$M772)</f>
        <v>1</v>
      </c>
      <c r="N772" s="7">
        <f>IF([1]配变!$N772="","",[1]配变!$N772)</f>
        <v>1999</v>
      </c>
      <c r="O772" s="7">
        <f>IF([1]配变!$O772="","",[1]配变!$O772)</f>
        <v>0</v>
      </c>
      <c r="P772" s="7">
        <f>IF([1]配变!$P772="","",[1]配变!$P772)</f>
        <v>16</v>
      </c>
    </row>
    <row r="773" spans="1:16" x14ac:dyDescent="0.15">
      <c r="A773" s="7" t="s">
        <v>300</v>
      </c>
      <c r="B773" s="7" t="str">
        <f>IF([1]配变!$B773="","",[1]配变!$B773)</f>
        <v>10kV</v>
      </c>
      <c r="C773" s="7">
        <f>IF([1]配变!$C773="","",[1]配变!$C773)</f>
        <v>0.05</v>
      </c>
      <c r="D773" s="7">
        <f>IF([1]配变!$D773="","",[1]配变!$D773)</f>
        <v>100</v>
      </c>
      <c r="E773" s="7">
        <f>IF([1]配变!$E773="","",[1]配变!$E773)</f>
        <v>0</v>
      </c>
      <c r="F773" s="7" t="str">
        <f>IF([1]配变!$F773="","",[1]配变!$F773)</f>
        <v>市辖</v>
      </c>
      <c r="G773" s="7">
        <f>IF([1]配变!$G773="","",[1]配变!$G773)</f>
        <v>0</v>
      </c>
      <c r="H773" s="7" t="str">
        <f>IF([1]配变!$H773="","",[1]配变!$H773)</f>
        <v>分区1</v>
      </c>
      <c r="I773" s="7" t="str">
        <f>IF([1]配变!$I773="","",[1]配变!$I773)</f>
        <v>142安贰线</v>
      </c>
      <c r="J773" s="7">
        <f>IF([1]配变!$J773="","",[1]配变!$J773)</f>
        <v>1</v>
      </c>
      <c r="K773" s="7">
        <f>IF([1]配变!$K773="","",[1]配变!$K773)</f>
        <v>2</v>
      </c>
      <c r="L773" s="7">
        <f>IF([1]配变!$L773="","",[1]配变!$L773)</f>
        <v>1</v>
      </c>
      <c r="M773" s="7">
        <f>IF([1]配变!$M773="","",[1]配变!$M773)</f>
        <v>1</v>
      </c>
      <c r="N773" s="7">
        <f>IF([1]配变!$N773="","",[1]配变!$N773)</f>
        <v>1999</v>
      </c>
      <c r="O773" s="7">
        <f>IF([1]配变!$O773="","",[1]配变!$O773)</f>
        <v>0</v>
      </c>
      <c r="P773" s="7">
        <f>IF([1]配变!$P773="","",[1]配变!$P773)</f>
        <v>16</v>
      </c>
    </row>
    <row r="774" spans="1:16" x14ac:dyDescent="0.15">
      <c r="A774" s="7" t="s">
        <v>300</v>
      </c>
      <c r="B774" s="7" t="str">
        <f>IF([1]配变!$B774="","",[1]配变!$B774)</f>
        <v>10kV</v>
      </c>
      <c r="C774" s="7">
        <f>IF([1]配变!$C774="","",[1]配变!$C774)</f>
        <v>0.1575</v>
      </c>
      <c r="D774" s="7">
        <f>IF([1]配变!$D774="","",[1]配变!$D774)</f>
        <v>315</v>
      </c>
      <c r="E774" s="7">
        <f>IF([1]配变!$E774="","",[1]配变!$E774)</f>
        <v>5.3999999999999999E-2</v>
      </c>
      <c r="F774" s="7" t="str">
        <f>IF([1]配变!$F774="","",[1]配变!$F774)</f>
        <v>市辖</v>
      </c>
      <c r="G774" s="7">
        <f>IF([1]配变!$G774="","",[1]配变!$G774)</f>
        <v>0</v>
      </c>
      <c r="H774" s="7" t="str">
        <f>IF([1]配变!$H774="","",[1]配变!$H774)</f>
        <v>分区1</v>
      </c>
      <c r="I774" s="7" t="str">
        <f>IF([1]配变!$I774="","",[1]配变!$I774)</f>
        <v>142安贰线</v>
      </c>
      <c r="J774" s="7">
        <f>IF([1]配变!$J774="","",[1]配变!$J774)</f>
        <v>0</v>
      </c>
      <c r="K774" s="7">
        <f>IF([1]配变!$K774="","",[1]配变!$K774)</f>
        <v>0</v>
      </c>
      <c r="L774" s="7">
        <f>IF([1]配变!$L774="","",[1]配变!$L774)</f>
        <v>0</v>
      </c>
      <c r="M774" s="7">
        <f>IF([1]配变!$M774="","",[1]配变!$M774)</f>
        <v>0</v>
      </c>
      <c r="N774" s="7">
        <f>IF([1]配变!$N774="","",[1]配变!$N774)</f>
        <v>1999</v>
      </c>
      <c r="O774" s="7">
        <f>IF([1]配变!$O774="","",[1]配变!$O774)</f>
        <v>0</v>
      </c>
      <c r="P774" s="7">
        <f>IF([1]配变!$P774="","",[1]配变!$P774)</f>
        <v>16</v>
      </c>
    </row>
    <row r="775" spans="1:16" x14ac:dyDescent="0.15">
      <c r="A775" s="7" t="s">
        <v>300</v>
      </c>
      <c r="B775" s="7" t="str">
        <f>IF([1]配变!$B775="","",[1]配变!$B775)</f>
        <v>10kV</v>
      </c>
      <c r="C775" s="7">
        <f>IF([1]配变!$C775="","",[1]配变!$C775)</f>
        <v>0.25</v>
      </c>
      <c r="D775" s="7">
        <f>IF([1]配变!$D775="","",[1]配变!$D775)</f>
        <v>500</v>
      </c>
      <c r="E775" s="7">
        <f>IF([1]配变!$E775="","",[1]配变!$E775)</f>
        <v>0</v>
      </c>
      <c r="F775" s="7" t="str">
        <f>IF([1]配变!$F775="","",[1]配变!$F775)</f>
        <v>市辖</v>
      </c>
      <c r="G775" s="7">
        <f>IF([1]配变!$G775="","",[1]配变!$G775)</f>
        <v>0</v>
      </c>
      <c r="H775" s="7" t="str">
        <f>IF([1]配变!$H775="","",[1]配变!$H775)</f>
        <v>分区1</v>
      </c>
      <c r="I775" s="7" t="str">
        <f>IF([1]配变!$I775="","",[1]配变!$I775)</f>
        <v>142安贰线</v>
      </c>
      <c r="J775" s="7">
        <f>IF([1]配变!$J775="","",[1]配变!$J775)</f>
        <v>1</v>
      </c>
      <c r="K775" s="7">
        <f>IF([1]配变!$K775="","",[1]配变!$K775)</f>
        <v>1</v>
      </c>
      <c r="L775" s="7">
        <f>IF([1]配变!$L775="","",[1]配变!$L775)</f>
        <v>1</v>
      </c>
      <c r="M775" s="7">
        <f>IF([1]配变!$M775="","",[1]配变!$M775)</f>
        <v>1</v>
      </c>
      <c r="N775" s="7">
        <f>IF([1]配变!$N775="","",[1]配变!$N775)</f>
        <v>1999</v>
      </c>
      <c r="O775" s="7">
        <f>IF([1]配变!$O775="","",[1]配变!$O775)</f>
        <v>0</v>
      </c>
      <c r="P775" s="7">
        <f>IF([1]配变!$P775="","",[1]配变!$P775)</f>
        <v>16</v>
      </c>
    </row>
    <row r="776" spans="1:16" x14ac:dyDescent="0.15">
      <c r="A776" s="7" t="s">
        <v>300</v>
      </c>
      <c r="B776" s="7" t="str">
        <f>IF([1]配变!$B776="","",[1]配变!$B776)</f>
        <v>10kV</v>
      </c>
      <c r="C776" s="7">
        <f>IF([1]配变!$C776="","",[1]配变!$C776)</f>
        <v>0.1575</v>
      </c>
      <c r="D776" s="7">
        <f>IF([1]配变!$D776="","",[1]配变!$D776)</f>
        <v>315</v>
      </c>
      <c r="E776" s="7">
        <f>IF([1]配变!$E776="","",[1]配变!$E776)</f>
        <v>5.3999999999999999E-2</v>
      </c>
      <c r="F776" s="7" t="str">
        <f>IF([1]配变!$F776="","",[1]配变!$F776)</f>
        <v>市辖</v>
      </c>
      <c r="G776" s="7">
        <f>IF([1]配变!$G776="","",[1]配变!$G776)</f>
        <v>0</v>
      </c>
      <c r="H776" s="7" t="str">
        <f>IF([1]配变!$H776="","",[1]配变!$H776)</f>
        <v>分区4</v>
      </c>
      <c r="I776" s="7" t="str">
        <f>IF([1]配变!$I776="","",[1]配变!$I776)</f>
        <v>138古南线</v>
      </c>
      <c r="J776" s="7">
        <f>IF([1]配变!$J776="","",[1]配变!$J776)</f>
        <v>0</v>
      </c>
      <c r="K776" s="7">
        <f>IF([1]配变!$K776="","",[1]配变!$K776)</f>
        <v>2</v>
      </c>
      <c r="L776" s="7">
        <f>IF([1]配变!$L776="","",[1]配变!$L776)</f>
        <v>1</v>
      </c>
      <c r="M776" s="7">
        <f>IF([1]配变!$M776="","",[1]配变!$M776)</f>
        <v>1</v>
      </c>
      <c r="N776" s="7">
        <f>IF([1]配变!$N776="","",[1]配变!$N776)</f>
        <v>1999</v>
      </c>
      <c r="O776" s="7">
        <f>IF([1]配变!$O776="","",[1]配变!$O776)</f>
        <v>0</v>
      </c>
      <c r="P776" s="7">
        <f>IF([1]配变!$P776="","",[1]配变!$P776)</f>
        <v>16</v>
      </c>
    </row>
    <row r="777" spans="1:16" x14ac:dyDescent="0.15">
      <c r="A777" s="7" t="s">
        <v>300</v>
      </c>
      <c r="B777" s="7" t="str">
        <f>IF([1]配变!$B777="","",[1]配变!$B777)</f>
        <v>10kV</v>
      </c>
      <c r="C777" s="7">
        <f>IF([1]配变!$C777="","",[1]配变!$C777)</f>
        <v>1.4999999999999999E-2</v>
      </c>
      <c r="D777" s="7">
        <f>IF([1]配变!$D777="","",[1]配变!$D777)</f>
        <v>30</v>
      </c>
      <c r="E777" s="7">
        <f>IF([1]配变!$E777="","",[1]配变!$E777)</f>
        <v>0</v>
      </c>
      <c r="F777" s="7" t="str">
        <f>IF([1]配变!$F777="","",[1]配变!$F777)</f>
        <v>市辖</v>
      </c>
      <c r="G777" s="7">
        <f>IF([1]配变!$G777="","",[1]配变!$G777)</f>
        <v>0</v>
      </c>
      <c r="H777" s="7" t="str">
        <f>IF([1]配变!$H777="","",[1]配变!$H777)</f>
        <v>分区4</v>
      </c>
      <c r="I777" s="7" t="str">
        <f>IF([1]配变!$I777="","",[1]配变!$I777)</f>
        <v>138古南线</v>
      </c>
      <c r="J777" s="7">
        <f>IF([1]配变!$J777="","",[1]配变!$J777)</f>
        <v>1</v>
      </c>
      <c r="K777" s="7">
        <f>IF([1]配变!$K777="","",[1]配变!$K777)</f>
        <v>0</v>
      </c>
      <c r="L777" s="7">
        <f>IF([1]配变!$L777="","",[1]配变!$L777)</f>
        <v>0</v>
      </c>
      <c r="M777" s="7">
        <f>IF([1]配变!$M777="","",[1]配变!$M777)</f>
        <v>0</v>
      </c>
      <c r="N777" s="7">
        <f>IF([1]配变!$N777="","",[1]配变!$N777)</f>
        <v>1998</v>
      </c>
      <c r="O777" s="7">
        <f>IF([1]配变!$O777="","",[1]配变!$O777)</f>
        <v>0</v>
      </c>
      <c r="P777" s="7">
        <f>IF([1]配变!$P777="","",[1]配变!$P777)</f>
        <v>17</v>
      </c>
    </row>
    <row r="778" spans="1:16" x14ac:dyDescent="0.15">
      <c r="A778" s="7" t="s">
        <v>300</v>
      </c>
      <c r="B778" s="7" t="str">
        <f>IF([1]配变!$B778="","",[1]配变!$B778)</f>
        <v>10kV</v>
      </c>
      <c r="C778" s="7">
        <f>IF([1]配变!$C778="","",[1]配变!$C778)</f>
        <v>1.4999999999999999E-2</v>
      </c>
      <c r="D778" s="7">
        <f>IF([1]配变!$D778="","",[1]配变!$D778)</f>
        <v>30</v>
      </c>
      <c r="E778" s="7">
        <f>IF([1]配变!$E778="","",[1]配变!$E778)</f>
        <v>0.03</v>
      </c>
      <c r="F778" s="7" t="str">
        <f>IF([1]配变!$F778="","",[1]配变!$F778)</f>
        <v>市辖</v>
      </c>
      <c r="G778" s="7">
        <f>IF([1]配变!$G778="","",[1]配变!$G778)</f>
        <v>0</v>
      </c>
      <c r="H778" s="7" t="str">
        <f>IF([1]配变!$H778="","",[1]配变!$H778)</f>
        <v>分区4</v>
      </c>
      <c r="I778" s="7" t="str">
        <f>IF([1]配变!$I778="","",[1]配变!$I778)</f>
        <v>138古南线</v>
      </c>
      <c r="J778" s="7">
        <f>IF([1]配变!$J778="","",[1]配变!$J778)</f>
        <v>0</v>
      </c>
      <c r="K778" s="7">
        <f>IF([1]配变!$K778="","",[1]配变!$K778)</f>
        <v>1</v>
      </c>
      <c r="L778" s="7">
        <f>IF([1]配变!$L778="","",[1]配变!$L778)</f>
        <v>1</v>
      </c>
      <c r="M778" s="7">
        <f>IF([1]配变!$M778="","",[1]配变!$M778)</f>
        <v>1</v>
      </c>
      <c r="N778" s="7">
        <f>IF([1]配变!$N778="","",[1]配变!$N778)</f>
        <v>1998</v>
      </c>
      <c r="O778" s="7">
        <f>IF([1]配变!$O778="","",[1]配变!$O778)</f>
        <v>0</v>
      </c>
      <c r="P778" s="7">
        <f>IF([1]配变!$P778="","",[1]配变!$P778)</f>
        <v>17</v>
      </c>
    </row>
    <row r="779" spans="1:16" x14ac:dyDescent="0.15">
      <c r="A779" s="7" t="s">
        <v>300</v>
      </c>
      <c r="B779" s="7" t="str">
        <f>IF([1]配变!$B779="","",[1]配变!$B779)</f>
        <v>10kV</v>
      </c>
      <c r="C779" s="7">
        <f>IF([1]配变!$C779="","",[1]配变!$C779)</f>
        <v>0.315</v>
      </c>
      <c r="D779" s="7">
        <f>IF([1]配变!$D779="","",[1]配变!$D779)</f>
        <v>630</v>
      </c>
      <c r="E779" s="7">
        <f>IF([1]配变!$E779="","",[1]配变!$E779)</f>
        <v>0</v>
      </c>
      <c r="F779" s="7" t="str">
        <f>IF([1]配变!$F779="","",[1]配变!$F779)</f>
        <v>市辖</v>
      </c>
      <c r="G779" s="7">
        <f>IF([1]配变!$G779="","",[1]配变!$G779)</f>
        <v>0</v>
      </c>
      <c r="H779" s="7" t="str">
        <f>IF([1]配变!$H779="","",[1]配变!$H779)</f>
        <v>分区4</v>
      </c>
      <c r="I779" s="7" t="str">
        <f>IF([1]配变!$I779="","",[1]配变!$I779)</f>
        <v>138古南线</v>
      </c>
      <c r="J779" s="7">
        <f>IF([1]配变!$J779="","",[1]配变!$J779)</f>
        <v>1</v>
      </c>
      <c r="K779" s="7">
        <f>IF([1]配变!$K779="","",[1]配变!$K779)</f>
        <v>2</v>
      </c>
      <c r="L779" s="7">
        <f>IF([1]配变!$L779="","",[1]配变!$L779)</f>
        <v>1</v>
      </c>
      <c r="M779" s="7">
        <f>IF([1]配变!$M779="","",[1]配变!$M779)</f>
        <v>1</v>
      </c>
      <c r="N779" s="7">
        <f>IF([1]配变!$N779="","",[1]配变!$N779)</f>
        <v>1998</v>
      </c>
      <c r="O779" s="7">
        <f>IF([1]配变!$O779="","",[1]配变!$O779)</f>
        <v>0</v>
      </c>
      <c r="P779" s="7">
        <f>IF([1]配变!$P779="","",[1]配变!$P779)</f>
        <v>17</v>
      </c>
    </row>
    <row r="780" spans="1:16" x14ac:dyDescent="0.15">
      <c r="A780" s="7" t="s">
        <v>300</v>
      </c>
      <c r="B780" s="7" t="str">
        <f>IF([1]配变!$B780="","",[1]配变!$B780)</f>
        <v>10kV</v>
      </c>
      <c r="C780" s="7">
        <f>IF([1]配变!$C780="","",[1]配变!$C780)</f>
        <v>0.125</v>
      </c>
      <c r="D780" s="7">
        <f>IF([1]配变!$D780="","",[1]配变!$D780)</f>
        <v>250</v>
      </c>
      <c r="E780" s="7">
        <f>IF([1]配变!$E780="","",[1]配变!$E780)</f>
        <v>0</v>
      </c>
      <c r="F780" s="7" t="str">
        <f>IF([1]配变!$F780="","",[1]配变!$F780)</f>
        <v>市辖</v>
      </c>
      <c r="G780" s="7">
        <f>IF([1]配变!$G780="","",[1]配变!$G780)</f>
        <v>0</v>
      </c>
      <c r="H780" s="7" t="str">
        <f>IF([1]配变!$H780="","",[1]配变!$H780)</f>
        <v>分区4</v>
      </c>
      <c r="I780" s="7" t="str">
        <f>IF([1]配变!$I780="","",[1]配变!$I780)</f>
        <v>138古南线</v>
      </c>
      <c r="J780" s="7">
        <f>IF([1]配变!$J780="","",[1]配变!$J780)</f>
        <v>0</v>
      </c>
      <c r="K780" s="7">
        <f>IF([1]配变!$K780="","",[1]配变!$K780)</f>
        <v>0</v>
      </c>
      <c r="L780" s="7">
        <f>IF([1]配变!$L780="","",[1]配变!$L780)</f>
        <v>0</v>
      </c>
      <c r="M780" s="7">
        <f>IF([1]配变!$M780="","",[1]配变!$M780)</f>
        <v>0</v>
      </c>
      <c r="N780" s="7">
        <f>IF([1]配变!$N780="","",[1]配变!$N780)</f>
        <v>1998</v>
      </c>
      <c r="O780" s="7">
        <f>IF([1]配变!$O780="","",[1]配变!$O780)</f>
        <v>0</v>
      </c>
      <c r="P780" s="7">
        <f>IF([1]配变!$P780="","",[1]配变!$P780)</f>
        <v>17</v>
      </c>
    </row>
    <row r="781" spans="1:16" x14ac:dyDescent="0.15">
      <c r="A781" s="7" t="s">
        <v>300</v>
      </c>
      <c r="B781" s="7" t="str">
        <f>IF([1]配变!$B781="","",[1]配变!$B781)</f>
        <v>10kV</v>
      </c>
      <c r="C781" s="7">
        <f>IF([1]配变!$C781="","",[1]配变!$C781)</f>
        <v>0.2</v>
      </c>
      <c r="D781" s="7">
        <f>IF([1]配变!$D781="","",[1]配变!$D781)</f>
        <v>400</v>
      </c>
      <c r="E781" s="7">
        <f>IF([1]配变!$E781="","",[1]配变!$E781)</f>
        <v>0</v>
      </c>
      <c r="F781" s="7" t="str">
        <f>IF([1]配变!$F781="","",[1]配变!$F781)</f>
        <v>市辖</v>
      </c>
      <c r="G781" s="7">
        <f>IF([1]配变!$G781="","",[1]配变!$G781)</f>
        <v>0</v>
      </c>
      <c r="H781" s="7" t="str">
        <f>IF([1]配变!$H781="","",[1]配变!$H781)</f>
        <v>分区4</v>
      </c>
      <c r="I781" s="7" t="str">
        <f>IF([1]配变!$I781="","",[1]配变!$I781)</f>
        <v>138古南线</v>
      </c>
      <c r="J781" s="7">
        <f>IF([1]配变!$J781="","",[1]配变!$J781)</f>
        <v>1</v>
      </c>
      <c r="K781" s="7">
        <f>IF([1]配变!$K781="","",[1]配变!$K781)</f>
        <v>1</v>
      </c>
      <c r="L781" s="7">
        <f>IF([1]配变!$L781="","",[1]配变!$L781)</f>
        <v>1</v>
      </c>
      <c r="M781" s="7">
        <f>IF([1]配变!$M781="","",[1]配变!$M781)</f>
        <v>1</v>
      </c>
      <c r="N781" s="7">
        <f>IF([1]配变!$N781="","",[1]配变!$N781)</f>
        <v>1998</v>
      </c>
      <c r="O781" s="7">
        <f>IF([1]配变!$O781="","",[1]配变!$O781)</f>
        <v>0</v>
      </c>
      <c r="P781" s="7">
        <f>IF([1]配变!$P781="","",[1]配变!$P781)</f>
        <v>17</v>
      </c>
    </row>
    <row r="782" spans="1:16" x14ac:dyDescent="0.15">
      <c r="A782" s="7" t="s">
        <v>300</v>
      </c>
      <c r="B782" s="7" t="str">
        <f>IF([1]配变!$B782="","",[1]配变!$B782)</f>
        <v>10kV</v>
      </c>
      <c r="C782" s="7">
        <f>IF([1]配变!$C782="","",[1]配变!$C782)</f>
        <v>0.2</v>
      </c>
      <c r="D782" s="7">
        <f>IF([1]配变!$D782="","",[1]配变!$D782)</f>
        <v>400</v>
      </c>
      <c r="E782" s="7">
        <f>IF([1]配变!$E782="","",[1]配变!$E782)</f>
        <v>5.3999999999999999E-2</v>
      </c>
      <c r="F782" s="7" t="str">
        <f>IF([1]配变!$F782="","",[1]配变!$F782)</f>
        <v>市辖</v>
      </c>
      <c r="G782" s="7">
        <f>IF([1]配变!$G782="","",[1]配变!$G782)</f>
        <v>0</v>
      </c>
      <c r="H782" s="7" t="str">
        <f>IF([1]配变!$H782="","",[1]配变!$H782)</f>
        <v>分区4</v>
      </c>
      <c r="I782" s="7" t="str">
        <f>IF([1]配变!$I782="","",[1]配变!$I782)</f>
        <v>138古南线</v>
      </c>
      <c r="J782" s="7">
        <f>IF([1]配变!$J782="","",[1]配变!$J782)</f>
        <v>0</v>
      </c>
      <c r="K782" s="7">
        <f>IF([1]配变!$K782="","",[1]配变!$K782)</f>
        <v>2</v>
      </c>
      <c r="L782" s="7">
        <f>IF([1]配变!$L782="","",[1]配变!$L782)</f>
        <v>1</v>
      </c>
      <c r="M782" s="7">
        <f>IF([1]配变!$M782="","",[1]配变!$M782)</f>
        <v>1</v>
      </c>
      <c r="N782" s="7">
        <f>IF([1]配变!$N782="","",[1]配变!$N782)</f>
        <v>1998</v>
      </c>
      <c r="O782" s="7">
        <f>IF([1]配变!$O782="","",[1]配变!$O782)</f>
        <v>0</v>
      </c>
      <c r="P782" s="7">
        <f>IF([1]配变!$P782="","",[1]配变!$P782)</f>
        <v>17</v>
      </c>
    </row>
    <row r="783" spans="1:16" x14ac:dyDescent="0.15">
      <c r="A783" s="7" t="s">
        <v>300</v>
      </c>
      <c r="B783" s="7" t="str">
        <f>IF([1]配变!$B783="","",[1]配变!$B783)</f>
        <v>10kV</v>
      </c>
      <c r="C783" s="7">
        <f>IF([1]配变!$C783="","",[1]配变!$C783)</f>
        <v>0.25</v>
      </c>
      <c r="D783" s="7">
        <f>IF([1]配变!$D783="","",[1]配变!$D783)</f>
        <v>500</v>
      </c>
      <c r="E783" s="7">
        <f>IF([1]配变!$E783="","",[1]配变!$E783)</f>
        <v>0</v>
      </c>
      <c r="F783" s="7" t="str">
        <f>IF([1]配变!$F783="","",[1]配变!$F783)</f>
        <v>市辖</v>
      </c>
      <c r="G783" s="7">
        <f>IF([1]配变!$G783="","",[1]配变!$G783)</f>
        <v>0</v>
      </c>
      <c r="H783" s="7" t="str">
        <f>IF([1]配变!$H783="","",[1]配变!$H783)</f>
        <v>分区4</v>
      </c>
      <c r="I783" s="7" t="str">
        <f>IF([1]配变!$I783="","",[1]配变!$I783)</f>
        <v>138古南线</v>
      </c>
      <c r="J783" s="7">
        <f>IF([1]配变!$J783="","",[1]配变!$J783)</f>
        <v>1</v>
      </c>
      <c r="K783" s="7">
        <f>IF([1]配变!$K783="","",[1]配变!$K783)</f>
        <v>0</v>
      </c>
      <c r="L783" s="7">
        <f>IF([1]配变!$L783="","",[1]配变!$L783)</f>
        <v>0</v>
      </c>
      <c r="M783" s="7">
        <f>IF([1]配变!$M783="","",[1]配变!$M783)</f>
        <v>0</v>
      </c>
      <c r="N783" s="7">
        <f>IF([1]配变!$N783="","",[1]配变!$N783)</f>
        <v>1998</v>
      </c>
      <c r="O783" s="7">
        <f>IF([1]配变!$O783="","",[1]配变!$O783)</f>
        <v>0</v>
      </c>
      <c r="P783" s="7">
        <f>IF([1]配变!$P783="","",[1]配变!$P783)</f>
        <v>17</v>
      </c>
    </row>
    <row r="784" spans="1:16" x14ac:dyDescent="0.15">
      <c r="A784" s="7" t="s">
        <v>300</v>
      </c>
      <c r="B784" s="7" t="str">
        <f>IF([1]配变!$B784="","",[1]配变!$B784)</f>
        <v>10kV</v>
      </c>
      <c r="C784" s="7">
        <f>IF([1]配变!$C784="","",[1]配变!$C784)</f>
        <v>0.1</v>
      </c>
      <c r="D784" s="7">
        <f>IF([1]配变!$D784="","",[1]配变!$D784)</f>
        <v>200</v>
      </c>
      <c r="E784" s="7">
        <f>IF([1]配变!$E784="","",[1]配变!$E784)</f>
        <v>0</v>
      </c>
      <c r="F784" s="7" t="str">
        <f>IF([1]配变!$F784="","",[1]配变!$F784)</f>
        <v>市辖</v>
      </c>
      <c r="G784" s="7">
        <f>IF([1]配变!$G784="","",[1]配变!$G784)</f>
        <v>0</v>
      </c>
      <c r="H784" s="7" t="str">
        <f>IF([1]配变!$H784="","",[1]配变!$H784)</f>
        <v>分区4</v>
      </c>
      <c r="I784" s="7" t="str">
        <f>IF([1]配变!$I784="","",[1]配变!$I784)</f>
        <v>138古南线</v>
      </c>
      <c r="J784" s="7">
        <f>IF([1]配变!$J784="","",[1]配变!$J784)</f>
        <v>0</v>
      </c>
      <c r="K784" s="7">
        <f>IF([1]配变!$K784="","",[1]配变!$K784)</f>
        <v>1</v>
      </c>
      <c r="L784" s="7">
        <f>IF([1]配变!$L784="","",[1]配变!$L784)</f>
        <v>1</v>
      </c>
      <c r="M784" s="7">
        <f>IF([1]配变!$M784="","",[1]配变!$M784)</f>
        <v>1</v>
      </c>
      <c r="N784" s="7">
        <f>IF([1]配变!$N784="","",[1]配变!$N784)</f>
        <v>1998</v>
      </c>
      <c r="O784" s="7">
        <f>IF([1]配变!$O784="","",[1]配变!$O784)</f>
        <v>0</v>
      </c>
      <c r="P784" s="7">
        <f>IF([1]配变!$P784="","",[1]配变!$P784)</f>
        <v>17</v>
      </c>
    </row>
    <row r="785" spans="1:16" x14ac:dyDescent="0.15">
      <c r="A785" s="7" t="s">
        <v>300</v>
      </c>
      <c r="B785" s="7" t="str">
        <f>IF([1]配变!$B785="","",[1]配变!$B785)</f>
        <v>10kV</v>
      </c>
      <c r="C785" s="7">
        <f>IF([1]配变!$C785="","",[1]配变!$C785)</f>
        <v>6.25E-2</v>
      </c>
      <c r="D785" s="7">
        <f>IF([1]配变!$D785="","",[1]配变!$D785)</f>
        <v>125</v>
      </c>
      <c r="E785" s="7">
        <f>IF([1]配变!$E785="","",[1]配变!$E785)</f>
        <v>0</v>
      </c>
      <c r="F785" s="7" t="str">
        <f>IF([1]配变!$F785="","",[1]配变!$F785)</f>
        <v>县级</v>
      </c>
      <c r="G785" s="7">
        <f>IF([1]配变!$G785="","",[1]配变!$G785)</f>
        <v>0</v>
      </c>
      <c r="H785" s="7" t="str">
        <f>IF([1]配变!$H785="","",[1]配变!$H785)</f>
        <v>分区3</v>
      </c>
      <c r="I785" s="7" t="str">
        <f>IF([1]配变!$I785="","",[1]配变!$I785)</f>
        <v>139公桥线</v>
      </c>
      <c r="J785" s="7">
        <f>IF([1]配变!$J785="","",[1]配变!$J785)</f>
        <v>1</v>
      </c>
      <c r="K785" s="7">
        <f>IF([1]配变!$K785="","",[1]配变!$K785)</f>
        <v>2</v>
      </c>
      <c r="L785" s="7">
        <f>IF([1]配变!$L785="","",[1]配变!$L785)</f>
        <v>1</v>
      </c>
      <c r="M785" s="7">
        <f>IF([1]配变!$M785="","",[1]配变!$M785)</f>
        <v>1</v>
      </c>
      <c r="N785" s="7">
        <f>IF([1]配变!$N785="","",[1]配变!$N785)</f>
        <v>1998</v>
      </c>
      <c r="O785" s="7">
        <f>IF([1]配变!$O785="","",[1]配变!$O785)</f>
        <v>0</v>
      </c>
      <c r="P785" s="7">
        <f>IF([1]配变!$P785="","",[1]配变!$P785)</f>
        <v>17</v>
      </c>
    </row>
    <row r="786" spans="1:16" x14ac:dyDescent="0.15">
      <c r="A786" s="7" t="s">
        <v>300</v>
      </c>
      <c r="B786" s="7" t="str">
        <f>IF([1]配变!$B786="","",[1]配变!$B786)</f>
        <v>10kV</v>
      </c>
      <c r="C786" s="7">
        <f>IF([1]配变!$C786="","",[1]配变!$C786)</f>
        <v>0.4</v>
      </c>
      <c r="D786" s="7">
        <f>IF([1]配变!$D786="","",[1]配变!$D786)</f>
        <v>800</v>
      </c>
      <c r="E786" s="7">
        <f>IF([1]配变!$E786="","",[1]配变!$E786)</f>
        <v>5.3999999999999999E-2</v>
      </c>
      <c r="F786" s="7" t="str">
        <f>IF([1]配变!$F786="","",[1]配变!$F786)</f>
        <v>市辖</v>
      </c>
      <c r="G786" s="7">
        <f>IF([1]配变!$G786="","",[1]配变!$G786)</f>
        <v>0</v>
      </c>
      <c r="H786" s="7" t="str">
        <f>IF([1]配变!$H786="","",[1]配变!$H786)</f>
        <v>分区2</v>
      </c>
      <c r="I786" s="7" t="str">
        <f>IF([1]配变!$I786="","",[1]配变!$I786)</f>
        <v>138古南线</v>
      </c>
      <c r="J786" s="7">
        <f>IF([1]配变!$J786="","",[1]配变!$J786)</f>
        <v>0</v>
      </c>
      <c r="K786" s="7">
        <f>IF([1]配变!$K786="","",[1]配变!$K786)</f>
        <v>0</v>
      </c>
      <c r="L786" s="7">
        <f>IF([1]配变!$L786="","",[1]配变!$L786)</f>
        <v>0</v>
      </c>
      <c r="M786" s="7">
        <f>IF([1]配变!$M786="","",[1]配变!$M786)</f>
        <v>0</v>
      </c>
      <c r="N786" s="7">
        <f>IF([1]配变!$N786="","",[1]配变!$N786)</f>
        <v>1997</v>
      </c>
      <c r="O786" s="7">
        <f>IF([1]配变!$O786="","",[1]配变!$O786)</f>
        <v>0</v>
      </c>
      <c r="P786" s="7">
        <f>IF([1]配变!$P786="","",[1]配变!$P786)</f>
        <v>18</v>
      </c>
    </row>
    <row r="787" spans="1:16" x14ac:dyDescent="0.15">
      <c r="A787" s="7" t="s">
        <v>300</v>
      </c>
      <c r="B787" s="7" t="str">
        <f>IF([1]配变!$B787="","",[1]配变!$B787)</f>
        <v>10kV</v>
      </c>
      <c r="C787" s="7">
        <f>IF([1]配变!$C787="","",[1]配变!$C787)</f>
        <v>0.4</v>
      </c>
      <c r="D787" s="7">
        <f>IF([1]配变!$D787="","",[1]配变!$D787)</f>
        <v>800</v>
      </c>
      <c r="E787" s="7">
        <f>IF([1]配变!$E787="","",[1]配变!$E787)</f>
        <v>0</v>
      </c>
      <c r="F787" s="7" t="str">
        <f>IF([1]配变!$F787="","",[1]配变!$F787)</f>
        <v>市辖</v>
      </c>
      <c r="G787" s="7">
        <f>IF([1]配变!$G787="","",[1]配变!$G787)</f>
        <v>0</v>
      </c>
      <c r="H787" s="7" t="str">
        <f>IF([1]配变!$H787="","",[1]配变!$H787)</f>
        <v>分区2</v>
      </c>
      <c r="I787" s="7" t="str">
        <f>IF([1]配变!$I787="","",[1]配变!$I787)</f>
        <v>138古南线</v>
      </c>
      <c r="J787" s="7">
        <f>IF([1]配变!$J787="","",[1]配变!$J787)</f>
        <v>1</v>
      </c>
      <c r="K787" s="7">
        <f>IF([1]配变!$K787="","",[1]配变!$K787)</f>
        <v>1</v>
      </c>
      <c r="L787" s="7">
        <f>IF([1]配变!$L787="","",[1]配变!$L787)</f>
        <v>1</v>
      </c>
      <c r="M787" s="7">
        <f>IF([1]配变!$M787="","",[1]配变!$M787)</f>
        <v>1</v>
      </c>
      <c r="N787" s="7">
        <f>IF([1]配变!$N787="","",[1]配变!$N787)</f>
        <v>1997</v>
      </c>
      <c r="O787" s="7">
        <f>IF([1]配变!$O787="","",[1]配变!$O787)</f>
        <v>0</v>
      </c>
      <c r="P787" s="7">
        <f>IF([1]配变!$P787="","",[1]配变!$P787)</f>
        <v>18</v>
      </c>
    </row>
    <row r="788" spans="1:16" x14ac:dyDescent="0.15">
      <c r="A788" s="7" t="s">
        <v>300</v>
      </c>
      <c r="B788" s="7" t="str">
        <f>IF([1]配变!$B788="","",[1]配变!$B788)</f>
        <v>10kV</v>
      </c>
      <c r="C788" s="7">
        <f>IF([1]配变!$C788="","",[1]配变!$C788)</f>
        <v>0.4</v>
      </c>
      <c r="D788" s="7">
        <f>IF([1]配变!$D788="","",[1]配变!$D788)</f>
        <v>800</v>
      </c>
      <c r="E788" s="7">
        <f>IF([1]配变!$E788="","",[1]配变!$E788)</f>
        <v>0.03</v>
      </c>
      <c r="F788" s="7" t="str">
        <f>IF([1]配变!$F788="","",[1]配变!$F788)</f>
        <v>市辖</v>
      </c>
      <c r="G788" s="7">
        <f>IF([1]配变!$G788="","",[1]配变!$G788)</f>
        <v>0</v>
      </c>
      <c r="H788" s="7" t="str">
        <f>IF([1]配变!$H788="","",[1]配变!$H788)</f>
        <v>分区2</v>
      </c>
      <c r="I788" s="7" t="str">
        <f>IF([1]配变!$I788="","",[1]配变!$I788)</f>
        <v>138古南线</v>
      </c>
      <c r="J788" s="7">
        <f>IF([1]配变!$J788="","",[1]配变!$J788)</f>
        <v>0</v>
      </c>
      <c r="K788" s="7">
        <f>IF([1]配变!$K788="","",[1]配变!$K788)</f>
        <v>2</v>
      </c>
      <c r="L788" s="7">
        <f>IF([1]配变!$L788="","",[1]配变!$L788)</f>
        <v>1</v>
      </c>
      <c r="M788" s="7">
        <f>IF([1]配变!$M788="","",[1]配变!$M788)</f>
        <v>1</v>
      </c>
      <c r="N788" s="7">
        <f>IF([1]配变!$N788="","",[1]配变!$N788)</f>
        <v>1997</v>
      </c>
      <c r="O788" s="7">
        <f>IF([1]配变!$O788="","",[1]配变!$O788)</f>
        <v>0</v>
      </c>
      <c r="P788" s="7">
        <f>IF([1]配变!$P788="","",[1]配变!$P788)</f>
        <v>18</v>
      </c>
    </row>
    <row r="789" spans="1:16" x14ac:dyDescent="0.15">
      <c r="A789" s="7" t="s">
        <v>300</v>
      </c>
      <c r="B789" s="7" t="str">
        <f>IF([1]配变!$B789="","",[1]配变!$B789)</f>
        <v>10kV</v>
      </c>
      <c r="C789" s="7">
        <f>IF([1]配变!$C789="","",[1]配变!$C789)</f>
        <v>0.25</v>
      </c>
      <c r="D789" s="7">
        <f>IF([1]配变!$D789="","",[1]配变!$D789)</f>
        <v>500</v>
      </c>
      <c r="E789" s="7">
        <f>IF([1]配变!$E789="","",[1]配变!$E789)</f>
        <v>0</v>
      </c>
      <c r="F789" s="7" t="str">
        <f>IF([1]配变!$F789="","",[1]配变!$F789)</f>
        <v>市辖</v>
      </c>
      <c r="G789" s="7">
        <f>IF([1]配变!$G789="","",[1]配变!$G789)</f>
        <v>0</v>
      </c>
      <c r="H789" s="7" t="str">
        <f>IF([1]配变!$H789="","",[1]配变!$H789)</f>
        <v>分区2</v>
      </c>
      <c r="I789" s="7" t="str">
        <f>IF([1]配变!$I789="","",[1]配变!$I789)</f>
        <v>138古南线</v>
      </c>
      <c r="J789" s="7">
        <f>IF([1]配变!$J789="","",[1]配变!$J789)</f>
        <v>1</v>
      </c>
      <c r="K789" s="7">
        <f>IF([1]配变!$K789="","",[1]配变!$K789)</f>
        <v>0</v>
      </c>
      <c r="L789" s="7">
        <f>IF([1]配变!$L789="","",[1]配变!$L789)</f>
        <v>0</v>
      </c>
      <c r="M789" s="7">
        <f>IF([1]配变!$M789="","",[1]配变!$M789)</f>
        <v>0</v>
      </c>
      <c r="N789" s="7">
        <f>IF([1]配变!$N789="","",[1]配变!$N789)</f>
        <v>1997</v>
      </c>
      <c r="O789" s="7">
        <f>IF([1]配变!$O789="","",[1]配变!$O789)</f>
        <v>0</v>
      </c>
      <c r="P789" s="7">
        <f>IF([1]配变!$P789="","",[1]配变!$P789)</f>
        <v>18</v>
      </c>
    </row>
    <row r="790" spans="1:16" x14ac:dyDescent="0.15">
      <c r="A790" s="7" t="s">
        <v>300</v>
      </c>
      <c r="B790" s="7" t="str">
        <f>IF([1]配变!$B790="","",[1]配变!$B790)</f>
        <v>10kV</v>
      </c>
      <c r="C790" s="7">
        <f>IF([1]配变!$C790="","",[1]配变!$C790)</f>
        <v>0.25</v>
      </c>
      <c r="D790" s="7">
        <f>IF([1]配变!$D790="","",[1]配变!$D790)</f>
        <v>500</v>
      </c>
      <c r="E790" s="7">
        <f>IF([1]配变!$E790="","",[1]配变!$E790)</f>
        <v>0</v>
      </c>
      <c r="F790" s="7" t="str">
        <f>IF([1]配变!$F790="","",[1]配变!$F790)</f>
        <v>市辖</v>
      </c>
      <c r="G790" s="7">
        <f>IF([1]配变!$G790="","",[1]配变!$G790)</f>
        <v>0</v>
      </c>
      <c r="H790" s="7" t="str">
        <f>IF([1]配变!$H790="","",[1]配变!$H790)</f>
        <v>分区2</v>
      </c>
      <c r="I790" s="7" t="str">
        <f>IF([1]配变!$I790="","",[1]配变!$I790)</f>
        <v>138古南线</v>
      </c>
      <c r="J790" s="7">
        <f>IF([1]配变!$J790="","",[1]配变!$J790)</f>
        <v>0</v>
      </c>
      <c r="K790" s="7">
        <f>IF([1]配变!$K790="","",[1]配变!$K790)</f>
        <v>1</v>
      </c>
      <c r="L790" s="7">
        <f>IF([1]配变!$L790="","",[1]配变!$L790)</f>
        <v>1</v>
      </c>
      <c r="M790" s="7">
        <f>IF([1]配变!$M790="","",[1]配变!$M790)</f>
        <v>1</v>
      </c>
      <c r="N790" s="7">
        <f>IF([1]配变!$N790="","",[1]配变!$N790)</f>
        <v>1997</v>
      </c>
      <c r="O790" s="7">
        <f>IF([1]配变!$O790="","",[1]配变!$O790)</f>
        <v>0</v>
      </c>
      <c r="P790" s="7">
        <f>IF([1]配变!$P790="","",[1]配变!$P790)</f>
        <v>18</v>
      </c>
    </row>
    <row r="791" spans="1:16" x14ac:dyDescent="0.15">
      <c r="A791" s="7" t="s">
        <v>300</v>
      </c>
      <c r="B791" s="7" t="str">
        <f>IF([1]配变!$B791="","",[1]配变!$B791)</f>
        <v>10kV</v>
      </c>
      <c r="C791" s="7">
        <f>IF([1]配变!$C791="","",[1]配变!$C791)</f>
        <v>0.2</v>
      </c>
      <c r="D791" s="7">
        <f>IF([1]配变!$D791="","",[1]配变!$D791)</f>
        <v>400</v>
      </c>
      <c r="E791" s="7">
        <f>IF([1]配变!$E791="","",[1]配变!$E791)</f>
        <v>0</v>
      </c>
      <c r="F791" s="7" t="str">
        <f>IF([1]配变!$F791="","",[1]配变!$F791)</f>
        <v>县级</v>
      </c>
      <c r="G791" s="7">
        <f>IF([1]配变!$G791="","",[1]配变!$G791)</f>
        <v>0</v>
      </c>
      <c r="H791" s="7" t="str">
        <f>IF([1]配变!$H791="","",[1]配变!$H791)</f>
        <v>分区3</v>
      </c>
      <c r="I791" s="7" t="str">
        <f>IF([1]配变!$I791="","",[1]配变!$I791)</f>
        <v>139公桥线</v>
      </c>
      <c r="J791" s="7">
        <f>IF([1]配变!$J791="","",[1]配变!$J791)</f>
        <v>1</v>
      </c>
      <c r="K791" s="7">
        <f>IF([1]配变!$K791="","",[1]配变!$K791)</f>
        <v>2</v>
      </c>
      <c r="L791" s="7">
        <f>IF([1]配变!$L791="","",[1]配变!$L791)</f>
        <v>1</v>
      </c>
      <c r="M791" s="7">
        <f>IF([1]配变!$M791="","",[1]配变!$M791)</f>
        <v>1</v>
      </c>
      <c r="N791" s="7">
        <f>IF([1]配变!$N791="","",[1]配变!$N791)</f>
        <v>1997</v>
      </c>
      <c r="O791" s="7">
        <f>IF([1]配变!$O791="","",[1]配变!$O791)</f>
        <v>0</v>
      </c>
      <c r="P791" s="7">
        <f>IF([1]配变!$P791="","",[1]配变!$P791)</f>
        <v>18</v>
      </c>
    </row>
    <row r="792" spans="1:16" x14ac:dyDescent="0.15">
      <c r="A792" s="7" t="s">
        <v>300</v>
      </c>
      <c r="B792" s="7" t="str">
        <f>IF([1]配变!$B792="","",[1]配变!$B792)</f>
        <v>10kV</v>
      </c>
      <c r="C792" s="7">
        <f>IF([1]配变!$C792="","",[1]配变!$C792)</f>
        <v>0.2</v>
      </c>
      <c r="D792" s="7">
        <f>IF([1]配变!$D792="","",[1]配变!$D792)</f>
        <v>400</v>
      </c>
      <c r="E792" s="7">
        <f>IF([1]配变!$E792="","",[1]配变!$E792)</f>
        <v>5.3999999999999999E-2</v>
      </c>
      <c r="F792" s="7" t="str">
        <f>IF([1]配变!$F792="","",[1]配变!$F792)</f>
        <v>县级</v>
      </c>
      <c r="G792" s="7">
        <f>IF([1]配变!$G792="","",[1]配变!$G792)</f>
        <v>0</v>
      </c>
      <c r="H792" s="7" t="str">
        <f>IF([1]配变!$H792="","",[1]配变!$H792)</f>
        <v>分区3</v>
      </c>
      <c r="I792" s="7" t="str">
        <f>IF([1]配变!$I792="","",[1]配变!$I792)</f>
        <v>139公桥线</v>
      </c>
      <c r="J792" s="7">
        <f>IF([1]配变!$J792="","",[1]配变!$J792)</f>
        <v>0</v>
      </c>
      <c r="K792" s="7">
        <f>IF([1]配变!$K792="","",[1]配变!$K792)</f>
        <v>0</v>
      </c>
      <c r="L792" s="7">
        <f>IF([1]配变!$L792="","",[1]配变!$L792)</f>
        <v>0</v>
      </c>
      <c r="M792" s="7">
        <f>IF([1]配变!$M792="","",[1]配变!$M792)</f>
        <v>0</v>
      </c>
      <c r="N792" s="7">
        <f>IF([1]配变!$N792="","",[1]配变!$N792)</f>
        <v>1997</v>
      </c>
      <c r="O792" s="7">
        <f>IF([1]配变!$O792="","",[1]配变!$O792)</f>
        <v>0</v>
      </c>
      <c r="P792" s="7">
        <f>IF([1]配变!$P792="","",[1]配变!$P792)</f>
        <v>18</v>
      </c>
    </row>
    <row r="793" spans="1:16" x14ac:dyDescent="0.15">
      <c r="A793" s="7" t="s">
        <v>300</v>
      </c>
      <c r="B793" s="7" t="str">
        <f>IF([1]配变!$B793="","",[1]配变!$B793)</f>
        <v>10kV</v>
      </c>
      <c r="C793" s="7">
        <f>IF([1]配变!$C793="","",[1]配变!$C793)</f>
        <v>0.315</v>
      </c>
      <c r="D793" s="7">
        <f>IF([1]配变!$D793="","",[1]配变!$D793)</f>
        <v>630</v>
      </c>
      <c r="E793" s="7">
        <f>IF([1]配变!$E793="","",[1]配变!$E793)</f>
        <v>0</v>
      </c>
      <c r="F793" s="7" t="str">
        <f>IF([1]配变!$F793="","",[1]配变!$F793)</f>
        <v>县级</v>
      </c>
      <c r="G793" s="7">
        <f>IF([1]配变!$G793="","",[1]配变!$G793)</f>
        <v>0</v>
      </c>
      <c r="H793" s="7" t="str">
        <f>IF([1]配变!$H793="","",[1]配变!$H793)</f>
        <v>分区3</v>
      </c>
      <c r="I793" s="7" t="str">
        <f>IF([1]配变!$I793="","",[1]配变!$I793)</f>
        <v>139公桥线</v>
      </c>
      <c r="J793" s="7">
        <f>IF([1]配变!$J793="","",[1]配变!$J793)</f>
        <v>1</v>
      </c>
      <c r="K793" s="7">
        <f>IF([1]配变!$K793="","",[1]配变!$K793)</f>
        <v>1</v>
      </c>
      <c r="L793" s="7">
        <f>IF([1]配变!$L793="","",[1]配变!$L793)</f>
        <v>1</v>
      </c>
      <c r="M793" s="7">
        <f>IF([1]配变!$M793="","",[1]配变!$M793)</f>
        <v>1</v>
      </c>
      <c r="N793" s="7">
        <f>IF([1]配变!$N793="","",[1]配变!$N793)</f>
        <v>1997</v>
      </c>
      <c r="O793" s="7">
        <f>IF([1]配变!$O793="","",[1]配变!$O793)</f>
        <v>0</v>
      </c>
      <c r="P793" s="7">
        <f>IF([1]配变!$P793="","",[1]配变!$P793)</f>
        <v>18</v>
      </c>
    </row>
    <row r="794" spans="1:16" x14ac:dyDescent="0.15">
      <c r="A794" s="7" t="s">
        <v>300</v>
      </c>
      <c r="B794" s="7" t="str">
        <f>IF([1]配变!$B794="","",[1]配变!$B794)</f>
        <v>10kV</v>
      </c>
      <c r="C794" s="7">
        <f>IF([1]配变!$C794="","",[1]配变!$C794)</f>
        <v>0.2</v>
      </c>
      <c r="D794" s="7">
        <f>IF([1]配变!$D794="","",[1]配变!$D794)</f>
        <v>400</v>
      </c>
      <c r="E794" s="7">
        <f>IF([1]配变!$E794="","",[1]配变!$E794)</f>
        <v>0</v>
      </c>
      <c r="F794" s="7" t="str">
        <f>IF([1]配变!$F794="","",[1]配变!$F794)</f>
        <v>县级</v>
      </c>
      <c r="G794" s="7">
        <f>IF([1]配变!$G794="","",[1]配变!$G794)</f>
        <v>0</v>
      </c>
      <c r="H794" s="7" t="str">
        <f>IF([1]配变!$H794="","",[1]配变!$H794)</f>
        <v>分区3</v>
      </c>
      <c r="I794" s="7" t="str">
        <f>IF([1]配变!$I794="","",[1]配变!$I794)</f>
        <v>139公桥线</v>
      </c>
      <c r="J794" s="7">
        <f>IF([1]配变!$J794="","",[1]配变!$J794)</f>
        <v>0</v>
      </c>
      <c r="K794" s="7">
        <f>IF([1]配变!$K794="","",[1]配变!$K794)</f>
        <v>2</v>
      </c>
      <c r="L794" s="7">
        <f>IF([1]配变!$L794="","",[1]配变!$L794)</f>
        <v>1</v>
      </c>
      <c r="M794" s="7">
        <f>IF([1]配变!$M794="","",[1]配变!$M794)</f>
        <v>1</v>
      </c>
      <c r="N794" s="7">
        <f>IF([1]配变!$N794="","",[1]配变!$N794)</f>
        <v>1997</v>
      </c>
      <c r="O794" s="7">
        <f>IF([1]配变!$O794="","",[1]配变!$O794)</f>
        <v>0</v>
      </c>
      <c r="P794" s="7">
        <f>IF([1]配变!$P794="","",[1]配变!$P794)</f>
        <v>18</v>
      </c>
    </row>
    <row r="795" spans="1:16" x14ac:dyDescent="0.15">
      <c r="A795" s="7" t="s">
        <v>300</v>
      </c>
      <c r="B795" s="7" t="str">
        <f>IF([1]配变!$B795="","",[1]配变!$B795)</f>
        <v>10kV</v>
      </c>
      <c r="C795" s="7">
        <f>IF([1]配变!$C795="","",[1]配变!$C795)</f>
        <v>0.25</v>
      </c>
      <c r="D795" s="7">
        <f>IF([1]配变!$D795="","",[1]配变!$D795)</f>
        <v>500</v>
      </c>
      <c r="E795" s="7">
        <f>IF([1]配变!$E795="","",[1]配变!$E795)</f>
        <v>5.3999999999999999E-2</v>
      </c>
      <c r="F795" s="7" t="str">
        <f>IF([1]配变!$F795="","",[1]配变!$F795)</f>
        <v>县级</v>
      </c>
      <c r="G795" s="7">
        <f>IF([1]配变!$G795="","",[1]配变!$G795)</f>
        <v>0</v>
      </c>
      <c r="H795" s="7" t="str">
        <f>IF([1]配变!$H795="","",[1]配变!$H795)</f>
        <v>分区3</v>
      </c>
      <c r="I795" s="7" t="str">
        <f>IF([1]配变!$I795="","",[1]配变!$I795)</f>
        <v>139公桥线</v>
      </c>
      <c r="J795" s="7">
        <f>IF([1]配变!$J795="","",[1]配变!$J795)</f>
        <v>1</v>
      </c>
      <c r="K795" s="7">
        <f>IF([1]配变!$K795="","",[1]配变!$K795)</f>
        <v>0</v>
      </c>
      <c r="L795" s="7">
        <f>IF([1]配变!$L795="","",[1]配变!$L795)</f>
        <v>0</v>
      </c>
      <c r="M795" s="7">
        <f>IF([1]配变!$M795="","",[1]配变!$M795)</f>
        <v>0</v>
      </c>
      <c r="N795" s="7">
        <f>IF([1]配变!$N795="","",[1]配变!$N795)</f>
        <v>1996</v>
      </c>
      <c r="O795" s="7">
        <f>IF([1]配变!$O795="","",[1]配变!$O795)</f>
        <v>0</v>
      </c>
      <c r="P795" s="7">
        <f>IF([1]配变!$P795="","",[1]配变!$P795)</f>
        <v>19</v>
      </c>
    </row>
    <row r="796" spans="1:16" x14ac:dyDescent="0.15">
      <c r="A796" s="7" t="s">
        <v>300</v>
      </c>
      <c r="B796" s="7" t="str">
        <f>IF([1]配变!$B796="","",[1]配变!$B796)</f>
        <v>10kV</v>
      </c>
      <c r="C796" s="7">
        <f>IF([1]配变!$C796="","",[1]配变!$C796)</f>
        <v>0.25</v>
      </c>
      <c r="D796" s="7">
        <f>IF([1]配变!$D796="","",[1]配变!$D796)</f>
        <v>500</v>
      </c>
      <c r="E796" s="7">
        <f>IF([1]配变!$E796="","",[1]配变!$E796)</f>
        <v>0</v>
      </c>
      <c r="F796" s="7" t="str">
        <f>IF([1]配变!$F796="","",[1]配变!$F796)</f>
        <v>县级</v>
      </c>
      <c r="G796" s="7">
        <f>IF([1]配变!$G796="","",[1]配变!$G796)</f>
        <v>0</v>
      </c>
      <c r="H796" s="7" t="str">
        <f>IF([1]配变!$H796="","",[1]配变!$H796)</f>
        <v>分区3</v>
      </c>
      <c r="I796" s="7" t="str">
        <f>IF([1]配变!$I796="","",[1]配变!$I796)</f>
        <v>139公桥线</v>
      </c>
      <c r="J796" s="7">
        <f>IF([1]配变!$J796="","",[1]配变!$J796)</f>
        <v>0</v>
      </c>
      <c r="K796" s="7">
        <f>IF([1]配变!$K796="","",[1]配变!$K796)</f>
        <v>1</v>
      </c>
      <c r="L796" s="7">
        <f>IF([1]配变!$L796="","",[1]配变!$L796)</f>
        <v>1</v>
      </c>
      <c r="M796" s="7">
        <f>IF([1]配变!$M796="","",[1]配变!$M796)</f>
        <v>1</v>
      </c>
      <c r="N796" s="7">
        <f>IF([1]配变!$N796="","",[1]配变!$N796)</f>
        <v>1996</v>
      </c>
      <c r="O796" s="7">
        <f>IF([1]配变!$O796="","",[1]配变!$O796)</f>
        <v>0</v>
      </c>
      <c r="P796" s="7">
        <f>IF([1]配变!$P796="","",[1]配变!$P796)</f>
        <v>19</v>
      </c>
    </row>
    <row r="797" spans="1:16" x14ac:dyDescent="0.15">
      <c r="A797" s="7" t="s">
        <v>300</v>
      </c>
      <c r="B797" s="7" t="str">
        <f>IF([1]配变!$B797="","",[1]配变!$B797)</f>
        <v>10kV</v>
      </c>
      <c r="C797" s="7">
        <f>IF([1]配变!$C797="","",[1]配变!$C797)</f>
        <v>0.2</v>
      </c>
      <c r="D797" s="7">
        <f>IF([1]配变!$D797="","",[1]配变!$D797)</f>
        <v>400</v>
      </c>
      <c r="E797" s="7">
        <f>IF([1]配变!$E797="","",[1]配变!$E797)</f>
        <v>0.03</v>
      </c>
      <c r="F797" s="7" t="str">
        <f>IF([1]配变!$F797="","",[1]配变!$F797)</f>
        <v>市辖</v>
      </c>
      <c r="G797" s="7">
        <f>IF([1]配变!$G797="","",[1]配变!$G797)</f>
        <v>0</v>
      </c>
      <c r="H797" s="7" t="str">
        <f>IF([1]配变!$H797="","",[1]配变!$H797)</f>
        <v>分区2</v>
      </c>
      <c r="I797" s="7" t="str">
        <f>IF([1]配变!$I797="","",[1]配变!$I797)</f>
        <v>138古南线</v>
      </c>
      <c r="J797" s="7">
        <f>IF([1]配变!$J797="","",[1]配变!$J797)</f>
        <v>1</v>
      </c>
      <c r="K797" s="7">
        <f>IF([1]配变!$K797="","",[1]配变!$K797)</f>
        <v>2</v>
      </c>
      <c r="L797" s="7">
        <f>IF([1]配变!$L797="","",[1]配变!$L797)</f>
        <v>1</v>
      </c>
      <c r="M797" s="7">
        <f>IF([1]配变!$M797="","",[1]配变!$M797)</f>
        <v>1</v>
      </c>
      <c r="N797" s="7">
        <f>IF([1]配变!$N797="","",[1]配变!$N797)</f>
        <v>1996</v>
      </c>
      <c r="O797" s="7">
        <f>IF([1]配变!$O797="","",[1]配变!$O797)</f>
        <v>0</v>
      </c>
      <c r="P797" s="7">
        <f>IF([1]配变!$P797="","",[1]配变!$P797)</f>
        <v>19</v>
      </c>
    </row>
    <row r="798" spans="1:16" x14ac:dyDescent="0.15">
      <c r="A798" s="7" t="s">
        <v>300</v>
      </c>
      <c r="B798" s="7" t="str">
        <f>IF([1]配变!$B798="","",[1]配变!$B798)</f>
        <v>10kV</v>
      </c>
      <c r="C798" s="7">
        <f>IF([1]配变!$C798="","",[1]配变!$C798)</f>
        <v>0.25</v>
      </c>
      <c r="D798" s="7">
        <f>IF([1]配变!$D798="","",[1]配变!$D798)</f>
        <v>500</v>
      </c>
      <c r="E798" s="7">
        <f>IF([1]配变!$E798="","",[1]配变!$E798)</f>
        <v>0</v>
      </c>
      <c r="F798" s="7" t="str">
        <f>IF([1]配变!$F798="","",[1]配变!$F798)</f>
        <v>县级</v>
      </c>
      <c r="G798" s="7">
        <f>IF([1]配变!$G798="","",[1]配变!$G798)</f>
        <v>0</v>
      </c>
      <c r="H798" s="7" t="str">
        <f>IF([1]配变!$H798="","",[1]配变!$H798)</f>
        <v>分区3</v>
      </c>
      <c r="I798" s="7" t="str">
        <f>IF([1]配变!$I798="","",[1]配变!$I798)</f>
        <v>138绿中线</v>
      </c>
      <c r="J798" s="7">
        <f>IF([1]配变!$J798="","",[1]配变!$J798)</f>
        <v>0</v>
      </c>
      <c r="K798" s="7">
        <f>IF([1]配变!$K798="","",[1]配变!$K798)</f>
        <v>0</v>
      </c>
      <c r="L798" s="7">
        <f>IF([1]配变!$L798="","",[1]配变!$L798)</f>
        <v>0</v>
      </c>
      <c r="M798" s="7">
        <f>IF([1]配变!$M798="","",[1]配变!$M798)</f>
        <v>0</v>
      </c>
      <c r="N798" s="7">
        <f>IF([1]配变!$N798="","",[1]配变!$N798)</f>
        <v>1996</v>
      </c>
      <c r="O798" s="7">
        <f>IF([1]配变!$O798="","",[1]配变!$O798)</f>
        <v>0</v>
      </c>
      <c r="P798" s="7">
        <f>IF([1]配变!$P798="","",[1]配变!$P798)</f>
        <v>19</v>
      </c>
    </row>
    <row r="799" spans="1:16" x14ac:dyDescent="0.15">
      <c r="A799" s="7" t="s">
        <v>300</v>
      </c>
      <c r="B799" s="7" t="str">
        <f>IF([1]配变!$B799="","",[1]配变!$B799)</f>
        <v>10kV</v>
      </c>
      <c r="C799" s="7">
        <f>IF([1]配变!$C799="","",[1]配变!$C799)</f>
        <v>0.4</v>
      </c>
      <c r="D799" s="7">
        <f>IF([1]配变!$D799="","",[1]配变!$D799)</f>
        <v>800</v>
      </c>
      <c r="E799" s="7">
        <f>IF([1]配变!$E799="","",[1]配变!$E799)</f>
        <v>0</v>
      </c>
      <c r="F799" s="7" t="str">
        <f>IF([1]配变!$F799="","",[1]配变!$F799)</f>
        <v>县级</v>
      </c>
      <c r="G799" s="7">
        <f>IF([1]配变!$G799="","",[1]配变!$G799)</f>
        <v>0</v>
      </c>
      <c r="H799" s="7" t="str">
        <f>IF([1]配变!$H799="","",[1]配变!$H799)</f>
        <v>分区3</v>
      </c>
      <c r="I799" s="7" t="str">
        <f>IF([1]配变!$I799="","",[1]配变!$I799)</f>
        <v>138绿中线</v>
      </c>
      <c r="J799" s="7">
        <f>IF([1]配变!$J799="","",[1]配变!$J799)</f>
        <v>1</v>
      </c>
      <c r="K799" s="7">
        <f>IF([1]配变!$K799="","",[1]配变!$K799)</f>
        <v>1</v>
      </c>
      <c r="L799" s="7">
        <f>IF([1]配变!$L799="","",[1]配变!$L799)</f>
        <v>1</v>
      </c>
      <c r="M799" s="7">
        <f>IF([1]配变!$M799="","",[1]配变!$M799)</f>
        <v>1</v>
      </c>
      <c r="N799" s="7">
        <f>IF([1]配变!$N799="","",[1]配变!$N799)</f>
        <v>1996</v>
      </c>
      <c r="O799" s="7">
        <f>IF([1]配变!$O799="","",[1]配变!$O799)</f>
        <v>0</v>
      </c>
      <c r="P799" s="7">
        <f>IF([1]配变!$P799="","",[1]配变!$P799)</f>
        <v>19</v>
      </c>
    </row>
    <row r="800" spans="1:16" x14ac:dyDescent="0.15">
      <c r="A800" s="7" t="s">
        <v>300</v>
      </c>
      <c r="B800" s="7" t="str">
        <f>IF([1]配变!$B800="","",[1]配变!$B800)</f>
        <v>10kV</v>
      </c>
      <c r="C800" s="7">
        <f>IF([1]配变!$C800="","",[1]配变!$C800)</f>
        <v>0.2</v>
      </c>
      <c r="D800" s="7">
        <f>IF([1]配变!$D800="","",[1]配变!$D800)</f>
        <v>400</v>
      </c>
      <c r="E800" s="7">
        <f>IF([1]配变!$E800="","",[1]配变!$E800)</f>
        <v>0</v>
      </c>
      <c r="F800" s="7" t="str">
        <f>IF([1]配变!$F800="","",[1]配变!$F800)</f>
        <v>县级</v>
      </c>
      <c r="G800" s="7">
        <f>IF([1]配变!$G800="","",[1]配变!$G800)</f>
        <v>0</v>
      </c>
      <c r="H800" s="7" t="str">
        <f>IF([1]配变!$H800="","",[1]配变!$H800)</f>
        <v>分区3</v>
      </c>
      <c r="I800" s="7" t="str">
        <f>IF([1]配变!$I800="","",[1]配变!$I800)</f>
        <v>138绿中线</v>
      </c>
      <c r="J800" s="7">
        <f>IF([1]配变!$J800="","",[1]配变!$J800)</f>
        <v>0</v>
      </c>
      <c r="K800" s="7">
        <f>IF([1]配变!$K800="","",[1]配变!$K800)</f>
        <v>2</v>
      </c>
      <c r="L800" s="7">
        <f>IF([1]配变!$L800="","",[1]配变!$L800)</f>
        <v>1</v>
      </c>
      <c r="M800" s="7">
        <f>IF([1]配变!$M800="","",[1]配变!$M800)</f>
        <v>1</v>
      </c>
      <c r="N800" s="7">
        <f>IF([1]配变!$N800="","",[1]配变!$N800)</f>
        <v>1996</v>
      </c>
      <c r="O800" s="7">
        <f>IF([1]配变!$O800="","",[1]配变!$O800)</f>
        <v>0</v>
      </c>
      <c r="P800" s="7">
        <f>IF([1]配变!$P800="","",[1]配变!$P800)</f>
        <v>19</v>
      </c>
    </row>
    <row r="801" spans="1:16" x14ac:dyDescent="0.15">
      <c r="A801" s="7" t="s">
        <v>300</v>
      </c>
      <c r="B801" s="7" t="str">
        <f>IF([1]配变!$B801="","",[1]配变!$B801)</f>
        <v>10kV</v>
      </c>
      <c r="C801" s="7">
        <f>IF([1]配变!$C801="","",[1]配变!$C801)</f>
        <v>0.4</v>
      </c>
      <c r="D801" s="7">
        <f>IF([1]配变!$D801="","",[1]配变!$D801)</f>
        <v>800</v>
      </c>
      <c r="E801" s="7">
        <f>IF([1]配变!$E801="","",[1]配变!$E801)</f>
        <v>5.3999999999999999E-2</v>
      </c>
      <c r="F801" s="7" t="str">
        <f>IF([1]配变!$F801="","",[1]配变!$F801)</f>
        <v>县级</v>
      </c>
      <c r="G801" s="7">
        <f>IF([1]配变!$G801="","",[1]配变!$G801)</f>
        <v>0</v>
      </c>
      <c r="H801" s="7" t="str">
        <f>IF([1]配变!$H801="","",[1]配变!$H801)</f>
        <v>分区3</v>
      </c>
      <c r="I801" s="7" t="str">
        <f>IF([1]配变!$I801="","",[1]配变!$I801)</f>
        <v>138绿中线</v>
      </c>
      <c r="J801" s="7">
        <f>IF([1]配变!$J801="","",[1]配变!$J801)</f>
        <v>1</v>
      </c>
      <c r="K801" s="7">
        <f>IF([1]配变!$K801="","",[1]配变!$K801)</f>
        <v>0</v>
      </c>
      <c r="L801" s="7">
        <f>IF([1]配变!$L801="","",[1]配变!$L801)</f>
        <v>0</v>
      </c>
      <c r="M801" s="7">
        <f>IF([1]配变!$M801="","",[1]配变!$M801)</f>
        <v>0</v>
      </c>
      <c r="N801" s="7">
        <f>IF([1]配变!$N801="","",[1]配变!$N801)</f>
        <v>1996</v>
      </c>
      <c r="O801" s="7">
        <f>IF([1]配变!$O801="","",[1]配变!$O801)</f>
        <v>0</v>
      </c>
      <c r="P801" s="7">
        <f>IF([1]配变!$P801="","",[1]配变!$P801)</f>
        <v>19</v>
      </c>
    </row>
    <row r="802" spans="1:16" x14ac:dyDescent="0.15">
      <c r="A802" s="7" t="s">
        <v>300</v>
      </c>
      <c r="B802" s="7" t="str">
        <f>IF([1]配变!$B802="","",[1]配变!$B802)</f>
        <v>10kV</v>
      </c>
      <c r="C802" s="7">
        <f>IF([1]配变!$C802="","",[1]配变!$C802)</f>
        <v>0.4</v>
      </c>
      <c r="D802" s="7">
        <f>IF([1]配变!$D802="","",[1]配变!$D802)</f>
        <v>800</v>
      </c>
      <c r="E802" s="7">
        <f>IF([1]配变!$E802="","",[1]配变!$E802)</f>
        <v>0</v>
      </c>
      <c r="F802" s="7" t="str">
        <f>IF([1]配变!$F802="","",[1]配变!$F802)</f>
        <v>县级</v>
      </c>
      <c r="G802" s="7">
        <f>IF([1]配变!$G802="","",[1]配变!$G802)</f>
        <v>0</v>
      </c>
      <c r="H802" s="7" t="str">
        <f>IF([1]配变!$H802="","",[1]配变!$H802)</f>
        <v>分区3</v>
      </c>
      <c r="I802" s="7" t="str">
        <f>IF([1]配变!$I802="","",[1]配变!$I802)</f>
        <v>138绿中线</v>
      </c>
      <c r="J802" s="7">
        <f>IF([1]配变!$J802="","",[1]配变!$J802)</f>
        <v>0</v>
      </c>
      <c r="K802" s="7">
        <f>IF([1]配变!$K802="","",[1]配变!$K802)</f>
        <v>1</v>
      </c>
      <c r="L802" s="7">
        <f>IF([1]配变!$L802="","",[1]配变!$L802)</f>
        <v>1</v>
      </c>
      <c r="M802" s="7">
        <f>IF([1]配变!$M802="","",[1]配变!$M802)</f>
        <v>1</v>
      </c>
      <c r="N802" s="7">
        <f>IF([1]配变!$N802="","",[1]配变!$N802)</f>
        <v>1996</v>
      </c>
      <c r="O802" s="7">
        <f>IF([1]配变!$O802="","",[1]配变!$O802)</f>
        <v>0</v>
      </c>
      <c r="P802" s="7">
        <f>IF([1]配变!$P802="","",[1]配变!$P802)</f>
        <v>19</v>
      </c>
    </row>
    <row r="803" spans="1:16" x14ac:dyDescent="0.15">
      <c r="A803" s="7" t="s">
        <v>300</v>
      </c>
      <c r="B803" s="7" t="str">
        <f>IF([1]配变!$B803="","",[1]配变!$B803)</f>
        <v>10kV</v>
      </c>
      <c r="C803" s="7">
        <f>IF([1]配变!$C803="","",[1]配变!$C803)</f>
        <v>1</v>
      </c>
      <c r="D803" s="7">
        <f>IF([1]配变!$D803="","",[1]配变!$D803)</f>
        <v>2000</v>
      </c>
      <c r="E803" s="7">
        <f>IF([1]配变!$E803="","",[1]配变!$E803)</f>
        <v>0</v>
      </c>
      <c r="F803" s="7" t="str">
        <f>IF([1]配变!$F803="","",[1]配变!$F803)</f>
        <v>市辖</v>
      </c>
      <c r="G803" s="7">
        <f>IF([1]配变!$G803="","",[1]配变!$G803)</f>
        <v>0</v>
      </c>
      <c r="H803" s="7" t="str">
        <f>IF([1]配变!$H803="","",[1]配变!$H803)</f>
        <v>分区2</v>
      </c>
      <c r="I803" s="7" t="str">
        <f>IF([1]配变!$I803="","",[1]配变!$I803)</f>
        <v>138古南线</v>
      </c>
      <c r="J803" s="7">
        <f>IF([1]配变!$J803="","",[1]配变!$J803)</f>
        <v>1</v>
      </c>
      <c r="K803" s="7">
        <f>IF([1]配变!$K803="","",[1]配变!$K803)</f>
        <v>2</v>
      </c>
      <c r="L803" s="7">
        <f>IF([1]配变!$L803="","",[1]配变!$L803)</f>
        <v>1</v>
      </c>
      <c r="M803" s="7">
        <f>IF([1]配变!$M803="","",[1]配变!$M803)</f>
        <v>1</v>
      </c>
      <c r="N803" s="7">
        <f>IF([1]配变!$N803="","",[1]配变!$N803)</f>
        <v>1996</v>
      </c>
      <c r="O803" s="7">
        <f>IF([1]配变!$O803="","",[1]配变!$O803)</f>
        <v>0</v>
      </c>
      <c r="P803" s="7">
        <f>IF([1]配变!$P803="","",[1]配变!$P803)</f>
        <v>19</v>
      </c>
    </row>
    <row r="804" spans="1:16" x14ac:dyDescent="0.15">
      <c r="A804" s="7" t="s">
        <v>300</v>
      </c>
      <c r="B804" s="7" t="str">
        <f>IF([1]配变!$B804="","",[1]配变!$B804)</f>
        <v>10kV</v>
      </c>
      <c r="C804" s="7">
        <f>IF([1]配变!$C804="","",[1]配变!$C804)</f>
        <v>0.2</v>
      </c>
      <c r="D804" s="7">
        <f>IF([1]配变!$D804="","",[1]配变!$D804)</f>
        <v>400</v>
      </c>
      <c r="E804" s="7">
        <f>IF([1]配变!$E804="","",[1]配变!$E804)</f>
        <v>5.3999999999999999E-2</v>
      </c>
      <c r="F804" s="7" t="str">
        <f>IF([1]配变!$F804="","",[1]配变!$F804)</f>
        <v>县级</v>
      </c>
      <c r="G804" s="7">
        <f>IF([1]配变!$G804="","",[1]配变!$G804)</f>
        <v>0</v>
      </c>
      <c r="H804" s="7" t="str">
        <f>IF([1]配变!$H804="","",[1]配变!$H804)</f>
        <v>分区3</v>
      </c>
      <c r="I804" s="7" t="str">
        <f>IF([1]配变!$I804="","",[1]配变!$I804)</f>
        <v>138绿中线</v>
      </c>
      <c r="J804" s="7">
        <f>IF([1]配变!$J804="","",[1]配变!$J804)</f>
        <v>0</v>
      </c>
      <c r="K804" s="7">
        <f>IF([1]配变!$K804="","",[1]配变!$K804)</f>
        <v>0</v>
      </c>
      <c r="L804" s="7">
        <f>IF([1]配变!$L804="","",[1]配变!$L804)</f>
        <v>0</v>
      </c>
      <c r="M804" s="7">
        <f>IF([1]配变!$M804="","",[1]配变!$M804)</f>
        <v>0</v>
      </c>
      <c r="N804" s="7">
        <f>IF([1]配变!$N804="","",[1]配变!$N804)</f>
        <v>1995</v>
      </c>
      <c r="O804" s="7">
        <f>IF([1]配变!$O804="","",[1]配变!$O804)</f>
        <v>0</v>
      </c>
      <c r="P804" s="7">
        <f>IF([1]配变!$P804="","",[1]配变!$P804)</f>
        <v>20</v>
      </c>
    </row>
    <row r="805" spans="1:16" x14ac:dyDescent="0.15">
      <c r="A805" s="7" t="s">
        <v>300</v>
      </c>
      <c r="B805" s="7" t="str">
        <f>IF([1]配变!$B805="","",[1]配变!$B805)</f>
        <v>10kV</v>
      </c>
      <c r="C805" s="7">
        <f>IF([1]配变!$C805="","",[1]配变!$C805)</f>
        <v>0.2</v>
      </c>
      <c r="D805" s="7">
        <f>IF([1]配变!$D805="","",[1]配变!$D805)</f>
        <v>400</v>
      </c>
      <c r="E805" s="7">
        <f>IF([1]配变!$E805="","",[1]配变!$E805)</f>
        <v>0</v>
      </c>
      <c r="F805" s="7" t="str">
        <f>IF([1]配变!$F805="","",[1]配变!$F805)</f>
        <v>县级</v>
      </c>
      <c r="G805" s="7">
        <f>IF([1]配变!$G805="","",[1]配变!$G805)</f>
        <v>0</v>
      </c>
      <c r="H805" s="7" t="str">
        <f>IF([1]配变!$H805="","",[1]配变!$H805)</f>
        <v>分区3</v>
      </c>
      <c r="I805" s="7" t="str">
        <f>IF([1]配变!$I805="","",[1]配变!$I805)</f>
        <v>138绿中线</v>
      </c>
      <c r="J805" s="7">
        <f>IF([1]配变!$J805="","",[1]配变!$J805)</f>
        <v>1</v>
      </c>
      <c r="K805" s="7">
        <f>IF([1]配变!$K805="","",[1]配变!$K805)</f>
        <v>1</v>
      </c>
      <c r="L805" s="7">
        <f>IF([1]配变!$L805="","",[1]配变!$L805)</f>
        <v>1</v>
      </c>
      <c r="M805" s="7">
        <f>IF([1]配变!$M805="","",[1]配变!$M805)</f>
        <v>1</v>
      </c>
      <c r="N805" s="7">
        <f>IF([1]配变!$N805="","",[1]配变!$N805)</f>
        <v>1995</v>
      </c>
      <c r="O805" s="7">
        <f>IF([1]配变!$O805="","",[1]配变!$O805)</f>
        <v>0</v>
      </c>
      <c r="P805" s="7">
        <f>IF([1]配变!$P805="","",[1]配变!$P805)</f>
        <v>20</v>
      </c>
    </row>
    <row r="806" spans="1:16" x14ac:dyDescent="0.15">
      <c r="A806" s="7" t="s">
        <v>300</v>
      </c>
      <c r="B806" s="7" t="str">
        <f>IF([1]配变!$B806="","",[1]配变!$B806)</f>
        <v>10kV</v>
      </c>
      <c r="C806" s="7">
        <f>IF([1]配变!$C806="","",[1]配变!$C806)</f>
        <v>0.125</v>
      </c>
      <c r="D806" s="7">
        <f>IF([1]配变!$D806="","",[1]配变!$D806)</f>
        <v>250</v>
      </c>
      <c r="E806" s="7">
        <f>IF([1]配变!$E806="","",[1]配变!$E806)</f>
        <v>0.03</v>
      </c>
      <c r="F806" s="7" t="str">
        <f>IF([1]配变!$F806="","",[1]配变!$F806)</f>
        <v>县级</v>
      </c>
      <c r="G806" s="7">
        <f>IF([1]配变!$G806="","",[1]配变!$G806)</f>
        <v>0</v>
      </c>
      <c r="H806" s="7" t="str">
        <f>IF([1]配变!$H806="","",[1]配变!$H806)</f>
        <v>分区3</v>
      </c>
      <c r="I806" s="7" t="str">
        <f>IF([1]配变!$I806="","",[1]配变!$I806)</f>
        <v>138绿中线</v>
      </c>
      <c r="J806" s="7">
        <f>IF([1]配变!$J806="","",[1]配变!$J806)</f>
        <v>0</v>
      </c>
      <c r="K806" s="7">
        <f>IF([1]配变!$K806="","",[1]配变!$K806)</f>
        <v>2</v>
      </c>
      <c r="L806" s="7">
        <f>IF([1]配变!$L806="","",[1]配变!$L806)</f>
        <v>1</v>
      </c>
      <c r="M806" s="7">
        <f>IF([1]配变!$M806="","",[1]配变!$M806)</f>
        <v>1</v>
      </c>
      <c r="N806" s="7">
        <f>IF([1]配变!$N806="","",[1]配变!$N806)</f>
        <v>1995</v>
      </c>
      <c r="O806" s="7">
        <f>IF([1]配变!$O806="","",[1]配变!$O806)</f>
        <v>0</v>
      </c>
      <c r="P806" s="7">
        <f>IF([1]配变!$P806="","",[1]配变!$P806)</f>
        <v>20</v>
      </c>
    </row>
    <row r="807" spans="1:16" x14ac:dyDescent="0.15">
      <c r="A807" s="7" t="s">
        <v>300</v>
      </c>
      <c r="B807" s="7" t="str">
        <f>IF([1]配变!$B807="","",[1]配变!$B807)</f>
        <v>10kV</v>
      </c>
      <c r="C807" s="7">
        <f>IF([1]配变!$C807="","",[1]配变!$C807)</f>
        <v>0.4</v>
      </c>
      <c r="D807" s="7">
        <f>IF([1]配变!$D807="","",[1]配变!$D807)</f>
        <v>800</v>
      </c>
      <c r="E807" s="7">
        <f>IF([1]配变!$E807="","",[1]配变!$E807)</f>
        <v>0</v>
      </c>
      <c r="F807" s="7" t="str">
        <f>IF([1]配变!$F807="","",[1]配变!$F807)</f>
        <v>县级</v>
      </c>
      <c r="G807" s="7">
        <f>IF([1]配变!$G807="","",[1]配变!$G807)</f>
        <v>0</v>
      </c>
      <c r="H807" s="7" t="str">
        <f>IF([1]配变!$H807="","",[1]配变!$H807)</f>
        <v>分区3</v>
      </c>
      <c r="I807" s="7" t="str">
        <f>IF([1]配变!$I807="","",[1]配变!$I807)</f>
        <v>138绿中线</v>
      </c>
      <c r="J807" s="7">
        <f>IF([1]配变!$J807="","",[1]配变!$J807)</f>
        <v>1</v>
      </c>
      <c r="K807" s="7">
        <f>IF([1]配变!$K807="","",[1]配变!$K807)</f>
        <v>0</v>
      </c>
      <c r="L807" s="7">
        <f>IF([1]配变!$L807="","",[1]配变!$L807)</f>
        <v>0</v>
      </c>
      <c r="M807" s="7">
        <f>IF([1]配变!$M807="","",[1]配变!$M807)</f>
        <v>0</v>
      </c>
      <c r="N807" s="7">
        <f>IF([1]配变!$N807="","",[1]配变!$N807)</f>
        <v>1995</v>
      </c>
      <c r="O807" s="7">
        <f>IF([1]配变!$O807="","",[1]配变!$O807)</f>
        <v>0</v>
      </c>
      <c r="P807" s="7">
        <f>IF([1]配变!$P807="","",[1]配变!$P807)</f>
        <v>20</v>
      </c>
    </row>
    <row r="808" spans="1:16" x14ac:dyDescent="0.15">
      <c r="A808" s="7" t="s">
        <v>300</v>
      </c>
      <c r="B808" s="7" t="str">
        <f>IF([1]配变!$B808="","",[1]配变!$B808)</f>
        <v>10kV</v>
      </c>
      <c r="C808" s="7">
        <f>IF([1]配变!$C808="","",[1]配变!$C808)</f>
        <v>0</v>
      </c>
      <c r="D808" s="7">
        <f>IF([1]配变!$D808="","",[1]配变!$D808)</f>
        <v>0</v>
      </c>
      <c r="E808" s="7">
        <f>IF([1]配变!$E808="","",[1]配变!$E808)</f>
        <v>0</v>
      </c>
      <c r="F808" s="7" t="str">
        <f>IF([1]配变!$F808="","",[1]配变!$F808)</f>
        <v>县级</v>
      </c>
      <c r="G808" s="7">
        <f>IF([1]配变!$G808="","",[1]配变!$G808)</f>
        <v>0</v>
      </c>
      <c r="H808" s="7" t="str">
        <f>IF([1]配变!$H808="","",[1]配变!$H808)</f>
        <v>分区3</v>
      </c>
      <c r="I808" s="7" t="str">
        <f>IF([1]配变!$I808="","",[1]配变!$I808)</f>
        <v>139公桥线</v>
      </c>
      <c r="J808" s="7">
        <f>IF([1]配变!$J808="","",[1]配变!$J808)</f>
        <v>0</v>
      </c>
      <c r="K808" s="7">
        <f>IF([1]配变!$K808="","",[1]配变!$K808)</f>
        <v>0</v>
      </c>
      <c r="L808" s="7">
        <f>IF([1]配变!$L808="","",[1]配变!$L808)</f>
        <v>0</v>
      </c>
      <c r="M808" s="7">
        <f>IF([1]配变!$M808="","",[1]配变!$M808)</f>
        <v>0</v>
      </c>
      <c r="N808" s="7">
        <f>IF([1]配变!$N808="","",[1]配变!$N808)</f>
        <v>0</v>
      </c>
      <c r="O808" s="7">
        <f>IF([1]配变!$O808="","",[1]配变!$O808)</f>
        <v>0</v>
      </c>
      <c r="P808" s="7">
        <f>IF([1]配变!$P808="","",[1]配变!$P808)</f>
        <v>2015</v>
      </c>
    </row>
    <row r="809" spans="1:16" x14ac:dyDescent="0.15">
      <c r="A809" s="7" t="s">
        <v>300</v>
      </c>
      <c r="B809" s="7" t="str">
        <f>IF([1]配变!$B809="","",[1]配变!$B809)</f>
        <v>10kV</v>
      </c>
      <c r="C809" s="7">
        <f>IF([1]配变!$C809="","",[1]配变!$C809)</f>
        <v>0.625</v>
      </c>
      <c r="D809" s="7">
        <f>IF([1]配变!$D809="","",[1]配变!$D809)</f>
        <v>1250</v>
      </c>
      <c r="E809" s="7">
        <f>IF([1]配变!$E809="","",[1]配变!$E809)</f>
        <v>0</v>
      </c>
      <c r="F809" s="7" t="str">
        <f>IF([1]配变!$F809="","",[1]配变!$F809)</f>
        <v>县级</v>
      </c>
      <c r="G809" s="7">
        <f>IF([1]配变!$G809="","",[1]配变!$G809)</f>
        <v>0</v>
      </c>
      <c r="H809" s="7" t="str">
        <f>IF([1]配变!$H809="","",[1]配变!$H809)</f>
        <v>分区3</v>
      </c>
      <c r="I809" s="7" t="str">
        <f>IF([1]配变!$I809="","",[1]配变!$I809)</f>
        <v>138绿中线</v>
      </c>
      <c r="J809" s="7">
        <f>IF([1]配变!$J809="","",[1]配变!$J809)</f>
        <v>1</v>
      </c>
      <c r="K809" s="7">
        <f>IF([1]配变!$K809="","",[1]配变!$K809)</f>
        <v>2</v>
      </c>
      <c r="L809" s="7">
        <f>IF([1]配变!$L809="","",[1]配变!$L809)</f>
        <v>1</v>
      </c>
      <c r="M809" s="7">
        <f>IF([1]配变!$M809="","",[1]配变!$M809)</f>
        <v>1</v>
      </c>
      <c r="N809" s="7">
        <f>IF([1]配变!$N809="","",[1]配变!$N809)</f>
        <v>1995</v>
      </c>
      <c r="O809" s="7">
        <f>IF([1]配变!$O809="","",[1]配变!$O809)</f>
        <v>0</v>
      </c>
      <c r="P809" s="7">
        <f>IF([1]配变!$P809="","",[1]配变!$P809)</f>
        <v>20</v>
      </c>
    </row>
    <row r="810" spans="1:16" x14ac:dyDescent="0.15">
      <c r="A810" s="7" t="s">
        <v>300</v>
      </c>
      <c r="B810" s="7" t="str">
        <f>IF([1]配变!$B810="","",[1]配变!$B810)</f>
        <v>10kV</v>
      </c>
      <c r="C810" s="7">
        <f>IF([1]配变!$C810="","",[1]配变!$C810)</f>
        <v>0.2</v>
      </c>
      <c r="D810" s="7">
        <f>IF([1]配变!$D810="","",[1]配变!$D810)</f>
        <v>400</v>
      </c>
      <c r="E810" s="7">
        <f>IF([1]配变!$E810="","",[1]配变!$E810)</f>
        <v>5.3999999999999999E-2</v>
      </c>
      <c r="F810" s="7" t="str">
        <f>IF([1]配变!$F810="","",[1]配变!$F810)</f>
        <v>县级</v>
      </c>
      <c r="G810" s="7">
        <f>IF([1]配变!$G810="","",[1]配变!$G810)</f>
        <v>0</v>
      </c>
      <c r="H810" s="7" t="str">
        <f>IF([1]配变!$H810="","",[1]配变!$H810)</f>
        <v>分区3</v>
      </c>
      <c r="I810" s="7" t="str">
        <f>IF([1]配变!$I810="","",[1]配变!$I810)</f>
        <v>138绿中线</v>
      </c>
      <c r="J810" s="7">
        <f>IF([1]配变!$J810="","",[1]配变!$J810)</f>
        <v>0</v>
      </c>
      <c r="K810" s="7">
        <f>IF([1]配变!$K810="","",[1]配变!$K810)</f>
        <v>0</v>
      </c>
      <c r="L810" s="7">
        <f>IF([1]配变!$L810="","",[1]配变!$L810)</f>
        <v>0</v>
      </c>
      <c r="M810" s="7">
        <f>IF([1]配变!$M810="","",[1]配变!$M810)</f>
        <v>0</v>
      </c>
      <c r="N810" s="7">
        <f>IF([1]配变!$N810="","",[1]配变!$N810)</f>
        <v>1995</v>
      </c>
      <c r="O810" s="7">
        <f>IF([1]配变!$O810="","",[1]配变!$O810)</f>
        <v>0</v>
      </c>
      <c r="P810" s="7">
        <f>IF([1]配变!$P810="","",[1]配变!$P810)</f>
        <v>20</v>
      </c>
    </row>
    <row r="811" spans="1:16" x14ac:dyDescent="0.15">
      <c r="A811" s="7" t="s">
        <v>300</v>
      </c>
      <c r="B811" s="7" t="str">
        <f>IF([1]配变!$B811="","",[1]配变!$B811)</f>
        <v>10kV</v>
      </c>
      <c r="C811" s="7">
        <f>IF([1]配变!$C811="","",[1]配变!$C811)</f>
        <v>0.2</v>
      </c>
      <c r="D811" s="7">
        <f>IF([1]配变!$D811="","",[1]配变!$D811)</f>
        <v>400</v>
      </c>
      <c r="E811" s="7">
        <f>IF([1]配变!$E811="","",[1]配变!$E811)</f>
        <v>0</v>
      </c>
      <c r="F811" s="7" t="str">
        <f>IF([1]配变!$F811="","",[1]配变!$F811)</f>
        <v>县级</v>
      </c>
      <c r="G811" s="7">
        <f>IF([1]配变!$G811="","",[1]配变!$G811)</f>
        <v>0</v>
      </c>
      <c r="H811" s="7" t="str">
        <f>IF([1]配变!$H811="","",[1]配变!$H811)</f>
        <v>分区3</v>
      </c>
      <c r="I811" s="7" t="str">
        <f>IF([1]配变!$I811="","",[1]配变!$I811)</f>
        <v>138绿中线</v>
      </c>
      <c r="J811" s="7">
        <f>IF([1]配变!$J811="","",[1]配变!$J811)</f>
        <v>1</v>
      </c>
      <c r="K811" s="7">
        <f>IF([1]配变!$K811="","",[1]配变!$K811)</f>
        <v>1</v>
      </c>
      <c r="L811" s="7">
        <f>IF([1]配变!$L811="","",[1]配变!$L811)</f>
        <v>1</v>
      </c>
      <c r="M811" s="7">
        <f>IF([1]配变!$M811="","",[1]配变!$M811)</f>
        <v>1</v>
      </c>
      <c r="N811" s="7">
        <f>IF([1]配变!$N811="","",[1]配变!$N811)</f>
        <v>1995</v>
      </c>
      <c r="O811" s="7">
        <f>IF([1]配变!$O811="","",[1]配变!$O811)</f>
        <v>0</v>
      </c>
      <c r="P811" s="7">
        <f>IF([1]配变!$P811="","",[1]配变!$P811)</f>
        <v>20</v>
      </c>
    </row>
    <row r="812" spans="1:16" x14ac:dyDescent="0.15">
      <c r="A812" s="7" t="s">
        <v>300</v>
      </c>
      <c r="B812" s="7" t="str">
        <f>IF([1]配变!$B812="","",[1]配变!$B812)</f>
        <v>10kV</v>
      </c>
      <c r="C812" s="7">
        <f>IF([1]配变!$C812="","",[1]配变!$C812)</f>
        <v>0.08</v>
      </c>
      <c r="D812" s="7">
        <f>IF([1]配变!$D812="","",[1]配变!$D812)</f>
        <v>160</v>
      </c>
      <c r="E812" s="7">
        <f>IF([1]配变!$E812="","",[1]配变!$E812)</f>
        <v>0</v>
      </c>
      <c r="F812" s="7" t="str">
        <f>IF([1]配变!$F812="","",[1]配变!$F812)</f>
        <v>市辖</v>
      </c>
      <c r="G812" s="7">
        <f>IF([1]配变!$G812="","",[1]配变!$G812)</f>
        <v>0</v>
      </c>
      <c r="H812" s="7" t="str">
        <f>IF([1]配变!$H812="","",[1]配变!$H812)</f>
        <v>分区4</v>
      </c>
      <c r="I812" s="7" t="str">
        <f>IF([1]配变!$I812="","",[1]配变!$I812)</f>
        <v>138古南线</v>
      </c>
      <c r="J812" s="7">
        <f>IF([1]配变!$J812="","",[1]配变!$J812)</f>
        <v>0</v>
      </c>
      <c r="K812" s="7">
        <f>IF([1]配变!$K812="","",[1]配变!$K812)</f>
        <v>2</v>
      </c>
      <c r="L812" s="7">
        <f>IF([1]配变!$L812="","",[1]配变!$L812)</f>
        <v>1</v>
      </c>
      <c r="M812" s="7">
        <f>IF([1]配变!$M812="","",[1]配变!$M812)</f>
        <v>1</v>
      </c>
      <c r="N812" s="7">
        <f>IF([1]配变!$N812="","",[1]配变!$N812)</f>
        <v>1995</v>
      </c>
      <c r="O812" s="7">
        <f>IF([1]配变!$O812="","",[1]配变!$O812)</f>
        <v>0</v>
      </c>
      <c r="P812" s="7">
        <f>IF([1]配变!$P812="","",[1]配变!$P812)</f>
        <v>20</v>
      </c>
    </row>
    <row r="813" spans="1:16" x14ac:dyDescent="0.15">
      <c r="A813" s="7" t="s">
        <v>300</v>
      </c>
      <c r="B813" s="7" t="str">
        <f>IF([1]配变!$B813="","",[1]配变!$B813)</f>
        <v>10kV</v>
      </c>
      <c r="C813" s="7">
        <f>IF([1]配变!$C813="","",[1]配变!$C813)</f>
        <v>0.1</v>
      </c>
      <c r="D813" s="7">
        <f>IF([1]配变!$D813="","",[1]配变!$D813)</f>
        <v>200</v>
      </c>
      <c r="E813" s="7">
        <f>IF([1]配变!$E813="","",[1]配变!$E813)</f>
        <v>5.3999999999999999E-2</v>
      </c>
      <c r="F813" s="7" t="str">
        <f>IF([1]配变!$F813="","",[1]配变!$F813)</f>
        <v>市辖</v>
      </c>
      <c r="G813" s="7">
        <f>IF([1]配变!$G813="","",[1]配变!$G813)</f>
        <v>0</v>
      </c>
      <c r="H813" s="7" t="str">
        <f>IF([1]配变!$H813="","",[1]配变!$H813)</f>
        <v>分区4</v>
      </c>
      <c r="I813" s="7" t="str">
        <f>IF([1]配变!$I813="","",[1]配变!$I813)</f>
        <v>138古南线</v>
      </c>
      <c r="J813" s="7">
        <f>IF([1]配变!$J813="","",[1]配变!$J813)</f>
        <v>1</v>
      </c>
      <c r="K813" s="7">
        <f>IF([1]配变!$K813="","",[1]配变!$K813)</f>
        <v>0</v>
      </c>
      <c r="L813" s="7">
        <f>IF([1]配变!$L813="","",[1]配变!$L813)</f>
        <v>0</v>
      </c>
      <c r="M813" s="7">
        <f>IF([1]配变!$M813="","",[1]配变!$M813)</f>
        <v>0</v>
      </c>
      <c r="N813" s="7">
        <f>IF([1]配变!$N813="","",[1]配变!$N813)</f>
        <v>1994</v>
      </c>
      <c r="O813" s="7">
        <f>IF([1]配变!$O813="","",[1]配变!$O813)</f>
        <v>0</v>
      </c>
      <c r="P813" s="7">
        <f>IF([1]配变!$P813="","",[1]配变!$P813)</f>
        <v>21</v>
      </c>
    </row>
    <row r="814" spans="1:16" x14ac:dyDescent="0.15">
      <c r="A814" s="7" t="s">
        <v>300</v>
      </c>
      <c r="B814" s="7" t="str">
        <f>IF([1]配变!$B814="","",[1]配变!$B814)</f>
        <v>10kV</v>
      </c>
      <c r="C814" s="7">
        <f>IF([1]配变!$C814="","",[1]配变!$C814)</f>
        <v>0.1</v>
      </c>
      <c r="D814" s="7">
        <f>IF([1]配变!$D814="","",[1]配变!$D814)</f>
        <v>200</v>
      </c>
      <c r="E814" s="7">
        <f>IF([1]配变!$E814="","",[1]配变!$E814)</f>
        <v>0</v>
      </c>
      <c r="F814" s="7" t="str">
        <f>IF([1]配变!$F814="","",[1]配变!$F814)</f>
        <v>市辖</v>
      </c>
      <c r="G814" s="7">
        <f>IF([1]配变!$G814="","",[1]配变!$G814)</f>
        <v>0</v>
      </c>
      <c r="H814" s="7" t="str">
        <f>IF([1]配变!$H814="","",[1]配变!$H814)</f>
        <v>分区4</v>
      </c>
      <c r="I814" s="7" t="str">
        <f>IF([1]配变!$I814="","",[1]配变!$I814)</f>
        <v>138古南线</v>
      </c>
      <c r="J814" s="7">
        <f>IF([1]配变!$J814="","",[1]配变!$J814)</f>
        <v>0</v>
      </c>
      <c r="K814" s="7">
        <f>IF([1]配变!$K814="","",[1]配变!$K814)</f>
        <v>1</v>
      </c>
      <c r="L814" s="7">
        <f>IF([1]配变!$L814="","",[1]配变!$L814)</f>
        <v>1</v>
      </c>
      <c r="M814" s="7">
        <f>IF([1]配变!$M814="","",[1]配变!$M814)</f>
        <v>1</v>
      </c>
      <c r="N814" s="7">
        <f>IF([1]配变!$N814="","",[1]配变!$N814)</f>
        <v>1994</v>
      </c>
      <c r="O814" s="7">
        <f>IF([1]配变!$O814="","",[1]配变!$O814)</f>
        <v>0</v>
      </c>
      <c r="P814" s="7">
        <f>IF([1]配变!$P814="","",[1]配变!$P814)</f>
        <v>21</v>
      </c>
    </row>
    <row r="815" spans="1:16" x14ac:dyDescent="0.15">
      <c r="A815" s="7" t="s">
        <v>300</v>
      </c>
      <c r="B815" s="7" t="str">
        <f>IF([1]配变!$B815="","",[1]配变!$B815)</f>
        <v>10kV</v>
      </c>
      <c r="C815" s="7">
        <f>IF([1]配变!$C815="","",[1]配变!$C815)</f>
        <v>1.4999999999999999E-2</v>
      </c>
      <c r="D815" s="7">
        <f>IF([1]配变!$D815="","",[1]配变!$D815)</f>
        <v>30</v>
      </c>
      <c r="E815" s="7">
        <f>IF([1]配变!$E815="","",[1]配变!$E815)</f>
        <v>0.03</v>
      </c>
      <c r="F815" s="7" t="str">
        <f>IF([1]配变!$F815="","",[1]配变!$F815)</f>
        <v>市辖</v>
      </c>
      <c r="G815" s="7">
        <f>IF([1]配变!$G815="","",[1]配变!$G815)</f>
        <v>0</v>
      </c>
      <c r="H815" s="7" t="str">
        <f>IF([1]配变!$H815="","",[1]配变!$H815)</f>
        <v>分区4</v>
      </c>
      <c r="I815" s="7" t="str">
        <f>IF([1]配变!$I815="","",[1]配变!$I815)</f>
        <v>138古南线</v>
      </c>
      <c r="J815" s="7">
        <f>IF([1]配变!$J815="","",[1]配变!$J815)</f>
        <v>1</v>
      </c>
      <c r="K815" s="7">
        <f>IF([1]配变!$K815="","",[1]配变!$K815)</f>
        <v>2</v>
      </c>
      <c r="L815" s="7">
        <f>IF([1]配变!$L815="","",[1]配变!$L815)</f>
        <v>1</v>
      </c>
      <c r="M815" s="7">
        <f>IF([1]配变!$M815="","",[1]配变!$M815)</f>
        <v>1</v>
      </c>
      <c r="N815" s="7">
        <f>IF([1]配变!$N815="","",[1]配变!$N815)</f>
        <v>1994</v>
      </c>
      <c r="O815" s="7">
        <f>IF([1]配变!$O815="","",[1]配变!$O815)</f>
        <v>0</v>
      </c>
      <c r="P815" s="7">
        <f>IF([1]配变!$P815="","",[1]配变!$P815)</f>
        <v>21</v>
      </c>
    </row>
    <row r="816" spans="1:16" x14ac:dyDescent="0.15">
      <c r="A816" s="7" t="s">
        <v>300</v>
      </c>
      <c r="B816" s="7" t="str">
        <f>IF([1]配变!$B816="","",[1]配变!$B816)</f>
        <v>10kV</v>
      </c>
      <c r="C816" s="7">
        <f>IF([1]配变!$C816="","",[1]配变!$C816)</f>
        <v>1.4999999999999999E-2</v>
      </c>
      <c r="D816" s="7">
        <f>IF([1]配变!$D816="","",[1]配变!$D816)</f>
        <v>30</v>
      </c>
      <c r="E816" s="7">
        <f>IF([1]配变!$E816="","",[1]配变!$E816)</f>
        <v>0</v>
      </c>
      <c r="F816" s="7" t="str">
        <f>IF([1]配变!$F816="","",[1]配变!$F816)</f>
        <v>市辖</v>
      </c>
      <c r="G816" s="7">
        <f>IF([1]配变!$G816="","",[1]配变!$G816)</f>
        <v>0</v>
      </c>
      <c r="H816" s="7" t="str">
        <f>IF([1]配变!$H816="","",[1]配变!$H816)</f>
        <v>分区4</v>
      </c>
      <c r="I816" s="7" t="str">
        <f>IF([1]配变!$I816="","",[1]配变!$I816)</f>
        <v>138古南线</v>
      </c>
      <c r="J816" s="7">
        <f>IF([1]配变!$J816="","",[1]配变!$J816)</f>
        <v>0</v>
      </c>
      <c r="K816" s="7">
        <f>IF([1]配变!$K816="","",[1]配变!$K816)</f>
        <v>0</v>
      </c>
      <c r="L816" s="7">
        <f>IF([1]配变!$L816="","",[1]配变!$L816)</f>
        <v>0</v>
      </c>
      <c r="M816" s="7">
        <f>IF([1]配变!$M816="","",[1]配变!$M816)</f>
        <v>0</v>
      </c>
      <c r="N816" s="7">
        <f>IF([1]配变!$N816="","",[1]配变!$N816)</f>
        <v>1994</v>
      </c>
      <c r="O816" s="7">
        <f>IF([1]配变!$O816="","",[1]配变!$O816)</f>
        <v>0</v>
      </c>
      <c r="P816" s="7">
        <f>IF([1]配变!$P816="","",[1]配变!$P816)</f>
        <v>21</v>
      </c>
    </row>
    <row r="817" spans="1:16" x14ac:dyDescent="0.15">
      <c r="A817" s="7" t="s">
        <v>300</v>
      </c>
      <c r="B817" s="7" t="str">
        <f>IF([1]配变!$B817="","",[1]配变!$B817)</f>
        <v>10kV</v>
      </c>
      <c r="C817" s="7">
        <f>IF([1]配变!$C817="","",[1]配变!$C817)</f>
        <v>0.125</v>
      </c>
      <c r="D817" s="7">
        <f>IF([1]配变!$D817="","",[1]配变!$D817)</f>
        <v>250</v>
      </c>
      <c r="E817" s="7">
        <f>IF([1]配变!$E817="","",[1]配变!$E817)</f>
        <v>0</v>
      </c>
      <c r="F817" s="7" t="str">
        <f>IF([1]配变!$F817="","",[1]配变!$F817)</f>
        <v>市辖</v>
      </c>
      <c r="G817" s="7">
        <f>IF([1]配变!$G817="","",[1]配变!$G817)</f>
        <v>0</v>
      </c>
      <c r="H817" s="7" t="str">
        <f>IF([1]配变!$H817="","",[1]配变!$H817)</f>
        <v>分区4</v>
      </c>
      <c r="I817" s="7" t="str">
        <f>IF([1]配变!$I817="","",[1]配变!$I817)</f>
        <v>138古南线</v>
      </c>
      <c r="J817" s="7">
        <f>IF([1]配变!$J817="","",[1]配变!$J817)</f>
        <v>1</v>
      </c>
      <c r="K817" s="7">
        <f>IF([1]配变!$K817="","",[1]配变!$K817)</f>
        <v>1</v>
      </c>
      <c r="L817" s="7">
        <f>IF([1]配变!$L817="","",[1]配变!$L817)</f>
        <v>1</v>
      </c>
      <c r="M817" s="7">
        <f>IF([1]配变!$M817="","",[1]配变!$M817)</f>
        <v>1</v>
      </c>
      <c r="N817" s="7">
        <f>IF([1]配变!$N817="","",[1]配变!$N817)</f>
        <v>1994</v>
      </c>
      <c r="O817" s="7">
        <f>IF([1]配变!$O817="","",[1]配变!$O817)</f>
        <v>0</v>
      </c>
      <c r="P817" s="7">
        <f>IF([1]配变!$P817="","",[1]配变!$P817)</f>
        <v>21</v>
      </c>
    </row>
    <row r="818" spans="1:16" x14ac:dyDescent="0.15">
      <c r="A818" s="7" t="s">
        <v>300</v>
      </c>
      <c r="B818" s="7" t="str">
        <f>IF([1]配变!$B818="","",[1]配变!$B818)</f>
        <v>10kV</v>
      </c>
      <c r="C818" s="7">
        <f>IF([1]配变!$C818="","",[1]配变!$C818)</f>
        <v>6.25E-2</v>
      </c>
      <c r="D818" s="7">
        <f>IF([1]配变!$D818="","",[1]配变!$D818)</f>
        <v>125</v>
      </c>
      <c r="E818" s="7">
        <f>IF([1]配变!$E818="","",[1]配变!$E818)</f>
        <v>0</v>
      </c>
      <c r="F818" s="7" t="str">
        <f>IF([1]配变!$F818="","",[1]配变!$F818)</f>
        <v>市辖</v>
      </c>
      <c r="G818" s="7">
        <f>IF([1]配变!$G818="","",[1]配变!$G818)</f>
        <v>0</v>
      </c>
      <c r="H818" s="7" t="str">
        <f>IF([1]配变!$H818="","",[1]配变!$H818)</f>
        <v>分区4</v>
      </c>
      <c r="I818" s="7" t="str">
        <f>IF([1]配变!$I818="","",[1]配变!$I818)</f>
        <v>138古南线</v>
      </c>
      <c r="J818" s="7">
        <f>IF([1]配变!$J818="","",[1]配变!$J818)</f>
        <v>0</v>
      </c>
      <c r="K818" s="7">
        <f>IF([1]配变!$K818="","",[1]配变!$K818)</f>
        <v>2</v>
      </c>
      <c r="L818" s="7">
        <f>IF([1]配变!$L818="","",[1]配变!$L818)</f>
        <v>1</v>
      </c>
      <c r="M818" s="7">
        <f>IF([1]配变!$M818="","",[1]配变!$M818)</f>
        <v>1</v>
      </c>
      <c r="N818" s="7">
        <f>IF([1]配变!$N818="","",[1]配变!$N818)</f>
        <v>1994</v>
      </c>
      <c r="O818" s="7">
        <f>IF([1]配变!$O818="","",[1]配变!$O818)</f>
        <v>0</v>
      </c>
      <c r="P818" s="7">
        <f>IF([1]配变!$P818="","",[1]配变!$P818)</f>
        <v>21</v>
      </c>
    </row>
    <row r="819" spans="1:16" x14ac:dyDescent="0.15">
      <c r="A819" s="7" t="s">
        <v>300</v>
      </c>
      <c r="B819" s="7" t="str">
        <f>IF([1]配变!$B819="","",[1]配变!$B819)</f>
        <v>10kV</v>
      </c>
      <c r="C819" s="7">
        <f>IF([1]配变!$C819="","",[1]配变!$C819)</f>
        <v>0.25</v>
      </c>
      <c r="D819" s="7">
        <f>IF([1]配变!$D819="","",[1]配变!$D819)</f>
        <v>500</v>
      </c>
      <c r="E819" s="7">
        <f>IF([1]配变!$E819="","",[1]配变!$E819)</f>
        <v>5.3999999999999999E-2</v>
      </c>
      <c r="F819" s="7" t="str">
        <f>IF([1]配变!$F819="","",[1]配变!$F819)</f>
        <v>市辖</v>
      </c>
      <c r="G819" s="7">
        <f>IF([1]配变!$G819="","",[1]配变!$G819)</f>
        <v>0</v>
      </c>
      <c r="H819" s="7" t="str">
        <f>IF([1]配变!$H819="","",[1]配变!$H819)</f>
        <v>分区4</v>
      </c>
      <c r="I819" s="7" t="str">
        <f>IF([1]配变!$I819="","",[1]配变!$I819)</f>
        <v>138古南线</v>
      </c>
      <c r="J819" s="7">
        <f>IF([1]配变!$J819="","",[1]配变!$J819)</f>
        <v>1</v>
      </c>
      <c r="K819" s="7">
        <f>IF([1]配变!$K819="","",[1]配变!$K819)</f>
        <v>0</v>
      </c>
      <c r="L819" s="7">
        <f>IF([1]配变!$L819="","",[1]配变!$L819)</f>
        <v>0</v>
      </c>
      <c r="M819" s="7">
        <f>IF([1]配变!$M819="","",[1]配变!$M819)</f>
        <v>0</v>
      </c>
      <c r="N819" s="7">
        <f>IF([1]配变!$N819="","",[1]配变!$N819)</f>
        <v>1994</v>
      </c>
      <c r="O819" s="7">
        <f>IF([1]配变!$O819="","",[1]配变!$O819)</f>
        <v>0</v>
      </c>
      <c r="P819" s="7">
        <f>IF([1]配变!$P819="","",[1]配变!$P819)</f>
        <v>21</v>
      </c>
    </row>
    <row r="820" spans="1:16" x14ac:dyDescent="0.15">
      <c r="A820" s="7" t="s">
        <v>300</v>
      </c>
      <c r="B820" s="7" t="str">
        <f>IF([1]配变!$B820="","",[1]配变!$B820)</f>
        <v>10kV</v>
      </c>
      <c r="C820" s="7">
        <f>IF([1]配变!$C820="","",[1]配变!$C820)</f>
        <v>0.2</v>
      </c>
      <c r="D820" s="7">
        <f>IF([1]配变!$D820="","",[1]配变!$D820)</f>
        <v>400</v>
      </c>
      <c r="E820" s="7">
        <f>IF([1]配变!$E820="","",[1]配变!$E820)</f>
        <v>0</v>
      </c>
      <c r="F820" s="7" t="str">
        <f>IF([1]配变!$F820="","",[1]配变!$F820)</f>
        <v>市辖</v>
      </c>
      <c r="G820" s="7">
        <f>IF([1]配变!$G820="","",[1]配变!$G820)</f>
        <v>0</v>
      </c>
      <c r="H820" s="7" t="str">
        <f>IF([1]配变!$H820="","",[1]配变!$H820)</f>
        <v>分区4</v>
      </c>
      <c r="I820" s="7" t="str">
        <f>IF([1]配变!$I820="","",[1]配变!$I820)</f>
        <v>138古南线</v>
      </c>
      <c r="J820" s="7">
        <f>IF([1]配变!$J820="","",[1]配变!$J820)</f>
        <v>0</v>
      </c>
      <c r="K820" s="7">
        <f>IF([1]配变!$K820="","",[1]配变!$K820)</f>
        <v>1</v>
      </c>
      <c r="L820" s="7">
        <f>IF([1]配变!$L820="","",[1]配变!$L820)</f>
        <v>1</v>
      </c>
      <c r="M820" s="7">
        <f>IF([1]配变!$M820="","",[1]配变!$M820)</f>
        <v>1</v>
      </c>
      <c r="N820" s="7">
        <f>IF([1]配变!$N820="","",[1]配变!$N820)</f>
        <v>1994</v>
      </c>
      <c r="O820" s="7">
        <f>IF([1]配变!$O820="","",[1]配变!$O820)</f>
        <v>0</v>
      </c>
      <c r="P820" s="7">
        <f>IF([1]配变!$P820="","",[1]配变!$P820)</f>
        <v>21</v>
      </c>
    </row>
    <row r="821" spans="1:16" x14ac:dyDescent="0.15">
      <c r="A821" s="7" t="s">
        <v>300</v>
      </c>
      <c r="B821" s="7" t="str">
        <f>IF([1]配变!$B821="","",[1]配变!$B821)</f>
        <v>10kV</v>
      </c>
      <c r="C821" s="7">
        <f>IF([1]配变!$C821="","",[1]配变!$C821)</f>
        <v>0.5</v>
      </c>
      <c r="D821" s="7">
        <f>IF([1]配变!$D821="","",[1]配变!$D821)</f>
        <v>1000</v>
      </c>
      <c r="E821" s="7">
        <f>IF([1]配变!$E821="","",[1]配变!$E821)</f>
        <v>0</v>
      </c>
      <c r="F821" s="7" t="str">
        <f>IF([1]配变!$F821="","",[1]配变!$F821)</f>
        <v>市辖</v>
      </c>
      <c r="G821" s="7">
        <f>IF([1]配变!$G821="","",[1]配变!$G821)</f>
        <v>0</v>
      </c>
      <c r="H821" s="7" t="str">
        <f>IF([1]配变!$H821="","",[1]配变!$H821)</f>
        <v>分区4</v>
      </c>
      <c r="I821" s="7" t="str">
        <f>IF([1]配变!$I821="","",[1]配变!$I821)</f>
        <v>138古南线</v>
      </c>
      <c r="J821" s="7">
        <f>IF([1]配变!$J821="","",[1]配变!$J821)</f>
        <v>1</v>
      </c>
      <c r="K821" s="7">
        <f>IF([1]配变!$K821="","",[1]配变!$K821)</f>
        <v>2</v>
      </c>
      <c r="L821" s="7">
        <f>IF([1]配变!$L821="","",[1]配变!$L821)</f>
        <v>1</v>
      </c>
      <c r="M821" s="7">
        <f>IF([1]配变!$M821="","",[1]配变!$M821)</f>
        <v>1</v>
      </c>
      <c r="N821" s="7">
        <f>IF([1]配变!$N821="","",[1]配变!$N821)</f>
        <v>1994</v>
      </c>
      <c r="O821" s="7">
        <f>IF([1]配变!$O821="","",[1]配变!$O821)</f>
        <v>0</v>
      </c>
      <c r="P821" s="7">
        <f>IF([1]配变!$P821="","",[1]配变!$P821)</f>
        <v>21</v>
      </c>
    </row>
    <row r="822" spans="1:16" x14ac:dyDescent="0.15">
      <c r="A822" s="7" t="s">
        <v>300</v>
      </c>
      <c r="B822" s="7" t="str">
        <f>IF([1]配变!$B822="","",[1]配变!$B822)</f>
        <v>10kV</v>
      </c>
      <c r="C822" s="7">
        <f>IF([1]配变!$C822="","",[1]配变!$C822)</f>
        <v>0.1575</v>
      </c>
      <c r="D822" s="7">
        <f>IF([1]配变!$D822="","",[1]配变!$D822)</f>
        <v>315</v>
      </c>
      <c r="E822" s="7">
        <f>IF([1]配变!$E822="","",[1]配变!$E822)</f>
        <v>5.3999999999999999E-2</v>
      </c>
      <c r="F822" s="7" t="str">
        <f>IF([1]配变!$F822="","",[1]配变!$F822)</f>
        <v>市辖</v>
      </c>
      <c r="G822" s="7">
        <f>IF([1]配变!$G822="","",[1]配变!$G822)</f>
        <v>0</v>
      </c>
      <c r="H822" s="7" t="str">
        <f>IF([1]配变!$H822="","",[1]配变!$H822)</f>
        <v>分区4</v>
      </c>
      <c r="I822" s="7" t="str">
        <f>IF([1]配变!$I822="","",[1]配变!$I822)</f>
        <v>138古南线</v>
      </c>
      <c r="J822" s="7">
        <f>IF([1]配变!$J822="","",[1]配变!$J822)</f>
        <v>0</v>
      </c>
      <c r="K822" s="7">
        <f>IF([1]配变!$K822="","",[1]配变!$K822)</f>
        <v>0</v>
      </c>
      <c r="L822" s="7">
        <f>IF([1]配变!$L822="","",[1]配变!$L822)</f>
        <v>0</v>
      </c>
      <c r="M822" s="7">
        <f>IF([1]配变!$M822="","",[1]配变!$M822)</f>
        <v>0</v>
      </c>
      <c r="N822" s="7">
        <f>IF([1]配变!$N822="","",[1]配变!$N822)</f>
        <v>1993</v>
      </c>
      <c r="O822" s="7">
        <f>IF([1]配变!$O822="","",[1]配变!$O822)</f>
        <v>0</v>
      </c>
      <c r="P822" s="7">
        <f>IF([1]配变!$P822="","",[1]配变!$P822)</f>
        <v>22</v>
      </c>
    </row>
    <row r="823" spans="1:16" x14ac:dyDescent="0.15">
      <c r="A823" s="7" t="s">
        <v>300</v>
      </c>
      <c r="B823" s="7" t="str">
        <f>IF([1]配变!$B823="","",[1]配变!$B823)</f>
        <v>10kV</v>
      </c>
      <c r="C823" s="7">
        <f>IF([1]配变!$C823="","",[1]配变!$C823)</f>
        <v>1.89</v>
      </c>
      <c r="D823" s="7">
        <f>IF([1]配变!$D823="","",[1]配变!$D823)</f>
        <v>3780</v>
      </c>
      <c r="E823" s="7">
        <f>IF([1]配变!$E823="","",[1]配变!$E823)</f>
        <v>0</v>
      </c>
      <c r="F823" s="7" t="str">
        <f>IF([1]配变!$F823="","",[1]配变!$F823)</f>
        <v>市辖</v>
      </c>
      <c r="G823" s="7">
        <f>IF([1]配变!$G823="","",[1]配变!$G823)</f>
        <v>0</v>
      </c>
      <c r="H823" s="7" t="str">
        <f>IF([1]配变!$H823="","",[1]配变!$H823)</f>
        <v>分区4</v>
      </c>
      <c r="I823" s="7" t="str">
        <f>IF([1]配变!$I823="","",[1]配变!$I823)</f>
        <v>138古南线</v>
      </c>
      <c r="J823" s="7">
        <f>IF([1]配变!$J823="","",[1]配变!$J823)</f>
        <v>1</v>
      </c>
      <c r="K823" s="7">
        <f>IF([1]配变!$K823="","",[1]配变!$K823)</f>
        <v>1</v>
      </c>
      <c r="L823" s="7">
        <f>IF([1]配变!$L823="","",[1]配变!$L823)</f>
        <v>1</v>
      </c>
      <c r="M823" s="7">
        <f>IF([1]配变!$M823="","",[1]配变!$M823)</f>
        <v>1</v>
      </c>
      <c r="N823" s="7">
        <f>IF([1]配变!$N823="","",[1]配变!$N823)</f>
        <v>1993</v>
      </c>
      <c r="O823" s="7">
        <f>IF([1]配变!$O823="","",[1]配变!$O823)</f>
        <v>0</v>
      </c>
      <c r="P823" s="7">
        <f>IF([1]配变!$P823="","",[1]配变!$P823)</f>
        <v>22</v>
      </c>
    </row>
    <row r="824" spans="1:16" x14ac:dyDescent="0.15">
      <c r="A824" s="7" t="s">
        <v>300</v>
      </c>
      <c r="B824" s="7" t="str">
        <f>IF([1]配变!$B824="","",[1]配变!$B824)</f>
        <v>10kV</v>
      </c>
      <c r="C824" s="7">
        <f>IF([1]配变!$C824="","",[1]配变!$C824)</f>
        <v>0.315</v>
      </c>
      <c r="D824" s="7">
        <f>IF([1]配变!$D824="","",[1]配变!$D824)</f>
        <v>630</v>
      </c>
      <c r="E824" s="7">
        <f>IF([1]配变!$E824="","",[1]配变!$E824)</f>
        <v>0.03</v>
      </c>
      <c r="F824" s="7" t="str">
        <f>IF([1]配变!$F824="","",[1]配变!$F824)</f>
        <v>市辖</v>
      </c>
      <c r="G824" s="7">
        <f>IF([1]配变!$G824="","",[1]配变!$G824)</f>
        <v>0</v>
      </c>
      <c r="H824" s="7" t="str">
        <f>IF([1]配变!$H824="","",[1]配变!$H824)</f>
        <v>分区4</v>
      </c>
      <c r="I824" s="7" t="str">
        <f>IF([1]配变!$I824="","",[1]配变!$I824)</f>
        <v>138古南线</v>
      </c>
      <c r="J824" s="7">
        <f>IF([1]配变!$J824="","",[1]配变!$J824)</f>
        <v>0</v>
      </c>
      <c r="K824" s="7">
        <f>IF([1]配变!$K824="","",[1]配变!$K824)</f>
        <v>2</v>
      </c>
      <c r="L824" s="7">
        <f>IF([1]配变!$L824="","",[1]配变!$L824)</f>
        <v>1</v>
      </c>
      <c r="M824" s="7">
        <f>IF([1]配变!$M824="","",[1]配变!$M824)</f>
        <v>1</v>
      </c>
      <c r="N824" s="7">
        <f>IF([1]配变!$N824="","",[1]配变!$N824)</f>
        <v>1993</v>
      </c>
      <c r="O824" s="7">
        <f>IF([1]配变!$O824="","",[1]配变!$O824)</f>
        <v>0</v>
      </c>
      <c r="P824" s="7">
        <f>IF([1]配变!$P824="","",[1]配变!$P824)</f>
        <v>22</v>
      </c>
    </row>
    <row r="825" spans="1:16" x14ac:dyDescent="0.15">
      <c r="A825" s="7" t="s">
        <v>300</v>
      </c>
      <c r="B825" s="7" t="str">
        <f>IF([1]配变!$B825="","",[1]配变!$B825)</f>
        <v>10kV</v>
      </c>
      <c r="C825" s="7">
        <f>IF([1]配变!$C825="","",[1]配变!$C825)</f>
        <v>0.315</v>
      </c>
      <c r="D825" s="7">
        <f>IF([1]配变!$D825="","",[1]配变!$D825)</f>
        <v>630</v>
      </c>
      <c r="E825" s="7">
        <f>IF([1]配变!$E825="","",[1]配变!$E825)</f>
        <v>0</v>
      </c>
      <c r="F825" s="7" t="str">
        <f>IF([1]配变!$F825="","",[1]配变!$F825)</f>
        <v>市辖</v>
      </c>
      <c r="G825" s="7">
        <f>IF([1]配变!$G825="","",[1]配变!$G825)</f>
        <v>0</v>
      </c>
      <c r="H825" s="7" t="str">
        <f>IF([1]配变!$H825="","",[1]配变!$H825)</f>
        <v>分区4</v>
      </c>
      <c r="I825" s="7" t="str">
        <f>IF([1]配变!$I825="","",[1]配变!$I825)</f>
        <v>138古南线</v>
      </c>
      <c r="J825" s="7">
        <f>IF([1]配变!$J825="","",[1]配变!$J825)</f>
        <v>1</v>
      </c>
      <c r="K825" s="7">
        <f>IF([1]配变!$K825="","",[1]配变!$K825)</f>
        <v>0</v>
      </c>
      <c r="L825" s="7">
        <f>IF([1]配变!$L825="","",[1]配变!$L825)</f>
        <v>0</v>
      </c>
      <c r="M825" s="7">
        <f>IF([1]配变!$M825="","",[1]配变!$M825)</f>
        <v>0</v>
      </c>
      <c r="N825" s="7">
        <f>IF([1]配变!$N825="","",[1]配变!$N825)</f>
        <v>1993</v>
      </c>
      <c r="O825" s="7">
        <f>IF([1]配变!$O825="","",[1]配变!$O825)</f>
        <v>0</v>
      </c>
      <c r="P825" s="7">
        <f>IF([1]配变!$P825="","",[1]配变!$P825)</f>
        <v>22</v>
      </c>
    </row>
    <row r="826" spans="1:16" x14ac:dyDescent="0.15">
      <c r="A826" s="7" t="s">
        <v>300</v>
      </c>
      <c r="B826" s="7" t="str">
        <f>IF([1]配变!$B826="","",[1]配变!$B826)</f>
        <v>10kV</v>
      </c>
      <c r="C826" s="7">
        <f>IF([1]配变!$C826="","",[1]配变!$C826)</f>
        <v>0.05</v>
      </c>
      <c r="D826" s="7">
        <f>IF([1]配变!$D826="","",[1]配变!$D826)</f>
        <v>100</v>
      </c>
      <c r="E826" s="7">
        <f>IF([1]配变!$E826="","",[1]配变!$E826)</f>
        <v>0</v>
      </c>
      <c r="F826" s="7" t="str">
        <f>IF([1]配变!$F826="","",[1]配变!$F826)</f>
        <v>市辖</v>
      </c>
      <c r="G826" s="7">
        <f>IF([1]配变!$G826="","",[1]配变!$G826)</f>
        <v>0</v>
      </c>
      <c r="H826" s="7" t="str">
        <f>IF([1]配变!$H826="","",[1]配变!$H826)</f>
        <v>分区4</v>
      </c>
      <c r="I826" s="7" t="str">
        <f>IF([1]配变!$I826="","",[1]配变!$I826)</f>
        <v>138古南线</v>
      </c>
      <c r="J826" s="7">
        <f>IF([1]配变!$J826="","",[1]配变!$J826)</f>
        <v>0</v>
      </c>
      <c r="K826" s="7">
        <f>IF([1]配变!$K826="","",[1]配变!$K826)</f>
        <v>1</v>
      </c>
      <c r="L826" s="7">
        <f>IF([1]配变!$L826="","",[1]配变!$L826)</f>
        <v>1</v>
      </c>
      <c r="M826" s="7">
        <f>IF([1]配变!$M826="","",[1]配变!$M826)</f>
        <v>1</v>
      </c>
      <c r="N826" s="7">
        <f>IF([1]配变!$N826="","",[1]配变!$N826)</f>
        <v>1993</v>
      </c>
      <c r="O826" s="7">
        <f>IF([1]配变!$O826="","",[1]配变!$O826)</f>
        <v>0</v>
      </c>
      <c r="P826" s="7">
        <f>IF([1]配变!$P826="","",[1]配变!$P826)</f>
        <v>22</v>
      </c>
    </row>
    <row r="827" spans="1:16" x14ac:dyDescent="0.15">
      <c r="A827" s="7" t="s">
        <v>300</v>
      </c>
      <c r="B827" s="7" t="str">
        <f>IF([1]配变!$B827="","",[1]配变!$B827)</f>
        <v>10kV</v>
      </c>
      <c r="C827" s="7">
        <f>IF([1]配变!$C827="","",[1]配变!$C827)</f>
        <v>0.125</v>
      </c>
      <c r="D827" s="7">
        <f>IF([1]配变!$D827="","",[1]配变!$D827)</f>
        <v>250</v>
      </c>
      <c r="E827" s="7">
        <f>IF([1]配变!$E827="","",[1]配变!$E827)</f>
        <v>0</v>
      </c>
      <c r="F827" s="7" t="str">
        <f>IF([1]配变!$F827="","",[1]配变!$F827)</f>
        <v>市辖</v>
      </c>
      <c r="G827" s="7">
        <f>IF([1]配变!$G827="","",[1]配变!$G827)</f>
        <v>0</v>
      </c>
      <c r="H827" s="7" t="str">
        <f>IF([1]配变!$H827="","",[1]配变!$H827)</f>
        <v>分区4</v>
      </c>
      <c r="I827" s="7" t="str">
        <f>IF([1]配变!$I827="","",[1]配变!$I827)</f>
        <v>138古南线</v>
      </c>
      <c r="J827" s="7">
        <f>IF([1]配变!$J827="","",[1]配变!$J827)</f>
        <v>1</v>
      </c>
      <c r="K827" s="7">
        <f>IF([1]配变!$K827="","",[1]配变!$K827)</f>
        <v>2</v>
      </c>
      <c r="L827" s="7">
        <f>IF([1]配变!$L827="","",[1]配变!$L827)</f>
        <v>1</v>
      </c>
      <c r="M827" s="7">
        <f>IF([1]配变!$M827="","",[1]配变!$M827)</f>
        <v>1</v>
      </c>
      <c r="N827" s="7">
        <f>IF([1]配变!$N827="","",[1]配变!$N827)</f>
        <v>1993</v>
      </c>
      <c r="O827" s="7">
        <f>IF([1]配变!$O827="","",[1]配变!$O827)</f>
        <v>0</v>
      </c>
      <c r="P827" s="7">
        <f>IF([1]配变!$P827="","",[1]配变!$P827)</f>
        <v>22</v>
      </c>
    </row>
    <row r="828" spans="1:16" x14ac:dyDescent="0.15">
      <c r="A828" s="7" t="s">
        <v>300</v>
      </c>
      <c r="B828" s="7" t="str">
        <f>IF([1]配变!$B828="","",[1]配变!$B828)</f>
        <v>10kV</v>
      </c>
      <c r="C828" s="7">
        <f>IF([1]配变!$C828="","",[1]配变!$C828)</f>
        <v>0.08</v>
      </c>
      <c r="D828" s="7">
        <f>IF([1]配变!$D828="","",[1]配变!$D828)</f>
        <v>160</v>
      </c>
      <c r="E828" s="7">
        <f>IF([1]配变!$E828="","",[1]配变!$E828)</f>
        <v>5.3999999999999999E-2</v>
      </c>
      <c r="F828" s="7" t="str">
        <f>IF([1]配变!$F828="","",[1]配变!$F828)</f>
        <v>市辖</v>
      </c>
      <c r="G828" s="7">
        <f>IF([1]配变!$G828="","",[1]配变!$G828)</f>
        <v>0</v>
      </c>
      <c r="H828" s="7" t="str">
        <f>IF([1]配变!$H828="","",[1]配变!$H828)</f>
        <v>分区4</v>
      </c>
      <c r="I828" s="7" t="str">
        <f>IF([1]配变!$I828="","",[1]配变!$I828)</f>
        <v>138古南线</v>
      </c>
      <c r="J828" s="7">
        <f>IF([1]配变!$J828="","",[1]配变!$J828)</f>
        <v>0</v>
      </c>
      <c r="K828" s="7">
        <f>IF([1]配变!$K828="","",[1]配变!$K828)</f>
        <v>0</v>
      </c>
      <c r="L828" s="7">
        <f>IF([1]配变!$L828="","",[1]配变!$L828)</f>
        <v>0</v>
      </c>
      <c r="M828" s="7">
        <f>IF([1]配变!$M828="","",[1]配变!$M828)</f>
        <v>0</v>
      </c>
      <c r="N828" s="7">
        <f>IF([1]配变!$N828="","",[1]配变!$N828)</f>
        <v>1993</v>
      </c>
      <c r="O828" s="7">
        <f>IF([1]配变!$O828="","",[1]配变!$O828)</f>
        <v>0</v>
      </c>
      <c r="P828" s="7">
        <f>IF([1]配变!$P828="","",[1]配变!$P828)</f>
        <v>22</v>
      </c>
    </row>
    <row r="829" spans="1:16" x14ac:dyDescent="0.15">
      <c r="A829" s="7" t="s">
        <v>300</v>
      </c>
      <c r="B829" s="7" t="str">
        <f>IF([1]配变!$B829="","",[1]配变!$B829)</f>
        <v>10kV</v>
      </c>
      <c r="C829" s="7">
        <f>IF([1]配变!$C829="","",[1]配变!$C829)</f>
        <v>0.2</v>
      </c>
      <c r="D829" s="7">
        <f>IF([1]配变!$D829="","",[1]配变!$D829)</f>
        <v>400</v>
      </c>
      <c r="E829" s="7">
        <f>IF([1]配变!$E829="","",[1]配变!$E829)</f>
        <v>0</v>
      </c>
      <c r="F829" s="7" t="str">
        <f>IF([1]配变!$F829="","",[1]配变!$F829)</f>
        <v>市辖</v>
      </c>
      <c r="G829" s="7">
        <f>IF([1]配变!$G829="","",[1]配变!$G829)</f>
        <v>0</v>
      </c>
      <c r="H829" s="7" t="str">
        <f>IF([1]配变!$H829="","",[1]配变!$H829)</f>
        <v>分区4</v>
      </c>
      <c r="I829" s="7" t="str">
        <f>IF([1]配变!$I829="","",[1]配变!$I829)</f>
        <v>138古南线</v>
      </c>
      <c r="J829" s="7">
        <f>IF([1]配变!$J829="","",[1]配变!$J829)</f>
        <v>1</v>
      </c>
      <c r="K829" s="7">
        <f>IF([1]配变!$K829="","",[1]配变!$K829)</f>
        <v>1</v>
      </c>
      <c r="L829" s="7">
        <f>IF([1]配变!$L829="","",[1]配变!$L829)</f>
        <v>1</v>
      </c>
      <c r="M829" s="7">
        <f>IF([1]配变!$M829="","",[1]配变!$M829)</f>
        <v>1</v>
      </c>
      <c r="N829" s="7">
        <f>IF([1]配变!$N829="","",[1]配变!$N829)</f>
        <v>1993</v>
      </c>
      <c r="O829" s="7">
        <f>IF([1]配变!$O829="","",[1]配变!$O829)</f>
        <v>0</v>
      </c>
      <c r="P829" s="7">
        <f>IF([1]配变!$P829="","",[1]配变!$P829)</f>
        <v>22</v>
      </c>
    </row>
    <row r="830" spans="1:16" x14ac:dyDescent="0.15">
      <c r="A830" s="7" t="s">
        <v>300</v>
      </c>
      <c r="B830" s="7" t="str">
        <f>IF([1]配变!$B830="","",[1]配变!$B830)</f>
        <v>10kV</v>
      </c>
      <c r="C830" s="7">
        <f>IF([1]配变!$C830="","",[1]配变!$C830)</f>
        <v>0.1</v>
      </c>
      <c r="D830" s="7">
        <f>IF([1]配变!$D830="","",[1]配变!$D830)</f>
        <v>200</v>
      </c>
      <c r="E830" s="7">
        <f>IF([1]配变!$E830="","",[1]配变!$E830)</f>
        <v>0</v>
      </c>
      <c r="F830" s="7" t="str">
        <f>IF([1]配变!$F830="","",[1]配变!$F830)</f>
        <v>县级</v>
      </c>
      <c r="G830" s="7">
        <f>IF([1]配变!$G830="","",[1]配变!$G830)</f>
        <v>0</v>
      </c>
      <c r="H830" s="7" t="str">
        <f>IF([1]配变!$H830="","",[1]配变!$H830)</f>
        <v>分区3</v>
      </c>
      <c r="I830" s="7" t="str">
        <f>IF([1]配变!$I830="","",[1]配变!$I830)</f>
        <v>140安零线</v>
      </c>
      <c r="J830" s="7">
        <f>IF([1]配变!$J830="","",[1]配变!$J830)</f>
        <v>0</v>
      </c>
      <c r="K830" s="7">
        <f>IF([1]配变!$K830="","",[1]配变!$K830)</f>
        <v>2</v>
      </c>
      <c r="L830" s="7">
        <f>IF([1]配变!$L830="","",[1]配变!$L830)</f>
        <v>1</v>
      </c>
      <c r="M830" s="7">
        <f>IF([1]配变!$M830="","",[1]配变!$M830)</f>
        <v>1</v>
      </c>
      <c r="N830" s="7">
        <f>IF([1]配变!$N830="","",[1]配变!$N830)</f>
        <v>1993</v>
      </c>
      <c r="O830" s="7">
        <f>IF([1]配变!$O830="","",[1]配变!$O830)</f>
        <v>0</v>
      </c>
      <c r="P830" s="7">
        <f>IF([1]配变!$P830="","",[1]配变!$P830)</f>
        <v>22</v>
      </c>
    </row>
    <row r="831" spans="1:16" x14ac:dyDescent="0.15">
      <c r="A831" s="7" t="s">
        <v>300</v>
      </c>
      <c r="B831" s="7" t="str">
        <f>IF([1]配变!$B831="","",[1]配变!$B831)</f>
        <v>10kV</v>
      </c>
      <c r="C831" s="7">
        <f>IF([1]配变!$C831="","",[1]配变!$C831)</f>
        <v>0.315</v>
      </c>
      <c r="D831" s="7">
        <f>IF([1]配变!$D831="","",[1]配变!$D831)</f>
        <v>630</v>
      </c>
      <c r="E831" s="7">
        <f>IF([1]配变!$E831="","",[1]配变!$E831)</f>
        <v>0</v>
      </c>
      <c r="F831" s="7" t="str">
        <f>IF([1]配变!$F831="","",[1]配变!$F831)</f>
        <v>县级</v>
      </c>
      <c r="G831" s="7">
        <f>IF([1]配变!$G831="","",[1]配变!$G831)</f>
        <v>0</v>
      </c>
      <c r="H831" s="7" t="str">
        <f>IF([1]配变!$H831="","",[1]配变!$H831)</f>
        <v>分区3</v>
      </c>
      <c r="I831" s="7" t="str">
        <f>IF([1]配变!$I831="","",[1]配变!$I831)</f>
        <v>140安零线</v>
      </c>
      <c r="J831" s="7">
        <f>IF([1]配变!$J831="","",[1]配变!$J831)</f>
        <v>1</v>
      </c>
      <c r="K831" s="7">
        <f>IF([1]配变!$K831="","",[1]配变!$K831)</f>
        <v>0</v>
      </c>
      <c r="L831" s="7">
        <f>IF([1]配变!$L831="","",[1]配变!$L831)</f>
        <v>0</v>
      </c>
      <c r="M831" s="7">
        <f>IF([1]配变!$M831="","",[1]配变!$M831)</f>
        <v>0</v>
      </c>
      <c r="N831" s="7">
        <f>IF([1]配变!$N831="","",[1]配变!$N831)</f>
        <v>1992</v>
      </c>
      <c r="O831" s="7">
        <f>IF([1]配变!$O831="","",[1]配变!$O831)</f>
        <v>0</v>
      </c>
      <c r="P831" s="7">
        <f>IF([1]配变!$P831="","",[1]配变!$P831)</f>
        <v>23</v>
      </c>
    </row>
    <row r="832" spans="1:16" x14ac:dyDescent="0.15">
      <c r="A832" s="7" t="s">
        <v>300</v>
      </c>
      <c r="B832" s="7" t="str">
        <f>IF([1]配变!$B832="","",[1]配变!$B832)</f>
        <v>10kV</v>
      </c>
      <c r="C832" s="7">
        <f>IF([1]配变!$C832="","",[1]配变!$C832)</f>
        <v>0.2</v>
      </c>
      <c r="D832" s="7">
        <f>IF([1]配变!$D832="","",[1]配变!$D832)</f>
        <v>400</v>
      </c>
      <c r="E832" s="7">
        <f>IF([1]配变!$E832="","",[1]配变!$E832)</f>
        <v>5.3999999999999999E-2</v>
      </c>
      <c r="F832" s="7" t="str">
        <f>IF([1]配变!$F832="","",[1]配变!$F832)</f>
        <v>县级</v>
      </c>
      <c r="G832" s="7">
        <f>IF([1]配变!$G832="","",[1]配变!$G832)</f>
        <v>0</v>
      </c>
      <c r="H832" s="7" t="str">
        <f>IF([1]配变!$H832="","",[1]配变!$H832)</f>
        <v>分区3</v>
      </c>
      <c r="I832" s="7" t="str">
        <f>IF([1]配变!$I832="","",[1]配变!$I832)</f>
        <v>140安零线</v>
      </c>
      <c r="J832" s="7">
        <f>IF([1]配变!$J832="","",[1]配变!$J832)</f>
        <v>0</v>
      </c>
      <c r="K832" s="7">
        <f>IF([1]配变!$K832="","",[1]配变!$K832)</f>
        <v>1</v>
      </c>
      <c r="L832" s="7">
        <f>IF([1]配变!$L832="","",[1]配变!$L832)</f>
        <v>1</v>
      </c>
      <c r="M832" s="7">
        <f>IF([1]配变!$M832="","",[1]配变!$M832)</f>
        <v>1</v>
      </c>
      <c r="N832" s="7">
        <f>IF([1]配变!$N832="","",[1]配变!$N832)</f>
        <v>1992</v>
      </c>
      <c r="O832" s="7">
        <f>IF([1]配变!$O832="","",[1]配变!$O832)</f>
        <v>0</v>
      </c>
      <c r="P832" s="7">
        <f>IF([1]配变!$P832="","",[1]配变!$P832)</f>
        <v>23</v>
      </c>
    </row>
    <row r="833" spans="1:16" x14ac:dyDescent="0.15">
      <c r="A833" s="7" t="s">
        <v>300</v>
      </c>
      <c r="B833" s="7" t="str">
        <f>IF([1]配变!$B833="","",[1]配变!$B833)</f>
        <v>10kV</v>
      </c>
      <c r="C833" s="7">
        <f>IF([1]配变!$C833="","",[1]配变!$C833)</f>
        <v>0.2</v>
      </c>
      <c r="D833" s="7">
        <f>IF([1]配变!$D833="","",[1]配变!$D833)</f>
        <v>400</v>
      </c>
      <c r="E833" s="7">
        <f>IF([1]配变!$E833="","",[1]配变!$E833)</f>
        <v>0</v>
      </c>
      <c r="F833" s="7" t="str">
        <f>IF([1]配变!$F833="","",[1]配变!$F833)</f>
        <v>县级</v>
      </c>
      <c r="G833" s="7">
        <f>IF([1]配变!$G833="","",[1]配变!$G833)</f>
        <v>0</v>
      </c>
      <c r="H833" s="7" t="str">
        <f>IF([1]配变!$H833="","",[1]配变!$H833)</f>
        <v>分区3</v>
      </c>
      <c r="I833" s="7" t="str">
        <f>IF([1]配变!$I833="","",[1]配变!$I833)</f>
        <v>140安零线</v>
      </c>
      <c r="J833" s="7">
        <f>IF([1]配变!$J833="","",[1]配变!$J833)</f>
        <v>1</v>
      </c>
      <c r="K833" s="7">
        <f>IF([1]配变!$K833="","",[1]配变!$K833)</f>
        <v>2</v>
      </c>
      <c r="L833" s="7">
        <f>IF([1]配变!$L833="","",[1]配变!$L833)</f>
        <v>1</v>
      </c>
      <c r="M833" s="7">
        <f>IF([1]配变!$M833="","",[1]配变!$M833)</f>
        <v>1</v>
      </c>
      <c r="N833" s="7">
        <f>IF([1]配变!$N833="","",[1]配变!$N833)</f>
        <v>1992</v>
      </c>
      <c r="O833" s="7">
        <f>IF([1]配变!$O833="","",[1]配变!$O833)</f>
        <v>0</v>
      </c>
      <c r="P833" s="7">
        <f>IF([1]配变!$P833="","",[1]配变!$P833)</f>
        <v>23</v>
      </c>
    </row>
    <row r="834" spans="1:16" x14ac:dyDescent="0.15">
      <c r="A834" s="7" t="s">
        <v>300</v>
      </c>
      <c r="B834" s="7" t="str">
        <f>IF([1]配变!$B834="","",[1]配变!$B834)</f>
        <v>10kV</v>
      </c>
      <c r="C834" s="7">
        <f>IF([1]配变!$C834="","",[1]配变!$C834)</f>
        <v>0.2</v>
      </c>
      <c r="D834" s="7">
        <f>IF([1]配变!$D834="","",[1]配变!$D834)</f>
        <v>400</v>
      </c>
      <c r="E834" s="7">
        <f>IF([1]配变!$E834="","",[1]配变!$E834)</f>
        <v>0.03</v>
      </c>
      <c r="F834" s="7" t="str">
        <f>IF([1]配变!$F834="","",[1]配变!$F834)</f>
        <v>县级</v>
      </c>
      <c r="G834" s="7">
        <f>IF([1]配变!$G834="","",[1]配变!$G834)</f>
        <v>0</v>
      </c>
      <c r="H834" s="7" t="str">
        <f>IF([1]配变!$H834="","",[1]配变!$H834)</f>
        <v>分区3</v>
      </c>
      <c r="I834" s="7" t="str">
        <f>IF([1]配变!$I834="","",[1]配变!$I834)</f>
        <v>140安零线</v>
      </c>
      <c r="J834" s="7">
        <f>IF([1]配变!$J834="","",[1]配变!$J834)</f>
        <v>0</v>
      </c>
      <c r="K834" s="7">
        <f>IF([1]配变!$K834="","",[1]配变!$K834)</f>
        <v>0</v>
      </c>
      <c r="L834" s="7">
        <f>IF([1]配变!$L834="","",[1]配变!$L834)</f>
        <v>0</v>
      </c>
      <c r="M834" s="7">
        <f>IF([1]配变!$M834="","",[1]配变!$M834)</f>
        <v>0</v>
      </c>
      <c r="N834" s="7">
        <f>IF([1]配变!$N834="","",[1]配变!$N834)</f>
        <v>1992</v>
      </c>
      <c r="O834" s="7">
        <f>IF([1]配变!$O834="","",[1]配变!$O834)</f>
        <v>0</v>
      </c>
      <c r="P834" s="7">
        <f>IF([1]配变!$P834="","",[1]配变!$P834)</f>
        <v>23</v>
      </c>
    </row>
    <row r="835" spans="1:16" x14ac:dyDescent="0.15">
      <c r="A835" s="7" t="s">
        <v>300</v>
      </c>
      <c r="B835" s="7" t="str">
        <f>IF([1]配变!$B835="","",[1]配变!$B835)</f>
        <v>10kV</v>
      </c>
      <c r="C835" s="7">
        <f>IF([1]配变!$C835="","",[1]配变!$C835)</f>
        <v>0.2</v>
      </c>
      <c r="D835" s="7">
        <f>IF([1]配变!$D835="","",[1]配变!$D835)</f>
        <v>400</v>
      </c>
      <c r="E835" s="7">
        <f>IF([1]配变!$E835="","",[1]配变!$E835)</f>
        <v>0</v>
      </c>
      <c r="F835" s="7" t="str">
        <f>IF([1]配变!$F835="","",[1]配变!$F835)</f>
        <v>县级</v>
      </c>
      <c r="G835" s="7">
        <f>IF([1]配变!$G835="","",[1]配变!$G835)</f>
        <v>0</v>
      </c>
      <c r="H835" s="7" t="str">
        <f>IF([1]配变!$H835="","",[1]配变!$H835)</f>
        <v>分区3</v>
      </c>
      <c r="I835" s="7" t="str">
        <f>IF([1]配变!$I835="","",[1]配变!$I835)</f>
        <v>140安零线</v>
      </c>
      <c r="J835" s="7">
        <f>IF([1]配变!$J835="","",[1]配变!$J835)</f>
        <v>1</v>
      </c>
      <c r="K835" s="7">
        <f>IF([1]配变!$K835="","",[1]配变!$K835)</f>
        <v>1</v>
      </c>
      <c r="L835" s="7">
        <f>IF([1]配变!$L835="","",[1]配变!$L835)</f>
        <v>1</v>
      </c>
      <c r="M835" s="7">
        <f>IF([1]配变!$M835="","",[1]配变!$M835)</f>
        <v>1</v>
      </c>
      <c r="N835" s="7">
        <f>IF([1]配变!$N835="","",[1]配变!$N835)</f>
        <v>1992</v>
      </c>
      <c r="O835" s="7">
        <f>IF([1]配变!$O835="","",[1]配变!$O835)</f>
        <v>0</v>
      </c>
      <c r="P835" s="7">
        <f>IF([1]配变!$P835="","",[1]配变!$P835)</f>
        <v>23</v>
      </c>
    </row>
    <row r="836" spans="1:16" x14ac:dyDescent="0.15">
      <c r="A836" s="7" t="s">
        <v>300</v>
      </c>
      <c r="B836" s="7" t="str">
        <f>IF([1]配变!$B836="","",[1]配变!$B836)</f>
        <v>10kV</v>
      </c>
      <c r="C836" s="7">
        <f>IF([1]配变!$C836="","",[1]配变!$C836)</f>
        <v>0.2</v>
      </c>
      <c r="D836" s="7">
        <f>IF([1]配变!$D836="","",[1]配变!$D836)</f>
        <v>400</v>
      </c>
      <c r="E836" s="7">
        <f>IF([1]配变!$E836="","",[1]配变!$E836)</f>
        <v>0</v>
      </c>
      <c r="F836" s="7" t="str">
        <f>IF([1]配变!$F836="","",[1]配变!$F836)</f>
        <v>县级</v>
      </c>
      <c r="G836" s="7">
        <f>IF([1]配变!$G836="","",[1]配变!$G836)</f>
        <v>0</v>
      </c>
      <c r="H836" s="7" t="str">
        <f>IF([1]配变!$H836="","",[1]配变!$H836)</f>
        <v>分区3</v>
      </c>
      <c r="I836" s="7" t="str">
        <f>IF([1]配变!$I836="","",[1]配变!$I836)</f>
        <v>140安零线</v>
      </c>
      <c r="J836" s="7">
        <f>IF([1]配变!$J836="","",[1]配变!$J836)</f>
        <v>0</v>
      </c>
      <c r="K836" s="7">
        <f>IF([1]配变!$K836="","",[1]配变!$K836)</f>
        <v>2</v>
      </c>
      <c r="L836" s="7">
        <f>IF([1]配变!$L836="","",[1]配变!$L836)</f>
        <v>1</v>
      </c>
      <c r="M836" s="7">
        <f>IF([1]配变!$M836="","",[1]配变!$M836)</f>
        <v>1</v>
      </c>
      <c r="N836" s="7">
        <f>IF([1]配变!$N836="","",[1]配变!$N836)</f>
        <v>1992</v>
      </c>
      <c r="O836" s="7">
        <f>IF([1]配变!$O836="","",[1]配变!$O836)</f>
        <v>0</v>
      </c>
      <c r="P836" s="7">
        <f>IF([1]配变!$P836="","",[1]配变!$P836)</f>
        <v>23</v>
      </c>
    </row>
    <row r="837" spans="1:16" x14ac:dyDescent="0.15">
      <c r="A837" s="7" t="s">
        <v>300</v>
      </c>
      <c r="B837" s="7" t="str">
        <f>IF([1]配变!$B837="","",[1]配变!$B837)</f>
        <v>10kV</v>
      </c>
      <c r="C837" s="7">
        <f>IF([1]配变!$C837="","",[1]配变!$C837)</f>
        <v>1.4999999999999999E-2</v>
      </c>
      <c r="D837" s="7">
        <f>IF([1]配变!$D837="","",[1]配变!$D837)</f>
        <v>30</v>
      </c>
      <c r="E837" s="7">
        <f>IF([1]配变!$E837="","",[1]配变!$E837)</f>
        <v>0</v>
      </c>
      <c r="F837" s="7" t="str">
        <f>IF([1]配变!$F837="","",[1]配变!$F837)</f>
        <v>县级</v>
      </c>
      <c r="G837" s="7">
        <f>IF([1]配变!$G837="","",[1]配变!$G837)</f>
        <v>0</v>
      </c>
      <c r="H837" s="7" t="str">
        <f>IF([1]配变!$H837="","",[1]配变!$H837)</f>
        <v>分区3</v>
      </c>
      <c r="I837" s="7" t="str">
        <f>IF([1]配变!$I837="","",[1]配变!$I837)</f>
        <v>140安零线</v>
      </c>
      <c r="J837" s="7">
        <f>IF([1]配变!$J837="","",[1]配变!$J837)</f>
        <v>1</v>
      </c>
      <c r="K837" s="7">
        <f>IF([1]配变!$K837="","",[1]配变!$K837)</f>
        <v>0</v>
      </c>
      <c r="L837" s="7">
        <f>IF([1]配变!$L837="","",[1]配变!$L837)</f>
        <v>0</v>
      </c>
      <c r="M837" s="7">
        <f>IF([1]配变!$M837="","",[1]配变!$M837)</f>
        <v>0</v>
      </c>
      <c r="N837" s="7">
        <f>IF([1]配变!$N837="","",[1]配变!$N837)</f>
        <v>1992</v>
      </c>
      <c r="O837" s="7">
        <f>IF([1]配变!$O837="","",[1]配变!$O837)</f>
        <v>0</v>
      </c>
      <c r="P837" s="7">
        <f>IF([1]配变!$P837="","",[1]配变!$P837)</f>
        <v>23</v>
      </c>
    </row>
    <row r="838" spans="1:16" x14ac:dyDescent="0.15">
      <c r="A838" s="7" t="s">
        <v>300</v>
      </c>
      <c r="B838" s="7" t="str">
        <f>IF([1]配变!$B838="","",[1]配变!$B838)</f>
        <v>10kV</v>
      </c>
      <c r="C838" s="7">
        <f>IF([1]配变!$C838="","",[1]配变!$C838)</f>
        <v>1.4999999999999999E-2</v>
      </c>
      <c r="D838" s="7">
        <f>IF([1]配变!$D838="","",[1]配变!$D838)</f>
        <v>30</v>
      </c>
      <c r="E838" s="7">
        <f>IF([1]配变!$E838="","",[1]配变!$E838)</f>
        <v>5.3999999999999999E-2</v>
      </c>
      <c r="F838" s="7" t="str">
        <f>IF([1]配变!$F838="","",[1]配变!$F838)</f>
        <v>县级</v>
      </c>
      <c r="G838" s="7">
        <f>IF([1]配变!$G838="","",[1]配变!$G838)</f>
        <v>0</v>
      </c>
      <c r="H838" s="7" t="str">
        <f>IF([1]配变!$H838="","",[1]配变!$H838)</f>
        <v>分区3</v>
      </c>
      <c r="I838" s="7" t="str">
        <f>IF([1]配变!$I838="","",[1]配变!$I838)</f>
        <v>140安零线</v>
      </c>
      <c r="J838" s="7">
        <f>IF([1]配变!$J838="","",[1]配变!$J838)</f>
        <v>0</v>
      </c>
      <c r="K838" s="7">
        <f>IF([1]配变!$K838="","",[1]配变!$K838)</f>
        <v>1</v>
      </c>
      <c r="L838" s="7">
        <f>IF([1]配变!$L838="","",[1]配变!$L838)</f>
        <v>1</v>
      </c>
      <c r="M838" s="7">
        <f>IF([1]配变!$M838="","",[1]配变!$M838)</f>
        <v>1</v>
      </c>
      <c r="N838" s="7">
        <f>IF([1]配变!$N838="","",[1]配变!$N838)</f>
        <v>1992</v>
      </c>
      <c r="O838" s="7">
        <f>IF([1]配变!$O838="","",[1]配变!$O838)</f>
        <v>0</v>
      </c>
      <c r="P838" s="7">
        <f>IF([1]配变!$P838="","",[1]配变!$P838)</f>
        <v>23</v>
      </c>
    </row>
    <row r="839" spans="1:16" x14ac:dyDescent="0.15">
      <c r="A839" s="7" t="s">
        <v>300</v>
      </c>
      <c r="B839" s="7" t="str">
        <f>IF([1]配变!$B839="","",[1]配变!$B839)</f>
        <v>10kV</v>
      </c>
      <c r="C839" s="7">
        <f>IF([1]配变!$C839="","",[1]配变!$C839)</f>
        <v>1.4999999999999999E-2</v>
      </c>
      <c r="D839" s="7">
        <f>IF([1]配变!$D839="","",[1]配变!$D839)</f>
        <v>30</v>
      </c>
      <c r="E839" s="7">
        <f>IF([1]配变!$E839="","",[1]配变!$E839)</f>
        <v>5.3999999999999999E-2</v>
      </c>
      <c r="F839" s="7" t="str">
        <f>IF([1]配变!$F839="","",[1]配变!$F839)</f>
        <v>市辖</v>
      </c>
      <c r="G839" s="7">
        <f>IF([1]配变!$G839="","",[1]配变!$G839)</f>
        <v>0</v>
      </c>
      <c r="H839" s="7" t="str">
        <f>IF([1]配变!$H839="","",[1]配变!$H839)</f>
        <v>分区4</v>
      </c>
      <c r="I839" s="7" t="str">
        <f>IF([1]配变!$I839="","",[1]配变!$I839)</f>
        <v>138古南线</v>
      </c>
      <c r="J839" s="7">
        <f>IF([1]配变!$J839="","",[1]配变!$J839)</f>
        <v>1</v>
      </c>
      <c r="K839" s="7">
        <f>IF([1]配变!$K839="","",[1]配变!$K839)</f>
        <v>2</v>
      </c>
      <c r="L839" s="7">
        <f>IF([1]配变!$L839="","",[1]配变!$L839)</f>
        <v>1</v>
      </c>
      <c r="M839" s="7">
        <f>IF([1]配变!$M839="","",[1]配变!$M839)</f>
        <v>1</v>
      </c>
      <c r="N839" s="7">
        <f>IF([1]配变!$N839="","",[1]配变!$N839)</f>
        <v>1992</v>
      </c>
      <c r="O839" s="7">
        <f>IF([1]配变!$O839="","",[1]配变!$O839)</f>
        <v>0</v>
      </c>
      <c r="P839" s="7">
        <f>IF([1]配变!$P839="","",[1]配变!$P839)</f>
        <v>23</v>
      </c>
    </row>
    <row r="840" spans="1:16" x14ac:dyDescent="0.15">
      <c r="A840" s="7" t="s">
        <v>300</v>
      </c>
      <c r="B840" s="7" t="str">
        <f>IF([1]配变!$B840="","",[1]配变!$B840)</f>
        <v>10kV</v>
      </c>
      <c r="C840" s="7">
        <f>IF([1]配变!$C840="","",[1]配变!$C840)</f>
        <v>0.125</v>
      </c>
      <c r="D840" s="7">
        <f>IF([1]配变!$D840="","",[1]配变!$D840)</f>
        <v>250</v>
      </c>
      <c r="E840" s="7">
        <f>IF([1]配变!$E840="","",[1]配变!$E840)</f>
        <v>0</v>
      </c>
      <c r="F840" s="7" t="str">
        <f>IF([1]配变!$F840="","",[1]配变!$F840)</f>
        <v>市辖</v>
      </c>
      <c r="G840" s="7">
        <f>IF([1]配变!$G840="","",[1]配变!$G840)</f>
        <v>0</v>
      </c>
      <c r="H840" s="7" t="str">
        <f>IF([1]配变!$H840="","",[1]配变!$H840)</f>
        <v>分区4</v>
      </c>
      <c r="I840" s="7" t="str">
        <f>IF([1]配变!$I840="","",[1]配变!$I840)</f>
        <v>138古南线</v>
      </c>
      <c r="J840" s="7">
        <f>IF([1]配变!$J840="","",[1]配变!$J840)</f>
        <v>0</v>
      </c>
      <c r="K840" s="7">
        <f>IF([1]配变!$K840="","",[1]配变!$K840)</f>
        <v>0</v>
      </c>
      <c r="L840" s="7">
        <f>IF([1]配变!$L840="","",[1]配变!$L840)</f>
        <v>0</v>
      </c>
      <c r="M840" s="7">
        <f>IF([1]配变!$M840="","",[1]配变!$M840)</f>
        <v>0</v>
      </c>
      <c r="N840" s="7">
        <f>IF([1]配变!$N840="","",[1]配变!$N840)</f>
        <v>1991</v>
      </c>
      <c r="O840" s="7">
        <f>IF([1]配变!$O840="","",[1]配变!$O840)</f>
        <v>0</v>
      </c>
      <c r="P840" s="7">
        <f>IF([1]配变!$P840="","",[1]配变!$P840)</f>
        <v>24</v>
      </c>
    </row>
    <row r="841" spans="1:16" x14ac:dyDescent="0.15">
      <c r="A841" s="7" t="s">
        <v>300</v>
      </c>
      <c r="B841" s="7" t="str">
        <f>IF([1]配变!$B841="","",[1]配变!$B841)</f>
        <v>10kV</v>
      </c>
      <c r="C841" s="7">
        <f>IF([1]配变!$C841="","",[1]配变!$C841)</f>
        <v>1.875</v>
      </c>
      <c r="D841" s="7">
        <f>IF([1]配变!$D841="","",[1]配变!$D841)</f>
        <v>3750</v>
      </c>
      <c r="E841" s="7">
        <f>IF([1]配变!$E841="","",[1]配变!$E841)</f>
        <v>0.03</v>
      </c>
      <c r="F841" s="7" t="str">
        <f>IF([1]配变!$F841="","",[1]配变!$F841)</f>
        <v>市辖</v>
      </c>
      <c r="G841" s="7">
        <f>IF([1]配变!$G841="","",[1]配变!$G841)</f>
        <v>0</v>
      </c>
      <c r="H841" s="7" t="str">
        <f>IF([1]配变!$H841="","",[1]配变!$H841)</f>
        <v>分区4</v>
      </c>
      <c r="I841" s="7" t="str">
        <f>IF([1]配变!$I841="","",[1]配变!$I841)</f>
        <v>138古南线</v>
      </c>
      <c r="J841" s="7">
        <f>IF([1]配变!$J841="","",[1]配变!$J841)</f>
        <v>1</v>
      </c>
      <c r="K841" s="7">
        <f>IF([1]配变!$K841="","",[1]配变!$K841)</f>
        <v>1</v>
      </c>
      <c r="L841" s="7">
        <f>IF([1]配变!$L841="","",[1]配变!$L841)</f>
        <v>1</v>
      </c>
      <c r="M841" s="7">
        <f>IF([1]配变!$M841="","",[1]配变!$M841)</f>
        <v>1</v>
      </c>
      <c r="N841" s="7">
        <f>IF([1]配变!$N841="","",[1]配变!$N841)</f>
        <v>1991</v>
      </c>
      <c r="O841" s="7">
        <f>IF([1]配变!$O841="","",[1]配变!$O841)</f>
        <v>0</v>
      </c>
      <c r="P841" s="7">
        <f>IF([1]配变!$P841="","",[1]配变!$P841)</f>
        <v>24</v>
      </c>
    </row>
    <row r="842" spans="1:16" x14ac:dyDescent="0.15">
      <c r="A842" s="7" t="s">
        <v>300</v>
      </c>
      <c r="B842" s="7" t="str">
        <f>IF([1]配变!$B842="","",[1]配变!$B842)</f>
        <v>10kV</v>
      </c>
      <c r="C842" s="7">
        <f>IF([1]配变!$C842="","",[1]配变!$C842)</f>
        <v>1.4999999999999999E-2</v>
      </c>
      <c r="D842" s="7">
        <f>IF([1]配变!$D842="","",[1]配变!$D842)</f>
        <v>30</v>
      </c>
      <c r="E842" s="7">
        <f>IF([1]配变!$E842="","",[1]配变!$E842)</f>
        <v>0</v>
      </c>
      <c r="F842" s="7" t="str">
        <f>IF([1]配变!$F842="","",[1]配变!$F842)</f>
        <v>市辖</v>
      </c>
      <c r="G842" s="7">
        <f>IF([1]配变!$G842="","",[1]配变!$G842)</f>
        <v>0</v>
      </c>
      <c r="H842" s="7" t="str">
        <f>IF([1]配变!$H842="","",[1]配变!$H842)</f>
        <v>分区4</v>
      </c>
      <c r="I842" s="7" t="str">
        <f>IF([1]配变!$I842="","",[1]配变!$I842)</f>
        <v>138古南线</v>
      </c>
      <c r="J842" s="7">
        <f>IF([1]配变!$J842="","",[1]配变!$J842)</f>
        <v>0</v>
      </c>
      <c r="K842" s="7">
        <f>IF([1]配变!$K842="","",[1]配变!$K842)</f>
        <v>2</v>
      </c>
      <c r="L842" s="7">
        <f>IF([1]配变!$L842="","",[1]配变!$L842)</f>
        <v>1</v>
      </c>
      <c r="M842" s="7">
        <f>IF([1]配变!$M842="","",[1]配变!$M842)</f>
        <v>1</v>
      </c>
      <c r="N842" s="7">
        <f>IF([1]配变!$N842="","",[1]配变!$N842)</f>
        <v>1991</v>
      </c>
      <c r="O842" s="7">
        <f>IF([1]配变!$O842="","",[1]配变!$O842)</f>
        <v>0</v>
      </c>
      <c r="P842" s="7">
        <f>IF([1]配变!$P842="","",[1]配变!$P842)</f>
        <v>24</v>
      </c>
    </row>
    <row r="843" spans="1:16" x14ac:dyDescent="0.15">
      <c r="A843" s="7" t="s">
        <v>300</v>
      </c>
      <c r="B843" s="7" t="str">
        <f>IF([1]配变!$B843="","",[1]配变!$B843)</f>
        <v>10kV</v>
      </c>
      <c r="C843" s="7">
        <f>IF([1]配变!$C843="","",[1]配变!$C843)</f>
        <v>0.08</v>
      </c>
      <c r="D843" s="7">
        <f>IF([1]配变!$D843="","",[1]配变!$D843)</f>
        <v>160</v>
      </c>
      <c r="E843" s="7">
        <f>IF([1]配变!$E843="","",[1]配变!$E843)</f>
        <v>0</v>
      </c>
      <c r="F843" s="7" t="str">
        <f>IF([1]配变!$F843="","",[1]配变!$F843)</f>
        <v>市辖</v>
      </c>
      <c r="G843" s="7">
        <f>IF([1]配变!$G843="","",[1]配变!$G843)</f>
        <v>0</v>
      </c>
      <c r="H843" s="7" t="str">
        <f>IF([1]配变!$H843="","",[1]配变!$H843)</f>
        <v>分区4</v>
      </c>
      <c r="I843" s="7" t="str">
        <f>IF([1]配变!$I843="","",[1]配变!$I843)</f>
        <v>138古南线</v>
      </c>
      <c r="J843" s="7">
        <f>IF([1]配变!$J843="","",[1]配变!$J843)</f>
        <v>1</v>
      </c>
      <c r="K843" s="7">
        <f>IF([1]配变!$K843="","",[1]配变!$K843)</f>
        <v>0</v>
      </c>
      <c r="L843" s="7">
        <f>IF([1]配变!$L843="","",[1]配变!$L843)</f>
        <v>0</v>
      </c>
      <c r="M843" s="7">
        <f>IF([1]配变!$M843="","",[1]配变!$M843)</f>
        <v>0</v>
      </c>
      <c r="N843" s="7">
        <f>IF([1]配变!$N843="","",[1]配变!$N843)</f>
        <v>1991</v>
      </c>
      <c r="O843" s="7">
        <f>IF([1]配变!$O843="","",[1]配变!$O843)</f>
        <v>0</v>
      </c>
      <c r="P843" s="7">
        <f>IF([1]配变!$P843="","",[1]配变!$P843)</f>
        <v>24</v>
      </c>
    </row>
    <row r="844" spans="1:16" x14ac:dyDescent="0.15">
      <c r="A844" s="7" t="s">
        <v>300</v>
      </c>
      <c r="B844" s="7" t="str">
        <f>IF([1]配变!$B844="","",[1]配变!$B844)</f>
        <v>10kV</v>
      </c>
      <c r="C844" s="7">
        <f>IF([1]配变!$C844="","",[1]配变!$C844)</f>
        <v>6.25E-2</v>
      </c>
      <c r="D844" s="7">
        <f>IF([1]配变!$D844="","",[1]配变!$D844)</f>
        <v>125</v>
      </c>
      <c r="E844" s="7">
        <f>IF([1]配变!$E844="","",[1]配变!$E844)</f>
        <v>0</v>
      </c>
      <c r="F844" s="7" t="str">
        <f>IF([1]配变!$F844="","",[1]配变!$F844)</f>
        <v>市辖</v>
      </c>
      <c r="G844" s="7">
        <f>IF([1]配变!$G844="","",[1]配变!$G844)</f>
        <v>0</v>
      </c>
      <c r="H844" s="7" t="str">
        <f>IF([1]配变!$H844="","",[1]配变!$H844)</f>
        <v>分区4</v>
      </c>
      <c r="I844" s="7" t="str">
        <f>IF([1]配变!$I844="","",[1]配变!$I844)</f>
        <v>138古南线</v>
      </c>
      <c r="J844" s="7">
        <f>IF([1]配变!$J844="","",[1]配变!$J844)</f>
        <v>0</v>
      </c>
      <c r="K844" s="7">
        <f>IF([1]配变!$K844="","",[1]配变!$K844)</f>
        <v>1</v>
      </c>
      <c r="L844" s="7">
        <f>IF([1]配变!$L844="","",[1]配变!$L844)</f>
        <v>1</v>
      </c>
      <c r="M844" s="7">
        <f>IF([1]配变!$M844="","",[1]配变!$M844)</f>
        <v>1</v>
      </c>
      <c r="N844" s="7">
        <f>IF([1]配变!$N844="","",[1]配变!$N844)</f>
        <v>1991</v>
      </c>
      <c r="O844" s="7">
        <f>IF([1]配变!$O844="","",[1]配变!$O844)</f>
        <v>0</v>
      </c>
      <c r="P844" s="7">
        <f>IF([1]配变!$P844="","",[1]配变!$P844)</f>
        <v>24</v>
      </c>
    </row>
    <row r="845" spans="1:16" x14ac:dyDescent="0.15">
      <c r="A845" s="7" t="s">
        <v>300</v>
      </c>
      <c r="B845" s="7" t="str">
        <f>IF([1]配变!$B845="","",[1]配变!$B845)</f>
        <v>10kV</v>
      </c>
      <c r="C845" s="7">
        <f>IF([1]配变!$C845="","",[1]配变!$C845)</f>
        <v>0.05</v>
      </c>
      <c r="D845" s="7">
        <f>IF([1]配变!$D845="","",[1]配变!$D845)</f>
        <v>100</v>
      </c>
      <c r="E845" s="7">
        <f>IF([1]配变!$E845="","",[1]配变!$E845)</f>
        <v>5.3999999999999999E-2</v>
      </c>
      <c r="F845" s="7" t="str">
        <f>IF([1]配变!$F845="","",[1]配变!$F845)</f>
        <v>市辖</v>
      </c>
      <c r="G845" s="7">
        <f>IF([1]配变!$G845="","",[1]配变!$G845)</f>
        <v>0</v>
      </c>
      <c r="H845" s="7" t="str">
        <f>IF([1]配变!$H845="","",[1]配变!$H845)</f>
        <v>分区4</v>
      </c>
      <c r="I845" s="7" t="str">
        <f>IF([1]配变!$I845="","",[1]配变!$I845)</f>
        <v>138古南线</v>
      </c>
      <c r="J845" s="7">
        <f>IF([1]配变!$J845="","",[1]配变!$J845)</f>
        <v>1</v>
      </c>
      <c r="K845" s="7">
        <f>IF([1]配变!$K845="","",[1]配变!$K845)</f>
        <v>2</v>
      </c>
      <c r="L845" s="7">
        <f>IF([1]配变!$L845="","",[1]配变!$L845)</f>
        <v>1</v>
      </c>
      <c r="M845" s="7">
        <f>IF([1]配变!$M845="","",[1]配变!$M845)</f>
        <v>1</v>
      </c>
      <c r="N845" s="7">
        <f>IF([1]配变!$N845="","",[1]配变!$N845)</f>
        <v>1991</v>
      </c>
      <c r="O845" s="7">
        <f>IF([1]配变!$O845="","",[1]配变!$O845)</f>
        <v>0</v>
      </c>
      <c r="P845" s="7">
        <f>IF([1]配变!$P845="","",[1]配变!$P845)</f>
        <v>24</v>
      </c>
    </row>
    <row r="846" spans="1:16" x14ac:dyDescent="0.15">
      <c r="A846" s="7" t="s">
        <v>300</v>
      </c>
      <c r="B846" s="7" t="str">
        <f>IF([1]配变!$B846="","",[1]配变!$B846)</f>
        <v>10kV</v>
      </c>
      <c r="C846" s="7">
        <f>IF([1]配变!$C846="","",[1]配变!$C846)</f>
        <v>0.05</v>
      </c>
      <c r="D846" s="7">
        <f>IF([1]配变!$D846="","",[1]配变!$D846)</f>
        <v>100</v>
      </c>
      <c r="E846" s="7">
        <f>IF([1]配变!$E846="","",[1]配变!$E846)</f>
        <v>0</v>
      </c>
      <c r="F846" s="7" t="str">
        <f>IF([1]配变!$F846="","",[1]配变!$F846)</f>
        <v>市辖</v>
      </c>
      <c r="G846" s="7">
        <f>IF([1]配变!$G846="","",[1]配变!$G846)</f>
        <v>0</v>
      </c>
      <c r="H846" s="7" t="str">
        <f>IF([1]配变!$H846="","",[1]配变!$H846)</f>
        <v>分区4</v>
      </c>
      <c r="I846" s="7" t="str">
        <f>IF([1]配变!$I846="","",[1]配变!$I846)</f>
        <v>138古南线</v>
      </c>
      <c r="J846" s="7">
        <f>IF([1]配变!$J846="","",[1]配变!$J846)</f>
        <v>0</v>
      </c>
      <c r="K846" s="7">
        <f>IF([1]配变!$K846="","",[1]配变!$K846)</f>
        <v>0</v>
      </c>
      <c r="L846" s="7">
        <f>IF([1]配变!$L846="","",[1]配变!$L846)</f>
        <v>0</v>
      </c>
      <c r="M846" s="7">
        <f>IF([1]配变!$M846="","",[1]配变!$M846)</f>
        <v>0</v>
      </c>
      <c r="N846" s="7">
        <f>IF([1]配变!$N846="","",[1]配变!$N846)</f>
        <v>1991</v>
      </c>
      <c r="O846" s="7">
        <f>IF([1]配变!$O846="","",[1]配变!$O846)</f>
        <v>0</v>
      </c>
      <c r="P846" s="7">
        <f>IF([1]配变!$P846="","",[1]配变!$P846)</f>
        <v>24</v>
      </c>
    </row>
    <row r="847" spans="1:16" x14ac:dyDescent="0.15">
      <c r="A847" s="7" t="s">
        <v>300</v>
      </c>
      <c r="B847" s="7" t="str">
        <f>IF([1]配变!$B847="","",[1]配变!$B847)</f>
        <v>10kV</v>
      </c>
      <c r="C847" s="7">
        <f>IF([1]配变!$C847="","",[1]配变!$C847)</f>
        <v>0.1575</v>
      </c>
      <c r="D847" s="7">
        <f>IF([1]配变!$D847="","",[1]配变!$D847)</f>
        <v>315</v>
      </c>
      <c r="E847" s="7">
        <f>IF([1]配变!$E847="","",[1]配变!$E847)</f>
        <v>5.3999999999999999E-2</v>
      </c>
      <c r="F847" s="7" t="str">
        <f>IF([1]配变!$F847="","",[1]配变!$F847)</f>
        <v>市辖</v>
      </c>
      <c r="G847" s="7">
        <f>IF([1]配变!$G847="","",[1]配变!$G847)</f>
        <v>0</v>
      </c>
      <c r="H847" s="7" t="str">
        <f>IF([1]配变!$H847="","",[1]配变!$H847)</f>
        <v>分区4</v>
      </c>
      <c r="I847" s="7" t="str">
        <f>IF([1]配变!$I847="","",[1]配变!$I847)</f>
        <v>138古南线</v>
      </c>
      <c r="J847" s="7">
        <f>IF([1]配变!$J847="","",[1]配变!$J847)</f>
        <v>1</v>
      </c>
      <c r="K847" s="7">
        <f>IF([1]配变!$K847="","",[1]配变!$K847)</f>
        <v>1</v>
      </c>
      <c r="L847" s="7">
        <f>IF([1]配变!$L847="","",[1]配变!$L847)</f>
        <v>1</v>
      </c>
      <c r="M847" s="7">
        <f>IF([1]配变!$M847="","",[1]配变!$M847)</f>
        <v>1</v>
      </c>
      <c r="N847" s="7">
        <f>IF([1]配变!$N847="","",[1]配变!$N847)</f>
        <v>1991</v>
      </c>
      <c r="O847" s="7">
        <f>IF([1]配变!$O847="","",[1]配变!$O847)</f>
        <v>0</v>
      </c>
      <c r="P847" s="7">
        <f>IF([1]配变!$P847="","",[1]配变!$P847)</f>
        <v>24</v>
      </c>
    </row>
    <row r="848" spans="1:16" x14ac:dyDescent="0.15">
      <c r="A848" s="7" t="s">
        <v>300</v>
      </c>
      <c r="B848" s="7" t="str">
        <f>IF([1]配变!$B848="","",[1]配变!$B848)</f>
        <v>10kV</v>
      </c>
      <c r="C848" s="7">
        <f>IF([1]配变!$C848="","",[1]配变!$C848)</f>
        <v>0.1575</v>
      </c>
      <c r="D848" s="7">
        <f>IF([1]配变!$D848="","",[1]配变!$D848)</f>
        <v>315</v>
      </c>
      <c r="E848" s="7">
        <f>IF([1]配变!$E848="","",[1]配变!$E848)</f>
        <v>0</v>
      </c>
      <c r="F848" s="7" t="str">
        <f>IF([1]配变!$F848="","",[1]配变!$F848)</f>
        <v>市辖</v>
      </c>
      <c r="G848" s="7">
        <f>IF([1]配变!$G848="","",[1]配变!$G848)</f>
        <v>0</v>
      </c>
      <c r="H848" s="7" t="str">
        <f>IF([1]配变!$H848="","",[1]配变!$H848)</f>
        <v>分区4</v>
      </c>
      <c r="I848" s="7" t="str">
        <f>IF([1]配变!$I848="","",[1]配变!$I848)</f>
        <v>138古南线</v>
      </c>
      <c r="J848" s="7">
        <f>IF([1]配变!$J848="","",[1]配变!$J848)</f>
        <v>0</v>
      </c>
      <c r="K848" s="7">
        <f>IF([1]配变!$K848="","",[1]配变!$K848)</f>
        <v>2</v>
      </c>
      <c r="L848" s="7">
        <f>IF([1]配变!$L848="","",[1]配变!$L848)</f>
        <v>1</v>
      </c>
      <c r="M848" s="7">
        <f>IF([1]配变!$M848="","",[1]配变!$M848)</f>
        <v>1</v>
      </c>
      <c r="N848" s="7">
        <f>IF([1]配变!$N848="","",[1]配变!$N848)</f>
        <v>1991</v>
      </c>
      <c r="O848" s="7">
        <f>IF([1]配变!$O848="","",[1]配变!$O848)</f>
        <v>0</v>
      </c>
      <c r="P848" s="7">
        <f>IF([1]配变!$P848="","",[1]配变!$P848)</f>
        <v>24</v>
      </c>
    </row>
    <row r="849" spans="1:16" x14ac:dyDescent="0.15">
      <c r="A849" s="7" t="s">
        <v>300</v>
      </c>
      <c r="B849" s="7" t="str">
        <f>IF([1]配变!$B849="","",[1]配变!$B849)</f>
        <v>10kV</v>
      </c>
      <c r="C849" s="7">
        <f>IF([1]配变!$C849="","",[1]配变!$C849)</f>
        <v>0.08</v>
      </c>
      <c r="D849" s="7">
        <f>IF([1]配变!$D849="","",[1]配变!$D849)</f>
        <v>160</v>
      </c>
      <c r="E849" s="7">
        <f>IF([1]配变!$E849="","",[1]配变!$E849)</f>
        <v>0.03</v>
      </c>
      <c r="F849" s="7" t="str">
        <f>IF([1]配变!$F849="","",[1]配变!$F849)</f>
        <v>市辖</v>
      </c>
      <c r="G849" s="7">
        <f>IF([1]配变!$G849="","",[1]配变!$G849)</f>
        <v>0</v>
      </c>
      <c r="H849" s="7" t="str">
        <f>IF([1]配变!$H849="","",[1]配变!$H849)</f>
        <v>分区4</v>
      </c>
      <c r="I849" s="7" t="str">
        <f>IF([1]配变!$I849="","",[1]配变!$I849)</f>
        <v>138古南线</v>
      </c>
      <c r="J849" s="7">
        <f>IF([1]配变!$J849="","",[1]配变!$J849)</f>
        <v>1</v>
      </c>
      <c r="K849" s="7">
        <f>IF([1]配变!$K849="","",[1]配变!$K849)</f>
        <v>0</v>
      </c>
      <c r="L849" s="7">
        <f>IF([1]配变!$L849="","",[1]配变!$L849)</f>
        <v>0</v>
      </c>
      <c r="M849" s="7">
        <f>IF([1]配变!$M849="","",[1]配变!$M849)</f>
        <v>0</v>
      </c>
      <c r="N849" s="7">
        <f>IF([1]配变!$N849="","",[1]配变!$N849)</f>
        <v>1990</v>
      </c>
      <c r="O849" s="7">
        <f>IF([1]配变!$O849="","",[1]配变!$O849)</f>
        <v>0</v>
      </c>
      <c r="P849" s="7">
        <f>IF([1]配变!$P849="","",[1]配变!$P849)</f>
        <v>25</v>
      </c>
    </row>
    <row r="850" spans="1:16" x14ac:dyDescent="0.15">
      <c r="A850" s="7" t="s">
        <v>300</v>
      </c>
      <c r="B850" s="7" t="str">
        <f>IF([1]配变!$B850="","",[1]配变!$B850)</f>
        <v>10kV</v>
      </c>
      <c r="C850" s="7">
        <f>IF([1]配变!$C850="","",[1]配变!$C850)</f>
        <v>0.08</v>
      </c>
      <c r="D850" s="7">
        <f>IF([1]配变!$D850="","",[1]配变!$D850)</f>
        <v>160</v>
      </c>
      <c r="E850" s="7">
        <f>IF([1]配变!$E850="","",[1]配变!$E850)</f>
        <v>0</v>
      </c>
      <c r="F850" s="7" t="str">
        <f>IF([1]配变!$F850="","",[1]配变!$F850)</f>
        <v>市辖</v>
      </c>
      <c r="G850" s="7">
        <f>IF([1]配变!$G850="","",[1]配变!$G850)</f>
        <v>0</v>
      </c>
      <c r="H850" s="7" t="str">
        <f>IF([1]配变!$H850="","",[1]配变!$H850)</f>
        <v>分区4</v>
      </c>
      <c r="I850" s="7" t="str">
        <f>IF([1]配变!$I850="","",[1]配变!$I850)</f>
        <v>138古南线</v>
      </c>
      <c r="J850" s="7">
        <f>IF([1]配变!$J850="","",[1]配变!$J850)</f>
        <v>0</v>
      </c>
      <c r="K850" s="7">
        <f>IF([1]配变!$K850="","",[1]配变!$K850)</f>
        <v>1</v>
      </c>
      <c r="L850" s="7">
        <f>IF([1]配变!$L850="","",[1]配变!$L850)</f>
        <v>1</v>
      </c>
      <c r="M850" s="7">
        <f>IF([1]配变!$M850="","",[1]配变!$M850)</f>
        <v>1</v>
      </c>
      <c r="N850" s="7">
        <f>IF([1]配变!$N850="","",[1]配变!$N850)</f>
        <v>1990</v>
      </c>
      <c r="O850" s="7">
        <f>IF([1]配变!$O850="","",[1]配变!$O850)</f>
        <v>0</v>
      </c>
      <c r="P850" s="7">
        <f>IF([1]配变!$P850="","",[1]配变!$P850)</f>
        <v>25</v>
      </c>
    </row>
    <row r="851" spans="1:16" x14ac:dyDescent="0.15">
      <c r="A851" s="7" t="s">
        <v>300</v>
      </c>
      <c r="B851" s="7" t="str">
        <f>IF([1]配变!$B851="","",[1]配变!$B851)</f>
        <v>10kV</v>
      </c>
      <c r="C851" s="7">
        <f>IF([1]配变!$C851="","",[1]配变!$C851)</f>
        <v>0.08</v>
      </c>
      <c r="D851" s="7">
        <f>IF([1]配变!$D851="","",[1]配变!$D851)</f>
        <v>160</v>
      </c>
      <c r="E851" s="7">
        <f>IF([1]配变!$E851="","",[1]配变!$E851)</f>
        <v>0</v>
      </c>
      <c r="F851" s="7" t="str">
        <f>IF([1]配变!$F851="","",[1]配变!$F851)</f>
        <v>市辖</v>
      </c>
      <c r="G851" s="7">
        <f>IF([1]配变!$G851="","",[1]配变!$G851)</f>
        <v>0</v>
      </c>
      <c r="H851" s="7" t="str">
        <f>IF([1]配变!$H851="","",[1]配变!$H851)</f>
        <v>分区4</v>
      </c>
      <c r="I851" s="7" t="str">
        <f>IF([1]配变!$I851="","",[1]配变!$I851)</f>
        <v>138古南线</v>
      </c>
      <c r="J851" s="7">
        <f>IF([1]配变!$J851="","",[1]配变!$J851)</f>
        <v>1</v>
      </c>
      <c r="K851" s="7">
        <f>IF([1]配变!$K851="","",[1]配变!$K851)</f>
        <v>2</v>
      </c>
      <c r="L851" s="7">
        <f>IF([1]配变!$L851="","",[1]配变!$L851)</f>
        <v>1</v>
      </c>
      <c r="M851" s="7">
        <f>IF([1]配变!$M851="","",[1]配变!$M851)</f>
        <v>1</v>
      </c>
      <c r="N851" s="7">
        <f>IF([1]配变!$N851="","",[1]配变!$N851)</f>
        <v>1990</v>
      </c>
      <c r="O851" s="7">
        <f>IF([1]配变!$O851="","",[1]配变!$O851)</f>
        <v>0</v>
      </c>
      <c r="P851" s="7">
        <f>IF([1]配变!$P851="","",[1]配变!$P851)</f>
        <v>25</v>
      </c>
    </row>
    <row r="852" spans="1:16" x14ac:dyDescent="0.15">
      <c r="A852" s="7" t="s">
        <v>300</v>
      </c>
      <c r="B852" s="7" t="str">
        <f>IF([1]配变!$B852="","",[1]配变!$B852)</f>
        <v>10kV</v>
      </c>
      <c r="C852" s="7">
        <f>IF([1]配变!$C852="","",[1]配变!$C852)</f>
        <v>0.315</v>
      </c>
      <c r="D852" s="7">
        <f>IF([1]配变!$D852="","",[1]配变!$D852)</f>
        <v>630</v>
      </c>
      <c r="E852" s="7">
        <f>IF([1]配变!$E852="","",[1]配变!$E852)</f>
        <v>0</v>
      </c>
      <c r="F852" s="7" t="str">
        <f>IF([1]配变!$F852="","",[1]配变!$F852)</f>
        <v>市辖</v>
      </c>
      <c r="G852" s="7">
        <f>IF([1]配变!$G852="","",[1]配变!$G852)</f>
        <v>0</v>
      </c>
      <c r="H852" s="7" t="str">
        <f>IF([1]配变!$H852="","",[1]配变!$H852)</f>
        <v>分区4</v>
      </c>
      <c r="I852" s="7" t="str">
        <f>IF([1]配变!$I852="","",[1]配变!$I852)</f>
        <v>138古南线</v>
      </c>
      <c r="J852" s="7">
        <f>IF([1]配变!$J852="","",[1]配变!$J852)</f>
        <v>0</v>
      </c>
      <c r="K852" s="7">
        <f>IF([1]配变!$K852="","",[1]配变!$K852)</f>
        <v>0</v>
      </c>
      <c r="L852" s="7">
        <f>IF([1]配变!$L852="","",[1]配变!$L852)</f>
        <v>0</v>
      </c>
      <c r="M852" s="7">
        <f>IF([1]配变!$M852="","",[1]配变!$M852)</f>
        <v>0</v>
      </c>
      <c r="N852" s="7">
        <f>IF([1]配变!$N852="","",[1]配变!$N852)</f>
        <v>1990</v>
      </c>
      <c r="O852" s="7">
        <f>IF([1]配变!$O852="","",[1]配变!$O852)</f>
        <v>0</v>
      </c>
      <c r="P852" s="7">
        <f>IF([1]配变!$P852="","",[1]配变!$P852)</f>
        <v>25</v>
      </c>
    </row>
    <row r="853" spans="1:16" x14ac:dyDescent="0.15">
      <c r="A853" s="7" t="s">
        <v>300</v>
      </c>
      <c r="B853" s="7" t="str">
        <f>IF([1]配变!$B853="","",[1]配变!$B853)</f>
        <v>10kV</v>
      </c>
      <c r="C853" s="7">
        <f>IF([1]配变!$C853="","",[1]配变!$C853)</f>
        <v>0.315</v>
      </c>
      <c r="D853" s="7">
        <f>IF([1]配变!$D853="","",[1]配变!$D853)</f>
        <v>630</v>
      </c>
      <c r="E853" s="7">
        <f>IF([1]配变!$E853="","",[1]配变!$E853)</f>
        <v>5.3999999999999999E-2</v>
      </c>
      <c r="F853" s="7" t="str">
        <f>IF([1]配变!$F853="","",[1]配变!$F853)</f>
        <v>市辖</v>
      </c>
      <c r="G853" s="7">
        <f>IF([1]配变!$G853="","",[1]配变!$G853)</f>
        <v>0</v>
      </c>
      <c r="H853" s="7" t="str">
        <f>IF([1]配变!$H853="","",[1]配变!$H853)</f>
        <v>分区4</v>
      </c>
      <c r="I853" s="7" t="str">
        <f>IF([1]配变!$I853="","",[1]配变!$I853)</f>
        <v>138古南线</v>
      </c>
      <c r="J853" s="7">
        <f>IF([1]配变!$J853="","",[1]配变!$J853)</f>
        <v>1</v>
      </c>
      <c r="K853" s="7">
        <f>IF([1]配变!$K853="","",[1]配变!$K853)</f>
        <v>1</v>
      </c>
      <c r="L853" s="7">
        <f>IF([1]配变!$L853="","",[1]配变!$L853)</f>
        <v>1</v>
      </c>
      <c r="M853" s="7">
        <f>IF([1]配变!$M853="","",[1]配变!$M853)</f>
        <v>1</v>
      </c>
      <c r="N853" s="7">
        <f>IF([1]配变!$N853="","",[1]配变!$N853)</f>
        <v>1990</v>
      </c>
      <c r="O853" s="7">
        <f>IF([1]配变!$O853="","",[1]配变!$O853)</f>
        <v>0</v>
      </c>
      <c r="P853" s="7">
        <f>IF([1]配变!$P853="","",[1]配变!$P853)</f>
        <v>25</v>
      </c>
    </row>
    <row r="854" spans="1:16" x14ac:dyDescent="0.15">
      <c r="A854" s="7" t="s">
        <v>300</v>
      </c>
      <c r="B854" s="7" t="str">
        <f>IF([1]配变!$B854="","",[1]配变!$B854)</f>
        <v>10kV</v>
      </c>
      <c r="C854" s="7">
        <f>IF([1]配变!$C854="","",[1]配变!$C854)</f>
        <v>0.315</v>
      </c>
      <c r="D854" s="7">
        <f>IF([1]配变!$D854="","",[1]配变!$D854)</f>
        <v>630</v>
      </c>
      <c r="E854" s="7">
        <f>IF([1]配变!$E854="","",[1]配变!$E854)</f>
        <v>5.3999999999999999E-2</v>
      </c>
      <c r="F854" s="7" t="str">
        <f>IF([1]配变!$F854="","",[1]配变!$F854)</f>
        <v>市辖</v>
      </c>
      <c r="G854" s="7">
        <f>IF([1]配变!$G854="","",[1]配变!$G854)</f>
        <v>0</v>
      </c>
      <c r="H854" s="7" t="str">
        <f>IF([1]配变!$H854="","",[1]配变!$H854)</f>
        <v>分区4</v>
      </c>
      <c r="I854" s="7" t="str">
        <f>IF([1]配变!$I854="","",[1]配变!$I854)</f>
        <v>138古南线</v>
      </c>
      <c r="J854" s="7">
        <f>IF([1]配变!$J854="","",[1]配变!$J854)</f>
        <v>0</v>
      </c>
      <c r="K854" s="7">
        <f>IF([1]配变!$K854="","",[1]配变!$K854)</f>
        <v>2</v>
      </c>
      <c r="L854" s="7">
        <f>IF([1]配变!$L854="","",[1]配变!$L854)</f>
        <v>1</v>
      </c>
      <c r="M854" s="7">
        <f>IF([1]配变!$M854="","",[1]配变!$M854)</f>
        <v>1</v>
      </c>
      <c r="N854" s="7">
        <f>IF([1]配变!$N854="","",[1]配变!$N854)</f>
        <v>1990</v>
      </c>
      <c r="O854" s="7">
        <f>IF([1]配变!$O854="","",[1]配变!$O854)</f>
        <v>0</v>
      </c>
      <c r="P854" s="7">
        <f>IF([1]配变!$P854="","",[1]配变!$P854)</f>
        <v>25</v>
      </c>
    </row>
    <row r="855" spans="1:16" x14ac:dyDescent="0.15">
      <c r="A855" s="7" t="s">
        <v>300</v>
      </c>
      <c r="B855" s="7" t="str">
        <f>IF([1]配变!$B855="","",[1]配变!$B855)</f>
        <v>10kV</v>
      </c>
      <c r="C855" s="7">
        <f>IF([1]配变!$C855="","",[1]配变!$C855)</f>
        <v>0.04</v>
      </c>
      <c r="D855" s="7">
        <f>IF([1]配变!$D855="","",[1]配变!$D855)</f>
        <v>80</v>
      </c>
      <c r="E855" s="7">
        <f>IF([1]配变!$E855="","",[1]配变!$E855)</f>
        <v>0</v>
      </c>
      <c r="F855" s="7" t="str">
        <f>IF([1]配变!$F855="","",[1]配变!$F855)</f>
        <v>市辖</v>
      </c>
      <c r="G855" s="7">
        <f>IF([1]配变!$G855="","",[1]配变!$G855)</f>
        <v>0</v>
      </c>
      <c r="H855" s="7" t="str">
        <f>IF([1]配变!$H855="","",[1]配变!$H855)</f>
        <v>分区4</v>
      </c>
      <c r="I855" s="7" t="str">
        <f>IF([1]配变!$I855="","",[1]配变!$I855)</f>
        <v>138古南线</v>
      </c>
      <c r="J855" s="7">
        <f>IF([1]配变!$J855="","",[1]配变!$J855)</f>
        <v>1</v>
      </c>
      <c r="K855" s="7">
        <f>IF([1]配变!$K855="","",[1]配变!$K855)</f>
        <v>0</v>
      </c>
      <c r="L855" s="7">
        <f>IF([1]配变!$L855="","",[1]配变!$L855)</f>
        <v>0</v>
      </c>
      <c r="M855" s="7">
        <f>IF([1]配变!$M855="","",[1]配变!$M855)</f>
        <v>0</v>
      </c>
      <c r="N855" s="7">
        <f>IF([1]配变!$N855="","",[1]配变!$N855)</f>
        <v>1990</v>
      </c>
      <c r="O855" s="7">
        <f>IF([1]配变!$O855="","",[1]配变!$O855)</f>
        <v>0</v>
      </c>
      <c r="P855" s="7">
        <f>IF([1]配变!$P855="","",[1]配变!$P855)</f>
        <v>25</v>
      </c>
    </row>
    <row r="856" spans="1:16" x14ac:dyDescent="0.15">
      <c r="A856" s="7" t="s">
        <v>300</v>
      </c>
      <c r="B856" s="7" t="str">
        <f>IF([1]配变!$B856="","",[1]配变!$B856)</f>
        <v>10kV</v>
      </c>
      <c r="C856" s="7">
        <f>IF([1]配变!$C856="","",[1]配变!$C856)</f>
        <v>0.1</v>
      </c>
      <c r="D856" s="7">
        <f>IF([1]配变!$D856="","",[1]配变!$D856)</f>
        <v>200</v>
      </c>
      <c r="E856" s="7">
        <f>IF([1]配变!$E856="","",[1]配变!$E856)</f>
        <v>0.03</v>
      </c>
      <c r="F856" s="7" t="str">
        <f>IF([1]配变!$F856="","",[1]配变!$F856)</f>
        <v>市辖</v>
      </c>
      <c r="G856" s="7">
        <f>IF([1]配变!$G856="","",[1]配变!$G856)</f>
        <v>0</v>
      </c>
      <c r="H856" s="7" t="str">
        <f>IF([1]配变!$H856="","",[1]配变!$H856)</f>
        <v>分区4</v>
      </c>
      <c r="I856" s="7" t="str">
        <f>IF([1]配变!$I856="","",[1]配变!$I856)</f>
        <v>138古南线</v>
      </c>
      <c r="J856" s="7">
        <f>IF([1]配变!$J856="","",[1]配变!$J856)</f>
        <v>0</v>
      </c>
      <c r="K856" s="7">
        <f>IF([1]配变!$K856="","",[1]配变!$K856)</f>
        <v>1</v>
      </c>
      <c r="L856" s="7">
        <f>IF([1]配变!$L856="","",[1]配变!$L856)</f>
        <v>1</v>
      </c>
      <c r="M856" s="7">
        <f>IF([1]配变!$M856="","",[1]配变!$M856)</f>
        <v>1</v>
      </c>
      <c r="N856" s="7">
        <f>IF([1]配变!$N856="","",[1]配变!$N856)</f>
        <v>1990</v>
      </c>
      <c r="O856" s="7">
        <f>IF([1]配变!$O856="","",[1]配变!$O856)</f>
        <v>0</v>
      </c>
      <c r="P856" s="7">
        <f>IF([1]配变!$P856="","",[1]配变!$P856)</f>
        <v>25</v>
      </c>
    </row>
    <row r="857" spans="1:16" x14ac:dyDescent="0.15">
      <c r="A857" s="7" t="s">
        <v>300</v>
      </c>
      <c r="B857" s="7" t="str">
        <f>IF([1]配变!$B857="","",[1]配变!$B857)</f>
        <v>10kV</v>
      </c>
      <c r="C857" s="7">
        <f>IF([1]配变!$C857="","",[1]配变!$C857)</f>
        <v>0.08</v>
      </c>
      <c r="D857" s="7">
        <f>IF([1]配变!$D857="","",[1]配变!$D857)</f>
        <v>160</v>
      </c>
      <c r="E857" s="7">
        <f>IF([1]配变!$E857="","",[1]配变!$E857)</f>
        <v>0</v>
      </c>
      <c r="F857" s="7" t="str">
        <f>IF([1]配变!$F857="","",[1]配变!$F857)</f>
        <v>市辖</v>
      </c>
      <c r="G857" s="7">
        <f>IF([1]配变!$G857="","",[1]配变!$G857)</f>
        <v>0</v>
      </c>
      <c r="H857" s="7" t="str">
        <f>IF([1]配变!$H857="","",[1]配变!$H857)</f>
        <v>分区4</v>
      </c>
      <c r="I857" s="7" t="str">
        <f>IF([1]配变!$I857="","",[1]配变!$I857)</f>
        <v>138古南线</v>
      </c>
      <c r="J857" s="7">
        <f>IF([1]配变!$J857="","",[1]配变!$J857)</f>
        <v>1</v>
      </c>
      <c r="K857" s="7">
        <f>IF([1]配变!$K857="","",[1]配变!$K857)</f>
        <v>2</v>
      </c>
      <c r="L857" s="7">
        <f>IF([1]配变!$L857="","",[1]配变!$L857)</f>
        <v>1</v>
      </c>
      <c r="M857" s="7">
        <f>IF([1]配变!$M857="","",[1]配变!$M857)</f>
        <v>1</v>
      </c>
      <c r="N857" s="7">
        <f>IF([1]配变!$N857="","",[1]配变!$N857)</f>
        <v>1990</v>
      </c>
      <c r="O857" s="7">
        <f>IF([1]配变!$O857="","",[1]配变!$O857)</f>
        <v>0</v>
      </c>
      <c r="P857" s="7">
        <f>IF([1]配变!$P857="","",[1]配变!$P857)</f>
        <v>25</v>
      </c>
    </row>
    <row r="858" spans="1:16" x14ac:dyDescent="0.15">
      <c r="A858" s="7" t="s">
        <v>300</v>
      </c>
      <c r="B858" s="7" t="str">
        <f>IF([1]配变!$B858="","",[1]配变!$B858)</f>
        <v>10kV</v>
      </c>
      <c r="C858" s="7">
        <f>IF([1]配变!$C858="","",[1]配变!$C858)</f>
        <v>0.25</v>
      </c>
      <c r="D858" s="7">
        <f>IF([1]配变!$D858="","",[1]配变!$D858)</f>
        <v>500</v>
      </c>
      <c r="E858" s="7">
        <f>IF([1]配变!$E858="","",[1]配变!$E858)</f>
        <v>0</v>
      </c>
      <c r="F858" s="7" t="str">
        <f>IF([1]配变!$F858="","",[1]配变!$F858)</f>
        <v>市辖</v>
      </c>
      <c r="G858" s="7">
        <f>IF([1]配变!$G858="","",[1]配变!$G858)</f>
        <v>0</v>
      </c>
      <c r="H858" s="7" t="str">
        <f>IF([1]配变!$H858="","",[1]配变!$H858)</f>
        <v>分区4</v>
      </c>
      <c r="I858" s="7" t="str">
        <f>IF([1]配变!$I858="","",[1]配变!$I858)</f>
        <v>138古南线</v>
      </c>
      <c r="J858" s="7">
        <f>IF([1]配变!$J858="","",[1]配变!$J858)</f>
        <v>0</v>
      </c>
      <c r="K858" s="7">
        <f>IF([1]配变!$K858="","",[1]配变!$K858)</f>
        <v>0</v>
      </c>
      <c r="L858" s="7">
        <f>IF([1]配变!$L858="","",[1]配变!$L858)</f>
        <v>0</v>
      </c>
      <c r="M858" s="7">
        <f>IF([1]配变!$M858="","",[1]配变!$M858)</f>
        <v>0</v>
      </c>
      <c r="N858" s="7">
        <f>IF([1]配变!$N858="","",[1]配变!$N858)</f>
        <v>1989</v>
      </c>
      <c r="O858" s="7">
        <f>IF([1]配变!$O858="","",[1]配变!$O858)</f>
        <v>0</v>
      </c>
      <c r="P858" s="7">
        <f>IF([1]配变!$P858="","",[1]配变!$P858)</f>
        <v>26</v>
      </c>
    </row>
    <row r="859" spans="1:16" x14ac:dyDescent="0.15">
      <c r="A859" s="7" t="s">
        <v>300</v>
      </c>
      <c r="B859" s="7" t="str">
        <f>IF([1]配变!$B859="","",[1]配变!$B859)</f>
        <v>10kV</v>
      </c>
      <c r="C859" s="7">
        <f>IF([1]配变!$C859="","",[1]配变!$C859)</f>
        <v>0.315</v>
      </c>
      <c r="D859" s="7">
        <f>IF([1]配变!$D859="","",[1]配变!$D859)</f>
        <v>630</v>
      </c>
      <c r="E859" s="7">
        <f>IF([1]配变!$E859="","",[1]配变!$E859)</f>
        <v>0</v>
      </c>
      <c r="F859" s="7" t="str">
        <f>IF([1]配变!$F859="","",[1]配变!$F859)</f>
        <v>市辖</v>
      </c>
      <c r="G859" s="7">
        <f>IF([1]配变!$G859="","",[1]配变!$G859)</f>
        <v>0</v>
      </c>
      <c r="H859" s="7" t="str">
        <f>IF([1]配变!$H859="","",[1]配变!$H859)</f>
        <v>分区4</v>
      </c>
      <c r="I859" s="7" t="str">
        <f>IF([1]配变!$I859="","",[1]配变!$I859)</f>
        <v>138古南线</v>
      </c>
      <c r="J859" s="7">
        <f>IF([1]配变!$J859="","",[1]配变!$J859)</f>
        <v>1</v>
      </c>
      <c r="K859" s="7">
        <f>IF([1]配变!$K859="","",[1]配变!$K859)</f>
        <v>1</v>
      </c>
      <c r="L859" s="7">
        <f>IF([1]配变!$L859="","",[1]配变!$L859)</f>
        <v>1</v>
      </c>
      <c r="M859" s="7">
        <f>IF([1]配变!$M859="","",[1]配变!$M859)</f>
        <v>1</v>
      </c>
      <c r="N859" s="7">
        <f>IF([1]配变!$N859="","",[1]配变!$N859)</f>
        <v>1989</v>
      </c>
      <c r="O859" s="7">
        <f>IF([1]配变!$O859="","",[1]配变!$O859)</f>
        <v>0</v>
      </c>
      <c r="P859" s="7">
        <f>IF([1]配变!$P859="","",[1]配变!$P859)</f>
        <v>26</v>
      </c>
    </row>
    <row r="860" spans="1:16" x14ac:dyDescent="0.15">
      <c r="A860" s="7" t="s">
        <v>300</v>
      </c>
      <c r="B860" s="7" t="str">
        <f>IF([1]配变!$B860="","",[1]配变!$B860)</f>
        <v>10kV</v>
      </c>
      <c r="C860" s="7">
        <f>IF([1]配变!$C860="","",[1]配变!$C860)</f>
        <v>0.315</v>
      </c>
      <c r="D860" s="7">
        <f>IF([1]配变!$D860="","",[1]配变!$D860)</f>
        <v>630</v>
      </c>
      <c r="E860" s="7">
        <f>IF([1]配变!$E860="","",[1]配变!$E860)</f>
        <v>5.3999999999999999E-2</v>
      </c>
      <c r="F860" s="7" t="str">
        <f>IF([1]配变!$F860="","",[1]配变!$F860)</f>
        <v>市辖</v>
      </c>
      <c r="G860" s="7">
        <f>IF([1]配变!$G860="","",[1]配变!$G860)</f>
        <v>0</v>
      </c>
      <c r="H860" s="7" t="str">
        <f>IF([1]配变!$H860="","",[1]配变!$H860)</f>
        <v>分区4</v>
      </c>
      <c r="I860" s="7" t="str">
        <f>IF([1]配变!$I860="","",[1]配变!$I860)</f>
        <v>138古南线</v>
      </c>
      <c r="J860" s="7">
        <f>IF([1]配变!$J860="","",[1]配变!$J860)</f>
        <v>0</v>
      </c>
      <c r="K860" s="7">
        <f>IF([1]配变!$K860="","",[1]配变!$K860)</f>
        <v>2</v>
      </c>
      <c r="L860" s="7">
        <f>IF([1]配变!$L860="","",[1]配变!$L860)</f>
        <v>1</v>
      </c>
      <c r="M860" s="7">
        <f>IF([1]配变!$M860="","",[1]配变!$M860)</f>
        <v>1</v>
      </c>
      <c r="N860" s="7">
        <f>IF([1]配变!$N860="","",[1]配变!$N860)</f>
        <v>1989</v>
      </c>
      <c r="O860" s="7">
        <f>IF([1]配变!$O860="","",[1]配变!$O860)</f>
        <v>0</v>
      </c>
      <c r="P860" s="7">
        <f>IF([1]配变!$P860="","",[1]配变!$P860)</f>
        <v>26</v>
      </c>
    </row>
    <row r="861" spans="1:16" x14ac:dyDescent="0.15">
      <c r="A861" s="7" t="s">
        <v>300</v>
      </c>
      <c r="B861" s="7" t="str">
        <f>IF([1]配变!$B861="","",[1]配变!$B861)</f>
        <v>10kV</v>
      </c>
      <c r="C861" s="7">
        <f>IF([1]配变!$C861="","",[1]配变!$C861)</f>
        <v>0.125</v>
      </c>
      <c r="D861" s="7">
        <f>IF([1]配变!$D861="","",[1]配变!$D861)</f>
        <v>250</v>
      </c>
      <c r="E861" s="7">
        <f>IF([1]配变!$E861="","",[1]配变!$E861)</f>
        <v>5.3999999999999999E-2</v>
      </c>
      <c r="F861" s="7" t="str">
        <f>IF([1]配变!$F861="","",[1]配变!$F861)</f>
        <v>市辖</v>
      </c>
      <c r="G861" s="7">
        <f>IF([1]配变!$G861="","",[1]配变!$G861)</f>
        <v>0</v>
      </c>
      <c r="H861" s="7" t="str">
        <f>IF([1]配变!$H861="","",[1]配变!$H861)</f>
        <v>分区4</v>
      </c>
      <c r="I861" s="7" t="str">
        <f>IF([1]配变!$I861="","",[1]配变!$I861)</f>
        <v>138古南线</v>
      </c>
      <c r="J861" s="7">
        <f>IF([1]配变!$J861="","",[1]配变!$J861)</f>
        <v>1</v>
      </c>
      <c r="K861" s="7">
        <f>IF([1]配变!$K861="","",[1]配变!$K861)</f>
        <v>0</v>
      </c>
      <c r="L861" s="7">
        <f>IF([1]配变!$L861="","",[1]配变!$L861)</f>
        <v>0</v>
      </c>
      <c r="M861" s="7">
        <f>IF([1]配变!$M861="","",[1]配变!$M861)</f>
        <v>0</v>
      </c>
      <c r="N861" s="7">
        <f>IF([1]配变!$N861="","",[1]配变!$N861)</f>
        <v>1989</v>
      </c>
      <c r="O861" s="7">
        <f>IF([1]配变!$O861="","",[1]配变!$O861)</f>
        <v>0</v>
      </c>
      <c r="P861" s="7">
        <f>IF([1]配变!$P861="","",[1]配变!$P861)</f>
        <v>26</v>
      </c>
    </row>
    <row r="862" spans="1:16" x14ac:dyDescent="0.15">
      <c r="A862" s="7" t="s">
        <v>300</v>
      </c>
      <c r="B862" s="7" t="str">
        <f>IF([1]配变!$B862="","",[1]配变!$B862)</f>
        <v>10kV</v>
      </c>
      <c r="C862" s="7">
        <f>IF([1]配变!$C862="","",[1]配变!$C862)</f>
        <v>0.25</v>
      </c>
      <c r="D862" s="7">
        <f>IF([1]配变!$D862="","",[1]配变!$D862)</f>
        <v>500</v>
      </c>
      <c r="E862" s="7">
        <f>IF([1]配变!$E862="","",[1]配变!$E862)</f>
        <v>0</v>
      </c>
      <c r="F862" s="7" t="str">
        <f>IF([1]配变!$F862="","",[1]配变!$F862)</f>
        <v>市辖</v>
      </c>
      <c r="G862" s="7">
        <f>IF([1]配变!$G862="","",[1]配变!$G862)</f>
        <v>0</v>
      </c>
      <c r="H862" s="7" t="str">
        <f>IF([1]配变!$H862="","",[1]配变!$H862)</f>
        <v>分区4</v>
      </c>
      <c r="I862" s="7" t="str">
        <f>IF([1]配变!$I862="","",[1]配变!$I862)</f>
        <v>138古南线</v>
      </c>
      <c r="J862" s="7">
        <f>IF([1]配变!$J862="","",[1]配变!$J862)</f>
        <v>0</v>
      </c>
      <c r="K862" s="7">
        <f>IF([1]配变!$K862="","",[1]配变!$K862)</f>
        <v>1</v>
      </c>
      <c r="L862" s="7">
        <f>IF([1]配变!$L862="","",[1]配变!$L862)</f>
        <v>1</v>
      </c>
      <c r="M862" s="7">
        <f>IF([1]配变!$M862="","",[1]配变!$M862)</f>
        <v>1</v>
      </c>
      <c r="N862" s="7">
        <f>IF([1]配变!$N862="","",[1]配变!$N862)</f>
        <v>1989</v>
      </c>
      <c r="O862" s="7">
        <f>IF([1]配变!$O862="","",[1]配变!$O862)</f>
        <v>0</v>
      </c>
      <c r="P862" s="7">
        <f>IF([1]配变!$P862="","",[1]配变!$P862)</f>
        <v>26</v>
      </c>
    </row>
    <row r="863" spans="1:16" x14ac:dyDescent="0.15">
      <c r="A863" s="7" t="s">
        <v>300</v>
      </c>
      <c r="B863" s="7" t="str">
        <f>IF([1]配变!$B863="","",[1]配变!$B863)</f>
        <v>10kV</v>
      </c>
      <c r="C863" s="7">
        <f>IF([1]配变!$C863="","",[1]配变!$C863)</f>
        <v>0.315</v>
      </c>
      <c r="D863" s="7">
        <f>IF([1]配变!$D863="","",[1]配变!$D863)</f>
        <v>630</v>
      </c>
      <c r="E863" s="7">
        <f>IF([1]配变!$E863="","",[1]配变!$E863)</f>
        <v>0.03</v>
      </c>
      <c r="F863" s="7" t="str">
        <f>IF([1]配变!$F863="","",[1]配变!$F863)</f>
        <v>市辖</v>
      </c>
      <c r="G863" s="7">
        <f>IF([1]配变!$G863="","",[1]配变!$G863)</f>
        <v>0</v>
      </c>
      <c r="H863" s="7" t="str">
        <f>IF([1]配变!$H863="","",[1]配变!$H863)</f>
        <v>分区4</v>
      </c>
      <c r="I863" s="7" t="str">
        <f>IF([1]配变!$I863="","",[1]配变!$I863)</f>
        <v>138古南线</v>
      </c>
      <c r="J863" s="7">
        <f>IF([1]配变!$J863="","",[1]配变!$J863)</f>
        <v>1</v>
      </c>
      <c r="K863" s="7">
        <f>IF([1]配变!$K863="","",[1]配变!$K863)</f>
        <v>2</v>
      </c>
      <c r="L863" s="7">
        <f>IF([1]配变!$L863="","",[1]配变!$L863)</f>
        <v>1</v>
      </c>
      <c r="M863" s="7">
        <f>IF([1]配变!$M863="","",[1]配变!$M863)</f>
        <v>1</v>
      </c>
      <c r="N863" s="7">
        <f>IF([1]配变!$N863="","",[1]配变!$N863)</f>
        <v>1989</v>
      </c>
      <c r="O863" s="7">
        <f>IF([1]配变!$O863="","",[1]配变!$O863)</f>
        <v>0</v>
      </c>
      <c r="P863" s="7">
        <f>IF([1]配变!$P863="","",[1]配变!$P863)</f>
        <v>26</v>
      </c>
    </row>
    <row r="864" spans="1:16" x14ac:dyDescent="0.15">
      <c r="A864" s="7" t="s">
        <v>300</v>
      </c>
      <c r="B864" s="7" t="str">
        <f>IF([1]配变!$B864="","",[1]配变!$B864)</f>
        <v>10kV</v>
      </c>
      <c r="C864" s="7">
        <f>IF([1]配变!$C864="","",[1]配变!$C864)</f>
        <v>0.315</v>
      </c>
      <c r="D864" s="7">
        <f>IF([1]配变!$D864="","",[1]配变!$D864)</f>
        <v>630</v>
      </c>
      <c r="E864" s="7">
        <f>IF([1]配变!$E864="","",[1]配变!$E864)</f>
        <v>0</v>
      </c>
      <c r="F864" s="7" t="str">
        <f>IF([1]配变!$F864="","",[1]配变!$F864)</f>
        <v>市辖</v>
      </c>
      <c r="G864" s="7">
        <f>IF([1]配变!$G864="","",[1]配变!$G864)</f>
        <v>0</v>
      </c>
      <c r="H864" s="7" t="str">
        <f>IF([1]配变!$H864="","",[1]配变!$H864)</f>
        <v>分区4</v>
      </c>
      <c r="I864" s="7" t="str">
        <f>IF([1]配变!$I864="","",[1]配变!$I864)</f>
        <v>138古南线</v>
      </c>
      <c r="J864" s="7">
        <f>IF([1]配变!$J864="","",[1]配变!$J864)</f>
        <v>0</v>
      </c>
      <c r="K864" s="7">
        <f>IF([1]配变!$K864="","",[1]配变!$K864)</f>
        <v>0</v>
      </c>
      <c r="L864" s="7">
        <f>IF([1]配变!$L864="","",[1]配变!$L864)</f>
        <v>0</v>
      </c>
      <c r="M864" s="7">
        <f>IF([1]配变!$M864="","",[1]配变!$M864)</f>
        <v>0</v>
      </c>
      <c r="N864" s="7">
        <f>IF([1]配变!$N864="","",[1]配变!$N864)</f>
        <v>1989</v>
      </c>
      <c r="O864" s="7">
        <f>IF([1]配变!$O864="","",[1]配变!$O864)</f>
        <v>0</v>
      </c>
      <c r="P864" s="7">
        <f>IF([1]配变!$P864="","",[1]配变!$P864)</f>
        <v>26</v>
      </c>
    </row>
    <row r="865" spans="1:16" x14ac:dyDescent="0.15">
      <c r="A865" s="7" t="s">
        <v>300</v>
      </c>
      <c r="B865" s="7" t="str">
        <f>IF([1]配变!$B865="","",[1]配变!$B865)</f>
        <v>10kV</v>
      </c>
      <c r="C865" s="7">
        <f>IF([1]配变!$C865="","",[1]配变!$C865)</f>
        <v>0.315</v>
      </c>
      <c r="D865" s="7">
        <f>IF([1]配变!$D865="","",[1]配变!$D865)</f>
        <v>630</v>
      </c>
      <c r="E865" s="7">
        <f>IF([1]配变!$E865="","",[1]配变!$E865)</f>
        <v>0</v>
      </c>
      <c r="F865" s="7" t="str">
        <f>IF([1]配变!$F865="","",[1]配变!$F865)</f>
        <v>市辖</v>
      </c>
      <c r="G865" s="7">
        <f>IF([1]配变!$G865="","",[1]配变!$G865)</f>
        <v>0</v>
      </c>
      <c r="H865" s="7" t="str">
        <f>IF([1]配变!$H865="","",[1]配变!$H865)</f>
        <v>分区4</v>
      </c>
      <c r="I865" s="7" t="str">
        <f>IF([1]配变!$I865="","",[1]配变!$I865)</f>
        <v>138古南线</v>
      </c>
      <c r="J865" s="7">
        <f>IF([1]配变!$J865="","",[1]配变!$J865)</f>
        <v>1</v>
      </c>
      <c r="K865" s="7">
        <f>IF([1]配变!$K865="","",[1]配变!$K865)</f>
        <v>1</v>
      </c>
      <c r="L865" s="7">
        <f>IF([1]配变!$L865="","",[1]配变!$L865)</f>
        <v>1</v>
      </c>
      <c r="M865" s="7">
        <f>IF([1]配变!$M865="","",[1]配变!$M865)</f>
        <v>1</v>
      </c>
      <c r="N865" s="7">
        <f>IF([1]配变!$N865="","",[1]配变!$N865)</f>
        <v>1989</v>
      </c>
      <c r="O865" s="7">
        <f>IF([1]配变!$O865="","",[1]配变!$O865)</f>
        <v>0</v>
      </c>
      <c r="P865" s="7">
        <f>IF([1]配变!$P865="","",[1]配变!$P865)</f>
        <v>26</v>
      </c>
    </row>
    <row r="866" spans="1:16" x14ac:dyDescent="0.15">
      <c r="A866" s="7" t="s">
        <v>300</v>
      </c>
      <c r="B866" s="7" t="str">
        <f>IF([1]配变!$B866="","",[1]配变!$B866)</f>
        <v>10kV</v>
      </c>
      <c r="C866" s="7">
        <f>IF([1]配变!$C866="","",[1]配变!$C866)</f>
        <v>0.315</v>
      </c>
      <c r="D866" s="7">
        <f>IF([1]配变!$D866="","",[1]配变!$D866)</f>
        <v>630</v>
      </c>
      <c r="E866" s="7">
        <f>IF([1]配变!$E866="","",[1]配变!$E866)</f>
        <v>0</v>
      </c>
      <c r="F866" s="7" t="str">
        <f>IF([1]配变!$F866="","",[1]配变!$F866)</f>
        <v>市辖</v>
      </c>
      <c r="G866" s="7">
        <f>IF([1]配变!$G866="","",[1]配变!$G866)</f>
        <v>0</v>
      </c>
      <c r="H866" s="7" t="str">
        <f>IF([1]配变!$H866="","",[1]配变!$H866)</f>
        <v>分区4</v>
      </c>
      <c r="I866" s="7" t="str">
        <f>IF([1]配变!$I866="","",[1]配变!$I866)</f>
        <v>138古南线</v>
      </c>
      <c r="J866" s="7">
        <f>IF([1]配变!$J866="","",[1]配变!$J866)</f>
        <v>0</v>
      </c>
      <c r="K866" s="7">
        <f>IF([1]配变!$K866="","",[1]配变!$K866)</f>
        <v>2</v>
      </c>
      <c r="L866" s="7">
        <f>IF([1]配变!$L866="","",[1]配变!$L866)</f>
        <v>1</v>
      </c>
      <c r="M866" s="7">
        <f>IF([1]配变!$M866="","",[1]配变!$M866)</f>
        <v>1</v>
      </c>
      <c r="N866" s="7">
        <f>IF([1]配变!$N866="","",[1]配变!$N866)</f>
        <v>1989</v>
      </c>
      <c r="O866" s="7">
        <f>IF([1]配变!$O866="","",[1]配变!$O866)</f>
        <v>0</v>
      </c>
      <c r="P866" s="7">
        <f>IF([1]配变!$P866="","",[1]配变!$P866)</f>
        <v>26</v>
      </c>
    </row>
    <row r="867" spans="1:16" x14ac:dyDescent="0.15">
      <c r="A867" s="7" t="s">
        <v>300</v>
      </c>
      <c r="B867" s="7" t="str">
        <f>IF([1]配变!$B867="","",[1]配变!$B867)</f>
        <v>10kV</v>
      </c>
      <c r="C867" s="7">
        <f>IF([1]配变!$C867="","",[1]配变!$C867)</f>
        <v>1.4999999999999999E-2</v>
      </c>
      <c r="D867" s="7">
        <f>IF([1]配变!$D867="","",[1]配变!$D867)</f>
        <v>30</v>
      </c>
      <c r="E867" s="7">
        <f>IF([1]配变!$E867="","",[1]配变!$E867)</f>
        <v>5.3999999999999999E-2</v>
      </c>
      <c r="F867" s="7" t="str">
        <f>IF([1]配变!$F867="","",[1]配变!$F867)</f>
        <v>市辖</v>
      </c>
      <c r="G867" s="7">
        <f>IF([1]配变!$G867="","",[1]配变!$G867)</f>
        <v>0</v>
      </c>
      <c r="H867" s="7" t="str">
        <f>IF([1]配变!$H867="","",[1]配变!$H867)</f>
        <v>分区1</v>
      </c>
      <c r="I867" s="7" t="str">
        <f>IF([1]配变!$I867="","",[1]配变!$I867)</f>
        <v>142安贰线</v>
      </c>
      <c r="J867" s="7">
        <f>IF([1]配变!$J867="","",[1]配变!$J867)</f>
        <v>1</v>
      </c>
      <c r="K867" s="7">
        <f>IF([1]配变!$K867="","",[1]配变!$K867)</f>
        <v>0</v>
      </c>
      <c r="L867" s="7">
        <f>IF([1]配变!$L867="","",[1]配变!$L867)</f>
        <v>0</v>
      </c>
      <c r="M867" s="7">
        <f>IF([1]配变!$M867="","",[1]配变!$M867)</f>
        <v>0</v>
      </c>
      <c r="N867" s="7">
        <f>IF([1]配变!$N867="","",[1]配变!$N867)</f>
        <v>1988</v>
      </c>
      <c r="O867" s="7">
        <f>IF([1]配变!$O867="","",[1]配变!$O867)</f>
        <v>0</v>
      </c>
      <c r="P867" s="7">
        <f>IF([1]配变!$P867="","",[1]配变!$P867)</f>
        <v>27</v>
      </c>
    </row>
    <row r="868" spans="1:16" x14ac:dyDescent="0.15">
      <c r="A868" s="7" t="s">
        <v>300</v>
      </c>
      <c r="B868" s="7" t="str">
        <f>IF([1]配变!$B868="","",[1]配变!$B868)</f>
        <v>10kV</v>
      </c>
      <c r="C868" s="7">
        <f>IF([1]配变!$C868="","",[1]配变!$C868)</f>
        <v>0.8</v>
      </c>
      <c r="D868" s="7">
        <f>IF([1]配变!$D868="","",[1]配变!$D868)</f>
        <v>1600</v>
      </c>
      <c r="E868" s="7">
        <f>IF([1]配变!$E868="","",[1]配变!$E868)</f>
        <v>0</v>
      </c>
      <c r="F868" s="7" t="str">
        <f>IF([1]配变!$F868="","",[1]配变!$F868)</f>
        <v>市辖</v>
      </c>
      <c r="G868" s="7">
        <f>IF([1]配变!$G868="","",[1]配变!$G868)</f>
        <v>0</v>
      </c>
      <c r="H868" s="7" t="str">
        <f>IF([1]配变!$H868="","",[1]配变!$H868)</f>
        <v>分区1</v>
      </c>
      <c r="I868" s="7" t="str">
        <f>IF([1]配变!$I868="","",[1]配变!$I868)</f>
        <v>142安贰线</v>
      </c>
      <c r="J868" s="7">
        <f>IF([1]配变!$J868="","",[1]配变!$J868)</f>
        <v>0</v>
      </c>
      <c r="K868" s="7">
        <f>IF([1]配变!$K868="","",[1]配变!$K868)</f>
        <v>1</v>
      </c>
      <c r="L868" s="7">
        <f>IF([1]配变!$L868="","",[1]配变!$L868)</f>
        <v>1</v>
      </c>
      <c r="M868" s="7">
        <f>IF([1]配变!$M868="","",[1]配变!$M868)</f>
        <v>1</v>
      </c>
      <c r="N868" s="7">
        <f>IF([1]配变!$N868="","",[1]配变!$N868)</f>
        <v>1988</v>
      </c>
      <c r="O868" s="7">
        <f>IF([1]配变!$O868="","",[1]配变!$O868)</f>
        <v>0</v>
      </c>
      <c r="P868" s="7">
        <f>IF([1]配变!$P868="","",[1]配变!$P868)</f>
        <v>27</v>
      </c>
    </row>
    <row r="869" spans="1:16" x14ac:dyDescent="0.15">
      <c r="A869" s="7" t="s">
        <v>300</v>
      </c>
      <c r="B869" s="7" t="str">
        <f>IF([1]配变!$B869="","",[1]配变!$B869)</f>
        <v>10kV</v>
      </c>
      <c r="C869" s="7">
        <f>IF([1]配变!$C869="","",[1]配变!$C869)</f>
        <v>0.25</v>
      </c>
      <c r="D869" s="7">
        <f>IF([1]配变!$D869="","",[1]配变!$D869)</f>
        <v>500</v>
      </c>
      <c r="E869" s="7">
        <f>IF([1]配变!$E869="","",[1]配变!$E869)</f>
        <v>0</v>
      </c>
      <c r="F869" s="7" t="str">
        <f>IF([1]配变!$F869="","",[1]配变!$F869)</f>
        <v>市辖</v>
      </c>
      <c r="G869" s="7">
        <f>IF([1]配变!$G869="","",[1]配变!$G869)</f>
        <v>0</v>
      </c>
      <c r="H869" s="7" t="str">
        <f>IF([1]配变!$H869="","",[1]配变!$H869)</f>
        <v>分区1</v>
      </c>
      <c r="I869" s="7" t="str">
        <f>IF([1]配变!$I869="","",[1]配变!$I869)</f>
        <v>142安贰线</v>
      </c>
      <c r="J869" s="7">
        <f>IF([1]配变!$J869="","",[1]配变!$J869)</f>
        <v>1</v>
      </c>
      <c r="K869" s="7">
        <f>IF([1]配变!$K869="","",[1]配变!$K869)</f>
        <v>2</v>
      </c>
      <c r="L869" s="7">
        <f>IF([1]配变!$L869="","",[1]配变!$L869)</f>
        <v>1</v>
      </c>
      <c r="M869" s="7">
        <f>IF([1]配变!$M869="","",[1]配变!$M869)</f>
        <v>1</v>
      </c>
      <c r="N869" s="7">
        <f>IF([1]配变!$N869="","",[1]配变!$N869)</f>
        <v>1988</v>
      </c>
      <c r="O869" s="7">
        <f>IF([1]配变!$O869="","",[1]配变!$O869)</f>
        <v>0</v>
      </c>
      <c r="P869" s="7">
        <f>IF([1]配变!$P869="","",[1]配变!$P869)</f>
        <v>27</v>
      </c>
    </row>
    <row r="870" spans="1:16" x14ac:dyDescent="0.15">
      <c r="A870" s="7" t="s">
        <v>300</v>
      </c>
      <c r="B870" s="7" t="str">
        <f>IF([1]配变!$B870="","",[1]配变!$B870)</f>
        <v>10kV</v>
      </c>
      <c r="C870" s="7">
        <f>IF([1]配变!$C870="","",[1]配变!$C870)</f>
        <v>0.315</v>
      </c>
      <c r="D870" s="7">
        <f>IF([1]配变!$D870="","",[1]配变!$D870)</f>
        <v>630</v>
      </c>
      <c r="E870" s="7">
        <f>IF([1]配变!$E870="","",[1]配变!$E870)</f>
        <v>0</v>
      </c>
      <c r="F870" s="7" t="str">
        <f>IF([1]配变!$F870="","",[1]配变!$F870)</f>
        <v>市辖</v>
      </c>
      <c r="G870" s="7">
        <f>IF([1]配变!$G870="","",[1]配变!$G870)</f>
        <v>0</v>
      </c>
      <c r="H870" s="7" t="str">
        <f>IF([1]配变!$H870="","",[1]配变!$H870)</f>
        <v>分区1</v>
      </c>
      <c r="I870" s="7" t="str">
        <f>IF([1]配变!$I870="","",[1]配变!$I870)</f>
        <v>142安贰线</v>
      </c>
      <c r="J870" s="7">
        <f>IF([1]配变!$J870="","",[1]配变!$J870)</f>
        <v>0</v>
      </c>
      <c r="K870" s="7">
        <f>IF([1]配变!$K870="","",[1]配变!$K870)</f>
        <v>0</v>
      </c>
      <c r="L870" s="7">
        <f>IF([1]配变!$L870="","",[1]配变!$L870)</f>
        <v>0</v>
      </c>
      <c r="M870" s="7">
        <f>IF([1]配变!$M870="","",[1]配变!$M870)</f>
        <v>0</v>
      </c>
      <c r="N870" s="7">
        <f>IF([1]配变!$N870="","",[1]配变!$N870)</f>
        <v>1988</v>
      </c>
      <c r="O870" s="7">
        <f>IF([1]配变!$O870="","",[1]配变!$O870)</f>
        <v>0</v>
      </c>
      <c r="P870" s="7">
        <f>IF([1]配变!$P870="","",[1]配变!$P870)</f>
        <v>27</v>
      </c>
    </row>
    <row r="871" spans="1:16" x14ac:dyDescent="0.15">
      <c r="A871" s="7" t="s">
        <v>300</v>
      </c>
      <c r="B871" s="7" t="str">
        <f>IF([1]配变!$B871="","",[1]配变!$B871)</f>
        <v>10kV</v>
      </c>
      <c r="C871" s="7">
        <f>IF([1]配变!$C871="","",[1]配变!$C871)</f>
        <v>0.1575</v>
      </c>
      <c r="D871" s="7">
        <f>IF([1]配变!$D871="","",[1]配变!$D871)</f>
        <v>315</v>
      </c>
      <c r="E871" s="7">
        <f>IF([1]配变!$E871="","",[1]配变!$E871)</f>
        <v>0</v>
      </c>
      <c r="F871" s="7" t="str">
        <f>IF([1]配变!$F871="","",[1]配变!$F871)</f>
        <v>市辖</v>
      </c>
      <c r="G871" s="7">
        <f>IF([1]配变!$G871="","",[1]配变!$G871)</f>
        <v>0</v>
      </c>
      <c r="H871" s="7" t="str">
        <f>IF([1]配变!$H871="","",[1]配变!$H871)</f>
        <v>分区1</v>
      </c>
      <c r="I871" s="7" t="str">
        <f>IF([1]配变!$I871="","",[1]配变!$I871)</f>
        <v>142安贰线</v>
      </c>
      <c r="J871" s="7">
        <f>IF([1]配变!$J871="","",[1]配变!$J871)</f>
        <v>1</v>
      </c>
      <c r="K871" s="7">
        <f>IF([1]配变!$K871="","",[1]配变!$K871)</f>
        <v>1</v>
      </c>
      <c r="L871" s="7">
        <f>IF([1]配变!$L871="","",[1]配变!$L871)</f>
        <v>1</v>
      </c>
      <c r="M871" s="7">
        <f>IF([1]配变!$M871="","",[1]配变!$M871)</f>
        <v>1</v>
      </c>
      <c r="N871" s="7">
        <f>IF([1]配变!$N871="","",[1]配变!$N871)</f>
        <v>1988</v>
      </c>
      <c r="O871" s="7">
        <f>IF([1]配变!$O871="","",[1]配变!$O871)</f>
        <v>0</v>
      </c>
      <c r="P871" s="7">
        <f>IF([1]配变!$P871="","",[1]配变!$P871)</f>
        <v>27</v>
      </c>
    </row>
    <row r="872" spans="1:16" x14ac:dyDescent="0.15">
      <c r="A872" s="7" t="s">
        <v>300</v>
      </c>
      <c r="B872" s="7" t="str">
        <f>IF([1]配变!$B872="","",[1]配变!$B872)</f>
        <v>10kV</v>
      </c>
      <c r="C872" s="7">
        <f>IF([1]配变!$C872="","",[1]配变!$C872)</f>
        <v>0.25</v>
      </c>
      <c r="D872" s="7">
        <f>IF([1]配变!$D872="","",[1]配变!$D872)</f>
        <v>500</v>
      </c>
      <c r="E872" s="7">
        <f>IF([1]配变!$E872="","",[1]配变!$E872)</f>
        <v>5.3999999999999999E-2</v>
      </c>
      <c r="F872" s="7" t="str">
        <f>IF([1]配变!$F872="","",[1]配变!$F872)</f>
        <v>市辖</v>
      </c>
      <c r="G872" s="7">
        <f>IF([1]配变!$G872="","",[1]配变!$G872)</f>
        <v>0</v>
      </c>
      <c r="H872" s="7" t="str">
        <f>IF([1]配变!$H872="","",[1]配变!$H872)</f>
        <v>分区1</v>
      </c>
      <c r="I872" s="7" t="str">
        <f>IF([1]配变!$I872="","",[1]配变!$I872)</f>
        <v>142安贰线</v>
      </c>
      <c r="J872" s="7">
        <f>IF([1]配变!$J872="","",[1]配变!$J872)</f>
        <v>0</v>
      </c>
      <c r="K872" s="7">
        <f>IF([1]配变!$K872="","",[1]配变!$K872)</f>
        <v>2</v>
      </c>
      <c r="L872" s="7">
        <f>IF([1]配变!$L872="","",[1]配变!$L872)</f>
        <v>1</v>
      </c>
      <c r="M872" s="7">
        <f>IF([1]配变!$M872="","",[1]配变!$M872)</f>
        <v>1</v>
      </c>
      <c r="N872" s="7">
        <f>IF([1]配变!$N872="","",[1]配变!$N872)</f>
        <v>1988</v>
      </c>
      <c r="O872" s="7">
        <f>IF([1]配变!$O872="","",[1]配变!$O872)</f>
        <v>0</v>
      </c>
      <c r="P872" s="7">
        <f>IF([1]配变!$P872="","",[1]配变!$P872)</f>
        <v>27</v>
      </c>
    </row>
    <row r="873" spans="1:16" x14ac:dyDescent="0.15">
      <c r="A873" s="7" t="s">
        <v>300</v>
      </c>
      <c r="B873" s="7" t="str">
        <f>IF([1]配变!$B873="","",[1]配变!$B873)</f>
        <v>10kV</v>
      </c>
      <c r="C873" s="7">
        <f>IF([1]配变!$C873="","",[1]配变!$C873)</f>
        <v>0.25</v>
      </c>
      <c r="D873" s="7">
        <f>IF([1]配变!$D873="","",[1]配变!$D873)</f>
        <v>500</v>
      </c>
      <c r="E873" s="7">
        <f>IF([1]配变!$E873="","",[1]配变!$E873)</f>
        <v>0</v>
      </c>
      <c r="F873" s="7" t="str">
        <f>IF([1]配变!$F873="","",[1]配变!$F873)</f>
        <v>市辖</v>
      </c>
      <c r="G873" s="7">
        <f>IF([1]配变!$G873="","",[1]配变!$G873)</f>
        <v>0</v>
      </c>
      <c r="H873" s="7" t="str">
        <f>IF([1]配变!$H873="","",[1]配变!$H873)</f>
        <v>分区1</v>
      </c>
      <c r="I873" s="7" t="str">
        <f>IF([1]配变!$I873="","",[1]配变!$I873)</f>
        <v>142安贰线</v>
      </c>
      <c r="J873" s="7">
        <f>IF([1]配变!$J873="","",[1]配变!$J873)</f>
        <v>1</v>
      </c>
      <c r="K873" s="7">
        <f>IF([1]配变!$K873="","",[1]配变!$K873)</f>
        <v>0</v>
      </c>
      <c r="L873" s="7">
        <f>IF([1]配变!$L873="","",[1]配变!$L873)</f>
        <v>0</v>
      </c>
      <c r="M873" s="7">
        <f>IF([1]配变!$M873="","",[1]配变!$M873)</f>
        <v>0</v>
      </c>
      <c r="N873" s="7">
        <f>IF([1]配变!$N873="","",[1]配变!$N873)</f>
        <v>1988</v>
      </c>
      <c r="O873" s="7">
        <f>IF([1]配变!$O873="","",[1]配变!$O873)</f>
        <v>0</v>
      </c>
      <c r="P873" s="7">
        <f>IF([1]配变!$P873="","",[1]配变!$P873)</f>
        <v>27</v>
      </c>
    </row>
    <row r="874" spans="1:16" x14ac:dyDescent="0.15">
      <c r="A874" s="7" t="s">
        <v>300</v>
      </c>
      <c r="B874" s="7" t="str">
        <f>IF([1]配变!$B874="","",[1]配变!$B874)</f>
        <v>10kV</v>
      </c>
      <c r="C874" s="7">
        <f>IF([1]配变!$C874="","",[1]配变!$C874)</f>
        <v>0.1575</v>
      </c>
      <c r="D874" s="7">
        <f>IF([1]配变!$D874="","",[1]配变!$D874)</f>
        <v>315</v>
      </c>
      <c r="E874" s="7">
        <f>IF([1]配变!$E874="","",[1]配变!$E874)</f>
        <v>0.03</v>
      </c>
      <c r="F874" s="7" t="str">
        <f>IF([1]配变!$F874="","",[1]配变!$F874)</f>
        <v>市辖</v>
      </c>
      <c r="G874" s="7">
        <f>IF([1]配变!$G874="","",[1]配变!$G874)</f>
        <v>0</v>
      </c>
      <c r="H874" s="7" t="str">
        <f>IF([1]配变!$H874="","",[1]配变!$H874)</f>
        <v>分区1</v>
      </c>
      <c r="I874" s="7" t="str">
        <f>IF([1]配变!$I874="","",[1]配变!$I874)</f>
        <v>142安贰线</v>
      </c>
      <c r="J874" s="7">
        <f>IF([1]配变!$J874="","",[1]配变!$J874)</f>
        <v>0</v>
      </c>
      <c r="K874" s="7">
        <f>IF([1]配变!$K874="","",[1]配变!$K874)</f>
        <v>1</v>
      </c>
      <c r="L874" s="7">
        <f>IF([1]配变!$L874="","",[1]配变!$L874)</f>
        <v>1</v>
      </c>
      <c r="M874" s="7">
        <f>IF([1]配变!$M874="","",[1]配变!$M874)</f>
        <v>1</v>
      </c>
      <c r="N874" s="7">
        <f>IF([1]配变!$N874="","",[1]配变!$N874)</f>
        <v>1988</v>
      </c>
      <c r="O874" s="7">
        <f>IF([1]配变!$O874="","",[1]配变!$O874)</f>
        <v>0</v>
      </c>
      <c r="P874" s="7">
        <f>IF([1]配变!$P874="","",[1]配变!$P874)</f>
        <v>27</v>
      </c>
    </row>
    <row r="875" spans="1:16" x14ac:dyDescent="0.15">
      <c r="A875" s="7" t="s">
        <v>300</v>
      </c>
      <c r="B875" s="7" t="str">
        <f>IF([1]配变!$B875="","",[1]配变!$B875)</f>
        <v>10kV</v>
      </c>
      <c r="C875" s="7">
        <f>IF([1]配变!$C875="","",[1]配变!$C875)</f>
        <v>0.04</v>
      </c>
      <c r="D875" s="7">
        <f>IF([1]配变!$D875="","",[1]配变!$D875)</f>
        <v>80</v>
      </c>
      <c r="E875" s="7">
        <f>IF([1]配变!$E875="","",[1]配变!$E875)</f>
        <v>0</v>
      </c>
      <c r="F875" s="7" t="str">
        <f>IF([1]配变!$F875="","",[1]配变!$F875)</f>
        <v>市辖</v>
      </c>
      <c r="G875" s="7">
        <f>IF([1]配变!$G875="","",[1]配变!$G875)</f>
        <v>0</v>
      </c>
      <c r="H875" s="7" t="str">
        <f>IF([1]配变!$H875="","",[1]配变!$H875)</f>
        <v>分区1</v>
      </c>
      <c r="I875" s="7" t="str">
        <f>IF([1]配变!$I875="","",[1]配变!$I875)</f>
        <v>142安贰线</v>
      </c>
      <c r="J875" s="7">
        <f>IF([1]配变!$J875="","",[1]配变!$J875)</f>
        <v>1</v>
      </c>
      <c r="K875" s="7">
        <f>IF([1]配变!$K875="","",[1]配变!$K875)</f>
        <v>2</v>
      </c>
      <c r="L875" s="7">
        <f>IF([1]配变!$L875="","",[1]配变!$L875)</f>
        <v>1</v>
      </c>
      <c r="M875" s="7">
        <f>IF([1]配变!$M875="","",[1]配变!$M875)</f>
        <v>1</v>
      </c>
      <c r="N875" s="7">
        <f>IF([1]配变!$N875="","",[1]配变!$N875)</f>
        <v>1988</v>
      </c>
      <c r="O875" s="7">
        <f>IF([1]配变!$O875="","",[1]配变!$O875)</f>
        <v>0</v>
      </c>
      <c r="P875" s="7">
        <f>IF([1]配变!$P875="","",[1]配变!$P875)</f>
        <v>27</v>
      </c>
    </row>
    <row r="876" spans="1:16" x14ac:dyDescent="0.15">
      <c r="A876" s="7" t="s">
        <v>300</v>
      </c>
      <c r="B876" s="7" t="str">
        <f>IF([1]配变!$B876="","",[1]配变!$B876)</f>
        <v>10kV</v>
      </c>
      <c r="C876" s="7">
        <f>IF([1]配变!$C876="","",[1]配变!$C876)</f>
        <v>0.1</v>
      </c>
      <c r="D876" s="7">
        <f>IF([1]配变!$D876="","",[1]配变!$D876)</f>
        <v>200</v>
      </c>
      <c r="E876" s="7">
        <f>IF([1]配变!$E876="","",[1]配变!$E876)</f>
        <v>0</v>
      </c>
      <c r="F876" s="7" t="str">
        <f>IF([1]配变!$F876="","",[1]配变!$F876)</f>
        <v>市辖</v>
      </c>
      <c r="G876" s="7">
        <f>IF([1]配变!$G876="","",[1]配变!$G876)</f>
        <v>0</v>
      </c>
      <c r="H876" s="7" t="str">
        <f>IF([1]配变!$H876="","",[1]配变!$H876)</f>
        <v>分区1</v>
      </c>
      <c r="I876" s="7" t="str">
        <f>IF([1]配变!$I876="","",[1]配变!$I876)</f>
        <v>142安贰线</v>
      </c>
      <c r="J876" s="7">
        <f>IF([1]配变!$J876="","",[1]配变!$J876)</f>
        <v>0</v>
      </c>
      <c r="K876" s="7">
        <f>IF([1]配变!$K876="","",[1]配变!$K876)</f>
        <v>0</v>
      </c>
      <c r="L876" s="7">
        <f>IF([1]配变!$L876="","",[1]配变!$L876)</f>
        <v>0</v>
      </c>
      <c r="M876" s="7">
        <f>IF([1]配变!$M876="","",[1]配变!$M876)</f>
        <v>0</v>
      </c>
      <c r="N876" s="7">
        <f>IF([1]配变!$N876="","",[1]配变!$N876)</f>
        <v>1987</v>
      </c>
      <c r="O876" s="7">
        <f>IF([1]配变!$O876="","",[1]配变!$O876)</f>
        <v>0</v>
      </c>
      <c r="P876" s="7">
        <f>IF([1]配变!$P876="","",[1]配变!$P876)</f>
        <v>28</v>
      </c>
    </row>
    <row r="877" spans="1:16" x14ac:dyDescent="0.15">
      <c r="A877" s="7" t="s">
        <v>300</v>
      </c>
      <c r="B877" s="7" t="str">
        <f>IF([1]配变!$B877="","",[1]配变!$B877)</f>
        <v>10kV</v>
      </c>
      <c r="C877" s="7">
        <f>IF([1]配变!$C877="","",[1]配变!$C877)</f>
        <v>0.04</v>
      </c>
      <c r="D877" s="7">
        <f>IF([1]配变!$D877="","",[1]配变!$D877)</f>
        <v>80</v>
      </c>
      <c r="E877" s="7">
        <f>IF([1]配变!$E877="","",[1]配变!$E877)</f>
        <v>0</v>
      </c>
      <c r="F877" s="7" t="str">
        <f>IF([1]配变!$F877="","",[1]配变!$F877)</f>
        <v>市辖</v>
      </c>
      <c r="G877" s="7">
        <f>IF([1]配变!$G877="","",[1]配变!$G877)</f>
        <v>0</v>
      </c>
      <c r="H877" s="7" t="str">
        <f>IF([1]配变!$H877="","",[1]配变!$H877)</f>
        <v>分区1</v>
      </c>
      <c r="I877" s="7" t="str">
        <f>IF([1]配变!$I877="","",[1]配变!$I877)</f>
        <v>142安贰线</v>
      </c>
      <c r="J877" s="7">
        <f>IF([1]配变!$J877="","",[1]配变!$J877)</f>
        <v>1</v>
      </c>
      <c r="K877" s="7">
        <f>IF([1]配变!$K877="","",[1]配变!$K877)</f>
        <v>1</v>
      </c>
      <c r="L877" s="7">
        <f>IF([1]配变!$L877="","",[1]配变!$L877)</f>
        <v>1</v>
      </c>
      <c r="M877" s="7">
        <f>IF([1]配变!$M877="","",[1]配变!$M877)</f>
        <v>1</v>
      </c>
      <c r="N877" s="7">
        <f>IF([1]配变!$N877="","",[1]配变!$N877)</f>
        <v>1987</v>
      </c>
      <c r="O877" s="7">
        <f>IF([1]配变!$O877="","",[1]配变!$O877)</f>
        <v>0</v>
      </c>
      <c r="P877" s="7">
        <f>IF([1]配变!$P877="","",[1]配变!$P877)</f>
        <v>28</v>
      </c>
    </row>
    <row r="878" spans="1:16" x14ac:dyDescent="0.15">
      <c r="A878" s="7" t="s">
        <v>300</v>
      </c>
      <c r="B878" s="7" t="str">
        <f>IF([1]配变!$B878="","",[1]配变!$B878)</f>
        <v>10kV</v>
      </c>
      <c r="C878" s="7">
        <f>IF([1]配变!$C878="","",[1]配变!$C878)</f>
        <v>0.125</v>
      </c>
      <c r="D878" s="7">
        <f>IF([1]配变!$D878="","",[1]配变!$D878)</f>
        <v>250</v>
      </c>
      <c r="E878" s="7">
        <f>IF([1]配变!$E878="","",[1]配变!$E878)</f>
        <v>5.3999999999999999E-2</v>
      </c>
      <c r="F878" s="7" t="str">
        <f>IF([1]配变!$F878="","",[1]配变!$F878)</f>
        <v>市辖</v>
      </c>
      <c r="G878" s="7">
        <f>IF([1]配变!$G878="","",[1]配变!$G878)</f>
        <v>0</v>
      </c>
      <c r="H878" s="7" t="str">
        <f>IF([1]配变!$H878="","",[1]配变!$H878)</f>
        <v>分区1</v>
      </c>
      <c r="I878" s="7" t="str">
        <f>IF([1]配变!$I878="","",[1]配变!$I878)</f>
        <v>142安贰线</v>
      </c>
      <c r="J878" s="7">
        <f>IF([1]配变!$J878="","",[1]配变!$J878)</f>
        <v>0</v>
      </c>
      <c r="K878" s="7">
        <f>IF([1]配变!$K878="","",[1]配变!$K878)</f>
        <v>2</v>
      </c>
      <c r="L878" s="7">
        <f>IF([1]配变!$L878="","",[1]配变!$L878)</f>
        <v>1</v>
      </c>
      <c r="M878" s="7">
        <f>IF([1]配变!$M878="","",[1]配变!$M878)</f>
        <v>1</v>
      </c>
      <c r="N878" s="7">
        <f>IF([1]配变!$N878="","",[1]配变!$N878)</f>
        <v>1987</v>
      </c>
      <c r="O878" s="7">
        <f>IF([1]配变!$O878="","",[1]配变!$O878)</f>
        <v>0</v>
      </c>
      <c r="P878" s="7">
        <f>IF([1]配变!$P878="","",[1]配变!$P878)</f>
        <v>28</v>
      </c>
    </row>
    <row r="879" spans="1:16" x14ac:dyDescent="0.15">
      <c r="A879" s="7" t="s">
        <v>300</v>
      </c>
      <c r="B879" s="7" t="str">
        <f>IF([1]配变!$B879="","",[1]配变!$B879)</f>
        <v>10kV</v>
      </c>
      <c r="C879" s="7">
        <f>IF([1]配变!$C879="","",[1]配变!$C879)</f>
        <v>0.04</v>
      </c>
      <c r="D879" s="7">
        <f>IF([1]配变!$D879="","",[1]配变!$D879)</f>
        <v>80</v>
      </c>
      <c r="E879" s="7">
        <f>IF([1]配变!$E879="","",[1]配变!$E879)</f>
        <v>5.3999999999999999E-2</v>
      </c>
      <c r="F879" s="7" t="str">
        <f>IF([1]配变!$F879="","",[1]配变!$F879)</f>
        <v>市辖</v>
      </c>
      <c r="G879" s="7">
        <f>IF([1]配变!$G879="","",[1]配变!$G879)</f>
        <v>0</v>
      </c>
      <c r="H879" s="7" t="str">
        <f>IF([1]配变!$H879="","",[1]配变!$H879)</f>
        <v>分区1</v>
      </c>
      <c r="I879" s="7" t="str">
        <f>IF([1]配变!$I879="","",[1]配变!$I879)</f>
        <v>142安贰线</v>
      </c>
      <c r="J879" s="7">
        <f>IF([1]配变!$J879="","",[1]配变!$J879)</f>
        <v>1</v>
      </c>
      <c r="K879" s="7">
        <f>IF([1]配变!$K879="","",[1]配变!$K879)</f>
        <v>0</v>
      </c>
      <c r="L879" s="7">
        <f>IF([1]配变!$L879="","",[1]配变!$L879)</f>
        <v>0</v>
      </c>
      <c r="M879" s="7">
        <f>IF([1]配变!$M879="","",[1]配变!$M879)</f>
        <v>0</v>
      </c>
      <c r="N879" s="7">
        <f>IF([1]配变!$N879="","",[1]配变!$N879)</f>
        <v>1987</v>
      </c>
      <c r="O879" s="7">
        <f>IF([1]配变!$O879="","",[1]配变!$O879)</f>
        <v>0</v>
      </c>
      <c r="P879" s="7">
        <f>IF([1]配变!$P879="","",[1]配变!$P879)</f>
        <v>28</v>
      </c>
    </row>
    <row r="880" spans="1:16" x14ac:dyDescent="0.15">
      <c r="A880" s="7" t="s">
        <v>300</v>
      </c>
      <c r="B880" s="7" t="str">
        <f>IF([1]配变!$B880="","",[1]配变!$B880)</f>
        <v>10kV</v>
      </c>
      <c r="C880" s="7">
        <f>IF([1]配变!$C880="","",[1]配变!$C880)</f>
        <v>0.05</v>
      </c>
      <c r="D880" s="7">
        <f>IF([1]配变!$D880="","",[1]配变!$D880)</f>
        <v>100</v>
      </c>
      <c r="E880" s="7">
        <f>IF([1]配变!$E880="","",[1]配变!$E880)</f>
        <v>0</v>
      </c>
      <c r="F880" s="7" t="str">
        <f>IF([1]配变!$F880="","",[1]配变!$F880)</f>
        <v>市辖</v>
      </c>
      <c r="G880" s="7">
        <f>IF([1]配变!$G880="","",[1]配变!$G880)</f>
        <v>0</v>
      </c>
      <c r="H880" s="7" t="str">
        <f>IF([1]配变!$H880="","",[1]配变!$H880)</f>
        <v>分区1</v>
      </c>
      <c r="I880" s="7" t="str">
        <f>IF([1]配变!$I880="","",[1]配变!$I880)</f>
        <v>142安贰线</v>
      </c>
      <c r="J880" s="7">
        <f>IF([1]配变!$J880="","",[1]配变!$J880)</f>
        <v>0</v>
      </c>
      <c r="K880" s="7">
        <f>IF([1]配变!$K880="","",[1]配变!$K880)</f>
        <v>1</v>
      </c>
      <c r="L880" s="7">
        <f>IF([1]配变!$L880="","",[1]配变!$L880)</f>
        <v>1</v>
      </c>
      <c r="M880" s="7">
        <f>IF([1]配变!$M880="","",[1]配变!$M880)</f>
        <v>1</v>
      </c>
      <c r="N880" s="7">
        <f>IF([1]配变!$N880="","",[1]配变!$N880)</f>
        <v>1987</v>
      </c>
      <c r="O880" s="7">
        <f>IF([1]配变!$O880="","",[1]配变!$O880)</f>
        <v>0</v>
      </c>
      <c r="P880" s="7">
        <f>IF([1]配变!$P880="","",[1]配变!$P880)</f>
        <v>28</v>
      </c>
    </row>
    <row r="881" spans="1:16" x14ac:dyDescent="0.15">
      <c r="A881" s="7" t="s">
        <v>300</v>
      </c>
      <c r="B881" s="7" t="str">
        <f>IF([1]配变!$B881="","",[1]配变!$B881)</f>
        <v>10kV</v>
      </c>
      <c r="C881" s="7">
        <f>IF([1]配变!$C881="","",[1]配变!$C881)</f>
        <v>2.63</v>
      </c>
      <c r="D881" s="7">
        <f>IF([1]配变!$D881="","",[1]配变!$D881)</f>
        <v>5260</v>
      </c>
      <c r="E881" s="7">
        <f>IF([1]配变!$E881="","",[1]配变!$E881)</f>
        <v>0.03</v>
      </c>
      <c r="F881" s="7" t="str">
        <f>IF([1]配变!$F881="","",[1]配变!$F881)</f>
        <v>市辖</v>
      </c>
      <c r="G881" s="7">
        <f>IF([1]配变!$G881="","",[1]配变!$G881)</f>
        <v>0</v>
      </c>
      <c r="H881" s="7" t="str">
        <f>IF([1]配变!$H881="","",[1]配变!$H881)</f>
        <v>分区1</v>
      </c>
      <c r="I881" s="7" t="str">
        <f>IF([1]配变!$I881="","",[1]配变!$I881)</f>
        <v>142安贰线</v>
      </c>
      <c r="J881" s="7">
        <f>IF([1]配变!$J881="","",[1]配变!$J881)</f>
        <v>1</v>
      </c>
      <c r="K881" s="7">
        <f>IF([1]配变!$K881="","",[1]配变!$K881)</f>
        <v>2</v>
      </c>
      <c r="L881" s="7">
        <f>IF([1]配变!$L881="","",[1]配变!$L881)</f>
        <v>1</v>
      </c>
      <c r="M881" s="7">
        <f>IF([1]配变!$M881="","",[1]配变!$M881)</f>
        <v>1</v>
      </c>
      <c r="N881" s="7">
        <f>IF([1]配变!$N881="","",[1]配变!$N881)</f>
        <v>1987</v>
      </c>
      <c r="O881" s="7">
        <f>IF([1]配变!$O881="","",[1]配变!$O881)</f>
        <v>0</v>
      </c>
      <c r="P881" s="7">
        <f>IF([1]配变!$P881="","",[1]配变!$P881)</f>
        <v>28</v>
      </c>
    </row>
    <row r="882" spans="1:16" x14ac:dyDescent="0.15">
      <c r="A882" s="7" t="s">
        <v>300</v>
      </c>
      <c r="B882" s="7" t="str">
        <f>IF([1]配变!$B882="","",[1]配变!$B882)</f>
        <v>10kV</v>
      </c>
      <c r="C882" s="7">
        <f>IF([1]配变!$C882="","",[1]配变!$C882)</f>
        <v>1.4999999999999999E-2</v>
      </c>
      <c r="D882" s="7">
        <f>IF([1]配变!$D882="","",[1]配变!$D882)</f>
        <v>30</v>
      </c>
      <c r="E882" s="7">
        <f>IF([1]配变!$E882="","",[1]配变!$E882)</f>
        <v>0</v>
      </c>
      <c r="F882" s="7" t="str">
        <f>IF([1]配变!$F882="","",[1]配变!$F882)</f>
        <v>市辖</v>
      </c>
      <c r="G882" s="7">
        <f>IF([1]配变!$G882="","",[1]配变!$G882)</f>
        <v>0</v>
      </c>
      <c r="H882" s="7" t="str">
        <f>IF([1]配变!$H882="","",[1]配变!$H882)</f>
        <v>分区1</v>
      </c>
      <c r="I882" s="7" t="str">
        <f>IF([1]配变!$I882="","",[1]配变!$I882)</f>
        <v>142安贰线</v>
      </c>
      <c r="J882" s="7">
        <f>IF([1]配变!$J882="","",[1]配变!$J882)</f>
        <v>0</v>
      </c>
      <c r="K882" s="7">
        <f>IF([1]配变!$K882="","",[1]配变!$K882)</f>
        <v>0</v>
      </c>
      <c r="L882" s="7">
        <f>IF([1]配变!$L882="","",[1]配变!$L882)</f>
        <v>0</v>
      </c>
      <c r="M882" s="7">
        <f>IF([1]配变!$M882="","",[1]配变!$M882)</f>
        <v>0</v>
      </c>
      <c r="N882" s="7">
        <f>IF([1]配变!$N882="","",[1]配变!$N882)</f>
        <v>1987</v>
      </c>
      <c r="O882" s="7">
        <f>IF([1]配变!$O882="","",[1]配变!$O882)</f>
        <v>0</v>
      </c>
      <c r="P882" s="7">
        <f>IF([1]配变!$P882="","",[1]配变!$P882)</f>
        <v>28</v>
      </c>
    </row>
    <row r="883" spans="1:16" x14ac:dyDescent="0.15">
      <c r="A883" s="7" t="s">
        <v>300</v>
      </c>
      <c r="B883" s="7" t="str">
        <f>IF([1]配变!$B883="","",[1]配变!$B883)</f>
        <v>10kV</v>
      </c>
      <c r="C883" s="7">
        <f>IF([1]配变!$C883="","",[1]配变!$C883)</f>
        <v>0.1</v>
      </c>
      <c r="D883" s="7">
        <f>IF([1]配变!$D883="","",[1]配变!$D883)</f>
        <v>200</v>
      </c>
      <c r="E883" s="7">
        <f>IF([1]配变!$E883="","",[1]配变!$E883)</f>
        <v>0</v>
      </c>
      <c r="F883" s="7" t="str">
        <f>IF([1]配变!$F883="","",[1]配变!$F883)</f>
        <v>市辖</v>
      </c>
      <c r="G883" s="7">
        <f>IF([1]配变!$G883="","",[1]配变!$G883)</f>
        <v>0</v>
      </c>
      <c r="H883" s="7" t="str">
        <f>IF([1]配变!$H883="","",[1]配变!$H883)</f>
        <v>分区1</v>
      </c>
      <c r="I883" s="7" t="str">
        <f>IF([1]配变!$I883="","",[1]配变!$I883)</f>
        <v>142安贰线</v>
      </c>
      <c r="J883" s="7">
        <f>IF([1]配变!$J883="","",[1]配变!$J883)</f>
        <v>1</v>
      </c>
      <c r="K883" s="7">
        <f>IF([1]配变!$K883="","",[1]配变!$K883)</f>
        <v>1</v>
      </c>
      <c r="L883" s="7">
        <f>IF([1]配变!$L883="","",[1]配变!$L883)</f>
        <v>1</v>
      </c>
      <c r="M883" s="7">
        <f>IF([1]配变!$M883="","",[1]配变!$M883)</f>
        <v>1</v>
      </c>
      <c r="N883" s="7">
        <f>IF([1]配变!$N883="","",[1]配变!$N883)</f>
        <v>1987</v>
      </c>
      <c r="O883" s="7">
        <f>IF([1]配变!$O883="","",[1]配变!$O883)</f>
        <v>0</v>
      </c>
      <c r="P883" s="7">
        <f>IF([1]配变!$P883="","",[1]配变!$P883)</f>
        <v>28</v>
      </c>
    </row>
    <row r="884" spans="1:16" x14ac:dyDescent="0.15">
      <c r="A884" s="7" t="s">
        <v>300</v>
      </c>
      <c r="B884" s="7" t="str">
        <f>IF([1]配变!$B884="","",[1]配变!$B884)</f>
        <v>10kV</v>
      </c>
      <c r="C884" s="7">
        <f>IF([1]配变!$C884="","",[1]配变!$C884)</f>
        <v>0</v>
      </c>
      <c r="D884" s="7">
        <f>IF([1]配变!$D884="","",[1]配变!$D884)</f>
        <v>0</v>
      </c>
      <c r="E884" s="7">
        <f>IF([1]配变!$E884="","",[1]配变!$E884)</f>
        <v>0</v>
      </c>
      <c r="F884" s="7" t="str">
        <f>IF([1]配变!$F884="","",[1]配变!$F884)</f>
        <v>县级</v>
      </c>
      <c r="G884" s="7">
        <f>IF([1]配变!$G884="","",[1]配变!$G884)</f>
        <v>0</v>
      </c>
      <c r="H884" s="7" t="str">
        <f>IF([1]配变!$H884="","",[1]配变!$H884)</f>
        <v>分区3</v>
      </c>
      <c r="I884" s="7" t="str">
        <f>IF([1]配变!$I884="","",[1]配变!$I884)</f>
        <v>153天叁线</v>
      </c>
      <c r="J884" s="7">
        <f>IF([1]配变!$J884="","",[1]配变!$J884)</f>
        <v>0</v>
      </c>
      <c r="K884" s="7">
        <f>IF([1]配变!$K884="","",[1]配变!$K884)</f>
        <v>0</v>
      </c>
      <c r="L884" s="7">
        <f>IF([1]配变!$L884="","",[1]配变!$L884)</f>
        <v>0</v>
      </c>
      <c r="M884" s="7">
        <f>IF([1]配变!$M884="","",[1]配变!$M884)</f>
        <v>0</v>
      </c>
      <c r="N884" s="7">
        <f>IF([1]配变!$N884="","",[1]配变!$N884)</f>
        <v>0</v>
      </c>
      <c r="O884" s="7">
        <f>IF([1]配变!$O884="","",[1]配变!$O884)</f>
        <v>0</v>
      </c>
      <c r="P884" s="7">
        <f>IF([1]配变!$P884="","",[1]配变!$P884)</f>
        <v>2015</v>
      </c>
    </row>
    <row r="885" spans="1:16" x14ac:dyDescent="0.15">
      <c r="A885" s="7" t="s">
        <v>300</v>
      </c>
      <c r="B885" s="7" t="str">
        <f>IF([1]配变!$B885="","",[1]配变!$B885)</f>
        <v>10kV</v>
      </c>
      <c r="C885" s="7">
        <f>IF([1]配变!$C885="","",[1]配变!$C885)</f>
        <v>0.04</v>
      </c>
      <c r="D885" s="7">
        <f>IF([1]配变!$D885="","",[1]配变!$D885)</f>
        <v>80</v>
      </c>
      <c r="E885" s="7">
        <f>IF([1]配变!$E885="","",[1]配变!$E885)</f>
        <v>5.3999999999999999E-2</v>
      </c>
      <c r="F885" s="7" t="str">
        <f>IF([1]配变!$F885="","",[1]配变!$F885)</f>
        <v>市辖</v>
      </c>
      <c r="G885" s="7">
        <f>IF([1]配变!$G885="","",[1]配变!$G885)</f>
        <v>0</v>
      </c>
      <c r="H885" s="7" t="str">
        <f>IF([1]配变!$H885="","",[1]配变!$H885)</f>
        <v>分区1</v>
      </c>
      <c r="I885" s="7" t="str">
        <f>IF([1]配变!$I885="","",[1]配变!$I885)</f>
        <v>142安贰线</v>
      </c>
      <c r="J885" s="7">
        <f>IF([1]配变!$J885="","",[1]配变!$J885)</f>
        <v>1</v>
      </c>
      <c r="K885" s="7">
        <f>IF([1]配变!$K885="","",[1]配变!$K885)</f>
        <v>0</v>
      </c>
      <c r="L885" s="7">
        <f>IF([1]配变!$L885="","",[1]配变!$L885)</f>
        <v>0</v>
      </c>
      <c r="M885" s="7">
        <f>IF([1]配变!$M885="","",[1]配变!$M885)</f>
        <v>0</v>
      </c>
      <c r="N885" s="7">
        <f>IF([1]配变!$N885="","",[1]配变!$N885)</f>
        <v>1987</v>
      </c>
      <c r="O885" s="7">
        <f>IF([1]配变!$O885="","",[1]配变!$O885)</f>
        <v>0</v>
      </c>
      <c r="P885" s="7">
        <f>IF([1]配变!$P885="","",[1]配变!$P885)</f>
        <v>28</v>
      </c>
    </row>
    <row r="886" spans="1:16" x14ac:dyDescent="0.15">
      <c r="A886" s="7" t="s">
        <v>300</v>
      </c>
      <c r="B886" s="7" t="str">
        <f>IF([1]配变!$B886="","",[1]配变!$B886)</f>
        <v>10kV</v>
      </c>
      <c r="C886" s="7">
        <f>IF([1]配变!$C886="","",[1]配变!$C886)</f>
        <v>0.125</v>
      </c>
      <c r="D886" s="7">
        <f>IF([1]配变!$D886="","",[1]配变!$D886)</f>
        <v>250</v>
      </c>
      <c r="E886" s="7">
        <f>IF([1]配变!$E886="","",[1]配变!$E886)</f>
        <v>0</v>
      </c>
      <c r="F886" s="7" t="str">
        <f>IF([1]配变!$F886="","",[1]配变!$F886)</f>
        <v>市辖</v>
      </c>
      <c r="G886" s="7">
        <f>IF([1]配变!$G886="","",[1]配变!$G886)</f>
        <v>0</v>
      </c>
      <c r="H886" s="7" t="str">
        <f>IF([1]配变!$H886="","",[1]配变!$H886)</f>
        <v>分区1</v>
      </c>
      <c r="I886" s="7" t="str">
        <f>IF([1]配变!$I886="","",[1]配变!$I886)</f>
        <v>142安贰线</v>
      </c>
      <c r="J886" s="7">
        <f>IF([1]配变!$J886="","",[1]配变!$J886)</f>
        <v>0</v>
      </c>
      <c r="K886" s="7">
        <f>IF([1]配变!$K886="","",[1]配变!$K886)</f>
        <v>1</v>
      </c>
      <c r="L886" s="7">
        <f>IF([1]配变!$L886="","",[1]配变!$L886)</f>
        <v>1</v>
      </c>
      <c r="M886" s="7">
        <f>IF([1]配变!$M886="","",[1]配变!$M886)</f>
        <v>1</v>
      </c>
      <c r="N886" s="7">
        <f>IF([1]配变!$N886="","",[1]配变!$N886)</f>
        <v>1987</v>
      </c>
      <c r="O886" s="7">
        <f>IF([1]配变!$O886="","",[1]配变!$O886)</f>
        <v>0</v>
      </c>
      <c r="P886" s="7">
        <f>IF([1]配变!$P886="","",[1]配变!$P886)</f>
        <v>28</v>
      </c>
    </row>
    <row r="887" spans="1:16" x14ac:dyDescent="0.15">
      <c r="A887" s="7" t="s">
        <v>300</v>
      </c>
      <c r="B887" s="7" t="str">
        <f>IF([1]配变!$B887="","",[1]配变!$B887)</f>
        <v>10kV</v>
      </c>
      <c r="C887" s="7">
        <f>IF([1]配变!$C887="","",[1]配变!$C887)</f>
        <v>0.08</v>
      </c>
      <c r="D887" s="7">
        <f>IF([1]配变!$D887="","",[1]配变!$D887)</f>
        <v>160</v>
      </c>
      <c r="E887" s="7">
        <f>IF([1]配变!$E887="","",[1]配变!$E887)</f>
        <v>0</v>
      </c>
      <c r="F887" s="7" t="str">
        <f>IF([1]配变!$F887="","",[1]配变!$F887)</f>
        <v>市辖</v>
      </c>
      <c r="G887" s="7">
        <f>IF([1]配变!$G887="","",[1]配变!$G887)</f>
        <v>0</v>
      </c>
      <c r="H887" s="7" t="str">
        <f>IF([1]配变!$H887="","",[1]配变!$H887)</f>
        <v>分区1</v>
      </c>
      <c r="I887" s="7" t="str">
        <f>IF([1]配变!$I887="","",[1]配变!$I887)</f>
        <v>142安贰线</v>
      </c>
      <c r="J887" s="7">
        <f>IF([1]配变!$J887="","",[1]配变!$J887)</f>
        <v>1</v>
      </c>
      <c r="K887" s="7">
        <f>IF([1]配变!$K887="","",[1]配变!$K887)</f>
        <v>2</v>
      </c>
      <c r="L887" s="7">
        <f>IF([1]配变!$L887="","",[1]配变!$L887)</f>
        <v>1</v>
      </c>
      <c r="M887" s="7">
        <f>IF([1]配变!$M887="","",[1]配变!$M887)</f>
        <v>1</v>
      </c>
      <c r="N887" s="7">
        <f>IF([1]配变!$N887="","",[1]配变!$N887)</f>
        <v>1987</v>
      </c>
      <c r="O887" s="7">
        <f>IF([1]配变!$O887="","",[1]配变!$O887)</f>
        <v>0</v>
      </c>
      <c r="P887" s="7">
        <f>IF([1]配变!$P887="","",[1]配变!$P887)</f>
        <v>28</v>
      </c>
    </row>
    <row r="888" spans="1:16" x14ac:dyDescent="0.15">
      <c r="A888" s="7" t="s">
        <v>300</v>
      </c>
      <c r="B888" s="7" t="str">
        <f>IF([1]配变!$B888="","",[1]配变!$B888)</f>
        <v>10kV</v>
      </c>
      <c r="C888" s="7">
        <f>IF([1]配变!$C888="","",[1]配变!$C888)</f>
        <v>0.08</v>
      </c>
      <c r="D888" s="7">
        <f>IF([1]配变!$D888="","",[1]配变!$D888)</f>
        <v>160</v>
      </c>
      <c r="E888" s="7">
        <f>IF([1]配变!$E888="","",[1]配变!$E888)</f>
        <v>5.3999999999999999E-2</v>
      </c>
      <c r="F888" s="7" t="str">
        <f>IF([1]配变!$F888="","",[1]配变!$F888)</f>
        <v>市辖</v>
      </c>
      <c r="G888" s="7">
        <f>IF([1]配变!$G888="","",[1]配变!$G888)</f>
        <v>0</v>
      </c>
      <c r="H888" s="7" t="str">
        <f>IF([1]配变!$H888="","",[1]配变!$H888)</f>
        <v>分区1</v>
      </c>
      <c r="I888" s="7" t="str">
        <f>IF([1]配变!$I888="","",[1]配变!$I888)</f>
        <v>142安贰线</v>
      </c>
      <c r="J888" s="7">
        <f>IF([1]配变!$J888="","",[1]配变!$J888)</f>
        <v>0</v>
      </c>
      <c r="K888" s="7">
        <f>IF([1]配变!$K888="","",[1]配变!$K888)</f>
        <v>0</v>
      </c>
      <c r="L888" s="7">
        <f>IF([1]配变!$L888="","",[1]配变!$L888)</f>
        <v>0</v>
      </c>
      <c r="M888" s="7">
        <f>IF([1]配变!$M888="","",[1]配变!$M888)</f>
        <v>0</v>
      </c>
      <c r="N888" s="7">
        <f>IF([1]配变!$N888="","",[1]配变!$N888)</f>
        <v>1987</v>
      </c>
      <c r="O888" s="7">
        <f>IF([1]配变!$O888="","",[1]配变!$O888)</f>
        <v>0</v>
      </c>
      <c r="P888" s="7">
        <f>IF([1]配变!$P888="","",[1]配变!$P888)</f>
        <v>28</v>
      </c>
    </row>
    <row r="889" spans="1:16" x14ac:dyDescent="0.15">
      <c r="A889" s="7" t="s">
        <v>300</v>
      </c>
      <c r="B889" s="7" t="str">
        <f>IF([1]配变!$B889="","",[1]配变!$B889)</f>
        <v>10kV</v>
      </c>
      <c r="C889" s="7">
        <f>IF([1]配变!$C889="","",[1]配变!$C889)</f>
        <v>0.125</v>
      </c>
      <c r="D889" s="7">
        <f>IF([1]配变!$D889="","",[1]配变!$D889)</f>
        <v>250</v>
      </c>
      <c r="E889" s="7">
        <f>IF([1]配变!$E889="","",[1]配变!$E889)</f>
        <v>0</v>
      </c>
      <c r="F889" s="7" t="str">
        <f>IF([1]配变!$F889="","",[1]配变!$F889)</f>
        <v>市辖</v>
      </c>
      <c r="G889" s="7">
        <f>IF([1]配变!$G889="","",[1]配变!$G889)</f>
        <v>0</v>
      </c>
      <c r="H889" s="7" t="str">
        <f>IF([1]配变!$H889="","",[1]配变!$H889)</f>
        <v>分区1</v>
      </c>
      <c r="I889" s="7" t="str">
        <f>IF([1]配变!$I889="","",[1]配变!$I889)</f>
        <v>142安贰线</v>
      </c>
      <c r="J889" s="7">
        <f>IF([1]配变!$J889="","",[1]配变!$J889)</f>
        <v>1</v>
      </c>
      <c r="K889" s="7">
        <f>IF([1]配变!$K889="","",[1]配变!$K889)</f>
        <v>1</v>
      </c>
      <c r="L889" s="7">
        <f>IF([1]配变!$L889="","",[1]配变!$L889)</f>
        <v>1</v>
      </c>
      <c r="M889" s="7">
        <f>IF([1]配变!$M889="","",[1]配变!$M889)</f>
        <v>1</v>
      </c>
      <c r="N889" s="7">
        <f>IF([1]配变!$N889="","",[1]配变!$N889)</f>
        <v>1987</v>
      </c>
      <c r="O889" s="7">
        <f>IF([1]配变!$O889="","",[1]配变!$O889)</f>
        <v>0</v>
      </c>
      <c r="P889" s="7">
        <f>IF([1]配变!$P889="","",[1]配变!$P889)</f>
        <v>28</v>
      </c>
    </row>
    <row r="890" spans="1:16" x14ac:dyDescent="0.15">
      <c r="A890" s="7" t="s">
        <v>300</v>
      </c>
      <c r="B890" s="7" t="str">
        <f>IF([1]配变!$B890="","",[1]配变!$B890)</f>
        <v>10kV</v>
      </c>
      <c r="C890" s="7">
        <f>IF([1]配变!$C890="","",[1]配变!$C890)</f>
        <v>0.04</v>
      </c>
      <c r="D890" s="7">
        <f>IF([1]配变!$D890="","",[1]配变!$D890)</f>
        <v>80</v>
      </c>
      <c r="E890" s="7">
        <f>IF([1]配变!$E890="","",[1]配变!$E890)</f>
        <v>0.03</v>
      </c>
      <c r="F890" s="7" t="str">
        <f>IF([1]配变!$F890="","",[1]配变!$F890)</f>
        <v>市辖</v>
      </c>
      <c r="G890" s="7">
        <f>IF([1]配变!$G890="","",[1]配变!$G890)</f>
        <v>0</v>
      </c>
      <c r="H890" s="7" t="str">
        <f>IF([1]配变!$H890="","",[1]配变!$H890)</f>
        <v>分区1</v>
      </c>
      <c r="I890" s="7" t="str">
        <f>IF([1]配变!$I890="","",[1]配变!$I890)</f>
        <v>142安贰线</v>
      </c>
      <c r="J890" s="7">
        <f>IF([1]配变!$J890="","",[1]配变!$J890)</f>
        <v>0</v>
      </c>
      <c r="K890" s="7">
        <f>IF([1]配变!$K890="","",[1]配变!$K890)</f>
        <v>2</v>
      </c>
      <c r="L890" s="7">
        <f>IF([1]配变!$L890="","",[1]配变!$L890)</f>
        <v>1</v>
      </c>
      <c r="M890" s="7">
        <f>IF([1]配变!$M890="","",[1]配变!$M890)</f>
        <v>1</v>
      </c>
      <c r="N890" s="7">
        <f>IF([1]配变!$N890="","",[1]配变!$N890)</f>
        <v>1987</v>
      </c>
      <c r="O890" s="7">
        <f>IF([1]配变!$O890="","",[1]配变!$O890)</f>
        <v>0</v>
      </c>
      <c r="P890" s="7">
        <f>IF([1]配变!$P890="","",[1]配变!$P890)</f>
        <v>28</v>
      </c>
    </row>
    <row r="891" spans="1:16" x14ac:dyDescent="0.15">
      <c r="A891" s="7" t="s">
        <v>300</v>
      </c>
      <c r="B891" s="7" t="str">
        <f>IF([1]配变!$B891="","",[1]配变!$B891)</f>
        <v>10kV</v>
      </c>
      <c r="C891" s="7">
        <f>IF([1]配变!$C891="","",[1]配变!$C891)</f>
        <v>0.2</v>
      </c>
      <c r="D891" s="7">
        <f>IF([1]配变!$D891="","",[1]配变!$D891)</f>
        <v>400</v>
      </c>
      <c r="E891" s="7">
        <f>IF([1]配变!$E891="","",[1]配变!$E891)</f>
        <v>0</v>
      </c>
      <c r="F891" s="7" t="str">
        <f>IF([1]配变!$F891="","",[1]配变!$F891)</f>
        <v>市辖</v>
      </c>
      <c r="G891" s="7">
        <f>IF([1]配变!$G891="","",[1]配变!$G891)</f>
        <v>0</v>
      </c>
      <c r="H891" s="7" t="str">
        <f>IF([1]配变!$H891="","",[1]配变!$H891)</f>
        <v>分区1</v>
      </c>
      <c r="I891" s="7" t="str">
        <f>IF([1]配变!$I891="","",[1]配变!$I891)</f>
        <v>142安贰线</v>
      </c>
      <c r="J891" s="7">
        <f>IF([1]配变!$J891="","",[1]配变!$J891)</f>
        <v>1</v>
      </c>
      <c r="K891" s="7">
        <f>IF([1]配变!$K891="","",[1]配变!$K891)</f>
        <v>0</v>
      </c>
      <c r="L891" s="7">
        <f>IF([1]配变!$L891="","",[1]配变!$L891)</f>
        <v>0</v>
      </c>
      <c r="M891" s="7">
        <f>IF([1]配变!$M891="","",[1]配变!$M891)</f>
        <v>0</v>
      </c>
      <c r="N891" s="7">
        <f>IF([1]配变!$N891="","",[1]配变!$N891)</f>
        <v>1987</v>
      </c>
      <c r="O891" s="7">
        <f>IF([1]配变!$O891="","",[1]配变!$O891)</f>
        <v>0</v>
      </c>
      <c r="P891" s="7">
        <f>IF([1]配变!$P891="","",[1]配变!$P891)</f>
        <v>28</v>
      </c>
    </row>
    <row r="892" spans="1:16" x14ac:dyDescent="0.15">
      <c r="A892" s="7" t="s">
        <v>300</v>
      </c>
      <c r="B892" s="7" t="str">
        <f>IF([1]配变!$B892="","",[1]配变!$B892)</f>
        <v>10kV</v>
      </c>
      <c r="C892" s="7">
        <f>IF([1]配变!$C892="","",[1]配变!$C892)</f>
        <v>0.1</v>
      </c>
      <c r="D892" s="7">
        <f>IF([1]配变!$D892="","",[1]配变!$D892)</f>
        <v>200</v>
      </c>
      <c r="E892" s="7">
        <f>IF([1]配变!$E892="","",[1]配变!$E892)</f>
        <v>0</v>
      </c>
      <c r="F892" s="7" t="str">
        <f>IF([1]配变!$F892="","",[1]配变!$F892)</f>
        <v>县级</v>
      </c>
      <c r="G892" s="7">
        <f>IF([1]配变!$G892="","",[1]配变!$G892)</f>
        <v>0</v>
      </c>
      <c r="H892" s="7" t="str">
        <f>IF([1]配变!$H892="","",[1]配变!$H892)</f>
        <v>分区3</v>
      </c>
      <c r="I892" s="7" t="str">
        <f>IF([1]配变!$I892="","",[1]配变!$I892)</f>
        <v>153天叁线</v>
      </c>
      <c r="J892" s="7">
        <f>IF([1]配变!$J892="","",[1]配变!$J892)</f>
        <v>0</v>
      </c>
      <c r="K892" s="7">
        <f>IF([1]配变!$K892="","",[1]配变!$K892)</f>
        <v>1</v>
      </c>
      <c r="L892" s="7">
        <f>IF([1]配变!$L892="","",[1]配变!$L892)</f>
        <v>1</v>
      </c>
      <c r="M892" s="7">
        <f>IF([1]配变!$M892="","",[1]配变!$M892)</f>
        <v>1</v>
      </c>
      <c r="N892" s="7">
        <f>IF([1]配变!$N892="","",[1]配变!$N892)</f>
        <v>1987</v>
      </c>
      <c r="O892" s="7">
        <f>IF([1]配变!$O892="","",[1]配变!$O892)</f>
        <v>0</v>
      </c>
      <c r="P892" s="7">
        <f>IF([1]配变!$P892="","",[1]配变!$P892)</f>
        <v>28</v>
      </c>
    </row>
    <row r="893" spans="1:16" x14ac:dyDescent="0.15">
      <c r="A893" s="7" t="s">
        <v>300</v>
      </c>
      <c r="B893" s="7" t="str">
        <f>IF([1]配变!$B893="","",[1]配变!$B893)</f>
        <v>10kV</v>
      </c>
      <c r="C893" s="7">
        <f>IF([1]配变!$C893="","",[1]配变!$C893)</f>
        <v>0.04</v>
      </c>
      <c r="D893" s="7">
        <f>IF([1]配变!$D893="","",[1]配变!$D893)</f>
        <v>80</v>
      </c>
      <c r="E893" s="7">
        <f>IF([1]配变!$E893="","",[1]配变!$E893)</f>
        <v>0</v>
      </c>
      <c r="F893" s="7" t="str">
        <f>IF([1]配变!$F893="","",[1]配变!$F893)</f>
        <v>县级</v>
      </c>
      <c r="G893" s="7">
        <f>IF([1]配变!$G893="","",[1]配变!$G893)</f>
        <v>0</v>
      </c>
      <c r="H893" s="7" t="str">
        <f>IF([1]配变!$H893="","",[1]配变!$H893)</f>
        <v>分区3</v>
      </c>
      <c r="I893" s="7" t="str">
        <f>IF([1]配变!$I893="","",[1]配变!$I893)</f>
        <v>153天叁线</v>
      </c>
      <c r="J893" s="7">
        <f>IF([1]配变!$J893="","",[1]配变!$J893)</f>
        <v>1</v>
      </c>
      <c r="K893" s="7">
        <f>IF([1]配变!$K893="","",[1]配变!$K893)</f>
        <v>2</v>
      </c>
      <c r="L893" s="7">
        <f>IF([1]配变!$L893="","",[1]配变!$L893)</f>
        <v>1</v>
      </c>
      <c r="M893" s="7">
        <f>IF([1]配变!$M893="","",[1]配变!$M893)</f>
        <v>1</v>
      </c>
      <c r="N893" s="7">
        <f>IF([1]配变!$N893="","",[1]配变!$N893)</f>
        <v>1987</v>
      </c>
      <c r="O893" s="7">
        <f>IF([1]配变!$O893="","",[1]配变!$O893)</f>
        <v>0</v>
      </c>
      <c r="P893" s="7">
        <f>IF([1]配变!$P893="","",[1]配变!$P893)</f>
        <v>28</v>
      </c>
    </row>
    <row r="894" spans="1:16" x14ac:dyDescent="0.15">
      <c r="A894" s="7" t="s">
        <v>300</v>
      </c>
      <c r="B894" s="7" t="str">
        <f>IF([1]配变!$B894="","",[1]配变!$B894)</f>
        <v>10kV</v>
      </c>
      <c r="C894" s="7">
        <f>IF([1]配变!$C894="","",[1]配变!$C894)</f>
        <v>0.125</v>
      </c>
      <c r="D894" s="7">
        <f>IF([1]配变!$D894="","",[1]配变!$D894)</f>
        <v>250</v>
      </c>
      <c r="E894" s="7">
        <f>IF([1]配变!$E894="","",[1]配变!$E894)</f>
        <v>5.3999999999999999E-2</v>
      </c>
      <c r="F894" s="7" t="str">
        <f>IF([1]配变!$F894="","",[1]配变!$F894)</f>
        <v>县级</v>
      </c>
      <c r="G894" s="7">
        <f>IF([1]配变!$G894="","",[1]配变!$G894)</f>
        <v>0</v>
      </c>
      <c r="H894" s="7" t="str">
        <f>IF([1]配变!$H894="","",[1]配变!$H894)</f>
        <v>分区3</v>
      </c>
      <c r="I894" s="7" t="str">
        <f>IF([1]配变!$I894="","",[1]配变!$I894)</f>
        <v>153天叁线</v>
      </c>
      <c r="J894" s="7">
        <f>IF([1]配变!$J894="","",[1]配变!$J894)</f>
        <v>0</v>
      </c>
      <c r="K894" s="7">
        <f>IF([1]配变!$K894="","",[1]配变!$K894)</f>
        <v>0</v>
      </c>
      <c r="L894" s="7">
        <f>IF([1]配变!$L894="","",[1]配变!$L894)</f>
        <v>0</v>
      </c>
      <c r="M894" s="7">
        <f>IF([1]配变!$M894="","",[1]配变!$M894)</f>
        <v>0</v>
      </c>
      <c r="N894" s="7">
        <f>IF([1]配变!$N894="","",[1]配变!$N894)</f>
        <v>2015</v>
      </c>
      <c r="O894" s="7">
        <f>IF([1]配变!$O894="","",[1]配变!$O894)</f>
        <v>0</v>
      </c>
      <c r="P894" s="7">
        <f>IF([1]配变!$P894="","",[1]配变!$P894)</f>
        <v>0</v>
      </c>
    </row>
    <row r="895" spans="1:16" x14ac:dyDescent="0.15">
      <c r="A895" s="7" t="s">
        <v>300</v>
      </c>
      <c r="B895" s="7" t="str">
        <f>IF([1]配变!$B895="","",[1]配变!$B895)</f>
        <v>10kV</v>
      </c>
      <c r="C895" s="7">
        <f>IF([1]配变!$C895="","",[1]配变!$C895)</f>
        <v>0.04</v>
      </c>
      <c r="D895" s="7">
        <f>IF([1]配变!$D895="","",[1]配变!$D895)</f>
        <v>80</v>
      </c>
      <c r="E895" s="7">
        <f>IF([1]配变!$E895="","",[1]配变!$E895)</f>
        <v>0</v>
      </c>
      <c r="F895" s="7" t="str">
        <f>IF([1]配变!$F895="","",[1]配变!$F895)</f>
        <v>县级</v>
      </c>
      <c r="G895" s="7">
        <f>IF([1]配变!$G895="","",[1]配变!$G895)</f>
        <v>0</v>
      </c>
      <c r="H895" s="7" t="str">
        <f>IF([1]配变!$H895="","",[1]配变!$H895)</f>
        <v>分区3</v>
      </c>
      <c r="I895" s="7" t="str">
        <f>IF([1]配变!$I895="","",[1]配变!$I895)</f>
        <v>153天叁线</v>
      </c>
      <c r="J895" s="7">
        <f>IF([1]配变!$J895="","",[1]配变!$J895)</f>
        <v>1</v>
      </c>
      <c r="K895" s="7">
        <f>IF([1]配变!$K895="","",[1]配变!$K895)</f>
        <v>1</v>
      </c>
      <c r="L895" s="7">
        <f>IF([1]配变!$L895="","",[1]配变!$L895)</f>
        <v>1</v>
      </c>
      <c r="M895" s="7">
        <f>IF([1]配变!$M895="","",[1]配变!$M895)</f>
        <v>1</v>
      </c>
      <c r="N895" s="7">
        <f>IF([1]配变!$N895="","",[1]配变!$N895)</f>
        <v>2015</v>
      </c>
      <c r="O895" s="7">
        <f>IF([1]配变!$O895="","",[1]配变!$O895)</f>
        <v>0</v>
      </c>
      <c r="P895" s="7">
        <f>IF([1]配变!$P895="","",[1]配变!$P895)</f>
        <v>0</v>
      </c>
    </row>
    <row r="896" spans="1:16" x14ac:dyDescent="0.15">
      <c r="A896" s="7" t="s">
        <v>300</v>
      </c>
      <c r="B896" s="7" t="str">
        <f>IF([1]配变!$B896="","",[1]配变!$B896)</f>
        <v>10kV</v>
      </c>
      <c r="C896" s="7">
        <f>IF([1]配变!$C896="","",[1]配变!$C896)</f>
        <v>0.04</v>
      </c>
      <c r="D896" s="7">
        <f>IF([1]配变!$D896="","",[1]配变!$D896)</f>
        <v>80</v>
      </c>
      <c r="E896" s="7">
        <f>IF([1]配变!$E896="","",[1]配变!$E896)</f>
        <v>5.3999999999999999E-2</v>
      </c>
      <c r="F896" s="7" t="str">
        <f>IF([1]配变!$F896="","",[1]配变!$F896)</f>
        <v>县级</v>
      </c>
      <c r="G896" s="7">
        <f>IF([1]配变!$G896="","",[1]配变!$G896)</f>
        <v>0</v>
      </c>
      <c r="H896" s="7" t="str">
        <f>IF([1]配变!$H896="","",[1]配变!$H896)</f>
        <v>分区3</v>
      </c>
      <c r="I896" s="7" t="str">
        <f>IF([1]配变!$I896="","",[1]配变!$I896)</f>
        <v>153天叁线</v>
      </c>
      <c r="J896" s="7">
        <f>IF([1]配变!$J896="","",[1]配变!$J896)</f>
        <v>0</v>
      </c>
      <c r="K896" s="7">
        <f>IF([1]配变!$K896="","",[1]配变!$K896)</f>
        <v>2</v>
      </c>
      <c r="L896" s="7">
        <f>IF([1]配变!$L896="","",[1]配变!$L896)</f>
        <v>1</v>
      </c>
      <c r="M896" s="7">
        <f>IF([1]配变!$M896="","",[1]配变!$M896)</f>
        <v>1</v>
      </c>
      <c r="N896" s="7">
        <f>IF([1]配变!$N896="","",[1]配变!$N896)</f>
        <v>2015</v>
      </c>
      <c r="O896" s="7">
        <f>IF([1]配变!$O896="","",[1]配变!$O896)</f>
        <v>0</v>
      </c>
      <c r="P896" s="7">
        <f>IF([1]配变!$P896="","",[1]配变!$P896)</f>
        <v>0</v>
      </c>
    </row>
    <row r="897" spans="1:16" x14ac:dyDescent="0.15">
      <c r="A897" s="7" t="s">
        <v>300</v>
      </c>
      <c r="B897" s="7" t="str">
        <f>IF([1]配变!$B897="","",[1]配变!$B897)</f>
        <v>10kV</v>
      </c>
      <c r="C897" s="7">
        <f>IF([1]配变!$C897="","",[1]配变!$C897)</f>
        <v>0.04</v>
      </c>
      <c r="D897" s="7">
        <f>IF([1]配变!$D897="","",[1]配变!$D897)</f>
        <v>80</v>
      </c>
      <c r="E897" s="7">
        <f>IF([1]配变!$E897="","",[1]配变!$E897)</f>
        <v>0</v>
      </c>
      <c r="F897" s="7" t="str">
        <f>IF([1]配变!$F897="","",[1]配变!$F897)</f>
        <v>县级</v>
      </c>
      <c r="G897" s="7">
        <f>IF([1]配变!$G897="","",[1]配变!$G897)</f>
        <v>0</v>
      </c>
      <c r="H897" s="7" t="str">
        <f>IF([1]配变!$H897="","",[1]配变!$H897)</f>
        <v>分区3</v>
      </c>
      <c r="I897" s="7" t="str">
        <f>IF([1]配变!$I897="","",[1]配变!$I897)</f>
        <v>153天叁线</v>
      </c>
      <c r="J897" s="7">
        <f>IF([1]配变!$J897="","",[1]配变!$J897)</f>
        <v>1</v>
      </c>
      <c r="K897" s="7">
        <f>IF([1]配变!$K897="","",[1]配变!$K897)</f>
        <v>0</v>
      </c>
      <c r="L897" s="7">
        <f>IF([1]配变!$L897="","",[1]配变!$L897)</f>
        <v>0</v>
      </c>
      <c r="M897" s="7">
        <f>IF([1]配变!$M897="","",[1]配变!$M897)</f>
        <v>0</v>
      </c>
      <c r="N897" s="7">
        <f>IF([1]配变!$N897="","",[1]配变!$N897)</f>
        <v>2015</v>
      </c>
      <c r="O897" s="7">
        <f>IF([1]配变!$O897="","",[1]配变!$O897)</f>
        <v>0</v>
      </c>
      <c r="P897" s="7">
        <f>IF([1]配变!$P897="","",[1]配变!$P897)</f>
        <v>0</v>
      </c>
    </row>
    <row r="898" spans="1:16" x14ac:dyDescent="0.15">
      <c r="A898" s="7" t="s">
        <v>300</v>
      </c>
      <c r="B898" s="7" t="str">
        <f>IF([1]配变!$B898="","",[1]配变!$B898)</f>
        <v>10kV</v>
      </c>
      <c r="C898" s="7">
        <f>IF([1]配变!$C898="","",[1]配变!$C898)</f>
        <v>0.1575</v>
      </c>
      <c r="D898" s="7">
        <f>IF([1]配变!$D898="","",[1]配变!$D898)</f>
        <v>315</v>
      </c>
      <c r="E898" s="7">
        <f>IF([1]配变!$E898="","",[1]配变!$E898)</f>
        <v>0.03</v>
      </c>
      <c r="F898" s="7" t="str">
        <f>IF([1]配变!$F898="","",[1]配变!$F898)</f>
        <v>县级</v>
      </c>
      <c r="G898" s="7">
        <f>IF([1]配变!$G898="","",[1]配变!$G898)</f>
        <v>0</v>
      </c>
      <c r="H898" s="7" t="str">
        <f>IF([1]配变!$H898="","",[1]配变!$H898)</f>
        <v>分区3</v>
      </c>
      <c r="I898" s="7" t="str">
        <f>IF([1]配变!$I898="","",[1]配变!$I898)</f>
        <v>153天叁线</v>
      </c>
      <c r="J898" s="7">
        <f>IF([1]配变!$J898="","",[1]配变!$J898)</f>
        <v>0</v>
      </c>
      <c r="K898" s="7">
        <f>IF([1]配变!$K898="","",[1]配变!$K898)</f>
        <v>1</v>
      </c>
      <c r="L898" s="7">
        <f>IF([1]配变!$L898="","",[1]配变!$L898)</f>
        <v>1</v>
      </c>
      <c r="M898" s="7">
        <f>IF([1]配变!$M898="","",[1]配变!$M898)</f>
        <v>1</v>
      </c>
      <c r="N898" s="7">
        <f>IF([1]配变!$N898="","",[1]配变!$N898)</f>
        <v>2015</v>
      </c>
      <c r="O898" s="7">
        <f>IF([1]配变!$O898="","",[1]配变!$O898)</f>
        <v>0</v>
      </c>
      <c r="P898" s="7">
        <f>IF([1]配变!$P898="","",[1]配变!$P898)</f>
        <v>0</v>
      </c>
    </row>
    <row r="899" spans="1:16" x14ac:dyDescent="0.15">
      <c r="A899" s="7" t="s">
        <v>300</v>
      </c>
      <c r="B899" s="7" t="str">
        <f>IF([1]配变!$B899="","",[1]配变!$B899)</f>
        <v>10kV</v>
      </c>
      <c r="C899" s="7">
        <f>IF([1]配变!$C899="","",[1]配变!$C899)</f>
        <v>0.125</v>
      </c>
      <c r="D899" s="7">
        <f>IF([1]配变!$D899="","",[1]配变!$D899)</f>
        <v>250</v>
      </c>
      <c r="E899" s="7">
        <f>IF([1]配变!$E899="","",[1]配变!$E899)</f>
        <v>0</v>
      </c>
      <c r="F899" s="7" t="str">
        <f>IF([1]配变!$F899="","",[1]配变!$F899)</f>
        <v>县级</v>
      </c>
      <c r="G899" s="7">
        <f>IF([1]配变!$G899="","",[1]配变!$G899)</f>
        <v>0</v>
      </c>
      <c r="H899" s="7" t="str">
        <f>IF([1]配变!$H899="","",[1]配变!$H899)</f>
        <v>分区3</v>
      </c>
      <c r="I899" s="7" t="str">
        <f>IF([1]配变!$I899="","",[1]配变!$I899)</f>
        <v>153天叁线</v>
      </c>
      <c r="J899" s="7">
        <f>IF([1]配变!$J899="","",[1]配变!$J899)</f>
        <v>1</v>
      </c>
      <c r="K899" s="7">
        <f>IF([1]配变!$K899="","",[1]配变!$K899)</f>
        <v>2</v>
      </c>
      <c r="L899" s="7">
        <f>IF([1]配变!$L899="","",[1]配变!$L899)</f>
        <v>1</v>
      </c>
      <c r="M899" s="7">
        <f>IF([1]配变!$M899="","",[1]配变!$M899)</f>
        <v>1</v>
      </c>
      <c r="N899" s="7">
        <f>IF([1]配变!$N899="","",[1]配变!$N899)</f>
        <v>2015</v>
      </c>
      <c r="O899" s="7">
        <f>IF([1]配变!$O899="","",[1]配变!$O899)</f>
        <v>0</v>
      </c>
      <c r="P899" s="7">
        <f>IF([1]配变!$P899="","",[1]配变!$P899)</f>
        <v>0</v>
      </c>
    </row>
    <row r="900" spans="1:16" x14ac:dyDescent="0.15">
      <c r="A900" s="7" t="s">
        <v>300</v>
      </c>
      <c r="B900" s="7" t="str">
        <f>IF([1]配变!$B900="","",[1]配变!$B900)</f>
        <v>10kV</v>
      </c>
      <c r="C900" s="7">
        <f>IF([1]配变!$C900="","",[1]配变!$C900)</f>
        <v>0.25</v>
      </c>
      <c r="D900" s="7">
        <f>IF([1]配变!$D900="","",[1]配变!$D900)</f>
        <v>500</v>
      </c>
      <c r="E900" s="7">
        <f>IF([1]配变!$E900="","",[1]配变!$E900)</f>
        <v>0</v>
      </c>
      <c r="F900" s="7" t="str">
        <f>IF([1]配变!$F900="","",[1]配变!$F900)</f>
        <v>县级</v>
      </c>
      <c r="G900" s="7">
        <f>IF([1]配变!$G900="","",[1]配变!$G900)</f>
        <v>0</v>
      </c>
      <c r="H900" s="7" t="str">
        <f>IF([1]配变!$H900="","",[1]配变!$H900)</f>
        <v>分区3</v>
      </c>
      <c r="I900" s="7" t="str">
        <f>IF([1]配变!$I900="","",[1]配变!$I900)</f>
        <v>153天叁线</v>
      </c>
      <c r="J900" s="7">
        <f>IF([1]配变!$J900="","",[1]配变!$J900)</f>
        <v>0</v>
      </c>
      <c r="K900" s="7">
        <f>IF([1]配变!$K900="","",[1]配变!$K900)</f>
        <v>0</v>
      </c>
      <c r="L900" s="7">
        <f>IF([1]配变!$L900="","",[1]配变!$L900)</f>
        <v>0</v>
      </c>
      <c r="M900" s="7">
        <f>IF([1]配变!$M900="","",[1]配变!$M900)</f>
        <v>0</v>
      </c>
      <c r="N900" s="7">
        <f>IF([1]配变!$N900="","",[1]配变!$N900)</f>
        <v>2015</v>
      </c>
      <c r="O900" s="7">
        <f>IF([1]配变!$O900="","",[1]配变!$O900)</f>
        <v>0</v>
      </c>
      <c r="P900" s="7">
        <f>IF([1]配变!$P900="","",[1]配变!$P900)</f>
        <v>0</v>
      </c>
    </row>
    <row r="901" spans="1:16" x14ac:dyDescent="0.15">
      <c r="A901" s="7" t="s">
        <v>300</v>
      </c>
      <c r="B901" s="7" t="str">
        <f>IF([1]配变!$B901="","",[1]配变!$B901)</f>
        <v>10kV</v>
      </c>
      <c r="C901" s="7">
        <f>IF([1]配变!$C901="","",[1]配变!$C901)</f>
        <v>0.25</v>
      </c>
      <c r="D901" s="7">
        <f>IF([1]配变!$D901="","",[1]配变!$D901)</f>
        <v>500</v>
      </c>
      <c r="E901" s="7">
        <f>IF([1]配变!$E901="","",[1]配变!$E901)</f>
        <v>0</v>
      </c>
      <c r="F901" s="7" t="str">
        <f>IF([1]配变!$F901="","",[1]配变!$F901)</f>
        <v>县级</v>
      </c>
      <c r="G901" s="7">
        <f>IF([1]配变!$G901="","",[1]配变!$G901)</f>
        <v>0</v>
      </c>
      <c r="H901" s="7" t="str">
        <f>IF([1]配变!$H901="","",[1]配变!$H901)</f>
        <v>分区3</v>
      </c>
      <c r="I901" s="7" t="str">
        <f>IF([1]配变!$I901="","",[1]配变!$I901)</f>
        <v>153天叁线</v>
      </c>
      <c r="J901" s="7">
        <f>IF([1]配变!$J901="","",[1]配变!$J901)</f>
        <v>1</v>
      </c>
      <c r="K901" s="7">
        <f>IF([1]配变!$K901="","",[1]配变!$K901)</f>
        <v>1</v>
      </c>
      <c r="L901" s="7">
        <f>IF([1]配变!$L901="","",[1]配变!$L901)</f>
        <v>1</v>
      </c>
      <c r="M901" s="7">
        <f>IF([1]配变!$M901="","",[1]配变!$M901)</f>
        <v>1</v>
      </c>
      <c r="N901" s="7">
        <f>IF([1]配变!$N901="","",[1]配变!$N901)</f>
        <v>2015</v>
      </c>
      <c r="O901" s="7">
        <f>IF([1]配变!$O901="","",[1]配变!$O901)</f>
        <v>0</v>
      </c>
      <c r="P901" s="7">
        <f>IF([1]配变!$P901="","",[1]配变!$P901)</f>
        <v>0</v>
      </c>
    </row>
    <row r="902" spans="1:16" x14ac:dyDescent="0.15">
      <c r="A902" s="7" t="s">
        <v>300</v>
      </c>
      <c r="B902" s="7" t="str">
        <f>IF([1]配变!$B902="","",[1]配变!$B902)</f>
        <v>10kV</v>
      </c>
      <c r="C902" s="7">
        <f>IF([1]配变!$C902="","",[1]配变!$C902)</f>
        <v>0.25</v>
      </c>
      <c r="D902" s="7">
        <f>IF([1]配变!$D902="","",[1]配变!$D902)</f>
        <v>500</v>
      </c>
      <c r="E902" s="7">
        <f>IF([1]配变!$E902="","",[1]配变!$E902)</f>
        <v>5.3999999999999999E-2</v>
      </c>
      <c r="F902" s="7" t="str">
        <f>IF([1]配变!$F902="","",[1]配变!$F902)</f>
        <v>县级</v>
      </c>
      <c r="G902" s="7">
        <f>IF([1]配变!$G902="","",[1]配变!$G902)</f>
        <v>0</v>
      </c>
      <c r="H902" s="7" t="str">
        <f>IF([1]配变!$H902="","",[1]配变!$H902)</f>
        <v>分区3</v>
      </c>
      <c r="I902" s="7" t="str">
        <f>IF([1]配变!$I902="","",[1]配变!$I902)</f>
        <v>153天叁线</v>
      </c>
      <c r="J902" s="7">
        <f>IF([1]配变!$J902="","",[1]配变!$J902)</f>
        <v>0</v>
      </c>
      <c r="K902" s="7">
        <f>IF([1]配变!$K902="","",[1]配变!$K902)</f>
        <v>2</v>
      </c>
      <c r="L902" s="7">
        <f>IF([1]配变!$L902="","",[1]配变!$L902)</f>
        <v>1</v>
      </c>
      <c r="M902" s="7">
        <f>IF([1]配变!$M902="","",[1]配变!$M902)</f>
        <v>1</v>
      </c>
      <c r="N902" s="7">
        <f>IF([1]配变!$N902="","",[1]配变!$N902)</f>
        <v>2015</v>
      </c>
      <c r="O902" s="7">
        <f>IF([1]配变!$O902="","",[1]配变!$O902)</f>
        <v>0</v>
      </c>
      <c r="P902" s="7">
        <f>IF([1]配变!$P902="","",[1]配变!$P902)</f>
        <v>0</v>
      </c>
    </row>
    <row r="903" spans="1:16" x14ac:dyDescent="0.15">
      <c r="A903" s="7" t="s">
        <v>300</v>
      </c>
      <c r="B903" s="7" t="str">
        <f>IF([1]配变!$B903="","",[1]配变!$B903)</f>
        <v>10kV</v>
      </c>
      <c r="C903" s="7">
        <f>IF([1]配变!$C903="","",[1]配变!$C903)</f>
        <v>0.04</v>
      </c>
      <c r="D903" s="7">
        <f>IF([1]配变!$D903="","",[1]配变!$D903)</f>
        <v>80</v>
      </c>
      <c r="E903" s="7">
        <f>IF([1]配变!$E903="","",[1]配变!$E903)</f>
        <v>0</v>
      </c>
      <c r="F903" s="7" t="str">
        <f>IF([1]配变!$F903="","",[1]配变!$F903)</f>
        <v>市辖</v>
      </c>
      <c r="G903" s="7">
        <f>IF([1]配变!$G903="","",[1]配变!$G903)</f>
        <v>0</v>
      </c>
      <c r="H903" s="7" t="str">
        <f>IF([1]配变!$H903="","",[1]配变!$H903)</f>
        <v>分区1</v>
      </c>
      <c r="I903" s="7" t="str">
        <f>IF([1]配变!$I903="","",[1]配变!$I903)</f>
        <v>142安贰线</v>
      </c>
      <c r="J903" s="7">
        <f>IF([1]配变!$J903="","",[1]配变!$J903)</f>
        <v>1</v>
      </c>
      <c r="K903" s="7">
        <f>IF([1]配变!$K903="","",[1]配变!$K903)</f>
        <v>0</v>
      </c>
      <c r="L903" s="7">
        <f>IF([1]配变!$L903="","",[1]配变!$L903)</f>
        <v>0</v>
      </c>
      <c r="M903" s="7">
        <f>IF([1]配变!$M903="","",[1]配变!$M903)</f>
        <v>0</v>
      </c>
      <c r="N903" s="7">
        <f>IF([1]配变!$N903="","",[1]配变!$N903)</f>
        <v>2014</v>
      </c>
      <c r="O903" s="7">
        <f>IF([1]配变!$O903="","",[1]配变!$O903)</f>
        <v>0</v>
      </c>
      <c r="P903" s="7">
        <f>IF([1]配变!$P903="","",[1]配变!$P903)</f>
        <v>1</v>
      </c>
    </row>
    <row r="904" spans="1:16" x14ac:dyDescent="0.15">
      <c r="A904" s="7" t="s">
        <v>300</v>
      </c>
      <c r="B904" s="7" t="str">
        <f>IF([1]配变!$B904="","",[1]配变!$B904)</f>
        <v>10kV</v>
      </c>
      <c r="C904" s="7">
        <f>IF([1]配变!$C904="","",[1]配变!$C904)</f>
        <v>0.1</v>
      </c>
      <c r="D904" s="7">
        <f>IF([1]配变!$D904="","",[1]配变!$D904)</f>
        <v>200</v>
      </c>
      <c r="E904" s="7">
        <f>IF([1]配变!$E904="","",[1]配变!$E904)</f>
        <v>0</v>
      </c>
      <c r="F904" s="7" t="str">
        <f>IF([1]配变!$F904="","",[1]配变!$F904)</f>
        <v>市辖</v>
      </c>
      <c r="G904" s="7">
        <f>IF([1]配变!$G904="","",[1]配变!$G904)</f>
        <v>0</v>
      </c>
      <c r="H904" s="7" t="str">
        <f>IF([1]配变!$H904="","",[1]配变!$H904)</f>
        <v>分区1</v>
      </c>
      <c r="I904" s="7" t="str">
        <f>IF([1]配变!$I904="","",[1]配变!$I904)</f>
        <v>142安贰线</v>
      </c>
      <c r="J904" s="7">
        <f>IF([1]配变!$J904="","",[1]配变!$J904)</f>
        <v>0</v>
      </c>
      <c r="K904" s="7">
        <f>IF([1]配变!$K904="","",[1]配变!$K904)</f>
        <v>1</v>
      </c>
      <c r="L904" s="7">
        <f>IF([1]配变!$L904="","",[1]配变!$L904)</f>
        <v>1</v>
      </c>
      <c r="M904" s="7">
        <f>IF([1]配变!$M904="","",[1]配变!$M904)</f>
        <v>1</v>
      </c>
      <c r="N904" s="7">
        <f>IF([1]配变!$N904="","",[1]配变!$N904)</f>
        <v>2014</v>
      </c>
      <c r="O904" s="7">
        <f>IF([1]配变!$O904="","",[1]配变!$O904)</f>
        <v>0</v>
      </c>
      <c r="P904" s="7">
        <f>IF([1]配变!$P904="","",[1]配变!$P904)</f>
        <v>1</v>
      </c>
    </row>
    <row r="905" spans="1:16" x14ac:dyDescent="0.15">
      <c r="A905" s="7" t="s">
        <v>300</v>
      </c>
      <c r="B905" s="7" t="str">
        <f>IF([1]配变!$B905="","",[1]配变!$B905)</f>
        <v>10kV</v>
      </c>
      <c r="C905" s="7">
        <f>IF([1]配变!$C905="","",[1]配变!$C905)</f>
        <v>0.04</v>
      </c>
      <c r="D905" s="7">
        <f>IF([1]配变!$D905="","",[1]配变!$D905)</f>
        <v>80</v>
      </c>
      <c r="E905" s="7">
        <f>IF([1]配变!$E905="","",[1]配变!$E905)</f>
        <v>5.3999999999999999E-2</v>
      </c>
      <c r="F905" s="7" t="str">
        <f>IF([1]配变!$F905="","",[1]配变!$F905)</f>
        <v>县级</v>
      </c>
      <c r="G905" s="7">
        <f>IF([1]配变!$G905="","",[1]配变!$G905)</f>
        <v>0</v>
      </c>
      <c r="H905" s="7" t="str">
        <f>IF([1]配变!$H905="","",[1]配变!$H905)</f>
        <v>分区3</v>
      </c>
      <c r="I905" s="7" t="str">
        <f>IF([1]配变!$I905="","",[1]配变!$I905)</f>
        <v>153天叁线</v>
      </c>
      <c r="J905" s="7">
        <f>IF([1]配变!$J905="","",[1]配变!$J905)</f>
        <v>1</v>
      </c>
      <c r="K905" s="7">
        <f>IF([1]配变!$K905="","",[1]配变!$K905)</f>
        <v>2</v>
      </c>
      <c r="L905" s="7">
        <f>IF([1]配变!$L905="","",[1]配变!$L905)</f>
        <v>1</v>
      </c>
      <c r="M905" s="7">
        <f>IF([1]配变!$M905="","",[1]配变!$M905)</f>
        <v>1</v>
      </c>
      <c r="N905" s="7">
        <f>IF([1]配变!$N905="","",[1]配变!$N905)</f>
        <v>2014</v>
      </c>
      <c r="O905" s="7">
        <f>IF([1]配变!$O905="","",[1]配变!$O905)</f>
        <v>0</v>
      </c>
      <c r="P905" s="7">
        <f>IF([1]配变!$P905="","",[1]配变!$P905)</f>
        <v>1</v>
      </c>
    </row>
    <row r="906" spans="1:16" x14ac:dyDescent="0.15">
      <c r="A906" s="7" t="s">
        <v>300</v>
      </c>
      <c r="B906" s="7" t="str">
        <f>IF([1]配变!$B906="","",[1]配变!$B906)</f>
        <v>10kV</v>
      </c>
      <c r="C906" s="7">
        <f>IF([1]配变!$C906="","",[1]配变!$C906)</f>
        <v>0.1575</v>
      </c>
      <c r="D906" s="7">
        <f>IF([1]配变!$D906="","",[1]配变!$D906)</f>
        <v>315</v>
      </c>
      <c r="E906" s="7">
        <f>IF([1]配变!$E906="","",[1]配变!$E906)</f>
        <v>0</v>
      </c>
      <c r="F906" s="7" t="str">
        <f>IF([1]配变!$F906="","",[1]配变!$F906)</f>
        <v>县级</v>
      </c>
      <c r="G906" s="7">
        <f>IF([1]配变!$G906="","",[1]配变!$G906)</f>
        <v>0</v>
      </c>
      <c r="H906" s="7" t="str">
        <f>IF([1]配变!$H906="","",[1]配变!$H906)</f>
        <v>分区3</v>
      </c>
      <c r="I906" s="7" t="str">
        <f>IF([1]配变!$I906="","",[1]配变!$I906)</f>
        <v>153天叁线</v>
      </c>
      <c r="J906" s="7">
        <f>IF([1]配变!$J906="","",[1]配变!$J906)</f>
        <v>0</v>
      </c>
      <c r="K906" s="7">
        <f>IF([1]配变!$K906="","",[1]配变!$K906)</f>
        <v>0</v>
      </c>
      <c r="L906" s="7">
        <f>IF([1]配变!$L906="","",[1]配变!$L906)</f>
        <v>0</v>
      </c>
      <c r="M906" s="7">
        <f>IF([1]配变!$M906="","",[1]配变!$M906)</f>
        <v>0</v>
      </c>
      <c r="N906" s="7">
        <f>IF([1]配变!$N906="","",[1]配变!$N906)</f>
        <v>2014</v>
      </c>
      <c r="O906" s="7">
        <f>IF([1]配变!$O906="","",[1]配变!$O906)</f>
        <v>0</v>
      </c>
      <c r="P906" s="7">
        <f>IF([1]配变!$P906="","",[1]配变!$P906)</f>
        <v>1</v>
      </c>
    </row>
    <row r="907" spans="1:16" x14ac:dyDescent="0.15">
      <c r="A907" s="7" t="s">
        <v>300</v>
      </c>
      <c r="B907" s="7" t="str">
        <f>IF([1]配变!$B907="","",[1]配变!$B907)</f>
        <v>10kV</v>
      </c>
      <c r="C907" s="7">
        <f>IF([1]配变!$C907="","",[1]配变!$C907)</f>
        <v>0.125</v>
      </c>
      <c r="D907" s="7">
        <f>IF([1]配变!$D907="","",[1]配变!$D907)</f>
        <v>250</v>
      </c>
      <c r="E907" s="7">
        <f>IF([1]配变!$E907="","",[1]配变!$E907)</f>
        <v>0.03</v>
      </c>
      <c r="F907" s="7" t="str">
        <f>IF([1]配变!$F907="","",[1]配变!$F907)</f>
        <v>县级</v>
      </c>
      <c r="G907" s="7">
        <f>IF([1]配变!$G907="","",[1]配变!$G907)</f>
        <v>0</v>
      </c>
      <c r="H907" s="7" t="str">
        <f>IF([1]配变!$H907="","",[1]配变!$H907)</f>
        <v>分区3</v>
      </c>
      <c r="I907" s="7" t="str">
        <f>IF([1]配变!$I907="","",[1]配变!$I907)</f>
        <v>153天叁线</v>
      </c>
      <c r="J907" s="7">
        <f>IF([1]配变!$J907="","",[1]配变!$J907)</f>
        <v>1</v>
      </c>
      <c r="K907" s="7">
        <f>IF([1]配变!$K907="","",[1]配变!$K907)</f>
        <v>1</v>
      </c>
      <c r="L907" s="7">
        <f>IF([1]配变!$L907="","",[1]配变!$L907)</f>
        <v>1</v>
      </c>
      <c r="M907" s="7">
        <f>IF([1]配变!$M907="","",[1]配变!$M907)</f>
        <v>1</v>
      </c>
      <c r="N907" s="7">
        <f>IF([1]配变!$N907="","",[1]配变!$N907)</f>
        <v>2014</v>
      </c>
      <c r="O907" s="7">
        <f>IF([1]配变!$O907="","",[1]配变!$O907)</f>
        <v>0</v>
      </c>
      <c r="P907" s="7">
        <f>IF([1]配变!$P907="","",[1]配变!$P907)</f>
        <v>1</v>
      </c>
    </row>
    <row r="908" spans="1:16" x14ac:dyDescent="0.15">
      <c r="A908" s="7" t="s">
        <v>300</v>
      </c>
      <c r="B908" s="7" t="str">
        <f>IF([1]配变!$B908="","",[1]配变!$B908)</f>
        <v>10kV</v>
      </c>
      <c r="C908" s="7">
        <f>IF([1]配变!$C908="","",[1]配变!$C908)</f>
        <v>0.04</v>
      </c>
      <c r="D908" s="7">
        <f>IF([1]配变!$D908="","",[1]配变!$D908)</f>
        <v>80</v>
      </c>
      <c r="E908" s="7">
        <f>IF([1]配变!$E908="","",[1]配变!$E908)</f>
        <v>0</v>
      </c>
      <c r="F908" s="7" t="str">
        <f>IF([1]配变!$F908="","",[1]配变!$F908)</f>
        <v>市辖</v>
      </c>
      <c r="G908" s="7">
        <f>IF([1]配变!$G908="","",[1]配变!$G908)</f>
        <v>0</v>
      </c>
      <c r="H908" s="7" t="str">
        <f>IF([1]配变!$H908="","",[1]配变!$H908)</f>
        <v>分区1</v>
      </c>
      <c r="I908" s="7" t="str">
        <f>IF([1]配变!$I908="","",[1]配变!$I908)</f>
        <v>142安贰线</v>
      </c>
      <c r="J908" s="7">
        <f>IF([1]配变!$J908="","",[1]配变!$J908)</f>
        <v>0</v>
      </c>
      <c r="K908" s="7">
        <f>IF([1]配变!$K908="","",[1]配变!$K908)</f>
        <v>2</v>
      </c>
      <c r="L908" s="7">
        <f>IF([1]配变!$L908="","",[1]配变!$L908)</f>
        <v>1</v>
      </c>
      <c r="M908" s="7">
        <f>IF([1]配变!$M908="","",[1]配变!$M908)</f>
        <v>1</v>
      </c>
      <c r="N908" s="7">
        <f>IF([1]配变!$N908="","",[1]配变!$N908)</f>
        <v>2014</v>
      </c>
      <c r="O908" s="7">
        <f>IF([1]配变!$O908="","",[1]配变!$O908)</f>
        <v>0</v>
      </c>
      <c r="P908" s="7">
        <f>IF([1]配变!$P908="","",[1]配变!$P908)</f>
        <v>1</v>
      </c>
    </row>
    <row r="909" spans="1:16" x14ac:dyDescent="0.15">
      <c r="A909" s="7" t="s">
        <v>300</v>
      </c>
      <c r="B909" s="7" t="str">
        <f>IF([1]配变!$B909="","",[1]配变!$B909)</f>
        <v>10kV</v>
      </c>
      <c r="C909" s="7">
        <f>IF([1]配变!$C909="","",[1]配变!$C909)</f>
        <v>0.25</v>
      </c>
      <c r="D909" s="7">
        <f>IF([1]配变!$D909="","",[1]配变!$D909)</f>
        <v>500</v>
      </c>
      <c r="E909" s="7">
        <f>IF([1]配变!$E909="","",[1]配变!$E909)</f>
        <v>0</v>
      </c>
      <c r="F909" s="7" t="str">
        <f>IF([1]配变!$F909="","",[1]配变!$F909)</f>
        <v>市辖</v>
      </c>
      <c r="G909" s="7">
        <f>IF([1]配变!$G909="","",[1]配变!$G909)</f>
        <v>0</v>
      </c>
      <c r="H909" s="7" t="str">
        <f>IF([1]配变!$H909="","",[1]配变!$H909)</f>
        <v>分区1</v>
      </c>
      <c r="I909" s="7" t="str">
        <f>IF([1]配变!$I909="","",[1]配变!$I909)</f>
        <v>142安贰线</v>
      </c>
      <c r="J909" s="7">
        <f>IF([1]配变!$J909="","",[1]配变!$J909)</f>
        <v>1</v>
      </c>
      <c r="K909" s="7">
        <f>IF([1]配变!$K909="","",[1]配变!$K909)</f>
        <v>0</v>
      </c>
      <c r="L909" s="7">
        <f>IF([1]配变!$L909="","",[1]配变!$L909)</f>
        <v>0</v>
      </c>
      <c r="M909" s="7">
        <f>IF([1]配变!$M909="","",[1]配变!$M909)</f>
        <v>0</v>
      </c>
      <c r="N909" s="7">
        <f>IF([1]配变!$N909="","",[1]配变!$N909)</f>
        <v>2014</v>
      </c>
      <c r="O909" s="7">
        <f>IF([1]配变!$O909="","",[1]配变!$O909)</f>
        <v>0</v>
      </c>
      <c r="P909" s="7">
        <f>IF([1]配变!$P909="","",[1]配变!$P909)</f>
        <v>1</v>
      </c>
    </row>
    <row r="910" spans="1:16" x14ac:dyDescent="0.15">
      <c r="A910" s="7" t="s">
        <v>300</v>
      </c>
      <c r="B910" s="7" t="str">
        <f>IF([1]配变!$B910="","",[1]配变!$B910)</f>
        <v>10kV</v>
      </c>
      <c r="C910" s="7">
        <f>IF([1]配变!$C910="","",[1]配变!$C910)</f>
        <v>0.125</v>
      </c>
      <c r="D910" s="7">
        <f>IF([1]配变!$D910="","",[1]配变!$D910)</f>
        <v>250</v>
      </c>
      <c r="E910" s="7">
        <f>IF([1]配变!$E910="","",[1]配变!$E910)</f>
        <v>0</v>
      </c>
      <c r="F910" s="7" t="str">
        <f>IF([1]配变!$F910="","",[1]配变!$F910)</f>
        <v>市辖</v>
      </c>
      <c r="G910" s="7">
        <f>IF([1]配变!$G910="","",[1]配变!$G910)</f>
        <v>0</v>
      </c>
      <c r="H910" s="7" t="str">
        <f>IF([1]配变!$H910="","",[1]配变!$H910)</f>
        <v>分区1</v>
      </c>
      <c r="I910" s="7" t="str">
        <f>IF([1]配变!$I910="","",[1]配变!$I910)</f>
        <v>142安贰线</v>
      </c>
      <c r="J910" s="7">
        <f>IF([1]配变!$J910="","",[1]配变!$J910)</f>
        <v>0</v>
      </c>
      <c r="K910" s="7">
        <f>IF([1]配变!$K910="","",[1]配变!$K910)</f>
        <v>1</v>
      </c>
      <c r="L910" s="7">
        <f>IF([1]配变!$L910="","",[1]配变!$L910)</f>
        <v>1</v>
      </c>
      <c r="M910" s="7">
        <f>IF([1]配变!$M910="","",[1]配变!$M910)</f>
        <v>1</v>
      </c>
      <c r="N910" s="7">
        <f>IF([1]配变!$N910="","",[1]配变!$N910)</f>
        <v>2014</v>
      </c>
      <c r="O910" s="7">
        <f>IF([1]配变!$O910="","",[1]配变!$O910)</f>
        <v>0</v>
      </c>
      <c r="P910" s="7">
        <f>IF([1]配变!$P910="","",[1]配变!$P910)</f>
        <v>1</v>
      </c>
    </row>
    <row r="911" spans="1:16" x14ac:dyDescent="0.15">
      <c r="A911" s="7" t="s">
        <v>300</v>
      </c>
      <c r="B911" s="7" t="str">
        <f>IF([1]配变!$B911="","",[1]配变!$B911)</f>
        <v>10kV</v>
      </c>
      <c r="C911" s="7">
        <f>IF([1]配变!$C911="","",[1]配变!$C911)</f>
        <v>1.4999999999999999E-2</v>
      </c>
      <c r="D911" s="7">
        <f>IF([1]配变!$D911="","",[1]配变!$D911)</f>
        <v>30</v>
      </c>
      <c r="E911" s="7">
        <f>IF([1]配变!$E911="","",[1]配变!$E911)</f>
        <v>5.3999999999999999E-2</v>
      </c>
      <c r="F911" s="7" t="str">
        <f>IF([1]配变!$F911="","",[1]配变!$F911)</f>
        <v>市辖</v>
      </c>
      <c r="G911" s="7">
        <f>IF([1]配变!$G911="","",[1]配变!$G911)</f>
        <v>0</v>
      </c>
      <c r="H911" s="7" t="str">
        <f>IF([1]配变!$H911="","",[1]配变!$H911)</f>
        <v>分区1</v>
      </c>
      <c r="I911" s="7" t="str">
        <f>IF([1]配变!$I911="","",[1]配变!$I911)</f>
        <v>142安贰线</v>
      </c>
      <c r="J911" s="7">
        <f>IF([1]配变!$J911="","",[1]配变!$J911)</f>
        <v>1</v>
      </c>
      <c r="K911" s="7">
        <f>IF([1]配变!$K911="","",[1]配变!$K911)</f>
        <v>2</v>
      </c>
      <c r="L911" s="7">
        <f>IF([1]配变!$L911="","",[1]配变!$L911)</f>
        <v>1</v>
      </c>
      <c r="M911" s="7">
        <f>IF([1]配变!$M911="","",[1]配变!$M911)</f>
        <v>1</v>
      </c>
      <c r="N911" s="7">
        <f>IF([1]配变!$N911="","",[1]配变!$N911)</f>
        <v>2014</v>
      </c>
      <c r="O911" s="7">
        <f>IF([1]配变!$O911="","",[1]配变!$O911)</f>
        <v>0</v>
      </c>
      <c r="P911" s="7">
        <f>IF([1]配变!$P911="","",[1]配变!$P911)</f>
        <v>1</v>
      </c>
    </row>
    <row r="912" spans="1:16" x14ac:dyDescent="0.15">
      <c r="A912" s="7" t="s">
        <v>300</v>
      </c>
      <c r="B912" s="7" t="str">
        <f>IF([1]配变!$B912="","",[1]配变!$B912)</f>
        <v>10kV</v>
      </c>
      <c r="C912" s="7">
        <f>IF([1]配变!$C912="","",[1]配变!$C912)</f>
        <v>0.8</v>
      </c>
      <c r="D912" s="7">
        <f>IF([1]配变!$D912="","",[1]配变!$D912)</f>
        <v>1600</v>
      </c>
      <c r="E912" s="7">
        <f>IF([1]配变!$E912="","",[1]配变!$E912)</f>
        <v>0</v>
      </c>
      <c r="F912" s="7" t="str">
        <f>IF([1]配变!$F912="","",[1]配变!$F912)</f>
        <v>市辖</v>
      </c>
      <c r="G912" s="7">
        <f>IF([1]配变!$G912="","",[1]配变!$G912)</f>
        <v>0</v>
      </c>
      <c r="H912" s="7" t="str">
        <f>IF([1]配变!$H912="","",[1]配变!$H912)</f>
        <v>分区1</v>
      </c>
      <c r="I912" s="7" t="str">
        <f>IF([1]配变!$I912="","",[1]配变!$I912)</f>
        <v>142安贰线</v>
      </c>
      <c r="J912" s="7">
        <f>IF([1]配变!$J912="","",[1]配变!$J912)</f>
        <v>0</v>
      </c>
      <c r="K912" s="7">
        <f>IF([1]配变!$K912="","",[1]配变!$K912)</f>
        <v>0</v>
      </c>
      <c r="L912" s="7">
        <f>IF([1]配变!$L912="","",[1]配变!$L912)</f>
        <v>0</v>
      </c>
      <c r="M912" s="7">
        <f>IF([1]配变!$M912="","",[1]配变!$M912)</f>
        <v>0</v>
      </c>
      <c r="N912" s="7">
        <f>IF([1]配变!$N912="","",[1]配变!$N912)</f>
        <v>2013</v>
      </c>
      <c r="O912" s="7">
        <f>IF([1]配变!$O912="","",[1]配变!$O912)</f>
        <v>0</v>
      </c>
      <c r="P912" s="7">
        <f>IF([1]配变!$P912="","",[1]配变!$P912)</f>
        <v>2</v>
      </c>
    </row>
    <row r="913" spans="1:16" x14ac:dyDescent="0.15">
      <c r="A913" s="7" t="s">
        <v>300</v>
      </c>
      <c r="B913" s="7" t="str">
        <f>IF([1]配变!$B913="","",[1]配变!$B913)</f>
        <v>10kV</v>
      </c>
      <c r="C913" s="7">
        <f>IF([1]配变!$C913="","",[1]配变!$C913)</f>
        <v>1</v>
      </c>
      <c r="D913" s="7">
        <f>IF([1]配变!$D913="","",[1]配变!$D913)</f>
        <v>2000</v>
      </c>
      <c r="E913" s="7">
        <f>IF([1]配变!$E913="","",[1]配变!$E913)</f>
        <v>0</v>
      </c>
      <c r="F913" s="7" t="str">
        <f>IF([1]配变!$F913="","",[1]配变!$F913)</f>
        <v>市辖</v>
      </c>
      <c r="G913" s="7">
        <f>IF([1]配变!$G913="","",[1]配变!$G913)</f>
        <v>0</v>
      </c>
      <c r="H913" s="7" t="str">
        <f>IF([1]配变!$H913="","",[1]配变!$H913)</f>
        <v>分区1</v>
      </c>
      <c r="I913" s="7" t="str">
        <f>IF([1]配变!$I913="","",[1]配变!$I913)</f>
        <v>142安贰线</v>
      </c>
      <c r="J913" s="7">
        <f>IF([1]配变!$J913="","",[1]配变!$J913)</f>
        <v>1</v>
      </c>
      <c r="K913" s="7">
        <f>IF([1]配变!$K913="","",[1]配变!$K913)</f>
        <v>1</v>
      </c>
      <c r="L913" s="7">
        <f>IF([1]配变!$L913="","",[1]配变!$L913)</f>
        <v>1</v>
      </c>
      <c r="M913" s="7">
        <f>IF([1]配变!$M913="","",[1]配变!$M913)</f>
        <v>1</v>
      </c>
      <c r="N913" s="7">
        <f>IF([1]配变!$N913="","",[1]配变!$N913)</f>
        <v>2013</v>
      </c>
      <c r="O913" s="7">
        <f>IF([1]配变!$O913="","",[1]配变!$O913)</f>
        <v>0</v>
      </c>
      <c r="P913" s="7">
        <f>IF([1]配变!$P913="","",[1]配变!$P913)</f>
        <v>2</v>
      </c>
    </row>
    <row r="914" spans="1:16" x14ac:dyDescent="0.15">
      <c r="A914" s="7" t="s">
        <v>300</v>
      </c>
      <c r="B914" s="7" t="str">
        <f>IF([1]配变!$B914="","",[1]配变!$B914)</f>
        <v>10kV</v>
      </c>
      <c r="C914" s="7">
        <f>IF([1]配变!$C914="","",[1]配变!$C914)</f>
        <v>1</v>
      </c>
      <c r="D914" s="7">
        <f>IF([1]配变!$D914="","",[1]配变!$D914)</f>
        <v>2000</v>
      </c>
      <c r="E914" s="7">
        <f>IF([1]配变!$E914="","",[1]配变!$E914)</f>
        <v>5.3999999999999999E-2</v>
      </c>
      <c r="F914" s="7" t="str">
        <f>IF([1]配变!$F914="","",[1]配变!$F914)</f>
        <v>市辖</v>
      </c>
      <c r="G914" s="7">
        <f>IF([1]配变!$G914="","",[1]配变!$G914)</f>
        <v>0</v>
      </c>
      <c r="H914" s="7" t="str">
        <f>IF([1]配变!$H914="","",[1]配变!$H914)</f>
        <v>分区1</v>
      </c>
      <c r="I914" s="7" t="str">
        <f>IF([1]配变!$I914="","",[1]配变!$I914)</f>
        <v>142安贰线</v>
      </c>
      <c r="J914" s="7">
        <f>IF([1]配变!$J914="","",[1]配变!$J914)</f>
        <v>0</v>
      </c>
      <c r="K914" s="7">
        <f>IF([1]配变!$K914="","",[1]配变!$K914)</f>
        <v>2</v>
      </c>
      <c r="L914" s="7">
        <f>IF([1]配变!$L914="","",[1]配变!$L914)</f>
        <v>1</v>
      </c>
      <c r="M914" s="7">
        <f>IF([1]配变!$M914="","",[1]配变!$M914)</f>
        <v>1</v>
      </c>
      <c r="N914" s="7">
        <f>IF([1]配变!$N914="","",[1]配变!$N914)</f>
        <v>2013</v>
      </c>
      <c r="O914" s="7">
        <f>IF([1]配变!$O914="","",[1]配变!$O914)</f>
        <v>0</v>
      </c>
      <c r="P914" s="7">
        <f>IF([1]配变!$P914="","",[1]配变!$P914)</f>
        <v>2</v>
      </c>
    </row>
    <row r="915" spans="1:16" x14ac:dyDescent="0.15">
      <c r="A915" s="7" t="s">
        <v>300</v>
      </c>
      <c r="B915" s="7" t="str">
        <f>IF([1]配变!$B915="","",[1]配变!$B915)</f>
        <v>10kV</v>
      </c>
      <c r="C915" s="7">
        <f>IF([1]配变!$C915="","",[1]配变!$C915)</f>
        <v>1.4999999999999999E-2</v>
      </c>
      <c r="D915" s="7">
        <f>IF([1]配变!$D915="","",[1]配变!$D915)</f>
        <v>30</v>
      </c>
      <c r="E915" s="7">
        <f>IF([1]配变!$E915="","",[1]配变!$E915)</f>
        <v>0</v>
      </c>
      <c r="F915" s="7" t="str">
        <f>IF([1]配变!$F915="","",[1]配变!$F915)</f>
        <v>市辖</v>
      </c>
      <c r="G915" s="7">
        <f>IF([1]配变!$G915="","",[1]配变!$G915)</f>
        <v>0</v>
      </c>
      <c r="H915" s="7" t="str">
        <f>IF([1]配变!$H915="","",[1]配变!$H915)</f>
        <v>分区1</v>
      </c>
      <c r="I915" s="7" t="str">
        <f>IF([1]配变!$I915="","",[1]配变!$I915)</f>
        <v>142安贰线</v>
      </c>
      <c r="J915" s="7">
        <f>IF([1]配变!$J915="","",[1]配变!$J915)</f>
        <v>1</v>
      </c>
      <c r="K915" s="7">
        <f>IF([1]配变!$K915="","",[1]配变!$K915)</f>
        <v>0</v>
      </c>
      <c r="L915" s="7">
        <f>IF([1]配变!$L915="","",[1]配变!$L915)</f>
        <v>0</v>
      </c>
      <c r="M915" s="7">
        <f>IF([1]配变!$M915="","",[1]配变!$M915)</f>
        <v>0</v>
      </c>
      <c r="N915" s="7">
        <f>IF([1]配变!$N915="","",[1]配变!$N915)</f>
        <v>2013</v>
      </c>
      <c r="O915" s="7">
        <f>IF([1]配变!$O915="","",[1]配变!$O915)</f>
        <v>0</v>
      </c>
      <c r="P915" s="7">
        <f>IF([1]配变!$P915="","",[1]配变!$P915)</f>
        <v>2</v>
      </c>
    </row>
    <row r="916" spans="1:16" x14ac:dyDescent="0.15">
      <c r="A916" s="7" t="s">
        <v>300</v>
      </c>
      <c r="B916" s="7" t="str">
        <f>IF([1]配变!$B916="","",[1]配变!$B916)</f>
        <v>10kV</v>
      </c>
      <c r="C916" s="7">
        <f>IF([1]配变!$C916="","",[1]配变!$C916)</f>
        <v>0.8</v>
      </c>
      <c r="D916" s="7">
        <f>IF([1]配变!$D916="","",[1]配变!$D916)</f>
        <v>1600</v>
      </c>
      <c r="E916" s="7">
        <f>IF([1]配变!$E916="","",[1]配变!$E916)</f>
        <v>0.03</v>
      </c>
      <c r="F916" s="7" t="str">
        <f>IF([1]配变!$F916="","",[1]配变!$F916)</f>
        <v>市辖</v>
      </c>
      <c r="G916" s="7">
        <f>IF([1]配变!$G916="","",[1]配变!$G916)</f>
        <v>0</v>
      </c>
      <c r="H916" s="7" t="str">
        <f>IF([1]配变!$H916="","",[1]配变!$H916)</f>
        <v>分区1</v>
      </c>
      <c r="I916" s="7" t="str">
        <f>IF([1]配变!$I916="","",[1]配变!$I916)</f>
        <v>142安贰线</v>
      </c>
      <c r="J916" s="7">
        <f>IF([1]配变!$J916="","",[1]配变!$J916)</f>
        <v>0</v>
      </c>
      <c r="K916" s="7">
        <f>IF([1]配变!$K916="","",[1]配变!$K916)</f>
        <v>1</v>
      </c>
      <c r="L916" s="7">
        <f>IF([1]配变!$L916="","",[1]配变!$L916)</f>
        <v>1</v>
      </c>
      <c r="M916" s="7">
        <f>IF([1]配变!$M916="","",[1]配变!$M916)</f>
        <v>1</v>
      </c>
      <c r="N916" s="7">
        <f>IF([1]配变!$N916="","",[1]配变!$N916)</f>
        <v>2013</v>
      </c>
      <c r="O916" s="7">
        <f>IF([1]配变!$O916="","",[1]配变!$O916)</f>
        <v>0</v>
      </c>
      <c r="P916" s="7">
        <f>IF([1]配变!$P916="","",[1]配变!$P916)</f>
        <v>2</v>
      </c>
    </row>
    <row r="917" spans="1:16" x14ac:dyDescent="0.15">
      <c r="A917" s="7" t="s">
        <v>300</v>
      </c>
      <c r="B917" s="7" t="str">
        <f>IF([1]配变!$B917="","",[1]配变!$B917)</f>
        <v>10kV</v>
      </c>
      <c r="C917" s="7">
        <f>IF([1]配变!$C917="","",[1]配变!$C917)</f>
        <v>0.25</v>
      </c>
      <c r="D917" s="7">
        <f>IF([1]配变!$D917="","",[1]配变!$D917)</f>
        <v>500</v>
      </c>
      <c r="E917" s="7">
        <f>IF([1]配变!$E917="","",[1]配变!$E917)</f>
        <v>0</v>
      </c>
      <c r="F917" s="7" t="str">
        <f>IF([1]配变!$F917="","",[1]配变!$F917)</f>
        <v>市辖</v>
      </c>
      <c r="G917" s="7">
        <f>IF([1]配变!$G917="","",[1]配变!$G917)</f>
        <v>0</v>
      </c>
      <c r="H917" s="7" t="str">
        <f>IF([1]配变!$H917="","",[1]配变!$H917)</f>
        <v>分区1</v>
      </c>
      <c r="I917" s="7" t="str">
        <f>IF([1]配变!$I917="","",[1]配变!$I917)</f>
        <v>142安贰线</v>
      </c>
      <c r="J917" s="7">
        <f>IF([1]配变!$J917="","",[1]配变!$J917)</f>
        <v>1</v>
      </c>
      <c r="K917" s="7">
        <f>IF([1]配变!$K917="","",[1]配变!$K917)</f>
        <v>2</v>
      </c>
      <c r="L917" s="7">
        <f>IF([1]配变!$L917="","",[1]配变!$L917)</f>
        <v>1</v>
      </c>
      <c r="M917" s="7">
        <f>IF([1]配变!$M917="","",[1]配变!$M917)</f>
        <v>1</v>
      </c>
      <c r="N917" s="7">
        <f>IF([1]配变!$N917="","",[1]配变!$N917)</f>
        <v>2013</v>
      </c>
      <c r="O917" s="7">
        <f>IF([1]配变!$O917="","",[1]配变!$O917)</f>
        <v>0</v>
      </c>
      <c r="P917" s="7">
        <f>IF([1]配变!$P917="","",[1]配变!$P917)</f>
        <v>2</v>
      </c>
    </row>
    <row r="918" spans="1:16" x14ac:dyDescent="0.15">
      <c r="A918" s="7" t="s">
        <v>300</v>
      </c>
      <c r="B918" s="7" t="str">
        <f>IF([1]配变!$B918="","",[1]配变!$B918)</f>
        <v>10kV</v>
      </c>
      <c r="C918" s="7">
        <f>IF([1]配变!$C918="","",[1]配变!$C918)</f>
        <v>0.315</v>
      </c>
      <c r="D918" s="7">
        <f>IF([1]配变!$D918="","",[1]配变!$D918)</f>
        <v>630</v>
      </c>
      <c r="E918" s="7">
        <f>IF([1]配变!$E918="","",[1]配变!$E918)</f>
        <v>0</v>
      </c>
      <c r="F918" s="7" t="str">
        <f>IF([1]配变!$F918="","",[1]配变!$F918)</f>
        <v>市辖</v>
      </c>
      <c r="G918" s="7">
        <f>IF([1]配变!$G918="","",[1]配变!$G918)</f>
        <v>0</v>
      </c>
      <c r="H918" s="7" t="str">
        <f>IF([1]配变!$H918="","",[1]配变!$H918)</f>
        <v>分区1</v>
      </c>
      <c r="I918" s="7" t="str">
        <f>IF([1]配变!$I918="","",[1]配变!$I918)</f>
        <v>142安贰线</v>
      </c>
      <c r="J918" s="7">
        <f>IF([1]配变!$J918="","",[1]配变!$J918)</f>
        <v>0</v>
      </c>
      <c r="K918" s="7">
        <f>IF([1]配变!$K918="","",[1]配变!$K918)</f>
        <v>0</v>
      </c>
      <c r="L918" s="7">
        <f>IF([1]配变!$L918="","",[1]配变!$L918)</f>
        <v>0</v>
      </c>
      <c r="M918" s="7">
        <f>IF([1]配变!$M918="","",[1]配变!$M918)</f>
        <v>0</v>
      </c>
      <c r="N918" s="7">
        <f>IF([1]配变!$N918="","",[1]配变!$N918)</f>
        <v>2013</v>
      </c>
      <c r="O918" s="7">
        <f>IF([1]配变!$O918="","",[1]配变!$O918)</f>
        <v>0</v>
      </c>
      <c r="P918" s="7">
        <f>IF([1]配变!$P918="","",[1]配变!$P918)</f>
        <v>2</v>
      </c>
    </row>
    <row r="919" spans="1:16" x14ac:dyDescent="0.15">
      <c r="A919" s="7" t="s">
        <v>300</v>
      </c>
      <c r="B919" s="7" t="str">
        <f>IF([1]配变!$B919="","",[1]配变!$B919)</f>
        <v>10kV</v>
      </c>
      <c r="C919" s="7">
        <f>IF([1]配变!$C919="","",[1]配变!$C919)</f>
        <v>0.125</v>
      </c>
      <c r="D919" s="7">
        <f>IF([1]配变!$D919="","",[1]配变!$D919)</f>
        <v>250</v>
      </c>
      <c r="E919" s="7">
        <f>IF([1]配变!$E919="","",[1]配变!$E919)</f>
        <v>0</v>
      </c>
      <c r="F919" s="7" t="str">
        <f>IF([1]配变!$F919="","",[1]配变!$F919)</f>
        <v>市辖</v>
      </c>
      <c r="G919" s="7">
        <f>IF([1]配变!$G919="","",[1]配变!$G919)</f>
        <v>0</v>
      </c>
      <c r="H919" s="7" t="str">
        <f>IF([1]配变!$H919="","",[1]配变!$H919)</f>
        <v>分区1</v>
      </c>
      <c r="I919" s="7" t="str">
        <f>IF([1]配变!$I919="","",[1]配变!$I919)</f>
        <v>142安贰线</v>
      </c>
      <c r="J919" s="7">
        <f>IF([1]配变!$J919="","",[1]配变!$J919)</f>
        <v>1</v>
      </c>
      <c r="K919" s="7">
        <f>IF([1]配变!$K919="","",[1]配变!$K919)</f>
        <v>1</v>
      </c>
      <c r="L919" s="7">
        <f>IF([1]配变!$L919="","",[1]配变!$L919)</f>
        <v>1</v>
      </c>
      <c r="M919" s="7">
        <f>IF([1]配变!$M919="","",[1]配变!$M919)</f>
        <v>1</v>
      </c>
      <c r="N919" s="7">
        <f>IF([1]配变!$N919="","",[1]配变!$N919)</f>
        <v>2013</v>
      </c>
      <c r="O919" s="7">
        <f>IF([1]配变!$O919="","",[1]配变!$O919)</f>
        <v>0</v>
      </c>
      <c r="P919" s="7">
        <f>IF([1]配变!$P919="","",[1]配变!$P919)</f>
        <v>2</v>
      </c>
    </row>
    <row r="920" spans="1:16" x14ac:dyDescent="0.15">
      <c r="A920" s="7" t="s">
        <v>300</v>
      </c>
      <c r="B920" s="7" t="str">
        <f>IF([1]配变!$B920="","",[1]配变!$B920)</f>
        <v>10kV</v>
      </c>
      <c r="C920" s="7">
        <f>IF([1]配变!$C920="","",[1]配变!$C920)</f>
        <v>0.315</v>
      </c>
      <c r="D920" s="7">
        <f>IF([1]配变!$D920="","",[1]配变!$D920)</f>
        <v>630</v>
      </c>
      <c r="E920" s="7">
        <f>IF([1]配变!$E920="","",[1]配变!$E920)</f>
        <v>5.3999999999999999E-2</v>
      </c>
      <c r="F920" s="7" t="str">
        <f>IF([1]配变!$F920="","",[1]配变!$F920)</f>
        <v>市辖</v>
      </c>
      <c r="G920" s="7">
        <f>IF([1]配变!$G920="","",[1]配变!$G920)</f>
        <v>0</v>
      </c>
      <c r="H920" s="7" t="str">
        <f>IF([1]配变!$H920="","",[1]配变!$H920)</f>
        <v>分区1</v>
      </c>
      <c r="I920" s="7" t="str">
        <f>IF([1]配变!$I920="","",[1]配变!$I920)</f>
        <v>142安贰线</v>
      </c>
      <c r="J920" s="7">
        <f>IF([1]配变!$J920="","",[1]配变!$J920)</f>
        <v>0</v>
      </c>
      <c r="K920" s="7">
        <f>IF([1]配变!$K920="","",[1]配变!$K920)</f>
        <v>2</v>
      </c>
      <c r="L920" s="7">
        <f>IF([1]配变!$L920="","",[1]配变!$L920)</f>
        <v>1</v>
      </c>
      <c r="M920" s="7">
        <f>IF([1]配变!$M920="","",[1]配变!$M920)</f>
        <v>1</v>
      </c>
      <c r="N920" s="7">
        <f>IF([1]配变!$N920="","",[1]配变!$N920)</f>
        <v>2013</v>
      </c>
      <c r="O920" s="7">
        <f>IF([1]配变!$O920="","",[1]配变!$O920)</f>
        <v>0</v>
      </c>
      <c r="P920" s="7">
        <f>IF([1]配变!$P920="","",[1]配变!$P920)</f>
        <v>2</v>
      </c>
    </row>
    <row r="921" spans="1:16" x14ac:dyDescent="0.15">
      <c r="A921" s="7" t="s">
        <v>300</v>
      </c>
      <c r="B921" s="7" t="str">
        <f>IF([1]配变!$B921="","",[1]配变!$B921)</f>
        <v>10kV</v>
      </c>
      <c r="C921" s="7">
        <f>IF([1]配变!$C921="","",[1]配变!$C921)</f>
        <v>0.125</v>
      </c>
      <c r="D921" s="7">
        <f>IF([1]配变!$D921="","",[1]配变!$D921)</f>
        <v>250</v>
      </c>
      <c r="E921" s="7">
        <f>IF([1]配变!$E921="","",[1]配变!$E921)</f>
        <v>5.3999999999999999E-2</v>
      </c>
      <c r="F921" s="7" t="str">
        <f>IF([1]配变!$F921="","",[1]配变!$F921)</f>
        <v>市辖</v>
      </c>
      <c r="G921" s="7">
        <f>IF([1]配变!$G921="","",[1]配变!$G921)</f>
        <v>0</v>
      </c>
      <c r="H921" s="7" t="str">
        <f>IF([1]配变!$H921="","",[1]配变!$H921)</f>
        <v>分区2</v>
      </c>
      <c r="I921" s="7" t="str">
        <f>IF([1]配变!$I921="","",[1]配变!$I921)</f>
        <v>138古南线</v>
      </c>
      <c r="J921" s="7">
        <f>IF([1]配变!$J921="","",[1]配变!$J921)</f>
        <v>1</v>
      </c>
      <c r="K921" s="7">
        <f>IF([1]配变!$K921="","",[1]配变!$K921)</f>
        <v>0</v>
      </c>
      <c r="L921" s="7">
        <f>IF([1]配变!$L921="","",[1]配变!$L921)</f>
        <v>0</v>
      </c>
      <c r="M921" s="7">
        <f>IF([1]配变!$M921="","",[1]配变!$M921)</f>
        <v>0</v>
      </c>
      <c r="N921" s="7">
        <f>IF([1]配变!$N921="","",[1]配变!$N921)</f>
        <v>2012</v>
      </c>
      <c r="O921" s="7">
        <f>IF([1]配变!$O921="","",[1]配变!$O921)</f>
        <v>0</v>
      </c>
      <c r="P921" s="7">
        <f>IF([1]配变!$P921="","",[1]配变!$P921)</f>
        <v>3</v>
      </c>
    </row>
    <row r="922" spans="1:16" x14ac:dyDescent="0.15">
      <c r="A922" s="7" t="s">
        <v>300</v>
      </c>
      <c r="B922" s="7" t="str">
        <f>IF([1]配变!$B922="","",[1]配变!$B922)</f>
        <v>10kV</v>
      </c>
      <c r="C922" s="7">
        <f>IF([1]配变!$C922="","",[1]配变!$C922)</f>
        <v>0.1575</v>
      </c>
      <c r="D922" s="7">
        <f>IF([1]配变!$D922="","",[1]配变!$D922)</f>
        <v>315</v>
      </c>
      <c r="E922" s="7">
        <f>IF([1]配变!$E922="","",[1]配变!$E922)</f>
        <v>0</v>
      </c>
      <c r="F922" s="7" t="str">
        <f>IF([1]配变!$F922="","",[1]配变!$F922)</f>
        <v>市辖</v>
      </c>
      <c r="G922" s="7">
        <f>IF([1]配变!$G922="","",[1]配变!$G922)</f>
        <v>0</v>
      </c>
      <c r="H922" s="7" t="str">
        <f>IF([1]配变!$H922="","",[1]配变!$H922)</f>
        <v>分区1</v>
      </c>
      <c r="I922" s="7" t="str">
        <f>IF([1]配变!$I922="","",[1]配变!$I922)</f>
        <v>142安贰线</v>
      </c>
      <c r="J922" s="7">
        <f>IF([1]配变!$J922="","",[1]配变!$J922)</f>
        <v>0</v>
      </c>
      <c r="K922" s="7">
        <f>IF([1]配变!$K922="","",[1]配变!$K922)</f>
        <v>1</v>
      </c>
      <c r="L922" s="7">
        <f>IF([1]配变!$L922="","",[1]配变!$L922)</f>
        <v>1</v>
      </c>
      <c r="M922" s="7">
        <f>IF([1]配变!$M922="","",[1]配变!$M922)</f>
        <v>1</v>
      </c>
      <c r="N922" s="7">
        <f>IF([1]配变!$N922="","",[1]配变!$N922)</f>
        <v>2012</v>
      </c>
      <c r="O922" s="7">
        <f>IF([1]配变!$O922="","",[1]配变!$O922)</f>
        <v>0</v>
      </c>
      <c r="P922" s="7">
        <f>IF([1]配变!$P922="","",[1]配变!$P922)</f>
        <v>3</v>
      </c>
    </row>
    <row r="923" spans="1:16" x14ac:dyDescent="0.15">
      <c r="A923" s="7" t="s">
        <v>300</v>
      </c>
      <c r="B923" s="7" t="str">
        <f>IF([1]配变!$B923="","",[1]配变!$B923)</f>
        <v>10kV</v>
      </c>
      <c r="C923" s="7">
        <f>IF([1]配变!$C923="","",[1]配变!$C923)</f>
        <v>0.1575</v>
      </c>
      <c r="D923" s="7">
        <f>IF([1]配变!$D923="","",[1]配变!$D923)</f>
        <v>315</v>
      </c>
      <c r="E923" s="7">
        <f>IF([1]配变!$E923="","",[1]配变!$E923)</f>
        <v>0.03</v>
      </c>
      <c r="F923" s="7" t="str">
        <f>IF([1]配变!$F923="","",[1]配变!$F923)</f>
        <v>市辖</v>
      </c>
      <c r="G923" s="7">
        <f>IF([1]配变!$G923="","",[1]配变!$G923)</f>
        <v>0</v>
      </c>
      <c r="H923" s="7" t="str">
        <f>IF([1]配变!$H923="","",[1]配变!$H923)</f>
        <v>分区1</v>
      </c>
      <c r="I923" s="7" t="str">
        <f>IF([1]配变!$I923="","",[1]配变!$I923)</f>
        <v>142安贰线</v>
      </c>
      <c r="J923" s="7">
        <f>IF([1]配变!$J923="","",[1]配变!$J923)</f>
        <v>1</v>
      </c>
      <c r="K923" s="7">
        <f>IF([1]配变!$K923="","",[1]配变!$K923)</f>
        <v>2</v>
      </c>
      <c r="L923" s="7">
        <f>IF([1]配变!$L923="","",[1]配变!$L923)</f>
        <v>1</v>
      </c>
      <c r="M923" s="7">
        <f>IF([1]配变!$M923="","",[1]配变!$M923)</f>
        <v>1</v>
      </c>
      <c r="N923" s="7">
        <f>IF([1]配变!$N923="","",[1]配变!$N923)</f>
        <v>2012</v>
      </c>
      <c r="O923" s="7">
        <f>IF([1]配变!$O923="","",[1]配变!$O923)</f>
        <v>0</v>
      </c>
      <c r="P923" s="7">
        <f>IF([1]配变!$P923="","",[1]配变!$P923)</f>
        <v>3</v>
      </c>
    </row>
    <row r="924" spans="1:16" x14ac:dyDescent="0.15">
      <c r="A924" s="7" t="s">
        <v>300</v>
      </c>
      <c r="B924" s="7" t="str">
        <f>IF([1]配变!$B924="","",[1]配变!$B924)</f>
        <v>10kV</v>
      </c>
      <c r="C924" s="7">
        <f>IF([1]配变!$C924="","",[1]配变!$C924)</f>
        <v>0.25</v>
      </c>
      <c r="D924" s="7">
        <f>IF([1]配变!$D924="","",[1]配变!$D924)</f>
        <v>500</v>
      </c>
      <c r="E924" s="7">
        <f>IF([1]配变!$E924="","",[1]配变!$E924)</f>
        <v>0</v>
      </c>
      <c r="F924" s="7" t="str">
        <f>IF([1]配变!$F924="","",[1]配变!$F924)</f>
        <v>市辖</v>
      </c>
      <c r="G924" s="7">
        <f>IF([1]配变!$G924="","",[1]配变!$G924)</f>
        <v>0</v>
      </c>
      <c r="H924" s="7" t="str">
        <f>IF([1]配变!$H924="","",[1]配变!$H924)</f>
        <v>分区1</v>
      </c>
      <c r="I924" s="7" t="str">
        <f>IF([1]配变!$I924="","",[1]配变!$I924)</f>
        <v>142安贰线</v>
      </c>
      <c r="J924" s="7">
        <f>IF([1]配变!$J924="","",[1]配变!$J924)</f>
        <v>0</v>
      </c>
      <c r="K924" s="7">
        <f>IF([1]配变!$K924="","",[1]配变!$K924)</f>
        <v>0</v>
      </c>
      <c r="L924" s="7">
        <f>IF([1]配变!$L924="","",[1]配变!$L924)</f>
        <v>0</v>
      </c>
      <c r="M924" s="7">
        <f>IF([1]配变!$M924="","",[1]配变!$M924)</f>
        <v>0</v>
      </c>
      <c r="N924" s="7">
        <f>IF([1]配变!$N924="","",[1]配变!$N924)</f>
        <v>2012</v>
      </c>
      <c r="O924" s="7">
        <f>IF([1]配变!$O924="","",[1]配变!$O924)</f>
        <v>0</v>
      </c>
      <c r="P924" s="7">
        <f>IF([1]配变!$P924="","",[1]配变!$P924)</f>
        <v>3</v>
      </c>
    </row>
    <row r="925" spans="1:16" x14ac:dyDescent="0.15">
      <c r="A925" s="7" t="s">
        <v>300</v>
      </c>
      <c r="B925" s="7" t="str">
        <f>IF([1]配变!$B925="","",[1]配变!$B925)</f>
        <v>10kV</v>
      </c>
      <c r="C925" s="7">
        <f>IF([1]配变!$C925="","",[1]配变!$C925)</f>
        <v>0.1</v>
      </c>
      <c r="D925" s="7">
        <f>IF([1]配变!$D925="","",[1]配变!$D925)</f>
        <v>200</v>
      </c>
      <c r="E925" s="7">
        <f>IF([1]配变!$E925="","",[1]配变!$E925)</f>
        <v>0</v>
      </c>
      <c r="F925" s="7" t="str">
        <f>IF([1]配变!$F925="","",[1]配变!$F925)</f>
        <v>市辖</v>
      </c>
      <c r="G925" s="7">
        <f>IF([1]配变!$G925="","",[1]配变!$G925)</f>
        <v>0</v>
      </c>
      <c r="H925" s="7" t="str">
        <f>IF([1]配变!$H925="","",[1]配变!$H925)</f>
        <v>分区2</v>
      </c>
      <c r="I925" s="7" t="str">
        <f>IF([1]配变!$I925="","",[1]配变!$I925)</f>
        <v>138古南线</v>
      </c>
      <c r="J925" s="7">
        <f>IF([1]配变!$J925="","",[1]配变!$J925)</f>
        <v>1</v>
      </c>
      <c r="K925" s="7">
        <f>IF([1]配变!$K925="","",[1]配变!$K925)</f>
        <v>1</v>
      </c>
      <c r="L925" s="7">
        <f>IF([1]配变!$L925="","",[1]配变!$L925)</f>
        <v>1</v>
      </c>
      <c r="M925" s="7">
        <f>IF([1]配变!$M925="","",[1]配变!$M925)</f>
        <v>1</v>
      </c>
      <c r="N925" s="7">
        <f>IF([1]配变!$N925="","",[1]配变!$N925)</f>
        <v>2012</v>
      </c>
      <c r="O925" s="7">
        <f>IF([1]配变!$O925="","",[1]配变!$O925)</f>
        <v>0</v>
      </c>
      <c r="P925" s="7">
        <f>IF([1]配变!$P925="","",[1]配变!$P925)</f>
        <v>3</v>
      </c>
    </row>
    <row r="926" spans="1:16" x14ac:dyDescent="0.15">
      <c r="A926" s="7" t="s">
        <v>300</v>
      </c>
      <c r="B926" s="7" t="str">
        <f>IF([1]配变!$B926="","",[1]配变!$B926)</f>
        <v>10kV</v>
      </c>
      <c r="C926" s="7">
        <f>IF([1]配变!$C926="","",[1]配变!$C926)</f>
        <v>1.4999999999999999E-2</v>
      </c>
      <c r="D926" s="7">
        <f>IF([1]配变!$D926="","",[1]配变!$D926)</f>
        <v>30</v>
      </c>
      <c r="E926" s="7">
        <f>IF([1]配变!$E926="","",[1]配变!$E926)</f>
        <v>0</v>
      </c>
      <c r="F926" s="7" t="str">
        <f>IF([1]配变!$F926="","",[1]配变!$F926)</f>
        <v>市辖</v>
      </c>
      <c r="G926" s="7">
        <f>IF([1]配变!$G926="","",[1]配变!$G926)</f>
        <v>0</v>
      </c>
      <c r="H926" s="7" t="str">
        <f>IF([1]配变!$H926="","",[1]配变!$H926)</f>
        <v>分区2</v>
      </c>
      <c r="I926" s="7" t="str">
        <f>IF([1]配变!$I926="","",[1]配变!$I926)</f>
        <v>138古南线</v>
      </c>
      <c r="J926" s="7">
        <f>IF([1]配变!$J926="","",[1]配变!$J926)</f>
        <v>0</v>
      </c>
      <c r="K926" s="7">
        <f>IF([1]配变!$K926="","",[1]配变!$K926)</f>
        <v>2</v>
      </c>
      <c r="L926" s="7">
        <f>IF([1]配变!$L926="","",[1]配变!$L926)</f>
        <v>1</v>
      </c>
      <c r="M926" s="7">
        <f>IF([1]配变!$M926="","",[1]配变!$M926)</f>
        <v>1</v>
      </c>
      <c r="N926" s="7">
        <f>IF([1]配变!$N926="","",[1]配变!$N926)</f>
        <v>2012</v>
      </c>
      <c r="O926" s="7">
        <f>IF([1]配变!$O926="","",[1]配变!$O926)</f>
        <v>0</v>
      </c>
      <c r="P926" s="7">
        <f>IF([1]配变!$P926="","",[1]配变!$P926)</f>
        <v>3</v>
      </c>
    </row>
    <row r="927" spans="1:16" x14ac:dyDescent="0.15">
      <c r="A927" s="7" t="s">
        <v>300</v>
      </c>
      <c r="B927" s="7" t="str">
        <f>IF([1]配变!$B927="","",[1]配变!$B927)</f>
        <v>10kV</v>
      </c>
      <c r="C927" s="7">
        <f>IF([1]配变!$C927="","",[1]配变!$C927)</f>
        <v>0.625</v>
      </c>
      <c r="D927" s="7">
        <f>IF([1]配变!$D927="","",[1]配变!$D927)</f>
        <v>1250</v>
      </c>
      <c r="E927" s="7">
        <f>IF([1]配变!$E927="","",[1]配变!$E927)</f>
        <v>5.3999999999999999E-2</v>
      </c>
      <c r="F927" s="7" t="str">
        <f>IF([1]配变!$F927="","",[1]配变!$F927)</f>
        <v>市辖</v>
      </c>
      <c r="G927" s="7">
        <f>IF([1]配变!$G927="","",[1]配变!$G927)</f>
        <v>0</v>
      </c>
      <c r="H927" s="7" t="str">
        <f>IF([1]配变!$H927="","",[1]配变!$H927)</f>
        <v>分区1</v>
      </c>
      <c r="I927" s="7" t="str">
        <f>IF([1]配变!$I927="","",[1]配变!$I927)</f>
        <v>142安贰线</v>
      </c>
      <c r="J927" s="7">
        <f>IF([1]配变!$J927="","",[1]配变!$J927)</f>
        <v>1</v>
      </c>
      <c r="K927" s="7">
        <f>IF([1]配变!$K927="","",[1]配变!$K927)</f>
        <v>0</v>
      </c>
      <c r="L927" s="7">
        <f>IF([1]配变!$L927="","",[1]配变!$L927)</f>
        <v>0</v>
      </c>
      <c r="M927" s="7">
        <f>IF([1]配变!$M927="","",[1]配变!$M927)</f>
        <v>0</v>
      </c>
      <c r="N927" s="7">
        <f>IF([1]配变!$N927="","",[1]配变!$N927)</f>
        <v>2012</v>
      </c>
      <c r="O927" s="7">
        <f>IF([1]配变!$O927="","",[1]配变!$O927)</f>
        <v>0</v>
      </c>
      <c r="P927" s="7">
        <f>IF([1]配变!$P927="","",[1]配变!$P927)</f>
        <v>3</v>
      </c>
    </row>
    <row r="928" spans="1:16" x14ac:dyDescent="0.15">
      <c r="A928" s="7" t="s">
        <v>300</v>
      </c>
      <c r="B928" s="7" t="str">
        <f>IF([1]配变!$B928="","",[1]配变!$B928)</f>
        <v>10kV</v>
      </c>
      <c r="C928" s="7">
        <f>IF([1]配变!$C928="","",[1]配变!$C928)</f>
        <v>1.4999999999999999E-2</v>
      </c>
      <c r="D928" s="7">
        <f>IF([1]配变!$D928="","",[1]配变!$D928)</f>
        <v>30</v>
      </c>
      <c r="E928" s="7">
        <f>IF([1]配变!$E928="","",[1]配变!$E928)</f>
        <v>5.3999999999999999E-2</v>
      </c>
      <c r="F928" s="7" t="str">
        <f>IF([1]配变!$F928="","",[1]配变!$F928)</f>
        <v>市辖</v>
      </c>
      <c r="G928" s="7">
        <f>IF([1]配变!$G928="","",[1]配变!$G928)</f>
        <v>0</v>
      </c>
      <c r="H928" s="7" t="str">
        <f>IF([1]配变!$H928="","",[1]配变!$H928)</f>
        <v>分区1</v>
      </c>
      <c r="I928" s="7" t="str">
        <f>IF([1]配变!$I928="","",[1]配变!$I928)</f>
        <v>142安贰线</v>
      </c>
      <c r="J928" s="7">
        <f>IF([1]配变!$J928="","",[1]配变!$J928)</f>
        <v>0</v>
      </c>
      <c r="K928" s="7">
        <f>IF([1]配变!$K928="","",[1]配变!$K928)</f>
        <v>1</v>
      </c>
      <c r="L928" s="7">
        <f>IF([1]配变!$L928="","",[1]配变!$L928)</f>
        <v>1</v>
      </c>
      <c r="M928" s="7">
        <f>IF([1]配变!$M928="","",[1]配变!$M928)</f>
        <v>1</v>
      </c>
      <c r="N928" s="7">
        <f>IF([1]配变!$N928="","",[1]配变!$N928)</f>
        <v>2012</v>
      </c>
      <c r="O928" s="7">
        <f>IF([1]配变!$O928="","",[1]配变!$O928)</f>
        <v>0</v>
      </c>
      <c r="P928" s="7">
        <f>IF([1]配变!$P928="","",[1]配变!$P928)</f>
        <v>3</v>
      </c>
    </row>
    <row r="929" spans="1:16" x14ac:dyDescent="0.15">
      <c r="A929" s="7" t="s">
        <v>300</v>
      </c>
      <c r="B929" s="7" t="str">
        <f>IF([1]配变!$B929="","",[1]配变!$B929)</f>
        <v>10kV</v>
      </c>
      <c r="C929" s="7">
        <f>IF([1]配变!$C929="","",[1]配变!$C929)</f>
        <v>0.125</v>
      </c>
      <c r="D929" s="7">
        <f>IF([1]配变!$D929="","",[1]配变!$D929)</f>
        <v>250</v>
      </c>
      <c r="E929" s="7">
        <f>IF([1]配变!$E929="","",[1]配变!$E929)</f>
        <v>0</v>
      </c>
      <c r="F929" s="7" t="str">
        <f>IF([1]配变!$F929="","",[1]配变!$F929)</f>
        <v>市辖</v>
      </c>
      <c r="G929" s="7">
        <f>IF([1]配变!$G929="","",[1]配变!$G929)</f>
        <v>0</v>
      </c>
      <c r="H929" s="7" t="str">
        <f>IF([1]配变!$H929="","",[1]配变!$H929)</f>
        <v>分区1</v>
      </c>
      <c r="I929" s="7" t="str">
        <f>IF([1]配变!$I929="","",[1]配变!$I929)</f>
        <v>142安贰线</v>
      </c>
      <c r="J929" s="7">
        <f>IF([1]配变!$J929="","",[1]配变!$J929)</f>
        <v>1</v>
      </c>
      <c r="K929" s="7">
        <f>IF([1]配变!$K929="","",[1]配变!$K929)</f>
        <v>2</v>
      </c>
      <c r="L929" s="7">
        <f>IF([1]配变!$L929="","",[1]配变!$L929)</f>
        <v>1</v>
      </c>
      <c r="M929" s="7">
        <f>IF([1]配变!$M929="","",[1]配变!$M929)</f>
        <v>1</v>
      </c>
      <c r="N929" s="7">
        <f>IF([1]配变!$N929="","",[1]配变!$N929)</f>
        <v>2012</v>
      </c>
      <c r="O929" s="7">
        <f>IF([1]配变!$O929="","",[1]配变!$O929)</f>
        <v>0</v>
      </c>
      <c r="P929" s="7">
        <f>IF([1]配变!$P929="","",[1]配变!$P929)</f>
        <v>3</v>
      </c>
    </row>
    <row r="930" spans="1:16" x14ac:dyDescent="0.15">
      <c r="A930" s="7" t="s">
        <v>300</v>
      </c>
      <c r="B930" s="7" t="str">
        <f>IF([1]配变!$B930="","",[1]配变!$B930)</f>
        <v>10kV</v>
      </c>
      <c r="C930" s="7">
        <f>IF([1]配变!$C930="","",[1]配变!$C930)</f>
        <v>0.125</v>
      </c>
      <c r="D930" s="7">
        <f>IF([1]配变!$D930="","",[1]配变!$D930)</f>
        <v>250</v>
      </c>
      <c r="E930" s="7">
        <f>IF([1]配变!$E930="","",[1]配变!$E930)</f>
        <v>0.03</v>
      </c>
      <c r="F930" s="7" t="str">
        <f>IF([1]配变!$F930="","",[1]配变!$F930)</f>
        <v>市辖</v>
      </c>
      <c r="G930" s="7">
        <f>IF([1]配变!$G930="","",[1]配变!$G930)</f>
        <v>0</v>
      </c>
      <c r="H930" s="7" t="str">
        <f>IF([1]配变!$H930="","",[1]配变!$H930)</f>
        <v>分区1</v>
      </c>
      <c r="I930" s="7" t="str">
        <f>IF([1]配变!$I930="","",[1]配变!$I930)</f>
        <v>142安贰线</v>
      </c>
      <c r="J930" s="7">
        <f>IF([1]配变!$J930="","",[1]配变!$J930)</f>
        <v>0</v>
      </c>
      <c r="K930" s="7">
        <f>IF([1]配变!$K930="","",[1]配变!$K930)</f>
        <v>0</v>
      </c>
      <c r="L930" s="7">
        <f>IF([1]配变!$L930="","",[1]配变!$L930)</f>
        <v>0</v>
      </c>
      <c r="M930" s="7">
        <f>IF([1]配变!$M930="","",[1]配变!$M930)</f>
        <v>0</v>
      </c>
      <c r="N930" s="7">
        <f>IF([1]配变!$N930="","",[1]配变!$N930)</f>
        <v>2011</v>
      </c>
      <c r="O930" s="7">
        <f>IF([1]配变!$O930="","",[1]配变!$O930)</f>
        <v>0</v>
      </c>
      <c r="P930" s="7">
        <f>IF([1]配变!$P930="","",[1]配变!$P930)</f>
        <v>4</v>
      </c>
    </row>
    <row r="931" spans="1:16" x14ac:dyDescent="0.15">
      <c r="A931" s="7" t="s">
        <v>300</v>
      </c>
      <c r="B931" s="7" t="str">
        <f>IF([1]配变!$B931="","",[1]配变!$B931)</f>
        <v>10kV</v>
      </c>
      <c r="C931" s="7">
        <f>IF([1]配变!$C931="","",[1]配变!$C931)</f>
        <v>0.125</v>
      </c>
      <c r="D931" s="7">
        <f>IF([1]配变!$D931="","",[1]配变!$D931)</f>
        <v>250</v>
      </c>
      <c r="E931" s="7">
        <f>IF([1]配变!$E931="","",[1]配变!$E931)</f>
        <v>0</v>
      </c>
      <c r="F931" s="7" t="str">
        <f>IF([1]配变!$F931="","",[1]配变!$F931)</f>
        <v>市辖</v>
      </c>
      <c r="G931" s="7">
        <f>IF([1]配变!$G931="","",[1]配变!$G931)</f>
        <v>0</v>
      </c>
      <c r="H931" s="7" t="str">
        <f>IF([1]配变!$H931="","",[1]配变!$H931)</f>
        <v>分区1</v>
      </c>
      <c r="I931" s="7" t="str">
        <f>IF([1]配变!$I931="","",[1]配变!$I931)</f>
        <v>142安贰线</v>
      </c>
      <c r="J931" s="7">
        <f>IF([1]配变!$J931="","",[1]配变!$J931)</f>
        <v>1</v>
      </c>
      <c r="K931" s="7">
        <f>IF([1]配变!$K931="","",[1]配变!$K931)</f>
        <v>1</v>
      </c>
      <c r="L931" s="7">
        <f>IF([1]配变!$L931="","",[1]配变!$L931)</f>
        <v>1</v>
      </c>
      <c r="M931" s="7">
        <f>IF([1]配变!$M931="","",[1]配变!$M931)</f>
        <v>1</v>
      </c>
      <c r="N931" s="7">
        <f>IF([1]配变!$N931="","",[1]配变!$N931)</f>
        <v>2011</v>
      </c>
      <c r="O931" s="7">
        <f>IF([1]配变!$O931="","",[1]配变!$O931)</f>
        <v>0</v>
      </c>
      <c r="P931" s="7">
        <f>IF([1]配变!$P931="","",[1]配变!$P931)</f>
        <v>4</v>
      </c>
    </row>
    <row r="932" spans="1:16" x14ac:dyDescent="0.15">
      <c r="A932" s="7" t="s">
        <v>300</v>
      </c>
      <c r="B932" s="7" t="str">
        <f>IF([1]配变!$B932="","",[1]配变!$B932)</f>
        <v>10kV</v>
      </c>
      <c r="C932" s="7">
        <f>IF([1]配变!$C932="","",[1]配变!$C932)</f>
        <v>0.125</v>
      </c>
      <c r="D932" s="7">
        <f>IF([1]配变!$D932="","",[1]配变!$D932)</f>
        <v>250</v>
      </c>
      <c r="E932" s="7">
        <f>IF([1]配变!$E932="","",[1]配变!$E932)</f>
        <v>0</v>
      </c>
      <c r="F932" s="7" t="str">
        <f>IF([1]配变!$F932="","",[1]配变!$F932)</f>
        <v>市辖</v>
      </c>
      <c r="G932" s="7">
        <f>IF([1]配变!$G932="","",[1]配变!$G932)</f>
        <v>0</v>
      </c>
      <c r="H932" s="7" t="str">
        <f>IF([1]配变!$H932="","",[1]配变!$H932)</f>
        <v>分区1</v>
      </c>
      <c r="I932" s="7" t="str">
        <f>IF([1]配变!$I932="","",[1]配变!$I932)</f>
        <v>142安贰线</v>
      </c>
      <c r="J932" s="7">
        <f>IF([1]配变!$J932="","",[1]配变!$J932)</f>
        <v>0</v>
      </c>
      <c r="K932" s="7">
        <f>IF([1]配变!$K932="","",[1]配变!$K932)</f>
        <v>2</v>
      </c>
      <c r="L932" s="7">
        <f>IF([1]配变!$L932="","",[1]配变!$L932)</f>
        <v>1</v>
      </c>
      <c r="M932" s="7">
        <f>IF([1]配变!$M932="","",[1]配变!$M932)</f>
        <v>1</v>
      </c>
      <c r="N932" s="7">
        <f>IF([1]配变!$N932="","",[1]配变!$N932)</f>
        <v>2011</v>
      </c>
      <c r="O932" s="7">
        <f>IF([1]配变!$O932="","",[1]配变!$O932)</f>
        <v>0</v>
      </c>
      <c r="P932" s="7">
        <f>IF([1]配变!$P932="","",[1]配变!$P932)</f>
        <v>4</v>
      </c>
    </row>
    <row r="933" spans="1:16" x14ac:dyDescent="0.15">
      <c r="A933" s="7" t="s">
        <v>300</v>
      </c>
      <c r="B933" s="7" t="str">
        <f>IF([1]配变!$B933="","",[1]配变!$B933)</f>
        <v>10kV</v>
      </c>
      <c r="C933" s="7">
        <f>IF([1]配变!$C933="","",[1]配变!$C933)</f>
        <v>0.2</v>
      </c>
      <c r="D933" s="7">
        <f>IF([1]配变!$D933="","",[1]配变!$D933)</f>
        <v>400</v>
      </c>
      <c r="E933" s="7">
        <f>IF([1]配变!$E933="","",[1]配变!$E933)</f>
        <v>0</v>
      </c>
      <c r="F933" s="7" t="str">
        <f>IF([1]配变!$F933="","",[1]配变!$F933)</f>
        <v>市辖</v>
      </c>
      <c r="G933" s="7">
        <f>IF([1]配变!$G933="","",[1]配变!$G933)</f>
        <v>0</v>
      </c>
      <c r="H933" s="7" t="str">
        <f>IF([1]配变!$H933="","",[1]配变!$H933)</f>
        <v>分区1</v>
      </c>
      <c r="I933" s="7" t="str">
        <f>IF([1]配变!$I933="","",[1]配变!$I933)</f>
        <v>142安贰线</v>
      </c>
      <c r="J933" s="7">
        <f>IF([1]配变!$J933="","",[1]配变!$J933)</f>
        <v>1</v>
      </c>
      <c r="K933" s="7">
        <f>IF([1]配变!$K933="","",[1]配变!$K933)</f>
        <v>0</v>
      </c>
      <c r="L933" s="7">
        <f>IF([1]配变!$L933="","",[1]配变!$L933)</f>
        <v>0</v>
      </c>
      <c r="M933" s="7">
        <f>IF([1]配变!$M933="","",[1]配变!$M933)</f>
        <v>0</v>
      </c>
      <c r="N933" s="7">
        <f>IF([1]配变!$N933="","",[1]配变!$N933)</f>
        <v>2011</v>
      </c>
      <c r="O933" s="7">
        <f>IF([1]配变!$O933="","",[1]配变!$O933)</f>
        <v>0</v>
      </c>
      <c r="P933" s="7">
        <f>IF([1]配变!$P933="","",[1]配变!$P933)</f>
        <v>4</v>
      </c>
    </row>
    <row r="934" spans="1:16" x14ac:dyDescent="0.15">
      <c r="A934" s="7" t="s">
        <v>300</v>
      </c>
      <c r="B934" s="7" t="str">
        <f>IF([1]配变!$B934="","",[1]配变!$B934)</f>
        <v>10kV</v>
      </c>
      <c r="C934" s="7">
        <f>IF([1]配变!$C934="","",[1]配变!$C934)</f>
        <v>0.08</v>
      </c>
      <c r="D934" s="7">
        <f>IF([1]配变!$D934="","",[1]配变!$D934)</f>
        <v>160</v>
      </c>
      <c r="E934" s="7">
        <f>IF([1]配变!$E934="","",[1]配变!$E934)</f>
        <v>5.3999999999999999E-2</v>
      </c>
      <c r="F934" s="7" t="str">
        <f>IF([1]配变!$F934="","",[1]配变!$F934)</f>
        <v>市辖</v>
      </c>
      <c r="G934" s="7">
        <f>IF([1]配变!$G934="","",[1]配变!$G934)</f>
        <v>0</v>
      </c>
      <c r="H934" s="7" t="str">
        <f>IF([1]配变!$H934="","",[1]配变!$H934)</f>
        <v>分区1</v>
      </c>
      <c r="I934" s="7" t="str">
        <f>IF([1]配变!$I934="","",[1]配变!$I934)</f>
        <v>142安贰线</v>
      </c>
      <c r="J934" s="7">
        <f>IF([1]配变!$J934="","",[1]配变!$J934)</f>
        <v>0</v>
      </c>
      <c r="K934" s="7">
        <f>IF([1]配变!$K934="","",[1]配变!$K934)</f>
        <v>1</v>
      </c>
      <c r="L934" s="7">
        <f>IF([1]配变!$L934="","",[1]配变!$L934)</f>
        <v>1</v>
      </c>
      <c r="M934" s="7">
        <f>IF([1]配变!$M934="","",[1]配变!$M934)</f>
        <v>1</v>
      </c>
      <c r="N934" s="7">
        <f>IF([1]配变!$N934="","",[1]配变!$N934)</f>
        <v>2011</v>
      </c>
      <c r="O934" s="7">
        <f>IF([1]配变!$O934="","",[1]配变!$O934)</f>
        <v>0</v>
      </c>
      <c r="P934" s="7">
        <f>IF([1]配变!$P934="","",[1]配变!$P934)</f>
        <v>4</v>
      </c>
    </row>
    <row r="935" spans="1:16" x14ac:dyDescent="0.15">
      <c r="A935" s="7" t="s">
        <v>300</v>
      </c>
      <c r="B935" s="7" t="str">
        <f>IF([1]配变!$B935="","",[1]配变!$B935)</f>
        <v>10kV</v>
      </c>
      <c r="C935" s="7">
        <f>IF([1]配变!$C935="","",[1]配变!$C935)</f>
        <v>0.125</v>
      </c>
      <c r="D935" s="7">
        <f>IF([1]配变!$D935="","",[1]配变!$D935)</f>
        <v>250</v>
      </c>
      <c r="E935" s="7">
        <f>IF([1]配变!$E935="","",[1]配变!$E935)</f>
        <v>0</v>
      </c>
      <c r="F935" s="7" t="str">
        <f>IF([1]配变!$F935="","",[1]配变!$F935)</f>
        <v>市辖</v>
      </c>
      <c r="G935" s="7">
        <f>IF([1]配变!$G935="","",[1]配变!$G935)</f>
        <v>0</v>
      </c>
      <c r="H935" s="7" t="str">
        <f>IF([1]配变!$H935="","",[1]配变!$H935)</f>
        <v>分区1</v>
      </c>
      <c r="I935" s="7" t="str">
        <f>IF([1]配变!$I935="","",[1]配变!$I935)</f>
        <v>142安贰线</v>
      </c>
      <c r="J935" s="7">
        <f>IF([1]配变!$J935="","",[1]配变!$J935)</f>
        <v>1</v>
      </c>
      <c r="K935" s="7">
        <f>IF([1]配变!$K935="","",[1]配变!$K935)</f>
        <v>2</v>
      </c>
      <c r="L935" s="7">
        <f>IF([1]配变!$L935="","",[1]配变!$L935)</f>
        <v>1</v>
      </c>
      <c r="M935" s="7">
        <f>IF([1]配变!$M935="","",[1]配变!$M935)</f>
        <v>1</v>
      </c>
      <c r="N935" s="7">
        <f>IF([1]配变!$N935="","",[1]配变!$N935)</f>
        <v>2011</v>
      </c>
      <c r="O935" s="7">
        <f>IF([1]配变!$O935="","",[1]配变!$O935)</f>
        <v>0</v>
      </c>
      <c r="P935" s="7">
        <f>IF([1]配变!$P935="","",[1]配变!$P935)</f>
        <v>4</v>
      </c>
    </row>
    <row r="936" spans="1:16" x14ac:dyDescent="0.15">
      <c r="A936" s="7" t="s">
        <v>300</v>
      </c>
      <c r="B936" s="7" t="str">
        <f>IF([1]配变!$B936="","",[1]配变!$B936)</f>
        <v>10kV</v>
      </c>
      <c r="C936" s="7">
        <f>IF([1]配变!$C936="","",[1]配变!$C936)</f>
        <v>0.125</v>
      </c>
      <c r="D936" s="7">
        <f>IF([1]配变!$D936="","",[1]配变!$D936)</f>
        <v>250</v>
      </c>
      <c r="E936" s="7">
        <f>IF([1]配变!$E936="","",[1]配变!$E936)</f>
        <v>0</v>
      </c>
      <c r="F936" s="7" t="str">
        <f>IF([1]配变!$F936="","",[1]配变!$F936)</f>
        <v>市辖</v>
      </c>
      <c r="G936" s="7">
        <f>IF([1]配变!$G936="","",[1]配变!$G936)</f>
        <v>0</v>
      </c>
      <c r="H936" s="7" t="str">
        <f>IF([1]配变!$H936="","",[1]配变!$H936)</f>
        <v>分区1</v>
      </c>
      <c r="I936" s="7" t="str">
        <f>IF([1]配变!$I936="","",[1]配变!$I936)</f>
        <v>142安贰线</v>
      </c>
      <c r="J936" s="7">
        <f>IF([1]配变!$J936="","",[1]配变!$J936)</f>
        <v>0</v>
      </c>
      <c r="K936" s="7">
        <f>IF([1]配变!$K936="","",[1]配变!$K936)</f>
        <v>0</v>
      </c>
      <c r="L936" s="7">
        <f>IF([1]配变!$L936="","",[1]配变!$L936)</f>
        <v>0</v>
      </c>
      <c r="M936" s="7">
        <f>IF([1]配变!$M936="","",[1]配变!$M936)</f>
        <v>0</v>
      </c>
      <c r="N936" s="7">
        <f>IF([1]配变!$N936="","",[1]配变!$N936)</f>
        <v>2011</v>
      </c>
      <c r="O936" s="7">
        <f>IF([1]配变!$O936="","",[1]配变!$O936)</f>
        <v>0</v>
      </c>
      <c r="P936" s="7">
        <f>IF([1]配变!$P936="","",[1]配变!$P936)</f>
        <v>4</v>
      </c>
    </row>
    <row r="937" spans="1:16" x14ac:dyDescent="0.15">
      <c r="A937" s="7" t="s">
        <v>300</v>
      </c>
      <c r="B937" s="7" t="str">
        <f>IF([1]配变!$B937="","",[1]配变!$B937)</f>
        <v>10kV</v>
      </c>
      <c r="C937" s="7">
        <f>IF([1]配变!$C937="","",[1]配变!$C937)</f>
        <v>0.08</v>
      </c>
      <c r="D937" s="7">
        <f>IF([1]配变!$D937="","",[1]配变!$D937)</f>
        <v>160</v>
      </c>
      <c r="E937" s="7">
        <f>IF([1]配变!$E937="","",[1]配变!$E937)</f>
        <v>0</v>
      </c>
      <c r="F937" s="7" t="str">
        <f>IF([1]配变!$F937="","",[1]配变!$F937)</f>
        <v>市辖</v>
      </c>
      <c r="G937" s="7">
        <f>IF([1]配变!$G937="","",[1]配变!$G937)</f>
        <v>0</v>
      </c>
      <c r="H937" s="7" t="str">
        <f>IF([1]配变!$H937="","",[1]配变!$H937)</f>
        <v>分区1</v>
      </c>
      <c r="I937" s="7" t="str">
        <f>IF([1]配变!$I937="","",[1]配变!$I937)</f>
        <v>142安贰线</v>
      </c>
      <c r="J937" s="7">
        <f>IF([1]配变!$J937="","",[1]配变!$J937)</f>
        <v>1</v>
      </c>
      <c r="K937" s="7">
        <f>IF([1]配变!$K937="","",[1]配变!$K937)</f>
        <v>1</v>
      </c>
      <c r="L937" s="7">
        <f>IF([1]配变!$L937="","",[1]配变!$L937)</f>
        <v>1</v>
      </c>
      <c r="M937" s="7">
        <f>IF([1]配变!$M937="","",[1]配变!$M937)</f>
        <v>1</v>
      </c>
      <c r="N937" s="7">
        <f>IF([1]配变!$N937="","",[1]配变!$N937)</f>
        <v>2011</v>
      </c>
      <c r="O937" s="7">
        <f>IF([1]配变!$O937="","",[1]配变!$O937)</f>
        <v>0</v>
      </c>
      <c r="P937" s="7">
        <f>IF([1]配变!$P937="","",[1]配变!$P937)</f>
        <v>4</v>
      </c>
    </row>
    <row r="938" spans="1:16" x14ac:dyDescent="0.15">
      <c r="A938" s="7" t="s">
        <v>300</v>
      </c>
      <c r="B938" s="7" t="str">
        <f>IF([1]配变!$B938="","",[1]配变!$B938)</f>
        <v>10kV</v>
      </c>
      <c r="C938" s="7">
        <f>IF([1]配变!$C938="","",[1]配变!$C938)</f>
        <v>0.1575</v>
      </c>
      <c r="D938" s="7">
        <f>IF([1]配变!$D938="","",[1]配变!$D938)</f>
        <v>315</v>
      </c>
      <c r="E938" s="7">
        <f>IF([1]配变!$E938="","",[1]配变!$E938)</f>
        <v>0</v>
      </c>
      <c r="F938" s="7" t="str">
        <f>IF([1]配变!$F938="","",[1]配变!$F938)</f>
        <v>市辖</v>
      </c>
      <c r="G938" s="7">
        <f>IF([1]配变!$G938="","",[1]配变!$G938)</f>
        <v>0</v>
      </c>
      <c r="H938" s="7" t="str">
        <f>IF([1]配变!$H938="","",[1]配变!$H938)</f>
        <v>分区1</v>
      </c>
      <c r="I938" s="7" t="str">
        <f>IF([1]配变!$I938="","",[1]配变!$I938)</f>
        <v>142安贰线</v>
      </c>
      <c r="J938" s="7">
        <f>IF([1]配变!$J938="","",[1]配变!$J938)</f>
        <v>0</v>
      </c>
      <c r="K938" s="7">
        <f>IF([1]配变!$K938="","",[1]配变!$K938)</f>
        <v>2</v>
      </c>
      <c r="L938" s="7">
        <f>IF([1]配变!$L938="","",[1]配变!$L938)</f>
        <v>1</v>
      </c>
      <c r="M938" s="7">
        <f>IF([1]配变!$M938="","",[1]配变!$M938)</f>
        <v>1</v>
      </c>
      <c r="N938" s="7">
        <f>IF([1]配变!$N938="","",[1]配变!$N938)</f>
        <v>2011</v>
      </c>
      <c r="O938" s="7">
        <f>IF([1]配变!$O938="","",[1]配变!$O938)</f>
        <v>0</v>
      </c>
      <c r="P938" s="7">
        <f>IF([1]配变!$P938="","",[1]配变!$P938)</f>
        <v>4</v>
      </c>
    </row>
    <row r="939" spans="1:16" x14ac:dyDescent="0.15">
      <c r="A939" s="7" t="s">
        <v>300</v>
      </c>
      <c r="B939" s="7" t="str">
        <f>IF([1]配变!$B939="","",[1]配变!$B939)</f>
        <v>10kV</v>
      </c>
      <c r="C939" s="7">
        <f>IF([1]配变!$C939="","",[1]配变!$C939)</f>
        <v>0.1575</v>
      </c>
      <c r="D939" s="7">
        <f>IF([1]配变!$D939="","",[1]配变!$D939)</f>
        <v>315</v>
      </c>
      <c r="E939" s="7">
        <f>IF([1]配变!$E939="","",[1]配变!$E939)</f>
        <v>0</v>
      </c>
      <c r="F939" s="7" t="str">
        <f>IF([1]配变!$F939="","",[1]配变!$F939)</f>
        <v>市辖</v>
      </c>
      <c r="G939" s="7">
        <f>IF([1]配变!$G939="","",[1]配变!$G939)</f>
        <v>0</v>
      </c>
      <c r="H939" s="7" t="str">
        <f>IF([1]配变!$H939="","",[1]配变!$H939)</f>
        <v>分区1</v>
      </c>
      <c r="I939" s="7" t="str">
        <f>IF([1]配变!$I939="","",[1]配变!$I939)</f>
        <v>142安贰线</v>
      </c>
      <c r="J939" s="7">
        <f>IF([1]配变!$J939="","",[1]配变!$J939)</f>
        <v>1</v>
      </c>
      <c r="K939" s="7">
        <f>IF([1]配变!$K939="","",[1]配变!$K939)</f>
        <v>0</v>
      </c>
      <c r="L939" s="7">
        <f>IF([1]配变!$L939="","",[1]配变!$L939)</f>
        <v>0</v>
      </c>
      <c r="M939" s="7">
        <f>IF([1]配变!$M939="","",[1]配变!$M939)</f>
        <v>0</v>
      </c>
      <c r="N939" s="7">
        <f>IF([1]配变!$N939="","",[1]配变!$N939)</f>
        <v>2010</v>
      </c>
      <c r="O939" s="7">
        <f>IF([1]配变!$O939="","",[1]配变!$O939)</f>
        <v>0</v>
      </c>
      <c r="P939" s="7">
        <f>IF([1]配变!$P939="","",[1]配变!$P939)</f>
        <v>5</v>
      </c>
    </row>
    <row r="940" spans="1:16" x14ac:dyDescent="0.15">
      <c r="A940" s="7" t="s">
        <v>300</v>
      </c>
      <c r="B940" s="7" t="str">
        <f>IF([1]配变!$B940="","",[1]配变!$B940)</f>
        <v>10kV</v>
      </c>
      <c r="C940" s="7">
        <f>IF([1]配变!$C940="","",[1]配变!$C940)</f>
        <v>0.125</v>
      </c>
      <c r="D940" s="7">
        <f>IF([1]配变!$D940="","",[1]配变!$D940)</f>
        <v>250</v>
      </c>
      <c r="E940" s="7">
        <f>IF([1]配变!$E940="","",[1]配变!$E940)</f>
        <v>0</v>
      </c>
      <c r="F940" s="7" t="str">
        <f>IF([1]配变!$F940="","",[1]配变!$F940)</f>
        <v>市辖</v>
      </c>
      <c r="G940" s="7">
        <f>IF([1]配变!$G940="","",[1]配变!$G940)</f>
        <v>0</v>
      </c>
      <c r="H940" s="7" t="str">
        <f>IF([1]配变!$H940="","",[1]配变!$H940)</f>
        <v>分区1</v>
      </c>
      <c r="I940" s="7" t="str">
        <f>IF([1]配变!$I940="","",[1]配变!$I940)</f>
        <v>142安贰线</v>
      </c>
      <c r="J940" s="7">
        <f>IF([1]配变!$J940="","",[1]配变!$J940)</f>
        <v>0</v>
      </c>
      <c r="K940" s="7">
        <f>IF([1]配变!$K940="","",[1]配变!$K940)</f>
        <v>1</v>
      </c>
      <c r="L940" s="7">
        <f>IF([1]配变!$L940="","",[1]配变!$L940)</f>
        <v>1</v>
      </c>
      <c r="M940" s="7">
        <f>IF([1]配变!$M940="","",[1]配变!$M940)</f>
        <v>1</v>
      </c>
      <c r="N940" s="7">
        <f>IF([1]配变!$N940="","",[1]配变!$N940)</f>
        <v>2010</v>
      </c>
      <c r="O940" s="7">
        <f>IF([1]配变!$O940="","",[1]配变!$O940)</f>
        <v>0</v>
      </c>
      <c r="P940" s="7">
        <f>IF([1]配变!$P940="","",[1]配变!$P940)</f>
        <v>5</v>
      </c>
    </row>
    <row r="941" spans="1:16" x14ac:dyDescent="0.15">
      <c r="A941" s="7" t="s">
        <v>300</v>
      </c>
      <c r="B941" s="7" t="str">
        <f>IF([1]配变!$B941="","",[1]配变!$B941)</f>
        <v>10kV</v>
      </c>
      <c r="C941" s="7">
        <f>IF([1]配变!$C941="","",[1]配变!$C941)</f>
        <v>0.08</v>
      </c>
      <c r="D941" s="7">
        <f>IF([1]配变!$D941="","",[1]配变!$D941)</f>
        <v>160</v>
      </c>
      <c r="E941" s="7">
        <f>IF([1]配变!$E941="","",[1]配变!$E941)</f>
        <v>5.3999999999999999E-2</v>
      </c>
      <c r="F941" s="7" t="str">
        <f>IF([1]配变!$F941="","",[1]配变!$F941)</f>
        <v>市辖</v>
      </c>
      <c r="G941" s="7">
        <f>IF([1]配变!$G941="","",[1]配变!$G941)</f>
        <v>0</v>
      </c>
      <c r="H941" s="7" t="str">
        <f>IF([1]配变!$H941="","",[1]配变!$H941)</f>
        <v>分区1</v>
      </c>
      <c r="I941" s="7" t="str">
        <f>IF([1]配变!$I941="","",[1]配变!$I941)</f>
        <v>142安贰线</v>
      </c>
      <c r="J941" s="7">
        <f>IF([1]配变!$J941="","",[1]配变!$J941)</f>
        <v>1</v>
      </c>
      <c r="K941" s="7">
        <f>IF([1]配变!$K941="","",[1]配变!$K941)</f>
        <v>2</v>
      </c>
      <c r="L941" s="7">
        <f>IF([1]配变!$L941="","",[1]配变!$L941)</f>
        <v>1</v>
      </c>
      <c r="M941" s="7">
        <f>IF([1]配变!$M941="","",[1]配变!$M941)</f>
        <v>1</v>
      </c>
      <c r="N941" s="7">
        <f>IF([1]配变!$N941="","",[1]配变!$N941)</f>
        <v>2010</v>
      </c>
      <c r="O941" s="7">
        <f>IF([1]配变!$O941="","",[1]配变!$O941)</f>
        <v>0</v>
      </c>
      <c r="P941" s="7">
        <f>IF([1]配变!$P941="","",[1]配变!$P941)</f>
        <v>5</v>
      </c>
    </row>
    <row r="942" spans="1:16" x14ac:dyDescent="0.15">
      <c r="A942" s="7" t="s">
        <v>300</v>
      </c>
      <c r="B942" s="7" t="str">
        <f>IF([1]配变!$B942="","",[1]配变!$B942)</f>
        <v>10kV</v>
      </c>
      <c r="C942" s="7">
        <f>IF([1]配变!$C942="","",[1]配变!$C942)</f>
        <v>0.1</v>
      </c>
      <c r="D942" s="7">
        <f>IF([1]配变!$D942="","",[1]配变!$D942)</f>
        <v>200</v>
      </c>
      <c r="E942" s="7">
        <f>IF([1]配变!$E942="","",[1]配变!$E942)</f>
        <v>0</v>
      </c>
      <c r="F942" s="7" t="str">
        <f>IF([1]配变!$F942="","",[1]配变!$F942)</f>
        <v>市辖</v>
      </c>
      <c r="G942" s="7">
        <f>IF([1]配变!$G942="","",[1]配变!$G942)</f>
        <v>0</v>
      </c>
      <c r="H942" s="7" t="str">
        <f>IF([1]配变!$H942="","",[1]配变!$H942)</f>
        <v>分区1</v>
      </c>
      <c r="I942" s="7" t="str">
        <f>IF([1]配变!$I942="","",[1]配变!$I942)</f>
        <v>142安贰线</v>
      </c>
      <c r="J942" s="7">
        <f>IF([1]配变!$J942="","",[1]配变!$J942)</f>
        <v>0</v>
      </c>
      <c r="K942" s="7">
        <f>IF([1]配变!$K942="","",[1]配变!$K942)</f>
        <v>0</v>
      </c>
      <c r="L942" s="7">
        <f>IF([1]配变!$L942="","",[1]配变!$L942)</f>
        <v>0</v>
      </c>
      <c r="M942" s="7">
        <f>IF([1]配变!$M942="","",[1]配变!$M942)</f>
        <v>0</v>
      </c>
      <c r="N942" s="7">
        <f>IF([1]配变!$N942="","",[1]配变!$N942)</f>
        <v>2010</v>
      </c>
      <c r="O942" s="7">
        <f>IF([1]配变!$O942="","",[1]配变!$O942)</f>
        <v>0</v>
      </c>
      <c r="P942" s="7">
        <f>IF([1]配变!$P942="","",[1]配变!$P942)</f>
        <v>5</v>
      </c>
    </row>
    <row r="943" spans="1:16" x14ac:dyDescent="0.15">
      <c r="A943" s="7" t="s">
        <v>300</v>
      </c>
      <c r="B943" s="7" t="str">
        <f>IF([1]配变!$B943="","",[1]配变!$B943)</f>
        <v>10kV</v>
      </c>
      <c r="C943" s="7">
        <f>IF([1]配变!$C943="","",[1]配变!$C943)</f>
        <v>0.125</v>
      </c>
      <c r="D943" s="7">
        <f>IF([1]配变!$D943="","",[1]配变!$D943)</f>
        <v>250</v>
      </c>
      <c r="E943" s="7">
        <f>IF([1]配变!$E943="","",[1]配变!$E943)</f>
        <v>0.03</v>
      </c>
      <c r="F943" s="7" t="str">
        <f>IF([1]配变!$F943="","",[1]配变!$F943)</f>
        <v>市辖</v>
      </c>
      <c r="G943" s="7">
        <f>IF([1]配变!$G943="","",[1]配变!$G943)</f>
        <v>0</v>
      </c>
      <c r="H943" s="7" t="str">
        <f>IF([1]配变!$H943="","",[1]配变!$H943)</f>
        <v>分区1</v>
      </c>
      <c r="I943" s="7" t="str">
        <f>IF([1]配变!$I943="","",[1]配变!$I943)</f>
        <v>142安贰线</v>
      </c>
      <c r="J943" s="7">
        <f>IF([1]配变!$J943="","",[1]配变!$J943)</f>
        <v>1</v>
      </c>
      <c r="K943" s="7">
        <f>IF([1]配变!$K943="","",[1]配变!$K943)</f>
        <v>1</v>
      </c>
      <c r="L943" s="7">
        <f>IF([1]配变!$L943="","",[1]配变!$L943)</f>
        <v>1</v>
      </c>
      <c r="M943" s="7">
        <f>IF([1]配变!$M943="","",[1]配变!$M943)</f>
        <v>1</v>
      </c>
      <c r="N943" s="7">
        <f>IF([1]配变!$N943="","",[1]配变!$N943)</f>
        <v>2010</v>
      </c>
      <c r="O943" s="7">
        <f>IF([1]配变!$O943="","",[1]配变!$O943)</f>
        <v>0</v>
      </c>
      <c r="P943" s="7">
        <f>IF([1]配变!$P943="","",[1]配变!$P943)</f>
        <v>5</v>
      </c>
    </row>
    <row r="944" spans="1:16" x14ac:dyDescent="0.15">
      <c r="A944" s="7" t="s">
        <v>300</v>
      </c>
      <c r="B944" s="7" t="str">
        <f>IF([1]配变!$B944="","",[1]配变!$B944)</f>
        <v>10kV</v>
      </c>
      <c r="C944" s="7">
        <f>IF([1]配变!$C944="","",[1]配变!$C944)</f>
        <v>0.1575</v>
      </c>
      <c r="D944" s="7">
        <f>IF([1]配变!$D944="","",[1]配变!$D944)</f>
        <v>315</v>
      </c>
      <c r="E944" s="7">
        <f>IF([1]配变!$E944="","",[1]配变!$E944)</f>
        <v>0</v>
      </c>
      <c r="F944" s="7" t="str">
        <f>IF([1]配变!$F944="","",[1]配变!$F944)</f>
        <v>市辖</v>
      </c>
      <c r="G944" s="7">
        <f>IF([1]配变!$G944="","",[1]配变!$G944)</f>
        <v>0</v>
      </c>
      <c r="H944" s="7" t="str">
        <f>IF([1]配变!$H944="","",[1]配变!$H944)</f>
        <v>分区1</v>
      </c>
      <c r="I944" s="7" t="str">
        <f>IF([1]配变!$I944="","",[1]配变!$I944)</f>
        <v>142安贰线</v>
      </c>
      <c r="J944" s="7">
        <f>IF([1]配变!$J944="","",[1]配变!$J944)</f>
        <v>0</v>
      </c>
      <c r="K944" s="7">
        <f>IF([1]配变!$K944="","",[1]配变!$K944)</f>
        <v>2</v>
      </c>
      <c r="L944" s="7">
        <f>IF([1]配变!$L944="","",[1]配变!$L944)</f>
        <v>1</v>
      </c>
      <c r="M944" s="7">
        <f>IF([1]配变!$M944="","",[1]配变!$M944)</f>
        <v>1</v>
      </c>
      <c r="N944" s="7">
        <f>IF([1]配变!$N944="","",[1]配变!$N944)</f>
        <v>2010</v>
      </c>
      <c r="O944" s="7">
        <f>IF([1]配变!$O944="","",[1]配变!$O944)</f>
        <v>0</v>
      </c>
      <c r="P944" s="7">
        <f>IF([1]配变!$P944="","",[1]配变!$P944)</f>
        <v>5</v>
      </c>
    </row>
    <row r="945" spans="1:16" x14ac:dyDescent="0.15">
      <c r="A945" s="7" t="s">
        <v>300</v>
      </c>
      <c r="B945" s="7" t="str">
        <f>IF([1]配变!$B945="","",[1]配变!$B945)</f>
        <v>10kV</v>
      </c>
      <c r="C945" s="7">
        <f>IF([1]配变!$C945="","",[1]配变!$C945)</f>
        <v>0.125</v>
      </c>
      <c r="D945" s="7">
        <f>IF([1]配变!$D945="","",[1]配变!$D945)</f>
        <v>250</v>
      </c>
      <c r="E945" s="7">
        <f>IF([1]配变!$E945="","",[1]配变!$E945)</f>
        <v>0</v>
      </c>
      <c r="F945" s="7" t="str">
        <f>IF([1]配变!$F945="","",[1]配变!$F945)</f>
        <v>市辖</v>
      </c>
      <c r="G945" s="7">
        <f>IF([1]配变!$G945="","",[1]配变!$G945)</f>
        <v>0</v>
      </c>
      <c r="H945" s="7" t="str">
        <f>IF([1]配变!$H945="","",[1]配变!$H945)</f>
        <v>分区1</v>
      </c>
      <c r="I945" s="7" t="str">
        <f>IF([1]配变!$I945="","",[1]配变!$I945)</f>
        <v>142安贰线</v>
      </c>
      <c r="J945" s="7">
        <f>IF([1]配变!$J945="","",[1]配变!$J945)</f>
        <v>1</v>
      </c>
      <c r="K945" s="7">
        <f>IF([1]配变!$K945="","",[1]配变!$K945)</f>
        <v>0</v>
      </c>
      <c r="L945" s="7">
        <f>IF([1]配变!$L945="","",[1]配变!$L945)</f>
        <v>0</v>
      </c>
      <c r="M945" s="7">
        <f>IF([1]配变!$M945="","",[1]配变!$M945)</f>
        <v>0</v>
      </c>
      <c r="N945" s="7">
        <f>IF([1]配变!$N945="","",[1]配变!$N945)</f>
        <v>2010</v>
      </c>
      <c r="O945" s="7">
        <f>IF([1]配变!$O945="","",[1]配变!$O945)</f>
        <v>0</v>
      </c>
      <c r="P945" s="7">
        <f>IF([1]配变!$P945="","",[1]配变!$P945)</f>
        <v>5</v>
      </c>
    </row>
    <row r="946" spans="1:16" x14ac:dyDescent="0.15">
      <c r="A946" s="7" t="s">
        <v>300</v>
      </c>
      <c r="B946" s="7" t="str">
        <f>IF([1]配变!$B946="","",[1]配变!$B946)</f>
        <v>10kV</v>
      </c>
      <c r="C946" s="7">
        <f>IF([1]配变!$C946="","",[1]配变!$C946)</f>
        <v>0.125</v>
      </c>
      <c r="D946" s="7">
        <f>IF([1]配变!$D946="","",[1]配变!$D946)</f>
        <v>250</v>
      </c>
      <c r="E946" s="7">
        <f>IF([1]配变!$E946="","",[1]配变!$E946)</f>
        <v>0</v>
      </c>
      <c r="F946" s="7" t="str">
        <f>IF([1]配变!$F946="","",[1]配变!$F946)</f>
        <v>市辖</v>
      </c>
      <c r="G946" s="7">
        <f>IF([1]配变!$G946="","",[1]配变!$G946)</f>
        <v>0</v>
      </c>
      <c r="H946" s="7" t="str">
        <f>IF([1]配变!$H946="","",[1]配变!$H946)</f>
        <v>分区1</v>
      </c>
      <c r="I946" s="7" t="str">
        <f>IF([1]配变!$I946="","",[1]配变!$I946)</f>
        <v>142安贰线</v>
      </c>
      <c r="J946" s="7">
        <f>IF([1]配变!$J946="","",[1]配变!$J946)</f>
        <v>0</v>
      </c>
      <c r="K946" s="7">
        <f>IF([1]配变!$K946="","",[1]配变!$K946)</f>
        <v>1</v>
      </c>
      <c r="L946" s="7">
        <f>IF([1]配变!$L946="","",[1]配变!$L946)</f>
        <v>1</v>
      </c>
      <c r="M946" s="7">
        <f>IF([1]配变!$M946="","",[1]配变!$M946)</f>
        <v>1</v>
      </c>
      <c r="N946" s="7">
        <f>IF([1]配变!$N946="","",[1]配变!$N946)</f>
        <v>2010</v>
      </c>
      <c r="O946" s="7">
        <f>IF([1]配变!$O946="","",[1]配变!$O946)</f>
        <v>0</v>
      </c>
      <c r="P946" s="7">
        <f>IF([1]配变!$P946="","",[1]配变!$P946)</f>
        <v>5</v>
      </c>
    </row>
    <row r="947" spans="1:16" x14ac:dyDescent="0.15">
      <c r="A947" s="7" t="s">
        <v>300</v>
      </c>
      <c r="B947" s="7" t="str">
        <f>IF([1]配变!$B947="","",[1]配变!$B947)</f>
        <v>10kV</v>
      </c>
      <c r="C947" s="7">
        <f>IF([1]配变!$C947="","",[1]配变!$C947)</f>
        <v>0.1575</v>
      </c>
      <c r="D947" s="7">
        <f>IF([1]配变!$D947="","",[1]配变!$D947)</f>
        <v>315</v>
      </c>
      <c r="E947" s="7">
        <f>IF([1]配变!$E947="","",[1]配变!$E947)</f>
        <v>5.3999999999999999E-2</v>
      </c>
      <c r="F947" s="7" t="str">
        <f>IF([1]配变!$F947="","",[1]配变!$F947)</f>
        <v>市辖</v>
      </c>
      <c r="G947" s="7">
        <f>IF([1]配变!$G947="","",[1]配变!$G947)</f>
        <v>0</v>
      </c>
      <c r="H947" s="7" t="str">
        <f>IF([1]配变!$H947="","",[1]配变!$H947)</f>
        <v>分区1</v>
      </c>
      <c r="I947" s="7" t="str">
        <f>IF([1]配变!$I947="","",[1]配变!$I947)</f>
        <v>142安贰线</v>
      </c>
      <c r="J947" s="7">
        <f>IF([1]配变!$J947="","",[1]配变!$J947)</f>
        <v>1</v>
      </c>
      <c r="K947" s="7">
        <f>IF([1]配变!$K947="","",[1]配变!$K947)</f>
        <v>2</v>
      </c>
      <c r="L947" s="7">
        <f>IF([1]配变!$L947="","",[1]配变!$L947)</f>
        <v>1</v>
      </c>
      <c r="M947" s="7">
        <f>IF([1]配变!$M947="","",[1]配变!$M947)</f>
        <v>1</v>
      </c>
      <c r="N947" s="7">
        <f>IF([1]配变!$N947="","",[1]配变!$N947)</f>
        <v>2010</v>
      </c>
      <c r="O947" s="7">
        <f>IF([1]配变!$O947="","",[1]配变!$O947)</f>
        <v>0</v>
      </c>
      <c r="P947" s="7">
        <f>IF([1]配变!$P947="","",[1]配变!$P947)</f>
        <v>5</v>
      </c>
    </row>
    <row r="948" spans="1:16" x14ac:dyDescent="0.15">
      <c r="A948" s="7" t="s">
        <v>300</v>
      </c>
      <c r="B948" s="7" t="str">
        <f>IF([1]配变!$B948="","",[1]配变!$B948)</f>
        <v>10kV</v>
      </c>
      <c r="C948" s="7">
        <f>IF([1]配变!$C948="","",[1]配变!$C948)</f>
        <v>0.125</v>
      </c>
      <c r="D948" s="7">
        <f>IF([1]配变!$D948="","",[1]配变!$D948)</f>
        <v>250</v>
      </c>
      <c r="E948" s="7">
        <f>IF([1]配变!$E948="","",[1]配变!$E948)</f>
        <v>0</v>
      </c>
      <c r="F948" s="7" t="str">
        <f>IF([1]配变!$F948="","",[1]配变!$F948)</f>
        <v>市辖</v>
      </c>
      <c r="G948" s="7">
        <f>IF([1]配变!$G948="","",[1]配变!$G948)</f>
        <v>0</v>
      </c>
      <c r="H948" s="7" t="str">
        <f>IF([1]配变!$H948="","",[1]配变!$H948)</f>
        <v>分区1</v>
      </c>
      <c r="I948" s="7" t="str">
        <f>IF([1]配变!$I948="","",[1]配变!$I948)</f>
        <v>142安贰线</v>
      </c>
      <c r="J948" s="7">
        <f>IF([1]配变!$J948="","",[1]配变!$J948)</f>
        <v>0</v>
      </c>
      <c r="K948" s="7">
        <f>IF([1]配变!$K948="","",[1]配变!$K948)</f>
        <v>0</v>
      </c>
      <c r="L948" s="7">
        <f>IF([1]配变!$L948="","",[1]配变!$L948)</f>
        <v>0</v>
      </c>
      <c r="M948" s="7">
        <f>IF([1]配变!$M948="","",[1]配变!$M948)</f>
        <v>0</v>
      </c>
      <c r="N948" s="7">
        <f>IF([1]配变!$N948="","",[1]配变!$N948)</f>
        <v>2009</v>
      </c>
      <c r="O948" s="7">
        <f>IF([1]配变!$O948="","",[1]配变!$O948)</f>
        <v>0</v>
      </c>
      <c r="P948" s="7">
        <f>IF([1]配变!$P948="","",[1]配变!$P948)</f>
        <v>6</v>
      </c>
    </row>
    <row r="949" spans="1:16" x14ac:dyDescent="0.15">
      <c r="A949" s="7" t="s">
        <v>300</v>
      </c>
      <c r="B949" s="7" t="str">
        <f>IF([1]配变!$B949="","",[1]配变!$B949)</f>
        <v>10kV</v>
      </c>
      <c r="C949" s="7">
        <f>IF([1]配变!$C949="","",[1]配变!$C949)</f>
        <v>0.125</v>
      </c>
      <c r="D949" s="7">
        <f>IF([1]配变!$D949="","",[1]配变!$D949)</f>
        <v>250</v>
      </c>
      <c r="E949" s="7">
        <f>IF([1]配变!$E949="","",[1]配变!$E949)</f>
        <v>0</v>
      </c>
      <c r="F949" s="7" t="str">
        <f>IF([1]配变!$F949="","",[1]配变!$F949)</f>
        <v>市辖</v>
      </c>
      <c r="G949" s="7">
        <f>IF([1]配变!$G949="","",[1]配变!$G949)</f>
        <v>0</v>
      </c>
      <c r="H949" s="7" t="str">
        <f>IF([1]配变!$H949="","",[1]配变!$H949)</f>
        <v>分区1</v>
      </c>
      <c r="I949" s="7" t="str">
        <f>IF([1]配变!$I949="","",[1]配变!$I949)</f>
        <v>142安贰线</v>
      </c>
      <c r="J949" s="7">
        <f>IF([1]配变!$J949="","",[1]配变!$J949)</f>
        <v>1</v>
      </c>
      <c r="K949" s="7">
        <f>IF([1]配变!$K949="","",[1]配变!$K949)</f>
        <v>1</v>
      </c>
      <c r="L949" s="7">
        <f>IF([1]配变!$L949="","",[1]配变!$L949)</f>
        <v>1</v>
      </c>
      <c r="M949" s="7">
        <f>IF([1]配变!$M949="","",[1]配变!$M949)</f>
        <v>1</v>
      </c>
      <c r="N949" s="7">
        <f>IF([1]配变!$N949="","",[1]配变!$N949)</f>
        <v>2009</v>
      </c>
      <c r="O949" s="7">
        <f>IF([1]配变!$O949="","",[1]配变!$O949)</f>
        <v>0</v>
      </c>
      <c r="P949" s="7">
        <f>IF([1]配变!$P949="","",[1]配变!$P949)</f>
        <v>6</v>
      </c>
    </row>
    <row r="950" spans="1:16" x14ac:dyDescent="0.15">
      <c r="A950" s="7" t="s">
        <v>300</v>
      </c>
      <c r="B950" s="7" t="str">
        <f>IF([1]配变!$B950="","",[1]配变!$B950)</f>
        <v>10kV</v>
      </c>
      <c r="C950" s="7">
        <f>IF([1]配变!$C950="","",[1]配变!$C950)</f>
        <v>0.125</v>
      </c>
      <c r="D950" s="7">
        <f>IF([1]配变!$D950="","",[1]配变!$D950)</f>
        <v>250</v>
      </c>
      <c r="E950" s="7">
        <f>IF([1]配变!$E950="","",[1]配变!$E950)</f>
        <v>5.3999999999999999E-2</v>
      </c>
      <c r="F950" s="7" t="str">
        <f>IF([1]配变!$F950="","",[1]配变!$F950)</f>
        <v>县级</v>
      </c>
      <c r="G950" s="7">
        <f>IF([1]配变!$G950="","",[1]配变!$G950)</f>
        <v>0</v>
      </c>
      <c r="H950" s="7" t="str">
        <f>IF([1]配变!$H950="","",[1]配变!$H950)</f>
        <v>分区3</v>
      </c>
      <c r="I950" s="7" t="str">
        <f>IF([1]配变!$I950="","",[1]配变!$I950)</f>
        <v>151天壹线</v>
      </c>
      <c r="J950" s="7">
        <f>IF([1]配变!$J950="","",[1]配变!$J950)</f>
        <v>0</v>
      </c>
      <c r="K950" s="7">
        <f>IF([1]配变!$K950="","",[1]配变!$K950)</f>
        <v>2</v>
      </c>
      <c r="L950" s="7">
        <f>IF([1]配变!$L950="","",[1]配变!$L950)</f>
        <v>1</v>
      </c>
      <c r="M950" s="7">
        <f>IF([1]配变!$M950="","",[1]配变!$M950)</f>
        <v>1</v>
      </c>
      <c r="N950" s="7">
        <f>IF([1]配变!$N950="","",[1]配变!$N950)</f>
        <v>2009</v>
      </c>
      <c r="O950" s="7">
        <f>IF([1]配变!$O950="","",[1]配变!$O950)</f>
        <v>0</v>
      </c>
      <c r="P950" s="7">
        <f>IF([1]配变!$P950="","",[1]配变!$P950)</f>
        <v>6</v>
      </c>
    </row>
    <row r="951" spans="1:16" x14ac:dyDescent="0.15">
      <c r="A951" s="7" t="s">
        <v>300</v>
      </c>
      <c r="B951" s="7" t="str">
        <f>IF([1]配变!$B951="","",[1]配变!$B951)</f>
        <v>10kV</v>
      </c>
      <c r="C951" s="7">
        <f>IF([1]配变!$C951="","",[1]配变!$C951)</f>
        <v>0.08</v>
      </c>
      <c r="D951" s="7">
        <f>IF([1]配变!$D951="","",[1]配变!$D951)</f>
        <v>160</v>
      </c>
      <c r="E951" s="7">
        <f>IF([1]配变!$E951="","",[1]配变!$E951)</f>
        <v>0</v>
      </c>
      <c r="F951" s="7" t="str">
        <f>IF([1]配变!$F951="","",[1]配变!$F951)</f>
        <v>市辖</v>
      </c>
      <c r="G951" s="7">
        <f>IF([1]配变!$G951="","",[1]配变!$G951)</f>
        <v>0</v>
      </c>
      <c r="H951" s="7" t="str">
        <f>IF([1]配变!$H951="","",[1]配变!$H951)</f>
        <v>分区1</v>
      </c>
      <c r="I951" s="7" t="str">
        <f>IF([1]配变!$I951="","",[1]配变!$I951)</f>
        <v>142安贰线</v>
      </c>
      <c r="J951" s="7">
        <f>IF([1]配变!$J951="","",[1]配变!$J951)</f>
        <v>1</v>
      </c>
      <c r="K951" s="7">
        <f>IF([1]配变!$K951="","",[1]配变!$K951)</f>
        <v>0</v>
      </c>
      <c r="L951" s="7">
        <f>IF([1]配变!$L951="","",[1]配变!$L951)</f>
        <v>0</v>
      </c>
      <c r="M951" s="7">
        <f>IF([1]配变!$M951="","",[1]配变!$M951)</f>
        <v>0</v>
      </c>
      <c r="N951" s="7">
        <f>IF([1]配变!$N951="","",[1]配变!$N951)</f>
        <v>2009</v>
      </c>
      <c r="O951" s="7">
        <f>IF([1]配变!$O951="","",[1]配变!$O951)</f>
        <v>0</v>
      </c>
      <c r="P951" s="7">
        <f>IF([1]配变!$P951="","",[1]配变!$P951)</f>
        <v>6</v>
      </c>
    </row>
    <row r="952" spans="1:16" x14ac:dyDescent="0.15">
      <c r="A952" s="7" t="s">
        <v>300</v>
      </c>
      <c r="B952" s="7" t="str">
        <f>IF([1]配变!$B952="","",[1]配变!$B952)</f>
        <v>10kV</v>
      </c>
      <c r="C952" s="7">
        <f>IF([1]配变!$C952="","",[1]配变!$C952)</f>
        <v>0.315</v>
      </c>
      <c r="D952" s="7">
        <f>IF([1]配变!$D952="","",[1]配变!$D952)</f>
        <v>630</v>
      </c>
      <c r="E952" s="7">
        <f>IF([1]配变!$E952="","",[1]配变!$E952)</f>
        <v>0.03</v>
      </c>
      <c r="F952" s="7" t="str">
        <f>IF([1]配变!$F952="","",[1]配变!$F952)</f>
        <v>市辖</v>
      </c>
      <c r="G952" s="7">
        <f>IF([1]配变!$G952="","",[1]配变!$G952)</f>
        <v>0</v>
      </c>
      <c r="H952" s="7" t="str">
        <f>IF([1]配变!$H952="","",[1]配变!$H952)</f>
        <v>分区1</v>
      </c>
      <c r="I952" s="7" t="str">
        <f>IF([1]配变!$I952="","",[1]配变!$I952)</f>
        <v>142安贰线</v>
      </c>
      <c r="J952" s="7">
        <f>IF([1]配变!$J952="","",[1]配变!$J952)</f>
        <v>0</v>
      </c>
      <c r="K952" s="7">
        <f>IF([1]配变!$K952="","",[1]配变!$K952)</f>
        <v>1</v>
      </c>
      <c r="L952" s="7">
        <f>IF([1]配变!$L952="","",[1]配变!$L952)</f>
        <v>1</v>
      </c>
      <c r="M952" s="7">
        <f>IF([1]配变!$M952="","",[1]配变!$M952)</f>
        <v>1</v>
      </c>
      <c r="N952" s="7">
        <f>IF([1]配变!$N952="","",[1]配变!$N952)</f>
        <v>2009</v>
      </c>
      <c r="O952" s="7">
        <f>IF([1]配变!$O952="","",[1]配变!$O952)</f>
        <v>0</v>
      </c>
      <c r="P952" s="7">
        <f>IF([1]配变!$P952="","",[1]配变!$P952)</f>
        <v>6</v>
      </c>
    </row>
    <row r="953" spans="1:16" x14ac:dyDescent="0.15">
      <c r="A953" s="7" t="s">
        <v>300</v>
      </c>
      <c r="B953" s="7" t="str">
        <f>IF([1]配变!$B953="","",[1]配变!$B953)</f>
        <v>10kV</v>
      </c>
      <c r="C953" s="7">
        <f>IF([1]配变!$C953="","",[1]配变!$C953)</f>
        <v>0.125</v>
      </c>
      <c r="D953" s="7">
        <f>IF([1]配变!$D953="","",[1]配变!$D953)</f>
        <v>250</v>
      </c>
      <c r="E953" s="7">
        <f>IF([1]配变!$E953="","",[1]配变!$E953)</f>
        <v>0</v>
      </c>
      <c r="F953" s="7" t="str">
        <f>IF([1]配变!$F953="","",[1]配变!$F953)</f>
        <v>市辖</v>
      </c>
      <c r="G953" s="7">
        <f>IF([1]配变!$G953="","",[1]配变!$G953)</f>
        <v>0</v>
      </c>
      <c r="H953" s="7" t="str">
        <f>IF([1]配变!$H953="","",[1]配变!$H953)</f>
        <v>分区1</v>
      </c>
      <c r="I953" s="7" t="str">
        <f>IF([1]配变!$I953="","",[1]配变!$I953)</f>
        <v>142安贰线</v>
      </c>
      <c r="J953" s="7">
        <f>IF([1]配变!$J953="","",[1]配变!$J953)</f>
        <v>1</v>
      </c>
      <c r="K953" s="7">
        <f>IF([1]配变!$K953="","",[1]配变!$K953)</f>
        <v>2</v>
      </c>
      <c r="L953" s="7">
        <f>IF([1]配变!$L953="","",[1]配变!$L953)</f>
        <v>1</v>
      </c>
      <c r="M953" s="7">
        <f>IF([1]配变!$M953="","",[1]配变!$M953)</f>
        <v>1</v>
      </c>
      <c r="N953" s="7">
        <f>IF([1]配变!$N953="","",[1]配变!$N953)</f>
        <v>2009</v>
      </c>
      <c r="O953" s="7">
        <f>IF([1]配变!$O953="","",[1]配变!$O953)</f>
        <v>0</v>
      </c>
      <c r="P953" s="7">
        <f>IF([1]配变!$P953="","",[1]配变!$P953)</f>
        <v>6</v>
      </c>
    </row>
    <row r="954" spans="1:16" x14ac:dyDescent="0.15">
      <c r="A954" s="7" t="s">
        <v>300</v>
      </c>
      <c r="B954" s="7" t="str">
        <f>IF([1]配变!$B954="","",[1]配变!$B954)</f>
        <v>10kV</v>
      </c>
      <c r="C954" s="7">
        <f>IF([1]配变!$C954="","",[1]配变!$C954)</f>
        <v>0.25</v>
      </c>
      <c r="D954" s="7">
        <f>IF([1]配变!$D954="","",[1]配变!$D954)</f>
        <v>500</v>
      </c>
      <c r="E954" s="7">
        <f>IF([1]配变!$E954="","",[1]配变!$E954)</f>
        <v>0</v>
      </c>
      <c r="F954" s="7" t="str">
        <f>IF([1]配变!$F954="","",[1]配变!$F954)</f>
        <v>市辖</v>
      </c>
      <c r="G954" s="7">
        <f>IF([1]配变!$G954="","",[1]配变!$G954)</f>
        <v>0</v>
      </c>
      <c r="H954" s="7" t="str">
        <f>IF([1]配变!$H954="","",[1]配变!$H954)</f>
        <v>分区1</v>
      </c>
      <c r="I954" s="7" t="str">
        <f>IF([1]配变!$I954="","",[1]配变!$I954)</f>
        <v>142安贰线</v>
      </c>
      <c r="J954" s="7">
        <f>IF([1]配变!$J954="","",[1]配变!$J954)</f>
        <v>0</v>
      </c>
      <c r="K954" s="7">
        <f>IF([1]配变!$K954="","",[1]配变!$K954)</f>
        <v>0</v>
      </c>
      <c r="L954" s="7">
        <f>IF([1]配变!$L954="","",[1]配变!$L954)</f>
        <v>0</v>
      </c>
      <c r="M954" s="7">
        <f>IF([1]配变!$M954="","",[1]配变!$M954)</f>
        <v>0</v>
      </c>
      <c r="N954" s="7">
        <f>IF([1]配变!$N954="","",[1]配变!$N954)</f>
        <v>2009</v>
      </c>
      <c r="O954" s="7">
        <f>IF([1]配变!$O954="","",[1]配变!$O954)</f>
        <v>0</v>
      </c>
      <c r="P954" s="7">
        <f>IF([1]配变!$P954="","",[1]配变!$P954)</f>
        <v>6</v>
      </c>
    </row>
    <row r="955" spans="1:16" x14ac:dyDescent="0.15">
      <c r="A955" s="7" t="s">
        <v>300</v>
      </c>
      <c r="B955" s="7" t="str">
        <f>IF([1]配变!$B955="","",[1]配变!$B955)</f>
        <v>10kV</v>
      </c>
      <c r="C955" s="7">
        <f>IF([1]配变!$C955="","",[1]配变!$C955)</f>
        <v>0.125</v>
      </c>
      <c r="D955" s="7">
        <f>IF([1]配变!$D955="","",[1]配变!$D955)</f>
        <v>250</v>
      </c>
      <c r="E955" s="7">
        <f>IF([1]配变!$E955="","",[1]配变!$E955)</f>
        <v>0</v>
      </c>
      <c r="F955" s="7" t="str">
        <f>IF([1]配变!$F955="","",[1]配变!$F955)</f>
        <v>县级</v>
      </c>
      <c r="G955" s="7">
        <f>IF([1]配变!$G955="","",[1]配变!$G955)</f>
        <v>0</v>
      </c>
      <c r="H955" s="7" t="str">
        <f>IF([1]配变!$H955="","",[1]配变!$H955)</f>
        <v>分区3</v>
      </c>
      <c r="I955" s="7" t="str">
        <f>IF([1]配变!$I955="","",[1]配变!$I955)</f>
        <v>151天壹线</v>
      </c>
      <c r="J955" s="7">
        <f>IF([1]配变!$J955="","",[1]配变!$J955)</f>
        <v>1</v>
      </c>
      <c r="K955" s="7">
        <f>IF([1]配变!$K955="","",[1]配变!$K955)</f>
        <v>1</v>
      </c>
      <c r="L955" s="7">
        <f>IF([1]配变!$L955="","",[1]配变!$L955)</f>
        <v>1</v>
      </c>
      <c r="M955" s="7">
        <f>IF([1]配变!$M955="","",[1]配变!$M955)</f>
        <v>1</v>
      </c>
      <c r="N955" s="7">
        <f>IF([1]配变!$N955="","",[1]配变!$N955)</f>
        <v>2009</v>
      </c>
      <c r="O955" s="7">
        <f>IF([1]配变!$O955="","",[1]配变!$O955)</f>
        <v>0</v>
      </c>
      <c r="P955" s="7">
        <f>IF([1]配变!$P955="","",[1]配变!$P955)</f>
        <v>6</v>
      </c>
    </row>
    <row r="956" spans="1:16" x14ac:dyDescent="0.15">
      <c r="A956" s="7" t="s">
        <v>300</v>
      </c>
      <c r="B956" s="7" t="str">
        <f>IF([1]配变!$B956="","",[1]配变!$B956)</f>
        <v>10kV</v>
      </c>
      <c r="C956" s="7">
        <f>IF([1]配变!$C956="","",[1]配变!$C956)</f>
        <v>0.25</v>
      </c>
      <c r="D956" s="7">
        <f>IF([1]配变!$D956="","",[1]配变!$D956)</f>
        <v>500</v>
      </c>
      <c r="E956" s="7">
        <f>IF([1]配变!$E956="","",[1]配变!$E956)</f>
        <v>5.3999999999999999E-2</v>
      </c>
      <c r="F956" s="7" t="str">
        <f>IF([1]配变!$F956="","",[1]配变!$F956)</f>
        <v>市辖</v>
      </c>
      <c r="G956" s="7">
        <f>IF([1]配变!$G956="","",[1]配变!$G956)</f>
        <v>0</v>
      </c>
      <c r="H956" s="7" t="str">
        <f>IF([1]配变!$H956="","",[1]配变!$H956)</f>
        <v>分区1</v>
      </c>
      <c r="I956" s="7" t="str">
        <f>IF([1]配变!$I956="","",[1]配变!$I956)</f>
        <v>142安贰线</v>
      </c>
      <c r="J956" s="7">
        <f>IF([1]配变!$J956="","",[1]配变!$J956)</f>
        <v>0</v>
      </c>
      <c r="K956" s="7">
        <f>IF([1]配变!$K956="","",[1]配变!$K956)</f>
        <v>2</v>
      </c>
      <c r="L956" s="7">
        <f>IF([1]配变!$L956="","",[1]配变!$L956)</f>
        <v>1</v>
      </c>
      <c r="M956" s="7">
        <f>IF([1]配变!$M956="","",[1]配变!$M956)</f>
        <v>1</v>
      </c>
      <c r="N956" s="7">
        <f>IF([1]配变!$N956="","",[1]配变!$N956)</f>
        <v>2009</v>
      </c>
      <c r="O956" s="7">
        <f>IF([1]配变!$O956="","",[1]配变!$O956)</f>
        <v>0</v>
      </c>
      <c r="P956" s="7">
        <f>IF([1]配变!$P956="","",[1]配变!$P956)</f>
        <v>6</v>
      </c>
    </row>
    <row r="957" spans="1:16" x14ac:dyDescent="0.15">
      <c r="A957" s="7" t="s">
        <v>300</v>
      </c>
      <c r="B957" s="7" t="str">
        <f>IF([1]配变!$B957="","",[1]配变!$B957)</f>
        <v>10kV</v>
      </c>
      <c r="C957" s="7">
        <f>IF([1]配变!$C957="","",[1]配变!$C957)</f>
        <v>0.125</v>
      </c>
      <c r="D957" s="7">
        <f>IF([1]配变!$D957="","",[1]配变!$D957)</f>
        <v>250</v>
      </c>
      <c r="E957" s="7">
        <f>IF([1]配变!$E957="","",[1]配变!$E957)</f>
        <v>0</v>
      </c>
      <c r="F957" s="7" t="str">
        <f>IF([1]配变!$F957="","",[1]配变!$F957)</f>
        <v>市辖</v>
      </c>
      <c r="G957" s="7">
        <f>IF([1]配变!$G957="","",[1]配变!$G957)</f>
        <v>0</v>
      </c>
      <c r="H957" s="7" t="str">
        <f>IF([1]配变!$H957="","",[1]配变!$H957)</f>
        <v>分区1</v>
      </c>
      <c r="I957" s="7" t="str">
        <f>IF([1]配变!$I957="","",[1]配变!$I957)</f>
        <v>142安贰线</v>
      </c>
      <c r="J957" s="7">
        <f>IF([1]配变!$J957="","",[1]配变!$J957)</f>
        <v>1</v>
      </c>
      <c r="K957" s="7">
        <f>IF([1]配变!$K957="","",[1]配变!$K957)</f>
        <v>0</v>
      </c>
      <c r="L957" s="7">
        <f>IF([1]配变!$L957="","",[1]配变!$L957)</f>
        <v>0</v>
      </c>
      <c r="M957" s="7">
        <f>IF([1]配变!$M957="","",[1]配变!$M957)</f>
        <v>0</v>
      </c>
      <c r="N957" s="7">
        <f>IF([1]配变!$N957="","",[1]配变!$N957)</f>
        <v>2008</v>
      </c>
      <c r="O957" s="7">
        <f>IF([1]配变!$O957="","",[1]配变!$O957)</f>
        <v>0</v>
      </c>
      <c r="P957" s="7">
        <f>IF([1]配变!$P957="","",[1]配变!$P957)</f>
        <v>7</v>
      </c>
    </row>
    <row r="958" spans="1:16" x14ac:dyDescent="0.15">
      <c r="A958" s="7" t="s">
        <v>300</v>
      </c>
      <c r="B958" s="7" t="str">
        <f>IF([1]配变!$B958="","",[1]配变!$B958)</f>
        <v>10kV</v>
      </c>
      <c r="C958" s="7">
        <f>IF([1]配变!$C958="","",[1]配变!$C958)</f>
        <v>0.125</v>
      </c>
      <c r="D958" s="7">
        <f>IF([1]配变!$D958="","",[1]配变!$D958)</f>
        <v>250</v>
      </c>
      <c r="E958" s="7">
        <f>IF([1]配变!$E958="","",[1]配变!$E958)</f>
        <v>0</v>
      </c>
      <c r="F958" s="7" t="str">
        <f>IF([1]配变!$F958="","",[1]配变!$F958)</f>
        <v>市辖</v>
      </c>
      <c r="G958" s="7">
        <f>IF([1]配变!$G958="","",[1]配变!$G958)</f>
        <v>0</v>
      </c>
      <c r="H958" s="7" t="str">
        <f>IF([1]配变!$H958="","",[1]配变!$H958)</f>
        <v>分区1</v>
      </c>
      <c r="I958" s="7" t="str">
        <f>IF([1]配变!$I958="","",[1]配变!$I958)</f>
        <v>142安贰线</v>
      </c>
      <c r="J958" s="7">
        <f>IF([1]配变!$J958="","",[1]配变!$J958)</f>
        <v>0</v>
      </c>
      <c r="K958" s="7">
        <f>IF([1]配变!$K958="","",[1]配变!$K958)</f>
        <v>1</v>
      </c>
      <c r="L958" s="7">
        <f>IF([1]配变!$L958="","",[1]配变!$L958)</f>
        <v>1</v>
      </c>
      <c r="M958" s="7">
        <f>IF([1]配变!$M958="","",[1]配变!$M958)</f>
        <v>1</v>
      </c>
      <c r="N958" s="7">
        <f>IF([1]配变!$N958="","",[1]配变!$N958)</f>
        <v>2008</v>
      </c>
      <c r="O958" s="7">
        <f>IF([1]配变!$O958="","",[1]配变!$O958)</f>
        <v>0</v>
      </c>
      <c r="P958" s="7">
        <f>IF([1]配变!$P958="","",[1]配变!$P958)</f>
        <v>7</v>
      </c>
    </row>
    <row r="959" spans="1:16" x14ac:dyDescent="0.15">
      <c r="A959" s="7" t="s">
        <v>300</v>
      </c>
      <c r="B959" s="7" t="str">
        <f>IF([1]配变!$B959="","",[1]配变!$B959)</f>
        <v>10kV</v>
      </c>
      <c r="C959" s="7">
        <f>IF([1]配变!$C959="","",[1]配变!$C959)</f>
        <v>0.1</v>
      </c>
      <c r="D959" s="7">
        <f>IF([1]配变!$D959="","",[1]配变!$D959)</f>
        <v>200</v>
      </c>
      <c r="E959" s="7">
        <f>IF([1]配变!$E959="","",[1]配变!$E959)</f>
        <v>0</v>
      </c>
      <c r="F959" s="7" t="str">
        <f>IF([1]配变!$F959="","",[1]配变!$F959)</f>
        <v>市辖</v>
      </c>
      <c r="G959" s="7">
        <f>IF([1]配变!$G959="","",[1]配变!$G959)</f>
        <v>0</v>
      </c>
      <c r="H959" s="7" t="str">
        <f>IF([1]配变!$H959="","",[1]配变!$H959)</f>
        <v>分区1</v>
      </c>
      <c r="I959" s="7" t="str">
        <f>IF([1]配变!$I959="","",[1]配变!$I959)</f>
        <v>142安贰线</v>
      </c>
      <c r="J959" s="7">
        <f>IF([1]配变!$J959="","",[1]配变!$J959)</f>
        <v>1</v>
      </c>
      <c r="K959" s="7">
        <f>IF([1]配变!$K959="","",[1]配变!$K959)</f>
        <v>2</v>
      </c>
      <c r="L959" s="7">
        <f>IF([1]配变!$L959="","",[1]配变!$L959)</f>
        <v>1</v>
      </c>
      <c r="M959" s="7">
        <f>IF([1]配变!$M959="","",[1]配变!$M959)</f>
        <v>1</v>
      </c>
      <c r="N959" s="7">
        <f>IF([1]配变!$N959="","",[1]配变!$N959)</f>
        <v>2008</v>
      </c>
      <c r="O959" s="7">
        <f>IF([1]配变!$O959="","",[1]配变!$O959)</f>
        <v>0</v>
      </c>
      <c r="P959" s="7">
        <f>IF([1]配变!$P959="","",[1]配变!$P959)</f>
        <v>7</v>
      </c>
    </row>
    <row r="960" spans="1:16" x14ac:dyDescent="0.15">
      <c r="A960" s="7" t="s">
        <v>300</v>
      </c>
      <c r="B960" s="7" t="str">
        <f>IF([1]配变!$B960="","",[1]配变!$B960)</f>
        <v>10kV</v>
      </c>
      <c r="C960" s="7">
        <f>IF([1]配变!$C960="","",[1]配变!$C960)</f>
        <v>0.1</v>
      </c>
      <c r="D960" s="7">
        <f>IF([1]配变!$D960="","",[1]配变!$D960)</f>
        <v>200</v>
      </c>
      <c r="E960" s="7">
        <f>IF([1]配变!$E960="","",[1]配变!$E960)</f>
        <v>0</v>
      </c>
      <c r="F960" s="7" t="str">
        <f>IF([1]配变!$F960="","",[1]配变!$F960)</f>
        <v>市辖</v>
      </c>
      <c r="G960" s="7">
        <f>IF([1]配变!$G960="","",[1]配变!$G960)</f>
        <v>0</v>
      </c>
      <c r="H960" s="7" t="str">
        <f>IF([1]配变!$H960="","",[1]配变!$H960)</f>
        <v>分区1</v>
      </c>
      <c r="I960" s="7" t="str">
        <f>IF([1]配变!$I960="","",[1]配变!$I960)</f>
        <v>142安贰线</v>
      </c>
      <c r="J960" s="7">
        <f>IF([1]配变!$J960="","",[1]配变!$J960)</f>
        <v>0</v>
      </c>
      <c r="K960" s="7">
        <f>IF([1]配变!$K960="","",[1]配变!$K960)</f>
        <v>0</v>
      </c>
      <c r="L960" s="7">
        <f>IF([1]配变!$L960="","",[1]配变!$L960)</f>
        <v>0</v>
      </c>
      <c r="M960" s="7">
        <f>IF([1]配变!$M960="","",[1]配变!$M960)</f>
        <v>0</v>
      </c>
      <c r="N960" s="7">
        <f>IF([1]配变!$N960="","",[1]配变!$N960)</f>
        <v>2008</v>
      </c>
      <c r="O960" s="7">
        <f>IF([1]配变!$O960="","",[1]配变!$O960)</f>
        <v>0</v>
      </c>
      <c r="P960" s="7">
        <f>IF([1]配变!$P960="","",[1]配变!$P960)</f>
        <v>7</v>
      </c>
    </row>
    <row r="961" spans="1:16" x14ac:dyDescent="0.15">
      <c r="A961" s="7" t="s">
        <v>300</v>
      </c>
      <c r="B961" s="7" t="str">
        <f>IF([1]配变!$B961="","",[1]配变!$B961)</f>
        <v>10kV</v>
      </c>
      <c r="C961" s="7">
        <f>IF([1]配变!$C961="","",[1]配变!$C961)</f>
        <v>0.1</v>
      </c>
      <c r="D961" s="7">
        <f>IF([1]配变!$D961="","",[1]配变!$D961)</f>
        <v>200</v>
      </c>
      <c r="E961" s="7">
        <f>IF([1]配变!$E961="","",[1]配变!$E961)</f>
        <v>0</v>
      </c>
      <c r="F961" s="7" t="str">
        <f>IF([1]配变!$F961="","",[1]配变!$F961)</f>
        <v>市辖</v>
      </c>
      <c r="G961" s="7">
        <f>IF([1]配变!$G961="","",[1]配变!$G961)</f>
        <v>0</v>
      </c>
      <c r="H961" s="7" t="str">
        <f>IF([1]配变!$H961="","",[1]配变!$H961)</f>
        <v>分区1</v>
      </c>
      <c r="I961" s="7" t="str">
        <f>IF([1]配变!$I961="","",[1]配变!$I961)</f>
        <v>142安贰线</v>
      </c>
      <c r="J961" s="7">
        <f>IF([1]配变!$J961="","",[1]配变!$J961)</f>
        <v>1</v>
      </c>
      <c r="K961" s="7">
        <f>IF([1]配变!$K961="","",[1]配变!$K961)</f>
        <v>1</v>
      </c>
      <c r="L961" s="7">
        <f>IF([1]配变!$L961="","",[1]配变!$L961)</f>
        <v>1</v>
      </c>
      <c r="M961" s="7">
        <f>IF([1]配变!$M961="","",[1]配变!$M961)</f>
        <v>1</v>
      </c>
      <c r="N961" s="7">
        <f>IF([1]配变!$N961="","",[1]配变!$N961)</f>
        <v>2008</v>
      </c>
      <c r="O961" s="7">
        <f>IF([1]配变!$O961="","",[1]配变!$O961)</f>
        <v>0</v>
      </c>
      <c r="P961" s="7">
        <f>IF([1]配变!$P961="","",[1]配变!$P961)</f>
        <v>7</v>
      </c>
    </row>
    <row r="962" spans="1:16" x14ac:dyDescent="0.15">
      <c r="A962" s="7" t="s">
        <v>300</v>
      </c>
      <c r="B962" s="7" t="str">
        <f>IF([1]配变!$B962="","",[1]配变!$B962)</f>
        <v>10kV</v>
      </c>
      <c r="C962" s="7">
        <f>IF([1]配变!$C962="","",[1]配变!$C962)</f>
        <v>0.04</v>
      </c>
      <c r="D962" s="7">
        <f>IF([1]配变!$D962="","",[1]配变!$D962)</f>
        <v>80</v>
      </c>
      <c r="E962" s="7">
        <f>IF([1]配变!$E962="","",[1]配变!$E962)</f>
        <v>5.3999999999999999E-2</v>
      </c>
      <c r="F962" s="7" t="str">
        <f>IF([1]配变!$F962="","",[1]配变!$F962)</f>
        <v>市辖</v>
      </c>
      <c r="G962" s="7">
        <f>IF([1]配变!$G962="","",[1]配变!$G962)</f>
        <v>0</v>
      </c>
      <c r="H962" s="7" t="str">
        <f>IF([1]配变!$H962="","",[1]配变!$H962)</f>
        <v>分区1</v>
      </c>
      <c r="I962" s="7" t="str">
        <f>IF([1]配变!$I962="","",[1]配变!$I962)</f>
        <v>142安贰线</v>
      </c>
      <c r="J962" s="7">
        <f>IF([1]配变!$J962="","",[1]配变!$J962)</f>
        <v>0</v>
      </c>
      <c r="K962" s="7">
        <f>IF([1]配变!$K962="","",[1]配变!$K962)</f>
        <v>2</v>
      </c>
      <c r="L962" s="7">
        <f>IF([1]配变!$L962="","",[1]配变!$L962)</f>
        <v>1</v>
      </c>
      <c r="M962" s="7">
        <f>IF([1]配变!$M962="","",[1]配变!$M962)</f>
        <v>1</v>
      </c>
      <c r="N962" s="7">
        <f>IF([1]配变!$N962="","",[1]配变!$N962)</f>
        <v>2008</v>
      </c>
      <c r="O962" s="7">
        <f>IF([1]配变!$O962="","",[1]配变!$O962)</f>
        <v>0</v>
      </c>
      <c r="P962" s="7">
        <f>IF([1]配变!$P962="","",[1]配变!$P962)</f>
        <v>7</v>
      </c>
    </row>
    <row r="963" spans="1:16" x14ac:dyDescent="0.15">
      <c r="A963" s="7" t="s">
        <v>300</v>
      </c>
      <c r="B963" s="7" t="str">
        <f>IF([1]配变!$B963="","",[1]配变!$B963)</f>
        <v>10kV</v>
      </c>
      <c r="C963" s="7">
        <f>IF([1]配变!$C963="","",[1]配变!$C963)</f>
        <v>0.2</v>
      </c>
      <c r="D963" s="7">
        <f>IF([1]配变!$D963="","",[1]配变!$D963)</f>
        <v>400</v>
      </c>
      <c r="E963" s="7">
        <f>IF([1]配变!$E963="","",[1]配变!$E963)</f>
        <v>0</v>
      </c>
      <c r="F963" s="7" t="str">
        <f>IF([1]配变!$F963="","",[1]配变!$F963)</f>
        <v>市辖</v>
      </c>
      <c r="G963" s="7">
        <f>IF([1]配变!$G963="","",[1]配变!$G963)</f>
        <v>0</v>
      </c>
      <c r="H963" s="7" t="str">
        <f>IF([1]配变!$H963="","",[1]配变!$H963)</f>
        <v>分区1</v>
      </c>
      <c r="I963" s="7" t="str">
        <f>IF([1]配变!$I963="","",[1]配变!$I963)</f>
        <v>142安贰线</v>
      </c>
      <c r="J963" s="7">
        <f>IF([1]配变!$J963="","",[1]配变!$J963)</f>
        <v>1</v>
      </c>
      <c r="K963" s="7">
        <f>IF([1]配变!$K963="","",[1]配变!$K963)</f>
        <v>0</v>
      </c>
      <c r="L963" s="7">
        <f>IF([1]配变!$L963="","",[1]配变!$L963)</f>
        <v>0</v>
      </c>
      <c r="M963" s="7">
        <f>IF([1]配变!$M963="","",[1]配变!$M963)</f>
        <v>0</v>
      </c>
      <c r="N963" s="7">
        <f>IF([1]配变!$N963="","",[1]配变!$N963)</f>
        <v>2008</v>
      </c>
      <c r="O963" s="7">
        <f>IF([1]配变!$O963="","",[1]配变!$O963)</f>
        <v>0</v>
      </c>
      <c r="P963" s="7">
        <f>IF([1]配变!$P963="","",[1]配变!$P963)</f>
        <v>7</v>
      </c>
    </row>
    <row r="964" spans="1:16" x14ac:dyDescent="0.15">
      <c r="A964" s="7" t="s">
        <v>300</v>
      </c>
      <c r="B964" s="7" t="str">
        <f>IF([1]配变!$B964="","",[1]配变!$B964)</f>
        <v>10kV</v>
      </c>
      <c r="C964" s="7">
        <f>IF([1]配变!$C964="","",[1]配变!$C964)</f>
        <v>0.04</v>
      </c>
      <c r="D964" s="7">
        <f>IF([1]配变!$D964="","",[1]配变!$D964)</f>
        <v>80</v>
      </c>
      <c r="E964" s="7">
        <f>IF([1]配变!$E964="","",[1]配变!$E964)</f>
        <v>0.03</v>
      </c>
      <c r="F964" s="7" t="str">
        <f>IF([1]配变!$F964="","",[1]配变!$F964)</f>
        <v>市辖</v>
      </c>
      <c r="G964" s="7">
        <f>IF([1]配变!$G964="","",[1]配变!$G964)</f>
        <v>0</v>
      </c>
      <c r="H964" s="7" t="str">
        <f>IF([1]配变!$H964="","",[1]配变!$H964)</f>
        <v>分区1</v>
      </c>
      <c r="I964" s="7" t="str">
        <f>IF([1]配变!$I964="","",[1]配变!$I964)</f>
        <v>142安贰线</v>
      </c>
      <c r="J964" s="7">
        <f>IF([1]配变!$J964="","",[1]配变!$J964)</f>
        <v>0</v>
      </c>
      <c r="K964" s="7">
        <f>IF([1]配变!$K964="","",[1]配变!$K964)</f>
        <v>1</v>
      </c>
      <c r="L964" s="7">
        <f>IF([1]配变!$L964="","",[1]配变!$L964)</f>
        <v>1</v>
      </c>
      <c r="M964" s="7">
        <f>IF([1]配变!$M964="","",[1]配变!$M964)</f>
        <v>1</v>
      </c>
      <c r="N964" s="7">
        <f>IF([1]配变!$N964="","",[1]配变!$N964)</f>
        <v>2008</v>
      </c>
      <c r="O964" s="7">
        <f>IF([1]配变!$O964="","",[1]配变!$O964)</f>
        <v>0</v>
      </c>
      <c r="P964" s="7">
        <f>IF([1]配变!$P964="","",[1]配变!$P964)</f>
        <v>7</v>
      </c>
    </row>
    <row r="965" spans="1:16" x14ac:dyDescent="0.15">
      <c r="A965" s="7" t="s">
        <v>300</v>
      </c>
      <c r="B965" s="7" t="str">
        <f>IF([1]配变!$B965="","",[1]配变!$B965)</f>
        <v>10kV</v>
      </c>
      <c r="C965" s="7">
        <f>IF([1]配变!$C965="","",[1]配变!$C965)</f>
        <v>0.04</v>
      </c>
      <c r="D965" s="7">
        <f>IF([1]配变!$D965="","",[1]配变!$D965)</f>
        <v>80</v>
      </c>
      <c r="E965" s="7">
        <f>IF([1]配变!$E965="","",[1]配变!$E965)</f>
        <v>0</v>
      </c>
      <c r="F965" s="7" t="str">
        <f>IF([1]配变!$F965="","",[1]配变!$F965)</f>
        <v>市辖</v>
      </c>
      <c r="G965" s="7">
        <f>IF([1]配变!$G965="","",[1]配变!$G965)</f>
        <v>0</v>
      </c>
      <c r="H965" s="7" t="str">
        <f>IF([1]配变!$H965="","",[1]配变!$H965)</f>
        <v>分区1</v>
      </c>
      <c r="I965" s="7" t="str">
        <f>IF([1]配变!$I965="","",[1]配变!$I965)</f>
        <v>142安贰线</v>
      </c>
      <c r="J965" s="7">
        <f>IF([1]配变!$J965="","",[1]配变!$J965)</f>
        <v>1</v>
      </c>
      <c r="K965" s="7">
        <f>IF([1]配变!$K965="","",[1]配变!$K965)</f>
        <v>2</v>
      </c>
      <c r="L965" s="7">
        <f>IF([1]配变!$L965="","",[1]配变!$L965)</f>
        <v>1</v>
      </c>
      <c r="M965" s="7">
        <f>IF([1]配变!$M965="","",[1]配变!$M965)</f>
        <v>1</v>
      </c>
      <c r="N965" s="7">
        <f>IF([1]配变!$N965="","",[1]配变!$N965)</f>
        <v>2008</v>
      </c>
      <c r="O965" s="7">
        <f>IF([1]配变!$O965="","",[1]配变!$O965)</f>
        <v>0</v>
      </c>
      <c r="P965" s="7">
        <f>IF([1]配变!$P965="","",[1]配变!$P965)</f>
        <v>7</v>
      </c>
    </row>
    <row r="966" spans="1:16" x14ac:dyDescent="0.15">
      <c r="A966" s="7" t="s">
        <v>300</v>
      </c>
      <c r="B966" s="7" t="str">
        <f>IF([1]配变!$B966="","",[1]配变!$B966)</f>
        <v>10kV</v>
      </c>
      <c r="C966" s="7">
        <f>IF([1]配变!$C966="","",[1]配变!$C966)</f>
        <v>0.125</v>
      </c>
      <c r="D966" s="7">
        <f>IF([1]配变!$D966="","",[1]配变!$D966)</f>
        <v>250</v>
      </c>
      <c r="E966" s="7">
        <f>IF([1]配变!$E966="","",[1]配变!$E966)</f>
        <v>0</v>
      </c>
      <c r="F966" s="7" t="str">
        <f>IF([1]配变!$F966="","",[1]配变!$F966)</f>
        <v>市辖</v>
      </c>
      <c r="G966" s="7">
        <f>IF([1]配变!$G966="","",[1]配变!$G966)</f>
        <v>0</v>
      </c>
      <c r="H966" s="7" t="str">
        <f>IF([1]配变!$H966="","",[1]配变!$H966)</f>
        <v>分区1</v>
      </c>
      <c r="I966" s="7" t="str">
        <f>IF([1]配变!$I966="","",[1]配变!$I966)</f>
        <v>142安贰线</v>
      </c>
      <c r="J966" s="7">
        <f>IF([1]配变!$J966="","",[1]配变!$J966)</f>
        <v>0</v>
      </c>
      <c r="K966" s="7">
        <f>IF([1]配变!$K966="","",[1]配变!$K966)</f>
        <v>0</v>
      </c>
      <c r="L966" s="7">
        <f>IF([1]配变!$L966="","",[1]配变!$L966)</f>
        <v>0</v>
      </c>
      <c r="M966" s="7">
        <f>IF([1]配变!$M966="","",[1]配变!$M966)</f>
        <v>0</v>
      </c>
      <c r="N966" s="7">
        <f>IF([1]配变!$N966="","",[1]配变!$N966)</f>
        <v>2007</v>
      </c>
      <c r="O966" s="7">
        <f>IF([1]配变!$O966="","",[1]配变!$O966)</f>
        <v>0</v>
      </c>
      <c r="P966" s="7">
        <f>IF([1]配变!$P966="","",[1]配变!$P966)</f>
        <v>8</v>
      </c>
    </row>
    <row r="967" spans="1:16" x14ac:dyDescent="0.15">
      <c r="A967" s="7" t="s">
        <v>300</v>
      </c>
      <c r="B967" s="7" t="str">
        <f>IF([1]配变!$B967="","",[1]配变!$B967)</f>
        <v>10kV</v>
      </c>
      <c r="C967" s="7">
        <f>IF([1]配变!$C967="","",[1]配变!$C967)</f>
        <v>0.125</v>
      </c>
      <c r="D967" s="7">
        <f>IF([1]配变!$D967="","",[1]配变!$D967)</f>
        <v>250</v>
      </c>
      <c r="E967" s="7">
        <f>IF([1]配变!$E967="","",[1]配变!$E967)</f>
        <v>0</v>
      </c>
      <c r="F967" s="7" t="str">
        <f>IF([1]配变!$F967="","",[1]配变!$F967)</f>
        <v>市辖</v>
      </c>
      <c r="G967" s="7">
        <f>IF([1]配变!$G967="","",[1]配变!$G967)</f>
        <v>0</v>
      </c>
      <c r="H967" s="7" t="str">
        <f>IF([1]配变!$H967="","",[1]配变!$H967)</f>
        <v>分区1</v>
      </c>
      <c r="I967" s="7" t="str">
        <f>IF([1]配变!$I967="","",[1]配变!$I967)</f>
        <v>142安贰线</v>
      </c>
      <c r="J967" s="7">
        <f>IF([1]配变!$J967="","",[1]配变!$J967)</f>
        <v>1</v>
      </c>
      <c r="K967" s="7">
        <f>IF([1]配变!$K967="","",[1]配变!$K967)</f>
        <v>1</v>
      </c>
      <c r="L967" s="7">
        <f>IF([1]配变!$L967="","",[1]配变!$L967)</f>
        <v>1</v>
      </c>
      <c r="M967" s="7">
        <f>IF([1]配变!$M967="","",[1]配变!$M967)</f>
        <v>1</v>
      </c>
      <c r="N967" s="7">
        <f>IF([1]配变!$N967="","",[1]配变!$N967)</f>
        <v>2007</v>
      </c>
      <c r="O967" s="7">
        <f>IF([1]配变!$O967="","",[1]配变!$O967)</f>
        <v>0</v>
      </c>
      <c r="P967" s="7">
        <f>IF([1]配变!$P967="","",[1]配变!$P967)</f>
        <v>8</v>
      </c>
    </row>
    <row r="968" spans="1:16" x14ac:dyDescent="0.15">
      <c r="A968" s="7" t="s">
        <v>300</v>
      </c>
      <c r="B968" s="7" t="str">
        <f>IF([1]配变!$B968="","",[1]配变!$B968)</f>
        <v>10kV</v>
      </c>
      <c r="C968" s="7">
        <f>IF([1]配变!$C968="","",[1]配变!$C968)</f>
        <v>0.04</v>
      </c>
      <c r="D968" s="7">
        <f>IF([1]配变!$D968="","",[1]配变!$D968)</f>
        <v>80</v>
      </c>
      <c r="E968" s="7">
        <f>IF([1]配变!$E968="","",[1]配变!$E968)</f>
        <v>5.3999999999999999E-2</v>
      </c>
      <c r="F968" s="7" t="str">
        <f>IF([1]配变!$F968="","",[1]配变!$F968)</f>
        <v>市辖</v>
      </c>
      <c r="G968" s="7">
        <f>IF([1]配变!$G968="","",[1]配变!$G968)</f>
        <v>0</v>
      </c>
      <c r="H968" s="7" t="str">
        <f>IF([1]配变!$H968="","",[1]配变!$H968)</f>
        <v>分区1</v>
      </c>
      <c r="I968" s="7" t="str">
        <f>IF([1]配变!$I968="","",[1]配变!$I968)</f>
        <v>142安贰线</v>
      </c>
      <c r="J968" s="7">
        <f>IF([1]配变!$J968="","",[1]配变!$J968)</f>
        <v>0</v>
      </c>
      <c r="K968" s="7">
        <f>IF([1]配变!$K968="","",[1]配变!$K968)</f>
        <v>2</v>
      </c>
      <c r="L968" s="7">
        <f>IF([1]配变!$L968="","",[1]配变!$L968)</f>
        <v>1</v>
      </c>
      <c r="M968" s="7">
        <f>IF([1]配变!$M968="","",[1]配变!$M968)</f>
        <v>1</v>
      </c>
      <c r="N968" s="7">
        <f>IF([1]配变!$N968="","",[1]配变!$N968)</f>
        <v>2007</v>
      </c>
      <c r="O968" s="7">
        <f>IF([1]配变!$O968="","",[1]配变!$O968)</f>
        <v>0</v>
      </c>
      <c r="P968" s="7">
        <f>IF([1]配变!$P968="","",[1]配变!$P968)</f>
        <v>8</v>
      </c>
    </row>
    <row r="969" spans="1:16" x14ac:dyDescent="0.15">
      <c r="A969" s="7" t="s">
        <v>300</v>
      </c>
      <c r="B969" s="7" t="str">
        <f>IF([1]配变!$B969="","",[1]配变!$B969)</f>
        <v>10kV</v>
      </c>
      <c r="C969" s="7">
        <f>IF([1]配变!$C969="","",[1]配变!$C969)</f>
        <v>0.05</v>
      </c>
      <c r="D969" s="7">
        <f>IF([1]配变!$D969="","",[1]配变!$D969)</f>
        <v>100</v>
      </c>
      <c r="E969" s="7">
        <f>IF([1]配变!$E969="","",[1]配变!$E969)</f>
        <v>0</v>
      </c>
      <c r="F969" s="7" t="str">
        <f>IF([1]配变!$F969="","",[1]配变!$F969)</f>
        <v>市辖</v>
      </c>
      <c r="G969" s="7">
        <f>IF([1]配变!$G969="","",[1]配变!$G969)</f>
        <v>0</v>
      </c>
      <c r="H969" s="7" t="str">
        <f>IF([1]配变!$H969="","",[1]配变!$H969)</f>
        <v>分区1</v>
      </c>
      <c r="I969" s="7" t="str">
        <f>IF([1]配变!$I969="","",[1]配变!$I969)</f>
        <v>142安贰线</v>
      </c>
      <c r="J969" s="7">
        <f>IF([1]配变!$J969="","",[1]配变!$J969)</f>
        <v>1</v>
      </c>
      <c r="K969" s="7">
        <f>IF([1]配变!$K969="","",[1]配变!$K969)</f>
        <v>0</v>
      </c>
      <c r="L969" s="7">
        <f>IF([1]配变!$L969="","",[1]配变!$L969)</f>
        <v>0</v>
      </c>
      <c r="M969" s="7">
        <f>IF([1]配变!$M969="","",[1]配变!$M969)</f>
        <v>0</v>
      </c>
      <c r="N969" s="7">
        <f>IF([1]配变!$N969="","",[1]配变!$N969)</f>
        <v>2007</v>
      </c>
      <c r="O969" s="7">
        <f>IF([1]配变!$O969="","",[1]配变!$O969)</f>
        <v>0</v>
      </c>
      <c r="P969" s="7">
        <f>IF([1]配变!$P969="","",[1]配变!$P969)</f>
        <v>8</v>
      </c>
    </row>
    <row r="970" spans="1:16" x14ac:dyDescent="0.15">
      <c r="A970" s="7" t="s">
        <v>300</v>
      </c>
      <c r="B970" s="7" t="str">
        <f>IF([1]配变!$B970="","",[1]配变!$B970)</f>
        <v>10kV</v>
      </c>
      <c r="C970" s="7">
        <f>IF([1]配变!$C970="","",[1]配变!$C970)</f>
        <v>0.1</v>
      </c>
      <c r="D970" s="7">
        <f>IF([1]配变!$D970="","",[1]配变!$D970)</f>
        <v>200</v>
      </c>
      <c r="E970" s="7">
        <f>IF([1]配变!$E970="","",[1]配变!$E970)</f>
        <v>0</v>
      </c>
      <c r="F970" s="7" t="str">
        <f>IF([1]配变!$F970="","",[1]配变!$F970)</f>
        <v>市辖</v>
      </c>
      <c r="G970" s="7">
        <f>IF([1]配变!$G970="","",[1]配变!$G970)</f>
        <v>0</v>
      </c>
      <c r="H970" s="7" t="str">
        <f>IF([1]配变!$H970="","",[1]配变!$H970)</f>
        <v>分区1</v>
      </c>
      <c r="I970" s="7" t="str">
        <f>IF([1]配变!$I970="","",[1]配变!$I970)</f>
        <v>142安贰线</v>
      </c>
      <c r="J970" s="7">
        <f>IF([1]配变!$J970="","",[1]配变!$J970)</f>
        <v>0</v>
      </c>
      <c r="K970" s="7">
        <f>IF([1]配变!$K970="","",[1]配变!$K970)</f>
        <v>1</v>
      </c>
      <c r="L970" s="7">
        <f>IF([1]配变!$L970="","",[1]配变!$L970)</f>
        <v>1</v>
      </c>
      <c r="M970" s="7">
        <f>IF([1]配变!$M970="","",[1]配变!$M970)</f>
        <v>1</v>
      </c>
      <c r="N970" s="7">
        <f>IF([1]配变!$N970="","",[1]配变!$N970)</f>
        <v>2007</v>
      </c>
      <c r="O970" s="7">
        <f>IF([1]配变!$O970="","",[1]配变!$O970)</f>
        <v>0</v>
      </c>
      <c r="P970" s="7">
        <f>IF([1]配变!$P970="","",[1]配变!$P970)</f>
        <v>8</v>
      </c>
    </row>
    <row r="971" spans="1:16" x14ac:dyDescent="0.15">
      <c r="A971" s="7" t="s">
        <v>300</v>
      </c>
      <c r="B971" s="7" t="str">
        <f>IF([1]配变!$B971="","",[1]配变!$B971)</f>
        <v>10kV</v>
      </c>
      <c r="C971" s="7">
        <f>IF([1]配变!$C971="","",[1]配变!$C971)</f>
        <v>0.04</v>
      </c>
      <c r="D971" s="7">
        <f>IF([1]配变!$D971="","",[1]配变!$D971)</f>
        <v>80</v>
      </c>
      <c r="E971" s="7">
        <f>IF([1]配变!$E971="","",[1]配变!$E971)</f>
        <v>0</v>
      </c>
      <c r="F971" s="7" t="str">
        <f>IF([1]配变!$F971="","",[1]配变!$F971)</f>
        <v>市辖</v>
      </c>
      <c r="G971" s="7">
        <f>IF([1]配变!$G971="","",[1]配变!$G971)</f>
        <v>0</v>
      </c>
      <c r="H971" s="7" t="str">
        <f>IF([1]配变!$H971="","",[1]配变!$H971)</f>
        <v>分区1</v>
      </c>
      <c r="I971" s="7" t="str">
        <f>IF([1]配变!$I971="","",[1]配变!$I971)</f>
        <v>142安贰线</v>
      </c>
      <c r="J971" s="7">
        <f>IF([1]配变!$J971="","",[1]配变!$J971)</f>
        <v>1</v>
      </c>
      <c r="K971" s="7">
        <f>IF([1]配变!$K971="","",[1]配变!$K971)</f>
        <v>2</v>
      </c>
      <c r="L971" s="7">
        <f>IF([1]配变!$L971="","",[1]配变!$L971)</f>
        <v>1</v>
      </c>
      <c r="M971" s="7">
        <f>IF([1]配变!$M971="","",[1]配变!$M971)</f>
        <v>1</v>
      </c>
      <c r="N971" s="7">
        <f>IF([1]配变!$N971="","",[1]配变!$N971)</f>
        <v>2007</v>
      </c>
      <c r="O971" s="7">
        <f>IF([1]配变!$O971="","",[1]配变!$O971)</f>
        <v>0</v>
      </c>
      <c r="P971" s="7">
        <f>IF([1]配变!$P971="","",[1]配变!$P971)</f>
        <v>8</v>
      </c>
    </row>
    <row r="972" spans="1:16" x14ac:dyDescent="0.15">
      <c r="A972" s="7" t="s">
        <v>300</v>
      </c>
      <c r="B972" s="7" t="str">
        <f>IF([1]配变!$B972="","",[1]配变!$B972)</f>
        <v>10kV</v>
      </c>
      <c r="C972" s="7">
        <f>IF([1]配变!$C972="","",[1]配变!$C972)</f>
        <v>0.1</v>
      </c>
      <c r="D972" s="7">
        <f>IF([1]配变!$D972="","",[1]配变!$D972)</f>
        <v>200</v>
      </c>
      <c r="E972" s="7">
        <f>IF([1]配变!$E972="","",[1]配变!$E972)</f>
        <v>0</v>
      </c>
      <c r="F972" s="7" t="str">
        <f>IF([1]配变!$F972="","",[1]配变!$F972)</f>
        <v>市辖</v>
      </c>
      <c r="G972" s="7">
        <f>IF([1]配变!$G972="","",[1]配变!$G972)</f>
        <v>0</v>
      </c>
      <c r="H972" s="7" t="str">
        <f>IF([1]配变!$H972="","",[1]配变!$H972)</f>
        <v>分区1</v>
      </c>
      <c r="I972" s="7" t="str">
        <f>IF([1]配变!$I972="","",[1]配变!$I972)</f>
        <v>142安贰线</v>
      </c>
      <c r="J972" s="7">
        <f>IF([1]配变!$J972="","",[1]配变!$J972)</f>
        <v>0</v>
      </c>
      <c r="K972" s="7">
        <f>IF([1]配变!$K972="","",[1]配变!$K972)</f>
        <v>0</v>
      </c>
      <c r="L972" s="7">
        <f>IF([1]配变!$L972="","",[1]配变!$L972)</f>
        <v>0</v>
      </c>
      <c r="M972" s="7">
        <f>IF([1]配变!$M972="","",[1]配变!$M972)</f>
        <v>0</v>
      </c>
      <c r="N972" s="7">
        <f>IF([1]配变!$N972="","",[1]配变!$N972)</f>
        <v>2007</v>
      </c>
      <c r="O972" s="7">
        <f>IF([1]配变!$O972="","",[1]配变!$O972)</f>
        <v>0</v>
      </c>
      <c r="P972" s="7">
        <f>IF([1]配变!$P972="","",[1]配变!$P972)</f>
        <v>8</v>
      </c>
    </row>
    <row r="973" spans="1:16" x14ac:dyDescent="0.15">
      <c r="A973" s="7" t="s">
        <v>300</v>
      </c>
      <c r="B973" s="7" t="str">
        <f>IF([1]配变!$B973="","",[1]配变!$B973)</f>
        <v>10kV</v>
      </c>
      <c r="C973" s="7">
        <f>IF([1]配变!$C973="","",[1]配变!$C973)</f>
        <v>0.04</v>
      </c>
      <c r="D973" s="7">
        <f>IF([1]配变!$D973="","",[1]配变!$D973)</f>
        <v>80</v>
      </c>
      <c r="E973" s="7">
        <f>IF([1]配变!$E973="","",[1]配变!$E973)</f>
        <v>0</v>
      </c>
      <c r="F973" s="7" t="str">
        <f>IF([1]配变!$F973="","",[1]配变!$F973)</f>
        <v>市辖</v>
      </c>
      <c r="G973" s="7">
        <f>IF([1]配变!$G973="","",[1]配变!$G973)</f>
        <v>0</v>
      </c>
      <c r="H973" s="7" t="str">
        <f>IF([1]配变!$H973="","",[1]配变!$H973)</f>
        <v>分区1</v>
      </c>
      <c r="I973" s="7" t="str">
        <f>IF([1]配变!$I973="","",[1]配变!$I973)</f>
        <v>142安贰线</v>
      </c>
      <c r="J973" s="7">
        <f>IF([1]配变!$J973="","",[1]配变!$J973)</f>
        <v>1</v>
      </c>
      <c r="K973" s="7">
        <f>IF([1]配变!$K973="","",[1]配变!$K973)</f>
        <v>1</v>
      </c>
      <c r="L973" s="7">
        <f>IF([1]配变!$L973="","",[1]配变!$L973)</f>
        <v>1</v>
      </c>
      <c r="M973" s="7">
        <f>IF([1]配变!$M973="","",[1]配变!$M973)</f>
        <v>1</v>
      </c>
      <c r="N973" s="7">
        <f>IF([1]配变!$N973="","",[1]配变!$N973)</f>
        <v>2007</v>
      </c>
      <c r="O973" s="7">
        <f>IF([1]配变!$O973="","",[1]配变!$O973)</f>
        <v>0</v>
      </c>
      <c r="P973" s="7">
        <f>IF([1]配变!$P973="","",[1]配变!$P973)</f>
        <v>8</v>
      </c>
    </row>
    <row r="974" spans="1:16" x14ac:dyDescent="0.15">
      <c r="A974" s="7" t="s">
        <v>300</v>
      </c>
      <c r="B974" s="7" t="str">
        <f>IF([1]配变!$B974="","",[1]配变!$B974)</f>
        <v>10kV</v>
      </c>
      <c r="C974" s="7">
        <f>IF([1]配变!$C974="","",[1]配变!$C974)</f>
        <v>0.125</v>
      </c>
      <c r="D974" s="7">
        <f>IF([1]配变!$D974="","",[1]配变!$D974)</f>
        <v>250</v>
      </c>
      <c r="E974" s="7">
        <f>IF([1]配变!$E974="","",[1]配变!$E974)</f>
        <v>0</v>
      </c>
      <c r="F974" s="7" t="str">
        <f>IF([1]配变!$F974="","",[1]配变!$F974)</f>
        <v>市辖</v>
      </c>
      <c r="G974" s="7">
        <f>IF([1]配变!$G974="","",[1]配变!$G974)</f>
        <v>0</v>
      </c>
      <c r="H974" s="7" t="str">
        <f>IF([1]配变!$H974="","",[1]配变!$H974)</f>
        <v>分区1</v>
      </c>
      <c r="I974" s="7" t="str">
        <f>IF([1]配变!$I974="","",[1]配变!$I974)</f>
        <v>142安贰线</v>
      </c>
      <c r="J974" s="7">
        <f>IF([1]配变!$J974="","",[1]配变!$J974)</f>
        <v>0</v>
      </c>
      <c r="K974" s="7">
        <f>IF([1]配变!$K974="","",[1]配变!$K974)</f>
        <v>2</v>
      </c>
      <c r="L974" s="7">
        <f>IF([1]配变!$L974="","",[1]配变!$L974)</f>
        <v>1</v>
      </c>
      <c r="M974" s="7">
        <f>IF([1]配变!$M974="","",[1]配变!$M974)</f>
        <v>1</v>
      </c>
      <c r="N974" s="7">
        <f>IF([1]配变!$N974="","",[1]配变!$N974)</f>
        <v>2007</v>
      </c>
      <c r="O974" s="7">
        <f>IF([1]配变!$O974="","",[1]配变!$O974)</f>
        <v>0</v>
      </c>
      <c r="P974" s="7">
        <f>IF([1]配变!$P974="","",[1]配变!$P974)</f>
        <v>8</v>
      </c>
    </row>
    <row r="975" spans="1:16" x14ac:dyDescent="0.15">
      <c r="A975" s="7" t="s">
        <v>300</v>
      </c>
      <c r="B975" s="7" t="str">
        <f>IF([1]配变!$B975="","",[1]配变!$B975)</f>
        <v>10kV</v>
      </c>
      <c r="C975" s="7">
        <f>IF([1]配变!$C975="","",[1]配变!$C975)</f>
        <v>0.125</v>
      </c>
      <c r="D975" s="7">
        <f>IF([1]配变!$D975="","",[1]配变!$D975)</f>
        <v>250</v>
      </c>
      <c r="E975" s="7">
        <f>IF([1]配变!$E975="","",[1]配变!$E975)</f>
        <v>0</v>
      </c>
      <c r="F975" s="7" t="str">
        <f>IF([1]配变!$F975="","",[1]配变!$F975)</f>
        <v>市辖</v>
      </c>
      <c r="G975" s="7">
        <f>IF([1]配变!$G975="","",[1]配变!$G975)</f>
        <v>0</v>
      </c>
      <c r="H975" s="7" t="str">
        <f>IF([1]配变!$H975="","",[1]配变!$H975)</f>
        <v>分区1</v>
      </c>
      <c r="I975" s="7" t="str">
        <f>IF([1]配变!$I975="","",[1]配变!$I975)</f>
        <v>142安贰线</v>
      </c>
      <c r="J975" s="7">
        <f>IF([1]配变!$J975="","",[1]配变!$J975)</f>
        <v>1</v>
      </c>
      <c r="K975" s="7">
        <f>IF([1]配变!$K975="","",[1]配变!$K975)</f>
        <v>0</v>
      </c>
      <c r="L975" s="7">
        <f>IF([1]配变!$L975="","",[1]配变!$L975)</f>
        <v>0</v>
      </c>
      <c r="M975" s="7">
        <f>IF([1]配变!$M975="","",[1]配变!$M975)</f>
        <v>0</v>
      </c>
      <c r="N975" s="7">
        <f>IF([1]配变!$N975="","",[1]配变!$N975)</f>
        <v>2006</v>
      </c>
      <c r="O975" s="7">
        <f>IF([1]配变!$O975="","",[1]配变!$O975)</f>
        <v>0</v>
      </c>
      <c r="P975" s="7">
        <f>IF([1]配变!$P975="","",[1]配变!$P975)</f>
        <v>9</v>
      </c>
    </row>
    <row r="976" spans="1:16" x14ac:dyDescent="0.15">
      <c r="A976" s="7" t="s">
        <v>300</v>
      </c>
      <c r="B976" s="7" t="str">
        <f>IF([1]配变!$B976="","",[1]配变!$B976)</f>
        <v>10kV</v>
      </c>
      <c r="C976" s="7">
        <f>IF([1]配变!$C976="","",[1]配变!$C976)</f>
        <v>0.125</v>
      </c>
      <c r="D976" s="7">
        <f>IF([1]配变!$D976="","",[1]配变!$D976)</f>
        <v>250</v>
      </c>
      <c r="E976" s="7">
        <f>IF([1]配变!$E976="","",[1]配变!$E976)</f>
        <v>0</v>
      </c>
      <c r="F976" s="7" t="str">
        <f>IF([1]配变!$F976="","",[1]配变!$F976)</f>
        <v>市辖</v>
      </c>
      <c r="G976" s="7">
        <f>IF([1]配变!$G976="","",[1]配变!$G976)</f>
        <v>0</v>
      </c>
      <c r="H976" s="7" t="str">
        <f>IF([1]配变!$H976="","",[1]配变!$H976)</f>
        <v>分区2</v>
      </c>
      <c r="I976" s="7" t="str">
        <f>IF([1]配变!$I976="","",[1]配变!$I976)</f>
        <v>138古南线</v>
      </c>
      <c r="J976" s="7">
        <f>IF([1]配变!$J976="","",[1]配变!$J976)</f>
        <v>0</v>
      </c>
      <c r="K976" s="7">
        <f>IF([1]配变!$K976="","",[1]配变!$K976)</f>
        <v>1</v>
      </c>
      <c r="L976" s="7">
        <f>IF([1]配变!$L976="","",[1]配变!$L976)</f>
        <v>1</v>
      </c>
      <c r="M976" s="7">
        <f>IF([1]配变!$M976="","",[1]配变!$M976)</f>
        <v>1</v>
      </c>
      <c r="N976" s="7">
        <f>IF([1]配变!$N976="","",[1]配变!$N976)</f>
        <v>2006</v>
      </c>
      <c r="O976" s="7">
        <f>IF([1]配变!$O976="","",[1]配变!$O976)</f>
        <v>0</v>
      </c>
      <c r="P976" s="7">
        <f>IF([1]配变!$P976="","",[1]配变!$P976)</f>
        <v>9</v>
      </c>
    </row>
    <row r="977" spans="1:16" x14ac:dyDescent="0.15">
      <c r="A977" s="7" t="s">
        <v>300</v>
      </c>
      <c r="B977" s="7" t="str">
        <f>IF([1]配变!$B977="","",[1]配变!$B977)</f>
        <v>10kV</v>
      </c>
      <c r="C977" s="7">
        <f>IF([1]配变!$C977="","",[1]配变!$C977)</f>
        <v>0.125</v>
      </c>
      <c r="D977" s="7">
        <f>IF([1]配变!$D977="","",[1]配变!$D977)</f>
        <v>250</v>
      </c>
      <c r="E977" s="7">
        <f>IF([1]配变!$E977="","",[1]配变!$E977)</f>
        <v>0</v>
      </c>
      <c r="F977" s="7" t="str">
        <f>IF([1]配变!$F977="","",[1]配变!$F977)</f>
        <v>市辖</v>
      </c>
      <c r="G977" s="7">
        <f>IF([1]配变!$G977="","",[1]配变!$G977)</f>
        <v>0</v>
      </c>
      <c r="H977" s="7" t="str">
        <f>IF([1]配变!$H977="","",[1]配变!$H977)</f>
        <v>分区1</v>
      </c>
      <c r="I977" s="7" t="str">
        <f>IF([1]配变!$I977="","",[1]配变!$I977)</f>
        <v>142安贰线</v>
      </c>
      <c r="J977" s="7">
        <f>IF([1]配变!$J977="","",[1]配变!$J977)</f>
        <v>1</v>
      </c>
      <c r="K977" s="7">
        <f>IF([1]配变!$K977="","",[1]配变!$K977)</f>
        <v>2</v>
      </c>
      <c r="L977" s="7">
        <f>IF([1]配变!$L977="","",[1]配变!$L977)</f>
        <v>1</v>
      </c>
      <c r="M977" s="7">
        <f>IF([1]配变!$M977="","",[1]配变!$M977)</f>
        <v>1</v>
      </c>
      <c r="N977" s="7">
        <f>IF([1]配变!$N977="","",[1]配变!$N977)</f>
        <v>2006</v>
      </c>
      <c r="O977" s="7">
        <f>IF([1]配变!$O977="","",[1]配变!$O977)</f>
        <v>0</v>
      </c>
      <c r="P977" s="7">
        <f>IF([1]配变!$P977="","",[1]配变!$P977)</f>
        <v>9</v>
      </c>
    </row>
    <row r="978" spans="1:16" x14ac:dyDescent="0.15">
      <c r="A978" s="7" t="s">
        <v>300</v>
      </c>
      <c r="B978" s="7" t="str">
        <f>IF([1]配变!$B978="","",[1]配变!$B978)</f>
        <v>10kV</v>
      </c>
      <c r="C978" s="7">
        <f>IF([1]配变!$C978="","",[1]配变!$C978)</f>
        <v>0.125</v>
      </c>
      <c r="D978" s="7">
        <f>IF([1]配变!$D978="","",[1]配变!$D978)</f>
        <v>250</v>
      </c>
      <c r="E978" s="7">
        <f>IF([1]配变!$E978="","",[1]配变!$E978)</f>
        <v>0</v>
      </c>
      <c r="F978" s="7" t="str">
        <f>IF([1]配变!$F978="","",[1]配变!$F978)</f>
        <v>市辖</v>
      </c>
      <c r="G978" s="7">
        <f>IF([1]配变!$G978="","",[1]配变!$G978)</f>
        <v>0</v>
      </c>
      <c r="H978" s="7" t="str">
        <f>IF([1]配变!$H978="","",[1]配变!$H978)</f>
        <v>分区1</v>
      </c>
      <c r="I978" s="7" t="str">
        <f>IF([1]配变!$I978="","",[1]配变!$I978)</f>
        <v>142安贰线</v>
      </c>
      <c r="J978" s="7">
        <f>IF([1]配变!$J978="","",[1]配变!$J978)</f>
        <v>0</v>
      </c>
      <c r="K978" s="7">
        <f>IF([1]配变!$K978="","",[1]配变!$K978)</f>
        <v>0</v>
      </c>
      <c r="L978" s="7">
        <f>IF([1]配变!$L978="","",[1]配变!$L978)</f>
        <v>0</v>
      </c>
      <c r="M978" s="7">
        <f>IF([1]配变!$M978="","",[1]配变!$M978)</f>
        <v>0</v>
      </c>
      <c r="N978" s="7">
        <f>IF([1]配变!$N978="","",[1]配变!$N978)</f>
        <v>2006</v>
      </c>
      <c r="O978" s="7">
        <f>IF([1]配变!$O978="","",[1]配变!$O978)</f>
        <v>0</v>
      </c>
      <c r="P978" s="7">
        <f>IF([1]配变!$P978="","",[1]配变!$P978)</f>
        <v>9</v>
      </c>
    </row>
    <row r="979" spans="1:16" x14ac:dyDescent="0.15">
      <c r="A979" s="7" t="s">
        <v>300</v>
      </c>
      <c r="B979" s="7" t="str">
        <f>IF([1]配变!$B979="","",[1]配变!$B979)</f>
        <v>10kV</v>
      </c>
      <c r="C979" s="7">
        <f>IF([1]配变!$C979="","",[1]配变!$C979)</f>
        <v>0.125</v>
      </c>
      <c r="D979" s="7">
        <f>IF([1]配变!$D979="","",[1]配变!$D979)</f>
        <v>250</v>
      </c>
      <c r="E979" s="7">
        <f>IF([1]配变!$E979="","",[1]配变!$E979)</f>
        <v>0</v>
      </c>
      <c r="F979" s="7" t="str">
        <f>IF([1]配变!$F979="","",[1]配变!$F979)</f>
        <v>市辖</v>
      </c>
      <c r="G979" s="7">
        <f>IF([1]配变!$G979="","",[1]配变!$G979)</f>
        <v>0</v>
      </c>
      <c r="H979" s="7" t="str">
        <f>IF([1]配变!$H979="","",[1]配变!$H979)</f>
        <v>分区1</v>
      </c>
      <c r="I979" s="7" t="str">
        <f>IF([1]配变!$I979="","",[1]配变!$I979)</f>
        <v>142安贰线</v>
      </c>
      <c r="J979" s="7">
        <f>IF([1]配变!$J979="","",[1]配变!$J979)</f>
        <v>1</v>
      </c>
      <c r="K979" s="7">
        <f>IF([1]配变!$K979="","",[1]配变!$K979)</f>
        <v>1</v>
      </c>
      <c r="L979" s="7">
        <f>IF([1]配变!$L979="","",[1]配变!$L979)</f>
        <v>1</v>
      </c>
      <c r="M979" s="7">
        <f>IF([1]配变!$M979="","",[1]配变!$M979)</f>
        <v>1</v>
      </c>
      <c r="N979" s="7">
        <f>IF([1]配变!$N979="","",[1]配变!$N979)</f>
        <v>2006</v>
      </c>
      <c r="O979" s="7">
        <f>IF([1]配变!$O979="","",[1]配变!$O979)</f>
        <v>0</v>
      </c>
      <c r="P979" s="7">
        <f>IF([1]配变!$P979="","",[1]配变!$P979)</f>
        <v>9</v>
      </c>
    </row>
    <row r="980" spans="1:16" x14ac:dyDescent="0.15">
      <c r="A980" s="7" t="s">
        <v>300</v>
      </c>
      <c r="B980" s="7" t="str">
        <f>IF([1]配变!$B980="","",[1]配变!$B980)</f>
        <v>10kV</v>
      </c>
      <c r="C980" s="7">
        <f>IF([1]配变!$C980="","",[1]配变!$C980)</f>
        <v>0.08</v>
      </c>
      <c r="D980" s="7">
        <f>IF([1]配变!$D980="","",[1]配变!$D980)</f>
        <v>160</v>
      </c>
      <c r="E980" s="7">
        <f>IF([1]配变!$E980="","",[1]配变!$E980)</f>
        <v>0</v>
      </c>
      <c r="F980" s="7" t="str">
        <f>IF([1]配变!$F980="","",[1]配变!$F980)</f>
        <v>市辖</v>
      </c>
      <c r="G980" s="7">
        <f>IF([1]配变!$G980="","",[1]配变!$G980)</f>
        <v>0</v>
      </c>
      <c r="H980" s="7" t="str">
        <f>IF([1]配变!$H980="","",[1]配变!$H980)</f>
        <v>分区1</v>
      </c>
      <c r="I980" s="7" t="str">
        <f>IF([1]配变!$I980="","",[1]配变!$I980)</f>
        <v>142安贰线</v>
      </c>
      <c r="J980" s="7">
        <f>IF([1]配变!$J980="","",[1]配变!$J980)</f>
        <v>0</v>
      </c>
      <c r="K980" s="7">
        <f>IF([1]配变!$K980="","",[1]配变!$K980)</f>
        <v>2</v>
      </c>
      <c r="L980" s="7">
        <f>IF([1]配变!$L980="","",[1]配变!$L980)</f>
        <v>1</v>
      </c>
      <c r="M980" s="7">
        <f>IF([1]配变!$M980="","",[1]配变!$M980)</f>
        <v>1</v>
      </c>
      <c r="N980" s="7">
        <f>IF([1]配变!$N980="","",[1]配变!$N980)</f>
        <v>2006</v>
      </c>
      <c r="O980" s="7">
        <f>IF([1]配变!$O980="","",[1]配变!$O980)</f>
        <v>0</v>
      </c>
      <c r="P980" s="7">
        <f>IF([1]配变!$P980="","",[1]配变!$P980)</f>
        <v>9</v>
      </c>
    </row>
    <row r="981" spans="1:16" x14ac:dyDescent="0.15">
      <c r="A981" s="7" t="s">
        <v>300</v>
      </c>
      <c r="B981" s="7" t="str">
        <f>IF([1]配变!$B981="","",[1]配变!$B981)</f>
        <v>10kV</v>
      </c>
      <c r="C981" s="7">
        <f>IF([1]配变!$C981="","",[1]配变!$C981)</f>
        <v>0.125</v>
      </c>
      <c r="D981" s="7">
        <f>IF([1]配变!$D981="","",[1]配变!$D981)</f>
        <v>250</v>
      </c>
      <c r="E981" s="7">
        <f>IF([1]配变!$E981="","",[1]配变!$E981)</f>
        <v>0</v>
      </c>
      <c r="F981" s="7" t="str">
        <f>IF([1]配变!$F981="","",[1]配变!$F981)</f>
        <v>市辖</v>
      </c>
      <c r="G981" s="7">
        <f>IF([1]配变!$G981="","",[1]配变!$G981)</f>
        <v>0</v>
      </c>
      <c r="H981" s="7" t="str">
        <f>IF([1]配变!$H981="","",[1]配变!$H981)</f>
        <v>分区1</v>
      </c>
      <c r="I981" s="7" t="str">
        <f>IF([1]配变!$I981="","",[1]配变!$I981)</f>
        <v>142安贰线</v>
      </c>
      <c r="J981" s="7">
        <f>IF([1]配变!$J981="","",[1]配变!$J981)</f>
        <v>1</v>
      </c>
      <c r="K981" s="7">
        <f>IF([1]配变!$K981="","",[1]配变!$K981)</f>
        <v>0</v>
      </c>
      <c r="L981" s="7">
        <f>IF([1]配变!$L981="","",[1]配变!$L981)</f>
        <v>0</v>
      </c>
      <c r="M981" s="7">
        <f>IF([1]配变!$M981="","",[1]配变!$M981)</f>
        <v>0</v>
      </c>
      <c r="N981" s="7">
        <f>IF([1]配变!$N981="","",[1]配变!$N981)</f>
        <v>2006</v>
      </c>
      <c r="O981" s="7">
        <f>IF([1]配变!$O981="","",[1]配变!$O981)</f>
        <v>0</v>
      </c>
      <c r="P981" s="7">
        <f>IF([1]配变!$P981="","",[1]配变!$P981)</f>
        <v>9</v>
      </c>
    </row>
    <row r="982" spans="1:16" x14ac:dyDescent="0.15">
      <c r="A982" s="7" t="s">
        <v>300</v>
      </c>
      <c r="B982" s="7" t="str">
        <f>IF([1]配变!$B982="","",[1]配变!$B982)</f>
        <v>10kV</v>
      </c>
      <c r="C982" s="7">
        <f>IF([1]配变!$C982="","",[1]配变!$C982)</f>
        <v>0.125</v>
      </c>
      <c r="D982" s="7">
        <f>IF([1]配变!$D982="","",[1]配变!$D982)</f>
        <v>250</v>
      </c>
      <c r="E982" s="7">
        <f>IF([1]配变!$E982="","",[1]配变!$E982)</f>
        <v>0</v>
      </c>
      <c r="F982" s="7" t="str">
        <f>IF([1]配变!$F982="","",[1]配变!$F982)</f>
        <v>市辖</v>
      </c>
      <c r="G982" s="7">
        <f>IF([1]配变!$G982="","",[1]配变!$G982)</f>
        <v>0</v>
      </c>
      <c r="H982" s="7" t="str">
        <f>IF([1]配变!$H982="","",[1]配变!$H982)</f>
        <v>分区1</v>
      </c>
      <c r="I982" s="7" t="str">
        <f>IF([1]配变!$I982="","",[1]配变!$I982)</f>
        <v>142安贰线</v>
      </c>
      <c r="J982" s="7">
        <f>IF([1]配变!$J982="","",[1]配变!$J982)</f>
        <v>0</v>
      </c>
      <c r="K982" s="7">
        <f>IF([1]配变!$K982="","",[1]配变!$K982)</f>
        <v>1</v>
      </c>
      <c r="L982" s="7">
        <f>IF([1]配变!$L982="","",[1]配变!$L982)</f>
        <v>1</v>
      </c>
      <c r="M982" s="7">
        <f>IF([1]配变!$M982="","",[1]配变!$M982)</f>
        <v>1</v>
      </c>
      <c r="N982" s="7">
        <f>IF([1]配变!$N982="","",[1]配变!$N982)</f>
        <v>2006</v>
      </c>
      <c r="O982" s="7">
        <f>IF([1]配变!$O982="","",[1]配变!$O982)</f>
        <v>0</v>
      </c>
      <c r="P982" s="7">
        <f>IF([1]配变!$P982="","",[1]配变!$P982)</f>
        <v>9</v>
      </c>
    </row>
    <row r="983" spans="1:16" x14ac:dyDescent="0.15">
      <c r="A983" s="7" t="s">
        <v>300</v>
      </c>
      <c r="B983" s="7" t="str">
        <f>IF([1]配变!$B983="","",[1]配变!$B983)</f>
        <v>10kV</v>
      </c>
      <c r="C983" s="7">
        <f>IF([1]配变!$C983="","",[1]配变!$C983)</f>
        <v>0.125</v>
      </c>
      <c r="D983" s="7">
        <f>IF([1]配变!$D983="","",[1]配变!$D983)</f>
        <v>250</v>
      </c>
      <c r="E983" s="7">
        <f>IF([1]配变!$E983="","",[1]配变!$E983)</f>
        <v>0</v>
      </c>
      <c r="F983" s="7" t="str">
        <f>IF([1]配变!$F983="","",[1]配变!$F983)</f>
        <v>市辖</v>
      </c>
      <c r="G983" s="7">
        <f>IF([1]配变!$G983="","",[1]配变!$G983)</f>
        <v>0</v>
      </c>
      <c r="H983" s="7" t="str">
        <f>IF([1]配变!$H983="","",[1]配变!$H983)</f>
        <v>分区1</v>
      </c>
      <c r="I983" s="7" t="str">
        <f>IF([1]配变!$I983="","",[1]配变!$I983)</f>
        <v>142安贰线</v>
      </c>
      <c r="J983" s="7">
        <f>IF([1]配变!$J983="","",[1]配变!$J983)</f>
        <v>1</v>
      </c>
      <c r="K983" s="7">
        <f>IF([1]配变!$K983="","",[1]配变!$K983)</f>
        <v>2</v>
      </c>
      <c r="L983" s="7">
        <f>IF([1]配变!$L983="","",[1]配变!$L983)</f>
        <v>1</v>
      </c>
      <c r="M983" s="7">
        <f>IF([1]配变!$M983="","",[1]配变!$M983)</f>
        <v>1</v>
      </c>
      <c r="N983" s="7">
        <f>IF([1]配变!$N983="","",[1]配变!$N983)</f>
        <v>2006</v>
      </c>
      <c r="O983" s="7">
        <f>IF([1]配变!$O983="","",[1]配变!$O983)</f>
        <v>0</v>
      </c>
      <c r="P983" s="7">
        <f>IF([1]配变!$P983="","",[1]配变!$P983)</f>
        <v>9</v>
      </c>
    </row>
    <row r="984" spans="1:16" x14ac:dyDescent="0.15">
      <c r="A984" s="7" t="s">
        <v>300</v>
      </c>
      <c r="B984" s="7" t="str">
        <f>IF([1]配变!$B984="","",[1]配变!$B984)</f>
        <v>10kV</v>
      </c>
      <c r="C984" s="7">
        <f>IF([1]配变!$C984="","",[1]配变!$C984)</f>
        <v>0.1</v>
      </c>
      <c r="D984" s="7">
        <f>IF([1]配变!$D984="","",[1]配变!$D984)</f>
        <v>200</v>
      </c>
      <c r="E984" s="7">
        <f>IF([1]配变!$E984="","",[1]配变!$E984)</f>
        <v>0</v>
      </c>
      <c r="F984" s="7" t="str">
        <f>IF([1]配变!$F984="","",[1]配变!$F984)</f>
        <v>市辖</v>
      </c>
      <c r="G984" s="7">
        <f>IF([1]配变!$G984="","",[1]配变!$G984)</f>
        <v>0</v>
      </c>
      <c r="H984" s="7" t="str">
        <f>IF([1]配变!$H984="","",[1]配变!$H984)</f>
        <v>分区2</v>
      </c>
      <c r="I984" s="7" t="str">
        <f>IF([1]配变!$I984="","",[1]配变!$I984)</f>
        <v>138古南线</v>
      </c>
      <c r="J984" s="7">
        <f>IF([1]配变!$J984="","",[1]配变!$J984)</f>
        <v>0</v>
      </c>
      <c r="K984" s="7">
        <f>IF([1]配变!$K984="","",[1]配变!$K984)</f>
        <v>0</v>
      </c>
      <c r="L984" s="7">
        <f>IF([1]配变!$L984="","",[1]配变!$L984)</f>
        <v>0</v>
      </c>
      <c r="M984" s="7">
        <f>IF([1]配变!$M984="","",[1]配变!$M984)</f>
        <v>0</v>
      </c>
      <c r="N984" s="7">
        <f>IF([1]配变!$N984="","",[1]配变!$N984)</f>
        <v>2005</v>
      </c>
      <c r="O984" s="7">
        <f>IF([1]配变!$O984="","",[1]配变!$O984)</f>
        <v>0</v>
      </c>
      <c r="P984" s="7">
        <f>IF([1]配变!$P984="","",[1]配变!$P984)</f>
        <v>10</v>
      </c>
    </row>
    <row r="985" spans="1:16" x14ac:dyDescent="0.15">
      <c r="A985" s="7" t="s">
        <v>300</v>
      </c>
      <c r="B985" s="7" t="str">
        <f>IF([1]配变!$B985="","",[1]配变!$B985)</f>
        <v>10kV</v>
      </c>
      <c r="C985" s="7">
        <f>IF([1]配变!$C985="","",[1]配变!$C985)</f>
        <v>0.125</v>
      </c>
      <c r="D985" s="7">
        <f>IF([1]配变!$D985="","",[1]配变!$D985)</f>
        <v>250</v>
      </c>
      <c r="E985" s="7">
        <f>IF([1]配变!$E985="","",[1]配变!$E985)</f>
        <v>0</v>
      </c>
      <c r="F985" s="7" t="str">
        <f>IF([1]配变!$F985="","",[1]配变!$F985)</f>
        <v>市辖</v>
      </c>
      <c r="G985" s="7">
        <f>IF([1]配变!$G985="","",[1]配变!$G985)</f>
        <v>0</v>
      </c>
      <c r="H985" s="7" t="str">
        <f>IF([1]配变!$H985="","",[1]配变!$H985)</f>
        <v>分区2</v>
      </c>
      <c r="I985" s="7" t="str">
        <f>IF([1]配变!$I985="","",[1]配变!$I985)</f>
        <v>138古南线</v>
      </c>
      <c r="J985" s="7">
        <f>IF([1]配变!$J985="","",[1]配变!$J985)</f>
        <v>1</v>
      </c>
      <c r="K985" s="7">
        <f>IF([1]配变!$K985="","",[1]配变!$K985)</f>
        <v>1</v>
      </c>
      <c r="L985" s="7">
        <f>IF([1]配变!$L985="","",[1]配变!$L985)</f>
        <v>1</v>
      </c>
      <c r="M985" s="7">
        <f>IF([1]配变!$M985="","",[1]配变!$M985)</f>
        <v>1</v>
      </c>
      <c r="N985" s="7">
        <f>IF([1]配变!$N985="","",[1]配变!$N985)</f>
        <v>2005</v>
      </c>
      <c r="O985" s="7">
        <f>IF([1]配变!$O985="","",[1]配变!$O985)</f>
        <v>0</v>
      </c>
      <c r="P985" s="7">
        <f>IF([1]配变!$P985="","",[1]配变!$P985)</f>
        <v>10</v>
      </c>
    </row>
    <row r="986" spans="1:16" x14ac:dyDescent="0.15">
      <c r="A986" s="7" t="s">
        <v>300</v>
      </c>
      <c r="B986" s="7" t="str">
        <f>IF([1]配变!$B986="","",[1]配变!$B986)</f>
        <v>10kV</v>
      </c>
      <c r="C986" s="7">
        <f>IF([1]配变!$C986="","",[1]配变!$C986)</f>
        <v>0.1575</v>
      </c>
      <c r="D986" s="7">
        <f>IF([1]配变!$D986="","",[1]配变!$D986)</f>
        <v>315</v>
      </c>
      <c r="E986" s="7">
        <f>IF([1]配变!$E986="","",[1]配变!$E986)</f>
        <v>0</v>
      </c>
      <c r="F986" s="7" t="str">
        <f>IF([1]配变!$F986="","",[1]配变!$F986)</f>
        <v>市辖</v>
      </c>
      <c r="G986" s="7">
        <f>IF([1]配变!$G986="","",[1]配变!$G986)</f>
        <v>0</v>
      </c>
      <c r="H986" s="7" t="str">
        <f>IF([1]配变!$H986="","",[1]配变!$H986)</f>
        <v>分区2</v>
      </c>
      <c r="I986" s="7" t="str">
        <f>IF([1]配变!$I986="","",[1]配变!$I986)</f>
        <v>138古南线</v>
      </c>
      <c r="J986" s="7">
        <f>IF([1]配变!$J986="","",[1]配变!$J986)</f>
        <v>0</v>
      </c>
      <c r="K986" s="7">
        <f>IF([1]配变!$K986="","",[1]配变!$K986)</f>
        <v>2</v>
      </c>
      <c r="L986" s="7">
        <f>IF([1]配变!$L986="","",[1]配变!$L986)</f>
        <v>1</v>
      </c>
      <c r="M986" s="7">
        <f>IF([1]配变!$M986="","",[1]配变!$M986)</f>
        <v>1</v>
      </c>
      <c r="N986" s="7">
        <f>IF([1]配变!$N986="","",[1]配变!$N986)</f>
        <v>2005</v>
      </c>
      <c r="O986" s="7">
        <f>IF([1]配变!$O986="","",[1]配变!$O986)</f>
        <v>0</v>
      </c>
      <c r="P986" s="7">
        <f>IF([1]配变!$P986="","",[1]配变!$P986)</f>
        <v>10</v>
      </c>
    </row>
    <row r="987" spans="1:16" x14ac:dyDescent="0.15">
      <c r="A987" s="7" t="s">
        <v>300</v>
      </c>
      <c r="B987" s="7" t="str">
        <f>IF([1]配变!$B987="","",[1]配变!$B987)</f>
        <v>10kV</v>
      </c>
      <c r="C987" s="7">
        <f>IF([1]配变!$C987="","",[1]配变!$C987)</f>
        <v>0.5</v>
      </c>
      <c r="D987" s="7">
        <f>IF([1]配变!$D987="","",[1]配变!$D987)</f>
        <v>1000</v>
      </c>
      <c r="E987" s="7">
        <f>IF([1]配变!$E987="","",[1]配变!$E987)</f>
        <v>0</v>
      </c>
      <c r="F987" s="7" t="str">
        <f>IF([1]配变!$F987="","",[1]配变!$F987)</f>
        <v>市辖</v>
      </c>
      <c r="G987" s="7">
        <f>IF([1]配变!$G987="","",[1]配变!$G987)</f>
        <v>0</v>
      </c>
      <c r="H987" s="7" t="str">
        <f>IF([1]配变!$H987="","",[1]配变!$H987)</f>
        <v>分区2</v>
      </c>
      <c r="I987" s="7" t="str">
        <f>IF([1]配变!$I987="","",[1]配变!$I987)</f>
        <v>138古南线</v>
      </c>
      <c r="J987" s="7">
        <f>IF([1]配变!$J987="","",[1]配变!$J987)</f>
        <v>1</v>
      </c>
      <c r="K987" s="7">
        <f>IF([1]配变!$K987="","",[1]配变!$K987)</f>
        <v>0</v>
      </c>
      <c r="L987" s="7">
        <f>IF([1]配变!$L987="","",[1]配变!$L987)</f>
        <v>0</v>
      </c>
      <c r="M987" s="7">
        <f>IF([1]配变!$M987="","",[1]配变!$M987)</f>
        <v>0</v>
      </c>
      <c r="N987" s="7">
        <f>IF([1]配变!$N987="","",[1]配变!$N987)</f>
        <v>2005</v>
      </c>
      <c r="O987" s="7">
        <f>IF([1]配变!$O987="","",[1]配变!$O987)</f>
        <v>0</v>
      </c>
      <c r="P987" s="7">
        <f>IF([1]配变!$P987="","",[1]配变!$P987)</f>
        <v>10</v>
      </c>
    </row>
    <row r="988" spans="1:16" x14ac:dyDescent="0.15">
      <c r="A988" s="7" t="s">
        <v>300</v>
      </c>
      <c r="B988" s="7" t="str">
        <f>IF([1]配变!$B988="","",[1]配变!$B988)</f>
        <v>10kV</v>
      </c>
      <c r="C988" s="7">
        <f>IF([1]配变!$C988="","",[1]配变!$C988)</f>
        <v>0.625</v>
      </c>
      <c r="D988" s="7">
        <f>IF([1]配变!$D988="","",[1]配变!$D988)</f>
        <v>1250</v>
      </c>
      <c r="E988" s="7">
        <f>IF([1]配变!$E988="","",[1]配变!$E988)</f>
        <v>0</v>
      </c>
      <c r="F988" s="7" t="str">
        <f>IF([1]配变!$F988="","",[1]配变!$F988)</f>
        <v>市辖</v>
      </c>
      <c r="G988" s="7">
        <f>IF([1]配变!$G988="","",[1]配变!$G988)</f>
        <v>0</v>
      </c>
      <c r="H988" s="7" t="str">
        <f>IF([1]配变!$H988="","",[1]配变!$H988)</f>
        <v>分区2</v>
      </c>
      <c r="I988" s="7" t="str">
        <f>IF([1]配变!$I988="","",[1]配变!$I988)</f>
        <v>138古南线</v>
      </c>
      <c r="J988" s="7">
        <f>IF([1]配变!$J988="","",[1]配变!$J988)</f>
        <v>0</v>
      </c>
      <c r="K988" s="7">
        <f>IF([1]配变!$K988="","",[1]配变!$K988)</f>
        <v>1</v>
      </c>
      <c r="L988" s="7">
        <f>IF([1]配变!$L988="","",[1]配变!$L988)</f>
        <v>1</v>
      </c>
      <c r="M988" s="7">
        <f>IF([1]配变!$M988="","",[1]配变!$M988)</f>
        <v>1</v>
      </c>
      <c r="N988" s="7">
        <f>IF([1]配变!$N988="","",[1]配变!$N988)</f>
        <v>2005</v>
      </c>
      <c r="O988" s="7">
        <f>IF([1]配变!$O988="","",[1]配变!$O988)</f>
        <v>0</v>
      </c>
      <c r="P988" s="7">
        <f>IF([1]配变!$P988="","",[1]配变!$P988)</f>
        <v>10</v>
      </c>
    </row>
    <row r="989" spans="1:16" x14ac:dyDescent="0.15">
      <c r="A989" s="7" t="s">
        <v>300</v>
      </c>
      <c r="B989" s="7" t="str">
        <f>IF([1]配变!$B989="","",[1]配变!$B989)</f>
        <v>10kV</v>
      </c>
      <c r="C989" s="7">
        <f>IF([1]配变!$C989="","",[1]配变!$C989)</f>
        <v>0.125</v>
      </c>
      <c r="D989" s="7">
        <f>IF([1]配变!$D989="","",[1]配变!$D989)</f>
        <v>250</v>
      </c>
      <c r="E989" s="7">
        <f>IF([1]配变!$E989="","",[1]配变!$E989)</f>
        <v>0</v>
      </c>
      <c r="F989" s="7" t="str">
        <f>IF([1]配变!$F989="","",[1]配变!$F989)</f>
        <v>市辖</v>
      </c>
      <c r="G989" s="7">
        <f>IF([1]配变!$G989="","",[1]配变!$G989)</f>
        <v>0</v>
      </c>
      <c r="H989" s="7" t="str">
        <f>IF([1]配变!$H989="","",[1]配变!$H989)</f>
        <v>分区2</v>
      </c>
      <c r="I989" s="7" t="str">
        <f>IF([1]配变!$I989="","",[1]配变!$I989)</f>
        <v>138古南线</v>
      </c>
      <c r="J989" s="7">
        <f>IF([1]配变!$J989="","",[1]配变!$J989)</f>
        <v>1</v>
      </c>
      <c r="K989" s="7">
        <f>IF([1]配变!$K989="","",[1]配变!$K989)</f>
        <v>2</v>
      </c>
      <c r="L989" s="7">
        <f>IF([1]配变!$L989="","",[1]配变!$L989)</f>
        <v>1</v>
      </c>
      <c r="M989" s="7">
        <f>IF([1]配变!$M989="","",[1]配变!$M989)</f>
        <v>1</v>
      </c>
      <c r="N989" s="7">
        <f>IF([1]配变!$N989="","",[1]配变!$N989)</f>
        <v>2005</v>
      </c>
      <c r="O989" s="7">
        <f>IF([1]配变!$O989="","",[1]配变!$O989)</f>
        <v>0</v>
      </c>
      <c r="P989" s="7">
        <f>IF([1]配变!$P989="","",[1]配变!$P989)</f>
        <v>10</v>
      </c>
    </row>
    <row r="990" spans="1:16" x14ac:dyDescent="0.15">
      <c r="A990" s="7" t="s">
        <v>300</v>
      </c>
      <c r="B990" s="7" t="str">
        <f>IF([1]配变!$B990="","",[1]配变!$B990)</f>
        <v>10kV</v>
      </c>
      <c r="C990" s="7">
        <f>IF([1]配变!$C990="","",[1]配变!$C990)</f>
        <v>0.125</v>
      </c>
      <c r="D990" s="7">
        <f>IF([1]配变!$D990="","",[1]配变!$D990)</f>
        <v>250</v>
      </c>
      <c r="E990" s="7">
        <f>IF([1]配变!$E990="","",[1]配变!$E990)</f>
        <v>0</v>
      </c>
      <c r="F990" s="7" t="str">
        <f>IF([1]配变!$F990="","",[1]配变!$F990)</f>
        <v>市辖</v>
      </c>
      <c r="G990" s="7">
        <f>IF([1]配变!$G990="","",[1]配变!$G990)</f>
        <v>0</v>
      </c>
      <c r="H990" s="7" t="str">
        <f>IF([1]配变!$H990="","",[1]配变!$H990)</f>
        <v>分区2</v>
      </c>
      <c r="I990" s="7" t="str">
        <f>IF([1]配变!$I990="","",[1]配变!$I990)</f>
        <v>138古南线</v>
      </c>
      <c r="J990" s="7">
        <f>IF([1]配变!$J990="","",[1]配变!$J990)</f>
        <v>0</v>
      </c>
      <c r="K990" s="7">
        <f>IF([1]配变!$K990="","",[1]配变!$K990)</f>
        <v>0</v>
      </c>
      <c r="L990" s="7">
        <f>IF([1]配变!$L990="","",[1]配变!$L990)</f>
        <v>0</v>
      </c>
      <c r="M990" s="7">
        <f>IF([1]配变!$M990="","",[1]配变!$M990)</f>
        <v>0</v>
      </c>
      <c r="N990" s="7">
        <f>IF([1]配变!$N990="","",[1]配变!$N990)</f>
        <v>2005</v>
      </c>
      <c r="O990" s="7">
        <f>IF([1]配变!$O990="","",[1]配变!$O990)</f>
        <v>0</v>
      </c>
      <c r="P990" s="7">
        <f>IF([1]配变!$P990="","",[1]配变!$P990)</f>
        <v>10</v>
      </c>
    </row>
    <row r="991" spans="1:16" x14ac:dyDescent="0.15">
      <c r="A991" s="7" t="s">
        <v>300</v>
      </c>
      <c r="B991" s="7" t="str">
        <f>IF([1]配变!$B991="","",[1]配变!$B991)</f>
        <v>10kV</v>
      </c>
      <c r="C991" s="7">
        <f>IF([1]配变!$C991="","",[1]配变!$C991)</f>
        <v>0.125</v>
      </c>
      <c r="D991" s="7">
        <f>IF([1]配变!$D991="","",[1]配变!$D991)</f>
        <v>250</v>
      </c>
      <c r="E991" s="7">
        <f>IF([1]配变!$E991="","",[1]配变!$E991)</f>
        <v>0</v>
      </c>
      <c r="F991" s="7" t="str">
        <f>IF([1]配变!$F991="","",[1]配变!$F991)</f>
        <v>市辖</v>
      </c>
      <c r="G991" s="7">
        <f>IF([1]配变!$G991="","",[1]配变!$G991)</f>
        <v>0</v>
      </c>
      <c r="H991" s="7" t="str">
        <f>IF([1]配变!$H991="","",[1]配变!$H991)</f>
        <v>分区2</v>
      </c>
      <c r="I991" s="7" t="str">
        <f>IF([1]配变!$I991="","",[1]配变!$I991)</f>
        <v>138古南线</v>
      </c>
      <c r="J991" s="7">
        <f>IF([1]配变!$J991="","",[1]配变!$J991)</f>
        <v>1</v>
      </c>
      <c r="K991" s="7">
        <f>IF([1]配变!$K991="","",[1]配变!$K991)</f>
        <v>1</v>
      </c>
      <c r="L991" s="7">
        <f>IF([1]配变!$L991="","",[1]配变!$L991)</f>
        <v>1</v>
      </c>
      <c r="M991" s="7">
        <f>IF([1]配变!$M991="","",[1]配变!$M991)</f>
        <v>1</v>
      </c>
      <c r="N991" s="7">
        <f>IF([1]配变!$N991="","",[1]配变!$N991)</f>
        <v>2005</v>
      </c>
      <c r="O991" s="7">
        <f>IF([1]配变!$O991="","",[1]配变!$O991)</f>
        <v>0</v>
      </c>
      <c r="P991" s="7">
        <f>IF([1]配变!$P991="","",[1]配变!$P991)</f>
        <v>10</v>
      </c>
    </row>
    <row r="992" spans="1:16" x14ac:dyDescent="0.15">
      <c r="A992" s="7" t="s">
        <v>300</v>
      </c>
      <c r="B992" s="7" t="str">
        <f>IF([1]配变!$B992="","",[1]配变!$B992)</f>
        <v>10kV</v>
      </c>
      <c r="C992" s="7">
        <f>IF([1]配变!$C992="","",[1]配变!$C992)</f>
        <v>0.125</v>
      </c>
      <c r="D992" s="7">
        <f>IF([1]配变!$D992="","",[1]配变!$D992)</f>
        <v>250</v>
      </c>
      <c r="E992" s="7">
        <f>IF([1]配变!$E992="","",[1]配变!$E992)</f>
        <v>0</v>
      </c>
      <c r="F992" s="7" t="str">
        <f>IF([1]配变!$F992="","",[1]配变!$F992)</f>
        <v>市辖</v>
      </c>
      <c r="G992" s="7">
        <f>IF([1]配变!$G992="","",[1]配变!$G992)</f>
        <v>0</v>
      </c>
      <c r="H992" s="7" t="str">
        <f>IF([1]配变!$H992="","",[1]配变!$H992)</f>
        <v>分区2</v>
      </c>
      <c r="I992" s="7" t="str">
        <f>IF([1]配变!$I992="","",[1]配变!$I992)</f>
        <v>138古南线</v>
      </c>
      <c r="J992" s="7">
        <f>IF([1]配变!$J992="","",[1]配变!$J992)</f>
        <v>0</v>
      </c>
      <c r="K992" s="7">
        <f>IF([1]配变!$K992="","",[1]配变!$K992)</f>
        <v>2</v>
      </c>
      <c r="L992" s="7">
        <f>IF([1]配变!$L992="","",[1]配变!$L992)</f>
        <v>1</v>
      </c>
      <c r="M992" s="7">
        <f>IF([1]配变!$M992="","",[1]配变!$M992)</f>
        <v>1</v>
      </c>
      <c r="N992" s="7">
        <f>IF([1]配变!$N992="","",[1]配变!$N992)</f>
        <v>2005</v>
      </c>
      <c r="O992" s="7">
        <f>IF([1]配变!$O992="","",[1]配变!$O992)</f>
        <v>0</v>
      </c>
      <c r="P992" s="7">
        <f>IF([1]配变!$P992="","",[1]配变!$P992)</f>
        <v>10</v>
      </c>
    </row>
    <row r="993" spans="1:16" x14ac:dyDescent="0.15">
      <c r="A993" s="7" t="s">
        <v>300</v>
      </c>
      <c r="B993" s="7" t="str">
        <f>IF([1]配变!$B993="","",[1]配变!$B993)</f>
        <v>10kV</v>
      </c>
      <c r="C993" s="7">
        <f>IF([1]配变!$C993="","",[1]配变!$C993)</f>
        <v>0.25</v>
      </c>
      <c r="D993" s="7">
        <f>IF([1]配变!$D993="","",[1]配变!$D993)</f>
        <v>500</v>
      </c>
      <c r="E993" s="7">
        <f>IF([1]配变!$E993="","",[1]配变!$E993)</f>
        <v>0</v>
      </c>
      <c r="F993" s="7" t="str">
        <f>IF([1]配变!$F993="","",[1]配变!$F993)</f>
        <v>市辖</v>
      </c>
      <c r="G993" s="7">
        <f>IF([1]配变!$G993="","",[1]配变!$G993)</f>
        <v>0</v>
      </c>
      <c r="H993" s="7" t="str">
        <f>IF([1]配变!$H993="","",[1]配变!$H993)</f>
        <v>分区2</v>
      </c>
      <c r="I993" s="7" t="str">
        <f>IF([1]配变!$I993="","",[1]配变!$I993)</f>
        <v>138古南线</v>
      </c>
      <c r="J993" s="7">
        <f>IF([1]配变!$J993="","",[1]配变!$J993)</f>
        <v>1</v>
      </c>
      <c r="K993" s="7">
        <f>IF([1]配变!$K993="","",[1]配变!$K993)</f>
        <v>0</v>
      </c>
      <c r="L993" s="7">
        <f>IF([1]配变!$L993="","",[1]配变!$L993)</f>
        <v>0</v>
      </c>
      <c r="M993" s="7">
        <f>IF([1]配变!$M993="","",[1]配变!$M993)</f>
        <v>0</v>
      </c>
      <c r="N993" s="7">
        <f>IF([1]配变!$N993="","",[1]配变!$N993)</f>
        <v>2004</v>
      </c>
      <c r="O993" s="7">
        <f>IF([1]配变!$O993="","",[1]配变!$O993)</f>
        <v>0</v>
      </c>
      <c r="P993" s="7">
        <f>IF([1]配变!$P993="","",[1]配变!$P993)</f>
        <v>11</v>
      </c>
    </row>
    <row r="994" spans="1:16" x14ac:dyDescent="0.15">
      <c r="A994" s="7" t="s">
        <v>300</v>
      </c>
      <c r="B994" s="7" t="str">
        <f>IF([1]配变!$B994="","",[1]配变!$B994)</f>
        <v>10kV</v>
      </c>
      <c r="C994" s="7">
        <f>IF([1]配变!$C994="","",[1]配变!$C994)</f>
        <v>0.25</v>
      </c>
      <c r="D994" s="7">
        <f>IF([1]配变!$D994="","",[1]配变!$D994)</f>
        <v>500</v>
      </c>
      <c r="E994" s="7">
        <f>IF([1]配变!$E994="","",[1]配变!$E994)</f>
        <v>0</v>
      </c>
      <c r="F994" s="7" t="str">
        <f>IF([1]配变!$F994="","",[1]配变!$F994)</f>
        <v>市辖</v>
      </c>
      <c r="G994" s="7">
        <f>IF([1]配变!$G994="","",[1]配变!$G994)</f>
        <v>0</v>
      </c>
      <c r="H994" s="7" t="str">
        <f>IF([1]配变!$H994="","",[1]配变!$H994)</f>
        <v>分区2</v>
      </c>
      <c r="I994" s="7" t="str">
        <f>IF([1]配变!$I994="","",[1]配变!$I994)</f>
        <v>138古南线</v>
      </c>
      <c r="J994" s="7">
        <f>IF([1]配变!$J994="","",[1]配变!$J994)</f>
        <v>0</v>
      </c>
      <c r="K994" s="7">
        <f>IF([1]配变!$K994="","",[1]配变!$K994)</f>
        <v>1</v>
      </c>
      <c r="L994" s="7">
        <f>IF([1]配变!$L994="","",[1]配变!$L994)</f>
        <v>1</v>
      </c>
      <c r="M994" s="7">
        <f>IF([1]配变!$M994="","",[1]配变!$M994)</f>
        <v>1</v>
      </c>
      <c r="N994" s="7">
        <f>IF([1]配变!$N994="","",[1]配变!$N994)</f>
        <v>2004</v>
      </c>
      <c r="O994" s="7">
        <f>IF([1]配变!$O994="","",[1]配变!$O994)</f>
        <v>0</v>
      </c>
      <c r="P994" s="7">
        <f>IF([1]配变!$P994="","",[1]配变!$P994)</f>
        <v>11</v>
      </c>
    </row>
    <row r="995" spans="1:16" x14ac:dyDescent="0.15">
      <c r="A995" s="7" t="s">
        <v>300</v>
      </c>
      <c r="B995" s="7" t="str">
        <f>IF([1]配变!$B995="","",[1]配变!$B995)</f>
        <v>10kV</v>
      </c>
      <c r="C995" s="7">
        <f>IF([1]配变!$C995="","",[1]配变!$C995)</f>
        <v>0.125</v>
      </c>
      <c r="D995" s="7">
        <f>IF([1]配变!$D995="","",[1]配变!$D995)</f>
        <v>250</v>
      </c>
      <c r="E995" s="7">
        <f>IF([1]配变!$E995="","",[1]配变!$E995)</f>
        <v>0</v>
      </c>
      <c r="F995" s="7" t="str">
        <f>IF([1]配变!$F995="","",[1]配变!$F995)</f>
        <v>市辖</v>
      </c>
      <c r="G995" s="7">
        <f>IF([1]配变!$G995="","",[1]配变!$G995)</f>
        <v>0</v>
      </c>
      <c r="H995" s="7" t="str">
        <f>IF([1]配变!$H995="","",[1]配变!$H995)</f>
        <v>分区2</v>
      </c>
      <c r="I995" s="7" t="str">
        <f>IF([1]配变!$I995="","",[1]配变!$I995)</f>
        <v>138古南线</v>
      </c>
      <c r="J995" s="7">
        <f>IF([1]配变!$J995="","",[1]配变!$J995)</f>
        <v>1</v>
      </c>
      <c r="K995" s="7">
        <f>IF([1]配变!$K995="","",[1]配变!$K995)</f>
        <v>2</v>
      </c>
      <c r="L995" s="7">
        <f>IF([1]配变!$L995="","",[1]配变!$L995)</f>
        <v>1</v>
      </c>
      <c r="M995" s="7">
        <f>IF([1]配变!$M995="","",[1]配变!$M995)</f>
        <v>1</v>
      </c>
      <c r="N995" s="7">
        <f>IF([1]配变!$N995="","",[1]配变!$N995)</f>
        <v>2004</v>
      </c>
      <c r="O995" s="7">
        <f>IF([1]配变!$O995="","",[1]配变!$O995)</f>
        <v>0</v>
      </c>
      <c r="P995" s="7">
        <f>IF([1]配变!$P995="","",[1]配变!$P995)</f>
        <v>11</v>
      </c>
    </row>
    <row r="996" spans="1:16" x14ac:dyDescent="0.15">
      <c r="A996" s="7" t="s">
        <v>300</v>
      </c>
      <c r="B996" s="7" t="str">
        <f>IF([1]配变!$B996="","",[1]配变!$B996)</f>
        <v>10kV</v>
      </c>
      <c r="C996" s="7">
        <f>IF([1]配变!$C996="","",[1]配变!$C996)</f>
        <v>0.315</v>
      </c>
      <c r="D996" s="7">
        <f>IF([1]配变!$D996="","",[1]配变!$D996)</f>
        <v>630</v>
      </c>
      <c r="E996" s="7">
        <f>IF([1]配变!$E996="","",[1]配变!$E996)</f>
        <v>0</v>
      </c>
      <c r="F996" s="7" t="str">
        <f>IF([1]配变!$F996="","",[1]配变!$F996)</f>
        <v>市辖</v>
      </c>
      <c r="G996" s="7">
        <f>IF([1]配变!$G996="","",[1]配变!$G996)</f>
        <v>0</v>
      </c>
      <c r="H996" s="7" t="str">
        <f>IF([1]配变!$H996="","",[1]配变!$H996)</f>
        <v>分区2</v>
      </c>
      <c r="I996" s="7" t="str">
        <f>IF([1]配变!$I996="","",[1]配变!$I996)</f>
        <v>138古南线</v>
      </c>
      <c r="J996" s="7">
        <f>IF([1]配变!$J996="","",[1]配变!$J996)</f>
        <v>0</v>
      </c>
      <c r="K996" s="7">
        <f>IF([1]配变!$K996="","",[1]配变!$K996)</f>
        <v>0</v>
      </c>
      <c r="L996" s="7">
        <f>IF([1]配变!$L996="","",[1]配变!$L996)</f>
        <v>0</v>
      </c>
      <c r="M996" s="7">
        <f>IF([1]配变!$M996="","",[1]配变!$M996)</f>
        <v>0</v>
      </c>
      <c r="N996" s="7">
        <f>IF([1]配变!$N996="","",[1]配变!$N996)</f>
        <v>2004</v>
      </c>
      <c r="O996" s="7">
        <f>IF([1]配变!$O996="","",[1]配变!$O996)</f>
        <v>0</v>
      </c>
      <c r="P996" s="7">
        <f>IF([1]配变!$P996="","",[1]配变!$P996)</f>
        <v>11</v>
      </c>
    </row>
    <row r="997" spans="1:16" x14ac:dyDescent="0.15">
      <c r="A997" s="7" t="s">
        <v>300</v>
      </c>
      <c r="B997" s="7" t="str">
        <f>IF([1]配变!$B997="","",[1]配变!$B997)</f>
        <v>10kV</v>
      </c>
      <c r="C997" s="7">
        <f>IF([1]配变!$C997="","",[1]配变!$C997)</f>
        <v>0.25</v>
      </c>
      <c r="D997" s="7">
        <f>IF([1]配变!$D997="","",[1]配变!$D997)</f>
        <v>500</v>
      </c>
      <c r="E997" s="7">
        <f>IF([1]配变!$E997="","",[1]配变!$E997)</f>
        <v>0</v>
      </c>
      <c r="F997" s="7" t="str">
        <f>IF([1]配变!$F997="","",[1]配变!$F997)</f>
        <v>市辖</v>
      </c>
      <c r="G997" s="7">
        <f>IF([1]配变!$G997="","",[1]配变!$G997)</f>
        <v>0</v>
      </c>
      <c r="H997" s="7" t="str">
        <f>IF([1]配变!$H997="","",[1]配变!$H997)</f>
        <v>分区2</v>
      </c>
      <c r="I997" s="7" t="str">
        <f>IF([1]配变!$I997="","",[1]配变!$I997)</f>
        <v>138古南线</v>
      </c>
      <c r="J997" s="7">
        <f>IF([1]配变!$J997="","",[1]配变!$J997)</f>
        <v>1</v>
      </c>
      <c r="K997" s="7">
        <f>IF([1]配变!$K997="","",[1]配变!$K997)</f>
        <v>1</v>
      </c>
      <c r="L997" s="7">
        <f>IF([1]配变!$L997="","",[1]配变!$L997)</f>
        <v>1</v>
      </c>
      <c r="M997" s="7">
        <f>IF([1]配变!$M997="","",[1]配变!$M997)</f>
        <v>1</v>
      </c>
      <c r="N997" s="7">
        <f>IF([1]配变!$N997="","",[1]配变!$N997)</f>
        <v>2004</v>
      </c>
      <c r="O997" s="7">
        <f>IF([1]配变!$O997="","",[1]配变!$O997)</f>
        <v>0</v>
      </c>
      <c r="P997" s="7">
        <f>IF([1]配变!$P997="","",[1]配变!$P997)</f>
        <v>11</v>
      </c>
    </row>
    <row r="998" spans="1:16" x14ac:dyDescent="0.15">
      <c r="A998" s="7" t="s">
        <v>300</v>
      </c>
      <c r="B998" s="7" t="str">
        <f>IF([1]配变!$B998="","",[1]配变!$B998)</f>
        <v>10kV</v>
      </c>
      <c r="C998" s="7">
        <f>IF([1]配变!$C998="","",[1]配变!$C998)</f>
        <v>0.1575</v>
      </c>
      <c r="D998" s="7">
        <f>IF([1]配变!$D998="","",[1]配变!$D998)</f>
        <v>315</v>
      </c>
      <c r="E998" s="7">
        <f>IF([1]配变!$E998="","",[1]配变!$E998)</f>
        <v>0</v>
      </c>
      <c r="F998" s="7" t="str">
        <f>IF([1]配变!$F998="","",[1]配变!$F998)</f>
        <v>市辖</v>
      </c>
      <c r="G998" s="7">
        <f>IF([1]配变!$G998="","",[1]配变!$G998)</f>
        <v>0</v>
      </c>
      <c r="H998" s="7" t="str">
        <f>IF([1]配变!$H998="","",[1]配变!$H998)</f>
        <v>分区2</v>
      </c>
      <c r="I998" s="7" t="str">
        <f>IF([1]配变!$I998="","",[1]配变!$I998)</f>
        <v>138古南线</v>
      </c>
      <c r="J998" s="7">
        <f>IF([1]配变!$J998="","",[1]配变!$J998)</f>
        <v>0</v>
      </c>
      <c r="K998" s="7">
        <f>IF([1]配变!$K998="","",[1]配变!$K998)</f>
        <v>2</v>
      </c>
      <c r="L998" s="7">
        <f>IF([1]配变!$L998="","",[1]配变!$L998)</f>
        <v>1</v>
      </c>
      <c r="M998" s="7">
        <f>IF([1]配变!$M998="","",[1]配变!$M998)</f>
        <v>1</v>
      </c>
      <c r="N998" s="7">
        <f>IF([1]配变!$N998="","",[1]配变!$N998)</f>
        <v>2004</v>
      </c>
      <c r="O998" s="7">
        <f>IF([1]配变!$O998="","",[1]配变!$O998)</f>
        <v>0</v>
      </c>
      <c r="P998" s="7">
        <f>IF([1]配变!$P998="","",[1]配变!$P998)</f>
        <v>11</v>
      </c>
    </row>
    <row r="999" spans="1:16" x14ac:dyDescent="0.15">
      <c r="A999" s="7" t="s">
        <v>300</v>
      </c>
      <c r="B999" s="7" t="str">
        <f>IF([1]配变!$B999="","",[1]配变!$B999)</f>
        <v>10kV</v>
      </c>
      <c r="C999" s="7">
        <f>IF([1]配变!$C999="","",[1]配变!$C999)</f>
        <v>0.125</v>
      </c>
      <c r="D999" s="7">
        <f>IF([1]配变!$D999="","",[1]配变!$D999)</f>
        <v>250</v>
      </c>
      <c r="E999" s="7">
        <f>IF([1]配变!$E999="","",[1]配变!$E999)</f>
        <v>0</v>
      </c>
      <c r="F999" s="7" t="str">
        <f>IF([1]配变!$F999="","",[1]配变!$F999)</f>
        <v>市辖</v>
      </c>
      <c r="G999" s="7">
        <f>IF([1]配变!$G999="","",[1]配变!$G999)</f>
        <v>0</v>
      </c>
      <c r="H999" s="7" t="str">
        <f>IF([1]配变!$H999="","",[1]配变!$H999)</f>
        <v>分区2</v>
      </c>
      <c r="I999" s="7" t="str">
        <f>IF([1]配变!$I999="","",[1]配变!$I999)</f>
        <v>138古南线</v>
      </c>
      <c r="J999" s="7">
        <f>IF([1]配变!$J999="","",[1]配变!$J999)</f>
        <v>1</v>
      </c>
      <c r="K999" s="7">
        <f>IF([1]配变!$K999="","",[1]配变!$K999)</f>
        <v>0</v>
      </c>
      <c r="L999" s="7">
        <f>IF([1]配变!$L999="","",[1]配变!$L999)</f>
        <v>0</v>
      </c>
      <c r="M999" s="7">
        <f>IF([1]配变!$M999="","",[1]配变!$M999)</f>
        <v>0</v>
      </c>
      <c r="N999" s="7">
        <f>IF([1]配变!$N999="","",[1]配变!$N999)</f>
        <v>2004</v>
      </c>
      <c r="O999" s="7">
        <f>IF([1]配变!$O999="","",[1]配变!$O999)</f>
        <v>0</v>
      </c>
      <c r="P999" s="7">
        <f>IF([1]配变!$P999="","",[1]配变!$P999)</f>
        <v>11</v>
      </c>
    </row>
    <row r="1000" spans="1:16" x14ac:dyDescent="0.15">
      <c r="A1000" s="7" t="s">
        <v>300</v>
      </c>
      <c r="B1000" s="7" t="str">
        <f>IF([1]配变!$B1000="","",[1]配变!$B1000)</f>
        <v>10kV</v>
      </c>
      <c r="C1000" s="7">
        <f>IF([1]配变!$C1000="","",[1]配变!$C1000)</f>
        <v>0.125</v>
      </c>
      <c r="D1000" s="7">
        <f>IF([1]配变!$D1000="","",[1]配变!$D1000)</f>
        <v>250</v>
      </c>
      <c r="E1000" s="7">
        <f>IF([1]配变!$E1000="","",[1]配变!$E1000)</f>
        <v>0</v>
      </c>
      <c r="F1000" s="7" t="str">
        <f>IF([1]配变!$F1000="","",[1]配变!$F1000)</f>
        <v>市辖</v>
      </c>
      <c r="G1000" s="7">
        <f>IF([1]配变!$G1000="","",[1]配变!$G1000)</f>
        <v>0</v>
      </c>
      <c r="H1000" s="7" t="str">
        <f>IF([1]配变!$H1000="","",[1]配变!$H1000)</f>
        <v>分区2</v>
      </c>
      <c r="I1000" s="7" t="str">
        <f>IF([1]配变!$I1000="","",[1]配变!$I1000)</f>
        <v>138古南线</v>
      </c>
      <c r="J1000" s="7">
        <f>IF([1]配变!$J1000="","",[1]配变!$J1000)</f>
        <v>0</v>
      </c>
      <c r="K1000" s="7">
        <f>IF([1]配变!$K1000="","",[1]配变!$K1000)</f>
        <v>1</v>
      </c>
      <c r="L1000" s="7">
        <f>IF([1]配变!$L1000="","",[1]配变!$L1000)</f>
        <v>1</v>
      </c>
      <c r="M1000" s="7">
        <f>IF([1]配变!$M1000="","",[1]配变!$M1000)</f>
        <v>1</v>
      </c>
      <c r="N1000" s="7">
        <f>IF([1]配变!$N1000="","",[1]配变!$N1000)</f>
        <v>2004</v>
      </c>
      <c r="O1000" s="7">
        <f>IF([1]配变!$O1000="","",[1]配变!$O1000)</f>
        <v>0</v>
      </c>
      <c r="P1000" s="7">
        <f>IF([1]配变!$P1000="","",[1]配变!$P1000)</f>
        <v>11</v>
      </c>
    </row>
    <row r="1001" spans="1:16" x14ac:dyDescent="0.15">
      <c r="A1001" s="7" t="s">
        <v>300</v>
      </c>
      <c r="B1001" s="7" t="str">
        <f>IF([1]配变!$B1001="","",[1]配变!$B1001)</f>
        <v>10kV</v>
      </c>
      <c r="C1001" s="7">
        <f>IF([1]配变!$C1001="","",[1]配变!$C1001)</f>
        <v>0.125</v>
      </c>
      <c r="D1001" s="7">
        <f>IF([1]配变!$D1001="","",[1]配变!$D1001)</f>
        <v>250</v>
      </c>
      <c r="E1001" s="7">
        <f>IF([1]配变!$E1001="","",[1]配变!$E1001)</f>
        <v>0</v>
      </c>
      <c r="F1001" s="7" t="str">
        <f>IF([1]配变!$F1001="","",[1]配变!$F1001)</f>
        <v>市辖</v>
      </c>
      <c r="G1001" s="7">
        <f>IF([1]配变!$G1001="","",[1]配变!$G1001)</f>
        <v>0</v>
      </c>
      <c r="H1001" s="7" t="str">
        <f>IF([1]配变!$H1001="","",[1]配变!$H1001)</f>
        <v>分区2</v>
      </c>
      <c r="I1001" s="7" t="str">
        <f>IF([1]配变!$I1001="","",[1]配变!$I1001)</f>
        <v>138古南线</v>
      </c>
      <c r="J1001" s="7">
        <f>IF([1]配变!$J1001="","",[1]配变!$J1001)</f>
        <v>1</v>
      </c>
      <c r="K1001" s="7">
        <f>IF([1]配变!$K1001="","",[1]配变!$K1001)</f>
        <v>2</v>
      </c>
      <c r="L1001" s="7">
        <f>IF([1]配变!$L1001="","",[1]配变!$L1001)</f>
        <v>1</v>
      </c>
      <c r="M1001" s="7">
        <f>IF([1]配变!$M1001="","",[1]配变!$M1001)</f>
        <v>1</v>
      </c>
      <c r="N1001" s="7">
        <f>IF([1]配变!$N1001="","",[1]配变!$N1001)</f>
        <v>2004</v>
      </c>
      <c r="O1001" s="7">
        <f>IF([1]配变!$O1001="","",[1]配变!$O1001)</f>
        <v>0</v>
      </c>
      <c r="P1001" s="7">
        <f>IF([1]配变!$P1001="","",[1]配变!$P1001)</f>
        <v>11</v>
      </c>
    </row>
    <row r="1002" spans="1:16" x14ac:dyDescent="0.15">
      <c r="A1002" s="7" t="s">
        <v>300</v>
      </c>
      <c r="B1002" s="7" t="str">
        <f>IF([1]配变!$B1002="","",[1]配变!$B1002)</f>
        <v>10kV</v>
      </c>
      <c r="C1002" s="7">
        <f>IF([1]配变!$C1002="","",[1]配变!$C1002)</f>
        <v>0.125</v>
      </c>
      <c r="D1002" s="7">
        <f>IF([1]配变!$D1002="","",[1]配变!$D1002)</f>
        <v>250</v>
      </c>
      <c r="E1002" s="7">
        <f>IF([1]配变!$E1002="","",[1]配变!$E1002)</f>
        <v>0</v>
      </c>
      <c r="F1002" s="7" t="str">
        <f>IF([1]配变!$F1002="","",[1]配变!$F1002)</f>
        <v>市辖</v>
      </c>
      <c r="G1002" s="7">
        <f>IF([1]配变!$G1002="","",[1]配变!$G1002)</f>
        <v>0</v>
      </c>
      <c r="H1002" s="7" t="str">
        <f>IF([1]配变!$H1002="","",[1]配变!$H1002)</f>
        <v>分区2</v>
      </c>
      <c r="I1002" s="7" t="str">
        <f>IF([1]配变!$I1002="","",[1]配变!$I1002)</f>
        <v>138古南线</v>
      </c>
      <c r="J1002" s="7">
        <f>IF([1]配变!$J1002="","",[1]配变!$J1002)</f>
        <v>0</v>
      </c>
      <c r="K1002" s="7">
        <f>IF([1]配变!$K1002="","",[1]配变!$K1002)</f>
        <v>0</v>
      </c>
      <c r="L1002" s="7">
        <f>IF([1]配变!$L1002="","",[1]配变!$L1002)</f>
        <v>0</v>
      </c>
      <c r="M1002" s="7">
        <f>IF([1]配变!$M1002="","",[1]配变!$M1002)</f>
        <v>0</v>
      </c>
      <c r="N1002" s="7">
        <f>IF([1]配变!$N1002="","",[1]配变!$N1002)</f>
        <v>2003</v>
      </c>
      <c r="O1002" s="7">
        <f>IF([1]配变!$O1002="","",[1]配变!$O1002)</f>
        <v>0</v>
      </c>
      <c r="P1002" s="7">
        <f>IF([1]配变!$P1002="","",[1]配变!$P1002)</f>
        <v>12</v>
      </c>
    </row>
    <row r="1003" spans="1:16" x14ac:dyDescent="0.15">
      <c r="A1003" s="7" t="s">
        <v>300</v>
      </c>
      <c r="B1003" s="7" t="str">
        <f>IF([1]配变!$B1003="","",[1]配变!$B1003)</f>
        <v>10kV</v>
      </c>
      <c r="C1003" s="7">
        <f>IF([1]配变!$C1003="","",[1]配变!$C1003)</f>
        <v>0.25</v>
      </c>
      <c r="D1003" s="7">
        <f>IF([1]配变!$D1003="","",[1]配变!$D1003)</f>
        <v>500</v>
      </c>
      <c r="E1003" s="7">
        <f>IF([1]配变!$E1003="","",[1]配变!$E1003)</f>
        <v>0</v>
      </c>
      <c r="F1003" s="7" t="str">
        <f>IF([1]配变!$F1003="","",[1]配变!$F1003)</f>
        <v>市辖</v>
      </c>
      <c r="G1003" s="7">
        <f>IF([1]配变!$G1003="","",[1]配变!$G1003)</f>
        <v>0</v>
      </c>
      <c r="H1003" s="7" t="str">
        <f>IF([1]配变!$H1003="","",[1]配变!$H1003)</f>
        <v>分区1</v>
      </c>
      <c r="I1003" s="7" t="str">
        <f>IF([1]配变!$I1003="","",[1]配变!$I1003)</f>
        <v>142安贰线</v>
      </c>
      <c r="J1003" s="7">
        <f>IF([1]配变!$J1003="","",[1]配变!$J1003)</f>
        <v>1</v>
      </c>
      <c r="K1003" s="7">
        <f>IF([1]配变!$K1003="","",[1]配变!$K1003)</f>
        <v>1</v>
      </c>
      <c r="L1003" s="7">
        <f>IF([1]配变!$L1003="","",[1]配变!$L1003)</f>
        <v>1</v>
      </c>
      <c r="M1003" s="7">
        <f>IF([1]配变!$M1003="","",[1]配变!$M1003)</f>
        <v>1</v>
      </c>
      <c r="N1003" s="7">
        <f>IF([1]配变!$N1003="","",[1]配变!$N1003)</f>
        <v>2003</v>
      </c>
      <c r="O1003" s="7">
        <f>IF([1]配变!$O1003="","",[1]配变!$O1003)</f>
        <v>0</v>
      </c>
      <c r="P1003" s="7">
        <f>IF([1]配变!$P1003="","",[1]配变!$P1003)</f>
        <v>12</v>
      </c>
    </row>
    <row r="1004" spans="1:16" x14ac:dyDescent="0.15">
      <c r="A1004" s="7" t="s">
        <v>300</v>
      </c>
      <c r="B1004" s="7" t="str">
        <f>IF([1]配变!$B1004="","",[1]配变!$B1004)</f>
        <v>10kV</v>
      </c>
      <c r="C1004" s="7">
        <f>IF([1]配变!$C1004="","",[1]配变!$C1004)</f>
        <v>0.125</v>
      </c>
      <c r="D1004" s="7">
        <f>IF([1]配变!$D1004="","",[1]配变!$D1004)</f>
        <v>250</v>
      </c>
      <c r="E1004" s="7">
        <f>IF([1]配变!$E1004="","",[1]配变!$E1004)</f>
        <v>0</v>
      </c>
      <c r="F1004" s="7" t="str">
        <f>IF([1]配变!$F1004="","",[1]配变!$F1004)</f>
        <v>市辖</v>
      </c>
      <c r="G1004" s="7">
        <f>IF([1]配变!$G1004="","",[1]配变!$G1004)</f>
        <v>0</v>
      </c>
      <c r="H1004" s="7" t="str">
        <f>IF([1]配变!$H1004="","",[1]配变!$H1004)</f>
        <v>分区1</v>
      </c>
      <c r="I1004" s="7" t="str">
        <f>IF([1]配变!$I1004="","",[1]配变!$I1004)</f>
        <v>142安贰线</v>
      </c>
      <c r="J1004" s="7">
        <f>IF([1]配变!$J1004="","",[1]配变!$J1004)</f>
        <v>0</v>
      </c>
      <c r="K1004" s="7">
        <f>IF([1]配变!$K1004="","",[1]配变!$K1004)</f>
        <v>2</v>
      </c>
      <c r="L1004" s="7">
        <f>IF([1]配变!$L1004="","",[1]配变!$L1004)</f>
        <v>1</v>
      </c>
      <c r="M1004" s="7">
        <f>IF([1]配变!$M1004="","",[1]配变!$M1004)</f>
        <v>1</v>
      </c>
      <c r="N1004" s="7">
        <f>IF([1]配变!$N1004="","",[1]配变!$N1004)</f>
        <v>2003</v>
      </c>
      <c r="O1004" s="7">
        <f>IF([1]配变!$O1004="","",[1]配变!$O1004)</f>
        <v>0</v>
      </c>
      <c r="P1004" s="7">
        <f>IF([1]配变!$P1004="","",[1]配变!$P1004)</f>
        <v>12</v>
      </c>
    </row>
    <row r="1005" spans="1:16" x14ac:dyDescent="0.15">
      <c r="A1005" s="7" t="s">
        <v>300</v>
      </c>
      <c r="B1005" s="7" t="str">
        <f>IF([1]配变!$B1005="","",[1]配变!$B1005)</f>
        <v>10kV</v>
      </c>
      <c r="C1005" s="7">
        <f>IF([1]配变!$C1005="","",[1]配变!$C1005)</f>
        <v>0.125</v>
      </c>
      <c r="D1005" s="7">
        <f>IF([1]配变!$D1005="","",[1]配变!$D1005)</f>
        <v>250</v>
      </c>
      <c r="E1005" s="7">
        <f>IF([1]配变!$E1005="","",[1]配变!$E1005)</f>
        <v>0</v>
      </c>
      <c r="F1005" s="7" t="str">
        <f>IF([1]配变!$F1005="","",[1]配变!$F1005)</f>
        <v>市辖</v>
      </c>
      <c r="G1005" s="7">
        <f>IF([1]配变!$G1005="","",[1]配变!$G1005)</f>
        <v>0</v>
      </c>
      <c r="H1005" s="7" t="str">
        <f>IF([1]配变!$H1005="","",[1]配变!$H1005)</f>
        <v>分区1</v>
      </c>
      <c r="I1005" s="7" t="str">
        <f>IF([1]配变!$I1005="","",[1]配变!$I1005)</f>
        <v>142安贰线</v>
      </c>
      <c r="J1005" s="7">
        <f>IF([1]配变!$J1005="","",[1]配变!$J1005)</f>
        <v>1</v>
      </c>
      <c r="K1005" s="7">
        <f>IF([1]配变!$K1005="","",[1]配变!$K1005)</f>
        <v>0</v>
      </c>
      <c r="L1005" s="7">
        <f>IF([1]配变!$L1005="","",[1]配变!$L1005)</f>
        <v>0</v>
      </c>
      <c r="M1005" s="7">
        <f>IF([1]配变!$M1005="","",[1]配变!$M1005)</f>
        <v>0</v>
      </c>
      <c r="N1005" s="7">
        <f>IF([1]配变!$N1005="","",[1]配变!$N1005)</f>
        <v>2003</v>
      </c>
      <c r="O1005" s="7">
        <f>IF([1]配变!$O1005="","",[1]配变!$O1005)</f>
        <v>0</v>
      </c>
      <c r="P1005" s="7">
        <f>IF([1]配变!$P1005="","",[1]配变!$P1005)</f>
        <v>12</v>
      </c>
    </row>
    <row r="1006" spans="1:16" x14ac:dyDescent="0.15">
      <c r="A1006" s="7" t="s">
        <v>300</v>
      </c>
      <c r="B1006" s="7" t="str">
        <f>IF([1]配变!$B1006="","",[1]配变!$B1006)</f>
        <v>10kV</v>
      </c>
      <c r="C1006" s="7">
        <f>IF([1]配变!$C1006="","",[1]配变!$C1006)</f>
        <v>0.125</v>
      </c>
      <c r="D1006" s="7">
        <f>IF([1]配变!$D1006="","",[1]配变!$D1006)</f>
        <v>250</v>
      </c>
      <c r="E1006" s="7">
        <f>IF([1]配变!$E1006="","",[1]配变!$E1006)</f>
        <v>0</v>
      </c>
      <c r="F1006" s="7" t="str">
        <f>IF([1]配变!$F1006="","",[1]配变!$F1006)</f>
        <v>市辖</v>
      </c>
      <c r="G1006" s="7">
        <f>IF([1]配变!$G1006="","",[1]配变!$G1006)</f>
        <v>0</v>
      </c>
      <c r="H1006" s="7" t="str">
        <f>IF([1]配变!$H1006="","",[1]配变!$H1006)</f>
        <v>分区1</v>
      </c>
      <c r="I1006" s="7" t="str">
        <f>IF([1]配变!$I1006="","",[1]配变!$I1006)</f>
        <v>142安贰线</v>
      </c>
      <c r="J1006" s="7">
        <f>IF([1]配变!$J1006="","",[1]配变!$J1006)</f>
        <v>0</v>
      </c>
      <c r="K1006" s="7">
        <f>IF([1]配变!$K1006="","",[1]配变!$K1006)</f>
        <v>1</v>
      </c>
      <c r="L1006" s="7">
        <f>IF([1]配变!$L1006="","",[1]配变!$L1006)</f>
        <v>1</v>
      </c>
      <c r="M1006" s="7">
        <f>IF([1]配变!$M1006="","",[1]配变!$M1006)</f>
        <v>1</v>
      </c>
      <c r="N1006" s="7">
        <f>IF([1]配变!$N1006="","",[1]配变!$N1006)</f>
        <v>2003</v>
      </c>
      <c r="O1006" s="7">
        <f>IF([1]配变!$O1006="","",[1]配变!$O1006)</f>
        <v>0</v>
      </c>
      <c r="P1006" s="7">
        <f>IF([1]配变!$P1006="","",[1]配变!$P1006)</f>
        <v>12</v>
      </c>
    </row>
    <row r="1007" spans="1:16" x14ac:dyDescent="0.15">
      <c r="A1007" s="7" t="s">
        <v>300</v>
      </c>
      <c r="B1007" s="7" t="str">
        <f>IF([1]配变!$B1007="","",[1]配变!$B1007)</f>
        <v>10kV</v>
      </c>
      <c r="C1007" s="7">
        <f>IF([1]配变!$C1007="","",[1]配变!$C1007)</f>
        <v>2.5000000000000001E-2</v>
      </c>
      <c r="D1007" s="7">
        <f>IF([1]配变!$D1007="","",[1]配变!$D1007)</f>
        <v>50</v>
      </c>
      <c r="E1007" s="7">
        <f>IF([1]配变!$E1007="","",[1]配变!$E1007)</f>
        <v>0</v>
      </c>
      <c r="F1007" s="7" t="str">
        <f>IF([1]配变!$F1007="","",[1]配变!$F1007)</f>
        <v>市辖</v>
      </c>
      <c r="G1007" s="7">
        <f>IF([1]配变!$G1007="","",[1]配变!$G1007)</f>
        <v>0</v>
      </c>
      <c r="H1007" s="7" t="str">
        <f>IF([1]配变!$H1007="","",[1]配变!$H1007)</f>
        <v>分区1</v>
      </c>
      <c r="I1007" s="7" t="str">
        <f>IF([1]配变!$I1007="","",[1]配变!$I1007)</f>
        <v>142安贰线</v>
      </c>
      <c r="J1007" s="7">
        <f>IF([1]配变!$J1007="","",[1]配变!$J1007)</f>
        <v>1</v>
      </c>
      <c r="K1007" s="7">
        <f>IF([1]配变!$K1007="","",[1]配变!$K1007)</f>
        <v>2</v>
      </c>
      <c r="L1007" s="7">
        <f>IF([1]配变!$L1007="","",[1]配变!$L1007)</f>
        <v>1</v>
      </c>
      <c r="M1007" s="7">
        <f>IF([1]配变!$M1007="","",[1]配变!$M1007)</f>
        <v>1</v>
      </c>
      <c r="N1007" s="7">
        <f>IF([1]配变!$N1007="","",[1]配变!$N1007)</f>
        <v>2003</v>
      </c>
      <c r="O1007" s="7">
        <f>IF([1]配变!$O1007="","",[1]配变!$O1007)</f>
        <v>0</v>
      </c>
      <c r="P1007" s="7">
        <f>IF([1]配变!$P1007="","",[1]配变!$P1007)</f>
        <v>12</v>
      </c>
    </row>
    <row r="1008" spans="1:16" x14ac:dyDescent="0.15">
      <c r="A1008" s="7" t="s">
        <v>300</v>
      </c>
      <c r="B1008" s="7" t="str">
        <f>IF([1]配变!$B1008="","",[1]配变!$B1008)</f>
        <v>10kV</v>
      </c>
      <c r="C1008" s="7">
        <f>IF([1]配变!$C1008="","",[1]配变!$C1008)</f>
        <v>0.2</v>
      </c>
      <c r="D1008" s="7">
        <f>IF([1]配变!$D1008="","",[1]配变!$D1008)</f>
        <v>400</v>
      </c>
      <c r="E1008" s="7">
        <f>IF([1]配变!$E1008="","",[1]配变!$E1008)</f>
        <v>0</v>
      </c>
      <c r="F1008" s="7" t="str">
        <f>IF([1]配变!$F1008="","",[1]配变!$F1008)</f>
        <v>市辖</v>
      </c>
      <c r="G1008" s="7">
        <f>IF([1]配变!$G1008="","",[1]配变!$G1008)</f>
        <v>0</v>
      </c>
      <c r="H1008" s="7" t="str">
        <f>IF([1]配变!$H1008="","",[1]配变!$H1008)</f>
        <v>分区1</v>
      </c>
      <c r="I1008" s="7" t="str">
        <f>IF([1]配变!$I1008="","",[1]配变!$I1008)</f>
        <v>142安贰线</v>
      </c>
      <c r="J1008" s="7">
        <f>IF([1]配变!$J1008="","",[1]配变!$J1008)</f>
        <v>0</v>
      </c>
      <c r="K1008" s="7">
        <f>IF([1]配变!$K1008="","",[1]配变!$K1008)</f>
        <v>0</v>
      </c>
      <c r="L1008" s="7">
        <f>IF([1]配变!$L1008="","",[1]配变!$L1008)</f>
        <v>0</v>
      </c>
      <c r="M1008" s="7">
        <f>IF([1]配变!$M1008="","",[1]配变!$M1008)</f>
        <v>0</v>
      </c>
      <c r="N1008" s="7">
        <f>IF([1]配变!$N1008="","",[1]配变!$N1008)</f>
        <v>2003</v>
      </c>
      <c r="O1008" s="7">
        <f>IF([1]配变!$O1008="","",[1]配变!$O1008)</f>
        <v>0</v>
      </c>
      <c r="P1008" s="7">
        <f>IF([1]配变!$P1008="","",[1]配变!$P1008)</f>
        <v>12</v>
      </c>
    </row>
    <row r="1009" spans="1:16" x14ac:dyDescent="0.15">
      <c r="A1009" s="7" t="s">
        <v>300</v>
      </c>
      <c r="B1009" s="7" t="str">
        <f>IF([1]配变!$B1009="","",[1]配变!$B1009)</f>
        <v>10kV</v>
      </c>
      <c r="C1009" s="7">
        <f>IF([1]配变!$C1009="","",[1]配变!$C1009)</f>
        <v>0.1575</v>
      </c>
      <c r="D1009" s="7">
        <f>IF([1]配变!$D1009="","",[1]配变!$D1009)</f>
        <v>315</v>
      </c>
      <c r="E1009" s="7">
        <f>IF([1]配变!$E1009="","",[1]配变!$E1009)</f>
        <v>0</v>
      </c>
      <c r="F1009" s="7" t="str">
        <f>IF([1]配变!$F1009="","",[1]配变!$F1009)</f>
        <v>市辖</v>
      </c>
      <c r="G1009" s="7">
        <f>IF([1]配变!$G1009="","",[1]配变!$G1009)</f>
        <v>0</v>
      </c>
      <c r="H1009" s="7" t="str">
        <f>IF([1]配变!$H1009="","",[1]配变!$H1009)</f>
        <v>分区1</v>
      </c>
      <c r="I1009" s="7" t="str">
        <f>IF([1]配变!$I1009="","",[1]配变!$I1009)</f>
        <v>142安贰线</v>
      </c>
      <c r="J1009" s="7">
        <f>IF([1]配变!$J1009="","",[1]配变!$J1009)</f>
        <v>1</v>
      </c>
      <c r="K1009" s="7">
        <f>IF([1]配变!$K1009="","",[1]配变!$K1009)</f>
        <v>1</v>
      </c>
      <c r="L1009" s="7">
        <f>IF([1]配变!$L1009="","",[1]配变!$L1009)</f>
        <v>1</v>
      </c>
      <c r="M1009" s="7">
        <f>IF([1]配变!$M1009="","",[1]配变!$M1009)</f>
        <v>1</v>
      </c>
      <c r="N1009" s="7">
        <f>IF([1]配变!$N1009="","",[1]配变!$N1009)</f>
        <v>2003</v>
      </c>
      <c r="O1009" s="7">
        <f>IF([1]配变!$O1009="","",[1]配变!$O1009)</f>
        <v>0</v>
      </c>
      <c r="P1009" s="7">
        <f>IF([1]配变!$P1009="","",[1]配变!$P1009)</f>
        <v>12</v>
      </c>
    </row>
    <row r="1010" spans="1:16" x14ac:dyDescent="0.15">
      <c r="A1010" s="7" t="s">
        <v>300</v>
      </c>
      <c r="B1010" s="7" t="str">
        <f>IF([1]配变!$B1010="","",[1]配变!$B1010)</f>
        <v>10kV</v>
      </c>
      <c r="C1010" s="7">
        <f>IF([1]配变!$C1010="","",[1]配变!$C1010)</f>
        <v>2.5000000000000001E-2</v>
      </c>
      <c r="D1010" s="7">
        <f>IF([1]配变!$D1010="","",[1]配变!$D1010)</f>
        <v>50</v>
      </c>
      <c r="E1010" s="7">
        <f>IF([1]配变!$E1010="","",[1]配变!$E1010)</f>
        <v>0</v>
      </c>
      <c r="F1010" s="7" t="str">
        <f>IF([1]配变!$F1010="","",[1]配变!$F1010)</f>
        <v>市辖</v>
      </c>
      <c r="G1010" s="7">
        <f>IF([1]配变!$G1010="","",[1]配变!$G1010)</f>
        <v>0</v>
      </c>
      <c r="H1010" s="7" t="str">
        <f>IF([1]配变!$H1010="","",[1]配变!$H1010)</f>
        <v>分区1</v>
      </c>
      <c r="I1010" s="7" t="str">
        <f>IF([1]配变!$I1010="","",[1]配变!$I1010)</f>
        <v>142安贰线</v>
      </c>
      <c r="J1010" s="7">
        <f>IF([1]配变!$J1010="","",[1]配变!$J1010)</f>
        <v>0</v>
      </c>
      <c r="K1010" s="7">
        <f>IF([1]配变!$K1010="","",[1]配变!$K1010)</f>
        <v>2</v>
      </c>
      <c r="L1010" s="7">
        <f>IF([1]配变!$L1010="","",[1]配变!$L1010)</f>
        <v>1</v>
      </c>
      <c r="M1010" s="7">
        <f>IF([1]配变!$M1010="","",[1]配变!$M1010)</f>
        <v>1</v>
      </c>
      <c r="N1010" s="7">
        <f>IF([1]配变!$N1010="","",[1]配变!$N1010)</f>
        <v>2003</v>
      </c>
      <c r="O1010" s="7">
        <f>IF([1]配变!$O1010="","",[1]配变!$O1010)</f>
        <v>0</v>
      </c>
      <c r="P1010" s="7">
        <f>IF([1]配变!$P1010="","",[1]配变!$P1010)</f>
        <v>12</v>
      </c>
    </row>
    <row r="1011" spans="1:16" x14ac:dyDescent="0.15">
      <c r="A1011" s="7" t="s">
        <v>300</v>
      </c>
      <c r="B1011" s="7" t="str">
        <f>IF([1]配变!$B1011="","",[1]配变!$B1011)</f>
        <v>10kV</v>
      </c>
      <c r="C1011" s="7">
        <f>IF([1]配变!$C1011="","",[1]配变!$C1011)</f>
        <v>0.04</v>
      </c>
      <c r="D1011" s="7">
        <f>IF([1]配变!$D1011="","",[1]配变!$D1011)</f>
        <v>80</v>
      </c>
      <c r="E1011" s="7">
        <f>IF([1]配变!$E1011="","",[1]配变!$E1011)</f>
        <v>0</v>
      </c>
      <c r="F1011" s="7" t="str">
        <f>IF([1]配变!$F1011="","",[1]配变!$F1011)</f>
        <v>市辖</v>
      </c>
      <c r="G1011" s="7">
        <f>IF([1]配变!$G1011="","",[1]配变!$G1011)</f>
        <v>0</v>
      </c>
      <c r="H1011" s="7" t="str">
        <f>IF([1]配变!$H1011="","",[1]配变!$H1011)</f>
        <v>分区1</v>
      </c>
      <c r="I1011" s="7" t="str">
        <f>IF([1]配变!$I1011="","",[1]配变!$I1011)</f>
        <v>142安贰线</v>
      </c>
      <c r="J1011" s="7">
        <f>IF([1]配变!$J1011="","",[1]配变!$J1011)</f>
        <v>1</v>
      </c>
      <c r="K1011" s="7">
        <f>IF([1]配变!$K1011="","",[1]配变!$K1011)</f>
        <v>0</v>
      </c>
      <c r="L1011" s="7">
        <f>IF([1]配变!$L1011="","",[1]配变!$L1011)</f>
        <v>0</v>
      </c>
      <c r="M1011" s="7">
        <f>IF([1]配变!$M1011="","",[1]配变!$M1011)</f>
        <v>0</v>
      </c>
      <c r="N1011" s="7">
        <f>IF([1]配变!$N1011="","",[1]配变!$N1011)</f>
        <v>2002</v>
      </c>
      <c r="O1011" s="7">
        <f>IF([1]配变!$O1011="","",[1]配变!$O1011)</f>
        <v>0</v>
      </c>
      <c r="P1011" s="7">
        <f>IF([1]配变!$P1011="","",[1]配变!$P1011)</f>
        <v>13</v>
      </c>
    </row>
    <row r="1012" spans="1:16" x14ac:dyDescent="0.15">
      <c r="A1012" s="7" t="s">
        <v>300</v>
      </c>
      <c r="B1012" s="7" t="str">
        <f>IF([1]配变!$B1012="","",[1]配变!$B1012)</f>
        <v>10kV</v>
      </c>
      <c r="C1012" s="7">
        <f>IF([1]配变!$C1012="","",[1]配变!$C1012)</f>
        <v>0.04</v>
      </c>
      <c r="D1012" s="7">
        <f>IF([1]配变!$D1012="","",[1]配变!$D1012)</f>
        <v>80</v>
      </c>
      <c r="E1012" s="7">
        <f>IF([1]配变!$E1012="","",[1]配变!$E1012)</f>
        <v>0</v>
      </c>
      <c r="F1012" s="7" t="str">
        <f>IF([1]配变!$F1012="","",[1]配变!$F1012)</f>
        <v>市辖</v>
      </c>
      <c r="G1012" s="7">
        <f>IF([1]配变!$G1012="","",[1]配变!$G1012)</f>
        <v>0</v>
      </c>
      <c r="H1012" s="7" t="str">
        <f>IF([1]配变!$H1012="","",[1]配变!$H1012)</f>
        <v>分区1</v>
      </c>
      <c r="I1012" s="7" t="str">
        <f>IF([1]配变!$I1012="","",[1]配变!$I1012)</f>
        <v>142安贰线</v>
      </c>
      <c r="J1012" s="7">
        <f>IF([1]配变!$J1012="","",[1]配变!$J1012)</f>
        <v>0</v>
      </c>
      <c r="K1012" s="7">
        <f>IF([1]配变!$K1012="","",[1]配变!$K1012)</f>
        <v>1</v>
      </c>
      <c r="L1012" s="7">
        <f>IF([1]配变!$L1012="","",[1]配变!$L1012)</f>
        <v>1</v>
      </c>
      <c r="M1012" s="7">
        <f>IF([1]配变!$M1012="","",[1]配变!$M1012)</f>
        <v>1</v>
      </c>
      <c r="N1012" s="7">
        <f>IF([1]配变!$N1012="","",[1]配变!$N1012)</f>
        <v>2002</v>
      </c>
      <c r="O1012" s="7">
        <f>IF([1]配变!$O1012="","",[1]配变!$O1012)</f>
        <v>0</v>
      </c>
      <c r="P1012" s="7">
        <f>IF([1]配变!$P1012="","",[1]配变!$P1012)</f>
        <v>13</v>
      </c>
    </row>
    <row r="1013" spans="1:16" x14ac:dyDescent="0.15">
      <c r="A1013" s="7" t="s">
        <v>300</v>
      </c>
      <c r="B1013" s="7" t="str">
        <f>IF([1]配变!$B1013="","",[1]配变!$B1013)</f>
        <v>10kV</v>
      </c>
      <c r="C1013" s="7">
        <f>IF([1]配变!$C1013="","",[1]配变!$C1013)</f>
        <v>0.125</v>
      </c>
      <c r="D1013" s="7">
        <f>IF([1]配变!$D1013="","",[1]配变!$D1013)</f>
        <v>250</v>
      </c>
      <c r="E1013" s="7">
        <f>IF([1]配变!$E1013="","",[1]配变!$E1013)</f>
        <v>0</v>
      </c>
      <c r="F1013" s="7" t="str">
        <f>IF([1]配变!$F1013="","",[1]配变!$F1013)</f>
        <v>县级</v>
      </c>
      <c r="G1013" s="7">
        <f>IF([1]配变!$G1013="","",[1]配变!$G1013)</f>
        <v>0</v>
      </c>
      <c r="H1013" s="7" t="str">
        <f>IF([1]配变!$H1013="","",[1]配变!$H1013)</f>
        <v>分区3</v>
      </c>
      <c r="I1013" s="7" t="str">
        <f>IF([1]配变!$I1013="","",[1]配变!$I1013)</f>
        <v>124瑞肆线</v>
      </c>
      <c r="J1013" s="7">
        <f>IF([1]配变!$J1013="","",[1]配变!$J1013)</f>
        <v>1</v>
      </c>
      <c r="K1013" s="7">
        <f>IF([1]配变!$K1013="","",[1]配变!$K1013)</f>
        <v>2</v>
      </c>
      <c r="L1013" s="7">
        <f>IF([1]配变!$L1013="","",[1]配变!$L1013)</f>
        <v>1</v>
      </c>
      <c r="M1013" s="7">
        <f>IF([1]配变!$M1013="","",[1]配变!$M1013)</f>
        <v>1</v>
      </c>
      <c r="N1013" s="7">
        <f>IF([1]配变!$N1013="","",[1]配变!$N1013)</f>
        <v>2002</v>
      </c>
      <c r="O1013" s="7">
        <f>IF([1]配变!$O1013="","",[1]配变!$O1013)</f>
        <v>0</v>
      </c>
      <c r="P1013" s="7">
        <f>IF([1]配变!$P1013="","",[1]配变!$P1013)</f>
        <v>13</v>
      </c>
    </row>
    <row r="1014" spans="1:16" x14ac:dyDescent="0.15">
      <c r="A1014" s="7" t="s">
        <v>300</v>
      </c>
      <c r="B1014" s="7" t="str">
        <f>IF([1]配变!$B1014="","",[1]配变!$B1014)</f>
        <v>10kV</v>
      </c>
      <c r="C1014" s="7">
        <f>IF([1]配变!$C1014="","",[1]配变!$C1014)</f>
        <v>0.04</v>
      </c>
      <c r="D1014" s="7">
        <f>IF([1]配变!$D1014="","",[1]配变!$D1014)</f>
        <v>80</v>
      </c>
      <c r="E1014" s="7">
        <f>IF([1]配变!$E1014="","",[1]配变!$E1014)</f>
        <v>0</v>
      </c>
      <c r="F1014" s="7" t="str">
        <f>IF([1]配变!$F1014="","",[1]配变!$F1014)</f>
        <v>县级</v>
      </c>
      <c r="G1014" s="7">
        <f>IF([1]配变!$G1014="","",[1]配变!$G1014)</f>
        <v>0</v>
      </c>
      <c r="H1014" s="7" t="str">
        <f>IF([1]配变!$H1014="","",[1]配变!$H1014)</f>
        <v>分区3</v>
      </c>
      <c r="I1014" s="7" t="str">
        <f>IF([1]配变!$I1014="","",[1]配变!$I1014)</f>
        <v>124瑞肆线</v>
      </c>
      <c r="J1014" s="7">
        <f>IF([1]配变!$J1014="","",[1]配变!$J1014)</f>
        <v>0</v>
      </c>
      <c r="K1014" s="7">
        <f>IF([1]配变!$K1014="","",[1]配变!$K1014)</f>
        <v>0</v>
      </c>
      <c r="L1014" s="7">
        <f>IF([1]配变!$L1014="","",[1]配变!$L1014)</f>
        <v>0</v>
      </c>
      <c r="M1014" s="7">
        <f>IF([1]配变!$M1014="","",[1]配变!$M1014)</f>
        <v>0</v>
      </c>
      <c r="N1014" s="7">
        <f>IF([1]配变!$N1014="","",[1]配变!$N1014)</f>
        <v>2002</v>
      </c>
      <c r="O1014" s="7">
        <f>IF([1]配变!$O1014="","",[1]配变!$O1014)</f>
        <v>0</v>
      </c>
      <c r="P1014" s="7">
        <f>IF([1]配变!$P1014="","",[1]配变!$P1014)</f>
        <v>13</v>
      </c>
    </row>
    <row r="1015" spans="1:16" x14ac:dyDescent="0.15">
      <c r="A1015" s="7" t="s">
        <v>300</v>
      </c>
      <c r="B1015" s="7" t="str">
        <f>IF([1]配变!$B1015="","",[1]配变!$B1015)</f>
        <v>10kV</v>
      </c>
      <c r="C1015" s="7">
        <f>IF([1]配变!$C1015="","",[1]配变!$C1015)</f>
        <v>0.125</v>
      </c>
      <c r="D1015" s="7">
        <f>IF([1]配变!$D1015="","",[1]配变!$D1015)</f>
        <v>250</v>
      </c>
      <c r="E1015" s="7">
        <f>IF([1]配变!$E1015="","",[1]配变!$E1015)</f>
        <v>0</v>
      </c>
      <c r="F1015" s="7" t="str">
        <f>IF([1]配变!$F1015="","",[1]配变!$F1015)</f>
        <v>市辖</v>
      </c>
      <c r="G1015" s="7">
        <f>IF([1]配变!$G1015="","",[1]配变!$G1015)</f>
        <v>0</v>
      </c>
      <c r="H1015" s="7" t="str">
        <f>IF([1]配变!$H1015="","",[1]配变!$H1015)</f>
        <v>分区2</v>
      </c>
      <c r="I1015" s="7" t="str">
        <f>IF([1]配变!$I1015="","",[1]配变!$I1015)</f>
        <v>138古南线</v>
      </c>
      <c r="J1015" s="7">
        <f>IF([1]配变!$J1015="","",[1]配变!$J1015)</f>
        <v>1</v>
      </c>
      <c r="K1015" s="7">
        <f>IF([1]配变!$K1015="","",[1]配变!$K1015)</f>
        <v>1</v>
      </c>
      <c r="L1015" s="7">
        <f>IF([1]配变!$L1015="","",[1]配变!$L1015)</f>
        <v>1</v>
      </c>
      <c r="M1015" s="7">
        <f>IF([1]配变!$M1015="","",[1]配变!$M1015)</f>
        <v>1</v>
      </c>
      <c r="N1015" s="7">
        <f>IF([1]配变!$N1015="","",[1]配变!$N1015)</f>
        <v>2002</v>
      </c>
      <c r="O1015" s="7">
        <f>IF([1]配变!$O1015="","",[1]配变!$O1015)</f>
        <v>0</v>
      </c>
      <c r="P1015" s="7">
        <f>IF([1]配变!$P1015="","",[1]配变!$P1015)</f>
        <v>13</v>
      </c>
    </row>
    <row r="1016" spans="1:16" x14ac:dyDescent="0.15">
      <c r="A1016" s="7" t="s">
        <v>300</v>
      </c>
      <c r="B1016" s="7" t="str">
        <f>IF([1]配变!$B1016="","",[1]配变!$B1016)</f>
        <v>10kV</v>
      </c>
      <c r="C1016" s="7">
        <f>IF([1]配变!$C1016="","",[1]配变!$C1016)</f>
        <v>0.125</v>
      </c>
      <c r="D1016" s="7">
        <f>IF([1]配变!$D1016="","",[1]配变!$D1016)</f>
        <v>250</v>
      </c>
      <c r="E1016" s="7">
        <f>IF([1]配变!$E1016="","",[1]配变!$E1016)</f>
        <v>0</v>
      </c>
      <c r="F1016" s="7" t="str">
        <f>IF([1]配变!$F1016="","",[1]配变!$F1016)</f>
        <v>市辖</v>
      </c>
      <c r="G1016" s="7">
        <f>IF([1]配变!$G1016="","",[1]配变!$G1016)</f>
        <v>0</v>
      </c>
      <c r="H1016" s="7" t="str">
        <f>IF([1]配变!$H1016="","",[1]配变!$H1016)</f>
        <v>分区2</v>
      </c>
      <c r="I1016" s="7" t="str">
        <f>IF([1]配变!$I1016="","",[1]配变!$I1016)</f>
        <v>138古南线</v>
      </c>
      <c r="J1016" s="7">
        <f>IF([1]配变!$J1016="","",[1]配变!$J1016)</f>
        <v>0</v>
      </c>
      <c r="K1016" s="7">
        <f>IF([1]配变!$K1016="","",[1]配变!$K1016)</f>
        <v>2</v>
      </c>
      <c r="L1016" s="7">
        <f>IF([1]配变!$L1016="","",[1]配变!$L1016)</f>
        <v>1</v>
      </c>
      <c r="M1016" s="7">
        <f>IF([1]配变!$M1016="","",[1]配变!$M1016)</f>
        <v>1</v>
      </c>
      <c r="N1016" s="7">
        <f>IF([1]配变!$N1016="","",[1]配变!$N1016)</f>
        <v>2002</v>
      </c>
      <c r="O1016" s="7">
        <f>IF([1]配变!$O1016="","",[1]配变!$O1016)</f>
        <v>0</v>
      </c>
      <c r="P1016" s="7">
        <f>IF([1]配变!$P1016="","",[1]配变!$P1016)</f>
        <v>13</v>
      </c>
    </row>
    <row r="1017" spans="1:16" x14ac:dyDescent="0.15">
      <c r="A1017" s="7" t="s">
        <v>300</v>
      </c>
      <c r="B1017" s="7" t="str">
        <f>IF([1]配变!$B1017="","",[1]配变!$B1017)</f>
        <v>10kV</v>
      </c>
      <c r="C1017" s="7">
        <f>IF([1]配变!$C1017="","",[1]配变!$C1017)</f>
        <v>0.1575</v>
      </c>
      <c r="D1017" s="7">
        <f>IF([1]配变!$D1017="","",[1]配变!$D1017)</f>
        <v>315</v>
      </c>
      <c r="E1017" s="7">
        <f>IF([1]配变!$E1017="","",[1]配变!$E1017)</f>
        <v>0</v>
      </c>
      <c r="F1017" s="7" t="str">
        <f>IF([1]配变!$F1017="","",[1]配变!$F1017)</f>
        <v>市辖</v>
      </c>
      <c r="G1017" s="7">
        <f>IF([1]配变!$G1017="","",[1]配变!$G1017)</f>
        <v>0</v>
      </c>
      <c r="H1017" s="7" t="str">
        <f>IF([1]配变!$H1017="","",[1]配变!$H1017)</f>
        <v>分区2</v>
      </c>
      <c r="I1017" s="7" t="str">
        <f>IF([1]配变!$I1017="","",[1]配变!$I1017)</f>
        <v>138古南线</v>
      </c>
      <c r="J1017" s="7">
        <f>IF([1]配变!$J1017="","",[1]配变!$J1017)</f>
        <v>1</v>
      </c>
      <c r="K1017" s="7">
        <f>IF([1]配变!$K1017="","",[1]配变!$K1017)</f>
        <v>0</v>
      </c>
      <c r="L1017" s="7">
        <f>IF([1]配变!$L1017="","",[1]配变!$L1017)</f>
        <v>0</v>
      </c>
      <c r="M1017" s="7">
        <f>IF([1]配变!$M1017="","",[1]配变!$M1017)</f>
        <v>0</v>
      </c>
      <c r="N1017" s="7">
        <f>IF([1]配变!$N1017="","",[1]配变!$N1017)</f>
        <v>2002</v>
      </c>
      <c r="O1017" s="7">
        <f>IF([1]配变!$O1017="","",[1]配变!$O1017)</f>
        <v>0</v>
      </c>
      <c r="P1017" s="7">
        <f>IF([1]配变!$P1017="","",[1]配变!$P1017)</f>
        <v>13</v>
      </c>
    </row>
    <row r="1018" spans="1:16" x14ac:dyDescent="0.15">
      <c r="A1018" s="7" t="s">
        <v>300</v>
      </c>
      <c r="B1018" s="7" t="str">
        <f>IF([1]配变!$B1018="","",[1]配变!$B1018)</f>
        <v>10kV</v>
      </c>
      <c r="C1018" s="7">
        <f>IF([1]配变!$C1018="","",[1]配变!$C1018)</f>
        <v>0.125</v>
      </c>
      <c r="D1018" s="7">
        <f>IF([1]配变!$D1018="","",[1]配变!$D1018)</f>
        <v>250</v>
      </c>
      <c r="E1018" s="7">
        <f>IF([1]配变!$E1018="","",[1]配变!$E1018)</f>
        <v>0</v>
      </c>
      <c r="F1018" s="7" t="str">
        <f>IF([1]配变!$F1018="","",[1]配变!$F1018)</f>
        <v>市辖</v>
      </c>
      <c r="G1018" s="7">
        <f>IF([1]配变!$G1018="","",[1]配变!$G1018)</f>
        <v>0</v>
      </c>
      <c r="H1018" s="7" t="str">
        <f>IF([1]配变!$H1018="","",[1]配变!$H1018)</f>
        <v>分区2</v>
      </c>
      <c r="I1018" s="7" t="str">
        <f>IF([1]配变!$I1018="","",[1]配变!$I1018)</f>
        <v>138古南线</v>
      </c>
      <c r="J1018" s="7">
        <f>IF([1]配变!$J1018="","",[1]配变!$J1018)</f>
        <v>0</v>
      </c>
      <c r="K1018" s="7">
        <f>IF([1]配变!$K1018="","",[1]配变!$K1018)</f>
        <v>1</v>
      </c>
      <c r="L1018" s="7">
        <f>IF([1]配变!$L1018="","",[1]配变!$L1018)</f>
        <v>1</v>
      </c>
      <c r="M1018" s="7">
        <f>IF([1]配变!$M1018="","",[1]配变!$M1018)</f>
        <v>1</v>
      </c>
      <c r="N1018" s="7">
        <f>IF([1]配变!$N1018="","",[1]配变!$N1018)</f>
        <v>2002</v>
      </c>
      <c r="O1018" s="7">
        <f>IF([1]配变!$O1018="","",[1]配变!$O1018)</f>
        <v>0</v>
      </c>
      <c r="P1018" s="7">
        <f>IF([1]配变!$P1018="","",[1]配变!$P1018)</f>
        <v>13</v>
      </c>
    </row>
    <row r="1019" spans="1:16" x14ac:dyDescent="0.15">
      <c r="A1019" s="7" t="s">
        <v>300</v>
      </c>
      <c r="B1019" s="7" t="str">
        <f>IF([1]配变!$B1019="","",[1]配变!$B1019)</f>
        <v>10kV</v>
      </c>
      <c r="C1019" s="7">
        <f>IF([1]配变!$C1019="","",[1]配变!$C1019)</f>
        <v>0.125</v>
      </c>
      <c r="D1019" s="7">
        <f>IF([1]配变!$D1019="","",[1]配变!$D1019)</f>
        <v>250</v>
      </c>
      <c r="E1019" s="7">
        <f>IF([1]配变!$E1019="","",[1]配变!$E1019)</f>
        <v>0</v>
      </c>
      <c r="F1019" s="7" t="str">
        <f>IF([1]配变!$F1019="","",[1]配变!$F1019)</f>
        <v>市辖</v>
      </c>
      <c r="G1019" s="7">
        <f>IF([1]配变!$G1019="","",[1]配变!$G1019)</f>
        <v>0</v>
      </c>
      <c r="H1019" s="7" t="str">
        <f>IF([1]配变!$H1019="","",[1]配变!$H1019)</f>
        <v>分区2</v>
      </c>
      <c r="I1019" s="7" t="str">
        <f>IF([1]配变!$I1019="","",[1]配变!$I1019)</f>
        <v>138古南线</v>
      </c>
      <c r="J1019" s="7">
        <f>IF([1]配变!$J1019="","",[1]配变!$J1019)</f>
        <v>1</v>
      </c>
      <c r="K1019" s="7">
        <f>IF([1]配变!$K1019="","",[1]配变!$K1019)</f>
        <v>2</v>
      </c>
      <c r="L1019" s="7">
        <f>IF([1]配变!$L1019="","",[1]配变!$L1019)</f>
        <v>1</v>
      </c>
      <c r="M1019" s="7">
        <f>IF([1]配变!$M1019="","",[1]配变!$M1019)</f>
        <v>1</v>
      </c>
      <c r="N1019" s="7">
        <f>IF([1]配变!$N1019="","",[1]配变!$N1019)</f>
        <v>2002</v>
      </c>
      <c r="O1019" s="7">
        <f>IF([1]配变!$O1019="","",[1]配变!$O1019)</f>
        <v>0</v>
      </c>
      <c r="P1019" s="7">
        <f>IF([1]配变!$P1019="","",[1]配变!$P1019)</f>
        <v>13</v>
      </c>
    </row>
    <row r="1020" spans="1:16" x14ac:dyDescent="0.15">
      <c r="A1020" s="7" t="s">
        <v>300</v>
      </c>
      <c r="B1020" s="7" t="str">
        <f>IF([1]配变!$B1020="","",[1]配变!$B1020)</f>
        <v>10kV</v>
      </c>
      <c r="C1020" s="7">
        <f>IF([1]配变!$C1020="","",[1]配变!$C1020)</f>
        <v>0.125</v>
      </c>
      <c r="D1020" s="7">
        <f>IF([1]配变!$D1020="","",[1]配变!$D1020)</f>
        <v>250</v>
      </c>
      <c r="E1020" s="7">
        <f>IF([1]配变!$E1020="","",[1]配变!$E1020)</f>
        <v>0</v>
      </c>
      <c r="F1020" s="7" t="str">
        <f>IF([1]配变!$F1020="","",[1]配变!$F1020)</f>
        <v>市辖</v>
      </c>
      <c r="G1020" s="7">
        <f>IF([1]配变!$G1020="","",[1]配变!$G1020)</f>
        <v>0</v>
      </c>
      <c r="H1020" s="7" t="str">
        <f>IF([1]配变!$H1020="","",[1]配变!$H1020)</f>
        <v>分区2</v>
      </c>
      <c r="I1020" s="7" t="str">
        <f>IF([1]配变!$I1020="","",[1]配变!$I1020)</f>
        <v>138古南线</v>
      </c>
      <c r="J1020" s="7">
        <f>IF([1]配变!$J1020="","",[1]配变!$J1020)</f>
        <v>0</v>
      </c>
      <c r="K1020" s="7">
        <f>IF([1]配变!$K1020="","",[1]配变!$K1020)</f>
        <v>0</v>
      </c>
      <c r="L1020" s="7">
        <f>IF([1]配变!$L1020="","",[1]配变!$L1020)</f>
        <v>0</v>
      </c>
      <c r="M1020" s="7">
        <f>IF([1]配变!$M1020="","",[1]配变!$M1020)</f>
        <v>0</v>
      </c>
      <c r="N1020" s="7">
        <f>IF([1]配变!$N1020="","",[1]配变!$N1020)</f>
        <v>2001</v>
      </c>
      <c r="O1020" s="7">
        <f>IF([1]配变!$O1020="","",[1]配变!$O1020)</f>
        <v>0</v>
      </c>
      <c r="P1020" s="7">
        <f>IF([1]配变!$P1020="","",[1]配变!$P1020)</f>
        <v>14</v>
      </c>
    </row>
    <row r="1021" spans="1:16" x14ac:dyDescent="0.15">
      <c r="A1021" s="7" t="s">
        <v>300</v>
      </c>
      <c r="B1021" s="7" t="str">
        <f>IF([1]配变!$B1021="","",[1]配变!$B1021)</f>
        <v>10kV</v>
      </c>
      <c r="C1021" s="7">
        <f>IF([1]配变!$C1021="","",[1]配变!$C1021)</f>
        <v>0.125</v>
      </c>
      <c r="D1021" s="7">
        <f>IF([1]配变!$D1021="","",[1]配变!$D1021)</f>
        <v>250</v>
      </c>
      <c r="E1021" s="7">
        <f>IF([1]配变!$E1021="","",[1]配变!$E1021)</f>
        <v>0</v>
      </c>
      <c r="F1021" s="7" t="str">
        <f>IF([1]配变!$F1021="","",[1]配变!$F1021)</f>
        <v>市辖</v>
      </c>
      <c r="G1021" s="7">
        <f>IF([1]配变!$G1021="","",[1]配变!$G1021)</f>
        <v>0</v>
      </c>
      <c r="H1021" s="7" t="str">
        <f>IF([1]配变!$H1021="","",[1]配变!$H1021)</f>
        <v>分区2</v>
      </c>
      <c r="I1021" s="7" t="str">
        <f>IF([1]配变!$I1021="","",[1]配变!$I1021)</f>
        <v>138古南线</v>
      </c>
      <c r="J1021" s="7">
        <f>IF([1]配变!$J1021="","",[1]配变!$J1021)</f>
        <v>1</v>
      </c>
      <c r="K1021" s="7">
        <f>IF([1]配变!$K1021="","",[1]配变!$K1021)</f>
        <v>1</v>
      </c>
      <c r="L1021" s="7">
        <f>IF([1]配变!$L1021="","",[1]配变!$L1021)</f>
        <v>1</v>
      </c>
      <c r="M1021" s="7">
        <f>IF([1]配变!$M1021="","",[1]配变!$M1021)</f>
        <v>1</v>
      </c>
      <c r="N1021" s="7">
        <f>IF([1]配变!$N1021="","",[1]配变!$N1021)</f>
        <v>2001</v>
      </c>
      <c r="O1021" s="7">
        <f>IF([1]配变!$O1021="","",[1]配变!$O1021)</f>
        <v>0</v>
      </c>
      <c r="P1021" s="7">
        <f>IF([1]配变!$P1021="","",[1]配变!$P1021)</f>
        <v>14</v>
      </c>
    </row>
    <row r="1022" spans="1:16" x14ac:dyDescent="0.15">
      <c r="A1022" s="7" t="s">
        <v>300</v>
      </c>
      <c r="B1022" s="7" t="str">
        <f>IF([1]配变!$B1022="","",[1]配变!$B1022)</f>
        <v>10kV</v>
      </c>
      <c r="C1022" s="7">
        <f>IF([1]配变!$C1022="","",[1]配变!$C1022)</f>
        <v>0.25</v>
      </c>
      <c r="D1022" s="7">
        <f>IF([1]配变!$D1022="","",[1]配变!$D1022)</f>
        <v>500</v>
      </c>
      <c r="E1022" s="7">
        <f>IF([1]配变!$E1022="","",[1]配变!$E1022)</f>
        <v>0</v>
      </c>
      <c r="F1022" s="7" t="str">
        <f>IF([1]配变!$F1022="","",[1]配变!$F1022)</f>
        <v>市辖</v>
      </c>
      <c r="G1022" s="7">
        <f>IF([1]配变!$G1022="","",[1]配变!$G1022)</f>
        <v>0</v>
      </c>
      <c r="H1022" s="7" t="str">
        <f>IF([1]配变!$H1022="","",[1]配变!$H1022)</f>
        <v>分区2</v>
      </c>
      <c r="I1022" s="7" t="str">
        <f>IF([1]配变!$I1022="","",[1]配变!$I1022)</f>
        <v>138古南线</v>
      </c>
      <c r="J1022" s="7">
        <f>IF([1]配变!$J1022="","",[1]配变!$J1022)</f>
        <v>0</v>
      </c>
      <c r="K1022" s="7">
        <f>IF([1]配变!$K1022="","",[1]配变!$K1022)</f>
        <v>2</v>
      </c>
      <c r="L1022" s="7">
        <f>IF([1]配变!$L1022="","",[1]配变!$L1022)</f>
        <v>1</v>
      </c>
      <c r="M1022" s="7">
        <f>IF([1]配变!$M1022="","",[1]配变!$M1022)</f>
        <v>1</v>
      </c>
      <c r="N1022" s="7">
        <f>IF([1]配变!$N1022="","",[1]配变!$N1022)</f>
        <v>2001</v>
      </c>
      <c r="O1022" s="7">
        <f>IF([1]配变!$O1022="","",[1]配变!$O1022)</f>
        <v>0</v>
      </c>
      <c r="P1022" s="7">
        <f>IF([1]配变!$P1022="","",[1]配变!$P1022)</f>
        <v>14</v>
      </c>
    </row>
    <row r="1023" spans="1:16" x14ac:dyDescent="0.15">
      <c r="A1023" s="7" t="s">
        <v>300</v>
      </c>
      <c r="B1023" s="7" t="str">
        <f>IF([1]配变!$B1023="","",[1]配变!$B1023)</f>
        <v>10kV</v>
      </c>
      <c r="C1023" s="7">
        <f>IF([1]配变!$C1023="","",[1]配变!$C1023)</f>
        <v>0.125</v>
      </c>
      <c r="D1023" s="7">
        <f>IF([1]配变!$D1023="","",[1]配变!$D1023)</f>
        <v>250</v>
      </c>
      <c r="E1023" s="7">
        <f>IF([1]配变!$E1023="","",[1]配变!$E1023)</f>
        <v>0</v>
      </c>
      <c r="F1023" s="7" t="str">
        <f>IF([1]配变!$F1023="","",[1]配变!$F1023)</f>
        <v>市辖</v>
      </c>
      <c r="G1023" s="7">
        <f>IF([1]配变!$G1023="","",[1]配变!$G1023)</f>
        <v>0</v>
      </c>
      <c r="H1023" s="7" t="str">
        <f>IF([1]配变!$H1023="","",[1]配变!$H1023)</f>
        <v>分区2</v>
      </c>
      <c r="I1023" s="7" t="str">
        <f>IF([1]配变!$I1023="","",[1]配变!$I1023)</f>
        <v>138古南线</v>
      </c>
      <c r="J1023" s="7">
        <f>IF([1]配变!$J1023="","",[1]配变!$J1023)</f>
        <v>1</v>
      </c>
      <c r="K1023" s="7">
        <f>IF([1]配变!$K1023="","",[1]配变!$K1023)</f>
        <v>0</v>
      </c>
      <c r="L1023" s="7">
        <f>IF([1]配变!$L1023="","",[1]配变!$L1023)</f>
        <v>0</v>
      </c>
      <c r="M1023" s="7">
        <f>IF([1]配变!$M1023="","",[1]配变!$M1023)</f>
        <v>0</v>
      </c>
      <c r="N1023" s="7">
        <f>IF([1]配变!$N1023="","",[1]配变!$N1023)</f>
        <v>2001</v>
      </c>
      <c r="O1023" s="7">
        <f>IF([1]配变!$O1023="","",[1]配变!$O1023)</f>
        <v>0</v>
      </c>
      <c r="P1023" s="7">
        <f>IF([1]配变!$P1023="","",[1]配变!$P1023)</f>
        <v>14</v>
      </c>
    </row>
    <row r="1024" spans="1:16" x14ac:dyDescent="0.15">
      <c r="A1024" s="7" t="s">
        <v>300</v>
      </c>
      <c r="B1024" s="7" t="str">
        <f>IF([1]配变!$B1024="","",[1]配变!$B1024)</f>
        <v>10kV</v>
      </c>
      <c r="C1024" s="7">
        <f>IF([1]配变!$C1024="","",[1]配变!$C1024)</f>
        <v>0.1575</v>
      </c>
      <c r="D1024" s="7">
        <f>IF([1]配变!$D1024="","",[1]配变!$D1024)</f>
        <v>315</v>
      </c>
      <c r="E1024" s="7">
        <f>IF([1]配变!$E1024="","",[1]配变!$E1024)</f>
        <v>0</v>
      </c>
      <c r="F1024" s="7" t="str">
        <f>IF([1]配变!$F1024="","",[1]配变!$F1024)</f>
        <v>市辖</v>
      </c>
      <c r="G1024" s="7">
        <f>IF([1]配变!$G1024="","",[1]配变!$G1024)</f>
        <v>0</v>
      </c>
      <c r="H1024" s="7" t="str">
        <f>IF([1]配变!$H1024="","",[1]配变!$H1024)</f>
        <v>分区2</v>
      </c>
      <c r="I1024" s="7" t="str">
        <f>IF([1]配变!$I1024="","",[1]配变!$I1024)</f>
        <v>138古南线</v>
      </c>
      <c r="J1024" s="7">
        <f>IF([1]配变!$J1024="","",[1]配变!$J1024)</f>
        <v>0</v>
      </c>
      <c r="K1024" s="7">
        <f>IF([1]配变!$K1024="","",[1]配变!$K1024)</f>
        <v>1</v>
      </c>
      <c r="L1024" s="7">
        <f>IF([1]配变!$L1024="","",[1]配变!$L1024)</f>
        <v>1</v>
      </c>
      <c r="M1024" s="7">
        <f>IF([1]配变!$M1024="","",[1]配变!$M1024)</f>
        <v>1</v>
      </c>
      <c r="N1024" s="7">
        <f>IF([1]配变!$N1024="","",[1]配变!$N1024)</f>
        <v>2001</v>
      </c>
      <c r="O1024" s="7">
        <f>IF([1]配变!$O1024="","",[1]配变!$O1024)</f>
        <v>0</v>
      </c>
      <c r="P1024" s="7">
        <f>IF([1]配变!$P1024="","",[1]配变!$P1024)</f>
        <v>14</v>
      </c>
    </row>
    <row r="1025" spans="1:16" x14ac:dyDescent="0.15">
      <c r="A1025" s="7" t="s">
        <v>300</v>
      </c>
      <c r="B1025" s="7" t="str">
        <f>IF([1]配变!$B1025="","",[1]配变!$B1025)</f>
        <v>10kV</v>
      </c>
      <c r="C1025" s="7">
        <f>IF([1]配变!$C1025="","",[1]配变!$C1025)</f>
        <v>0.125</v>
      </c>
      <c r="D1025" s="7">
        <f>IF([1]配变!$D1025="","",[1]配变!$D1025)</f>
        <v>250</v>
      </c>
      <c r="E1025" s="7">
        <f>IF([1]配变!$E1025="","",[1]配变!$E1025)</f>
        <v>0</v>
      </c>
      <c r="F1025" s="7" t="str">
        <f>IF([1]配变!$F1025="","",[1]配变!$F1025)</f>
        <v>市辖</v>
      </c>
      <c r="G1025" s="7">
        <f>IF([1]配变!$G1025="","",[1]配变!$G1025)</f>
        <v>0</v>
      </c>
      <c r="H1025" s="7" t="str">
        <f>IF([1]配变!$H1025="","",[1]配变!$H1025)</f>
        <v>分区2</v>
      </c>
      <c r="I1025" s="7" t="str">
        <f>IF([1]配变!$I1025="","",[1]配变!$I1025)</f>
        <v>138古南线</v>
      </c>
      <c r="J1025" s="7">
        <f>IF([1]配变!$J1025="","",[1]配变!$J1025)</f>
        <v>1</v>
      </c>
      <c r="K1025" s="7">
        <f>IF([1]配变!$K1025="","",[1]配变!$K1025)</f>
        <v>2</v>
      </c>
      <c r="L1025" s="7">
        <f>IF([1]配变!$L1025="","",[1]配变!$L1025)</f>
        <v>1</v>
      </c>
      <c r="M1025" s="7">
        <f>IF([1]配变!$M1025="","",[1]配变!$M1025)</f>
        <v>1</v>
      </c>
      <c r="N1025" s="7">
        <f>IF([1]配变!$N1025="","",[1]配变!$N1025)</f>
        <v>2001</v>
      </c>
      <c r="O1025" s="7">
        <f>IF([1]配变!$O1025="","",[1]配变!$O1025)</f>
        <v>0</v>
      </c>
      <c r="P1025" s="7">
        <f>IF([1]配变!$P1025="","",[1]配变!$P1025)</f>
        <v>14</v>
      </c>
    </row>
    <row r="1026" spans="1:16" x14ac:dyDescent="0.15">
      <c r="A1026" s="7" t="s">
        <v>300</v>
      </c>
      <c r="B1026" s="7" t="str">
        <f>IF([1]配变!$B1026="","",[1]配变!$B1026)</f>
        <v>10kV</v>
      </c>
      <c r="C1026" s="7">
        <f>IF([1]配变!$C1026="","",[1]配变!$C1026)</f>
        <v>0.2</v>
      </c>
      <c r="D1026" s="7">
        <f>IF([1]配变!$D1026="","",[1]配变!$D1026)</f>
        <v>400</v>
      </c>
      <c r="E1026" s="7">
        <f>IF([1]配变!$E1026="","",[1]配变!$E1026)</f>
        <v>0</v>
      </c>
      <c r="F1026" s="7" t="str">
        <f>IF([1]配变!$F1026="","",[1]配变!$F1026)</f>
        <v>市辖</v>
      </c>
      <c r="G1026" s="7">
        <f>IF([1]配变!$G1026="","",[1]配变!$G1026)</f>
        <v>0</v>
      </c>
      <c r="H1026" s="7" t="str">
        <f>IF([1]配变!$H1026="","",[1]配变!$H1026)</f>
        <v>分区2</v>
      </c>
      <c r="I1026" s="7" t="str">
        <f>IF([1]配变!$I1026="","",[1]配变!$I1026)</f>
        <v>138古南线</v>
      </c>
      <c r="J1026" s="7">
        <f>IF([1]配变!$J1026="","",[1]配变!$J1026)</f>
        <v>0</v>
      </c>
      <c r="K1026" s="7">
        <f>IF([1]配变!$K1026="","",[1]配变!$K1026)</f>
        <v>0</v>
      </c>
      <c r="L1026" s="7">
        <f>IF([1]配变!$L1026="","",[1]配变!$L1026)</f>
        <v>0</v>
      </c>
      <c r="M1026" s="7">
        <f>IF([1]配变!$M1026="","",[1]配变!$M1026)</f>
        <v>0</v>
      </c>
      <c r="N1026" s="7">
        <f>IF([1]配变!$N1026="","",[1]配变!$N1026)</f>
        <v>2001</v>
      </c>
      <c r="O1026" s="7">
        <f>IF([1]配变!$O1026="","",[1]配变!$O1026)</f>
        <v>0</v>
      </c>
      <c r="P1026" s="7">
        <f>IF([1]配变!$P1026="","",[1]配变!$P1026)</f>
        <v>14</v>
      </c>
    </row>
    <row r="1027" spans="1:16" x14ac:dyDescent="0.15">
      <c r="A1027" s="7" t="s">
        <v>300</v>
      </c>
      <c r="B1027" s="7" t="str">
        <f>IF([1]配变!$B1027="","",[1]配变!$B1027)</f>
        <v>10kV</v>
      </c>
      <c r="C1027" s="7">
        <f>IF([1]配变!$C1027="","",[1]配变!$C1027)</f>
        <v>1.4999999999999999E-2</v>
      </c>
      <c r="D1027" s="7">
        <f>IF([1]配变!$D1027="","",[1]配变!$D1027)</f>
        <v>30</v>
      </c>
      <c r="E1027" s="7">
        <f>IF([1]配变!$E1027="","",[1]配变!$E1027)</f>
        <v>0</v>
      </c>
      <c r="F1027" s="7" t="str">
        <f>IF([1]配变!$F1027="","",[1]配变!$F1027)</f>
        <v>市辖</v>
      </c>
      <c r="G1027" s="7">
        <f>IF([1]配变!$G1027="","",[1]配变!$G1027)</f>
        <v>0</v>
      </c>
      <c r="H1027" s="7" t="str">
        <f>IF([1]配变!$H1027="","",[1]配变!$H1027)</f>
        <v>分区2</v>
      </c>
      <c r="I1027" s="7" t="str">
        <f>IF([1]配变!$I1027="","",[1]配变!$I1027)</f>
        <v>138古南线</v>
      </c>
      <c r="J1027" s="7">
        <f>IF([1]配变!$J1027="","",[1]配变!$J1027)</f>
        <v>1</v>
      </c>
      <c r="K1027" s="7">
        <f>IF([1]配变!$K1027="","",[1]配变!$K1027)</f>
        <v>1</v>
      </c>
      <c r="L1027" s="7">
        <f>IF([1]配变!$L1027="","",[1]配变!$L1027)</f>
        <v>1</v>
      </c>
      <c r="M1027" s="7">
        <f>IF([1]配变!$M1027="","",[1]配变!$M1027)</f>
        <v>1</v>
      </c>
      <c r="N1027" s="7">
        <f>IF([1]配变!$N1027="","",[1]配变!$N1027)</f>
        <v>2001</v>
      </c>
      <c r="O1027" s="7">
        <f>IF([1]配变!$O1027="","",[1]配变!$O1027)</f>
        <v>0</v>
      </c>
      <c r="P1027" s="7">
        <f>IF([1]配变!$P1027="","",[1]配变!$P1027)</f>
        <v>14</v>
      </c>
    </row>
    <row r="1028" spans="1:16" x14ac:dyDescent="0.15">
      <c r="A1028" s="7" t="s">
        <v>300</v>
      </c>
      <c r="B1028" s="7" t="str">
        <f>IF([1]配变!$B1028="","",[1]配变!$B1028)</f>
        <v>10kV</v>
      </c>
      <c r="C1028" s="7">
        <f>IF([1]配变!$C1028="","",[1]配变!$C1028)</f>
        <v>1.4999999999999999E-2</v>
      </c>
      <c r="D1028" s="7">
        <f>IF([1]配变!$D1028="","",[1]配变!$D1028)</f>
        <v>30</v>
      </c>
      <c r="E1028" s="7">
        <f>IF([1]配变!$E1028="","",[1]配变!$E1028)</f>
        <v>0</v>
      </c>
      <c r="F1028" s="7" t="str">
        <f>IF([1]配变!$F1028="","",[1]配变!$F1028)</f>
        <v>市辖</v>
      </c>
      <c r="G1028" s="7">
        <f>IF([1]配变!$G1028="","",[1]配变!$G1028)</f>
        <v>0</v>
      </c>
      <c r="H1028" s="7" t="str">
        <f>IF([1]配变!$H1028="","",[1]配变!$H1028)</f>
        <v>分区2</v>
      </c>
      <c r="I1028" s="7" t="str">
        <f>IF([1]配变!$I1028="","",[1]配变!$I1028)</f>
        <v>138古南线</v>
      </c>
      <c r="J1028" s="7">
        <f>IF([1]配变!$J1028="","",[1]配变!$J1028)</f>
        <v>0</v>
      </c>
      <c r="K1028" s="7">
        <f>IF([1]配变!$K1028="","",[1]配变!$K1028)</f>
        <v>2</v>
      </c>
      <c r="L1028" s="7">
        <f>IF([1]配变!$L1028="","",[1]配变!$L1028)</f>
        <v>1</v>
      </c>
      <c r="M1028" s="7">
        <f>IF([1]配变!$M1028="","",[1]配变!$M1028)</f>
        <v>1</v>
      </c>
      <c r="N1028" s="7">
        <f>IF([1]配变!$N1028="","",[1]配变!$N1028)</f>
        <v>2001</v>
      </c>
      <c r="O1028" s="7">
        <f>IF([1]配变!$O1028="","",[1]配变!$O1028)</f>
        <v>0</v>
      </c>
      <c r="P1028" s="7">
        <f>IF([1]配变!$P1028="","",[1]配变!$P1028)</f>
        <v>14</v>
      </c>
    </row>
    <row r="1029" spans="1:16" x14ac:dyDescent="0.15">
      <c r="A1029" s="7" t="s">
        <v>300</v>
      </c>
      <c r="B1029" s="7" t="str">
        <f>IF([1]配变!$B1029="","",[1]配变!$B1029)</f>
        <v>10kV</v>
      </c>
      <c r="C1029" s="7">
        <f>IF([1]配变!$C1029="","",[1]配变!$C1029)</f>
        <v>0.5</v>
      </c>
      <c r="D1029" s="7">
        <f>IF([1]配变!$D1029="","",[1]配变!$D1029)</f>
        <v>1000</v>
      </c>
      <c r="E1029" s="7">
        <f>IF([1]配变!$E1029="","",[1]配变!$E1029)</f>
        <v>0</v>
      </c>
      <c r="F1029" s="7" t="str">
        <f>IF([1]配变!$F1029="","",[1]配变!$F1029)</f>
        <v>市辖</v>
      </c>
      <c r="G1029" s="7">
        <f>IF([1]配变!$G1029="","",[1]配变!$G1029)</f>
        <v>0</v>
      </c>
      <c r="H1029" s="7" t="str">
        <f>IF([1]配变!$H1029="","",[1]配变!$H1029)</f>
        <v>分区2</v>
      </c>
      <c r="I1029" s="7" t="str">
        <f>IF([1]配变!$I1029="","",[1]配变!$I1029)</f>
        <v>138古南线</v>
      </c>
      <c r="J1029" s="7">
        <f>IF([1]配变!$J1029="","",[1]配变!$J1029)</f>
        <v>1</v>
      </c>
      <c r="K1029" s="7">
        <f>IF([1]配变!$K1029="","",[1]配变!$K1029)</f>
        <v>0</v>
      </c>
      <c r="L1029" s="7">
        <f>IF([1]配变!$L1029="","",[1]配变!$L1029)</f>
        <v>0</v>
      </c>
      <c r="M1029" s="7">
        <f>IF([1]配变!$M1029="","",[1]配变!$M1029)</f>
        <v>0</v>
      </c>
      <c r="N1029" s="7">
        <f>IF([1]配变!$N1029="","",[1]配变!$N1029)</f>
        <v>2000</v>
      </c>
      <c r="O1029" s="7">
        <f>IF([1]配变!$O1029="","",[1]配变!$O1029)</f>
        <v>0</v>
      </c>
      <c r="P1029" s="7">
        <f>IF([1]配变!$P1029="","",[1]配变!$P1029)</f>
        <v>15</v>
      </c>
    </row>
    <row r="1030" spans="1:16" x14ac:dyDescent="0.15">
      <c r="A1030" s="7" t="s">
        <v>300</v>
      </c>
      <c r="B1030" s="7" t="str">
        <f>IF([1]配变!$B1030="","",[1]配变!$B1030)</f>
        <v>10kV</v>
      </c>
      <c r="C1030" s="7">
        <f>IF([1]配变!$C1030="","",[1]配变!$C1030)</f>
        <v>0.05</v>
      </c>
      <c r="D1030" s="7">
        <f>IF([1]配变!$D1030="","",[1]配变!$D1030)</f>
        <v>100</v>
      </c>
      <c r="E1030" s="7">
        <f>IF([1]配变!$E1030="","",[1]配变!$E1030)</f>
        <v>0</v>
      </c>
      <c r="F1030" s="7" t="str">
        <f>IF([1]配变!$F1030="","",[1]配变!$F1030)</f>
        <v>市辖</v>
      </c>
      <c r="G1030" s="7">
        <f>IF([1]配变!$G1030="","",[1]配变!$G1030)</f>
        <v>0</v>
      </c>
      <c r="H1030" s="7" t="str">
        <f>IF([1]配变!$H1030="","",[1]配变!$H1030)</f>
        <v>分区2</v>
      </c>
      <c r="I1030" s="7" t="str">
        <f>IF([1]配变!$I1030="","",[1]配变!$I1030)</f>
        <v>138古南线</v>
      </c>
      <c r="J1030" s="7">
        <f>IF([1]配变!$J1030="","",[1]配变!$J1030)</f>
        <v>0</v>
      </c>
      <c r="K1030" s="7">
        <f>IF([1]配变!$K1030="","",[1]配变!$K1030)</f>
        <v>1</v>
      </c>
      <c r="L1030" s="7">
        <f>IF([1]配变!$L1030="","",[1]配变!$L1030)</f>
        <v>1</v>
      </c>
      <c r="M1030" s="7">
        <f>IF([1]配变!$M1030="","",[1]配变!$M1030)</f>
        <v>1</v>
      </c>
      <c r="N1030" s="7">
        <f>IF([1]配变!$N1030="","",[1]配变!$N1030)</f>
        <v>2000</v>
      </c>
      <c r="O1030" s="7">
        <f>IF([1]配变!$O1030="","",[1]配变!$O1030)</f>
        <v>0</v>
      </c>
      <c r="P1030" s="7">
        <f>IF([1]配变!$P1030="","",[1]配变!$P1030)</f>
        <v>15</v>
      </c>
    </row>
    <row r="1031" spans="1:16" x14ac:dyDescent="0.15">
      <c r="A1031" s="7" t="s">
        <v>300</v>
      </c>
      <c r="B1031" s="7" t="str">
        <f>IF([1]配变!$B1031="","",[1]配变!$B1031)</f>
        <v>10kV</v>
      </c>
      <c r="C1031" s="7">
        <f>IF([1]配变!$C1031="","",[1]配变!$C1031)</f>
        <v>0.04</v>
      </c>
      <c r="D1031" s="7">
        <f>IF([1]配变!$D1031="","",[1]配变!$D1031)</f>
        <v>80</v>
      </c>
      <c r="E1031" s="7">
        <f>IF([1]配变!$E1031="","",[1]配变!$E1031)</f>
        <v>0</v>
      </c>
      <c r="F1031" s="7" t="str">
        <f>IF([1]配变!$F1031="","",[1]配变!$F1031)</f>
        <v>市辖</v>
      </c>
      <c r="G1031" s="7">
        <f>IF([1]配变!$G1031="","",[1]配变!$G1031)</f>
        <v>0</v>
      </c>
      <c r="H1031" s="7" t="str">
        <f>IF([1]配变!$H1031="","",[1]配变!$H1031)</f>
        <v>分区2</v>
      </c>
      <c r="I1031" s="7" t="str">
        <f>IF([1]配变!$I1031="","",[1]配变!$I1031)</f>
        <v>138古南线</v>
      </c>
      <c r="J1031" s="7">
        <f>IF([1]配变!$J1031="","",[1]配变!$J1031)</f>
        <v>1</v>
      </c>
      <c r="K1031" s="7">
        <f>IF([1]配变!$K1031="","",[1]配变!$K1031)</f>
        <v>2</v>
      </c>
      <c r="L1031" s="7">
        <f>IF([1]配变!$L1031="","",[1]配变!$L1031)</f>
        <v>1</v>
      </c>
      <c r="M1031" s="7">
        <f>IF([1]配变!$M1031="","",[1]配变!$M1031)</f>
        <v>1</v>
      </c>
      <c r="N1031" s="7">
        <f>IF([1]配变!$N1031="","",[1]配变!$N1031)</f>
        <v>2000</v>
      </c>
      <c r="O1031" s="7">
        <f>IF([1]配变!$O1031="","",[1]配变!$O1031)</f>
        <v>0</v>
      </c>
      <c r="P1031" s="7">
        <f>IF([1]配变!$P1031="","",[1]配变!$P1031)</f>
        <v>15</v>
      </c>
    </row>
    <row r="1032" spans="1:16" x14ac:dyDescent="0.15">
      <c r="A1032" s="7" t="s">
        <v>300</v>
      </c>
      <c r="B1032" s="7" t="str">
        <f>IF([1]配变!$B1032="","",[1]配变!$B1032)</f>
        <v>10kV</v>
      </c>
      <c r="C1032" s="7">
        <f>IF([1]配变!$C1032="","",[1]配变!$C1032)</f>
        <v>0.2</v>
      </c>
      <c r="D1032" s="7">
        <f>IF([1]配变!$D1032="","",[1]配变!$D1032)</f>
        <v>400</v>
      </c>
      <c r="E1032" s="7">
        <f>IF([1]配变!$E1032="","",[1]配变!$E1032)</f>
        <v>0</v>
      </c>
      <c r="F1032" s="7" t="str">
        <f>IF([1]配变!$F1032="","",[1]配变!$F1032)</f>
        <v>市辖</v>
      </c>
      <c r="G1032" s="7">
        <f>IF([1]配变!$G1032="","",[1]配变!$G1032)</f>
        <v>0</v>
      </c>
      <c r="H1032" s="7" t="str">
        <f>IF([1]配变!$H1032="","",[1]配变!$H1032)</f>
        <v>分区2</v>
      </c>
      <c r="I1032" s="7" t="str">
        <f>IF([1]配变!$I1032="","",[1]配变!$I1032)</f>
        <v>138古南线</v>
      </c>
      <c r="J1032" s="7">
        <f>IF([1]配变!$J1032="","",[1]配变!$J1032)</f>
        <v>0</v>
      </c>
      <c r="K1032" s="7">
        <f>IF([1]配变!$K1032="","",[1]配变!$K1032)</f>
        <v>0</v>
      </c>
      <c r="L1032" s="7">
        <f>IF([1]配变!$L1032="","",[1]配变!$L1032)</f>
        <v>0</v>
      </c>
      <c r="M1032" s="7">
        <f>IF([1]配变!$M1032="","",[1]配变!$M1032)</f>
        <v>0</v>
      </c>
      <c r="N1032" s="7">
        <f>IF([1]配变!$N1032="","",[1]配变!$N1032)</f>
        <v>2000</v>
      </c>
      <c r="O1032" s="7">
        <f>IF([1]配变!$O1032="","",[1]配变!$O1032)</f>
        <v>0</v>
      </c>
      <c r="P1032" s="7">
        <f>IF([1]配变!$P1032="","",[1]配变!$P1032)</f>
        <v>15</v>
      </c>
    </row>
    <row r="1033" spans="1:16" x14ac:dyDescent="0.15">
      <c r="A1033" s="7" t="s">
        <v>300</v>
      </c>
      <c r="B1033" s="7" t="str">
        <f>IF([1]配变!$B1033="","",[1]配变!$B1033)</f>
        <v>10kV</v>
      </c>
      <c r="C1033" s="7">
        <f>IF([1]配变!$C1033="","",[1]配变!$C1033)</f>
        <v>0.1</v>
      </c>
      <c r="D1033" s="7">
        <f>IF([1]配变!$D1033="","",[1]配变!$D1033)</f>
        <v>200</v>
      </c>
      <c r="E1033" s="7">
        <f>IF([1]配变!$E1033="","",[1]配变!$E1033)</f>
        <v>0</v>
      </c>
      <c r="F1033" s="7" t="str">
        <f>IF([1]配变!$F1033="","",[1]配变!$F1033)</f>
        <v>市辖</v>
      </c>
      <c r="G1033" s="7">
        <f>IF([1]配变!$G1033="","",[1]配变!$G1033)</f>
        <v>0</v>
      </c>
      <c r="H1033" s="7" t="str">
        <f>IF([1]配变!$H1033="","",[1]配变!$H1033)</f>
        <v>分区2</v>
      </c>
      <c r="I1033" s="7" t="str">
        <f>IF([1]配变!$I1033="","",[1]配变!$I1033)</f>
        <v>138古南线</v>
      </c>
      <c r="J1033" s="7">
        <f>IF([1]配变!$J1033="","",[1]配变!$J1033)</f>
        <v>1</v>
      </c>
      <c r="K1033" s="7">
        <f>IF([1]配变!$K1033="","",[1]配变!$K1033)</f>
        <v>1</v>
      </c>
      <c r="L1033" s="7">
        <f>IF([1]配变!$L1033="","",[1]配变!$L1033)</f>
        <v>1</v>
      </c>
      <c r="M1033" s="7">
        <f>IF([1]配变!$M1033="","",[1]配变!$M1033)</f>
        <v>1</v>
      </c>
      <c r="N1033" s="7">
        <f>IF([1]配变!$N1033="","",[1]配变!$N1033)</f>
        <v>2000</v>
      </c>
      <c r="O1033" s="7">
        <f>IF([1]配变!$O1033="","",[1]配变!$O1033)</f>
        <v>0</v>
      </c>
      <c r="P1033" s="7">
        <f>IF([1]配变!$P1033="","",[1]配变!$P1033)</f>
        <v>15</v>
      </c>
    </row>
    <row r="1034" spans="1:16" x14ac:dyDescent="0.15">
      <c r="A1034" s="7" t="s">
        <v>300</v>
      </c>
      <c r="B1034" s="7" t="str">
        <f>IF([1]配变!$B1034="","",[1]配变!$B1034)</f>
        <v>10kV</v>
      </c>
      <c r="C1034" s="7">
        <f>IF([1]配变!$C1034="","",[1]配变!$C1034)</f>
        <v>0.1</v>
      </c>
      <c r="D1034" s="7">
        <f>IF([1]配变!$D1034="","",[1]配变!$D1034)</f>
        <v>200</v>
      </c>
      <c r="E1034" s="7">
        <f>IF([1]配变!$E1034="","",[1]配变!$E1034)</f>
        <v>0</v>
      </c>
      <c r="F1034" s="7" t="str">
        <f>IF([1]配变!$F1034="","",[1]配变!$F1034)</f>
        <v>市辖</v>
      </c>
      <c r="G1034" s="7">
        <f>IF([1]配变!$G1034="","",[1]配变!$G1034)</f>
        <v>0</v>
      </c>
      <c r="H1034" s="7" t="str">
        <f>IF([1]配变!$H1034="","",[1]配变!$H1034)</f>
        <v>分区2</v>
      </c>
      <c r="I1034" s="7" t="str">
        <f>IF([1]配变!$I1034="","",[1]配变!$I1034)</f>
        <v>138古南线</v>
      </c>
      <c r="J1034" s="7">
        <f>IF([1]配变!$J1034="","",[1]配变!$J1034)</f>
        <v>0</v>
      </c>
      <c r="K1034" s="7">
        <f>IF([1]配变!$K1034="","",[1]配变!$K1034)</f>
        <v>2</v>
      </c>
      <c r="L1034" s="7">
        <f>IF([1]配变!$L1034="","",[1]配变!$L1034)</f>
        <v>1</v>
      </c>
      <c r="M1034" s="7">
        <f>IF([1]配变!$M1034="","",[1]配变!$M1034)</f>
        <v>1</v>
      </c>
      <c r="N1034" s="7">
        <f>IF([1]配变!$N1034="","",[1]配变!$N1034)</f>
        <v>2000</v>
      </c>
      <c r="O1034" s="7">
        <f>IF([1]配变!$O1034="","",[1]配变!$O1034)</f>
        <v>0</v>
      </c>
      <c r="P1034" s="7">
        <f>IF([1]配变!$P1034="","",[1]配变!$P1034)</f>
        <v>15</v>
      </c>
    </row>
    <row r="1035" spans="1:16" x14ac:dyDescent="0.15">
      <c r="A1035" s="7" t="s">
        <v>300</v>
      </c>
      <c r="B1035" s="7" t="str">
        <f>IF([1]配变!$B1035="","",[1]配变!$B1035)</f>
        <v>10kV</v>
      </c>
      <c r="C1035" s="7">
        <f>IF([1]配变!$C1035="","",[1]配变!$C1035)</f>
        <v>1.4999999999999999E-2</v>
      </c>
      <c r="D1035" s="7">
        <f>IF([1]配变!$D1035="","",[1]配变!$D1035)</f>
        <v>30</v>
      </c>
      <c r="E1035" s="7">
        <f>IF([1]配变!$E1035="","",[1]配变!$E1035)</f>
        <v>5.3999999999999999E-2</v>
      </c>
      <c r="F1035" s="7" t="str">
        <f>IF([1]配变!$F1035="","",[1]配变!$F1035)</f>
        <v>市辖</v>
      </c>
      <c r="G1035" s="7">
        <f>IF([1]配变!$G1035="","",[1]配变!$G1035)</f>
        <v>0</v>
      </c>
      <c r="H1035" s="7" t="str">
        <f>IF([1]配变!$H1035="","",[1]配变!$H1035)</f>
        <v>分区2</v>
      </c>
      <c r="I1035" s="7" t="str">
        <f>IF([1]配变!$I1035="","",[1]配变!$I1035)</f>
        <v>138古南线</v>
      </c>
      <c r="J1035" s="7">
        <f>IF([1]配变!$J1035="","",[1]配变!$J1035)</f>
        <v>1</v>
      </c>
      <c r="K1035" s="7">
        <f>IF([1]配变!$K1035="","",[1]配变!$K1035)</f>
        <v>0</v>
      </c>
      <c r="L1035" s="7">
        <f>IF([1]配变!$L1035="","",[1]配变!$L1035)</f>
        <v>0</v>
      </c>
      <c r="M1035" s="7">
        <f>IF([1]配变!$M1035="","",[1]配变!$M1035)</f>
        <v>0</v>
      </c>
      <c r="N1035" s="7">
        <f>IF([1]配变!$N1035="","",[1]配变!$N1035)</f>
        <v>2000</v>
      </c>
      <c r="O1035" s="7">
        <f>IF([1]配变!$O1035="","",[1]配变!$O1035)</f>
        <v>0</v>
      </c>
      <c r="P1035" s="7">
        <f>IF([1]配变!$P1035="","",[1]配变!$P1035)</f>
        <v>15</v>
      </c>
    </row>
    <row r="1036" spans="1:16" x14ac:dyDescent="0.15">
      <c r="A1036" s="7" t="s">
        <v>300</v>
      </c>
      <c r="B1036" s="7" t="str">
        <f>IF([1]配变!$B1036="","",[1]配变!$B1036)</f>
        <v>10kV</v>
      </c>
      <c r="C1036" s="7">
        <f>IF([1]配变!$C1036="","",[1]配变!$C1036)</f>
        <v>1.4999999999999999E-2</v>
      </c>
      <c r="D1036" s="7">
        <f>IF([1]配变!$D1036="","",[1]配变!$D1036)</f>
        <v>30</v>
      </c>
      <c r="E1036" s="7">
        <f>IF([1]配变!$E1036="","",[1]配变!$E1036)</f>
        <v>0</v>
      </c>
      <c r="F1036" s="7" t="str">
        <f>IF([1]配变!$F1036="","",[1]配变!$F1036)</f>
        <v>市辖</v>
      </c>
      <c r="G1036" s="7">
        <f>IF([1]配变!$G1036="","",[1]配变!$G1036)</f>
        <v>0</v>
      </c>
      <c r="H1036" s="7" t="str">
        <f>IF([1]配变!$H1036="","",[1]配变!$H1036)</f>
        <v>分区2</v>
      </c>
      <c r="I1036" s="7" t="str">
        <f>IF([1]配变!$I1036="","",[1]配变!$I1036)</f>
        <v>138古南线</v>
      </c>
      <c r="J1036" s="7">
        <f>IF([1]配变!$J1036="","",[1]配变!$J1036)</f>
        <v>0</v>
      </c>
      <c r="K1036" s="7">
        <f>IF([1]配变!$K1036="","",[1]配变!$K1036)</f>
        <v>1</v>
      </c>
      <c r="L1036" s="7">
        <f>IF([1]配变!$L1036="","",[1]配变!$L1036)</f>
        <v>1</v>
      </c>
      <c r="M1036" s="7">
        <f>IF([1]配变!$M1036="","",[1]配变!$M1036)</f>
        <v>1</v>
      </c>
      <c r="N1036" s="7">
        <f>IF([1]配变!$N1036="","",[1]配变!$N1036)</f>
        <v>2000</v>
      </c>
      <c r="O1036" s="7">
        <f>IF([1]配变!$O1036="","",[1]配变!$O1036)</f>
        <v>0</v>
      </c>
      <c r="P1036" s="7">
        <f>IF([1]配变!$P1036="","",[1]配变!$P1036)</f>
        <v>15</v>
      </c>
    </row>
    <row r="1037" spans="1:16" x14ac:dyDescent="0.15">
      <c r="A1037" s="7" t="s">
        <v>300</v>
      </c>
      <c r="B1037" s="7" t="str">
        <f>IF([1]配变!$B1037="","",[1]配变!$B1037)</f>
        <v>10kV</v>
      </c>
      <c r="C1037" s="7">
        <f>IF([1]配变!$C1037="","",[1]配变!$C1037)</f>
        <v>1.4999999999999999E-2</v>
      </c>
      <c r="D1037" s="7">
        <f>IF([1]配变!$D1037="","",[1]配变!$D1037)</f>
        <v>30</v>
      </c>
      <c r="E1037" s="7">
        <f>IF([1]配变!$E1037="","",[1]配变!$E1037)</f>
        <v>0.03</v>
      </c>
      <c r="F1037" s="7" t="str">
        <f>IF([1]配变!$F1037="","",[1]配变!$F1037)</f>
        <v>市辖</v>
      </c>
      <c r="G1037" s="7">
        <f>IF([1]配变!$G1037="","",[1]配变!$G1037)</f>
        <v>0</v>
      </c>
      <c r="H1037" s="7" t="str">
        <f>IF([1]配变!$H1037="","",[1]配变!$H1037)</f>
        <v>分区2</v>
      </c>
      <c r="I1037" s="7" t="str">
        <f>IF([1]配变!$I1037="","",[1]配变!$I1037)</f>
        <v>138古南线</v>
      </c>
      <c r="J1037" s="7">
        <f>IF([1]配变!$J1037="","",[1]配变!$J1037)</f>
        <v>1</v>
      </c>
      <c r="K1037" s="7">
        <f>IF([1]配变!$K1037="","",[1]配变!$K1037)</f>
        <v>2</v>
      </c>
      <c r="L1037" s="7">
        <f>IF([1]配变!$L1037="","",[1]配变!$L1037)</f>
        <v>1</v>
      </c>
      <c r="M1037" s="7">
        <f>IF([1]配变!$M1037="","",[1]配变!$M1037)</f>
        <v>1</v>
      </c>
      <c r="N1037" s="7">
        <f>IF([1]配变!$N1037="","",[1]配变!$N1037)</f>
        <v>2000</v>
      </c>
      <c r="O1037" s="7">
        <f>IF([1]配变!$O1037="","",[1]配变!$O1037)</f>
        <v>0</v>
      </c>
      <c r="P1037" s="7">
        <f>IF([1]配变!$P1037="","",[1]配变!$P1037)</f>
        <v>15</v>
      </c>
    </row>
    <row r="1038" spans="1:16" x14ac:dyDescent="0.15">
      <c r="A1038" s="7" t="s">
        <v>300</v>
      </c>
      <c r="B1038" s="7" t="str">
        <f>IF([1]配变!$B1038="","",[1]配变!$B1038)</f>
        <v>10kV</v>
      </c>
      <c r="C1038" s="7">
        <f>IF([1]配变!$C1038="","",[1]配变!$C1038)</f>
        <v>1.0149999999999999</v>
      </c>
      <c r="D1038" s="7">
        <f>IF([1]配变!$D1038="","",[1]配变!$D1038)</f>
        <v>2030</v>
      </c>
      <c r="E1038" s="7">
        <f>IF([1]配变!$E1038="","",[1]配变!$E1038)</f>
        <v>0</v>
      </c>
      <c r="F1038" s="7" t="str">
        <f>IF([1]配变!$F1038="","",[1]配变!$F1038)</f>
        <v>市辖</v>
      </c>
      <c r="G1038" s="7">
        <f>IF([1]配变!$G1038="","",[1]配变!$G1038)</f>
        <v>0</v>
      </c>
      <c r="H1038" s="7" t="str">
        <f>IF([1]配变!$H1038="","",[1]配变!$H1038)</f>
        <v>分区2</v>
      </c>
      <c r="I1038" s="7" t="str">
        <f>IF([1]配变!$I1038="","",[1]配变!$I1038)</f>
        <v>138古南线</v>
      </c>
      <c r="J1038" s="7">
        <f>IF([1]配变!$J1038="","",[1]配变!$J1038)</f>
        <v>0</v>
      </c>
      <c r="K1038" s="7">
        <f>IF([1]配变!$K1038="","",[1]配变!$K1038)</f>
        <v>0</v>
      </c>
      <c r="L1038" s="7">
        <f>IF([1]配变!$L1038="","",[1]配变!$L1038)</f>
        <v>0</v>
      </c>
      <c r="M1038" s="7">
        <f>IF([1]配变!$M1038="","",[1]配变!$M1038)</f>
        <v>0</v>
      </c>
      <c r="N1038" s="7">
        <f>IF([1]配变!$N1038="","",[1]配变!$N1038)</f>
        <v>1999</v>
      </c>
      <c r="O1038" s="7">
        <f>IF([1]配变!$O1038="","",[1]配变!$O1038)</f>
        <v>0</v>
      </c>
      <c r="P1038" s="7">
        <f>IF([1]配变!$P1038="","",[1]配变!$P1038)</f>
        <v>16</v>
      </c>
    </row>
    <row r="1039" spans="1:16" x14ac:dyDescent="0.15">
      <c r="A1039" s="7" t="s">
        <v>300</v>
      </c>
      <c r="B1039" s="7" t="str">
        <f>IF([1]配变!$B1039="","",[1]配变!$B1039)</f>
        <v>10kV</v>
      </c>
      <c r="C1039" s="7">
        <f>IF([1]配变!$C1039="","",[1]配变!$C1039)</f>
        <v>0.2</v>
      </c>
      <c r="D1039" s="7">
        <f>IF([1]配变!$D1039="","",[1]配变!$D1039)</f>
        <v>400</v>
      </c>
      <c r="E1039" s="7">
        <f>IF([1]配变!$E1039="","",[1]配变!$E1039)</f>
        <v>0</v>
      </c>
      <c r="F1039" s="7" t="str">
        <f>IF([1]配变!$F1039="","",[1]配变!$F1039)</f>
        <v>市辖</v>
      </c>
      <c r="G1039" s="7">
        <f>IF([1]配变!$G1039="","",[1]配变!$G1039)</f>
        <v>0</v>
      </c>
      <c r="H1039" s="7" t="str">
        <f>IF([1]配变!$H1039="","",[1]配变!$H1039)</f>
        <v>分区2</v>
      </c>
      <c r="I1039" s="7" t="str">
        <f>IF([1]配变!$I1039="","",[1]配变!$I1039)</f>
        <v>138古南线</v>
      </c>
      <c r="J1039" s="7">
        <f>IF([1]配变!$J1039="","",[1]配变!$J1039)</f>
        <v>1</v>
      </c>
      <c r="K1039" s="7">
        <f>IF([1]配变!$K1039="","",[1]配变!$K1039)</f>
        <v>1</v>
      </c>
      <c r="L1039" s="7">
        <f>IF([1]配变!$L1039="","",[1]配变!$L1039)</f>
        <v>1</v>
      </c>
      <c r="M1039" s="7">
        <f>IF([1]配变!$M1039="","",[1]配变!$M1039)</f>
        <v>1</v>
      </c>
      <c r="N1039" s="7">
        <f>IF([1]配变!$N1039="","",[1]配变!$N1039)</f>
        <v>1999</v>
      </c>
      <c r="O1039" s="7">
        <f>IF([1]配变!$O1039="","",[1]配变!$O1039)</f>
        <v>0</v>
      </c>
      <c r="P1039" s="7">
        <f>IF([1]配变!$P1039="","",[1]配变!$P1039)</f>
        <v>16</v>
      </c>
    </row>
    <row r="1040" spans="1:16" x14ac:dyDescent="0.15">
      <c r="A1040" s="7" t="s">
        <v>300</v>
      </c>
      <c r="B1040" s="7" t="str">
        <f>IF([1]配变!$B1040="","",[1]配变!$B1040)</f>
        <v>10kV</v>
      </c>
      <c r="C1040" s="7">
        <f>IF([1]配变!$C1040="","",[1]配变!$C1040)</f>
        <v>0.08</v>
      </c>
      <c r="D1040" s="7">
        <f>IF([1]配变!$D1040="","",[1]配变!$D1040)</f>
        <v>160</v>
      </c>
      <c r="E1040" s="7">
        <f>IF([1]配变!$E1040="","",[1]配变!$E1040)</f>
        <v>0</v>
      </c>
      <c r="F1040" s="7" t="str">
        <f>IF([1]配变!$F1040="","",[1]配变!$F1040)</f>
        <v>市辖</v>
      </c>
      <c r="G1040" s="7">
        <f>IF([1]配变!$G1040="","",[1]配变!$G1040)</f>
        <v>0</v>
      </c>
      <c r="H1040" s="7" t="str">
        <f>IF([1]配变!$H1040="","",[1]配变!$H1040)</f>
        <v>分区2</v>
      </c>
      <c r="I1040" s="7" t="str">
        <f>IF([1]配变!$I1040="","",[1]配变!$I1040)</f>
        <v>138古南线</v>
      </c>
      <c r="J1040" s="7">
        <f>IF([1]配变!$J1040="","",[1]配变!$J1040)</f>
        <v>0</v>
      </c>
      <c r="K1040" s="7">
        <f>IF([1]配变!$K1040="","",[1]配变!$K1040)</f>
        <v>2</v>
      </c>
      <c r="L1040" s="7">
        <f>IF([1]配变!$L1040="","",[1]配变!$L1040)</f>
        <v>1</v>
      </c>
      <c r="M1040" s="7">
        <f>IF([1]配变!$M1040="","",[1]配变!$M1040)</f>
        <v>1</v>
      </c>
      <c r="N1040" s="7">
        <f>IF([1]配变!$N1040="","",[1]配变!$N1040)</f>
        <v>1999</v>
      </c>
      <c r="O1040" s="7">
        <f>IF([1]配变!$O1040="","",[1]配变!$O1040)</f>
        <v>0</v>
      </c>
      <c r="P1040" s="7">
        <f>IF([1]配变!$P1040="","",[1]配变!$P1040)</f>
        <v>16</v>
      </c>
    </row>
    <row r="1041" spans="1:16" x14ac:dyDescent="0.15">
      <c r="A1041" s="7" t="s">
        <v>300</v>
      </c>
      <c r="B1041" s="7" t="str">
        <f>IF([1]配变!$B1041="","",[1]配变!$B1041)</f>
        <v>10kV</v>
      </c>
      <c r="C1041" s="7">
        <f>IF([1]配变!$C1041="","",[1]配变!$C1041)</f>
        <v>0.25</v>
      </c>
      <c r="D1041" s="7">
        <f>IF([1]配变!$D1041="","",[1]配变!$D1041)</f>
        <v>500</v>
      </c>
      <c r="E1041" s="7">
        <f>IF([1]配变!$E1041="","",[1]配变!$E1041)</f>
        <v>5.3999999999999999E-2</v>
      </c>
      <c r="F1041" s="7" t="str">
        <f>IF([1]配变!$F1041="","",[1]配变!$F1041)</f>
        <v>市辖</v>
      </c>
      <c r="G1041" s="7">
        <f>IF([1]配变!$G1041="","",[1]配变!$G1041)</f>
        <v>0</v>
      </c>
      <c r="H1041" s="7" t="str">
        <f>IF([1]配变!$H1041="","",[1]配变!$H1041)</f>
        <v>分区2</v>
      </c>
      <c r="I1041" s="7" t="str">
        <f>IF([1]配变!$I1041="","",[1]配变!$I1041)</f>
        <v>138古南线</v>
      </c>
      <c r="J1041" s="7">
        <f>IF([1]配变!$J1041="","",[1]配变!$J1041)</f>
        <v>1</v>
      </c>
      <c r="K1041" s="7">
        <f>IF([1]配变!$K1041="","",[1]配变!$K1041)</f>
        <v>0</v>
      </c>
      <c r="L1041" s="7">
        <f>IF([1]配变!$L1041="","",[1]配变!$L1041)</f>
        <v>0</v>
      </c>
      <c r="M1041" s="7">
        <f>IF([1]配变!$M1041="","",[1]配变!$M1041)</f>
        <v>0</v>
      </c>
      <c r="N1041" s="7">
        <f>IF([1]配变!$N1041="","",[1]配变!$N1041)</f>
        <v>1999</v>
      </c>
      <c r="O1041" s="7">
        <f>IF([1]配变!$O1041="","",[1]配变!$O1041)</f>
        <v>0</v>
      </c>
      <c r="P1041" s="7">
        <f>IF([1]配变!$P1041="","",[1]配变!$P1041)</f>
        <v>16</v>
      </c>
    </row>
    <row r="1042" spans="1:16" x14ac:dyDescent="0.15">
      <c r="A1042" s="7" t="s">
        <v>300</v>
      </c>
      <c r="B1042" s="7" t="str">
        <f>IF([1]配变!$B1042="","",[1]配变!$B1042)</f>
        <v>10kV</v>
      </c>
      <c r="C1042" s="7">
        <f>IF([1]配变!$C1042="","",[1]配变!$C1042)</f>
        <v>0.2</v>
      </c>
      <c r="D1042" s="7">
        <f>IF([1]配变!$D1042="","",[1]配变!$D1042)</f>
        <v>400</v>
      </c>
      <c r="E1042" s="7">
        <f>IF([1]配变!$E1042="","",[1]配变!$E1042)</f>
        <v>5.3999999999999999E-2</v>
      </c>
      <c r="F1042" s="7" t="str">
        <f>IF([1]配变!$F1042="","",[1]配变!$F1042)</f>
        <v>市辖</v>
      </c>
      <c r="G1042" s="7">
        <f>IF([1]配变!$G1042="","",[1]配变!$G1042)</f>
        <v>0</v>
      </c>
      <c r="H1042" s="7" t="str">
        <f>IF([1]配变!$H1042="","",[1]配变!$H1042)</f>
        <v>分区2</v>
      </c>
      <c r="I1042" s="7" t="str">
        <f>IF([1]配变!$I1042="","",[1]配变!$I1042)</f>
        <v>138古南线</v>
      </c>
      <c r="J1042" s="7">
        <f>IF([1]配变!$J1042="","",[1]配变!$J1042)</f>
        <v>0</v>
      </c>
      <c r="K1042" s="7">
        <f>IF([1]配变!$K1042="","",[1]配变!$K1042)</f>
        <v>1</v>
      </c>
      <c r="L1042" s="7">
        <f>IF([1]配变!$L1042="","",[1]配变!$L1042)</f>
        <v>1</v>
      </c>
      <c r="M1042" s="7">
        <f>IF([1]配变!$M1042="","",[1]配变!$M1042)</f>
        <v>1</v>
      </c>
      <c r="N1042" s="7">
        <f>IF([1]配变!$N1042="","",[1]配变!$N1042)</f>
        <v>1999</v>
      </c>
      <c r="O1042" s="7">
        <f>IF([1]配变!$O1042="","",[1]配变!$O1042)</f>
        <v>0</v>
      </c>
      <c r="P1042" s="7">
        <f>IF([1]配变!$P1042="","",[1]配变!$P1042)</f>
        <v>16</v>
      </c>
    </row>
    <row r="1043" spans="1:16" x14ac:dyDescent="0.15">
      <c r="A1043" s="7" t="s">
        <v>300</v>
      </c>
      <c r="B1043" s="7" t="str">
        <f>IF([1]配变!$B1043="","",[1]配变!$B1043)</f>
        <v>10kV</v>
      </c>
      <c r="C1043" s="7">
        <f>IF([1]配变!$C1043="","",[1]配变!$C1043)</f>
        <v>0.2</v>
      </c>
      <c r="D1043" s="7">
        <f>IF([1]配变!$D1043="","",[1]配变!$D1043)</f>
        <v>400</v>
      </c>
      <c r="E1043" s="7">
        <f>IF([1]配变!$E1043="","",[1]配变!$E1043)</f>
        <v>0</v>
      </c>
      <c r="F1043" s="7" t="str">
        <f>IF([1]配变!$F1043="","",[1]配变!$F1043)</f>
        <v>市辖</v>
      </c>
      <c r="G1043" s="7">
        <f>IF([1]配变!$G1043="","",[1]配变!$G1043)</f>
        <v>0</v>
      </c>
      <c r="H1043" s="7" t="str">
        <f>IF([1]配变!$H1043="","",[1]配变!$H1043)</f>
        <v>分区2</v>
      </c>
      <c r="I1043" s="7" t="str">
        <f>IF([1]配变!$I1043="","",[1]配变!$I1043)</f>
        <v>138古南线</v>
      </c>
      <c r="J1043" s="7">
        <f>IF([1]配变!$J1043="","",[1]配变!$J1043)</f>
        <v>1</v>
      </c>
      <c r="K1043" s="7">
        <f>IF([1]配变!$K1043="","",[1]配变!$K1043)</f>
        <v>2</v>
      </c>
      <c r="L1043" s="7">
        <f>IF([1]配变!$L1043="","",[1]配变!$L1043)</f>
        <v>1</v>
      </c>
      <c r="M1043" s="7">
        <f>IF([1]配变!$M1043="","",[1]配变!$M1043)</f>
        <v>1</v>
      </c>
      <c r="N1043" s="7">
        <f>IF([1]配变!$N1043="","",[1]配变!$N1043)</f>
        <v>1999</v>
      </c>
      <c r="O1043" s="7">
        <f>IF([1]配变!$O1043="","",[1]配变!$O1043)</f>
        <v>0</v>
      </c>
      <c r="P1043" s="7">
        <f>IF([1]配变!$P1043="","",[1]配变!$P1043)</f>
        <v>16</v>
      </c>
    </row>
    <row r="1044" spans="1:16" x14ac:dyDescent="0.15">
      <c r="A1044" s="7" t="s">
        <v>300</v>
      </c>
      <c r="B1044" s="7" t="str">
        <f>IF([1]配变!$B1044="","",[1]配变!$B1044)</f>
        <v>10kV</v>
      </c>
      <c r="C1044" s="7">
        <f>IF([1]配变!$C1044="","",[1]配变!$C1044)</f>
        <v>0.315</v>
      </c>
      <c r="D1044" s="7">
        <f>IF([1]配变!$D1044="","",[1]配变!$D1044)</f>
        <v>630</v>
      </c>
      <c r="E1044" s="7">
        <f>IF([1]配变!$E1044="","",[1]配变!$E1044)</f>
        <v>0.03</v>
      </c>
      <c r="F1044" s="7" t="str">
        <f>IF([1]配变!$F1044="","",[1]配变!$F1044)</f>
        <v>市辖</v>
      </c>
      <c r="G1044" s="7">
        <f>IF([1]配变!$G1044="","",[1]配变!$G1044)</f>
        <v>0</v>
      </c>
      <c r="H1044" s="7" t="str">
        <f>IF([1]配变!$H1044="","",[1]配变!$H1044)</f>
        <v>分区2</v>
      </c>
      <c r="I1044" s="7" t="str">
        <f>IF([1]配变!$I1044="","",[1]配变!$I1044)</f>
        <v>138古南线</v>
      </c>
      <c r="J1044" s="7">
        <f>IF([1]配变!$J1044="","",[1]配变!$J1044)</f>
        <v>0</v>
      </c>
      <c r="K1044" s="7">
        <f>IF([1]配变!$K1044="","",[1]配变!$K1044)</f>
        <v>0</v>
      </c>
      <c r="L1044" s="7">
        <f>IF([1]配变!$L1044="","",[1]配变!$L1044)</f>
        <v>0</v>
      </c>
      <c r="M1044" s="7">
        <f>IF([1]配变!$M1044="","",[1]配变!$M1044)</f>
        <v>0</v>
      </c>
      <c r="N1044" s="7">
        <f>IF([1]配变!$N1044="","",[1]配变!$N1044)</f>
        <v>1999</v>
      </c>
      <c r="O1044" s="7">
        <f>IF([1]配变!$O1044="","",[1]配变!$O1044)</f>
        <v>0</v>
      </c>
      <c r="P1044" s="7">
        <f>IF([1]配变!$P1044="","",[1]配变!$P1044)</f>
        <v>16</v>
      </c>
    </row>
    <row r="1045" spans="1:16" x14ac:dyDescent="0.15">
      <c r="A1045" s="7" t="s">
        <v>300</v>
      </c>
      <c r="B1045" s="7" t="str">
        <f>IF([1]配变!$B1045="","",[1]配变!$B1045)</f>
        <v>10kV</v>
      </c>
      <c r="C1045" s="7">
        <f>IF([1]配变!$C1045="","",[1]配变!$C1045)</f>
        <v>0.315</v>
      </c>
      <c r="D1045" s="7">
        <f>IF([1]配变!$D1045="","",[1]配变!$D1045)</f>
        <v>630</v>
      </c>
      <c r="E1045" s="7">
        <f>IF([1]配变!$E1045="","",[1]配变!$E1045)</f>
        <v>0</v>
      </c>
      <c r="F1045" s="7" t="str">
        <f>IF([1]配变!$F1045="","",[1]配变!$F1045)</f>
        <v>市辖</v>
      </c>
      <c r="G1045" s="7">
        <f>IF([1]配变!$G1045="","",[1]配变!$G1045)</f>
        <v>0</v>
      </c>
      <c r="H1045" s="7" t="str">
        <f>IF([1]配变!$H1045="","",[1]配变!$H1045)</f>
        <v>分区2</v>
      </c>
      <c r="I1045" s="7" t="str">
        <f>IF([1]配变!$I1045="","",[1]配变!$I1045)</f>
        <v>138古南线</v>
      </c>
      <c r="J1045" s="7">
        <f>IF([1]配变!$J1045="","",[1]配变!$J1045)</f>
        <v>1</v>
      </c>
      <c r="K1045" s="7">
        <f>IF([1]配变!$K1045="","",[1]配变!$K1045)</f>
        <v>1</v>
      </c>
      <c r="L1045" s="7">
        <f>IF([1]配变!$L1045="","",[1]配变!$L1045)</f>
        <v>1</v>
      </c>
      <c r="M1045" s="7">
        <f>IF([1]配变!$M1045="","",[1]配变!$M1045)</f>
        <v>1</v>
      </c>
      <c r="N1045" s="7">
        <f>IF([1]配变!$N1045="","",[1]配变!$N1045)</f>
        <v>1999</v>
      </c>
      <c r="O1045" s="7">
        <f>IF([1]配变!$O1045="","",[1]配变!$O1045)</f>
        <v>0</v>
      </c>
      <c r="P1045" s="7">
        <f>IF([1]配变!$P1045="","",[1]配变!$P1045)</f>
        <v>16</v>
      </c>
    </row>
    <row r="1046" spans="1:16" x14ac:dyDescent="0.15">
      <c r="A1046" s="7" t="s">
        <v>300</v>
      </c>
      <c r="B1046" s="7" t="str">
        <f>IF([1]配变!$B1046="","",[1]配变!$B1046)</f>
        <v>10kV</v>
      </c>
      <c r="C1046" s="7">
        <f>IF([1]配变!$C1046="","",[1]配变!$C1046)</f>
        <v>0.315</v>
      </c>
      <c r="D1046" s="7">
        <f>IF([1]配变!$D1046="","",[1]配变!$D1046)</f>
        <v>630</v>
      </c>
      <c r="E1046" s="7">
        <f>IF([1]配变!$E1046="","",[1]配变!$E1046)</f>
        <v>0</v>
      </c>
      <c r="F1046" s="7" t="str">
        <f>IF([1]配变!$F1046="","",[1]配变!$F1046)</f>
        <v>市辖</v>
      </c>
      <c r="G1046" s="7">
        <f>IF([1]配变!$G1046="","",[1]配变!$G1046)</f>
        <v>0</v>
      </c>
      <c r="H1046" s="7" t="str">
        <f>IF([1]配变!$H1046="","",[1]配变!$H1046)</f>
        <v>分区2</v>
      </c>
      <c r="I1046" s="7" t="str">
        <f>IF([1]配变!$I1046="","",[1]配变!$I1046)</f>
        <v>138古南线</v>
      </c>
      <c r="J1046" s="7">
        <f>IF([1]配变!$J1046="","",[1]配变!$J1046)</f>
        <v>0</v>
      </c>
      <c r="K1046" s="7">
        <f>IF([1]配变!$K1046="","",[1]配变!$K1046)</f>
        <v>2</v>
      </c>
      <c r="L1046" s="7">
        <f>IF([1]配变!$L1046="","",[1]配变!$L1046)</f>
        <v>1</v>
      </c>
      <c r="M1046" s="7">
        <f>IF([1]配变!$M1046="","",[1]配变!$M1046)</f>
        <v>1</v>
      </c>
      <c r="N1046" s="7">
        <f>IF([1]配变!$N1046="","",[1]配变!$N1046)</f>
        <v>1999</v>
      </c>
      <c r="O1046" s="7">
        <f>IF([1]配变!$O1046="","",[1]配变!$O1046)</f>
        <v>0</v>
      </c>
      <c r="P1046" s="7">
        <f>IF([1]配变!$P1046="","",[1]配变!$P1046)</f>
        <v>16</v>
      </c>
    </row>
    <row r="1047" spans="1:16" x14ac:dyDescent="0.15">
      <c r="A1047" s="7" t="s">
        <v>300</v>
      </c>
      <c r="B1047" s="7" t="str">
        <f>IF([1]配变!$B1047="","",[1]配变!$B1047)</f>
        <v>10kV</v>
      </c>
      <c r="C1047" s="7">
        <f>IF([1]配变!$C1047="","",[1]配变!$C1047)</f>
        <v>0.25</v>
      </c>
      <c r="D1047" s="7">
        <f>IF([1]配变!$D1047="","",[1]配变!$D1047)</f>
        <v>500</v>
      </c>
      <c r="E1047" s="7">
        <f>IF([1]配变!$E1047="","",[1]配变!$E1047)</f>
        <v>0</v>
      </c>
      <c r="F1047" s="7" t="str">
        <f>IF([1]配变!$F1047="","",[1]配变!$F1047)</f>
        <v>市辖</v>
      </c>
      <c r="G1047" s="7">
        <f>IF([1]配变!$G1047="","",[1]配变!$G1047)</f>
        <v>0</v>
      </c>
      <c r="H1047" s="7" t="str">
        <f>IF([1]配变!$H1047="","",[1]配变!$H1047)</f>
        <v>分区2</v>
      </c>
      <c r="I1047" s="7" t="str">
        <f>IF([1]配变!$I1047="","",[1]配变!$I1047)</f>
        <v>138古南线</v>
      </c>
      <c r="J1047" s="7">
        <f>IF([1]配变!$J1047="","",[1]配变!$J1047)</f>
        <v>1</v>
      </c>
      <c r="K1047" s="7">
        <f>IF([1]配变!$K1047="","",[1]配变!$K1047)</f>
        <v>0</v>
      </c>
      <c r="L1047" s="7">
        <f>IF([1]配变!$L1047="","",[1]配变!$L1047)</f>
        <v>0</v>
      </c>
      <c r="M1047" s="7">
        <f>IF([1]配变!$M1047="","",[1]配变!$M1047)</f>
        <v>0</v>
      </c>
      <c r="N1047" s="7">
        <f>IF([1]配变!$N1047="","",[1]配变!$N1047)</f>
        <v>1998</v>
      </c>
      <c r="O1047" s="7">
        <f>IF([1]配变!$O1047="","",[1]配变!$O1047)</f>
        <v>0</v>
      </c>
      <c r="P1047" s="7">
        <f>IF([1]配变!$P1047="","",[1]配变!$P1047)</f>
        <v>17</v>
      </c>
    </row>
    <row r="1048" spans="1:16" x14ac:dyDescent="0.15">
      <c r="A1048" s="7" t="s">
        <v>300</v>
      </c>
      <c r="B1048" s="7" t="str">
        <f>IF([1]配变!$B1048="","",[1]配变!$B1048)</f>
        <v>10kV</v>
      </c>
      <c r="C1048" s="7">
        <f>IF([1]配变!$C1048="","",[1]配变!$C1048)</f>
        <v>0.1575</v>
      </c>
      <c r="D1048" s="7">
        <f>IF([1]配变!$D1048="","",[1]配变!$D1048)</f>
        <v>315</v>
      </c>
      <c r="E1048" s="7">
        <f>IF([1]配变!$E1048="","",[1]配变!$E1048)</f>
        <v>5.3999999999999999E-2</v>
      </c>
      <c r="F1048" s="7" t="str">
        <f>IF([1]配变!$F1048="","",[1]配变!$F1048)</f>
        <v>市辖</v>
      </c>
      <c r="G1048" s="7">
        <f>IF([1]配变!$G1048="","",[1]配变!$G1048)</f>
        <v>0</v>
      </c>
      <c r="H1048" s="7" t="str">
        <f>IF([1]配变!$H1048="","",[1]配变!$H1048)</f>
        <v>分区2</v>
      </c>
      <c r="I1048" s="7" t="str">
        <f>IF([1]配变!$I1048="","",[1]配变!$I1048)</f>
        <v>138古南线</v>
      </c>
      <c r="J1048" s="7">
        <f>IF([1]配变!$J1048="","",[1]配变!$J1048)</f>
        <v>0</v>
      </c>
      <c r="K1048" s="7">
        <f>IF([1]配变!$K1048="","",[1]配变!$K1048)</f>
        <v>1</v>
      </c>
      <c r="L1048" s="7">
        <f>IF([1]配变!$L1048="","",[1]配变!$L1048)</f>
        <v>1</v>
      </c>
      <c r="M1048" s="7">
        <f>IF([1]配变!$M1048="","",[1]配变!$M1048)</f>
        <v>1</v>
      </c>
      <c r="N1048" s="7">
        <f>IF([1]配变!$N1048="","",[1]配变!$N1048)</f>
        <v>1998</v>
      </c>
      <c r="O1048" s="7">
        <f>IF([1]配变!$O1048="","",[1]配变!$O1048)</f>
        <v>0</v>
      </c>
      <c r="P1048" s="7">
        <f>IF([1]配变!$P1048="","",[1]配变!$P1048)</f>
        <v>17</v>
      </c>
    </row>
    <row r="1049" spans="1:16" x14ac:dyDescent="0.15">
      <c r="A1049" s="7" t="s">
        <v>300</v>
      </c>
      <c r="B1049" s="7" t="str">
        <f>IF([1]配变!$B1049="","",[1]配变!$B1049)</f>
        <v>10kV</v>
      </c>
      <c r="C1049" s="7">
        <f>IF([1]配变!$C1049="","",[1]配变!$C1049)</f>
        <v>0.2</v>
      </c>
      <c r="D1049" s="7">
        <f>IF([1]配变!$D1049="","",[1]配变!$D1049)</f>
        <v>400</v>
      </c>
      <c r="E1049" s="7">
        <f>IF([1]配变!$E1049="","",[1]配变!$E1049)</f>
        <v>0.03</v>
      </c>
      <c r="F1049" s="7" t="str">
        <f>IF([1]配变!$F1049="","",[1]配变!$F1049)</f>
        <v>市辖</v>
      </c>
      <c r="G1049" s="7">
        <f>IF([1]配变!$G1049="","",[1]配变!$G1049)</f>
        <v>0</v>
      </c>
      <c r="H1049" s="7" t="str">
        <f>IF([1]配变!$H1049="","",[1]配变!$H1049)</f>
        <v>分区2</v>
      </c>
      <c r="I1049" s="7" t="str">
        <f>IF([1]配变!$I1049="","",[1]配变!$I1049)</f>
        <v>138古南线</v>
      </c>
      <c r="J1049" s="7">
        <f>IF([1]配变!$J1049="","",[1]配变!$J1049)</f>
        <v>1</v>
      </c>
      <c r="K1049" s="7">
        <f>IF([1]配变!$K1049="","",[1]配变!$K1049)</f>
        <v>2</v>
      </c>
      <c r="L1049" s="7">
        <f>IF([1]配变!$L1049="","",[1]配变!$L1049)</f>
        <v>1</v>
      </c>
      <c r="M1049" s="7">
        <f>IF([1]配变!$M1049="","",[1]配变!$M1049)</f>
        <v>1</v>
      </c>
      <c r="N1049" s="7">
        <f>IF([1]配变!$N1049="","",[1]配变!$N1049)</f>
        <v>1998</v>
      </c>
      <c r="O1049" s="7">
        <f>IF([1]配变!$O1049="","",[1]配变!$O1049)</f>
        <v>0</v>
      </c>
      <c r="P1049" s="7">
        <f>IF([1]配变!$P1049="","",[1]配变!$P1049)</f>
        <v>17</v>
      </c>
    </row>
    <row r="1050" spans="1:16" x14ac:dyDescent="0.15">
      <c r="A1050" s="7" t="s">
        <v>300</v>
      </c>
      <c r="B1050" s="7" t="str">
        <f>IF([1]配变!$B1050="","",[1]配变!$B1050)</f>
        <v>10kV</v>
      </c>
      <c r="C1050" s="7">
        <f>IF([1]配变!$C1050="","",[1]配变!$C1050)</f>
        <v>0.1575</v>
      </c>
      <c r="D1050" s="7">
        <f>IF([1]配变!$D1050="","",[1]配变!$D1050)</f>
        <v>315</v>
      </c>
      <c r="E1050" s="7">
        <f>IF([1]配变!$E1050="","",[1]配变!$E1050)</f>
        <v>0.03</v>
      </c>
      <c r="F1050" s="7" t="str">
        <f>IF([1]配变!$F1050="","",[1]配变!$F1050)</f>
        <v>市辖</v>
      </c>
      <c r="G1050" s="7">
        <f>IF([1]配变!$G1050="","",[1]配变!$G1050)</f>
        <v>0</v>
      </c>
      <c r="H1050" s="7" t="str">
        <f>IF([1]配变!$H1050="","",[1]配变!$H1050)</f>
        <v>分区2</v>
      </c>
      <c r="I1050" s="7" t="str">
        <f>IF([1]配变!$I1050="","",[1]配变!$I1050)</f>
        <v>138古南线</v>
      </c>
      <c r="J1050" s="7">
        <f>IF([1]配变!$J1050="","",[1]配变!$J1050)</f>
        <v>0</v>
      </c>
      <c r="K1050" s="7">
        <f>IF([1]配变!$K1050="","",[1]配变!$K1050)</f>
        <v>0</v>
      </c>
      <c r="L1050" s="7">
        <f>IF([1]配变!$L1050="","",[1]配变!$L1050)</f>
        <v>0</v>
      </c>
      <c r="M1050" s="7">
        <f>IF([1]配变!$M1050="","",[1]配变!$M1050)</f>
        <v>0</v>
      </c>
      <c r="N1050" s="7">
        <f>IF([1]配变!$N1050="","",[1]配变!$N1050)</f>
        <v>1998</v>
      </c>
      <c r="O1050" s="7">
        <f>IF([1]配变!$O1050="","",[1]配变!$O1050)</f>
        <v>0</v>
      </c>
      <c r="P1050" s="7">
        <f>IF([1]配变!$P1050="","",[1]配变!$P1050)</f>
        <v>17</v>
      </c>
    </row>
    <row r="1051" spans="1:16" x14ac:dyDescent="0.15">
      <c r="A1051" s="7" t="s">
        <v>300</v>
      </c>
      <c r="B1051" s="7" t="str">
        <f>IF([1]配变!$B1051="","",[1]配变!$B1051)</f>
        <v>10kV</v>
      </c>
      <c r="C1051" s="7">
        <f>IF([1]配变!$C1051="","",[1]配变!$C1051)</f>
        <v>0.2</v>
      </c>
      <c r="D1051" s="7">
        <f>IF([1]配变!$D1051="","",[1]配变!$D1051)</f>
        <v>400</v>
      </c>
      <c r="E1051" s="7">
        <f>IF([1]配变!$E1051="","",[1]配变!$E1051)</f>
        <v>0.03</v>
      </c>
      <c r="F1051" s="7" t="str">
        <f>IF([1]配变!$F1051="","",[1]配变!$F1051)</f>
        <v>市辖</v>
      </c>
      <c r="G1051" s="7">
        <f>IF([1]配变!$G1051="","",[1]配变!$G1051)</f>
        <v>0</v>
      </c>
      <c r="H1051" s="7" t="str">
        <f>IF([1]配变!$H1051="","",[1]配变!$H1051)</f>
        <v>分区2</v>
      </c>
      <c r="I1051" s="7" t="str">
        <f>IF([1]配变!$I1051="","",[1]配变!$I1051)</f>
        <v>138古南线</v>
      </c>
      <c r="J1051" s="7">
        <f>IF([1]配变!$J1051="","",[1]配变!$J1051)</f>
        <v>1</v>
      </c>
      <c r="K1051" s="7">
        <f>IF([1]配变!$K1051="","",[1]配变!$K1051)</f>
        <v>1</v>
      </c>
      <c r="L1051" s="7">
        <f>IF([1]配变!$L1051="","",[1]配变!$L1051)</f>
        <v>1</v>
      </c>
      <c r="M1051" s="7">
        <f>IF([1]配变!$M1051="","",[1]配变!$M1051)</f>
        <v>1</v>
      </c>
      <c r="N1051" s="7">
        <f>IF([1]配变!$N1051="","",[1]配变!$N1051)</f>
        <v>1998</v>
      </c>
      <c r="O1051" s="7">
        <f>IF([1]配变!$O1051="","",[1]配变!$O1051)</f>
        <v>0</v>
      </c>
      <c r="P1051" s="7">
        <f>IF([1]配变!$P1051="","",[1]配变!$P1051)</f>
        <v>17</v>
      </c>
    </row>
    <row r="1052" spans="1:16" x14ac:dyDescent="0.15">
      <c r="A1052" s="7" t="s">
        <v>300</v>
      </c>
      <c r="B1052" s="7" t="str">
        <f>IF([1]配变!$B1052="","",[1]配变!$B1052)</f>
        <v>10kV</v>
      </c>
      <c r="C1052" s="7">
        <f>IF([1]配变!$C1052="","",[1]配变!$C1052)</f>
        <v>0.315</v>
      </c>
      <c r="D1052" s="7">
        <f>IF([1]配变!$D1052="","",[1]配变!$D1052)</f>
        <v>630</v>
      </c>
      <c r="E1052" s="7">
        <f>IF([1]配变!$E1052="","",[1]配变!$E1052)</f>
        <v>0.03</v>
      </c>
      <c r="F1052" s="7" t="str">
        <f>IF([1]配变!$F1052="","",[1]配变!$F1052)</f>
        <v>市辖</v>
      </c>
      <c r="G1052" s="7">
        <f>IF([1]配变!$G1052="","",[1]配变!$G1052)</f>
        <v>0</v>
      </c>
      <c r="H1052" s="7" t="str">
        <f>IF([1]配变!$H1052="","",[1]配变!$H1052)</f>
        <v>分区2</v>
      </c>
      <c r="I1052" s="7" t="str">
        <f>IF([1]配变!$I1052="","",[1]配变!$I1052)</f>
        <v>138古南线</v>
      </c>
      <c r="J1052" s="7">
        <f>IF([1]配变!$J1052="","",[1]配变!$J1052)</f>
        <v>0</v>
      </c>
      <c r="K1052" s="7">
        <f>IF([1]配变!$K1052="","",[1]配变!$K1052)</f>
        <v>2</v>
      </c>
      <c r="L1052" s="7">
        <f>IF([1]配变!$L1052="","",[1]配变!$L1052)</f>
        <v>1</v>
      </c>
      <c r="M1052" s="7">
        <f>IF([1]配变!$M1052="","",[1]配变!$M1052)</f>
        <v>1</v>
      </c>
      <c r="N1052" s="7">
        <f>IF([1]配变!$N1052="","",[1]配变!$N1052)</f>
        <v>1998</v>
      </c>
      <c r="O1052" s="7">
        <f>IF([1]配变!$O1052="","",[1]配变!$O1052)</f>
        <v>0</v>
      </c>
      <c r="P1052" s="7">
        <f>IF([1]配变!$P1052="","",[1]配变!$P1052)</f>
        <v>17</v>
      </c>
    </row>
    <row r="1053" spans="1:16" x14ac:dyDescent="0.15">
      <c r="A1053" s="7" t="s">
        <v>300</v>
      </c>
      <c r="B1053" s="7" t="str">
        <f>IF([1]配变!$B1053="","",[1]配变!$B1053)</f>
        <v>10kV</v>
      </c>
      <c r="C1053" s="7">
        <f>IF([1]配变!$C1053="","",[1]配变!$C1053)</f>
        <v>6.25E-2</v>
      </c>
      <c r="D1053" s="7">
        <f>IF([1]配变!$D1053="","",[1]配变!$D1053)</f>
        <v>125</v>
      </c>
      <c r="E1053" s="7">
        <f>IF([1]配变!$E1053="","",[1]配变!$E1053)</f>
        <v>0.03</v>
      </c>
      <c r="F1053" s="7" t="str">
        <f>IF([1]配变!$F1053="","",[1]配变!$F1053)</f>
        <v>市辖</v>
      </c>
      <c r="G1053" s="7">
        <f>IF([1]配变!$G1053="","",[1]配变!$G1053)</f>
        <v>0</v>
      </c>
      <c r="H1053" s="7" t="str">
        <f>IF([1]配变!$H1053="","",[1]配变!$H1053)</f>
        <v>分区2</v>
      </c>
      <c r="I1053" s="7" t="str">
        <f>IF([1]配变!$I1053="","",[1]配变!$I1053)</f>
        <v>138古南线</v>
      </c>
      <c r="J1053" s="7">
        <f>IF([1]配变!$J1053="","",[1]配变!$J1053)</f>
        <v>1</v>
      </c>
      <c r="K1053" s="7">
        <f>IF([1]配变!$K1053="","",[1]配变!$K1053)</f>
        <v>0</v>
      </c>
      <c r="L1053" s="7">
        <f>IF([1]配变!$L1053="","",[1]配变!$L1053)</f>
        <v>0</v>
      </c>
      <c r="M1053" s="7">
        <f>IF([1]配变!$M1053="","",[1]配变!$M1053)</f>
        <v>0</v>
      </c>
      <c r="N1053" s="7">
        <f>IF([1]配变!$N1053="","",[1]配变!$N1053)</f>
        <v>1998</v>
      </c>
      <c r="O1053" s="7">
        <f>IF([1]配变!$O1053="","",[1]配变!$O1053)</f>
        <v>0</v>
      </c>
      <c r="P1053" s="7">
        <f>IF([1]配变!$P1053="","",[1]配变!$P1053)</f>
        <v>17</v>
      </c>
    </row>
    <row r="1054" spans="1:16" x14ac:dyDescent="0.15">
      <c r="A1054" s="7" t="s">
        <v>300</v>
      </c>
      <c r="B1054" s="7" t="str">
        <f>IF([1]配变!$B1054="","",[1]配变!$B1054)</f>
        <v>10kV</v>
      </c>
      <c r="C1054" s="7">
        <f>IF([1]配变!$C1054="","",[1]配变!$C1054)</f>
        <v>0.315</v>
      </c>
      <c r="D1054" s="7">
        <f>IF([1]配变!$D1054="","",[1]配变!$D1054)</f>
        <v>630</v>
      </c>
      <c r="E1054" s="7">
        <f>IF([1]配变!$E1054="","",[1]配变!$E1054)</f>
        <v>0.03</v>
      </c>
      <c r="F1054" s="7" t="str">
        <f>IF([1]配变!$F1054="","",[1]配变!$F1054)</f>
        <v>市辖</v>
      </c>
      <c r="G1054" s="7">
        <f>IF([1]配变!$G1054="","",[1]配变!$G1054)</f>
        <v>0</v>
      </c>
      <c r="H1054" s="7" t="str">
        <f>IF([1]配变!$H1054="","",[1]配变!$H1054)</f>
        <v>分区2</v>
      </c>
      <c r="I1054" s="7" t="str">
        <f>IF([1]配变!$I1054="","",[1]配变!$I1054)</f>
        <v>138古南线</v>
      </c>
      <c r="J1054" s="7">
        <f>IF([1]配变!$J1054="","",[1]配变!$J1054)</f>
        <v>0</v>
      </c>
      <c r="K1054" s="7">
        <f>IF([1]配变!$K1054="","",[1]配变!$K1054)</f>
        <v>1</v>
      </c>
      <c r="L1054" s="7">
        <f>IF([1]配变!$L1054="","",[1]配变!$L1054)</f>
        <v>1</v>
      </c>
      <c r="M1054" s="7">
        <f>IF([1]配变!$M1054="","",[1]配变!$M1054)</f>
        <v>1</v>
      </c>
      <c r="N1054" s="7">
        <f>IF([1]配变!$N1054="","",[1]配变!$N1054)</f>
        <v>1998</v>
      </c>
      <c r="O1054" s="7">
        <f>IF([1]配变!$O1054="","",[1]配变!$O1054)</f>
        <v>0</v>
      </c>
      <c r="P1054" s="7">
        <f>IF([1]配变!$P1054="","",[1]配变!$P1054)</f>
        <v>17</v>
      </c>
    </row>
    <row r="1055" spans="1:16" x14ac:dyDescent="0.15">
      <c r="A1055" s="7" t="s">
        <v>300</v>
      </c>
      <c r="B1055" s="7" t="str">
        <f>IF([1]配变!$B1055="","",[1]配变!$B1055)</f>
        <v>10kV</v>
      </c>
      <c r="C1055" s="7">
        <f>IF([1]配变!$C1055="","",[1]配变!$C1055)</f>
        <v>0.25</v>
      </c>
      <c r="D1055" s="7">
        <f>IF([1]配变!$D1055="","",[1]配变!$D1055)</f>
        <v>500</v>
      </c>
      <c r="E1055" s="7">
        <f>IF([1]配变!$E1055="","",[1]配变!$E1055)</f>
        <v>0.03</v>
      </c>
      <c r="F1055" s="7" t="str">
        <f>IF([1]配变!$F1055="","",[1]配变!$F1055)</f>
        <v>市辖</v>
      </c>
      <c r="G1055" s="7">
        <f>IF([1]配变!$G1055="","",[1]配变!$G1055)</f>
        <v>0</v>
      </c>
      <c r="H1055" s="7" t="str">
        <f>IF([1]配变!$H1055="","",[1]配变!$H1055)</f>
        <v>分区2</v>
      </c>
      <c r="I1055" s="7" t="str">
        <f>IF([1]配变!$I1055="","",[1]配变!$I1055)</f>
        <v>138古南线</v>
      </c>
      <c r="J1055" s="7">
        <f>IF([1]配变!$J1055="","",[1]配变!$J1055)</f>
        <v>1</v>
      </c>
      <c r="K1055" s="7">
        <f>IF([1]配变!$K1055="","",[1]配变!$K1055)</f>
        <v>2</v>
      </c>
      <c r="L1055" s="7">
        <f>IF([1]配变!$L1055="","",[1]配变!$L1055)</f>
        <v>1</v>
      </c>
      <c r="M1055" s="7">
        <f>IF([1]配变!$M1055="","",[1]配变!$M1055)</f>
        <v>1</v>
      </c>
      <c r="N1055" s="7">
        <f>IF([1]配变!$N1055="","",[1]配变!$N1055)</f>
        <v>1998</v>
      </c>
      <c r="O1055" s="7">
        <f>IF([1]配变!$O1055="","",[1]配变!$O1055)</f>
        <v>0</v>
      </c>
      <c r="P1055" s="7">
        <f>IF([1]配变!$P1055="","",[1]配变!$P1055)</f>
        <v>17</v>
      </c>
    </row>
    <row r="1056" spans="1:16" x14ac:dyDescent="0.15">
      <c r="A1056" s="7" t="s">
        <v>300</v>
      </c>
      <c r="B1056" s="7" t="str">
        <f>IF([1]配变!$B1056="","",[1]配变!$B1056)</f>
        <v>10kV</v>
      </c>
      <c r="C1056" s="7">
        <f>IF([1]配变!$C1056="","",[1]配变!$C1056)</f>
        <v>0.25</v>
      </c>
      <c r="D1056" s="7">
        <f>IF([1]配变!$D1056="","",[1]配变!$D1056)</f>
        <v>500</v>
      </c>
      <c r="E1056" s="7">
        <f>IF([1]配变!$E1056="","",[1]配变!$E1056)</f>
        <v>0.03</v>
      </c>
      <c r="F1056" s="7" t="str">
        <f>IF([1]配变!$F1056="","",[1]配变!$F1056)</f>
        <v>市辖</v>
      </c>
      <c r="G1056" s="7">
        <f>IF([1]配变!$G1056="","",[1]配变!$G1056)</f>
        <v>0</v>
      </c>
      <c r="H1056" s="7" t="str">
        <f>IF([1]配变!$H1056="","",[1]配变!$H1056)</f>
        <v>分区2</v>
      </c>
      <c r="I1056" s="7" t="str">
        <f>IF([1]配变!$I1056="","",[1]配变!$I1056)</f>
        <v>138古南线</v>
      </c>
      <c r="J1056" s="7">
        <f>IF([1]配变!$J1056="","",[1]配变!$J1056)</f>
        <v>0</v>
      </c>
      <c r="K1056" s="7">
        <f>IF([1]配变!$K1056="","",[1]配变!$K1056)</f>
        <v>0</v>
      </c>
      <c r="L1056" s="7">
        <f>IF([1]配变!$L1056="","",[1]配变!$L1056)</f>
        <v>0</v>
      </c>
      <c r="M1056" s="7">
        <f>IF([1]配变!$M1056="","",[1]配变!$M1056)</f>
        <v>0</v>
      </c>
      <c r="N1056" s="7">
        <f>IF([1]配变!$N1056="","",[1]配变!$N1056)</f>
        <v>1997</v>
      </c>
      <c r="O1056" s="7">
        <f>IF([1]配变!$O1056="","",[1]配变!$O1056)</f>
        <v>0</v>
      </c>
      <c r="P1056" s="7">
        <f>IF([1]配变!$P1056="","",[1]配变!$P1056)</f>
        <v>18</v>
      </c>
    </row>
    <row r="1057" spans="1:16" x14ac:dyDescent="0.15">
      <c r="A1057" s="7" t="s">
        <v>300</v>
      </c>
      <c r="B1057" s="7" t="str">
        <f>IF([1]配变!$B1057="","",[1]配变!$B1057)</f>
        <v>10kV</v>
      </c>
      <c r="C1057" s="7">
        <f>IF([1]配变!$C1057="","",[1]配变!$C1057)</f>
        <v>0.5</v>
      </c>
      <c r="D1057" s="7">
        <f>IF([1]配变!$D1057="","",[1]配变!$D1057)</f>
        <v>1000</v>
      </c>
      <c r="E1057" s="7">
        <f>IF([1]配变!$E1057="","",[1]配变!$E1057)</f>
        <v>0.03</v>
      </c>
      <c r="F1057" s="7" t="str">
        <f>IF([1]配变!$F1057="","",[1]配变!$F1057)</f>
        <v>市辖</v>
      </c>
      <c r="G1057" s="7">
        <f>IF([1]配变!$G1057="","",[1]配变!$G1057)</f>
        <v>0</v>
      </c>
      <c r="H1057" s="7" t="str">
        <f>IF([1]配变!$H1057="","",[1]配变!$H1057)</f>
        <v>分区2</v>
      </c>
      <c r="I1057" s="7" t="str">
        <f>IF([1]配变!$I1057="","",[1]配变!$I1057)</f>
        <v>138古南线</v>
      </c>
      <c r="J1057" s="7">
        <f>IF([1]配变!$J1057="","",[1]配变!$J1057)</f>
        <v>1</v>
      </c>
      <c r="K1057" s="7">
        <f>IF([1]配变!$K1057="","",[1]配变!$K1057)</f>
        <v>1</v>
      </c>
      <c r="L1057" s="7">
        <f>IF([1]配变!$L1057="","",[1]配变!$L1057)</f>
        <v>1</v>
      </c>
      <c r="M1057" s="7">
        <f>IF([1]配变!$M1057="","",[1]配变!$M1057)</f>
        <v>1</v>
      </c>
      <c r="N1057" s="7">
        <f>IF([1]配变!$N1057="","",[1]配变!$N1057)</f>
        <v>1997</v>
      </c>
      <c r="O1057" s="7">
        <f>IF([1]配变!$O1057="","",[1]配变!$O1057)</f>
        <v>0</v>
      </c>
      <c r="P1057" s="7">
        <f>IF([1]配变!$P1057="","",[1]配变!$P1057)</f>
        <v>18</v>
      </c>
    </row>
    <row r="1058" spans="1:16" x14ac:dyDescent="0.15">
      <c r="A1058" s="7" t="s">
        <v>300</v>
      </c>
      <c r="B1058" s="7" t="str">
        <f>IF([1]配变!$B1058="","",[1]配变!$B1058)</f>
        <v>10kV</v>
      </c>
      <c r="C1058" s="7">
        <f>IF([1]配变!$C1058="","",[1]配变!$C1058)</f>
        <v>0.5</v>
      </c>
      <c r="D1058" s="7">
        <f>IF([1]配变!$D1058="","",[1]配变!$D1058)</f>
        <v>1000</v>
      </c>
      <c r="E1058" s="7">
        <f>IF([1]配变!$E1058="","",[1]配变!$E1058)</f>
        <v>0.03</v>
      </c>
      <c r="F1058" s="7" t="str">
        <f>IF([1]配变!$F1058="","",[1]配变!$F1058)</f>
        <v>市辖</v>
      </c>
      <c r="G1058" s="7">
        <f>IF([1]配变!$G1058="","",[1]配变!$G1058)</f>
        <v>0</v>
      </c>
      <c r="H1058" s="7" t="str">
        <f>IF([1]配变!$H1058="","",[1]配变!$H1058)</f>
        <v>分区2</v>
      </c>
      <c r="I1058" s="7" t="str">
        <f>IF([1]配变!$I1058="","",[1]配变!$I1058)</f>
        <v>138古南线</v>
      </c>
      <c r="J1058" s="7">
        <f>IF([1]配变!$J1058="","",[1]配变!$J1058)</f>
        <v>0</v>
      </c>
      <c r="K1058" s="7">
        <f>IF([1]配变!$K1058="","",[1]配变!$K1058)</f>
        <v>2</v>
      </c>
      <c r="L1058" s="7">
        <f>IF([1]配变!$L1058="","",[1]配变!$L1058)</f>
        <v>1</v>
      </c>
      <c r="M1058" s="7">
        <f>IF([1]配变!$M1058="","",[1]配变!$M1058)</f>
        <v>1</v>
      </c>
      <c r="N1058" s="7">
        <f>IF([1]配变!$N1058="","",[1]配变!$N1058)</f>
        <v>1997</v>
      </c>
      <c r="O1058" s="7">
        <f>IF([1]配变!$O1058="","",[1]配变!$O1058)</f>
        <v>0</v>
      </c>
      <c r="P1058" s="7">
        <f>IF([1]配变!$P1058="","",[1]配变!$P1058)</f>
        <v>18</v>
      </c>
    </row>
    <row r="1059" spans="1:16" x14ac:dyDescent="0.15">
      <c r="A1059" s="7" t="s">
        <v>300</v>
      </c>
      <c r="B1059" s="7" t="str">
        <f>IF([1]配变!$B1059="","",[1]配变!$B1059)</f>
        <v>10kV</v>
      </c>
      <c r="C1059" s="7">
        <f>IF([1]配变!$C1059="","",[1]配变!$C1059)</f>
        <v>0.5</v>
      </c>
      <c r="D1059" s="7">
        <f>IF([1]配变!$D1059="","",[1]配变!$D1059)</f>
        <v>1000</v>
      </c>
      <c r="E1059" s="7">
        <f>IF([1]配变!$E1059="","",[1]配变!$E1059)</f>
        <v>0.03</v>
      </c>
      <c r="F1059" s="7" t="str">
        <f>IF([1]配变!$F1059="","",[1]配变!$F1059)</f>
        <v>市辖</v>
      </c>
      <c r="G1059" s="7">
        <f>IF([1]配变!$G1059="","",[1]配变!$G1059)</f>
        <v>0</v>
      </c>
      <c r="H1059" s="7" t="str">
        <f>IF([1]配变!$H1059="","",[1]配变!$H1059)</f>
        <v>分区2</v>
      </c>
      <c r="I1059" s="7" t="str">
        <f>IF([1]配变!$I1059="","",[1]配变!$I1059)</f>
        <v>138古南线</v>
      </c>
      <c r="J1059" s="7">
        <f>IF([1]配变!$J1059="","",[1]配变!$J1059)</f>
        <v>1</v>
      </c>
      <c r="K1059" s="7">
        <f>IF([1]配变!$K1059="","",[1]配变!$K1059)</f>
        <v>0</v>
      </c>
      <c r="L1059" s="7">
        <f>IF([1]配变!$L1059="","",[1]配变!$L1059)</f>
        <v>0</v>
      </c>
      <c r="M1059" s="7">
        <f>IF([1]配变!$M1059="","",[1]配变!$M1059)</f>
        <v>0</v>
      </c>
      <c r="N1059" s="7">
        <f>IF([1]配变!$N1059="","",[1]配变!$N1059)</f>
        <v>1997</v>
      </c>
      <c r="O1059" s="7">
        <f>IF([1]配变!$O1059="","",[1]配变!$O1059)</f>
        <v>0</v>
      </c>
      <c r="P1059" s="7">
        <f>IF([1]配变!$P1059="","",[1]配变!$P1059)</f>
        <v>18</v>
      </c>
    </row>
    <row r="1060" spans="1:16" x14ac:dyDescent="0.15">
      <c r="A1060" s="7" t="s">
        <v>300</v>
      </c>
      <c r="B1060" s="7" t="str">
        <f>IF([1]配变!$B1060="","",[1]配变!$B1060)</f>
        <v>10kV</v>
      </c>
      <c r="C1060" s="7">
        <f>IF([1]配变!$C1060="","",[1]配变!$C1060)</f>
        <v>0.1</v>
      </c>
      <c r="D1060" s="7">
        <f>IF([1]配变!$D1060="","",[1]配变!$D1060)</f>
        <v>200</v>
      </c>
      <c r="E1060" s="7">
        <f>IF([1]配变!$E1060="","",[1]配变!$E1060)</f>
        <v>0.03</v>
      </c>
      <c r="F1060" s="7" t="str">
        <f>IF([1]配变!$F1060="","",[1]配变!$F1060)</f>
        <v>市辖</v>
      </c>
      <c r="G1060" s="7">
        <f>IF([1]配变!$G1060="","",[1]配变!$G1060)</f>
        <v>0</v>
      </c>
      <c r="H1060" s="7" t="str">
        <f>IF([1]配变!$H1060="","",[1]配变!$H1060)</f>
        <v>分区2</v>
      </c>
      <c r="I1060" s="7" t="str">
        <f>IF([1]配变!$I1060="","",[1]配变!$I1060)</f>
        <v>138古南线</v>
      </c>
      <c r="J1060" s="7">
        <f>IF([1]配变!$J1060="","",[1]配变!$J1060)</f>
        <v>0</v>
      </c>
      <c r="K1060" s="7">
        <f>IF([1]配变!$K1060="","",[1]配变!$K1060)</f>
        <v>1</v>
      </c>
      <c r="L1060" s="7">
        <f>IF([1]配变!$L1060="","",[1]配变!$L1060)</f>
        <v>1</v>
      </c>
      <c r="M1060" s="7">
        <f>IF([1]配变!$M1060="","",[1]配变!$M1060)</f>
        <v>1</v>
      </c>
      <c r="N1060" s="7">
        <f>IF([1]配变!$N1060="","",[1]配变!$N1060)</f>
        <v>1997</v>
      </c>
      <c r="O1060" s="7">
        <f>IF([1]配变!$O1060="","",[1]配变!$O1060)</f>
        <v>0</v>
      </c>
      <c r="P1060" s="7">
        <f>IF([1]配变!$P1060="","",[1]配变!$P1060)</f>
        <v>18</v>
      </c>
    </row>
    <row r="1061" spans="1:16" x14ac:dyDescent="0.15">
      <c r="A1061" s="7" t="s">
        <v>300</v>
      </c>
      <c r="B1061" s="7" t="str">
        <f>IF([1]配变!$B1061="","",[1]配变!$B1061)</f>
        <v>10kV</v>
      </c>
      <c r="C1061" s="7">
        <f>IF([1]配变!$C1061="","",[1]配变!$C1061)</f>
        <v>0.1</v>
      </c>
      <c r="D1061" s="7">
        <f>IF([1]配变!$D1061="","",[1]配变!$D1061)</f>
        <v>200</v>
      </c>
      <c r="E1061" s="7">
        <f>IF([1]配变!$E1061="","",[1]配变!$E1061)</f>
        <v>0.03</v>
      </c>
      <c r="F1061" s="7" t="str">
        <f>IF([1]配变!$F1061="","",[1]配变!$F1061)</f>
        <v>市辖</v>
      </c>
      <c r="G1061" s="7">
        <f>IF([1]配变!$G1061="","",[1]配变!$G1061)</f>
        <v>0</v>
      </c>
      <c r="H1061" s="7" t="str">
        <f>IF([1]配变!$H1061="","",[1]配变!$H1061)</f>
        <v>分区2</v>
      </c>
      <c r="I1061" s="7" t="str">
        <f>IF([1]配变!$I1061="","",[1]配变!$I1061)</f>
        <v>138古南线</v>
      </c>
      <c r="J1061" s="7">
        <f>IF([1]配变!$J1061="","",[1]配变!$J1061)</f>
        <v>1</v>
      </c>
      <c r="K1061" s="7">
        <f>IF([1]配变!$K1061="","",[1]配变!$K1061)</f>
        <v>2</v>
      </c>
      <c r="L1061" s="7">
        <f>IF([1]配变!$L1061="","",[1]配变!$L1061)</f>
        <v>1</v>
      </c>
      <c r="M1061" s="7">
        <f>IF([1]配变!$M1061="","",[1]配变!$M1061)</f>
        <v>1</v>
      </c>
      <c r="N1061" s="7">
        <f>IF([1]配变!$N1061="","",[1]配变!$N1061)</f>
        <v>1997</v>
      </c>
      <c r="O1061" s="7">
        <f>IF([1]配变!$O1061="","",[1]配变!$O1061)</f>
        <v>0</v>
      </c>
      <c r="P1061" s="7">
        <f>IF([1]配变!$P1061="","",[1]配变!$P1061)</f>
        <v>18</v>
      </c>
    </row>
    <row r="1062" spans="1:16" x14ac:dyDescent="0.15">
      <c r="A1062" s="7" t="s">
        <v>300</v>
      </c>
      <c r="B1062" s="7" t="str">
        <f>IF([1]配变!$B1062="","",[1]配变!$B1062)</f>
        <v>10kV</v>
      </c>
      <c r="C1062" s="7">
        <f>IF([1]配变!$C1062="","",[1]配变!$C1062)</f>
        <v>0.2</v>
      </c>
      <c r="D1062" s="7">
        <f>IF([1]配变!$D1062="","",[1]配变!$D1062)</f>
        <v>400</v>
      </c>
      <c r="E1062" s="7">
        <f>IF([1]配变!$E1062="","",[1]配变!$E1062)</f>
        <v>0.03</v>
      </c>
      <c r="F1062" s="7" t="str">
        <f>IF([1]配变!$F1062="","",[1]配变!$F1062)</f>
        <v>市辖</v>
      </c>
      <c r="G1062" s="7">
        <f>IF([1]配变!$G1062="","",[1]配变!$G1062)</f>
        <v>0</v>
      </c>
      <c r="H1062" s="7" t="str">
        <f>IF([1]配变!$H1062="","",[1]配变!$H1062)</f>
        <v>分区2</v>
      </c>
      <c r="I1062" s="7" t="str">
        <f>IF([1]配变!$I1062="","",[1]配变!$I1062)</f>
        <v>138古南线</v>
      </c>
      <c r="J1062" s="7">
        <f>IF([1]配变!$J1062="","",[1]配变!$J1062)</f>
        <v>0</v>
      </c>
      <c r="K1062" s="7">
        <f>IF([1]配变!$K1062="","",[1]配变!$K1062)</f>
        <v>0</v>
      </c>
      <c r="L1062" s="7">
        <f>IF([1]配变!$L1062="","",[1]配变!$L1062)</f>
        <v>0</v>
      </c>
      <c r="M1062" s="7">
        <f>IF([1]配变!$M1062="","",[1]配变!$M1062)</f>
        <v>0</v>
      </c>
      <c r="N1062" s="7">
        <f>IF([1]配变!$N1062="","",[1]配变!$N1062)</f>
        <v>1997</v>
      </c>
      <c r="O1062" s="7">
        <f>IF([1]配变!$O1062="","",[1]配变!$O1062)</f>
        <v>0</v>
      </c>
      <c r="P1062" s="7">
        <f>IF([1]配变!$P1062="","",[1]配变!$P1062)</f>
        <v>18</v>
      </c>
    </row>
    <row r="1063" spans="1:16" x14ac:dyDescent="0.15">
      <c r="A1063" s="7" t="s">
        <v>300</v>
      </c>
      <c r="B1063" s="7" t="str">
        <f>IF([1]配变!$B1063="","",[1]配变!$B1063)</f>
        <v>10kV</v>
      </c>
      <c r="C1063" s="7">
        <f>IF([1]配变!$C1063="","",[1]配变!$C1063)</f>
        <v>0.2</v>
      </c>
      <c r="D1063" s="7">
        <f>IF([1]配变!$D1063="","",[1]配变!$D1063)</f>
        <v>400</v>
      </c>
      <c r="E1063" s="7">
        <f>IF([1]配变!$E1063="","",[1]配变!$E1063)</f>
        <v>0.03</v>
      </c>
      <c r="F1063" s="7" t="str">
        <f>IF([1]配变!$F1063="","",[1]配变!$F1063)</f>
        <v>市辖</v>
      </c>
      <c r="G1063" s="7">
        <f>IF([1]配变!$G1063="","",[1]配变!$G1063)</f>
        <v>0</v>
      </c>
      <c r="H1063" s="7" t="str">
        <f>IF([1]配变!$H1063="","",[1]配变!$H1063)</f>
        <v>分区2</v>
      </c>
      <c r="I1063" s="7" t="str">
        <f>IF([1]配变!$I1063="","",[1]配变!$I1063)</f>
        <v>138古南线</v>
      </c>
      <c r="J1063" s="7">
        <f>IF([1]配变!$J1063="","",[1]配变!$J1063)</f>
        <v>1</v>
      </c>
      <c r="K1063" s="7">
        <f>IF([1]配变!$K1063="","",[1]配变!$K1063)</f>
        <v>1</v>
      </c>
      <c r="L1063" s="7">
        <f>IF([1]配变!$L1063="","",[1]配变!$L1063)</f>
        <v>1</v>
      </c>
      <c r="M1063" s="7">
        <f>IF([1]配变!$M1063="","",[1]配变!$M1063)</f>
        <v>1</v>
      </c>
      <c r="N1063" s="7">
        <f>IF([1]配变!$N1063="","",[1]配变!$N1063)</f>
        <v>1997</v>
      </c>
      <c r="O1063" s="7">
        <f>IF([1]配变!$O1063="","",[1]配变!$O1063)</f>
        <v>0</v>
      </c>
      <c r="P1063" s="7">
        <f>IF([1]配变!$P1063="","",[1]配变!$P1063)</f>
        <v>18</v>
      </c>
    </row>
    <row r="1064" spans="1:16" x14ac:dyDescent="0.15">
      <c r="A1064" s="7" t="s">
        <v>300</v>
      </c>
      <c r="B1064" s="7" t="str">
        <f>IF([1]配变!$B1064="","",[1]配变!$B1064)</f>
        <v>10kV</v>
      </c>
      <c r="C1064" s="7">
        <f>IF([1]配变!$C1064="","",[1]配变!$C1064)</f>
        <v>0.2</v>
      </c>
      <c r="D1064" s="7">
        <f>IF([1]配变!$D1064="","",[1]配变!$D1064)</f>
        <v>400</v>
      </c>
      <c r="E1064" s="7">
        <f>IF([1]配变!$E1064="","",[1]配变!$E1064)</f>
        <v>0.03</v>
      </c>
      <c r="F1064" s="7" t="str">
        <f>IF([1]配变!$F1064="","",[1]配变!$F1064)</f>
        <v>市辖</v>
      </c>
      <c r="G1064" s="7">
        <f>IF([1]配变!$G1064="","",[1]配变!$G1064)</f>
        <v>0</v>
      </c>
      <c r="H1064" s="7" t="str">
        <f>IF([1]配变!$H1064="","",[1]配变!$H1064)</f>
        <v>分区2</v>
      </c>
      <c r="I1064" s="7" t="str">
        <f>IF([1]配变!$I1064="","",[1]配变!$I1064)</f>
        <v>138古南线</v>
      </c>
      <c r="J1064" s="7">
        <f>IF([1]配变!$J1064="","",[1]配变!$J1064)</f>
        <v>0</v>
      </c>
      <c r="K1064" s="7">
        <f>IF([1]配变!$K1064="","",[1]配变!$K1064)</f>
        <v>2</v>
      </c>
      <c r="L1064" s="7">
        <f>IF([1]配变!$L1064="","",[1]配变!$L1064)</f>
        <v>1</v>
      </c>
      <c r="M1064" s="7">
        <f>IF([1]配变!$M1064="","",[1]配变!$M1064)</f>
        <v>1</v>
      </c>
      <c r="N1064" s="7">
        <f>IF([1]配变!$N1064="","",[1]配变!$N1064)</f>
        <v>1997</v>
      </c>
      <c r="O1064" s="7">
        <f>IF([1]配变!$O1064="","",[1]配变!$O1064)</f>
        <v>0</v>
      </c>
      <c r="P1064" s="7">
        <f>IF([1]配变!$P1064="","",[1]配变!$P1064)</f>
        <v>18</v>
      </c>
    </row>
    <row r="1065" spans="1:16" x14ac:dyDescent="0.15">
      <c r="A1065" s="7" t="s">
        <v>300</v>
      </c>
      <c r="B1065" s="7" t="str">
        <f>IF([1]配变!$B1065="","",[1]配变!$B1065)</f>
        <v>10kV</v>
      </c>
      <c r="C1065" s="7">
        <f>IF([1]配变!$C1065="","",[1]配变!$C1065)</f>
        <v>0.315</v>
      </c>
      <c r="D1065" s="7">
        <f>IF([1]配变!$D1065="","",[1]配变!$D1065)</f>
        <v>630</v>
      </c>
      <c r="E1065" s="7">
        <f>IF([1]配变!$E1065="","",[1]配变!$E1065)</f>
        <v>0.03</v>
      </c>
      <c r="F1065" s="7" t="str">
        <f>IF([1]配变!$F1065="","",[1]配变!$F1065)</f>
        <v>市辖</v>
      </c>
      <c r="G1065" s="7">
        <f>IF([1]配变!$G1065="","",[1]配变!$G1065)</f>
        <v>0</v>
      </c>
      <c r="H1065" s="7" t="str">
        <f>IF([1]配变!$H1065="","",[1]配变!$H1065)</f>
        <v>分区2</v>
      </c>
      <c r="I1065" s="7" t="str">
        <f>IF([1]配变!$I1065="","",[1]配变!$I1065)</f>
        <v>138古南线</v>
      </c>
      <c r="J1065" s="7">
        <f>IF([1]配变!$J1065="","",[1]配变!$J1065)</f>
        <v>1</v>
      </c>
      <c r="K1065" s="7">
        <f>IF([1]配变!$K1065="","",[1]配变!$K1065)</f>
        <v>0</v>
      </c>
      <c r="L1065" s="7">
        <f>IF([1]配变!$L1065="","",[1]配变!$L1065)</f>
        <v>0</v>
      </c>
      <c r="M1065" s="7">
        <f>IF([1]配变!$M1065="","",[1]配变!$M1065)</f>
        <v>0</v>
      </c>
      <c r="N1065" s="7">
        <f>IF([1]配变!$N1065="","",[1]配变!$N1065)</f>
        <v>1996</v>
      </c>
      <c r="O1065" s="7">
        <f>IF([1]配变!$O1065="","",[1]配变!$O1065)</f>
        <v>0</v>
      </c>
      <c r="P1065" s="7">
        <f>IF([1]配变!$P1065="","",[1]配变!$P1065)</f>
        <v>19</v>
      </c>
    </row>
    <row r="1066" spans="1:16" x14ac:dyDescent="0.15">
      <c r="A1066" s="7" t="s">
        <v>300</v>
      </c>
      <c r="B1066" s="7" t="str">
        <f>IF([1]配变!$B1066="","",[1]配变!$B1066)</f>
        <v>10kV</v>
      </c>
      <c r="C1066" s="7">
        <f>IF([1]配变!$C1066="","",[1]配变!$C1066)</f>
        <v>0.2</v>
      </c>
      <c r="D1066" s="7">
        <f>IF([1]配变!$D1066="","",[1]配变!$D1066)</f>
        <v>400</v>
      </c>
      <c r="E1066" s="7">
        <f>IF([1]配变!$E1066="","",[1]配变!$E1066)</f>
        <v>0.03</v>
      </c>
      <c r="F1066" s="7" t="str">
        <f>IF([1]配变!$F1066="","",[1]配变!$F1066)</f>
        <v>市辖</v>
      </c>
      <c r="G1066" s="7">
        <f>IF([1]配变!$G1066="","",[1]配变!$G1066)</f>
        <v>0</v>
      </c>
      <c r="H1066" s="7" t="str">
        <f>IF([1]配变!$H1066="","",[1]配变!$H1066)</f>
        <v>分区2</v>
      </c>
      <c r="I1066" s="7" t="str">
        <f>IF([1]配变!$I1066="","",[1]配变!$I1066)</f>
        <v>138古南线</v>
      </c>
      <c r="J1066" s="7">
        <f>IF([1]配变!$J1066="","",[1]配变!$J1066)</f>
        <v>0</v>
      </c>
      <c r="K1066" s="7">
        <f>IF([1]配变!$K1066="","",[1]配变!$K1066)</f>
        <v>1</v>
      </c>
      <c r="L1066" s="7">
        <f>IF([1]配变!$L1066="","",[1]配变!$L1066)</f>
        <v>1</v>
      </c>
      <c r="M1066" s="7">
        <f>IF([1]配变!$M1066="","",[1]配变!$M1066)</f>
        <v>1</v>
      </c>
      <c r="N1066" s="7">
        <f>IF([1]配变!$N1066="","",[1]配变!$N1066)</f>
        <v>1996</v>
      </c>
      <c r="O1066" s="7">
        <f>IF([1]配变!$O1066="","",[1]配变!$O1066)</f>
        <v>0</v>
      </c>
      <c r="P1066" s="7">
        <f>IF([1]配变!$P1066="","",[1]配变!$P1066)</f>
        <v>19</v>
      </c>
    </row>
    <row r="1067" spans="1:16" x14ac:dyDescent="0.15">
      <c r="A1067" s="7" t="s">
        <v>300</v>
      </c>
      <c r="B1067" s="7" t="str">
        <f>IF([1]配变!$B1067="","",[1]配变!$B1067)</f>
        <v>10kV</v>
      </c>
      <c r="C1067" s="7">
        <f>IF([1]配变!$C1067="","",[1]配变!$C1067)</f>
        <v>0.2</v>
      </c>
      <c r="D1067" s="7">
        <f>IF([1]配变!$D1067="","",[1]配变!$D1067)</f>
        <v>400</v>
      </c>
      <c r="E1067" s="7">
        <f>IF([1]配变!$E1067="","",[1]配变!$E1067)</f>
        <v>0.03</v>
      </c>
      <c r="F1067" s="7" t="str">
        <f>IF([1]配变!$F1067="","",[1]配变!$F1067)</f>
        <v>市辖</v>
      </c>
      <c r="G1067" s="7">
        <f>IF([1]配变!$G1067="","",[1]配变!$G1067)</f>
        <v>0</v>
      </c>
      <c r="H1067" s="7" t="str">
        <f>IF([1]配变!$H1067="","",[1]配变!$H1067)</f>
        <v>分区2</v>
      </c>
      <c r="I1067" s="7" t="str">
        <f>IF([1]配变!$I1067="","",[1]配变!$I1067)</f>
        <v>138古南线</v>
      </c>
      <c r="J1067" s="7">
        <f>IF([1]配变!$J1067="","",[1]配变!$J1067)</f>
        <v>1</v>
      </c>
      <c r="K1067" s="7">
        <f>IF([1]配变!$K1067="","",[1]配变!$K1067)</f>
        <v>2</v>
      </c>
      <c r="L1067" s="7">
        <f>IF([1]配变!$L1067="","",[1]配变!$L1067)</f>
        <v>1</v>
      </c>
      <c r="M1067" s="7">
        <f>IF([1]配变!$M1067="","",[1]配变!$M1067)</f>
        <v>1</v>
      </c>
      <c r="N1067" s="7">
        <f>IF([1]配变!$N1067="","",[1]配变!$N1067)</f>
        <v>1996</v>
      </c>
      <c r="O1067" s="7">
        <f>IF([1]配变!$O1067="","",[1]配变!$O1067)</f>
        <v>0</v>
      </c>
      <c r="P1067" s="7">
        <f>IF([1]配变!$P1067="","",[1]配变!$P1067)</f>
        <v>19</v>
      </c>
    </row>
    <row r="1068" spans="1:16" x14ac:dyDescent="0.15">
      <c r="A1068" s="7" t="s">
        <v>300</v>
      </c>
      <c r="B1068" s="7" t="str">
        <f>IF([1]配变!$B1068="","",[1]配变!$B1068)</f>
        <v>10kV</v>
      </c>
      <c r="C1068" s="7">
        <f>IF([1]配变!$C1068="","",[1]配变!$C1068)</f>
        <v>0.2</v>
      </c>
      <c r="D1068" s="7">
        <f>IF([1]配变!$D1068="","",[1]配变!$D1068)</f>
        <v>400</v>
      </c>
      <c r="E1068" s="7">
        <f>IF([1]配变!$E1068="","",[1]配变!$E1068)</f>
        <v>0.03</v>
      </c>
      <c r="F1068" s="7" t="str">
        <f>IF([1]配变!$F1068="","",[1]配变!$F1068)</f>
        <v>市辖</v>
      </c>
      <c r="G1068" s="7">
        <f>IF([1]配变!$G1068="","",[1]配变!$G1068)</f>
        <v>0</v>
      </c>
      <c r="H1068" s="7" t="str">
        <f>IF([1]配变!$H1068="","",[1]配变!$H1068)</f>
        <v>分区2</v>
      </c>
      <c r="I1068" s="7" t="str">
        <f>IF([1]配变!$I1068="","",[1]配变!$I1068)</f>
        <v>138古南线</v>
      </c>
      <c r="J1068" s="7">
        <f>IF([1]配变!$J1068="","",[1]配变!$J1068)</f>
        <v>0</v>
      </c>
      <c r="K1068" s="7">
        <f>IF([1]配变!$K1068="","",[1]配变!$K1068)</f>
        <v>0</v>
      </c>
      <c r="L1068" s="7">
        <f>IF([1]配变!$L1068="","",[1]配变!$L1068)</f>
        <v>0</v>
      </c>
      <c r="M1068" s="7">
        <f>IF([1]配变!$M1068="","",[1]配变!$M1068)</f>
        <v>0</v>
      </c>
      <c r="N1068" s="7">
        <f>IF([1]配变!$N1068="","",[1]配变!$N1068)</f>
        <v>1996</v>
      </c>
      <c r="O1068" s="7">
        <f>IF([1]配变!$O1068="","",[1]配变!$O1068)</f>
        <v>0</v>
      </c>
      <c r="P1068" s="7">
        <f>IF([1]配变!$P1068="","",[1]配变!$P1068)</f>
        <v>19</v>
      </c>
    </row>
    <row r="1069" spans="1:16" x14ac:dyDescent="0.15">
      <c r="A1069" s="7" t="s">
        <v>300</v>
      </c>
      <c r="B1069" s="7" t="str">
        <f>IF([1]配变!$B1069="","",[1]配变!$B1069)</f>
        <v>10kV</v>
      </c>
      <c r="C1069" s="7">
        <f>IF([1]配变!$C1069="","",[1]配变!$C1069)</f>
        <v>0.315</v>
      </c>
      <c r="D1069" s="7">
        <f>IF([1]配变!$D1069="","",[1]配变!$D1069)</f>
        <v>630</v>
      </c>
      <c r="E1069" s="7">
        <f>IF([1]配变!$E1069="","",[1]配变!$E1069)</f>
        <v>0.03</v>
      </c>
      <c r="F1069" s="7" t="str">
        <f>IF([1]配变!$F1069="","",[1]配变!$F1069)</f>
        <v>市辖</v>
      </c>
      <c r="G1069" s="7">
        <f>IF([1]配变!$G1069="","",[1]配变!$G1069)</f>
        <v>0</v>
      </c>
      <c r="H1069" s="7" t="str">
        <f>IF([1]配变!$H1069="","",[1]配变!$H1069)</f>
        <v>分区2</v>
      </c>
      <c r="I1069" s="7" t="str">
        <f>IF([1]配变!$I1069="","",[1]配变!$I1069)</f>
        <v>138古南线</v>
      </c>
      <c r="J1069" s="7">
        <f>IF([1]配变!$J1069="","",[1]配变!$J1069)</f>
        <v>1</v>
      </c>
      <c r="K1069" s="7">
        <f>IF([1]配变!$K1069="","",[1]配变!$K1069)</f>
        <v>1</v>
      </c>
      <c r="L1069" s="7">
        <f>IF([1]配变!$L1069="","",[1]配变!$L1069)</f>
        <v>1</v>
      </c>
      <c r="M1069" s="7">
        <f>IF([1]配变!$M1069="","",[1]配变!$M1069)</f>
        <v>1</v>
      </c>
      <c r="N1069" s="7">
        <f>IF([1]配变!$N1069="","",[1]配变!$N1069)</f>
        <v>1996</v>
      </c>
      <c r="O1069" s="7">
        <f>IF([1]配变!$O1069="","",[1]配变!$O1069)</f>
        <v>0</v>
      </c>
      <c r="P1069" s="7">
        <f>IF([1]配变!$P1069="","",[1]配变!$P1069)</f>
        <v>19</v>
      </c>
    </row>
    <row r="1070" spans="1:16" x14ac:dyDescent="0.15">
      <c r="A1070" s="7" t="s">
        <v>300</v>
      </c>
      <c r="B1070" s="7" t="str">
        <f>IF([1]配变!$B1070="","",[1]配变!$B1070)</f>
        <v>10kV</v>
      </c>
      <c r="C1070" s="7">
        <f>IF([1]配变!$C1070="","",[1]配变!$C1070)</f>
        <v>0.125</v>
      </c>
      <c r="D1070" s="7">
        <f>IF([1]配变!$D1070="","",[1]配变!$D1070)</f>
        <v>250</v>
      </c>
      <c r="E1070" s="7">
        <f>IF([1]配变!$E1070="","",[1]配变!$E1070)</f>
        <v>0.03</v>
      </c>
      <c r="F1070" s="7" t="str">
        <f>IF([1]配变!$F1070="","",[1]配变!$F1070)</f>
        <v>市辖</v>
      </c>
      <c r="G1070" s="7">
        <f>IF([1]配变!$G1070="","",[1]配变!$G1070)</f>
        <v>0</v>
      </c>
      <c r="H1070" s="7" t="str">
        <f>IF([1]配变!$H1070="","",[1]配变!$H1070)</f>
        <v>分区2</v>
      </c>
      <c r="I1070" s="7" t="str">
        <f>IF([1]配变!$I1070="","",[1]配变!$I1070)</f>
        <v>138古南线</v>
      </c>
      <c r="J1070" s="7">
        <f>IF([1]配变!$J1070="","",[1]配变!$J1070)</f>
        <v>0</v>
      </c>
      <c r="K1070" s="7">
        <f>IF([1]配变!$K1070="","",[1]配变!$K1070)</f>
        <v>2</v>
      </c>
      <c r="L1070" s="7">
        <f>IF([1]配变!$L1070="","",[1]配变!$L1070)</f>
        <v>1</v>
      </c>
      <c r="M1070" s="7">
        <f>IF([1]配变!$M1070="","",[1]配变!$M1070)</f>
        <v>1</v>
      </c>
      <c r="N1070" s="7">
        <f>IF([1]配变!$N1070="","",[1]配变!$N1070)</f>
        <v>1996</v>
      </c>
      <c r="O1070" s="7">
        <f>IF([1]配变!$O1070="","",[1]配变!$O1070)</f>
        <v>0</v>
      </c>
      <c r="P1070" s="7">
        <f>IF([1]配变!$P1070="","",[1]配变!$P1070)</f>
        <v>19</v>
      </c>
    </row>
    <row r="1071" spans="1:16" x14ac:dyDescent="0.15">
      <c r="A1071" s="7" t="s">
        <v>300</v>
      </c>
      <c r="B1071" s="7" t="str">
        <f>IF([1]配变!$B1071="","",[1]配变!$B1071)</f>
        <v>10kV</v>
      </c>
      <c r="C1071" s="7">
        <f>IF([1]配变!$C1071="","",[1]配变!$C1071)</f>
        <v>0.2</v>
      </c>
      <c r="D1071" s="7">
        <f>IF([1]配变!$D1071="","",[1]配变!$D1071)</f>
        <v>400</v>
      </c>
      <c r="E1071" s="7">
        <f>IF([1]配变!$E1071="","",[1]配变!$E1071)</f>
        <v>0.03</v>
      </c>
      <c r="F1071" s="7" t="str">
        <f>IF([1]配变!$F1071="","",[1]配变!$F1071)</f>
        <v>市辖</v>
      </c>
      <c r="G1071" s="7">
        <f>IF([1]配变!$G1071="","",[1]配变!$G1071)</f>
        <v>0</v>
      </c>
      <c r="H1071" s="7" t="str">
        <f>IF([1]配变!$H1071="","",[1]配变!$H1071)</f>
        <v>分区2</v>
      </c>
      <c r="I1071" s="7" t="str">
        <f>IF([1]配变!$I1071="","",[1]配变!$I1071)</f>
        <v>138古南线</v>
      </c>
      <c r="J1071" s="7">
        <f>IF([1]配变!$J1071="","",[1]配变!$J1071)</f>
        <v>1</v>
      </c>
      <c r="K1071" s="7">
        <f>IF([1]配变!$K1071="","",[1]配变!$K1071)</f>
        <v>0</v>
      </c>
      <c r="L1071" s="7">
        <f>IF([1]配变!$L1071="","",[1]配变!$L1071)</f>
        <v>0</v>
      </c>
      <c r="M1071" s="7">
        <f>IF([1]配变!$M1071="","",[1]配变!$M1071)</f>
        <v>0</v>
      </c>
      <c r="N1071" s="7">
        <f>IF([1]配变!$N1071="","",[1]配变!$N1071)</f>
        <v>1996</v>
      </c>
      <c r="O1071" s="7">
        <f>IF([1]配变!$O1071="","",[1]配变!$O1071)</f>
        <v>0</v>
      </c>
      <c r="P1071" s="7">
        <f>IF([1]配变!$P1071="","",[1]配变!$P1071)</f>
        <v>19</v>
      </c>
    </row>
    <row r="1072" spans="1:16" x14ac:dyDescent="0.15">
      <c r="A1072" s="7" t="s">
        <v>300</v>
      </c>
      <c r="B1072" s="7" t="str">
        <f>IF([1]配变!$B1072="","",[1]配变!$B1072)</f>
        <v>10kV</v>
      </c>
      <c r="C1072" s="7">
        <f>IF([1]配变!$C1072="","",[1]配变!$C1072)</f>
        <v>0.125</v>
      </c>
      <c r="D1072" s="7">
        <f>IF([1]配变!$D1072="","",[1]配变!$D1072)</f>
        <v>250</v>
      </c>
      <c r="E1072" s="7">
        <f>IF([1]配变!$E1072="","",[1]配变!$E1072)</f>
        <v>0.03</v>
      </c>
      <c r="F1072" s="7" t="str">
        <f>IF([1]配变!$F1072="","",[1]配变!$F1072)</f>
        <v>市辖</v>
      </c>
      <c r="G1072" s="7">
        <f>IF([1]配变!$G1072="","",[1]配变!$G1072)</f>
        <v>0</v>
      </c>
      <c r="H1072" s="7" t="str">
        <f>IF([1]配变!$H1072="","",[1]配变!$H1072)</f>
        <v>分区2</v>
      </c>
      <c r="I1072" s="7" t="str">
        <f>IF([1]配变!$I1072="","",[1]配变!$I1072)</f>
        <v>138古南线</v>
      </c>
      <c r="J1072" s="7">
        <f>IF([1]配变!$J1072="","",[1]配变!$J1072)</f>
        <v>0</v>
      </c>
      <c r="K1072" s="7">
        <f>IF([1]配变!$K1072="","",[1]配变!$K1072)</f>
        <v>1</v>
      </c>
      <c r="L1072" s="7">
        <f>IF([1]配变!$L1072="","",[1]配变!$L1072)</f>
        <v>1</v>
      </c>
      <c r="M1072" s="7">
        <f>IF([1]配变!$M1072="","",[1]配变!$M1072)</f>
        <v>1</v>
      </c>
      <c r="N1072" s="7">
        <f>IF([1]配变!$N1072="","",[1]配变!$N1072)</f>
        <v>1996</v>
      </c>
      <c r="O1072" s="7">
        <f>IF([1]配变!$O1072="","",[1]配变!$O1072)</f>
        <v>0</v>
      </c>
      <c r="P1072" s="7">
        <f>IF([1]配变!$P1072="","",[1]配变!$P1072)</f>
        <v>19</v>
      </c>
    </row>
    <row r="1073" spans="1:16" x14ac:dyDescent="0.15">
      <c r="A1073" s="7" t="s">
        <v>300</v>
      </c>
      <c r="B1073" s="7" t="str">
        <f>IF([1]配变!$B1073="","",[1]配变!$B1073)</f>
        <v>10kV</v>
      </c>
      <c r="C1073" s="7">
        <f>IF([1]配变!$C1073="","",[1]配变!$C1073)</f>
        <v>0.05</v>
      </c>
      <c r="D1073" s="7">
        <f>IF([1]配变!$D1073="","",[1]配变!$D1073)</f>
        <v>100</v>
      </c>
      <c r="E1073" s="7">
        <f>IF([1]配变!$E1073="","",[1]配变!$E1073)</f>
        <v>0</v>
      </c>
      <c r="F1073" s="7" t="str">
        <f>IF([1]配变!$F1073="","",[1]配变!$F1073)</f>
        <v>市辖</v>
      </c>
      <c r="G1073" s="7">
        <f>IF([1]配变!$G1073="","",[1]配变!$G1073)</f>
        <v>0</v>
      </c>
      <c r="H1073" s="7" t="str">
        <f>IF([1]配变!$H1073="","",[1]配变!$H1073)</f>
        <v>分区2</v>
      </c>
      <c r="I1073" s="7" t="str">
        <f>IF([1]配变!$I1073="","",[1]配变!$I1073)</f>
        <v>138古南线</v>
      </c>
      <c r="J1073" s="7">
        <f>IF([1]配变!$J1073="","",[1]配变!$J1073)</f>
        <v>1</v>
      </c>
      <c r="K1073" s="7">
        <f>IF([1]配变!$K1073="","",[1]配变!$K1073)</f>
        <v>2</v>
      </c>
      <c r="L1073" s="7">
        <f>IF([1]配变!$L1073="","",[1]配变!$L1073)</f>
        <v>1</v>
      </c>
      <c r="M1073" s="7">
        <f>IF([1]配变!$M1073="","",[1]配变!$M1073)</f>
        <v>1</v>
      </c>
      <c r="N1073" s="7">
        <f>IF([1]配变!$N1073="","",[1]配变!$N1073)</f>
        <v>1996</v>
      </c>
      <c r="O1073" s="7">
        <f>IF([1]配变!$O1073="","",[1]配变!$O1073)</f>
        <v>0</v>
      </c>
      <c r="P1073" s="7">
        <f>IF([1]配变!$P1073="","",[1]配变!$P1073)</f>
        <v>19</v>
      </c>
    </row>
    <row r="1074" spans="1:16" x14ac:dyDescent="0.15">
      <c r="A1074" s="7" t="s">
        <v>300</v>
      </c>
      <c r="B1074" s="7" t="str">
        <f>IF([1]配变!$B1074="","",[1]配变!$B1074)</f>
        <v>10kV</v>
      </c>
      <c r="C1074" s="7">
        <f>IF([1]配变!$C1074="","",[1]配变!$C1074)</f>
        <v>0.05</v>
      </c>
      <c r="D1074" s="7">
        <f>IF([1]配变!$D1074="","",[1]配变!$D1074)</f>
        <v>100</v>
      </c>
      <c r="E1074" s="7">
        <f>IF([1]配变!$E1074="","",[1]配变!$E1074)</f>
        <v>0</v>
      </c>
      <c r="F1074" s="7" t="str">
        <f>IF([1]配变!$F1074="","",[1]配变!$F1074)</f>
        <v>市辖</v>
      </c>
      <c r="G1074" s="7">
        <f>IF([1]配变!$G1074="","",[1]配变!$G1074)</f>
        <v>0</v>
      </c>
      <c r="H1074" s="7" t="str">
        <f>IF([1]配变!$H1074="","",[1]配变!$H1074)</f>
        <v>分区2</v>
      </c>
      <c r="I1074" s="7" t="str">
        <f>IF([1]配变!$I1074="","",[1]配变!$I1074)</f>
        <v>138古南线</v>
      </c>
      <c r="J1074" s="7">
        <f>IF([1]配变!$J1074="","",[1]配变!$J1074)</f>
        <v>0</v>
      </c>
      <c r="K1074" s="7">
        <f>IF([1]配变!$K1074="","",[1]配变!$K1074)</f>
        <v>0</v>
      </c>
      <c r="L1074" s="7">
        <f>IF([1]配变!$L1074="","",[1]配变!$L1074)</f>
        <v>0</v>
      </c>
      <c r="M1074" s="7">
        <f>IF([1]配变!$M1074="","",[1]配变!$M1074)</f>
        <v>0</v>
      </c>
      <c r="N1074" s="7">
        <f>IF([1]配变!$N1074="","",[1]配变!$N1074)</f>
        <v>1995</v>
      </c>
      <c r="O1074" s="7">
        <f>IF([1]配变!$O1074="","",[1]配变!$O1074)</f>
        <v>0</v>
      </c>
      <c r="P1074" s="7">
        <f>IF([1]配变!$P1074="","",[1]配变!$P1074)</f>
        <v>20</v>
      </c>
    </row>
    <row r="1075" spans="1:16" x14ac:dyDescent="0.15">
      <c r="A1075" s="7" t="s">
        <v>300</v>
      </c>
      <c r="B1075" s="7" t="str">
        <f>IF([1]配变!$B1075="","",[1]配变!$B1075)</f>
        <v>10kV</v>
      </c>
      <c r="C1075" s="7">
        <f>IF([1]配变!$C1075="","",[1]配变!$C1075)</f>
        <v>0.25</v>
      </c>
      <c r="D1075" s="7">
        <f>IF([1]配变!$D1075="","",[1]配变!$D1075)</f>
        <v>500</v>
      </c>
      <c r="E1075" s="7">
        <f>IF([1]配变!$E1075="","",[1]配变!$E1075)</f>
        <v>0</v>
      </c>
      <c r="F1075" s="7" t="str">
        <f>IF([1]配变!$F1075="","",[1]配变!$F1075)</f>
        <v>市辖</v>
      </c>
      <c r="G1075" s="7">
        <f>IF([1]配变!$G1075="","",[1]配变!$G1075)</f>
        <v>0</v>
      </c>
      <c r="H1075" s="7" t="str">
        <f>IF([1]配变!$H1075="","",[1]配变!$H1075)</f>
        <v>分区2</v>
      </c>
      <c r="I1075" s="7" t="str">
        <f>IF([1]配变!$I1075="","",[1]配变!$I1075)</f>
        <v>138古南线</v>
      </c>
      <c r="J1075" s="7">
        <f>IF([1]配变!$J1075="","",[1]配变!$J1075)</f>
        <v>1</v>
      </c>
      <c r="K1075" s="7">
        <f>IF([1]配变!$K1075="","",[1]配变!$K1075)</f>
        <v>1</v>
      </c>
      <c r="L1075" s="7">
        <f>IF([1]配变!$L1075="","",[1]配变!$L1075)</f>
        <v>1</v>
      </c>
      <c r="M1075" s="7">
        <f>IF([1]配变!$M1075="","",[1]配变!$M1075)</f>
        <v>1</v>
      </c>
      <c r="N1075" s="7">
        <f>IF([1]配变!$N1075="","",[1]配变!$N1075)</f>
        <v>1995</v>
      </c>
      <c r="O1075" s="7">
        <f>IF([1]配变!$O1075="","",[1]配变!$O1075)</f>
        <v>0</v>
      </c>
      <c r="P1075" s="7">
        <f>IF([1]配变!$P1075="","",[1]配变!$P1075)</f>
        <v>20</v>
      </c>
    </row>
    <row r="1076" spans="1:16" x14ac:dyDescent="0.15">
      <c r="A1076" s="7" t="s">
        <v>300</v>
      </c>
      <c r="B1076" s="7" t="str">
        <f>IF([1]配变!$B1076="","",[1]配变!$B1076)</f>
        <v>10kV</v>
      </c>
      <c r="C1076" s="7">
        <f>IF([1]配变!$C1076="","",[1]配变!$C1076)</f>
        <v>0.25</v>
      </c>
      <c r="D1076" s="7">
        <f>IF([1]配变!$D1076="","",[1]配变!$D1076)</f>
        <v>500</v>
      </c>
      <c r="E1076" s="7">
        <f>IF([1]配变!$E1076="","",[1]配变!$E1076)</f>
        <v>0</v>
      </c>
      <c r="F1076" s="7" t="str">
        <f>IF([1]配变!$F1076="","",[1]配变!$F1076)</f>
        <v>市辖</v>
      </c>
      <c r="G1076" s="7">
        <f>IF([1]配变!$G1076="","",[1]配变!$G1076)</f>
        <v>0</v>
      </c>
      <c r="H1076" s="7" t="str">
        <f>IF([1]配变!$H1076="","",[1]配变!$H1076)</f>
        <v>分区2</v>
      </c>
      <c r="I1076" s="7" t="str">
        <f>IF([1]配变!$I1076="","",[1]配变!$I1076)</f>
        <v>138古南线</v>
      </c>
      <c r="J1076" s="7">
        <f>IF([1]配变!$J1076="","",[1]配变!$J1076)</f>
        <v>0</v>
      </c>
      <c r="K1076" s="7">
        <f>IF([1]配变!$K1076="","",[1]配变!$K1076)</f>
        <v>2</v>
      </c>
      <c r="L1076" s="7">
        <f>IF([1]配变!$L1076="","",[1]配变!$L1076)</f>
        <v>1</v>
      </c>
      <c r="M1076" s="7">
        <f>IF([1]配变!$M1076="","",[1]配变!$M1076)</f>
        <v>1</v>
      </c>
      <c r="N1076" s="7">
        <f>IF([1]配变!$N1076="","",[1]配变!$N1076)</f>
        <v>1995</v>
      </c>
      <c r="O1076" s="7">
        <f>IF([1]配变!$O1076="","",[1]配变!$O1076)</f>
        <v>0</v>
      </c>
      <c r="P1076" s="7">
        <f>IF([1]配变!$P1076="","",[1]配变!$P1076)</f>
        <v>20</v>
      </c>
    </row>
    <row r="1077" spans="1:16" x14ac:dyDescent="0.15">
      <c r="A1077" s="7" t="s">
        <v>300</v>
      </c>
      <c r="B1077" s="7" t="str">
        <f>IF([1]配变!$B1077="","",[1]配变!$B1077)</f>
        <v>10kV</v>
      </c>
      <c r="C1077" s="7">
        <f>IF([1]配变!$C1077="","",[1]配变!$C1077)</f>
        <v>0.25</v>
      </c>
      <c r="D1077" s="7">
        <f>IF([1]配变!$D1077="","",[1]配变!$D1077)</f>
        <v>500</v>
      </c>
      <c r="E1077" s="7">
        <f>IF([1]配变!$E1077="","",[1]配变!$E1077)</f>
        <v>0</v>
      </c>
      <c r="F1077" s="7" t="str">
        <f>IF([1]配变!$F1077="","",[1]配变!$F1077)</f>
        <v>市辖</v>
      </c>
      <c r="G1077" s="7">
        <f>IF([1]配变!$G1077="","",[1]配变!$G1077)</f>
        <v>0</v>
      </c>
      <c r="H1077" s="7" t="str">
        <f>IF([1]配变!$H1077="","",[1]配变!$H1077)</f>
        <v>分区2</v>
      </c>
      <c r="I1077" s="7" t="str">
        <f>IF([1]配变!$I1077="","",[1]配变!$I1077)</f>
        <v>138古南线</v>
      </c>
      <c r="J1077" s="7">
        <f>IF([1]配变!$J1077="","",[1]配变!$J1077)</f>
        <v>1</v>
      </c>
      <c r="K1077" s="7">
        <f>IF([1]配变!$K1077="","",[1]配变!$K1077)</f>
        <v>0</v>
      </c>
      <c r="L1077" s="7">
        <f>IF([1]配变!$L1077="","",[1]配变!$L1077)</f>
        <v>0</v>
      </c>
      <c r="M1077" s="7">
        <f>IF([1]配变!$M1077="","",[1]配变!$M1077)</f>
        <v>0</v>
      </c>
      <c r="N1077" s="7">
        <f>IF([1]配变!$N1077="","",[1]配变!$N1077)</f>
        <v>1995</v>
      </c>
      <c r="O1077" s="7">
        <f>IF([1]配变!$O1077="","",[1]配变!$O1077)</f>
        <v>0</v>
      </c>
      <c r="P1077" s="7">
        <f>IF([1]配变!$P1077="","",[1]配变!$P1077)</f>
        <v>20</v>
      </c>
    </row>
    <row r="1078" spans="1:16" x14ac:dyDescent="0.15">
      <c r="A1078" s="7" t="s">
        <v>300</v>
      </c>
      <c r="B1078" s="7" t="str">
        <f>IF([1]配变!$B1078="","",[1]配变!$B1078)</f>
        <v>10kV</v>
      </c>
      <c r="C1078" s="7">
        <f>IF([1]配变!$C1078="","",[1]配变!$C1078)</f>
        <v>0.25</v>
      </c>
      <c r="D1078" s="7">
        <f>IF([1]配变!$D1078="","",[1]配变!$D1078)</f>
        <v>500</v>
      </c>
      <c r="E1078" s="7">
        <f>IF([1]配变!$E1078="","",[1]配变!$E1078)</f>
        <v>0</v>
      </c>
      <c r="F1078" s="7" t="str">
        <f>IF([1]配变!$F1078="","",[1]配变!$F1078)</f>
        <v>市辖</v>
      </c>
      <c r="G1078" s="7">
        <f>IF([1]配变!$G1078="","",[1]配变!$G1078)</f>
        <v>0</v>
      </c>
      <c r="H1078" s="7" t="str">
        <f>IF([1]配变!$H1078="","",[1]配变!$H1078)</f>
        <v>分区2</v>
      </c>
      <c r="I1078" s="7" t="str">
        <f>IF([1]配变!$I1078="","",[1]配变!$I1078)</f>
        <v>138古南线</v>
      </c>
      <c r="J1078" s="7">
        <f>IF([1]配变!$J1078="","",[1]配变!$J1078)</f>
        <v>0</v>
      </c>
      <c r="K1078" s="7">
        <f>IF([1]配变!$K1078="","",[1]配变!$K1078)</f>
        <v>1</v>
      </c>
      <c r="L1078" s="7">
        <f>IF([1]配变!$L1078="","",[1]配变!$L1078)</f>
        <v>1</v>
      </c>
      <c r="M1078" s="7">
        <f>IF([1]配变!$M1078="","",[1]配变!$M1078)</f>
        <v>1</v>
      </c>
      <c r="N1078" s="7">
        <f>IF([1]配变!$N1078="","",[1]配变!$N1078)</f>
        <v>1995</v>
      </c>
      <c r="O1078" s="7">
        <f>IF([1]配变!$O1078="","",[1]配变!$O1078)</f>
        <v>0</v>
      </c>
      <c r="P1078" s="7">
        <f>IF([1]配变!$P1078="","",[1]配变!$P1078)</f>
        <v>20</v>
      </c>
    </row>
    <row r="1079" spans="1:16" x14ac:dyDescent="0.15">
      <c r="A1079" s="7" t="s">
        <v>300</v>
      </c>
      <c r="B1079" s="7" t="str">
        <f>IF([1]配变!$B1079="","",[1]配变!$B1079)</f>
        <v>10kV</v>
      </c>
      <c r="C1079" s="7">
        <f>IF([1]配变!$C1079="","",[1]配变!$C1079)</f>
        <v>0.25</v>
      </c>
      <c r="D1079" s="7">
        <f>IF([1]配变!$D1079="","",[1]配变!$D1079)</f>
        <v>500</v>
      </c>
      <c r="E1079" s="7">
        <f>IF([1]配变!$E1079="","",[1]配变!$E1079)</f>
        <v>0</v>
      </c>
      <c r="F1079" s="7" t="str">
        <f>IF([1]配变!$F1079="","",[1]配变!$F1079)</f>
        <v>市辖</v>
      </c>
      <c r="G1079" s="7">
        <f>IF([1]配变!$G1079="","",[1]配变!$G1079)</f>
        <v>0</v>
      </c>
      <c r="H1079" s="7" t="str">
        <f>IF([1]配变!$H1079="","",[1]配变!$H1079)</f>
        <v>分区2</v>
      </c>
      <c r="I1079" s="7" t="str">
        <f>IF([1]配变!$I1079="","",[1]配变!$I1079)</f>
        <v>138古南线</v>
      </c>
      <c r="J1079" s="7">
        <f>IF([1]配变!$J1079="","",[1]配变!$J1079)</f>
        <v>1</v>
      </c>
      <c r="K1079" s="7">
        <f>IF([1]配变!$K1079="","",[1]配变!$K1079)</f>
        <v>2</v>
      </c>
      <c r="L1079" s="7">
        <f>IF([1]配变!$L1079="","",[1]配变!$L1079)</f>
        <v>1</v>
      </c>
      <c r="M1079" s="7">
        <f>IF([1]配变!$M1079="","",[1]配变!$M1079)</f>
        <v>1</v>
      </c>
      <c r="N1079" s="7">
        <f>IF([1]配变!$N1079="","",[1]配变!$N1079)</f>
        <v>1995</v>
      </c>
      <c r="O1079" s="7">
        <f>IF([1]配变!$O1079="","",[1]配变!$O1079)</f>
        <v>0</v>
      </c>
      <c r="P1079" s="7">
        <f>IF([1]配变!$P1079="","",[1]配变!$P1079)</f>
        <v>20</v>
      </c>
    </row>
    <row r="1080" spans="1:16" x14ac:dyDescent="0.15">
      <c r="A1080" s="7" t="s">
        <v>300</v>
      </c>
      <c r="B1080" s="7" t="str">
        <f>IF([1]配变!$B1080="","",[1]配变!$B1080)</f>
        <v>10kV</v>
      </c>
      <c r="C1080" s="7">
        <f>IF([1]配变!$C1080="","",[1]配变!$C1080)</f>
        <v>0.25</v>
      </c>
      <c r="D1080" s="7">
        <f>IF([1]配变!$D1080="","",[1]配变!$D1080)</f>
        <v>500</v>
      </c>
      <c r="E1080" s="7">
        <f>IF([1]配变!$E1080="","",[1]配变!$E1080)</f>
        <v>0</v>
      </c>
      <c r="F1080" s="7" t="str">
        <f>IF([1]配变!$F1080="","",[1]配变!$F1080)</f>
        <v>市辖</v>
      </c>
      <c r="G1080" s="7">
        <f>IF([1]配变!$G1080="","",[1]配变!$G1080)</f>
        <v>0</v>
      </c>
      <c r="H1080" s="7" t="str">
        <f>IF([1]配变!$H1080="","",[1]配变!$H1080)</f>
        <v>分区2</v>
      </c>
      <c r="I1080" s="7" t="str">
        <f>IF([1]配变!$I1080="","",[1]配变!$I1080)</f>
        <v>138古南线</v>
      </c>
      <c r="J1080" s="7">
        <f>IF([1]配变!$J1080="","",[1]配变!$J1080)</f>
        <v>0</v>
      </c>
      <c r="K1080" s="7">
        <f>IF([1]配变!$K1080="","",[1]配变!$K1080)</f>
        <v>0</v>
      </c>
      <c r="L1080" s="7">
        <f>IF([1]配变!$L1080="","",[1]配变!$L1080)</f>
        <v>0</v>
      </c>
      <c r="M1080" s="7">
        <f>IF([1]配变!$M1080="","",[1]配变!$M1080)</f>
        <v>0</v>
      </c>
      <c r="N1080" s="7">
        <f>IF([1]配变!$N1080="","",[1]配变!$N1080)</f>
        <v>1995</v>
      </c>
      <c r="O1080" s="7">
        <f>IF([1]配变!$O1080="","",[1]配变!$O1080)</f>
        <v>0</v>
      </c>
      <c r="P1080" s="7">
        <f>IF([1]配变!$P1080="","",[1]配变!$P1080)</f>
        <v>20</v>
      </c>
    </row>
    <row r="1081" spans="1:16" x14ac:dyDescent="0.15">
      <c r="A1081" s="7" t="s">
        <v>300</v>
      </c>
      <c r="B1081" s="7" t="str">
        <f>IF([1]配变!$B1081="","",[1]配变!$B1081)</f>
        <v>10kV</v>
      </c>
      <c r="C1081" s="7">
        <f>IF([1]配变!$C1081="","",[1]配变!$C1081)</f>
        <v>0.1</v>
      </c>
      <c r="D1081" s="7">
        <f>IF([1]配变!$D1081="","",[1]配变!$D1081)</f>
        <v>200</v>
      </c>
      <c r="E1081" s="7">
        <f>IF([1]配变!$E1081="","",[1]配变!$E1081)</f>
        <v>0</v>
      </c>
      <c r="F1081" s="7" t="str">
        <f>IF([1]配变!$F1081="","",[1]配变!$F1081)</f>
        <v>市辖</v>
      </c>
      <c r="G1081" s="7">
        <f>IF([1]配变!$G1081="","",[1]配变!$G1081)</f>
        <v>0</v>
      </c>
      <c r="H1081" s="7" t="str">
        <f>IF([1]配变!$H1081="","",[1]配变!$H1081)</f>
        <v>分区2</v>
      </c>
      <c r="I1081" s="7" t="str">
        <f>IF([1]配变!$I1081="","",[1]配变!$I1081)</f>
        <v>138古南线</v>
      </c>
      <c r="J1081" s="7">
        <f>IF([1]配变!$J1081="","",[1]配变!$J1081)</f>
        <v>1</v>
      </c>
      <c r="K1081" s="7">
        <f>IF([1]配变!$K1081="","",[1]配变!$K1081)</f>
        <v>1</v>
      </c>
      <c r="L1081" s="7">
        <f>IF([1]配变!$L1081="","",[1]配变!$L1081)</f>
        <v>1</v>
      </c>
      <c r="M1081" s="7">
        <f>IF([1]配变!$M1081="","",[1]配变!$M1081)</f>
        <v>1</v>
      </c>
      <c r="N1081" s="7">
        <f>IF([1]配变!$N1081="","",[1]配变!$N1081)</f>
        <v>1995</v>
      </c>
      <c r="O1081" s="7">
        <f>IF([1]配变!$O1081="","",[1]配变!$O1081)</f>
        <v>0</v>
      </c>
      <c r="P1081" s="7">
        <f>IF([1]配变!$P1081="","",[1]配变!$P1081)</f>
        <v>20</v>
      </c>
    </row>
    <row r="1082" spans="1:16" x14ac:dyDescent="0.15">
      <c r="A1082" s="7" t="s">
        <v>300</v>
      </c>
      <c r="B1082" s="7" t="str">
        <f>IF([1]配变!$B1082="","",[1]配变!$B1082)</f>
        <v>10kV</v>
      </c>
      <c r="C1082" s="7">
        <f>IF([1]配变!$C1082="","",[1]配变!$C1082)</f>
        <v>0.05</v>
      </c>
      <c r="D1082" s="7">
        <f>IF([1]配变!$D1082="","",[1]配变!$D1082)</f>
        <v>100</v>
      </c>
      <c r="E1082" s="7">
        <f>IF([1]配变!$E1082="","",[1]配变!$E1082)</f>
        <v>0</v>
      </c>
      <c r="F1082" s="7" t="str">
        <f>IF([1]配变!$F1082="","",[1]配变!$F1082)</f>
        <v>市辖</v>
      </c>
      <c r="G1082" s="7">
        <f>IF([1]配变!$G1082="","",[1]配变!$G1082)</f>
        <v>0</v>
      </c>
      <c r="H1082" s="7" t="str">
        <f>IF([1]配变!$H1082="","",[1]配变!$H1082)</f>
        <v>分区2</v>
      </c>
      <c r="I1082" s="7" t="str">
        <f>IF([1]配变!$I1082="","",[1]配变!$I1082)</f>
        <v>138古南线</v>
      </c>
      <c r="J1082" s="7">
        <f>IF([1]配变!$J1082="","",[1]配变!$J1082)</f>
        <v>0</v>
      </c>
      <c r="K1082" s="7">
        <f>IF([1]配变!$K1082="","",[1]配变!$K1082)</f>
        <v>2</v>
      </c>
      <c r="L1082" s="7">
        <f>IF([1]配变!$L1082="","",[1]配变!$L1082)</f>
        <v>1</v>
      </c>
      <c r="M1082" s="7">
        <f>IF([1]配变!$M1082="","",[1]配变!$M1082)</f>
        <v>1</v>
      </c>
      <c r="N1082" s="7">
        <f>IF([1]配变!$N1082="","",[1]配变!$N1082)</f>
        <v>1995</v>
      </c>
      <c r="O1082" s="7">
        <f>IF([1]配变!$O1082="","",[1]配变!$O1082)</f>
        <v>0</v>
      </c>
      <c r="P1082" s="7">
        <f>IF([1]配变!$P1082="","",[1]配变!$P1082)</f>
        <v>20</v>
      </c>
    </row>
    <row r="1083" spans="1:16" x14ac:dyDescent="0.15">
      <c r="A1083" s="7" t="s">
        <v>300</v>
      </c>
      <c r="B1083" s="7" t="str">
        <f>IF([1]配变!$B1083="","",[1]配变!$B1083)</f>
        <v>10kV</v>
      </c>
      <c r="C1083" s="7">
        <f>IF([1]配变!$C1083="","",[1]配变!$C1083)</f>
        <v>0.125</v>
      </c>
      <c r="D1083" s="7">
        <f>IF([1]配变!$D1083="","",[1]配变!$D1083)</f>
        <v>250</v>
      </c>
      <c r="E1083" s="7">
        <f>IF([1]配变!$E1083="","",[1]配变!$E1083)</f>
        <v>0.03</v>
      </c>
      <c r="F1083" s="7" t="str">
        <f>IF([1]配变!$F1083="","",[1]配变!$F1083)</f>
        <v>市辖</v>
      </c>
      <c r="G1083" s="7">
        <f>IF([1]配变!$G1083="","",[1]配变!$G1083)</f>
        <v>0</v>
      </c>
      <c r="H1083" s="7" t="str">
        <f>IF([1]配变!$H1083="","",[1]配变!$H1083)</f>
        <v>分区2</v>
      </c>
      <c r="I1083" s="7" t="str">
        <f>IF([1]配变!$I1083="","",[1]配变!$I1083)</f>
        <v>138古南线</v>
      </c>
      <c r="J1083" s="7">
        <f>IF([1]配变!$J1083="","",[1]配变!$J1083)</f>
        <v>1</v>
      </c>
      <c r="K1083" s="7">
        <f>IF([1]配变!$K1083="","",[1]配变!$K1083)</f>
        <v>0</v>
      </c>
      <c r="L1083" s="7">
        <f>IF([1]配变!$L1083="","",[1]配变!$L1083)</f>
        <v>0</v>
      </c>
      <c r="M1083" s="7">
        <f>IF([1]配变!$M1083="","",[1]配变!$M1083)</f>
        <v>0</v>
      </c>
      <c r="N1083" s="7">
        <f>IF([1]配变!$N1083="","",[1]配变!$N1083)</f>
        <v>1994</v>
      </c>
      <c r="O1083" s="7">
        <f>IF([1]配变!$O1083="","",[1]配变!$O1083)</f>
        <v>0</v>
      </c>
      <c r="P1083" s="7">
        <f>IF([1]配变!$P1083="","",[1]配变!$P1083)</f>
        <v>21</v>
      </c>
    </row>
    <row r="1084" spans="1:16" x14ac:dyDescent="0.15">
      <c r="A1084" s="7" t="s">
        <v>300</v>
      </c>
      <c r="B1084" s="7" t="str">
        <f>IF([1]配变!$B1084="","",[1]配变!$B1084)</f>
        <v>10kV</v>
      </c>
      <c r="C1084" s="7">
        <f>IF([1]配变!$C1084="","",[1]配变!$C1084)</f>
        <v>0.125</v>
      </c>
      <c r="D1084" s="7">
        <f>IF([1]配变!$D1084="","",[1]配变!$D1084)</f>
        <v>250</v>
      </c>
      <c r="E1084" s="7">
        <f>IF([1]配变!$E1084="","",[1]配变!$E1084)</f>
        <v>0.03</v>
      </c>
      <c r="F1084" s="7" t="str">
        <f>IF([1]配变!$F1084="","",[1]配变!$F1084)</f>
        <v>市辖</v>
      </c>
      <c r="G1084" s="7">
        <f>IF([1]配变!$G1084="","",[1]配变!$G1084)</f>
        <v>0</v>
      </c>
      <c r="H1084" s="7" t="str">
        <f>IF([1]配变!$H1084="","",[1]配变!$H1084)</f>
        <v>分区2</v>
      </c>
      <c r="I1084" s="7" t="str">
        <f>IF([1]配变!$I1084="","",[1]配变!$I1084)</f>
        <v>138古南线</v>
      </c>
      <c r="J1084" s="7">
        <f>IF([1]配变!$J1084="","",[1]配变!$J1084)</f>
        <v>0</v>
      </c>
      <c r="K1084" s="7">
        <f>IF([1]配变!$K1084="","",[1]配变!$K1084)</f>
        <v>1</v>
      </c>
      <c r="L1084" s="7">
        <f>IF([1]配变!$L1084="","",[1]配变!$L1084)</f>
        <v>1</v>
      </c>
      <c r="M1084" s="7">
        <f>IF([1]配变!$M1084="","",[1]配变!$M1084)</f>
        <v>1</v>
      </c>
      <c r="N1084" s="7">
        <f>IF([1]配变!$N1084="","",[1]配变!$N1084)</f>
        <v>1994</v>
      </c>
      <c r="O1084" s="7">
        <f>IF([1]配变!$O1084="","",[1]配变!$O1084)</f>
        <v>0</v>
      </c>
      <c r="P1084" s="7">
        <f>IF([1]配变!$P1084="","",[1]配变!$P1084)</f>
        <v>21</v>
      </c>
    </row>
    <row r="1085" spans="1:16" x14ac:dyDescent="0.15">
      <c r="A1085" s="7" t="s">
        <v>300</v>
      </c>
      <c r="B1085" s="7" t="str">
        <f>IF([1]配变!$B1085="","",[1]配变!$B1085)</f>
        <v>10kV</v>
      </c>
      <c r="C1085" s="7">
        <f>IF([1]配变!$C1085="","",[1]配变!$C1085)</f>
        <v>0.08</v>
      </c>
      <c r="D1085" s="7">
        <f>IF([1]配变!$D1085="","",[1]配变!$D1085)</f>
        <v>160</v>
      </c>
      <c r="E1085" s="7">
        <f>IF([1]配变!$E1085="","",[1]配变!$E1085)</f>
        <v>0</v>
      </c>
      <c r="F1085" s="7" t="str">
        <f>IF([1]配变!$F1085="","",[1]配变!$F1085)</f>
        <v>市辖</v>
      </c>
      <c r="G1085" s="7">
        <f>IF([1]配变!$G1085="","",[1]配变!$G1085)</f>
        <v>0</v>
      </c>
      <c r="H1085" s="7" t="str">
        <f>IF([1]配变!$H1085="","",[1]配变!$H1085)</f>
        <v>分区2</v>
      </c>
      <c r="I1085" s="7" t="str">
        <f>IF([1]配变!$I1085="","",[1]配变!$I1085)</f>
        <v>138古南线</v>
      </c>
      <c r="J1085" s="7">
        <f>IF([1]配变!$J1085="","",[1]配变!$J1085)</f>
        <v>1</v>
      </c>
      <c r="K1085" s="7">
        <f>IF([1]配变!$K1085="","",[1]配变!$K1085)</f>
        <v>2</v>
      </c>
      <c r="L1085" s="7">
        <f>IF([1]配变!$L1085="","",[1]配变!$L1085)</f>
        <v>1</v>
      </c>
      <c r="M1085" s="7">
        <f>IF([1]配变!$M1085="","",[1]配变!$M1085)</f>
        <v>1</v>
      </c>
      <c r="N1085" s="7">
        <f>IF([1]配变!$N1085="","",[1]配变!$N1085)</f>
        <v>1994</v>
      </c>
      <c r="O1085" s="7">
        <f>IF([1]配变!$O1085="","",[1]配变!$O1085)</f>
        <v>0</v>
      </c>
      <c r="P1085" s="7">
        <f>IF([1]配变!$P1085="","",[1]配变!$P1085)</f>
        <v>21</v>
      </c>
    </row>
    <row r="1086" spans="1:16" x14ac:dyDescent="0.15">
      <c r="A1086" s="7" t="s">
        <v>300</v>
      </c>
      <c r="B1086" s="7" t="str">
        <f>IF([1]配变!$B1086="","",[1]配变!$B1086)</f>
        <v>10kV</v>
      </c>
      <c r="C1086" s="7">
        <f>IF([1]配变!$C1086="","",[1]配变!$C1086)</f>
        <v>0.04</v>
      </c>
      <c r="D1086" s="7">
        <f>IF([1]配变!$D1086="","",[1]配变!$D1086)</f>
        <v>80</v>
      </c>
      <c r="E1086" s="7">
        <f>IF([1]配变!$E1086="","",[1]配变!$E1086)</f>
        <v>0</v>
      </c>
      <c r="F1086" s="7" t="str">
        <f>IF([1]配变!$F1086="","",[1]配变!$F1086)</f>
        <v>市辖</v>
      </c>
      <c r="G1086" s="7">
        <f>IF([1]配变!$G1086="","",[1]配变!$G1086)</f>
        <v>0</v>
      </c>
      <c r="H1086" s="7" t="str">
        <f>IF([1]配变!$H1086="","",[1]配变!$H1086)</f>
        <v>分区2</v>
      </c>
      <c r="I1086" s="7" t="str">
        <f>IF([1]配变!$I1086="","",[1]配变!$I1086)</f>
        <v>138古南线</v>
      </c>
      <c r="J1086" s="7">
        <f>IF([1]配变!$J1086="","",[1]配变!$J1086)</f>
        <v>0</v>
      </c>
      <c r="K1086" s="7">
        <f>IF([1]配变!$K1086="","",[1]配变!$K1086)</f>
        <v>0</v>
      </c>
      <c r="L1086" s="7">
        <f>IF([1]配变!$L1086="","",[1]配变!$L1086)</f>
        <v>0</v>
      </c>
      <c r="M1086" s="7">
        <f>IF([1]配变!$M1086="","",[1]配变!$M1086)</f>
        <v>0</v>
      </c>
      <c r="N1086" s="7">
        <f>IF([1]配变!$N1086="","",[1]配变!$N1086)</f>
        <v>1994</v>
      </c>
      <c r="O1086" s="7">
        <f>IF([1]配变!$O1086="","",[1]配变!$O1086)</f>
        <v>0</v>
      </c>
      <c r="P1086" s="7">
        <f>IF([1]配变!$P1086="","",[1]配变!$P1086)</f>
        <v>21</v>
      </c>
    </row>
    <row r="1087" spans="1:16" x14ac:dyDescent="0.15">
      <c r="A1087" s="7" t="s">
        <v>300</v>
      </c>
      <c r="B1087" s="7" t="str">
        <f>IF([1]配变!$B1087="","",[1]配变!$B1087)</f>
        <v>10kV</v>
      </c>
      <c r="C1087" s="7">
        <f>IF([1]配变!$C1087="","",[1]配变!$C1087)</f>
        <v>0.1</v>
      </c>
      <c r="D1087" s="7">
        <f>IF([1]配变!$D1087="","",[1]配变!$D1087)</f>
        <v>200</v>
      </c>
      <c r="E1087" s="7">
        <f>IF([1]配变!$E1087="","",[1]配变!$E1087)</f>
        <v>0</v>
      </c>
      <c r="F1087" s="7" t="str">
        <f>IF([1]配变!$F1087="","",[1]配变!$F1087)</f>
        <v>市辖</v>
      </c>
      <c r="G1087" s="7">
        <f>IF([1]配变!$G1087="","",[1]配变!$G1087)</f>
        <v>0</v>
      </c>
      <c r="H1087" s="7" t="str">
        <f>IF([1]配变!$H1087="","",[1]配变!$H1087)</f>
        <v>分区2</v>
      </c>
      <c r="I1087" s="7" t="str">
        <f>IF([1]配变!$I1087="","",[1]配变!$I1087)</f>
        <v>138古南线</v>
      </c>
      <c r="J1087" s="7">
        <f>IF([1]配变!$J1087="","",[1]配变!$J1087)</f>
        <v>1</v>
      </c>
      <c r="K1087" s="7">
        <f>IF([1]配变!$K1087="","",[1]配变!$K1087)</f>
        <v>1</v>
      </c>
      <c r="L1087" s="7">
        <f>IF([1]配变!$L1087="","",[1]配变!$L1087)</f>
        <v>1</v>
      </c>
      <c r="M1087" s="7">
        <f>IF([1]配变!$M1087="","",[1]配变!$M1087)</f>
        <v>1</v>
      </c>
      <c r="N1087" s="7">
        <f>IF([1]配变!$N1087="","",[1]配变!$N1087)</f>
        <v>1994</v>
      </c>
      <c r="O1087" s="7">
        <f>IF([1]配变!$O1087="","",[1]配变!$O1087)</f>
        <v>0</v>
      </c>
      <c r="P1087" s="7">
        <f>IF([1]配变!$P1087="","",[1]配变!$P1087)</f>
        <v>21</v>
      </c>
    </row>
    <row r="1088" spans="1:16" x14ac:dyDescent="0.15">
      <c r="A1088" s="7" t="s">
        <v>300</v>
      </c>
      <c r="B1088" s="7" t="str">
        <f>IF([1]配变!$B1088="","",[1]配变!$B1088)</f>
        <v>10kV</v>
      </c>
      <c r="C1088" s="7">
        <f>IF([1]配变!$C1088="","",[1]配变!$C1088)</f>
        <v>0.08</v>
      </c>
      <c r="D1088" s="7">
        <f>IF([1]配变!$D1088="","",[1]配变!$D1088)</f>
        <v>160</v>
      </c>
      <c r="E1088" s="7">
        <f>IF([1]配变!$E1088="","",[1]配变!$E1088)</f>
        <v>0</v>
      </c>
      <c r="F1088" s="7" t="str">
        <f>IF([1]配变!$F1088="","",[1]配变!$F1088)</f>
        <v>市辖</v>
      </c>
      <c r="G1088" s="7">
        <f>IF([1]配变!$G1088="","",[1]配变!$G1088)</f>
        <v>0</v>
      </c>
      <c r="H1088" s="7" t="str">
        <f>IF([1]配变!$H1088="","",[1]配变!$H1088)</f>
        <v>分区2</v>
      </c>
      <c r="I1088" s="7" t="str">
        <f>IF([1]配变!$I1088="","",[1]配变!$I1088)</f>
        <v>138古南线</v>
      </c>
      <c r="J1088" s="7">
        <f>IF([1]配变!$J1088="","",[1]配变!$J1088)</f>
        <v>0</v>
      </c>
      <c r="K1088" s="7">
        <f>IF([1]配变!$K1088="","",[1]配变!$K1088)</f>
        <v>2</v>
      </c>
      <c r="L1088" s="7">
        <f>IF([1]配变!$L1088="","",[1]配变!$L1088)</f>
        <v>1</v>
      </c>
      <c r="M1088" s="7">
        <f>IF([1]配变!$M1088="","",[1]配变!$M1088)</f>
        <v>1</v>
      </c>
      <c r="N1088" s="7">
        <f>IF([1]配变!$N1088="","",[1]配变!$N1088)</f>
        <v>1994</v>
      </c>
      <c r="O1088" s="7">
        <f>IF([1]配变!$O1088="","",[1]配变!$O1088)</f>
        <v>0</v>
      </c>
      <c r="P1088" s="7">
        <f>IF([1]配变!$P1088="","",[1]配变!$P1088)</f>
        <v>21</v>
      </c>
    </row>
    <row r="1089" spans="1:16" x14ac:dyDescent="0.15">
      <c r="A1089" s="7" t="s">
        <v>300</v>
      </c>
      <c r="B1089" s="7" t="str">
        <f>IF([1]配变!$B1089="","",[1]配变!$B1089)</f>
        <v>10kV</v>
      </c>
      <c r="C1089" s="7">
        <f>IF([1]配变!$C1089="","",[1]配变!$C1089)</f>
        <v>0.04</v>
      </c>
      <c r="D1089" s="7">
        <f>IF([1]配变!$D1089="","",[1]配变!$D1089)</f>
        <v>80</v>
      </c>
      <c r="E1089" s="7">
        <f>IF([1]配变!$E1089="","",[1]配变!$E1089)</f>
        <v>0</v>
      </c>
      <c r="F1089" s="7" t="str">
        <f>IF([1]配变!$F1089="","",[1]配变!$F1089)</f>
        <v>县级</v>
      </c>
      <c r="G1089" s="7">
        <f>IF([1]配变!$G1089="","",[1]配变!$G1089)</f>
        <v>0</v>
      </c>
      <c r="H1089" s="7" t="str">
        <f>IF([1]配变!$H1089="","",[1]配变!$H1089)</f>
        <v>分区3</v>
      </c>
      <c r="I1089" s="7" t="str">
        <f>IF([1]配变!$I1089="","",[1]配变!$I1089)</f>
        <v>156巷浦线</v>
      </c>
      <c r="J1089" s="7">
        <f>IF([1]配变!$J1089="","",[1]配变!$J1089)</f>
        <v>1</v>
      </c>
      <c r="K1089" s="7">
        <f>IF([1]配变!$K1089="","",[1]配变!$K1089)</f>
        <v>0</v>
      </c>
      <c r="L1089" s="7">
        <f>IF([1]配变!$L1089="","",[1]配变!$L1089)</f>
        <v>0</v>
      </c>
      <c r="M1089" s="7">
        <f>IF([1]配变!$M1089="","",[1]配变!$M1089)</f>
        <v>0</v>
      </c>
      <c r="N1089" s="7">
        <f>IF([1]配变!$N1089="","",[1]配变!$N1089)</f>
        <v>1994</v>
      </c>
      <c r="O1089" s="7">
        <f>IF([1]配变!$O1089="","",[1]配变!$O1089)</f>
        <v>0</v>
      </c>
      <c r="P1089" s="7">
        <f>IF([1]配变!$P1089="","",[1]配变!$P1089)</f>
        <v>21</v>
      </c>
    </row>
    <row r="1090" spans="1:16" x14ac:dyDescent="0.15">
      <c r="A1090" s="7" t="s">
        <v>300</v>
      </c>
      <c r="B1090" s="7" t="str">
        <f>IF([1]配变!$B1090="","",[1]配变!$B1090)</f>
        <v>10kV</v>
      </c>
      <c r="C1090" s="7">
        <f>IF([1]配变!$C1090="","",[1]配变!$C1090)</f>
        <v>0.04</v>
      </c>
      <c r="D1090" s="7">
        <f>IF([1]配变!$D1090="","",[1]配变!$D1090)</f>
        <v>80</v>
      </c>
      <c r="E1090" s="7">
        <f>IF([1]配变!$E1090="","",[1]配变!$E1090)</f>
        <v>0</v>
      </c>
      <c r="F1090" s="7" t="str">
        <f>IF([1]配变!$F1090="","",[1]配变!$F1090)</f>
        <v>县级</v>
      </c>
      <c r="G1090" s="7">
        <f>IF([1]配变!$G1090="","",[1]配变!$G1090)</f>
        <v>0</v>
      </c>
      <c r="H1090" s="7" t="str">
        <f>IF([1]配变!$H1090="","",[1]配变!$H1090)</f>
        <v>分区3</v>
      </c>
      <c r="I1090" s="7" t="str">
        <f>IF([1]配变!$I1090="","",[1]配变!$I1090)</f>
        <v>156巷浦线</v>
      </c>
      <c r="J1090" s="7">
        <f>IF([1]配变!$J1090="","",[1]配变!$J1090)</f>
        <v>0</v>
      </c>
      <c r="K1090" s="7">
        <f>IF([1]配变!$K1090="","",[1]配变!$K1090)</f>
        <v>1</v>
      </c>
      <c r="L1090" s="7">
        <f>IF([1]配变!$L1090="","",[1]配变!$L1090)</f>
        <v>1</v>
      </c>
      <c r="M1090" s="7">
        <f>IF([1]配变!$M1090="","",[1]配变!$M1090)</f>
        <v>1</v>
      </c>
      <c r="N1090" s="7">
        <f>IF([1]配变!$N1090="","",[1]配变!$N1090)</f>
        <v>1994</v>
      </c>
      <c r="O1090" s="7">
        <f>IF([1]配变!$O1090="","",[1]配变!$O1090)</f>
        <v>0</v>
      </c>
      <c r="P1090" s="7">
        <f>IF([1]配变!$P1090="","",[1]配变!$P1090)</f>
        <v>21</v>
      </c>
    </row>
    <row r="1091" spans="1:16" x14ac:dyDescent="0.15">
      <c r="A1091" s="7" t="s">
        <v>300</v>
      </c>
      <c r="B1091" s="7" t="str">
        <f>IF([1]配变!$B1091="","",[1]配变!$B1091)</f>
        <v>10kV</v>
      </c>
      <c r="C1091" s="7">
        <f>IF([1]配变!$C1091="","",[1]配变!$C1091)</f>
        <v>0.04</v>
      </c>
      <c r="D1091" s="7">
        <f>IF([1]配变!$D1091="","",[1]配变!$D1091)</f>
        <v>80</v>
      </c>
      <c r="E1091" s="7">
        <f>IF([1]配变!$E1091="","",[1]配变!$E1091)</f>
        <v>0</v>
      </c>
      <c r="F1091" s="7" t="str">
        <f>IF([1]配变!$F1091="","",[1]配变!$F1091)</f>
        <v>县级</v>
      </c>
      <c r="G1091" s="7">
        <f>IF([1]配变!$G1091="","",[1]配变!$G1091)</f>
        <v>0</v>
      </c>
      <c r="H1091" s="7" t="str">
        <f>IF([1]配变!$H1091="","",[1]配变!$H1091)</f>
        <v>分区3</v>
      </c>
      <c r="I1091" s="7" t="str">
        <f>IF([1]配变!$I1091="","",[1]配变!$I1091)</f>
        <v>156巷浦线</v>
      </c>
      <c r="J1091" s="7">
        <f>IF([1]配变!$J1091="","",[1]配变!$J1091)</f>
        <v>1</v>
      </c>
      <c r="K1091" s="7">
        <f>IF([1]配变!$K1091="","",[1]配变!$K1091)</f>
        <v>2</v>
      </c>
      <c r="L1091" s="7">
        <f>IF([1]配变!$L1091="","",[1]配变!$L1091)</f>
        <v>1</v>
      </c>
      <c r="M1091" s="7">
        <f>IF([1]配变!$M1091="","",[1]配变!$M1091)</f>
        <v>1</v>
      </c>
      <c r="N1091" s="7">
        <f>IF([1]配变!$N1091="","",[1]配变!$N1091)</f>
        <v>1994</v>
      </c>
      <c r="O1091" s="7">
        <f>IF([1]配变!$O1091="","",[1]配变!$O1091)</f>
        <v>0</v>
      </c>
      <c r="P1091" s="7">
        <f>IF([1]配变!$P1091="","",[1]配变!$P1091)</f>
        <v>21</v>
      </c>
    </row>
    <row r="1092" spans="1:16" x14ac:dyDescent="0.15">
      <c r="A1092" s="7" t="s">
        <v>300</v>
      </c>
      <c r="B1092" s="7" t="str">
        <f>IF([1]配变!$B1092="","",[1]配变!$B1092)</f>
        <v>10kV</v>
      </c>
      <c r="C1092" s="7">
        <f>IF([1]配变!$C1092="","",[1]配变!$C1092)</f>
        <v>0.08</v>
      </c>
      <c r="D1092" s="7">
        <f>IF([1]配变!$D1092="","",[1]配变!$D1092)</f>
        <v>160</v>
      </c>
      <c r="E1092" s="7">
        <f>IF([1]配变!$E1092="","",[1]配变!$E1092)</f>
        <v>0</v>
      </c>
      <c r="F1092" s="7" t="str">
        <f>IF([1]配变!$F1092="","",[1]配变!$F1092)</f>
        <v>县级</v>
      </c>
      <c r="G1092" s="7">
        <f>IF([1]配变!$G1092="","",[1]配变!$G1092)</f>
        <v>0</v>
      </c>
      <c r="H1092" s="7" t="str">
        <f>IF([1]配变!$H1092="","",[1]配变!$H1092)</f>
        <v>分区3</v>
      </c>
      <c r="I1092" s="7" t="str">
        <f>IF([1]配变!$I1092="","",[1]配变!$I1092)</f>
        <v>156巷浦线</v>
      </c>
      <c r="J1092" s="7">
        <f>IF([1]配变!$J1092="","",[1]配变!$J1092)</f>
        <v>0</v>
      </c>
      <c r="K1092" s="7">
        <f>IF([1]配变!$K1092="","",[1]配变!$K1092)</f>
        <v>0</v>
      </c>
      <c r="L1092" s="7">
        <f>IF([1]配变!$L1092="","",[1]配变!$L1092)</f>
        <v>0</v>
      </c>
      <c r="M1092" s="7">
        <f>IF([1]配变!$M1092="","",[1]配变!$M1092)</f>
        <v>0</v>
      </c>
      <c r="N1092" s="7">
        <f>IF([1]配变!$N1092="","",[1]配变!$N1092)</f>
        <v>1993</v>
      </c>
      <c r="O1092" s="7">
        <f>IF([1]配变!$O1092="","",[1]配变!$O1092)</f>
        <v>0</v>
      </c>
      <c r="P1092" s="7">
        <f>IF([1]配变!$P1092="","",[1]配变!$P1092)</f>
        <v>22</v>
      </c>
    </row>
    <row r="1093" spans="1:16" x14ac:dyDescent="0.15">
      <c r="A1093" s="7" t="s">
        <v>300</v>
      </c>
      <c r="B1093" s="7" t="str">
        <f>IF([1]配变!$B1093="","",[1]配变!$B1093)</f>
        <v>10kV</v>
      </c>
      <c r="C1093" s="7">
        <f>IF([1]配变!$C1093="","",[1]配变!$C1093)</f>
        <v>0.04</v>
      </c>
      <c r="D1093" s="7">
        <f>IF([1]配变!$D1093="","",[1]配变!$D1093)</f>
        <v>80</v>
      </c>
      <c r="E1093" s="7">
        <f>IF([1]配变!$E1093="","",[1]配变!$E1093)</f>
        <v>0</v>
      </c>
      <c r="F1093" s="7" t="str">
        <f>IF([1]配变!$F1093="","",[1]配变!$F1093)</f>
        <v>县级</v>
      </c>
      <c r="G1093" s="7">
        <f>IF([1]配变!$G1093="","",[1]配变!$G1093)</f>
        <v>0</v>
      </c>
      <c r="H1093" s="7" t="str">
        <f>IF([1]配变!$H1093="","",[1]配变!$H1093)</f>
        <v>分区3</v>
      </c>
      <c r="I1093" s="7" t="str">
        <f>IF([1]配变!$I1093="","",[1]配变!$I1093)</f>
        <v>156巷浦线</v>
      </c>
      <c r="J1093" s="7">
        <f>IF([1]配变!$J1093="","",[1]配变!$J1093)</f>
        <v>1</v>
      </c>
      <c r="K1093" s="7">
        <f>IF([1]配变!$K1093="","",[1]配变!$K1093)</f>
        <v>1</v>
      </c>
      <c r="L1093" s="7">
        <f>IF([1]配变!$L1093="","",[1]配变!$L1093)</f>
        <v>1</v>
      </c>
      <c r="M1093" s="7">
        <f>IF([1]配变!$M1093="","",[1]配变!$M1093)</f>
        <v>1</v>
      </c>
      <c r="N1093" s="7">
        <f>IF([1]配变!$N1093="","",[1]配变!$N1093)</f>
        <v>1993</v>
      </c>
      <c r="O1093" s="7">
        <f>IF([1]配变!$O1093="","",[1]配变!$O1093)</f>
        <v>0</v>
      </c>
      <c r="P1093" s="7">
        <f>IF([1]配变!$P1093="","",[1]配变!$P1093)</f>
        <v>22</v>
      </c>
    </row>
    <row r="1094" spans="1:16" x14ac:dyDescent="0.15">
      <c r="A1094" s="7" t="s">
        <v>300</v>
      </c>
      <c r="B1094" s="7" t="str">
        <f>IF([1]配变!$B1094="","",[1]配变!$B1094)</f>
        <v>10kV</v>
      </c>
      <c r="C1094" s="7">
        <f>IF([1]配变!$C1094="","",[1]配变!$C1094)</f>
        <v>0.2</v>
      </c>
      <c r="D1094" s="7">
        <f>IF([1]配变!$D1094="","",[1]配变!$D1094)</f>
        <v>400</v>
      </c>
      <c r="E1094" s="7">
        <f>IF([1]配变!$E1094="","",[1]配变!$E1094)</f>
        <v>0.03</v>
      </c>
      <c r="F1094" s="7" t="str">
        <f>IF([1]配变!$F1094="","",[1]配变!$F1094)</f>
        <v>市辖</v>
      </c>
      <c r="G1094" s="7">
        <f>IF([1]配变!$G1094="","",[1]配变!$G1094)</f>
        <v>0</v>
      </c>
      <c r="H1094" s="7" t="str">
        <f>IF([1]配变!$H1094="","",[1]配变!$H1094)</f>
        <v>分区2</v>
      </c>
      <c r="I1094" s="7" t="str">
        <f>IF([1]配变!$I1094="","",[1]配变!$I1094)</f>
        <v>138古南线</v>
      </c>
      <c r="J1094" s="7">
        <f>IF([1]配变!$J1094="","",[1]配变!$J1094)</f>
        <v>0</v>
      </c>
      <c r="K1094" s="7">
        <f>IF([1]配变!$K1094="","",[1]配变!$K1094)</f>
        <v>2</v>
      </c>
      <c r="L1094" s="7">
        <f>IF([1]配变!$L1094="","",[1]配变!$L1094)</f>
        <v>1</v>
      </c>
      <c r="M1094" s="7">
        <f>IF([1]配变!$M1094="","",[1]配变!$M1094)</f>
        <v>1</v>
      </c>
      <c r="N1094" s="7">
        <f>IF([1]配变!$N1094="","",[1]配变!$N1094)</f>
        <v>1993</v>
      </c>
      <c r="O1094" s="7">
        <f>IF([1]配变!$O1094="","",[1]配变!$O1094)</f>
        <v>0</v>
      </c>
      <c r="P1094" s="7">
        <f>IF([1]配变!$P1094="","",[1]配变!$P1094)</f>
        <v>22</v>
      </c>
    </row>
    <row r="1095" spans="1:16" x14ac:dyDescent="0.15">
      <c r="A1095" s="7" t="s">
        <v>300</v>
      </c>
      <c r="B1095" s="7" t="str">
        <f>IF([1]配变!$B1095="","",[1]配变!$B1095)</f>
        <v>10kV</v>
      </c>
      <c r="C1095" s="7">
        <f>IF([1]配变!$C1095="","",[1]配变!$C1095)</f>
        <v>0.125</v>
      </c>
      <c r="D1095" s="7">
        <f>IF([1]配变!$D1095="","",[1]配变!$D1095)</f>
        <v>250</v>
      </c>
      <c r="E1095" s="7">
        <f>IF([1]配变!$E1095="","",[1]配变!$E1095)</f>
        <v>0.03</v>
      </c>
      <c r="F1095" s="7" t="str">
        <f>IF([1]配变!$F1095="","",[1]配变!$F1095)</f>
        <v>市辖</v>
      </c>
      <c r="G1095" s="7">
        <f>IF([1]配变!$G1095="","",[1]配变!$G1095)</f>
        <v>0</v>
      </c>
      <c r="H1095" s="7" t="str">
        <f>IF([1]配变!$H1095="","",[1]配变!$H1095)</f>
        <v>分区2</v>
      </c>
      <c r="I1095" s="7" t="str">
        <f>IF([1]配变!$I1095="","",[1]配变!$I1095)</f>
        <v>138古南线</v>
      </c>
      <c r="J1095" s="7">
        <f>IF([1]配变!$J1095="","",[1]配变!$J1095)</f>
        <v>1</v>
      </c>
      <c r="K1095" s="7">
        <f>IF([1]配变!$K1095="","",[1]配变!$K1095)</f>
        <v>0</v>
      </c>
      <c r="L1095" s="7">
        <f>IF([1]配变!$L1095="","",[1]配变!$L1095)</f>
        <v>0</v>
      </c>
      <c r="M1095" s="7">
        <f>IF([1]配变!$M1095="","",[1]配变!$M1095)</f>
        <v>0</v>
      </c>
      <c r="N1095" s="7">
        <f>IF([1]配变!$N1095="","",[1]配变!$N1095)</f>
        <v>1993</v>
      </c>
      <c r="O1095" s="7">
        <f>IF([1]配变!$O1095="","",[1]配变!$O1095)</f>
        <v>0</v>
      </c>
      <c r="P1095" s="7">
        <f>IF([1]配变!$P1095="","",[1]配变!$P1095)</f>
        <v>22</v>
      </c>
    </row>
    <row r="1096" spans="1:16" x14ac:dyDescent="0.15">
      <c r="A1096" s="7" t="s">
        <v>300</v>
      </c>
      <c r="B1096" s="7" t="str">
        <f>IF([1]配变!$B1096="","",[1]配变!$B1096)</f>
        <v>10kV</v>
      </c>
      <c r="C1096" s="7">
        <f>IF([1]配变!$C1096="","",[1]配变!$C1096)</f>
        <v>0.125</v>
      </c>
      <c r="D1096" s="7">
        <f>IF([1]配变!$D1096="","",[1]配变!$D1096)</f>
        <v>250</v>
      </c>
      <c r="E1096" s="7">
        <f>IF([1]配变!$E1096="","",[1]配变!$E1096)</f>
        <v>0.03</v>
      </c>
      <c r="F1096" s="7" t="str">
        <f>IF([1]配变!$F1096="","",[1]配变!$F1096)</f>
        <v>市辖</v>
      </c>
      <c r="G1096" s="7">
        <f>IF([1]配变!$G1096="","",[1]配变!$G1096)</f>
        <v>0</v>
      </c>
      <c r="H1096" s="7" t="str">
        <f>IF([1]配变!$H1096="","",[1]配变!$H1096)</f>
        <v>分区2</v>
      </c>
      <c r="I1096" s="7" t="str">
        <f>IF([1]配变!$I1096="","",[1]配变!$I1096)</f>
        <v>138古南线</v>
      </c>
      <c r="J1096" s="7">
        <f>IF([1]配变!$J1096="","",[1]配变!$J1096)</f>
        <v>0</v>
      </c>
      <c r="K1096" s="7">
        <f>IF([1]配变!$K1096="","",[1]配变!$K1096)</f>
        <v>1</v>
      </c>
      <c r="L1096" s="7">
        <f>IF([1]配变!$L1096="","",[1]配变!$L1096)</f>
        <v>1</v>
      </c>
      <c r="M1096" s="7">
        <f>IF([1]配变!$M1096="","",[1]配变!$M1096)</f>
        <v>1</v>
      </c>
      <c r="N1096" s="7">
        <f>IF([1]配变!$N1096="","",[1]配变!$N1096)</f>
        <v>1993</v>
      </c>
      <c r="O1096" s="7">
        <f>IF([1]配变!$O1096="","",[1]配变!$O1096)</f>
        <v>0</v>
      </c>
      <c r="P1096" s="7">
        <f>IF([1]配变!$P1096="","",[1]配变!$P1096)</f>
        <v>22</v>
      </c>
    </row>
    <row r="1097" spans="1:16" x14ac:dyDescent="0.15">
      <c r="A1097" s="7" t="s">
        <v>300</v>
      </c>
      <c r="B1097" s="7" t="str">
        <f>IF([1]配变!$B1097="","",[1]配变!$B1097)</f>
        <v>10kV</v>
      </c>
      <c r="C1097" s="7">
        <f>IF([1]配变!$C1097="","",[1]配变!$C1097)</f>
        <v>0.04</v>
      </c>
      <c r="D1097" s="7">
        <f>IF([1]配变!$D1097="","",[1]配变!$D1097)</f>
        <v>80</v>
      </c>
      <c r="E1097" s="7">
        <f>IF([1]配变!$E1097="","",[1]配变!$E1097)</f>
        <v>0</v>
      </c>
      <c r="F1097" s="7" t="str">
        <f>IF([1]配变!$F1097="","",[1]配变!$F1097)</f>
        <v>市辖</v>
      </c>
      <c r="G1097" s="7">
        <f>IF([1]配变!$G1097="","",[1]配变!$G1097)</f>
        <v>0</v>
      </c>
      <c r="H1097" s="7" t="str">
        <f>IF([1]配变!$H1097="","",[1]配变!$H1097)</f>
        <v>分区2</v>
      </c>
      <c r="I1097" s="7" t="str">
        <f>IF([1]配变!$I1097="","",[1]配变!$I1097)</f>
        <v>138古南线</v>
      </c>
      <c r="J1097" s="7">
        <f>IF([1]配变!$J1097="","",[1]配变!$J1097)</f>
        <v>1</v>
      </c>
      <c r="K1097" s="7">
        <f>IF([1]配变!$K1097="","",[1]配变!$K1097)</f>
        <v>2</v>
      </c>
      <c r="L1097" s="7">
        <f>IF([1]配变!$L1097="","",[1]配变!$L1097)</f>
        <v>1</v>
      </c>
      <c r="M1097" s="7">
        <f>IF([1]配变!$M1097="","",[1]配变!$M1097)</f>
        <v>1</v>
      </c>
      <c r="N1097" s="7">
        <f>IF([1]配变!$N1097="","",[1]配变!$N1097)</f>
        <v>1993</v>
      </c>
      <c r="O1097" s="7">
        <f>IF([1]配变!$O1097="","",[1]配变!$O1097)</f>
        <v>0</v>
      </c>
      <c r="P1097" s="7">
        <f>IF([1]配变!$P1097="","",[1]配变!$P1097)</f>
        <v>22</v>
      </c>
    </row>
    <row r="1098" spans="1:16" x14ac:dyDescent="0.15">
      <c r="A1098" s="7" t="s">
        <v>300</v>
      </c>
      <c r="B1098" s="7" t="str">
        <f>IF([1]配变!$B1098="","",[1]配变!$B1098)</f>
        <v>10kV</v>
      </c>
      <c r="C1098" s="7">
        <f>IF([1]配变!$C1098="","",[1]配变!$C1098)</f>
        <v>0.08</v>
      </c>
      <c r="D1098" s="7">
        <f>IF([1]配变!$D1098="","",[1]配变!$D1098)</f>
        <v>160</v>
      </c>
      <c r="E1098" s="7">
        <f>IF([1]配变!$E1098="","",[1]配变!$E1098)</f>
        <v>0</v>
      </c>
      <c r="F1098" s="7" t="str">
        <f>IF([1]配变!$F1098="","",[1]配变!$F1098)</f>
        <v>市辖</v>
      </c>
      <c r="G1098" s="7">
        <f>IF([1]配变!$G1098="","",[1]配变!$G1098)</f>
        <v>0</v>
      </c>
      <c r="H1098" s="7" t="str">
        <f>IF([1]配变!$H1098="","",[1]配变!$H1098)</f>
        <v>分区2</v>
      </c>
      <c r="I1098" s="7" t="str">
        <f>IF([1]配变!$I1098="","",[1]配变!$I1098)</f>
        <v>138古南线</v>
      </c>
      <c r="J1098" s="7">
        <f>IF([1]配变!$J1098="","",[1]配变!$J1098)</f>
        <v>0</v>
      </c>
      <c r="K1098" s="7">
        <f>IF([1]配变!$K1098="","",[1]配变!$K1098)</f>
        <v>0</v>
      </c>
      <c r="L1098" s="7">
        <f>IF([1]配变!$L1098="","",[1]配变!$L1098)</f>
        <v>0</v>
      </c>
      <c r="M1098" s="7">
        <f>IF([1]配变!$M1098="","",[1]配变!$M1098)</f>
        <v>0</v>
      </c>
      <c r="N1098" s="7">
        <f>IF([1]配变!$N1098="","",[1]配变!$N1098)</f>
        <v>1993</v>
      </c>
      <c r="O1098" s="7">
        <f>IF([1]配变!$O1098="","",[1]配变!$O1098)</f>
        <v>0</v>
      </c>
      <c r="P1098" s="7">
        <f>IF([1]配变!$P1098="","",[1]配变!$P1098)</f>
        <v>22</v>
      </c>
    </row>
    <row r="1099" spans="1:16" x14ac:dyDescent="0.15">
      <c r="A1099" s="7" t="s">
        <v>300</v>
      </c>
      <c r="B1099" s="7" t="str">
        <f>IF([1]配变!$B1099="","",[1]配变!$B1099)</f>
        <v>10kV</v>
      </c>
      <c r="C1099" s="7">
        <f>IF([1]配变!$C1099="","",[1]配变!$C1099)</f>
        <v>0.4</v>
      </c>
      <c r="D1099" s="7">
        <f>IF([1]配变!$D1099="","",[1]配变!$D1099)</f>
        <v>800</v>
      </c>
      <c r="E1099" s="7">
        <f>IF([1]配变!$E1099="","",[1]配变!$E1099)</f>
        <v>0.03</v>
      </c>
      <c r="F1099" s="7" t="str">
        <f>IF([1]配变!$F1099="","",[1]配变!$F1099)</f>
        <v>市辖</v>
      </c>
      <c r="G1099" s="7">
        <f>IF([1]配变!$G1099="","",[1]配变!$G1099)</f>
        <v>0</v>
      </c>
      <c r="H1099" s="7" t="str">
        <f>IF([1]配变!$H1099="","",[1]配变!$H1099)</f>
        <v>分区2</v>
      </c>
      <c r="I1099" s="7" t="str">
        <f>IF([1]配变!$I1099="","",[1]配变!$I1099)</f>
        <v>138古南线</v>
      </c>
      <c r="J1099" s="7">
        <f>IF([1]配变!$J1099="","",[1]配变!$J1099)</f>
        <v>1</v>
      </c>
      <c r="K1099" s="7">
        <f>IF([1]配变!$K1099="","",[1]配变!$K1099)</f>
        <v>1</v>
      </c>
      <c r="L1099" s="7">
        <f>IF([1]配变!$L1099="","",[1]配变!$L1099)</f>
        <v>1</v>
      </c>
      <c r="M1099" s="7">
        <f>IF([1]配变!$M1099="","",[1]配变!$M1099)</f>
        <v>1</v>
      </c>
      <c r="N1099" s="7">
        <f>IF([1]配变!$N1099="","",[1]配变!$N1099)</f>
        <v>1993</v>
      </c>
      <c r="O1099" s="7">
        <f>IF([1]配变!$O1099="","",[1]配变!$O1099)</f>
        <v>0</v>
      </c>
      <c r="P1099" s="7">
        <f>IF([1]配变!$P1099="","",[1]配变!$P1099)</f>
        <v>22</v>
      </c>
    </row>
    <row r="1100" spans="1:16" x14ac:dyDescent="0.15">
      <c r="A1100" s="7" t="s">
        <v>300</v>
      </c>
      <c r="B1100" s="7" t="str">
        <f>IF([1]配变!$B1100="","",[1]配变!$B1100)</f>
        <v>10kV</v>
      </c>
      <c r="C1100" s="7">
        <f>IF([1]配变!$C1100="","",[1]配变!$C1100)</f>
        <v>0.4</v>
      </c>
      <c r="D1100" s="7">
        <f>IF([1]配变!$D1100="","",[1]配变!$D1100)</f>
        <v>800</v>
      </c>
      <c r="E1100" s="7">
        <f>IF([1]配变!$E1100="","",[1]配变!$E1100)</f>
        <v>0.03</v>
      </c>
      <c r="F1100" s="7" t="str">
        <f>IF([1]配变!$F1100="","",[1]配变!$F1100)</f>
        <v>市辖</v>
      </c>
      <c r="G1100" s="7">
        <f>IF([1]配变!$G1100="","",[1]配变!$G1100)</f>
        <v>0</v>
      </c>
      <c r="H1100" s="7" t="str">
        <f>IF([1]配变!$H1100="","",[1]配变!$H1100)</f>
        <v>分区2</v>
      </c>
      <c r="I1100" s="7" t="str">
        <f>IF([1]配变!$I1100="","",[1]配变!$I1100)</f>
        <v>138古南线</v>
      </c>
      <c r="J1100" s="7">
        <f>IF([1]配变!$J1100="","",[1]配变!$J1100)</f>
        <v>0</v>
      </c>
      <c r="K1100" s="7">
        <f>IF([1]配变!$K1100="","",[1]配变!$K1100)</f>
        <v>2</v>
      </c>
      <c r="L1100" s="7">
        <f>IF([1]配变!$L1100="","",[1]配变!$L1100)</f>
        <v>1</v>
      </c>
      <c r="M1100" s="7">
        <f>IF([1]配变!$M1100="","",[1]配变!$M1100)</f>
        <v>1</v>
      </c>
      <c r="N1100" s="7">
        <f>IF([1]配变!$N1100="","",[1]配变!$N1100)</f>
        <v>1993</v>
      </c>
      <c r="O1100" s="7">
        <f>IF([1]配变!$O1100="","",[1]配变!$O1100)</f>
        <v>0</v>
      </c>
      <c r="P1100" s="7">
        <f>IF([1]配变!$P1100="","",[1]配变!$P1100)</f>
        <v>22</v>
      </c>
    </row>
    <row r="1101" spans="1:16" x14ac:dyDescent="0.15">
      <c r="A1101" s="7" t="s">
        <v>300</v>
      </c>
      <c r="B1101" s="7" t="str">
        <f>IF([1]配变!$B1101="","",[1]配变!$B1101)</f>
        <v>10kV</v>
      </c>
      <c r="C1101" s="7">
        <f>IF([1]配变!$C1101="","",[1]配变!$C1101)</f>
        <v>0.4</v>
      </c>
      <c r="D1101" s="7">
        <f>IF([1]配变!$D1101="","",[1]配变!$D1101)</f>
        <v>800</v>
      </c>
      <c r="E1101" s="7">
        <f>IF([1]配变!$E1101="","",[1]配变!$E1101)</f>
        <v>0.03</v>
      </c>
      <c r="F1101" s="7" t="str">
        <f>IF([1]配变!$F1101="","",[1]配变!$F1101)</f>
        <v>市辖</v>
      </c>
      <c r="G1101" s="7">
        <f>IF([1]配变!$G1101="","",[1]配变!$G1101)</f>
        <v>0</v>
      </c>
      <c r="H1101" s="7" t="str">
        <f>IF([1]配变!$H1101="","",[1]配变!$H1101)</f>
        <v>分区2</v>
      </c>
      <c r="I1101" s="7" t="str">
        <f>IF([1]配变!$I1101="","",[1]配变!$I1101)</f>
        <v>138古南线</v>
      </c>
      <c r="J1101" s="7">
        <f>IF([1]配变!$J1101="","",[1]配变!$J1101)</f>
        <v>1</v>
      </c>
      <c r="K1101" s="7">
        <f>IF([1]配变!$K1101="","",[1]配变!$K1101)</f>
        <v>0</v>
      </c>
      <c r="L1101" s="7">
        <f>IF([1]配变!$L1101="","",[1]配变!$L1101)</f>
        <v>0</v>
      </c>
      <c r="M1101" s="7">
        <f>IF([1]配变!$M1101="","",[1]配变!$M1101)</f>
        <v>0</v>
      </c>
      <c r="N1101" s="7">
        <f>IF([1]配变!$N1101="","",[1]配变!$N1101)</f>
        <v>1992</v>
      </c>
      <c r="O1101" s="7">
        <f>IF([1]配变!$O1101="","",[1]配变!$O1101)</f>
        <v>0</v>
      </c>
      <c r="P1101" s="7">
        <f>IF([1]配变!$P1101="","",[1]配变!$P1101)</f>
        <v>23</v>
      </c>
    </row>
    <row r="1102" spans="1:16" x14ac:dyDescent="0.15">
      <c r="A1102" s="7" t="s">
        <v>300</v>
      </c>
      <c r="B1102" s="7" t="str">
        <f>IF([1]配变!$B1102="","",[1]配变!$B1102)</f>
        <v>10kV</v>
      </c>
      <c r="C1102" s="7">
        <f>IF([1]配变!$C1102="","",[1]配变!$C1102)</f>
        <v>0.4</v>
      </c>
      <c r="D1102" s="7">
        <f>IF([1]配变!$D1102="","",[1]配变!$D1102)</f>
        <v>800</v>
      </c>
      <c r="E1102" s="7">
        <f>IF([1]配变!$E1102="","",[1]配变!$E1102)</f>
        <v>0.03</v>
      </c>
      <c r="F1102" s="7" t="str">
        <f>IF([1]配变!$F1102="","",[1]配变!$F1102)</f>
        <v>市辖</v>
      </c>
      <c r="G1102" s="7">
        <f>IF([1]配变!$G1102="","",[1]配变!$G1102)</f>
        <v>0</v>
      </c>
      <c r="H1102" s="7" t="str">
        <f>IF([1]配变!$H1102="","",[1]配变!$H1102)</f>
        <v>分区2</v>
      </c>
      <c r="I1102" s="7" t="str">
        <f>IF([1]配变!$I1102="","",[1]配变!$I1102)</f>
        <v>138古南线</v>
      </c>
      <c r="J1102" s="7">
        <f>IF([1]配变!$J1102="","",[1]配变!$J1102)</f>
        <v>0</v>
      </c>
      <c r="K1102" s="7">
        <f>IF([1]配变!$K1102="","",[1]配变!$K1102)</f>
        <v>1</v>
      </c>
      <c r="L1102" s="7">
        <f>IF([1]配变!$L1102="","",[1]配变!$L1102)</f>
        <v>1</v>
      </c>
      <c r="M1102" s="7">
        <f>IF([1]配变!$M1102="","",[1]配变!$M1102)</f>
        <v>1</v>
      </c>
      <c r="N1102" s="7">
        <f>IF([1]配变!$N1102="","",[1]配变!$N1102)</f>
        <v>1992</v>
      </c>
      <c r="O1102" s="7">
        <f>IF([1]配变!$O1102="","",[1]配变!$O1102)</f>
        <v>0</v>
      </c>
      <c r="P1102" s="7">
        <f>IF([1]配变!$P1102="","",[1]配变!$P1102)</f>
        <v>23</v>
      </c>
    </row>
    <row r="1103" spans="1:16" x14ac:dyDescent="0.15">
      <c r="A1103" s="7" t="s">
        <v>300</v>
      </c>
      <c r="B1103" s="7" t="str">
        <f>IF([1]配变!$B1103="","",[1]配变!$B1103)</f>
        <v>10kV</v>
      </c>
      <c r="C1103" s="7">
        <f>IF([1]配变!$C1103="","",[1]配变!$C1103)</f>
        <v>0.1575</v>
      </c>
      <c r="D1103" s="7">
        <f>IF([1]配变!$D1103="","",[1]配变!$D1103)</f>
        <v>315</v>
      </c>
      <c r="E1103" s="7">
        <f>IF([1]配变!$E1103="","",[1]配变!$E1103)</f>
        <v>0.03</v>
      </c>
      <c r="F1103" s="7" t="str">
        <f>IF([1]配变!$F1103="","",[1]配变!$F1103)</f>
        <v>市辖</v>
      </c>
      <c r="G1103" s="7">
        <f>IF([1]配变!$G1103="","",[1]配变!$G1103)</f>
        <v>0</v>
      </c>
      <c r="H1103" s="7" t="str">
        <f>IF([1]配变!$H1103="","",[1]配变!$H1103)</f>
        <v>分区2</v>
      </c>
      <c r="I1103" s="7" t="str">
        <f>IF([1]配变!$I1103="","",[1]配变!$I1103)</f>
        <v>138古南线</v>
      </c>
      <c r="J1103" s="7">
        <f>IF([1]配变!$J1103="","",[1]配变!$J1103)</f>
        <v>1</v>
      </c>
      <c r="K1103" s="7">
        <f>IF([1]配变!$K1103="","",[1]配变!$K1103)</f>
        <v>2</v>
      </c>
      <c r="L1103" s="7">
        <f>IF([1]配变!$L1103="","",[1]配变!$L1103)</f>
        <v>1</v>
      </c>
      <c r="M1103" s="7">
        <f>IF([1]配变!$M1103="","",[1]配变!$M1103)</f>
        <v>1</v>
      </c>
      <c r="N1103" s="7">
        <f>IF([1]配变!$N1103="","",[1]配变!$N1103)</f>
        <v>1992</v>
      </c>
      <c r="O1103" s="7">
        <f>IF([1]配变!$O1103="","",[1]配变!$O1103)</f>
        <v>0</v>
      </c>
      <c r="P1103" s="7">
        <f>IF([1]配变!$P1103="","",[1]配变!$P1103)</f>
        <v>23</v>
      </c>
    </row>
    <row r="1104" spans="1:16" x14ac:dyDescent="0.15">
      <c r="A1104" s="7" t="s">
        <v>300</v>
      </c>
      <c r="B1104" s="7" t="str">
        <f>IF([1]配变!$B1104="","",[1]配变!$B1104)</f>
        <v>10kV</v>
      </c>
      <c r="C1104" s="7">
        <f>IF([1]配变!$C1104="","",[1]配变!$C1104)</f>
        <v>0.5</v>
      </c>
      <c r="D1104" s="7">
        <f>IF([1]配变!$D1104="","",[1]配变!$D1104)</f>
        <v>1000</v>
      </c>
      <c r="E1104" s="7">
        <f>IF([1]配变!$E1104="","",[1]配变!$E1104)</f>
        <v>0.03</v>
      </c>
      <c r="F1104" s="7" t="str">
        <f>IF([1]配变!$F1104="","",[1]配变!$F1104)</f>
        <v>市辖</v>
      </c>
      <c r="G1104" s="7">
        <f>IF([1]配变!$G1104="","",[1]配变!$G1104)</f>
        <v>0</v>
      </c>
      <c r="H1104" s="7" t="str">
        <f>IF([1]配变!$H1104="","",[1]配变!$H1104)</f>
        <v>分区2</v>
      </c>
      <c r="I1104" s="7" t="str">
        <f>IF([1]配变!$I1104="","",[1]配变!$I1104)</f>
        <v>138古南线</v>
      </c>
      <c r="J1104" s="7">
        <f>IF([1]配变!$J1104="","",[1]配变!$J1104)</f>
        <v>0</v>
      </c>
      <c r="K1104" s="7">
        <f>IF([1]配变!$K1104="","",[1]配变!$K1104)</f>
        <v>0</v>
      </c>
      <c r="L1104" s="7">
        <f>IF([1]配变!$L1104="","",[1]配变!$L1104)</f>
        <v>0</v>
      </c>
      <c r="M1104" s="7">
        <f>IF([1]配变!$M1104="","",[1]配变!$M1104)</f>
        <v>0</v>
      </c>
      <c r="N1104" s="7">
        <f>IF([1]配变!$N1104="","",[1]配变!$N1104)</f>
        <v>1992</v>
      </c>
      <c r="O1104" s="7">
        <f>IF([1]配变!$O1104="","",[1]配变!$O1104)</f>
        <v>0</v>
      </c>
      <c r="P1104" s="7">
        <f>IF([1]配变!$P1104="","",[1]配变!$P1104)</f>
        <v>23</v>
      </c>
    </row>
    <row r="1105" spans="1:16" x14ac:dyDescent="0.15">
      <c r="A1105" s="7" t="s">
        <v>300</v>
      </c>
      <c r="B1105" s="7" t="str">
        <f>IF([1]配变!$B1105="","",[1]配变!$B1105)</f>
        <v>10kV</v>
      </c>
      <c r="C1105" s="7">
        <f>IF([1]配变!$C1105="","",[1]配变!$C1105)</f>
        <v>0.5</v>
      </c>
      <c r="D1105" s="7">
        <f>IF([1]配变!$D1105="","",[1]配变!$D1105)</f>
        <v>1000</v>
      </c>
      <c r="E1105" s="7">
        <f>IF([1]配变!$E1105="","",[1]配变!$E1105)</f>
        <v>0.03</v>
      </c>
      <c r="F1105" s="7" t="str">
        <f>IF([1]配变!$F1105="","",[1]配变!$F1105)</f>
        <v>市辖</v>
      </c>
      <c r="G1105" s="7">
        <f>IF([1]配变!$G1105="","",[1]配变!$G1105)</f>
        <v>0</v>
      </c>
      <c r="H1105" s="7" t="str">
        <f>IF([1]配变!$H1105="","",[1]配变!$H1105)</f>
        <v>分区2</v>
      </c>
      <c r="I1105" s="7" t="str">
        <f>IF([1]配变!$I1105="","",[1]配变!$I1105)</f>
        <v>138古南线</v>
      </c>
      <c r="J1105" s="7">
        <f>IF([1]配变!$J1105="","",[1]配变!$J1105)</f>
        <v>1</v>
      </c>
      <c r="K1105" s="7">
        <f>IF([1]配变!$K1105="","",[1]配变!$K1105)</f>
        <v>1</v>
      </c>
      <c r="L1105" s="7">
        <f>IF([1]配变!$L1105="","",[1]配变!$L1105)</f>
        <v>1</v>
      </c>
      <c r="M1105" s="7">
        <f>IF([1]配变!$M1105="","",[1]配变!$M1105)</f>
        <v>1</v>
      </c>
      <c r="N1105" s="7">
        <f>IF([1]配变!$N1105="","",[1]配变!$N1105)</f>
        <v>1992</v>
      </c>
      <c r="O1105" s="7">
        <f>IF([1]配变!$O1105="","",[1]配变!$O1105)</f>
        <v>0</v>
      </c>
      <c r="P1105" s="7">
        <f>IF([1]配变!$P1105="","",[1]配变!$P1105)</f>
        <v>23</v>
      </c>
    </row>
    <row r="1106" spans="1:16" x14ac:dyDescent="0.15">
      <c r="A1106" s="7" t="s">
        <v>300</v>
      </c>
      <c r="B1106" s="7" t="str">
        <f>IF([1]配变!$B1106="","",[1]配变!$B1106)</f>
        <v>10kV</v>
      </c>
      <c r="C1106" s="7">
        <f>IF([1]配变!$C1106="","",[1]配变!$C1106)</f>
        <v>0.125</v>
      </c>
      <c r="D1106" s="7">
        <f>IF([1]配变!$D1106="","",[1]配变!$D1106)</f>
        <v>250</v>
      </c>
      <c r="E1106" s="7">
        <f>IF([1]配变!$E1106="","",[1]配变!$E1106)</f>
        <v>0.03</v>
      </c>
      <c r="F1106" s="7" t="str">
        <f>IF([1]配变!$F1106="","",[1]配变!$F1106)</f>
        <v>市辖</v>
      </c>
      <c r="G1106" s="7">
        <f>IF([1]配变!$G1106="","",[1]配变!$G1106)</f>
        <v>0</v>
      </c>
      <c r="H1106" s="7" t="str">
        <f>IF([1]配变!$H1106="","",[1]配变!$H1106)</f>
        <v>分区2</v>
      </c>
      <c r="I1106" s="7" t="str">
        <f>IF([1]配变!$I1106="","",[1]配变!$I1106)</f>
        <v>138古南线</v>
      </c>
      <c r="J1106" s="7">
        <f>IF([1]配变!$J1106="","",[1]配变!$J1106)</f>
        <v>0</v>
      </c>
      <c r="K1106" s="7">
        <f>IF([1]配变!$K1106="","",[1]配变!$K1106)</f>
        <v>2</v>
      </c>
      <c r="L1106" s="7">
        <f>IF([1]配变!$L1106="","",[1]配变!$L1106)</f>
        <v>1</v>
      </c>
      <c r="M1106" s="7">
        <f>IF([1]配变!$M1106="","",[1]配变!$M1106)</f>
        <v>1</v>
      </c>
      <c r="N1106" s="7">
        <f>IF([1]配变!$N1106="","",[1]配变!$N1106)</f>
        <v>1992</v>
      </c>
      <c r="O1106" s="7">
        <f>IF([1]配变!$O1106="","",[1]配变!$O1106)</f>
        <v>0</v>
      </c>
      <c r="P1106" s="7">
        <f>IF([1]配变!$P1106="","",[1]配变!$P1106)</f>
        <v>23</v>
      </c>
    </row>
    <row r="1107" spans="1:16" x14ac:dyDescent="0.15">
      <c r="A1107" s="7" t="s">
        <v>300</v>
      </c>
      <c r="B1107" s="7" t="str">
        <f>IF([1]配变!$B1107="","",[1]配变!$B1107)</f>
        <v>10kV</v>
      </c>
      <c r="C1107" s="7">
        <f>IF([1]配变!$C1107="","",[1]配变!$C1107)</f>
        <v>0.315</v>
      </c>
      <c r="D1107" s="7">
        <f>IF([1]配变!$D1107="","",[1]配变!$D1107)</f>
        <v>630</v>
      </c>
      <c r="E1107" s="7">
        <f>IF([1]配变!$E1107="","",[1]配变!$E1107)</f>
        <v>0.03</v>
      </c>
      <c r="F1107" s="7" t="str">
        <f>IF([1]配变!$F1107="","",[1]配变!$F1107)</f>
        <v>市辖</v>
      </c>
      <c r="G1107" s="7">
        <f>IF([1]配变!$G1107="","",[1]配变!$G1107)</f>
        <v>0</v>
      </c>
      <c r="H1107" s="7" t="str">
        <f>IF([1]配变!$H1107="","",[1]配变!$H1107)</f>
        <v>分区2</v>
      </c>
      <c r="I1107" s="7" t="str">
        <f>IF([1]配变!$I1107="","",[1]配变!$I1107)</f>
        <v>138古南线</v>
      </c>
      <c r="J1107" s="7">
        <f>IF([1]配变!$J1107="","",[1]配变!$J1107)</f>
        <v>1</v>
      </c>
      <c r="K1107" s="7">
        <f>IF([1]配变!$K1107="","",[1]配变!$K1107)</f>
        <v>0</v>
      </c>
      <c r="L1107" s="7">
        <f>IF([1]配变!$L1107="","",[1]配变!$L1107)</f>
        <v>0</v>
      </c>
      <c r="M1107" s="7">
        <f>IF([1]配变!$M1107="","",[1]配变!$M1107)</f>
        <v>0</v>
      </c>
      <c r="N1107" s="7">
        <f>IF([1]配变!$N1107="","",[1]配变!$N1107)</f>
        <v>1992</v>
      </c>
      <c r="O1107" s="7">
        <f>IF([1]配变!$O1107="","",[1]配变!$O1107)</f>
        <v>0</v>
      </c>
      <c r="P1107" s="7">
        <f>IF([1]配变!$P1107="","",[1]配变!$P1107)</f>
        <v>23</v>
      </c>
    </row>
    <row r="1108" spans="1:16" x14ac:dyDescent="0.15">
      <c r="A1108" s="7" t="s">
        <v>300</v>
      </c>
      <c r="B1108" s="7" t="str">
        <f>IF([1]配变!$B1108="","",[1]配变!$B1108)</f>
        <v>10kV</v>
      </c>
      <c r="C1108" s="7">
        <f>IF([1]配变!$C1108="","",[1]配变!$C1108)</f>
        <v>0.5</v>
      </c>
      <c r="D1108" s="7">
        <f>IF([1]配变!$D1108="","",[1]配变!$D1108)</f>
        <v>1000</v>
      </c>
      <c r="E1108" s="7">
        <f>IF([1]配变!$E1108="","",[1]配变!$E1108)</f>
        <v>0.03</v>
      </c>
      <c r="F1108" s="7" t="str">
        <f>IF([1]配变!$F1108="","",[1]配变!$F1108)</f>
        <v>市辖</v>
      </c>
      <c r="G1108" s="7">
        <f>IF([1]配变!$G1108="","",[1]配变!$G1108)</f>
        <v>0</v>
      </c>
      <c r="H1108" s="7" t="str">
        <f>IF([1]配变!$H1108="","",[1]配变!$H1108)</f>
        <v>分区2</v>
      </c>
      <c r="I1108" s="7" t="str">
        <f>IF([1]配变!$I1108="","",[1]配变!$I1108)</f>
        <v>138古南线</v>
      </c>
      <c r="J1108" s="7">
        <f>IF([1]配变!$J1108="","",[1]配变!$J1108)</f>
        <v>0</v>
      </c>
      <c r="K1108" s="7">
        <f>IF([1]配变!$K1108="","",[1]配变!$K1108)</f>
        <v>1</v>
      </c>
      <c r="L1108" s="7">
        <f>IF([1]配变!$L1108="","",[1]配变!$L1108)</f>
        <v>1</v>
      </c>
      <c r="M1108" s="7">
        <f>IF([1]配变!$M1108="","",[1]配变!$M1108)</f>
        <v>1</v>
      </c>
      <c r="N1108" s="7">
        <f>IF([1]配变!$N1108="","",[1]配变!$N1108)</f>
        <v>1992</v>
      </c>
      <c r="O1108" s="7">
        <f>IF([1]配变!$O1108="","",[1]配变!$O1108)</f>
        <v>0</v>
      </c>
      <c r="P1108" s="7">
        <f>IF([1]配变!$P1108="","",[1]配变!$P1108)</f>
        <v>23</v>
      </c>
    </row>
    <row r="1109" spans="1:16" x14ac:dyDescent="0.15">
      <c r="A1109" s="7" t="s">
        <v>300</v>
      </c>
      <c r="B1109" s="7" t="str">
        <f>IF([1]配变!$B1109="","",[1]配变!$B1109)</f>
        <v>10kV</v>
      </c>
      <c r="C1109" s="7">
        <f>IF([1]配变!$C1109="","",[1]配变!$C1109)</f>
        <v>0.5</v>
      </c>
      <c r="D1109" s="7">
        <f>IF([1]配变!$D1109="","",[1]配变!$D1109)</f>
        <v>1000</v>
      </c>
      <c r="E1109" s="7">
        <f>IF([1]配变!$E1109="","",[1]配变!$E1109)</f>
        <v>0.03</v>
      </c>
      <c r="F1109" s="7" t="str">
        <f>IF([1]配变!$F1109="","",[1]配变!$F1109)</f>
        <v>市辖</v>
      </c>
      <c r="G1109" s="7">
        <f>IF([1]配变!$G1109="","",[1]配变!$G1109)</f>
        <v>0</v>
      </c>
      <c r="H1109" s="7" t="str">
        <f>IF([1]配变!$H1109="","",[1]配变!$H1109)</f>
        <v>分区2</v>
      </c>
      <c r="I1109" s="7" t="str">
        <f>IF([1]配变!$I1109="","",[1]配变!$I1109)</f>
        <v>138古南线</v>
      </c>
      <c r="J1109" s="7">
        <f>IF([1]配变!$J1109="","",[1]配变!$J1109)</f>
        <v>1</v>
      </c>
      <c r="K1109" s="7">
        <f>IF([1]配变!$K1109="","",[1]配变!$K1109)</f>
        <v>2</v>
      </c>
      <c r="L1109" s="7">
        <f>IF([1]配变!$L1109="","",[1]配变!$L1109)</f>
        <v>1</v>
      </c>
      <c r="M1109" s="7">
        <f>IF([1]配变!$M1109="","",[1]配变!$M1109)</f>
        <v>1</v>
      </c>
      <c r="N1109" s="7">
        <f>IF([1]配变!$N1109="","",[1]配变!$N1109)</f>
        <v>1992</v>
      </c>
      <c r="O1109" s="7">
        <f>IF([1]配变!$O1109="","",[1]配变!$O1109)</f>
        <v>0</v>
      </c>
      <c r="P1109" s="7">
        <f>IF([1]配变!$P1109="","",[1]配变!$P1109)</f>
        <v>23</v>
      </c>
    </row>
    <row r="1110" spans="1:16" x14ac:dyDescent="0.15">
      <c r="A1110" s="7" t="s">
        <v>300</v>
      </c>
      <c r="B1110" s="7" t="str">
        <f>IF([1]配变!$B1110="","",[1]配变!$B1110)</f>
        <v>10kV</v>
      </c>
      <c r="C1110" s="7">
        <f>IF([1]配变!$C1110="","",[1]配变!$C1110)</f>
        <v>0.5</v>
      </c>
      <c r="D1110" s="7">
        <f>IF([1]配变!$D1110="","",[1]配变!$D1110)</f>
        <v>1000</v>
      </c>
      <c r="E1110" s="7">
        <f>IF([1]配变!$E1110="","",[1]配变!$E1110)</f>
        <v>0.03</v>
      </c>
      <c r="F1110" s="7" t="str">
        <f>IF([1]配变!$F1110="","",[1]配变!$F1110)</f>
        <v>市辖</v>
      </c>
      <c r="G1110" s="7">
        <f>IF([1]配变!$G1110="","",[1]配变!$G1110)</f>
        <v>0</v>
      </c>
      <c r="H1110" s="7" t="str">
        <f>IF([1]配变!$H1110="","",[1]配变!$H1110)</f>
        <v>分区2</v>
      </c>
      <c r="I1110" s="7" t="str">
        <f>IF([1]配变!$I1110="","",[1]配变!$I1110)</f>
        <v>138古南线</v>
      </c>
      <c r="J1110" s="7">
        <f>IF([1]配变!$J1110="","",[1]配变!$J1110)</f>
        <v>0</v>
      </c>
      <c r="K1110" s="7">
        <f>IF([1]配变!$K1110="","",[1]配变!$K1110)</f>
        <v>0</v>
      </c>
      <c r="L1110" s="7">
        <f>IF([1]配变!$L1110="","",[1]配变!$L1110)</f>
        <v>0</v>
      </c>
      <c r="M1110" s="7">
        <f>IF([1]配变!$M1110="","",[1]配变!$M1110)</f>
        <v>0</v>
      </c>
      <c r="N1110" s="7">
        <f>IF([1]配变!$N1110="","",[1]配变!$N1110)</f>
        <v>1991</v>
      </c>
      <c r="O1110" s="7">
        <f>IF([1]配变!$O1110="","",[1]配变!$O1110)</f>
        <v>0</v>
      </c>
      <c r="P1110" s="7">
        <f>IF([1]配变!$P1110="","",[1]配变!$P1110)</f>
        <v>24</v>
      </c>
    </row>
    <row r="1111" spans="1:16" x14ac:dyDescent="0.15">
      <c r="A1111" s="7" t="s">
        <v>300</v>
      </c>
      <c r="B1111" s="7" t="str">
        <f>IF([1]配变!$B1111="","",[1]配变!$B1111)</f>
        <v>10kV</v>
      </c>
      <c r="C1111" s="7">
        <f>IF([1]配变!$C1111="","",[1]配变!$C1111)</f>
        <v>0.5</v>
      </c>
      <c r="D1111" s="7">
        <f>IF([1]配变!$D1111="","",[1]配变!$D1111)</f>
        <v>1000</v>
      </c>
      <c r="E1111" s="7">
        <f>IF([1]配变!$E1111="","",[1]配变!$E1111)</f>
        <v>0.03</v>
      </c>
      <c r="F1111" s="7" t="str">
        <f>IF([1]配变!$F1111="","",[1]配变!$F1111)</f>
        <v>市辖</v>
      </c>
      <c r="G1111" s="7">
        <f>IF([1]配变!$G1111="","",[1]配变!$G1111)</f>
        <v>0</v>
      </c>
      <c r="H1111" s="7" t="str">
        <f>IF([1]配变!$H1111="","",[1]配变!$H1111)</f>
        <v>分区2</v>
      </c>
      <c r="I1111" s="7" t="str">
        <f>IF([1]配变!$I1111="","",[1]配变!$I1111)</f>
        <v>138古南线</v>
      </c>
      <c r="J1111" s="7">
        <f>IF([1]配变!$J1111="","",[1]配变!$J1111)</f>
        <v>1</v>
      </c>
      <c r="K1111" s="7">
        <f>IF([1]配变!$K1111="","",[1]配变!$K1111)</f>
        <v>1</v>
      </c>
      <c r="L1111" s="7">
        <f>IF([1]配变!$L1111="","",[1]配变!$L1111)</f>
        <v>1</v>
      </c>
      <c r="M1111" s="7">
        <f>IF([1]配变!$M1111="","",[1]配变!$M1111)</f>
        <v>1</v>
      </c>
      <c r="N1111" s="7">
        <f>IF([1]配变!$N1111="","",[1]配变!$N1111)</f>
        <v>1991</v>
      </c>
      <c r="O1111" s="7">
        <f>IF([1]配变!$O1111="","",[1]配变!$O1111)</f>
        <v>0</v>
      </c>
      <c r="P1111" s="7">
        <f>IF([1]配变!$P1111="","",[1]配变!$P1111)</f>
        <v>24</v>
      </c>
    </row>
    <row r="1112" spans="1:16" x14ac:dyDescent="0.15">
      <c r="A1112" s="7" t="s">
        <v>300</v>
      </c>
      <c r="B1112" s="7" t="str">
        <f>IF([1]配变!$B1112="","",[1]配变!$B1112)</f>
        <v>10kV</v>
      </c>
      <c r="C1112" s="7">
        <f>IF([1]配变!$C1112="","",[1]配变!$C1112)</f>
        <v>0.5</v>
      </c>
      <c r="D1112" s="7">
        <f>IF([1]配变!$D1112="","",[1]配变!$D1112)</f>
        <v>1000</v>
      </c>
      <c r="E1112" s="7">
        <f>IF([1]配变!$E1112="","",[1]配变!$E1112)</f>
        <v>0.03</v>
      </c>
      <c r="F1112" s="7" t="str">
        <f>IF([1]配变!$F1112="","",[1]配变!$F1112)</f>
        <v>市辖</v>
      </c>
      <c r="G1112" s="7">
        <f>IF([1]配变!$G1112="","",[1]配变!$G1112)</f>
        <v>0</v>
      </c>
      <c r="H1112" s="7" t="str">
        <f>IF([1]配变!$H1112="","",[1]配变!$H1112)</f>
        <v>分区2</v>
      </c>
      <c r="I1112" s="7" t="str">
        <f>IF([1]配变!$I1112="","",[1]配变!$I1112)</f>
        <v>138古南线</v>
      </c>
      <c r="J1112" s="7">
        <f>IF([1]配变!$J1112="","",[1]配变!$J1112)</f>
        <v>0</v>
      </c>
      <c r="K1112" s="7">
        <f>IF([1]配变!$K1112="","",[1]配变!$K1112)</f>
        <v>2</v>
      </c>
      <c r="L1112" s="7">
        <f>IF([1]配变!$L1112="","",[1]配变!$L1112)</f>
        <v>1</v>
      </c>
      <c r="M1112" s="7">
        <f>IF([1]配变!$M1112="","",[1]配变!$M1112)</f>
        <v>1</v>
      </c>
      <c r="N1112" s="7">
        <f>IF([1]配变!$N1112="","",[1]配变!$N1112)</f>
        <v>1991</v>
      </c>
      <c r="O1112" s="7">
        <f>IF([1]配变!$O1112="","",[1]配变!$O1112)</f>
        <v>0</v>
      </c>
      <c r="P1112" s="7">
        <f>IF([1]配变!$P1112="","",[1]配变!$P1112)</f>
        <v>24</v>
      </c>
    </row>
    <row r="1113" spans="1:16" x14ac:dyDescent="0.15">
      <c r="A1113" s="7" t="s">
        <v>300</v>
      </c>
      <c r="B1113" s="7" t="str">
        <f>IF([1]配变!$B1113="","",[1]配变!$B1113)</f>
        <v>10kV</v>
      </c>
      <c r="C1113" s="7">
        <f>IF([1]配变!$C1113="","",[1]配变!$C1113)</f>
        <v>0.4</v>
      </c>
      <c r="D1113" s="7">
        <f>IF([1]配变!$D1113="","",[1]配变!$D1113)</f>
        <v>800</v>
      </c>
      <c r="E1113" s="7">
        <f>IF([1]配变!$E1113="","",[1]配变!$E1113)</f>
        <v>0.03</v>
      </c>
      <c r="F1113" s="7" t="str">
        <f>IF([1]配变!$F1113="","",[1]配变!$F1113)</f>
        <v>市辖</v>
      </c>
      <c r="G1113" s="7">
        <f>IF([1]配变!$G1113="","",[1]配变!$G1113)</f>
        <v>0</v>
      </c>
      <c r="H1113" s="7" t="str">
        <f>IF([1]配变!$H1113="","",[1]配变!$H1113)</f>
        <v>分区2</v>
      </c>
      <c r="I1113" s="7" t="str">
        <f>IF([1]配变!$I1113="","",[1]配变!$I1113)</f>
        <v>138古南线</v>
      </c>
      <c r="J1113" s="7">
        <f>IF([1]配变!$J1113="","",[1]配变!$J1113)</f>
        <v>1</v>
      </c>
      <c r="K1113" s="7">
        <f>IF([1]配变!$K1113="","",[1]配变!$K1113)</f>
        <v>0</v>
      </c>
      <c r="L1113" s="7">
        <f>IF([1]配变!$L1113="","",[1]配变!$L1113)</f>
        <v>0</v>
      </c>
      <c r="M1113" s="7">
        <f>IF([1]配变!$M1113="","",[1]配变!$M1113)</f>
        <v>0</v>
      </c>
      <c r="N1113" s="7">
        <f>IF([1]配变!$N1113="","",[1]配变!$N1113)</f>
        <v>1991</v>
      </c>
      <c r="O1113" s="7">
        <f>IF([1]配变!$O1113="","",[1]配变!$O1113)</f>
        <v>0</v>
      </c>
      <c r="P1113" s="7">
        <f>IF([1]配变!$P1113="","",[1]配变!$P1113)</f>
        <v>24</v>
      </c>
    </row>
    <row r="1114" spans="1:16" x14ac:dyDescent="0.15">
      <c r="A1114" s="7" t="s">
        <v>300</v>
      </c>
      <c r="B1114" s="7" t="str">
        <f>IF([1]配变!$B1114="","",[1]配变!$B1114)</f>
        <v>10kV</v>
      </c>
      <c r="C1114" s="7">
        <f>IF([1]配变!$C1114="","",[1]配变!$C1114)</f>
        <v>0.4</v>
      </c>
      <c r="D1114" s="7">
        <f>IF([1]配变!$D1114="","",[1]配变!$D1114)</f>
        <v>800</v>
      </c>
      <c r="E1114" s="7">
        <f>IF([1]配变!$E1114="","",[1]配变!$E1114)</f>
        <v>0.03</v>
      </c>
      <c r="F1114" s="7" t="str">
        <f>IF([1]配变!$F1114="","",[1]配变!$F1114)</f>
        <v>市辖</v>
      </c>
      <c r="G1114" s="7">
        <f>IF([1]配变!$G1114="","",[1]配变!$G1114)</f>
        <v>0</v>
      </c>
      <c r="H1114" s="7" t="str">
        <f>IF([1]配变!$H1114="","",[1]配变!$H1114)</f>
        <v>分区2</v>
      </c>
      <c r="I1114" s="7" t="str">
        <f>IF([1]配变!$I1114="","",[1]配变!$I1114)</f>
        <v>138古南线</v>
      </c>
      <c r="J1114" s="7">
        <f>IF([1]配变!$J1114="","",[1]配变!$J1114)</f>
        <v>0</v>
      </c>
      <c r="K1114" s="7">
        <f>IF([1]配变!$K1114="","",[1]配变!$K1114)</f>
        <v>1</v>
      </c>
      <c r="L1114" s="7">
        <f>IF([1]配变!$L1114="","",[1]配变!$L1114)</f>
        <v>1</v>
      </c>
      <c r="M1114" s="7">
        <f>IF([1]配变!$M1114="","",[1]配变!$M1114)</f>
        <v>1</v>
      </c>
      <c r="N1114" s="7">
        <f>IF([1]配变!$N1114="","",[1]配变!$N1114)</f>
        <v>1991</v>
      </c>
      <c r="O1114" s="7">
        <f>IF([1]配变!$O1114="","",[1]配变!$O1114)</f>
        <v>0</v>
      </c>
      <c r="P1114" s="7">
        <f>IF([1]配变!$P1114="","",[1]配变!$P1114)</f>
        <v>24</v>
      </c>
    </row>
    <row r="1115" spans="1:16" x14ac:dyDescent="0.15">
      <c r="A1115" s="7" t="s">
        <v>300</v>
      </c>
      <c r="B1115" s="7" t="str">
        <f>IF([1]配变!$B1115="","",[1]配变!$B1115)</f>
        <v>10kV</v>
      </c>
      <c r="C1115" s="7">
        <f>IF([1]配变!$C1115="","",[1]配变!$C1115)</f>
        <v>0.4</v>
      </c>
      <c r="D1115" s="7">
        <f>IF([1]配变!$D1115="","",[1]配变!$D1115)</f>
        <v>800</v>
      </c>
      <c r="E1115" s="7">
        <f>IF([1]配变!$E1115="","",[1]配变!$E1115)</f>
        <v>0.03</v>
      </c>
      <c r="F1115" s="7" t="str">
        <f>IF([1]配变!$F1115="","",[1]配变!$F1115)</f>
        <v>市辖</v>
      </c>
      <c r="G1115" s="7">
        <f>IF([1]配变!$G1115="","",[1]配变!$G1115)</f>
        <v>0</v>
      </c>
      <c r="H1115" s="7" t="str">
        <f>IF([1]配变!$H1115="","",[1]配变!$H1115)</f>
        <v>分区2</v>
      </c>
      <c r="I1115" s="7" t="str">
        <f>IF([1]配变!$I1115="","",[1]配变!$I1115)</f>
        <v>138古南线</v>
      </c>
      <c r="J1115" s="7">
        <f>IF([1]配变!$J1115="","",[1]配变!$J1115)</f>
        <v>1</v>
      </c>
      <c r="K1115" s="7">
        <f>IF([1]配变!$K1115="","",[1]配变!$K1115)</f>
        <v>2</v>
      </c>
      <c r="L1115" s="7">
        <f>IF([1]配变!$L1115="","",[1]配变!$L1115)</f>
        <v>1</v>
      </c>
      <c r="M1115" s="7">
        <f>IF([1]配变!$M1115="","",[1]配变!$M1115)</f>
        <v>1</v>
      </c>
      <c r="N1115" s="7">
        <f>IF([1]配变!$N1115="","",[1]配变!$N1115)</f>
        <v>1991</v>
      </c>
      <c r="O1115" s="7">
        <f>IF([1]配变!$O1115="","",[1]配变!$O1115)</f>
        <v>0</v>
      </c>
      <c r="P1115" s="7">
        <f>IF([1]配变!$P1115="","",[1]配变!$P1115)</f>
        <v>24</v>
      </c>
    </row>
    <row r="1116" spans="1:16" x14ac:dyDescent="0.15">
      <c r="A1116" s="7" t="s">
        <v>300</v>
      </c>
      <c r="B1116" s="7" t="str">
        <f>IF([1]配变!$B1116="","",[1]配变!$B1116)</f>
        <v>10kV</v>
      </c>
      <c r="C1116" s="7">
        <f>IF([1]配变!$C1116="","",[1]配变!$C1116)</f>
        <v>0.4</v>
      </c>
      <c r="D1116" s="7">
        <f>IF([1]配变!$D1116="","",[1]配变!$D1116)</f>
        <v>800</v>
      </c>
      <c r="E1116" s="7">
        <f>IF([1]配变!$E1116="","",[1]配变!$E1116)</f>
        <v>0.03</v>
      </c>
      <c r="F1116" s="7" t="str">
        <f>IF([1]配变!$F1116="","",[1]配变!$F1116)</f>
        <v>市辖</v>
      </c>
      <c r="G1116" s="7">
        <f>IF([1]配变!$G1116="","",[1]配变!$G1116)</f>
        <v>0</v>
      </c>
      <c r="H1116" s="7" t="str">
        <f>IF([1]配变!$H1116="","",[1]配变!$H1116)</f>
        <v>分区2</v>
      </c>
      <c r="I1116" s="7" t="str">
        <f>IF([1]配变!$I1116="","",[1]配变!$I1116)</f>
        <v>138古南线</v>
      </c>
      <c r="J1116" s="7">
        <f>IF([1]配变!$J1116="","",[1]配变!$J1116)</f>
        <v>0</v>
      </c>
      <c r="K1116" s="7">
        <f>IF([1]配变!$K1116="","",[1]配变!$K1116)</f>
        <v>0</v>
      </c>
      <c r="L1116" s="7">
        <f>IF([1]配变!$L1116="","",[1]配变!$L1116)</f>
        <v>0</v>
      </c>
      <c r="M1116" s="7">
        <f>IF([1]配变!$M1116="","",[1]配变!$M1116)</f>
        <v>0</v>
      </c>
      <c r="N1116" s="7">
        <f>IF([1]配变!$N1116="","",[1]配变!$N1116)</f>
        <v>1991</v>
      </c>
      <c r="O1116" s="7">
        <f>IF([1]配变!$O1116="","",[1]配变!$O1116)</f>
        <v>0</v>
      </c>
      <c r="P1116" s="7">
        <f>IF([1]配变!$P1116="","",[1]配变!$P1116)</f>
        <v>24</v>
      </c>
    </row>
    <row r="1117" spans="1:16" x14ac:dyDescent="0.15">
      <c r="A1117" s="7" t="s">
        <v>300</v>
      </c>
      <c r="B1117" s="7" t="str">
        <f>IF([1]配变!$B1117="","",[1]配变!$B1117)</f>
        <v>10kV</v>
      </c>
      <c r="C1117" s="7">
        <f>IF([1]配变!$C1117="","",[1]配变!$C1117)</f>
        <v>0.4</v>
      </c>
      <c r="D1117" s="7">
        <f>IF([1]配变!$D1117="","",[1]配变!$D1117)</f>
        <v>800</v>
      </c>
      <c r="E1117" s="7">
        <f>IF([1]配变!$E1117="","",[1]配变!$E1117)</f>
        <v>0.03</v>
      </c>
      <c r="F1117" s="7" t="str">
        <f>IF([1]配变!$F1117="","",[1]配变!$F1117)</f>
        <v>市辖</v>
      </c>
      <c r="G1117" s="7">
        <f>IF([1]配变!$G1117="","",[1]配变!$G1117)</f>
        <v>0</v>
      </c>
      <c r="H1117" s="7" t="str">
        <f>IF([1]配变!$H1117="","",[1]配变!$H1117)</f>
        <v>分区2</v>
      </c>
      <c r="I1117" s="7" t="str">
        <f>IF([1]配变!$I1117="","",[1]配变!$I1117)</f>
        <v>138古南线</v>
      </c>
      <c r="J1117" s="7">
        <f>IF([1]配变!$J1117="","",[1]配变!$J1117)</f>
        <v>1</v>
      </c>
      <c r="K1117" s="7">
        <f>IF([1]配变!$K1117="","",[1]配变!$K1117)</f>
        <v>1</v>
      </c>
      <c r="L1117" s="7">
        <f>IF([1]配变!$L1117="","",[1]配变!$L1117)</f>
        <v>1</v>
      </c>
      <c r="M1117" s="7">
        <f>IF([1]配变!$M1117="","",[1]配变!$M1117)</f>
        <v>1</v>
      </c>
      <c r="N1117" s="7">
        <f>IF([1]配变!$N1117="","",[1]配变!$N1117)</f>
        <v>1991</v>
      </c>
      <c r="O1117" s="7">
        <f>IF([1]配变!$O1117="","",[1]配变!$O1117)</f>
        <v>0</v>
      </c>
      <c r="P1117" s="7">
        <f>IF([1]配变!$P1117="","",[1]配变!$P1117)</f>
        <v>24</v>
      </c>
    </row>
    <row r="1118" spans="1:16" x14ac:dyDescent="0.15">
      <c r="A1118" s="7" t="s">
        <v>300</v>
      </c>
      <c r="B1118" s="7" t="str">
        <f>IF([1]配变!$B1118="","",[1]配变!$B1118)</f>
        <v>10kV</v>
      </c>
      <c r="C1118" s="7">
        <f>IF([1]配变!$C1118="","",[1]配变!$C1118)</f>
        <v>0.5</v>
      </c>
      <c r="D1118" s="7">
        <f>IF([1]配变!$D1118="","",[1]配变!$D1118)</f>
        <v>1000</v>
      </c>
      <c r="E1118" s="7">
        <f>IF([1]配变!$E1118="","",[1]配变!$E1118)</f>
        <v>0.03</v>
      </c>
      <c r="F1118" s="7" t="str">
        <f>IF([1]配变!$F1118="","",[1]配变!$F1118)</f>
        <v>市辖</v>
      </c>
      <c r="G1118" s="7">
        <f>IF([1]配变!$G1118="","",[1]配变!$G1118)</f>
        <v>0</v>
      </c>
      <c r="H1118" s="7" t="str">
        <f>IF([1]配变!$H1118="","",[1]配变!$H1118)</f>
        <v>分区2</v>
      </c>
      <c r="I1118" s="7" t="str">
        <f>IF([1]配变!$I1118="","",[1]配变!$I1118)</f>
        <v>138古南线</v>
      </c>
      <c r="J1118" s="7">
        <f>IF([1]配变!$J1118="","",[1]配变!$J1118)</f>
        <v>0</v>
      </c>
      <c r="K1118" s="7">
        <f>IF([1]配变!$K1118="","",[1]配变!$K1118)</f>
        <v>2</v>
      </c>
      <c r="L1118" s="7">
        <f>IF([1]配变!$L1118="","",[1]配变!$L1118)</f>
        <v>1</v>
      </c>
      <c r="M1118" s="7">
        <f>IF([1]配变!$M1118="","",[1]配变!$M1118)</f>
        <v>1</v>
      </c>
      <c r="N1118" s="7">
        <f>IF([1]配变!$N1118="","",[1]配变!$N1118)</f>
        <v>1991</v>
      </c>
      <c r="O1118" s="7">
        <f>IF([1]配变!$O1118="","",[1]配变!$O1118)</f>
        <v>0</v>
      </c>
      <c r="P1118" s="7">
        <f>IF([1]配变!$P1118="","",[1]配变!$P1118)</f>
        <v>24</v>
      </c>
    </row>
    <row r="1119" spans="1:16" x14ac:dyDescent="0.15">
      <c r="A1119" s="7" t="s">
        <v>300</v>
      </c>
      <c r="B1119" s="7" t="str">
        <f>IF([1]配变!$B1119="","",[1]配变!$B1119)</f>
        <v>10kV</v>
      </c>
      <c r="C1119" s="7">
        <f>IF([1]配变!$C1119="","",[1]配变!$C1119)</f>
        <v>0.4</v>
      </c>
      <c r="D1119" s="7">
        <f>IF([1]配变!$D1119="","",[1]配变!$D1119)</f>
        <v>800</v>
      </c>
      <c r="E1119" s="7">
        <f>IF([1]配变!$E1119="","",[1]配变!$E1119)</f>
        <v>0.03</v>
      </c>
      <c r="F1119" s="7" t="str">
        <f>IF([1]配变!$F1119="","",[1]配变!$F1119)</f>
        <v>市辖</v>
      </c>
      <c r="G1119" s="7">
        <f>IF([1]配变!$G1119="","",[1]配变!$G1119)</f>
        <v>0</v>
      </c>
      <c r="H1119" s="7" t="str">
        <f>IF([1]配变!$H1119="","",[1]配变!$H1119)</f>
        <v>分区2</v>
      </c>
      <c r="I1119" s="7" t="str">
        <f>IF([1]配变!$I1119="","",[1]配变!$I1119)</f>
        <v>138古南线</v>
      </c>
      <c r="J1119" s="7">
        <f>IF([1]配变!$J1119="","",[1]配变!$J1119)</f>
        <v>1</v>
      </c>
      <c r="K1119" s="7">
        <f>IF([1]配变!$K1119="","",[1]配变!$K1119)</f>
        <v>0</v>
      </c>
      <c r="L1119" s="7">
        <f>IF([1]配变!$L1119="","",[1]配变!$L1119)</f>
        <v>0</v>
      </c>
      <c r="M1119" s="7">
        <f>IF([1]配变!$M1119="","",[1]配变!$M1119)</f>
        <v>0</v>
      </c>
      <c r="N1119" s="7">
        <f>IF([1]配变!$N1119="","",[1]配变!$N1119)</f>
        <v>1990</v>
      </c>
      <c r="O1119" s="7">
        <f>IF([1]配变!$O1119="","",[1]配变!$O1119)</f>
        <v>0</v>
      </c>
      <c r="P1119" s="7">
        <f>IF([1]配变!$P1119="","",[1]配变!$P1119)</f>
        <v>25</v>
      </c>
    </row>
    <row r="1120" spans="1:16" x14ac:dyDescent="0.15">
      <c r="A1120" s="7" t="s">
        <v>300</v>
      </c>
      <c r="B1120" s="7" t="str">
        <f>IF([1]配变!$B1120="","",[1]配变!$B1120)</f>
        <v>10kV</v>
      </c>
      <c r="C1120" s="7">
        <f>IF([1]配变!$C1120="","",[1]配变!$C1120)</f>
        <v>0.4</v>
      </c>
      <c r="D1120" s="7">
        <f>IF([1]配变!$D1120="","",[1]配变!$D1120)</f>
        <v>800</v>
      </c>
      <c r="E1120" s="7">
        <f>IF([1]配变!$E1120="","",[1]配变!$E1120)</f>
        <v>0.03</v>
      </c>
      <c r="F1120" s="7" t="str">
        <f>IF([1]配变!$F1120="","",[1]配变!$F1120)</f>
        <v>市辖</v>
      </c>
      <c r="G1120" s="7">
        <f>IF([1]配变!$G1120="","",[1]配变!$G1120)</f>
        <v>0</v>
      </c>
      <c r="H1120" s="7" t="str">
        <f>IF([1]配变!$H1120="","",[1]配变!$H1120)</f>
        <v>分区2</v>
      </c>
      <c r="I1120" s="7" t="str">
        <f>IF([1]配变!$I1120="","",[1]配变!$I1120)</f>
        <v>138古南线</v>
      </c>
      <c r="J1120" s="7">
        <f>IF([1]配变!$J1120="","",[1]配变!$J1120)</f>
        <v>0</v>
      </c>
      <c r="K1120" s="7">
        <f>IF([1]配变!$K1120="","",[1]配变!$K1120)</f>
        <v>1</v>
      </c>
      <c r="L1120" s="7">
        <f>IF([1]配变!$L1120="","",[1]配变!$L1120)</f>
        <v>1</v>
      </c>
      <c r="M1120" s="7">
        <f>IF([1]配变!$M1120="","",[1]配变!$M1120)</f>
        <v>1</v>
      </c>
      <c r="N1120" s="7">
        <f>IF([1]配变!$N1120="","",[1]配变!$N1120)</f>
        <v>1990</v>
      </c>
      <c r="O1120" s="7">
        <f>IF([1]配变!$O1120="","",[1]配变!$O1120)</f>
        <v>0</v>
      </c>
      <c r="P1120" s="7">
        <f>IF([1]配变!$P1120="","",[1]配变!$P1120)</f>
        <v>25</v>
      </c>
    </row>
    <row r="1121" spans="1:16" x14ac:dyDescent="0.15">
      <c r="A1121" s="7" t="s">
        <v>300</v>
      </c>
      <c r="B1121" s="7" t="str">
        <f>IF([1]配变!$B1121="","",[1]配变!$B1121)</f>
        <v>10kV</v>
      </c>
      <c r="C1121" s="7">
        <f>IF([1]配变!$C1121="","",[1]配变!$C1121)</f>
        <v>0.5</v>
      </c>
      <c r="D1121" s="7">
        <f>IF([1]配变!$D1121="","",[1]配变!$D1121)</f>
        <v>1000</v>
      </c>
      <c r="E1121" s="7">
        <f>IF([1]配变!$E1121="","",[1]配变!$E1121)</f>
        <v>0.03</v>
      </c>
      <c r="F1121" s="7" t="str">
        <f>IF([1]配变!$F1121="","",[1]配变!$F1121)</f>
        <v>市辖</v>
      </c>
      <c r="G1121" s="7">
        <f>IF([1]配变!$G1121="","",[1]配变!$G1121)</f>
        <v>0</v>
      </c>
      <c r="H1121" s="7" t="str">
        <f>IF([1]配变!$H1121="","",[1]配变!$H1121)</f>
        <v>分区2</v>
      </c>
      <c r="I1121" s="7" t="str">
        <f>IF([1]配变!$I1121="","",[1]配变!$I1121)</f>
        <v>138古南线</v>
      </c>
      <c r="J1121" s="7">
        <f>IF([1]配变!$J1121="","",[1]配变!$J1121)</f>
        <v>1</v>
      </c>
      <c r="K1121" s="7">
        <f>IF([1]配变!$K1121="","",[1]配变!$K1121)</f>
        <v>2</v>
      </c>
      <c r="L1121" s="7">
        <f>IF([1]配变!$L1121="","",[1]配变!$L1121)</f>
        <v>1</v>
      </c>
      <c r="M1121" s="7">
        <f>IF([1]配变!$M1121="","",[1]配变!$M1121)</f>
        <v>1</v>
      </c>
      <c r="N1121" s="7">
        <f>IF([1]配变!$N1121="","",[1]配变!$N1121)</f>
        <v>1990</v>
      </c>
      <c r="O1121" s="7">
        <f>IF([1]配变!$O1121="","",[1]配变!$O1121)</f>
        <v>0</v>
      </c>
      <c r="P1121" s="7">
        <f>IF([1]配变!$P1121="","",[1]配变!$P1121)</f>
        <v>25</v>
      </c>
    </row>
    <row r="1122" spans="1:16" x14ac:dyDescent="0.15">
      <c r="A1122" s="7" t="s">
        <v>300</v>
      </c>
      <c r="B1122" s="7" t="str">
        <f>IF([1]配变!$B1122="","",[1]配变!$B1122)</f>
        <v>10kV</v>
      </c>
      <c r="C1122" s="7">
        <f>IF([1]配变!$C1122="","",[1]配变!$C1122)</f>
        <v>0.5</v>
      </c>
      <c r="D1122" s="7">
        <f>IF([1]配变!$D1122="","",[1]配变!$D1122)</f>
        <v>1000</v>
      </c>
      <c r="E1122" s="7">
        <f>IF([1]配变!$E1122="","",[1]配变!$E1122)</f>
        <v>0.03</v>
      </c>
      <c r="F1122" s="7" t="str">
        <f>IF([1]配变!$F1122="","",[1]配变!$F1122)</f>
        <v>县级</v>
      </c>
      <c r="G1122" s="7">
        <f>IF([1]配变!$G1122="","",[1]配变!$G1122)</f>
        <v>0</v>
      </c>
      <c r="H1122" s="7" t="str">
        <f>IF([1]配变!$H1122="","",[1]配变!$H1122)</f>
        <v>分区3</v>
      </c>
      <c r="I1122" s="7" t="str">
        <f>IF([1]配变!$I1122="","",[1]配变!$I1122)</f>
        <v>138绿中线</v>
      </c>
      <c r="J1122" s="7">
        <f>IF([1]配变!$J1122="","",[1]配变!$J1122)</f>
        <v>0</v>
      </c>
      <c r="K1122" s="7">
        <f>IF([1]配变!$K1122="","",[1]配变!$K1122)</f>
        <v>0</v>
      </c>
      <c r="L1122" s="7">
        <f>IF([1]配变!$L1122="","",[1]配变!$L1122)</f>
        <v>0</v>
      </c>
      <c r="M1122" s="7">
        <f>IF([1]配变!$M1122="","",[1]配变!$M1122)</f>
        <v>0</v>
      </c>
      <c r="N1122" s="7">
        <f>IF([1]配变!$N1122="","",[1]配变!$N1122)</f>
        <v>1990</v>
      </c>
      <c r="O1122" s="7">
        <f>IF([1]配变!$O1122="","",[1]配变!$O1122)</f>
        <v>0</v>
      </c>
      <c r="P1122" s="7">
        <f>IF([1]配变!$P1122="","",[1]配变!$P1122)</f>
        <v>25</v>
      </c>
    </row>
    <row r="1123" spans="1:16" x14ac:dyDescent="0.15">
      <c r="A1123" s="7" t="s">
        <v>300</v>
      </c>
      <c r="B1123" s="7" t="str">
        <f>IF([1]配变!$B1123="","",[1]配变!$B1123)</f>
        <v>10kV</v>
      </c>
      <c r="C1123" s="7">
        <f>IF([1]配变!$C1123="","",[1]配变!$C1123)</f>
        <v>0.5</v>
      </c>
      <c r="D1123" s="7">
        <f>IF([1]配变!$D1123="","",[1]配变!$D1123)</f>
        <v>1000</v>
      </c>
      <c r="E1123" s="7">
        <f>IF([1]配变!$E1123="","",[1]配变!$E1123)</f>
        <v>0.03</v>
      </c>
      <c r="F1123" s="7" t="str">
        <f>IF([1]配变!$F1123="","",[1]配变!$F1123)</f>
        <v>县级</v>
      </c>
      <c r="G1123" s="7">
        <f>IF([1]配变!$G1123="","",[1]配变!$G1123)</f>
        <v>0</v>
      </c>
      <c r="H1123" s="7" t="str">
        <f>IF([1]配变!$H1123="","",[1]配变!$H1123)</f>
        <v>分区3</v>
      </c>
      <c r="I1123" s="7" t="str">
        <f>IF([1]配变!$I1123="","",[1]配变!$I1123)</f>
        <v>138绿中线</v>
      </c>
      <c r="J1123" s="7">
        <f>IF([1]配变!$J1123="","",[1]配变!$J1123)</f>
        <v>1</v>
      </c>
      <c r="K1123" s="7">
        <f>IF([1]配变!$K1123="","",[1]配变!$K1123)</f>
        <v>1</v>
      </c>
      <c r="L1123" s="7">
        <f>IF([1]配变!$L1123="","",[1]配变!$L1123)</f>
        <v>1</v>
      </c>
      <c r="M1123" s="7">
        <f>IF([1]配变!$M1123="","",[1]配变!$M1123)</f>
        <v>1</v>
      </c>
      <c r="N1123" s="7">
        <f>IF([1]配变!$N1123="","",[1]配变!$N1123)</f>
        <v>1990</v>
      </c>
      <c r="O1123" s="7">
        <f>IF([1]配变!$O1123="","",[1]配变!$O1123)</f>
        <v>0</v>
      </c>
      <c r="P1123" s="7">
        <f>IF([1]配变!$P1123="","",[1]配变!$P1123)</f>
        <v>25</v>
      </c>
    </row>
    <row r="1124" spans="1:16" x14ac:dyDescent="0.15">
      <c r="A1124" s="7" t="s">
        <v>300</v>
      </c>
      <c r="B1124" s="7" t="str">
        <f>IF([1]配变!$B1124="","",[1]配变!$B1124)</f>
        <v>10kV</v>
      </c>
      <c r="C1124" s="7">
        <f>IF([1]配变!$C1124="","",[1]配变!$C1124)</f>
        <v>0.4</v>
      </c>
      <c r="D1124" s="7">
        <f>IF([1]配变!$D1124="","",[1]配变!$D1124)</f>
        <v>800</v>
      </c>
      <c r="E1124" s="7">
        <f>IF([1]配变!$E1124="","",[1]配变!$E1124)</f>
        <v>0.03</v>
      </c>
      <c r="F1124" s="7" t="str">
        <f>IF([1]配变!$F1124="","",[1]配变!$F1124)</f>
        <v>县级</v>
      </c>
      <c r="G1124" s="7">
        <f>IF([1]配变!$G1124="","",[1]配变!$G1124)</f>
        <v>0</v>
      </c>
      <c r="H1124" s="7" t="str">
        <f>IF([1]配变!$H1124="","",[1]配变!$H1124)</f>
        <v>分区3</v>
      </c>
      <c r="I1124" s="7" t="str">
        <f>IF([1]配变!$I1124="","",[1]配变!$I1124)</f>
        <v>138绿中线</v>
      </c>
      <c r="J1124" s="7">
        <f>IF([1]配变!$J1124="","",[1]配变!$J1124)</f>
        <v>0</v>
      </c>
      <c r="K1124" s="7">
        <f>IF([1]配变!$K1124="","",[1]配变!$K1124)</f>
        <v>2</v>
      </c>
      <c r="L1124" s="7">
        <f>IF([1]配变!$L1124="","",[1]配变!$L1124)</f>
        <v>1</v>
      </c>
      <c r="M1124" s="7">
        <f>IF([1]配变!$M1124="","",[1]配变!$M1124)</f>
        <v>1</v>
      </c>
      <c r="N1124" s="7">
        <f>IF([1]配变!$N1124="","",[1]配变!$N1124)</f>
        <v>1990</v>
      </c>
      <c r="O1124" s="7">
        <f>IF([1]配变!$O1124="","",[1]配变!$O1124)</f>
        <v>0</v>
      </c>
      <c r="P1124" s="7">
        <f>IF([1]配变!$P1124="","",[1]配变!$P1124)</f>
        <v>25</v>
      </c>
    </row>
    <row r="1125" spans="1:16" x14ac:dyDescent="0.15">
      <c r="A1125" s="7" t="s">
        <v>300</v>
      </c>
      <c r="B1125" s="7" t="str">
        <f>IF([1]配变!$B1125="","",[1]配变!$B1125)</f>
        <v>10kV</v>
      </c>
      <c r="C1125" s="7">
        <f>IF([1]配变!$C1125="","",[1]配变!$C1125)</f>
        <v>0.4</v>
      </c>
      <c r="D1125" s="7">
        <f>IF([1]配变!$D1125="","",[1]配变!$D1125)</f>
        <v>800</v>
      </c>
      <c r="E1125" s="7">
        <f>IF([1]配变!$E1125="","",[1]配变!$E1125)</f>
        <v>0.03</v>
      </c>
      <c r="F1125" s="7" t="str">
        <f>IF([1]配变!$F1125="","",[1]配变!$F1125)</f>
        <v>县级</v>
      </c>
      <c r="G1125" s="7">
        <f>IF([1]配变!$G1125="","",[1]配变!$G1125)</f>
        <v>0</v>
      </c>
      <c r="H1125" s="7" t="str">
        <f>IF([1]配变!$H1125="","",[1]配变!$H1125)</f>
        <v>分区3</v>
      </c>
      <c r="I1125" s="7" t="str">
        <f>IF([1]配变!$I1125="","",[1]配变!$I1125)</f>
        <v>138绿中线</v>
      </c>
      <c r="J1125" s="7">
        <f>IF([1]配变!$J1125="","",[1]配变!$J1125)</f>
        <v>1</v>
      </c>
      <c r="K1125" s="7">
        <f>IF([1]配变!$K1125="","",[1]配变!$K1125)</f>
        <v>0</v>
      </c>
      <c r="L1125" s="7">
        <f>IF([1]配变!$L1125="","",[1]配变!$L1125)</f>
        <v>0</v>
      </c>
      <c r="M1125" s="7">
        <f>IF([1]配变!$M1125="","",[1]配变!$M1125)</f>
        <v>0</v>
      </c>
      <c r="N1125" s="7">
        <f>IF([1]配变!$N1125="","",[1]配变!$N1125)</f>
        <v>1990</v>
      </c>
      <c r="O1125" s="7">
        <f>IF([1]配变!$O1125="","",[1]配变!$O1125)</f>
        <v>0</v>
      </c>
      <c r="P1125" s="7">
        <f>IF([1]配变!$P1125="","",[1]配变!$P1125)</f>
        <v>25</v>
      </c>
    </row>
    <row r="1126" spans="1:16" x14ac:dyDescent="0.15">
      <c r="A1126" s="7" t="s">
        <v>300</v>
      </c>
      <c r="B1126" s="7" t="str">
        <f>IF([1]配变!$B1126="","",[1]配变!$B1126)</f>
        <v>10kV</v>
      </c>
      <c r="C1126" s="7">
        <f>IF([1]配变!$C1126="","",[1]配变!$C1126)</f>
        <v>1.4999999999999999E-2</v>
      </c>
      <c r="D1126" s="7">
        <f>IF([1]配变!$D1126="","",[1]配变!$D1126)</f>
        <v>30</v>
      </c>
      <c r="E1126" s="7">
        <f>IF([1]配变!$E1126="","",[1]配变!$E1126)</f>
        <v>0.03</v>
      </c>
      <c r="F1126" s="7" t="str">
        <f>IF([1]配变!$F1126="","",[1]配变!$F1126)</f>
        <v>县级</v>
      </c>
      <c r="G1126" s="7">
        <f>IF([1]配变!$G1126="","",[1]配变!$G1126)</f>
        <v>0</v>
      </c>
      <c r="H1126" s="7" t="str">
        <f>IF([1]配变!$H1126="","",[1]配变!$H1126)</f>
        <v>分区3</v>
      </c>
      <c r="I1126" s="7" t="str">
        <f>IF([1]配变!$I1126="","",[1]配变!$I1126)</f>
        <v>138绿中线</v>
      </c>
      <c r="J1126" s="7">
        <f>IF([1]配变!$J1126="","",[1]配变!$J1126)</f>
        <v>0</v>
      </c>
      <c r="K1126" s="7">
        <f>IF([1]配变!$K1126="","",[1]配变!$K1126)</f>
        <v>1</v>
      </c>
      <c r="L1126" s="7">
        <f>IF([1]配变!$L1126="","",[1]配变!$L1126)</f>
        <v>1</v>
      </c>
      <c r="M1126" s="7">
        <f>IF([1]配变!$M1126="","",[1]配变!$M1126)</f>
        <v>1</v>
      </c>
      <c r="N1126" s="7">
        <f>IF([1]配变!$N1126="","",[1]配变!$N1126)</f>
        <v>1990</v>
      </c>
      <c r="O1126" s="7">
        <f>IF([1]配变!$O1126="","",[1]配变!$O1126)</f>
        <v>0</v>
      </c>
      <c r="P1126" s="7">
        <f>IF([1]配变!$P1126="","",[1]配变!$P1126)</f>
        <v>25</v>
      </c>
    </row>
    <row r="1127" spans="1:16" x14ac:dyDescent="0.15">
      <c r="A1127" s="7" t="s">
        <v>300</v>
      </c>
      <c r="B1127" s="7" t="str">
        <f>IF([1]配变!$B1127="","",[1]配变!$B1127)</f>
        <v>10kV</v>
      </c>
      <c r="C1127" s="7">
        <f>IF([1]配变!$C1127="","",[1]配变!$C1127)</f>
        <v>1.4999999999999999E-2</v>
      </c>
      <c r="D1127" s="7">
        <f>IF([1]配变!$D1127="","",[1]配变!$D1127)</f>
        <v>30</v>
      </c>
      <c r="E1127" s="7">
        <f>IF([1]配变!$E1127="","",[1]配变!$E1127)</f>
        <v>0.03</v>
      </c>
      <c r="F1127" s="7" t="str">
        <f>IF([1]配变!$F1127="","",[1]配变!$F1127)</f>
        <v>县级</v>
      </c>
      <c r="G1127" s="7">
        <f>IF([1]配变!$G1127="","",[1]配变!$G1127)</f>
        <v>0</v>
      </c>
      <c r="H1127" s="7" t="str">
        <f>IF([1]配变!$H1127="","",[1]配变!$H1127)</f>
        <v>分区3</v>
      </c>
      <c r="I1127" s="7" t="str">
        <f>IF([1]配变!$I1127="","",[1]配变!$I1127)</f>
        <v>138绿中线</v>
      </c>
      <c r="J1127" s="7">
        <f>IF([1]配变!$J1127="","",[1]配变!$J1127)</f>
        <v>1</v>
      </c>
      <c r="K1127" s="7">
        <f>IF([1]配变!$K1127="","",[1]配变!$K1127)</f>
        <v>2</v>
      </c>
      <c r="L1127" s="7">
        <f>IF([1]配变!$L1127="","",[1]配变!$L1127)</f>
        <v>1</v>
      </c>
      <c r="M1127" s="7">
        <f>IF([1]配变!$M1127="","",[1]配变!$M1127)</f>
        <v>1</v>
      </c>
      <c r="N1127" s="7">
        <f>IF([1]配变!$N1127="","",[1]配变!$N1127)</f>
        <v>1990</v>
      </c>
      <c r="O1127" s="7">
        <f>IF([1]配变!$O1127="","",[1]配变!$O1127)</f>
        <v>0</v>
      </c>
      <c r="P1127" s="7">
        <f>IF([1]配变!$P1127="","",[1]配变!$P1127)</f>
        <v>25</v>
      </c>
    </row>
    <row r="1128" spans="1:16" x14ac:dyDescent="0.15">
      <c r="A1128" s="7" t="s">
        <v>300</v>
      </c>
      <c r="B1128" s="7" t="str">
        <f>IF([1]配变!$B1128="","",[1]配变!$B1128)</f>
        <v>10kV</v>
      </c>
      <c r="C1128" s="7">
        <f>IF([1]配变!$C1128="","",[1]配变!$C1128)</f>
        <v>1.4999999999999999E-2</v>
      </c>
      <c r="D1128" s="7">
        <f>IF([1]配变!$D1128="","",[1]配变!$D1128)</f>
        <v>30</v>
      </c>
      <c r="E1128" s="7">
        <f>IF([1]配变!$E1128="","",[1]配变!$E1128)</f>
        <v>0.03</v>
      </c>
      <c r="F1128" s="7" t="str">
        <f>IF([1]配变!$F1128="","",[1]配变!$F1128)</f>
        <v>县级</v>
      </c>
      <c r="G1128" s="7">
        <f>IF([1]配变!$G1128="","",[1]配变!$G1128)</f>
        <v>0</v>
      </c>
      <c r="H1128" s="7" t="str">
        <f>IF([1]配变!$H1128="","",[1]配变!$H1128)</f>
        <v>分区3</v>
      </c>
      <c r="I1128" s="7" t="str">
        <f>IF([1]配变!$I1128="","",[1]配变!$I1128)</f>
        <v>138绿中线</v>
      </c>
      <c r="J1128" s="7">
        <f>IF([1]配变!$J1128="","",[1]配变!$J1128)</f>
        <v>0</v>
      </c>
      <c r="K1128" s="7">
        <f>IF([1]配变!$K1128="","",[1]配变!$K1128)</f>
        <v>0</v>
      </c>
      <c r="L1128" s="7">
        <f>IF([1]配变!$L1128="","",[1]配变!$L1128)</f>
        <v>0</v>
      </c>
      <c r="M1128" s="7">
        <f>IF([1]配变!$M1128="","",[1]配变!$M1128)</f>
        <v>0</v>
      </c>
      <c r="N1128" s="7">
        <f>IF([1]配变!$N1128="","",[1]配变!$N1128)</f>
        <v>1989</v>
      </c>
      <c r="O1128" s="7">
        <f>IF([1]配变!$O1128="","",[1]配变!$O1128)</f>
        <v>0</v>
      </c>
      <c r="P1128" s="7">
        <f>IF([1]配变!$P1128="","",[1]配变!$P1128)</f>
        <v>26</v>
      </c>
    </row>
    <row r="1129" spans="1:16" x14ac:dyDescent="0.15">
      <c r="A1129" s="7" t="s">
        <v>300</v>
      </c>
      <c r="B1129" s="7" t="str">
        <f>IF([1]配变!$B1129="","",[1]配变!$B1129)</f>
        <v>10kV</v>
      </c>
      <c r="C1129" s="7">
        <f>IF([1]配变!$C1129="","",[1]配变!$C1129)</f>
        <v>0.4</v>
      </c>
      <c r="D1129" s="7">
        <f>IF([1]配变!$D1129="","",[1]配变!$D1129)</f>
        <v>800</v>
      </c>
      <c r="E1129" s="7">
        <f>IF([1]配变!$E1129="","",[1]配变!$E1129)</f>
        <v>0.03</v>
      </c>
      <c r="F1129" s="7" t="str">
        <f>IF([1]配变!$F1129="","",[1]配变!$F1129)</f>
        <v>县级</v>
      </c>
      <c r="G1129" s="7">
        <f>IF([1]配变!$G1129="","",[1]配变!$G1129)</f>
        <v>0</v>
      </c>
      <c r="H1129" s="7" t="str">
        <f>IF([1]配变!$H1129="","",[1]配变!$H1129)</f>
        <v>分区3</v>
      </c>
      <c r="I1129" s="7" t="str">
        <f>IF([1]配变!$I1129="","",[1]配变!$I1129)</f>
        <v>138绿中线</v>
      </c>
      <c r="J1129" s="7">
        <f>IF([1]配变!$J1129="","",[1]配变!$J1129)</f>
        <v>1</v>
      </c>
      <c r="K1129" s="7">
        <f>IF([1]配变!$K1129="","",[1]配变!$K1129)</f>
        <v>1</v>
      </c>
      <c r="L1129" s="7">
        <f>IF([1]配变!$L1129="","",[1]配变!$L1129)</f>
        <v>1</v>
      </c>
      <c r="M1129" s="7">
        <f>IF([1]配变!$M1129="","",[1]配变!$M1129)</f>
        <v>1</v>
      </c>
      <c r="N1129" s="7">
        <f>IF([1]配变!$N1129="","",[1]配变!$N1129)</f>
        <v>1989</v>
      </c>
      <c r="O1129" s="7">
        <f>IF([1]配变!$O1129="","",[1]配变!$O1129)</f>
        <v>0</v>
      </c>
      <c r="P1129" s="7">
        <f>IF([1]配变!$P1129="","",[1]配变!$P1129)</f>
        <v>26</v>
      </c>
    </row>
    <row r="1130" spans="1:16" x14ac:dyDescent="0.15">
      <c r="A1130" s="7" t="s">
        <v>300</v>
      </c>
      <c r="B1130" s="7" t="str">
        <f>IF([1]配变!$B1130="","",[1]配变!$B1130)</f>
        <v>10kV</v>
      </c>
      <c r="C1130" s="7">
        <f>IF([1]配变!$C1130="","",[1]配变!$C1130)</f>
        <v>0.5</v>
      </c>
      <c r="D1130" s="7">
        <f>IF([1]配变!$D1130="","",[1]配变!$D1130)</f>
        <v>1000</v>
      </c>
      <c r="E1130" s="7">
        <f>IF([1]配变!$E1130="","",[1]配变!$E1130)</f>
        <v>0.03</v>
      </c>
      <c r="F1130" s="7" t="str">
        <f>IF([1]配变!$F1130="","",[1]配变!$F1130)</f>
        <v>市辖</v>
      </c>
      <c r="G1130" s="7">
        <f>IF([1]配变!$G1130="","",[1]配变!$G1130)</f>
        <v>0</v>
      </c>
      <c r="H1130" s="7" t="str">
        <f>IF([1]配变!$H1130="","",[1]配变!$H1130)</f>
        <v>分区2</v>
      </c>
      <c r="I1130" s="7" t="str">
        <f>IF([1]配变!$I1130="","",[1]配变!$I1130)</f>
        <v>138古南线</v>
      </c>
      <c r="J1130" s="7">
        <f>IF([1]配变!$J1130="","",[1]配变!$J1130)</f>
        <v>0</v>
      </c>
      <c r="K1130" s="7">
        <f>IF([1]配变!$K1130="","",[1]配变!$K1130)</f>
        <v>2</v>
      </c>
      <c r="L1130" s="7">
        <f>IF([1]配变!$L1130="","",[1]配变!$L1130)</f>
        <v>1</v>
      </c>
      <c r="M1130" s="7">
        <f>IF([1]配变!$M1130="","",[1]配变!$M1130)</f>
        <v>1</v>
      </c>
      <c r="N1130" s="7">
        <f>IF([1]配变!$N1130="","",[1]配变!$N1130)</f>
        <v>1989</v>
      </c>
      <c r="O1130" s="7">
        <f>IF([1]配变!$O1130="","",[1]配变!$O1130)</f>
        <v>0</v>
      </c>
      <c r="P1130" s="7">
        <f>IF([1]配变!$P1130="","",[1]配变!$P1130)</f>
        <v>26</v>
      </c>
    </row>
    <row r="1131" spans="1:16" x14ac:dyDescent="0.15">
      <c r="A1131" s="7" t="s">
        <v>300</v>
      </c>
      <c r="B1131" s="7" t="str">
        <f>IF([1]配变!$B1131="","",[1]配变!$B1131)</f>
        <v>10kV</v>
      </c>
      <c r="C1131" s="7">
        <f>IF([1]配变!$C1131="","",[1]配变!$C1131)</f>
        <v>0.125</v>
      </c>
      <c r="D1131" s="7">
        <f>IF([1]配变!$D1131="","",[1]配变!$D1131)</f>
        <v>250</v>
      </c>
      <c r="E1131" s="7">
        <f>IF([1]配变!$E1131="","",[1]配变!$E1131)</f>
        <v>0.03</v>
      </c>
      <c r="F1131" s="7" t="str">
        <f>IF([1]配变!$F1131="","",[1]配变!$F1131)</f>
        <v>县级</v>
      </c>
      <c r="G1131" s="7">
        <f>IF([1]配变!$G1131="","",[1]配变!$G1131)</f>
        <v>0</v>
      </c>
      <c r="H1131" s="7" t="str">
        <f>IF([1]配变!$H1131="","",[1]配变!$H1131)</f>
        <v>分区3</v>
      </c>
      <c r="I1131" s="7" t="str">
        <f>IF([1]配变!$I1131="","",[1]配变!$I1131)</f>
        <v>152花曹线</v>
      </c>
      <c r="J1131" s="7">
        <f>IF([1]配变!$J1131="","",[1]配变!$J1131)</f>
        <v>1</v>
      </c>
      <c r="K1131" s="7">
        <f>IF([1]配变!$K1131="","",[1]配变!$K1131)</f>
        <v>0</v>
      </c>
      <c r="L1131" s="7">
        <f>IF([1]配变!$L1131="","",[1]配变!$L1131)</f>
        <v>0</v>
      </c>
      <c r="M1131" s="7">
        <f>IF([1]配变!$M1131="","",[1]配变!$M1131)</f>
        <v>0</v>
      </c>
      <c r="N1131" s="7">
        <f>IF([1]配变!$N1131="","",[1]配变!$N1131)</f>
        <v>1989</v>
      </c>
      <c r="O1131" s="7">
        <f>IF([1]配变!$O1131="","",[1]配变!$O1131)</f>
        <v>0</v>
      </c>
      <c r="P1131" s="7">
        <f>IF([1]配变!$P1131="","",[1]配变!$P1131)</f>
        <v>26</v>
      </c>
    </row>
    <row r="1132" spans="1:16" x14ac:dyDescent="0.15">
      <c r="A1132" s="7" t="s">
        <v>300</v>
      </c>
      <c r="B1132" s="7" t="str">
        <f>IF([1]配变!$B1132="","",[1]配变!$B1132)</f>
        <v>10kV</v>
      </c>
      <c r="C1132" s="7">
        <f>IF([1]配变!$C1132="","",[1]配变!$C1132)</f>
        <v>0.04</v>
      </c>
      <c r="D1132" s="7">
        <f>IF([1]配变!$D1132="","",[1]配变!$D1132)</f>
        <v>80</v>
      </c>
      <c r="E1132" s="7">
        <f>IF([1]配变!$E1132="","",[1]配变!$E1132)</f>
        <v>0.03</v>
      </c>
      <c r="F1132" s="7" t="str">
        <f>IF([1]配变!$F1132="","",[1]配变!$F1132)</f>
        <v>县级</v>
      </c>
      <c r="G1132" s="7">
        <f>IF([1]配变!$G1132="","",[1]配变!$G1132)</f>
        <v>0</v>
      </c>
      <c r="H1132" s="7" t="str">
        <f>IF([1]配变!$H1132="","",[1]配变!$H1132)</f>
        <v>分区3</v>
      </c>
      <c r="I1132" s="7" t="str">
        <f>IF([1]配变!$I1132="","",[1]配变!$I1132)</f>
        <v>152花曹线</v>
      </c>
      <c r="J1132" s="7">
        <f>IF([1]配变!$J1132="","",[1]配变!$J1132)</f>
        <v>0</v>
      </c>
      <c r="K1132" s="7">
        <f>IF([1]配变!$K1132="","",[1]配变!$K1132)</f>
        <v>1</v>
      </c>
      <c r="L1132" s="7">
        <f>IF([1]配变!$L1132="","",[1]配变!$L1132)</f>
        <v>1</v>
      </c>
      <c r="M1132" s="7">
        <f>IF([1]配变!$M1132="","",[1]配变!$M1132)</f>
        <v>1</v>
      </c>
      <c r="N1132" s="7">
        <f>IF([1]配变!$N1132="","",[1]配变!$N1132)</f>
        <v>1989</v>
      </c>
      <c r="O1132" s="7">
        <f>IF([1]配变!$O1132="","",[1]配变!$O1132)</f>
        <v>0</v>
      </c>
      <c r="P1132" s="7">
        <f>IF([1]配变!$P1132="","",[1]配变!$P1132)</f>
        <v>26</v>
      </c>
    </row>
    <row r="1133" spans="1:16" x14ac:dyDescent="0.15">
      <c r="A1133" s="7" t="s">
        <v>300</v>
      </c>
      <c r="B1133" s="7" t="str">
        <f>IF([1]配变!$B1133="","",[1]配变!$B1133)</f>
        <v>10kV</v>
      </c>
      <c r="C1133" s="7">
        <f>IF([1]配变!$C1133="","",[1]配变!$C1133)</f>
        <v>0.2</v>
      </c>
      <c r="D1133" s="7">
        <f>IF([1]配变!$D1133="","",[1]配变!$D1133)</f>
        <v>400</v>
      </c>
      <c r="E1133" s="7">
        <f>IF([1]配变!$E1133="","",[1]配变!$E1133)</f>
        <v>0.03</v>
      </c>
      <c r="F1133" s="7" t="str">
        <f>IF([1]配变!$F1133="","",[1]配变!$F1133)</f>
        <v>县级</v>
      </c>
      <c r="G1133" s="7">
        <f>IF([1]配变!$G1133="","",[1]配变!$G1133)</f>
        <v>0</v>
      </c>
      <c r="H1133" s="7" t="str">
        <f>IF([1]配变!$H1133="","",[1]配变!$H1133)</f>
        <v>分区3</v>
      </c>
      <c r="I1133" s="7" t="str">
        <f>IF([1]配变!$I1133="","",[1]配变!$I1133)</f>
        <v>152花曹线</v>
      </c>
      <c r="J1133" s="7">
        <f>IF([1]配变!$J1133="","",[1]配变!$J1133)</f>
        <v>1</v>
      </c>
      <c r="K1133" s="7">
        <f>IF([1]配变!$K1133="","",[1]配变!$K1133)</f>
        <v>2</v>
      </c>
      <c r="L1133" s="7">
        <f>IF([1]配变!$L1133="","",[1]配变!$L1133)</f>
        <v>1</v>
      </c>
      <c r="M1133" s="7">
        <f>IF([1]配变!$M1133="","",[1]配变!$M1133)</f>
        <v>1</v>
      </c>
      <c r="N1133" s="7">
        <f>IF([1]配变!$N1133="","",[1]配变!$N1133)</f>
        <v>1989</v>
      </c>
      <c r="O1133" s="7">
        <f>IF([1]配变!$O1133="","",[1]配变!$O1133)</f>
        <v>0</v>
      </c>
      <c r="P1133" s="7">
        <f>IF([1]配变!$P1133="","",[1]配变!$P1133)</f>
        <v>26</v>
      </c>
    </row>
    <row r="1134" spans="1:16" x14ac:dyDescent="0.15">
      <c r="A1134" s="7" t="s">
        <v>300</v>
      </c>
      <c r="B1134" s="7" t="str">
        <f>IF([1]配变!$B1134="","",[1]配变!$B1134)</f>
        <v>10kV</v>
      </c>
      <c r="C1134" s="7">
        <f>IF([1]配变!$C1134="","",[1]配变!$C1134)</f>
        <v>0.1</v>
      </c>
      <c r="D1134" s="7">
        <f>IF([1]配变!$D1134="","",[1]配变!$D1134)</f>
        <v>200</v>
      </c>
      <c r="E1134" s="7">
        <f>IF([1]配变!$E1134="","",[1]配变!$E1134)</f>
        <v>0.03</v>
      </c>
      <c r="F1134" s="7" t="str">
        <f>IF([1]配变!$F1134="","",[1]配变!$F1134)</f>
        <v>市辖</v>
      </c>
      <c r="G1134" s="7">
        <f>IF([1]配变!$G1134="","",[1]配变!$G1134)</f>
        <v>0</v>
      </c>
      <c r="H1134" s="7" t="str">
        <f>IF([1]配变!$H1134="","",[1]配变!$H1134)</f>
        <v>分区2</v>
      </c>
      <c r="I1134" s="7" t="str">
        <f>IF([1]配变!$I1134="","",[1]配变!$I1134)</f>
        <v>138古南线</v>
      </c>
      <c r="J1134" s="7">
        <f>IF([1]配变!$J1134="","",[1]配变!$J1134)</f>
        <v>0</v>
      </c>
      <c r="K1134" s="7">
        <f>IF([1]配变!$K1134="","",[1]配变!$K1134)</f>
        <v>0</v>
      </c>
      <c r="L1134" s="7">
        <f>IF([1]配变!$L1134="","",[1]配变!$L1134)</f>
        <v>0</v>
      </c>
      <c r="M1134" s="7">
        <f>IF([1]配变!$M1134="","",[1]配变!$M1134)</f>
        <v>0</v>
      </c>
      <c r="N1134" s="7">
        <f>IF([1]配变!$N1134="","",[1]配变!$N1134)</f>
        <v>1989</v>
      </c>
      <c r="O1134" s="7">
        <f>IF([1]配变!$O1134="","",[1]配变!$O1134)</f>
        <v>0</v>
      </c>
      <c r="P1134" s="7">
        <f>IF([1]配变!$P1134="","",[1]配变!$P1134)</f>
        <v>26</v>
      </c>
    </row>
    <row r="1135" spans="1:16" x14ac:dyDescent="0.15">
      <c r="A1135" s="7" t="s">
        <v>300</v>
      </c>
      <c r="B1135" s="7" t="str">
        <f>IF([1]配变!$B1135="","",[1]配变!$B1135)</f>
        <v>10kV</v>
      </c>
      <c r="C1135" s="7">
        <f>IF([1]配变!$C1135="","",[1]配变!$C1135)</f>
        <v>0.04</v>
      </c>
      <c r="D1135" s="7">
        <f>IF([1]配变!$D1135="","",[1]配变!$D1135)</f>
        <v>80</v>
      </c>
      <c r="E1135" s="7">
        <f>IF([1]配变!$E1135="","",[1]配变!$E1135)</f>
        <v>0.03</v>
      </c>
      <c r="F1135" s="7" t="str">
        <f>IF([1]配变!$F1135="","",[1]配变!$F1135)</f>
        <v>市辖</v>
      </c>
      <c r="G1135" s="7">
        <f>IF([1]配变!$G1135="","",[1]配变!$G1135)</f>
        <v>0</v>
      </c>
      <c r="H1135" s="7" t="str">
        <f>IF([1]配变!$H1135="","",[1]配变!$H1135)</f>
        <v>分区2</v>
      </c>
      <c r="I1135" s="7" t="str">
        <f>IF([1]配变!$I1135="","",[1]配变!$I1135)</f>
        <v>138古南线</v>
      </c>
      <c r="J1135" s="7">
        <f>IF([1]配变!$J1135="","",[1]配变!$J1135)</f>
        <v>1</v>
      </c>
      <c r="K1135" s="7">
        <f>IF([1]配变!$K1135="","",[1]配变!$K1135)</f>
        <v>1</v>
      </c>
      <c r="L1135" s="7">
        <f>IF([1]配变!$L1135="","",[1]配变!$L1135)</f>
        <v>1</v>
      </c>
      <c r="M1135" s="7">
        <f>IF([1]配变!$M1135="","",[1]配变!$M1135)</f>
        <v>1</v>
      </c>
      <c r="N1135" s="7">
        <f>IF([1]配变!$N1135="","",[1]配变!$N1135)</f>
        <v>1989</v>
      </c>
      <c r="O1135" s="7">
        <f>IF([1]配变!$O1135="","",[1]配变!$O1135)</f>
        <v>0</v>
      </c>
      <c r="P1135" s="7">
        <f>IF([1]配变!$P1135="","",[1]配变!$P1135)</f>
        <v>26</v>
      </c>
    </row>
    <row r="1136" spans="1:16" x14ac:dyDescent="0.15">
      <c r="A1136" s="7" t="s">
        <v>300</v>
      </c>
      <c r="B1136" s="7" t="str">
        <f>IF([1]配变!$B1136="","",[1]配变!$B1136)</f>
        <v>10kV</v>
      </c>
      <c r="C1136" s="7">
        <f>IF([1]配变!$C1136="","",[1]配变!$C1136)</f>
        <v>0.125</v>
      </c>
      <c r="D1136" s="7">
        <f>IF([1]配变!$D1136="","",[1]配变!$D1136)</f>
        <v>250</v>
      </c>
      <c r="E1136" s="7">
        <f>IF([1]配变!$E1136="","",[1]配变!$E1136)</f>
        <v>0.03</v>
      </c>
      <c r="F1136" s="7" t="str">
        <f>IF([1]配变!$F1136="","",[1]配变!$F1136)</f>
        <v>市辖</v>
      </c>
      <c r="G1136" s="7">
        <f>IF([1]配变!$G1136="","",[1]配变!$G1136)</f>
        <v>0</v>
      </c>
      <c r="H1136" s="7" t="str">
        <f>IF([1]配变!$H1136="","",[1]配变!$H1136)</f>
        <v>分区2</v>
      </c>
      <c r="I1136" s="7" t="str">
        <f>IF([1]配变!$I1136="","",[1]配变!$I1136)</f>
        <v>138古南线</v>
      </c>
      <c r="J1136" s="7">
        <f>IF([1]配变!$J1136="","",[1]配变!$J1136)</f>
        <v>0</v>
      </c>
      <c r="K1136" s="7">
        <f>IF([1]配变!$K1136="","",[1]配变!$K1136)</f>
        <v>2</v>
      </c>
      <c r="L1136" s="7">
        <f>IF([1]配变!$L1136="","",[1]配变!$L1136)</f>
        <v>1</v>
      </c>
      <c r="M1136" s="7">
        <f>IF([1]配变!$M1136="","",[1]配变!$M1136)</f>
        <v>1</v>
      </c>
      <c r="N1136" s="7">
        <f>IF([1]配变!$N1136="","",[1]配变!$N1136)</f>
        <v>1989</v>
      </c>
      <c r="O1136" s="7">
        <f>IF([1]配变!$O1136="","",[1]配变!$O1136)</f>
        <v>0</v>
      </c>
      <c r="P1136" s="7">
        <f>IF([1]配变!$P1136="","",[1]配变!$P1136)</f>
        <v>26</v>
      </c>
    </row>
    <row r="1137" spans="1:16" x14ac:dyDescent="0.15">
      <c r="A1137" s="7" t="s">
        <v>300</v>
      </c>
      <c r="B1137" s="7" t="str">
        <f>IF([1]配变!$B1137="","",[1]配变!$B1137)</f>
        <v>10kV</v>
      </c>
      <c r="C1137" s="7">
        <f>IF([1]配变!$C1137="","",[1]配变!$C1137)</f>
        <v>0.04</v>
      </c>
      <c r="D1137" s="7">
        <f>IF([1]配变!$D1137="","",[1]配变!$D1137)</f>
        <v>80</v>
      </c>
      <c r="E1137" s="7">
        <f>IF([1]配变!$E1137="","",[1]配变!$E1137)</f>
        <v>0.03</v>
      </c>
      <c r="F1137" s="7" t="str">
        <f>IF([1]配变!$F1137="","",[1]配变!$F1137)</f>
        <v>市辖</v>
      </c>
      <c r="G1137" s="7">
        <f>IF([1]配变!$G1137="","",[1]配变!$G1137)</f>
        <v>0</v>
      </c>
      <c r="H1137" s="7" t="str">
        <f>IF([1]配变!$H1137="","",[1]配变!$H1137)</f>
        <v>分区2</v>
      </c>
      <c r="I1137" s="7" t="str">
        <f>IF([1]配变!$I1137="","",[1]配变!$I1137)</f>
        <v>138古南线</v>
      </c>
      <c r="J1137" s="7">
        <f>IF([1]配变!$J1137="","",[1]配变!$J1137)</f>
        <v>1</v>
      </c>
      <c r="K1137" s="7">
        <f>IF([1]配变!$K1137="","",[1]配变!$K1137)</f>
        <v>0</v>
      </c>
      <c r="L1137" s="7">
        <f>IF([1]配变!$L1137="","",[1]配变!$L1137)</f>
        <v>0</v>
      </c>
      <c r="M1137" s="7">
        <f>IF([1]配变!$M1137="","",[1]配变!$M1137)</f>
        <v>0</v>
      </c>
      <c r="N1137" s="7">
        <f>IF([1]配变!$N1137="","",[1]配变!$N1137)</f>
        <v>1988</v>
      </c>
      <c r="O1137" s="7">
        <f>IF([1]配变!$O1137="","",[1]配变!$O1137)</f>
        <v>0</v>
      </c>
      <c r="P1137" s="7">
        <f>IF([1]配变!$P1137="","",[1]配变!$P1137)</f>
        <v>27</v>
      </c>
    </row>
    <row r="1138" spans="1:16" x14ac:dyDescent="0.15">
      <c r="A1138" s="7" t="s">
        <v>300</v>
      </c>
      <c r="B1138" s="7" t="str">
        <f>IF([1]配变!$B1138="","",[1]配变!$B1138)</f>
        <v>10kV</v>
      </c>
      <c r="C1138" s="7">
        <f>IF([1]配变!$C1138="","",[1]配变!$C1138)</f>
        <v>0.25</v>
      </c>
      <c r="D1138" s="7">
        <f>IF([1]配变!$D1138="","",[1]配变!$D1138)</f>
        <v>500</v>
      </c>
      <c r="E1138" s="7">
        <f>IF([1]配变!$E1138="","",[1]配变!$E1138)</f>
        <v>0.03</v>
      </c>
      <c r="F1138" s="7" t="str">
        <f>IF([1]配变!$F1138="","",[1]配变!$F1138)</f>
        <v>市辖</v>
      </c>
      <c r="G1138" s="7">
        <f>IF([1]配变!$G1138="","",[1]配变!$G1138)</f>
        <v>0</v>
      </c>
      <c r="H1138" s="7" t="str">
        <f>IF([1]配变!$H1138="","",[1]配变!$H1138)</f>
        <v>分区2</v>
      </c>
      <c r="I1138" s="7" t="str">
        <f>IF([1]配变!$I1138="","",[1]配变!$I1138)</f>
        <v>138古南线</v>
      </c>
      <c r="J1138" s="7">
        <f>IF([1]配变!$J1138="","",[1]配变!$J1138)</f>
        <v>0</v>
      </c>
      <c r="K1138" s="7">
        <f>IF([1]配变!$K1138="","",[1]配变!$K1138)</f>
        <v>1</v>
      </c>
      <c r="L1138" s="7">
        <f>IF([1]配变!$L1138="","",[1]配变!$L1138)</f>
        <v>1</v>
      </c>
      <c r="M1138" s="7">
        <f>IF([1]配变!$M1138="","",[1]配变!$M1138)</f>
        <v>1</v>
      </c>
      <c r="N1138" s="7">
        <f>IF([1]配变!$N1138="","",[1]配变!$N1138)</f>
        <v>1988</v>
      </c>
      <c r="O1138" s="7">
        <f>IF([1]配变!$O1138="","",[1]配变!$O1138)</f>
        <v>0</v>
      </c>
      <c r="P1138" s="7">
        <f>IF([1]配变!$P1138="","",[1]配变!$P1138)</f>
        <v>27</v>
      </c>
    </row>
    <row r="1139" spans="1:16" x14ac:dyDescent="0.15">
      <c r="A1139" s="7" t="s">
        <v>300</v>
      </c>
      <c r="B1139" s="7" t="str">
        <f>IF([1]配变!$B1139="","",[1]配变!$B1139)</f>
        <v>10kV</v>
      </c>
      <c r="C1139" s="7">
        <f>IF([1]配变!$C1139="","",[1]配变!$C1139)</f>
        <v>0.25</v>
      </c>
      <c r="D1139" s="7">
        <f>IF([1]配变!$D1139="","",[1]配变!$D1139)</f>
        <v>500</v>
      </c>
      <c r="E1139" s="7">
        <f>IF([1]配变!$E1139="","",[1]配变!$E1139)</f>
        <v>0.03</v>
      </c>
      <c r="F1139" s="7" t="str">
        <f>IF([1]配变!$F1139="","",[1]配变!$F1139)</f>
        <v>市辖</v>
      </c>
      <c r="G1139" s="7">
        <f>IF([1]配变!$G1139="","",[1]配变!$G1139)</f>
        <v>0</v>
      </c>
      <c r="H1139" s="7" t="str">
        <f>IF([1]配变!$H1139="","",[1]配变!$H1139)</f>
        <v>分区2</v>
      </c>
      <c r="I1139" s="7" t="str">
        <f>IF([1]配变!$I1139="","",[1]配变!$I1139)</f>
        <v>138古南线</v>
      </c>
      <c r="J1139" s="7">
        <f>IF([1]配变!$J1139="","",[1]配变!$J1139)</f>
        <v>1</v>
      </c>
      <c r="K1139" s="7">
        <f>IF([1]配变!$K1139="","",[1]配变!$K1139)</f>
        <v>2</v>
      </c>
      <c r="L1139" s="7">
        <f>IF([1]配变!$L1139="","",[1]配变!$L1139)</f>
        <v>1</v>
      </c>
      <c r="M1139" s="7">
        <f>IF([1]配变!$M1139="","",[1]配变!$M1139)</f>
        <v>1</v>
      </c>
      <c r="N1139" s="7">
        <f>IF([1]配变!$N1139="","",[1]配变!$N1139)</f>
        <v>1988</v>
      </c>
      <c r="O1139" s="7">
        <f>IF([1]配变!$O1139="","",[1]配变!$O1139)</f>
        <v>0</v>
      </c>
      <c r="P1139" s="7">
        <f>IF([1]配变!$P1139="","",[1]配变!$P1139)</f>
        <v>27</v>
      </c>
    </row>
    <row r="1140" spans="1:16" x14ac:dyDescent="0.15">
      <c r="A1140" s="7" t="s">
        <v>300</v>
      </c>
      <c r="B1140" s="7" t="str">
        <f>IF([1]配变!$B1140="","",[1]配变!$B1140)</f>
        <v>10kV</v>
      </c>
      <c r="C1140" s="7">
        <f>IF([1]配变!$C1140="","",[1]配变!$C1140)</f>
        <v>0.4</v>
      </c>
      <c r="D1140" s="7">
        <f>IF([1]配变!$D1140="","",[1]配变!$D1140)</f>
        <v>800</v>
      </c>
      <c r="E1140" s="7">
        <f>IF([1]配变!$E1140="","",[1]配变!$E1140)</f>
        <v>0.03</v>
      </c>
      <c r="F1140" s="7" t="str">
        <f>IF([1]配变!$F1140="","",[1]配变!$F1140)</f>
        <v>市辖</v>
      </c>
      <c r="G1140" s="7">
        <f>IF([1]配变!$G1140="","",[1]配变!$G1140)</f>
        <v>0</v>
      </c>
      <c r="H1140" s="7" t="str">
        <f>IF([1]配变!$H1140="","",[1]配变!$H1140)</f>
        <v>分区2</v>
      </c>
      <c r="I1140" s="7" t="str">
        <f>IF([1]配变!$I1140="","",[1]配变!$I1140)</f>
        <v>138古南线</v>
      </c>
      <c r="J1140" s="7">
        <f>IF([1]配变!$J1140="","",[1]配变!$J1140)</f>
        <v>0</v>
      </c>
      <c r="K1140" s="7">
        <f>IF([1]配变!$K1140="","",[1]配变!$K1140)</f>
        <v>0</v>
      </c>
      <c r="L1140" s="7">
        <f>IF([1]配变!$L1140="","",[1]配变!$L1140)</f>
        <v>0</v>
      </c>
      <c r="M1140" s="7">
        <f>IF([1]配变!$M1140="","",[1]配变!$M1140)</f>
        <v>0</v>
      </c>
      <c r="N1140" s="7">
        <f>IF([1]配变!$N1140="","",[1]配变!$N1140)</f>
        <v>1988</v>
      </c>
      <c r="O1140" s="7">
        <f>IF([1]配变!$O1140="","",[1]配变!$O1140)</f>
        <v>0</v>
      </c>
      <c r="P1140" s="7">
        <f>IF([1]配变!$P1140="","",[1]配变!$P1140)</f>
        <v>27</v>
      </c>
    </row>
    <row r="1141" spans="1:16" x14ac:dyDescent="0.15">
      <c r="A1141" s="7" t="s">
        <v>300</v>
      </c>
      <c r="B1141" s="7" t="str">
        <f>IF([1]配变!$B1141="","",[1]配变!$B1141)</f>
        <v>10kV</v>
      </c>
      <c r="C1141" s="7">
        <f>IF([1]配变!$C1141="","",[1]配变!$C1141)</f>
        <v>0.315</v>
      </c>
      <c r="D1141" s="7">
        <f>IF([1]配变!$D1141="","",[1]配变!$D1141)</f>
        <v>630</v>
      </c>
      <c r="E1141" s="7">
        <f>IF([1]配变!$E1141="","",[1]配变!$E1141)</f>
        <v>0.03</v>
      </c>
      <c r="F1141" s="7" t="str">
        <f>IF([1]配变!$F1141="","",[1]配变!$F1141)</f>
        <v>市辖</v>
      </c>
      <c r="G1141" s="7">
        <f>IF([1]配变!$G1141="","",[1]配变!$G1141)</f>
        <v>0</v>
      </c>
      <c r="H1141" s="7" t="str">
        <f>IF([1]配变!$H1141="","",[1]配变!$H1141)</f>
        <v>分区2</v>
      </c>
      <c r="I1141" s="7" t="str">
        <f>IF([1]配变!$I1141="","",[1]配变!$I1141)</f>
        <v>138古南线</v>
      </c>
      <c r="J1141" s="7">
        <f>IF([1]配变!$J1141="","",[1]配变!$J1141)</f>
        <v>1</v>
      </c>
      <c r="K1141" s="7">
        <f>IF([1]配变!$K1141="","",[1]配变!$K1141)</f>
        <v>1</v>
      </c>
      <c r="L1141" s="7">
        <f>IF([1]配变!$L1141="","",[1]配变!$L1141)</f>
        <v>1</v>
      </c>
      <c r="M1141" s="7">
        <f>IF([1]配变!$M1141="","",[1]配变!$M1141)</f>
        <v>1</v>
      </c>
      <c r="N1141" s="7">
        <f>IF([1]配变!$N1141="","",[1]配变!$N1141)</f>
        <v>1988</v>
      </c>
      <c r="O1141" s="7">
        <f>IF([1]配变!$O1141="","",[1]配变!$O1141)</f>
        <v>0</v>
      </c>
      <c r="P1141" s="7">
        <f>IF([1]配变!$P1141="","",[1]配变!$P1141)</f>
        <v>27</v>
      </c>
    </row>
    <row r="1142" spans="1:16" x14ac:dyDescent="0.15">
      <c r="A1142" s="7" t="s">
        <v>300</v>
      </c>
      <c r="B1142" s="7" t="str">
        <f>IF([1]配变!$B1142="","",[1]配变!$B1142)</f>
        <v>10kV</v>
      </c>
      <c r="C1142" s="7">
        <f>IF([1]配变!$C1142="","",[1]配变!$C1142)</f>
        <v>0.04</v>
      </c>
      <c r="D1142" s="7">
        <f>IF([1]配变!$D1142="","",[1]配变!$D1142)</f>
        <v>80</v>
      </c>
      <c r="E1142" s="7">
        <f>IF([1]配变!$E1142="","",[1]配变!$E1142)</f>
        <v>0.03</v>
      </c>
      <c r="F1142" s="7" t="str">
        <f>IF([1]配变!$F1142="","",[1]配变!$F1142)</f>
        <v>市辖</v>
      </c>
      <c r="G1142" s="7">
        <f>IF([1]配变!$G1142="","",[1]配变!$G1142)</f>
        <v>0</v>
      </c>
      <c r="H1142" s="7" t="str">
        <f>IF([1]配变!$H1142="","",[1]配变!$H1142)</f>
        <v>分区2</v>
      </c>
      <c r="I1142" s="7" t="str">
        <f>IF([1]配变!$I1142="","",[1]配变!$I1142)</f>
        <v>138古南线</v>
      </c>
      <c r="J1142" s="7">
        <f>IF([1]配变!$J1142="","",[1]配变!$J1142)</f>
        <v>0</v>
      </c>
      <c r="K1142" s="7">
        <f>IF([1]配变!$K1142="","",[1]配变!$K1142)</f>
        <v>2</v>
      </c>
      <c r="L1142" s="7">
        <f>IF([1]配变!$L1142="","",[1]配变!$L1142)</f>
        <v>1</v>
      </c>
      <c r="M1142" s="7">
        <f>IF([1]配变!$M1142="","",[1]配变!$M1142)</f>
        <v>1</v>
      </c>
      <c r="N1142" s="7">
        <f>IF([1]配变!$N1142="","",[1]配变!$N1142)</f>
        <v>1988</v>
      </c>
      <c r="O1142" s="7">
        <f>IF([1]配变!$O1142="","",[1]配变!$O1142)</f>
        <v>0</v>
      </c>
      <c r="P1142" s="7">
        <f>IF([1]配变!$P1142="","",[1]配变!$P1142)</f>
        <v>27</v>
      </c>
    </row>
    <row r="1143" spans="1:16" x14ac:dyDescent="0.15">
      <c r="A1143" s="7" t="s">
        <v>300</v>
      </c>
      <c r="B1143" s="7" t="str">
        <f>IF([1]配变!$B1143="","",[1]配变!$B1143)</f>
        <v>10kV</v>
      </c>
      <c r="C1143" s="7">
        <f>IF([1]配变!$C1143="","",[1]配变!$C1143)</f>
        <v>0.04</v>
      </c>
      <c r="D1143" s="7">
        <f>IF([1]配变!$D1143="","",[1]配变!$D1143)</f>
        <v>80</v>
      </c>
      <c r="E1143" s="7">
        <f>IF([1]配变!$E1143="","",[1]配变!$E1143)</f>
        <v>0.03</v>
      </c>
      <c r="F1143" s="7" t="str">
        <f>IF([1]配变!$F1143="","",[1]配变!$F1143)</f>
        <v>市辖</v>
      </c>
      <c r="G1143" s="7">
        <f>IF([1]配变!$G1143="","",[1]配变!$G1143)</f>
        <v>0</v>
      </c>
      <c r="H1143" s="7" t="str">
        <f>IF([1]配变!$H1143="","",[1]配变!$H1143)</f>
        <v>分区2</v>
      </c>
      <c r="I1143" s="7" t="str">
        <f>IF([1]配变!$I1143="","",[1]配变!$I1143)</f>
        <v>138古南线</v>
      </c>
      <c r="J1143" s="7">
        <f>IF([1]配变!$J1143="","",[1]配变!$J1143)</f>
        <v>1</v>
      </c>
      <c r="K1143" s="7">
        <f>IF([1]配变!$K1143="","",[1]配变!$K1143)</f>
        <v>0</v>
      </c>
      <c r="L1143" s="7">
        <f>IF([1]配变!$L1143="","",[1]配变!$L1143)</f>
        <v>0</v>
      </c>
      <c r="M1143" s="7">
        <f>IF([1]配变!$M1143="","",[1]配变!$M1143)</f>
        <v>0</v>
      </c>
      <c r="N1143" s="7">
        <f>IF([1]配变!$N1143="","",[1]配变!$N1143)</f>
        <v>1988</v>
      </c>
      <c r="O1143" s="7">
        <f>IF([1]配变!$O1143="","",[1]配变!$O1143)</f>
        <v>0</v>
      </c>
      <c r="P1143" s="7">
        <f>IF([1]配变!$P1143="","",[1]配变!$P1143)</f>
        <v>27</v>
      </c>
    </row>
    <row r="1144" spans="1:16" x14ac:dyDescent="0.15">
      <c r="A1144" s="7" t="s">
        <v>300</v>
      </c>
      <c r="B1144" s="7" t="str">
        <f>IF([1]配变!$B1144="","",[1]配变!$B1144)</f>
        <v>10kV</v>
      </c>
      <c r="C1144" s="7">
        <f>IF([1]配变!$C1144="","",[1]配变!$C1144)</f>
        <v>0.125</v>
      </c>
      <c r="D1144" s="7">
        <f>IF([1]配变!$D1144="","",[1]配变!$D1144)</f>
        <v>250</v>
      </c>
      <c r="E1144" s="7">
        <f>IF([1]配变!$E1144="","",[1]配变!$E1144)</f>
        <v>0.03</v>
      </c>
      <c r="F1144" s="7" t="str">
        <f>IF([1]配变!$F1144="","",[1]配变!$F1144)</f>
        <v>市辖</v>
      </c>
      <c r="G1144" s="7">
        <f>IF([1]配变!$G1144="","",[1]配变!$G1144)</f>
        <v>0</v>
      </c>
      <c r="H1144" s="7" t="str">
        <f>IF([1]配变!$H1144="","",[1]配变!$H1144)</f>
        <v>分区2</v>
      </c>
      <c r="I1144" s="7" t="str">
        <f>IF([1]配变!$I1144="","",[1]配变!$I1144)</f>
        <v>138古南线</v>
      </c>
      <c r="J1144" s="7">
        <f>IF([1]配变!$J1144="","",[1]配变!$J1144)</f>
        <v>0</v>
      </c>
      <c r="K1144" s="7">
        <f>IF([1]配变!$K1144="","",[1]配变!$K1144)</f>
        <v>1</v>
      </c>
      <c r="L1144" s="7">
        <f>IF([1]配变!$L1144="","",[1]配变!$L1144)</f>
        <v>1</v>
      </c>
      <c r="M1144" s="7">
        <f>IF([1]配变!$M1144="","",[1]配变!$M1144)</f>
        <v>1</v>
      </c>
      <c r="N1144" s="7">
        <f>IF([1]配变!$N1144="","",[1]配变!$N1144)</f>
        <v>1988</v>
      </c>
      <c r="O1144" s="7">
        <f>IF([1]配变!$O1144="","",[1]配变!$O1144)</f>
        <v>0</v>
      </c>
      <c r="P1144" s="7">
        <f>IF([1]配变!$P1144="","",[1]配变!$P1144)</f>
        <v>27</v>
      </c>
    </row>
    <row r="1145" spans="1:16" x14ac:dyDescent="0.15">
      <c r="A1145" s="7" t="s">
        <v>300</v>
      </c>
      <c r="B1145" s="7" t="str">
        <f>IF([1]配变!$B1145="","",[1]配变!$B1145)</f>
        <v>10kV</v>
      </c>
      <c r="C1145" s="7">
        <f>IF([1]配变!$C1145="","",[1]配变!$C1145)</f>
        <v>0.25</v>
      </c>
      <c r="D1145" s="7">
        <f>IF([1]配变!$D1145="","",[1]配变!$D1145)</f>
        <v>500</v>
      </c>
      <c r="E1145" s="7">
        <f>IF([1]配变!$E1145="","",[1]配变!$E1145)</f>
        <v>0.03</v>
      </c>
      <c r="F1145" s="7" t="str">
        <f>IF([1]配变!$F1145="","",[1]配变!$F1145)</f>
        <v>市辖</v>
      </c>
      <c r="G1145" s="7">
        <f>IF([1]配变!$G1145="","",[1]配变!$G1145)</f>
        <v>0</v>
      </c>
      <c r="H1145" s="7" t="str">
        <f>IF([1]配变!$H1145="","",[1]配变!$H1145)</f>
        <v>分区2</v>
      </c>
      <c r="I1145" s="7" t="str">
        <f>IF([1]配变!$I1145="","",[1]配变!$I1145)</f>
        <v>138古南线</v>
      </c>
      <c r="J1145" s="7">
        <f>IF([1]配变!$J1145="","",[1]配变!$J1145)</f>
        <v>1</v>
      </c>
      <c r="K1145" s="7">
        <f>IF([1]配变!$K1145="","",[1]配变!$K1145)</f>
        <v>2</v>
      </c>
      <c r="L1145" s="7">
        <f>IF([1]配变!$L1145="","",[1]配变!$L1145)</f>
        <v>1</v>
      </c>
      <c r="M1145" s="7">
        <f>IF([1]配变!$M1145="","",[1]配变!$M1145)</f>
        <v>1</v>
      </c>
      <c r="N1145" s="7">
        <f>IF([1]配变!$N1145="","",[1]配变!$N1145)</f>
        <v>1988</v>
      </c>
      <c r="O1145" s="7">
        <f>IF([1]配变!$O1145="","",[1]配变!$O1145)</f>
        <v>0</v>
      </c>
      <c r="P1145" s="7">
        <f>IF([1]配变!$P1145="","",[1]配变!$P1145)</f>
        <v>27</v>
      </c>
    </row>
    <row r="1146" spans="1:16" x14ac:dyDescent="0.15">
      <c r="A1146" s="7" t="s">
        <v>300</v>
      </c>
      <c r="B1146" s="7" t="str">
        <f>IF([1]配变!$B1146="","",[1]配变!$B1146)</f>
        <v>10kV</v>
      </c>
      <c r="C1146" s="7">
        <f>IF([1]配变!$C1146="","",[1]配变!$C1146)</f>
        <v>0.315</v>
      </c>
      <c r="D1146" s="7">
        <f>IF([1]配变!$D1146="","",[1]配变!$D1146)</f>
        <v>630</v>
      </c>
      <c r="E1146" s="7">
        <f>IF([1]配变!$E1146="","",[1]配变!$E1146)</f>
        <v>0.03</v>
      </c>
      <c r="F1146" s="7" t="str">
        <f>IF([1]配变!$F1146="","",[1]配变!$F1146)</f>
        <v>市辖</v>
      </c>
      <c r="G1146" s="7">
        <f>IF([1]配变!$G1146="","",[1]配变!$G1146)</f>
        <v>0</v>
      </c>
      <c r="H1146" s="7" t="str">
        <f>IF([1]配变!$H1146="","",[1]配变!$H1146)</f>
        <v>分区2</v>
      </c>
      <c r="I1146" s="7" t="str">
        <f>IF([1]配变!$I1146="","",[1]配变!$I1146)</f>
        <v>138古南线</v>
      </c>
      <c r="J1146" s="7">
        <f>IF([1]配变!$J1146="","",[1]配变!$J1146)</f>
        <v>0</v>
      </c>
      <c r="K1146" s="7">
        <f>IF([1]配变!$K1146="","",[1]配变!$K1146)</f>
        <v>0</v>
      </c>
      <c r="L1146" s="7">
        <f>IF([1]配变!$L1146="","",[1]配变!$L1146)</f>
        <v>0</v>
      </c>
      <c r="M1146" s="7">
        <f>IF([1]配变!$M1146="","",[1]配变!$M1146)</f>
        <v>0</v>
      </c>
      <c r="N1146" s="7">
        <f>IF([1]配变!$N1146="","",[1]配变!$N1146)</f>
        <v>1987</v>
      </c>
      <c r="O1146" s="7">
        <f>IF([1]配变!$O1146="","",[1]配变!$O1146)</f>
        <v>0</v>
      </c>
      <c r="P1146" s="7">
        <f>IF([1]配变!$P1146="","",[1]配变!$P1146)</f>
        <v>28</v>
      </c>
    </row>
    <row r="1147" spans="1:16" x14ac:dyDescent="0.15">
      <c r="A1147" s="7" t="s">
        <v>300</v>
      </c>
      <c r="B1147" s="7" t="str">
        <f>IF([1]配变!$B1147="","",[1]配变!$B1147)</f>
        <v>10kV</v>
      </c>
      <c r="C1147" s="7">
        <f>IF([1]配变!$C1147="","",[1]配变!$C1147)</f>
        <v>0.2</v>
      </c>
      <c r="D1147" s="7">
        <f>IF([1]配变!$D1147="","",[1]配变!$D1147)</f>
        <v>400</v>
      </c>
      <c r="E1147" s="7">
        <f>IF([1]配变!$E1147="","",[1]配变!$E1147)</f>
        <v>0.03</v>
      </c>
      <c r="F1147" s="7" t="str">
        <f>IF([1]配变!$F1147="","",[1]配变!$F1147)</f>
        <v>市辖</v>
      </c>
      <c r="G1147" s="7">
        <f>IF([1]配变!$G1147="","",[1]配变!$G1147)</f>
        <v>0</v>
      </c>
      <c r="H1147" s="7" t="str">
        <f>IF([1]配变!$H1147="","",[1]配变!$H1147)</f>
        <v>分区2</v>
      </c>
      <c r="I1147" s="7" t="str">
        <f>IF([1]配变!$I1147="","",[1]配变!$I1147)</f>
        <v>138古南线</v>
      </c>
      <c r="J1147" s="7">
        <f>IF([1]配变!$J1147="","",[1]配变!$J1147)</f>
        <v>1</v>
      </c>
      <c r="K1147" s="7">
        <f>IF([1]配变!$K1147="","",[1]配变!$K1147)</f>
        <v>1</v>
      </c>
      <c r="L1147" s="7">
        <f>IF([1]配变!$L1147="","",[1]配变!$L1147)</f>
        <v>1</v>
      </c>
      <c r="M1147" s="7">
        <f>IF([1]配变!$M1147="","",[1]配变!$M1147)</f>
        <v>1</v>
      </c>
      <c r="N1147" s="7">
        <f>IF([1]配变!$N1147="","",[1]配变!$N1147)</f>
        <v>1987</v>
      </c>
      <c r="O1147" s="7">
        <f>IF([1]配变!$O1147="","",[1]配变!$O1147)</f>
        <v>0</v>
      </c>
      <c r="P1147" s="7">
        <f>IF([1]配变!$P1147="","",[1]配变!$P1147)</f>
        <v>28</v>
      </c>
    </row>
    <row r="1148" spans="1:16" x14ac:dyDescent="0.15">
      <c r="A1148" s="7" t="s">
        <v>300</v>
      </c>
      <c r="B1148" s="7" t="str">
        <f>IF([1]配变!$B1148="","",[1]配变!$B1148)</f>
        <v>10kV</v>
      </c>
      <c r="C1148" s="7">
        <f>IF([1]配变!$C1148="","",[1]配变!$C1148)</f>
        <v>0.08</v>
      </c>
      <c r="D1148" s="7">
        <f>IF([1]配变!$D1148="","",[1]配变!$D1148)</f>
        <v>160</v>
      </c>
      <c r="E1148" s="7">
        <f>IF([1]配变!$E1148="","",[1]配变!$E1148)</f>
        <v>0.03</v>
      </c>
      <c r="F1148" s="7" t="str">
        <f>IF([1]配变!$F1148="","",[1]配变!$F1148)</f>
        <v>市辖</v>
      </c>
      <c r="G1148" s="7">
        <f>IF([1]配变!$G1148="","",[1]配变!$G1148)</f>
        <v>0</v>
      </c>
      <c r="H1148" s="7" t="str">
        <f>IF([1]配变!$H1148="","",[1]配变!$H1148)</f>
        <v>分区2</v>
      </c>
      <c r="I1148" s="7" t="str">
        <f>IF([1]配变!$I1148="","",[1]配变!$I1148)</f>
        <v>138古南线</v>
      </c>
      <c r="J1148" s="7">
        <f>IF([1]配变!$J1148="","",[1]配变!$J1148)</f>
        <v>0</v>
      </c>
      <c r="K1148" s="7">
        <f>IF([1]配变!$K1148="","",[1]配变!$K1148)</f>
        <v>2</v>
      </c>
      <c r="L1148" s="7">
        <f>IF([1]配变!$L1148="","",[1]配变!$L1148)</f>
        <v>1</v>
      </c>
      <c r="M1148" s="7">
        <f>IF([1]配变!$M1148="","",[1]配变!$M1148)</f>
        <v>1</v>
      </c>
      <c r="N1148" s="7">
        <f>IF([1]配变!$N1148="","",[1]配变!$N1148)</f>
        <v>1987</v>
      </c>
      <c r="O1148" s="7">
        <f>IF([1]配变!$O1148="","",[1]配变!$O1148)</f>
        <v>0</v>
      </c>
      <c r="P1148" s="7">
        <f>IF([1]配变!$P1148="","",[1]配变!$P1148)</f>
        <v>28</v>
      </c>
    </row>
    <row r="1149" spans="1:16" x14ac:dyDescent="0.15">
      <c r="A1149" s="7" t="s">
        <v>300</v>
      </c>
      <c r="B1149" s="7" t="str">
        <f>IF([1]配变!$B1149="","",[1]配变!$B1149)</f>
        <v>10kV</v>
      </c>
      <c r="C1149" s="7">
        <f>IF([1]配变!$C1149="","",[1]配变!$C1149)</f>
        <v>0.08</v>
      </c>
      <c r="D1149" s="7">
        <f>IF([1]配变!$D1149="","",[1]配变!$D1149)</f>
        <v>160</v>
      </c>
      <c r="E1149" s="7">
        <f>IF([1]配变!$E1149="","",[1]配变!$E1149)</f>
        <v>0.03</v>
      </c>
      <c r="F1149" s="7" t="str">
        <f>IF([1]配变!$F1149="","",[1]配变!$F1149)</f>
        <v>市辖</v>
      </c>
      <c r="G1149" s="7">
        <f>IF([1]配变!$G1149="","",[1]配变!$G1149)</f>
        <v>0</v>
      </c>
      <c r="H1149" s="7" t="str">
        <f>IF([1]配变!$H1149="","",[1]配变!$H1149)</f>
        <v>分区2</v>
      </c>
      <c r="I1149" s="7" t="str">
        <f>IF([1]配变!$I1149="","",[1]配变!$I1149)</f>
        <v>138古南线</v>
      </c>
      <c r="J1149" s="7">
        <f>IF([1]配变!$J1149="","",[1]配变!$J1149)</f>
        <v>1</v>
      </c>
      <c r="K1149" s="7">
        <f>IF([1]配变!$K1149="","",[1]配变!$K1149)</f>
        <v>0</v>
      </c>
      <c r="L1149" s="7">
        <f>IF([1]配变!$L1149="","",[1]配变!$L1149)</f>
        <v>0</v>
      </c>
      <c r="M1149" s="7">
        <f>IF([1]配变!$M1149="","",[1]配变!$M1149)</f>
        <v>0</v>
      </c>
      <c r="N1149" s="7">
        <f>IF([1]配变!$N1149="","",[1]配变!$N1149)</f>
        <v>1987</v>
      </c>
      <c r="O1149" s="7">
        <f>IF([1]配变!$O1149="","",[1]配变!$O1149)</f>
        <v>0</v>
      </c>
      <c r="P1149" s="7">
        <f>IF([1]配变!$P1149="","",[1]配变!$P1149)</f>
        <v>28</v>
      </c>
    </row>
    <row r="1150" spans="1:16" x14ac:dyDescent="0.15">
      <c r="A1150" s="7" t="s">
        <v>300</v>
      </c>
      <c r="B1150" s="7" t="str">
        <f>IF([1]配变!$B1150="","",[1]配变!$B1150)</f>
        <v>10kV</v>
      </c>
      <c r="C1150" s="7">
        <f>IF([1]配变!$C1150="","",[1]配变!$C1150)</f>
        <v>0.315</v>
      </c>
      <c r="D1150" s="7">
        <f>IF([1]配变!$D1150="","",[1]配变!$D1150)</f>
        <v>630</v>
      </c>
      <c r="E1150" s="7">
        <f>IF([1]配变!$E1150="","",[1]配变!$E1150)</f>
        <v>0.03</v>
      </c>
      <c r="F1150" s="7" t="str">
        <f>IF([1]配变!$F1150="","",[1]配变!$F1150)</f>
        <v>市辖</v>
      </c>
      <c r="G1150" s="7">
        <f>IF([1]配变!$G1150="","",[1]配变!$G1150)</f>
        <v>0</v>
      </c>
      <c r="H1150" s="7" t="str">
        <f>IF([1]配变!$H1150="","",[1]配变!$H1150)</f>
        <v>分区2</v>
      </c>
      <c r="I1150" s="7" t="str">
        <f>IF([1]配变!$I1150="","",[1]配变!$I1150)</f>
        <v>138古南线</v>
      </c>
      <c r="J1150" s="7">
        <f>IF([1]配变!$J1150="","",[1]配变!$J1150)</f>
        <v>0</v>
      </c>
      <c r="K1150" s="7">
        <f>IF([1]配变!$K1150="","",[1]配变!$K1150)</f>
        <v>1</v>
      </c>
      <c r="L1150" s="7">
        <f>IF([1]配变!$L1150="","",[1]配变!$L1150)</f>
        <v>1</v>
      </c>
      <c r="M1150" s="7">
        <f>IF([1]配变!$M1150="","",[1]配变!$M1150)</f>
        <v>1</v>
      </c>
      <c r="N1150" s="7">
        <f>IF([1]配变!$N1150="","",[1]配变!$N1150)</f>
        <v>1987</v>
      </c>
      <c r="O1150" s="7">
        <f>IF([1]配变!$O1150="","",[1]配变!$O1150)</f>
        <v>0</v>
      </c>
      <c r="P1150" s="7">
        <f>IF([1]配变!$P1150="","",[1]配变!$P1150)</f>
        <v>28</v>
      </c>
    </row>
    <row r="1151" spans="1:16" x14ac:dyDescent="0.15">
      <c r="A1151" s="7" t="s">
        <v>300</v>
      </c>
      <c r="B1151" s="7" t="str">
        <f>IF([1]配变!$B1151="","",[1]配变!$B1151)</f>
        <v>10kV</v>
      </c>
      <c r="C1151" s="7">
        <f>IF([1]配变!$C1151="","",[1]配变!$C1151)</f>
        <v>0.25</v>
      </c>
      <c r="D1151" s="7">
        <f>IF([1]配变!$D1151="","",[1]配变!$D1151)</f>
        <v>500</v>
      </c>
      <c r="E1151" s="7">
        <f>IF([1]配变!$E1151="","",[1]配变!$E1151)</f>
        <v>0.03</v>
      </c>
      <c r="F1151" s="7" t="str">
        <f>IF([1]配变!$F1151="","",[1]配变!$F1151)</f>
        <v>市辖</v>
      </c>
      <c r="G1151" s="7">
        <f>IF([1]配变!$G1151="","",[1]配变!$G1151)</f>
        <v>0</v>
      </c>
      <c r="H1151" s="7" t="str">
        <f>IF([1]配变!$H1151="","",[1]配变!$H1151)</f>
        <v>分区2</v>
      </c>
      <c r="I1151" s="7" t="str">
        <f>IF([1]配变!$I1151="","",[1]配变!$I1151)</f>
        <v>138古南线</v>
      </c>
      <c r="J1151" s="7">
        <f>IF([1]配变!$J1151="","",[1]配变!$J1151)</f>
        <v>1</v>
      </c>
      <c r="K1151" s="7">
        <f>IF([1]配变!$K1151="","",[1]配变!$K1151)</f>
        <v>2</v>
      </c>
      <c r="L1151" s="7">
        <f>IF([1]配变!$L1151="","",[1]配变!$L1151)</f>
        <v>1</v>
      </c>
      <c r="M1151" s="7">
        <f>IF([1]配变!$M1151="","",[1]配变!$M1151)</f>
        <v>1</v>
      </c>
      <c r="N1151" s="7">
        <f>IF([1]配变!$N1151="","",[1]配变!$N1151)</f>
        <v>1987</v>
      </c>
      <c r="O1151" s="7">
        <f>IF([1]配变!$O1151="","",[1]配变!$O1151)</f>
        <v>0</v>
      </c>
      <c r="P1151" s="7">
        <f>IF([1]配变!$P1151="","",[1]配变!$P1151)</f>
        <v>28</v>
      </c>
    </row>
    <row r="1152" spans="1:16" x14ac:dyDescent="0.15">
      <c r="A1152" s="7" t="s">
        <v>300</v>
      </c>
      <c r="B1152" s="7" t="str">
        <f>IF([1]配变!$B1152="","",[1]配变!$B1152)</f>
        <v>10kV</v>
      </c>
      <c r="C1152" s="7">
        <f>IF([1]配变!$C1152="","",[1]配变!$C1152)</f>
        <v>0.2</v>
      </c>
      <c r="D1152" s="7">
        <f>IF([1]配变!$D1152="","",[1]配变!$D1152)</f>
        <v>400</v>
      </c>
      <c r="E1152" s="7">
        <f>IF([1]配变!$E1152="","",[1]配变!$E1152)</f>
        <v>0.03</v>
      </c>
      <c r="F1152" s="7" t="str">
        <f>IF([1]配变!$F1152="","",[1]配变!$F1152)</f>
        <v>市辖</v>
      </c>
      <c r="G1152" s="7">
        <f>IF([1]配变!$G1152="","",[1]配变!$G1152)</f>
        <v>0</v>
      </c>
      <c r="H1152" s="7" t="str">
        <f>IF([1]配变!$H1152="","",[1]配变!$H1152)</f>
        <v>分区2</v>
      </c>
      <c r="I1152" s="7" t="str">
        <f>IF([1]配变!$I1152="","",[1]配变!$I1152)</f>
        <v>138古南线</v>
      </c>
      <c r="J1152" s="7">
        <f>IF([1]配变!$J1152="","",[1]配变!$J1152)</f>
        <v>0</v>
      </c>
      <c r="K1152" s="7">
        <f>IF([1]配变!$K1152="","",[1]配变!$K1152)</f>
        <v>0</v>
      </c>
      <c r="L1152" s="7">
        <f>IF([1]配变!$L1152="","",[1]配变!$L1152)</f>
        <v>0</v>
      </c>
      <c r="M1152" s="7">
        <f>IF([1]配变!$M1152="","",[1]配变!$M1152)</f>
        <v>0</v>
      </c>
      <c r="N1152" s="7">
        <f>IF([1]配变!$N1152="","",[1]配变!$N1152)</f>
        <v>1987</v>
      </c>
      <c r="O1152" s="7">
        <f>IF([1]配变!$O1152="","",[1]配变!$O1152)</f>
        <v>0</v>
      </c>
      <c r="P1152" s="7">
        <f>IF([1]配变!$P1152="","",[1]配变!$P1152)</f>
        <v>28</v>
      </c>
    </row>
    <row r="1153" spans="1:16" x14ac:dyDescent="0.15">
      <c r="A1153" s="7" t="s">
        <v>300</v>
      </c>
      <c r="B1153" s="7" t="str">
        <f>IF([1]配变!$B1153="","",[1]配变!$B1153)</f>
        <v>10kV</v>
      </c>
      <c r="C1153" s="7">
        <f>IF([1]配变!$C1153="","",[1]配变!$C1153)</f>
        <v>0.04</v>
      </c>
      <c r="D1153" s="7">
        <f>IF([1]配变!$D1153="","",[1]配变!$D1153)</f>
        <v>80</v>
      </c>
      <c r="E1153" s="7">
        <f>IF([1]配变!$E1153="","",[1]配变!$E1153)</f>
        <v>0</v>
      </c>
      <c r="F1153" s="7" t="str">
        <f>IF([1]配变!$F1153="","",[1]配变!$F1153)</f>
        <v>市辖</v>
      </c>
      <c r="G1153" s="7">
        <f>IF([1]配变!$G1153="","",[1]配变!$G1153)</f>
        <v>0</v>
      </c>
      <c r="H1153" s="7" t="str">
        <f>IF([1]配变!$H1153="","",[1]配变!$H1153)</f>
        <v>分区2</v>
      </c>
      <c r="I1153" s="7" t="str">
        <f>IF([1]配变!$I1153="","",[1]配变!$I1153)</f>
        <v>138古南线</v>
      </c>
      <c r="J1153" s="7">
        <f>IF([1]配变!$J1153="","",[1]配变!$J1153)</f>
        <v>1</v>
      </c>
      <c r="K1153" s="7">
        <f>IF([1]配变!$K1153="","",[1]配变!$K1153)</f>
        <v>1</v>
      </c>
      <c r="L1153" s="7">
        <f>IF([1]配变!$L1153="","",[1]配变!$L1153)</f>
        <v>1</v>
      </c>
      <c r="M1153" s="7">
        <f>IF([1]配变!$M1153="","",[1]配变!$M1153)</f>
        <v>1</v>
      </c>
      <c r="N1153" s="7">
        <f>IF([1]配变!$N1153="","",[1]配变!$N1153)</f>
        <v>1987</v>
      </c>
      <c r="O1153" s="7">
        <f>IF([1]配变!$O1153="","",[1]配变!$O1153)</f>
        <v>0</v>
      </c>
      <c r="P1153" s="7">
        <f>IF([1]配变!$P1153="","",[1]配变!$P1153)</f>
        <v>28</v>
      </c>
    </row>
    <row r="1154" spans="1:16" x14ac:dyDescent="0.15">
      <c r="A1154" s="7" t="s">
        <v>300</v>
      </c>
      <c r="B1154" s="7" t="str">
        <f>IF([1]配变!$B1154="","",[1]配变!$B1154)</f>
        <v>10kV</v>
      </c>
      <c r="C1154" s="7">
        <f>IF([1]配变!$C1154="","",[1]配变!$C1154)</f>
        <v>0.315</v>
      </c>
      <c r="D1154" s="7">
        <f>IF([1]配变!$D1154="","",[1]配变!$D1154)</f>
        <v>630</v>
      </c>
      <c r="E1154" s="7">
        <f>IF([1]配变!$E1154="","",[1]配变!$E1154)</f>
        <v>0.03</v>
      </c>
      <c r="F1154" s="7" t="str">
        <f>IF([1]配变!$F1154="","",[1]配变!$F1154)</f>
        <v>市辖</v>
      </c>
      <c r="G1154" s="7">
        <f>IF([1]配变!$G1154="","",[1]配变!$G1154)</f>
        <v>0</v>
      </c>
      <c r="H1154" s="7" t="str">
        <f>IF([1]配变!$H1154="","",[1]配变!$H1154)</f>
        <v>分区2</v>
      </c>
      <c r="I1154" s="7" t="str">
        <f>IF([1]配变!$I1154="","",[1]配变!$I1154)</f>
        <v>138古南线</v>
      </c>
      <c r="J1154" s="7">
        <f>IF([1]配变!$J1154="","",[1]配变!$J1154)</f>
        <v>0</v>
      </c>
      <c r="K1154" s="7">
        <f>IF([1]配变!$K1154="","",[1]配变!$K1154)</f>
        <v>2</v>
      </c>
      <c r="L1154" s="7">
        <f>IF([1]配变!$L1154="","",[1]配变!$L1154)</f>
        <v>1</v>
      </c>
      <c r="M1154" s="7">
        <f>IF([1]配变!$M1154="","",[1]配变!$M1154)</f>
        <v>1</v>
      </c>
      <c r="N1154" s="7">
        <f>IF([1]配变!$N1154="","",[1]配变!$N1154)</f>
        <v>1987</v>
      </c>
      <c r="O1154" s="7">
        <f>IF([1]配变!$O1154="","",[1]配变!$O1154)</f>
        <v>0</v>
      </c>
      <c r="P1154" s="7">
        <f>IF([1]配变!$P1154="","",[1]配变!$P1154)</f>
        <v>28</v>
      </c>
    </row>
    <row r="1155" spans="1:16" x14ac:dyDescent="0.15">
      <c r="A1155" s="7" t="s">
        <v>300</v>
      </c>
      <c r="B1155" s="7" t="str">
        <f>IF([1]配变!$B1155="","",[1]配变!$B1155)</f>
        <v>10kV</v>
      </c>
      <c r="C1155" s="7">
        <f>IF([1]配变!$C1155="","",[1]配变!$C1155)</f>
        <v>0.125</v>
      </c>
      <c r="D1155" s="7">
        <f>IF([1]配变!$D1155="","",[1]配变!$D1155)</f>
        <v>250</v>
      </c>
      <c r="E1155" s="7">
        <f>IF([1]配变!$E1155="","",[1]配变!$E1155)</f>
        <v>0.03</v>
      </c>
      <c r="F1155" s="7" t="str">
        <f>IF([1]配变!$F1155="","",[1]配变!$F1155)</f>
        <v>市辖</v>
      </c>
      <c r="G1155" s="7">
        <f>IF([1]配变!$G1155="","",[1]配变!$G1155)</f>
        <v>0</v>
      </c>
      <c r="H1155" s="7" t="str">
        <f>IF([1]配变!$H1155="","",[1]配变!$H1155)</f>
        <v>分区2</v>
      </c>
      <c r="I1155" s="7" t="str">
        <f>IF([1]配变!$I1155="","",[1]配变!$I1155)</f>
        <v>138古南线</v>
      </c>
      <c r="J1155" s="7">
        <f>IF([1]配变!$J1155="","",[1]配变!$J1155)</f>
        <v>1</v>
      </c>
      <c r="K1155" s="7">
        <f>IF([1]配变!$K1155="","",[1]配变!$K1155)</f>
        <v>0</v>
      </c>
      <c r="L1155" s="7">
        <f>IF([1]配变!$L1155="","",[1]配变!$L1155)</f>
        <v>0</v>
      </c>
      <c r="M1155" s="7">
        <f>IF([1]配变!$M1155="","",[1]配变!$M1155)</f>
        <v>0</v>
      </c>
      <c r="N1155" s="7">
        <f>IF([1]配变!$N1155="","",[1]配变!$N1155)</f>
        <v>1987</v>
      </c>
      <c r="O1155" s="7">
        <f>IF([1]配变!$O1155="","",[1]配变!$O1155)</f>
        <v>0</v>
      </c>
      <c r="P1155" s="7">
        <f>IF([1]配变!$P1155="","",[1]配变!$P1155)</f>
        <v>28</v>
      </c>
    </row>
    <row r="1156" spans="1:16" x14ac:dyDescent="0.15">
      <c r="A1156" s="7" t="s">
        <v>300</v>
      </c>
      <c r="B1156" s="7" t="str">
        <f>IF([1]配变!$B1156="","",[1]配变!$B1156)</f>
        <v>10kV</v>
      </c>
      <c r="C1156" s="7">
        <f>IF([1]配变!$C1156="","",[1]配变!$C1156)</f>
        <v>0.8</v>
      </c>
      <c r="D1156" s="7">
        <f>IF([1]配变!$D1156="","",[1]配变!$D1156)</f>
        <v>1600</v>
      </c>
      <c r="E1156" s="7">
        <f>IF([1]配变!$E1156="","",[1]配变!$E1156)</f>
        <v>0.03</v>
      </c>
      <c r="F1156" s="7" t="str">
        <f>IF([1]配变!$F1156="","",[1]配变!$F1156)</f>
        <v>市辖</v>
      </c>
      <c r="G1156" s="7">
        <f>IF([1]配变!$G1156="","",[1]配变!$G1156)</f>
        <v>0</v>
      </c>
      <c r="H1156" s="7" t="str">
        <f>IF([1]配变!$H1156="","",[1]配变!$H1156)</f>
        <v>分区2</v>
      </c>
      <c r="I1156" s="7" t="str">
        <f>IF([1]配变!$I1156="","",[1]配变!$I1156)</f>
        <v>138古南线</v>
      </c>
      <c r="J1156" s="7">
        <f>IF([1]配变!$J1156="","",[1]配变!$J1156)</f>
        <v>0</v>
      </c>
      <c r="K1156" s="7">
        <f>IF([1]配变!$K1156="","",[1]配变!$K1156)</f>
        <v>1</v>
      </c>
      <c r="L1156" s="7">
        <f>IF([1]配变!$L1156="","",[1]配变!$L1156)</f>
        <v>1</v>
      </c>
      <c r="M1156" s="7">
        <f>IF([1]配变!$M1156="","",[1]配变!$M1156)</f>
        <v>1</v>
      </c>
      <c r="N1156" s="7">
        <f>IF([1]配变!$N1156="","",[1]配变!$N1156)</f>
        <v>1987</v>
      </c>
      <c r="O1156" s="7">
        <f>IF([1]配变!$O1156="","",[1]配变!$O1156)</f>
        <v>0</v>
      </c>
      <c r="P1156" s="7">
        <f>IF([1]配变!$P1156="","",[1]配变!$P1156)</f>
        <v>28</v>
      </c>
    </row>
    <row r="1157" spans="1:16" x14ac:dyDescent="0.15">
      <c r="A1157" s="7" t="s">
        <v>300</v>
      </c>
      <c r="B1157" s="7" t="str">
        <f>IF([1]配变!$B1157="","",[1]配变!$B1157)</f>
        <v>10kV</v>
      </c>
      <c r="C1157" s="7">
        <f>IF([1]配变!$C1157="","",[1]配变!$C1157)</f>
        <v>6.25E-2</v>
      </c>
      <c r="D1157" s="7">
        <f>IF([1]配变!$D1157="","",[1]配变!$D1157)</f>
        <v>125</v>
      </c>
      <c r="E1157" s="7">
        <f>IF([1]配变!$E1157="","",[1]配变!$E1157)</f>
        <v>0.03</v>
      </c>
      <c r="F1157" s="7" t="str">
        <f>IF([1]配变!$F1157="","",[1]配变!$F1157)</f>
        <v>市辖</v>
      </c>
      <c r="G1157" s="7">
        <f>IF([1]配变!$G1157="","",[1]配变!$G1157)</f>
        <v>0</v>
      </c>
      <c r="H1157" s="7" t="str">
        <f>IF([1]配变!$H1157="","",[1]配变!$H1157)</f>
        <v>分区2</v>
      </c>
      <c r="I1157" s="7" t="str">
        <f>IF([1]配变!$I1157="","",[1]配变!$I1157)</f>
        <v>138古南线</v>
      </c>
      <c r="J1157" s="7">
        <f>IF([1]配变!$J1157="","",[1]配变!$J1157)</f>
        <v>1</v>
      </c>
      <c r="K1157" s="7">
        <f>IF([1]配变!$K1157="","",[1]配变!$K1157)</f>
        <v>2</v>
      </c>
      <c r="L1157" s="7">
        <f>IF([1]配变!$L1157="","",[1]配变!$L1157)</f>
        <v>1</v>
      </c>
      <c r="M1157" s="7">
        <f>IF([1]配变!$M1157="","",[1]配变!$M1157)</f>
        <v>1</v>
      </c>
      <c r="N1157" s="7">
        <f>IF([1]配变!$N1157="","",[1]配变!$N1157)</f>
        <v>1987</v>
      </c>
      <c r="O1157" s="7">
        <f>IF([1]配变!$O1157="","",[1]配变!$O1157)</f>
        <v>0</v>
      </c>
      <c r="P1157" s="7">
        <f>IF([1]配变!$P1157="","",[1]配变!$P1157)</f>
        <v>28</v>
      </c>
    </row>
    <row r="1158" spans="1:16" x14ac:dyDescent="0.15">
      <c r="A1158" s="7" t="s">
        <v>300</v>
      </c>
      <c r="B1158" s="7" t="str">
        <f>IF([1]配变!$B1158="","",[1]配变!$B1158)</f>
        <v>10kV</v>
      </c>
      <c r="C1158" s="7">
        <f>IF([1]配变!$C1158="","",[1]配变!$C1158)</f>
        <v>0.125</v>
      </c>
      <c r="D1158" s="7">
        <f>IF([1]配变!$D1158="","",[1]配变!$D1158)</f>
        <v>250</v>
      </c>
      <c r="E1158" s="7">
        <f>IF([1]配变!$E1158="","",[1]配变!$E1158)</f>
        <v>0.03</v>
      </c>
      <c r="F1158" s="7" t="str">
        <f>IF([1]配变!$F1158="","",[1]配变!$F1158)</f>
        <v>市辖</v>
      </c>
      <c r="G1158" s="7">
        <f>IF([1]配变!$G1158="","",[1]配变!$G1158)</f>
        <v>0</v>
      </c>
      <c r="H1158" s="7" t="str">
        <f>IF([1]配变!$H1158="","",[1]配变!$H1158)</f>
        <v>分区2</v>
      </c>
      <c r="I1158" s="7" t="str">
        <f>IF([1]配变!$I1158="","",[1]配变!$I1158)</f>
        <v>138古南线</v>
      </c>
      <c r="J1158" s="7">
        <f>IF([1]配变!$J1158="","",[1]配变!$J1158)</f>
        <v>0</v>
      </c>
      <c r="K1158" s="7">
        <f>IF([1]配变!$K1158="","",[1]配变!$K1158)</f>
        <v>0</v>
      </c>
      <c r="L1158" s="7">
        <f>IF([1]配变!$L1158="","",[1]配变!$L1158)</f>
        <v>0</v>
      </c>
      <c r="M1158" s="7">
        <f>IF([1]配变!$M1158="","",[1]配变!$M1158)</f>
        <v>0</v>
      </c>
      <c r="N1158" s="7">
        <f>IF([1]配变!$N1158="","",[1]配变!$N1158)</f>
        <v>1987</v>
      </c>
      <c r="O1158" s="7">
        <f>IF([1]配变!$O1158="","",[1]配变!$O1158)</f>
        <v>0</v>
      </c>
      <c r="P1158" s="7">
        <f>IF([1]配变!$P1158="","",[1]配变!$P1158)</f>
        <v>28</v>
      </c>
    </row>
    <row r="1159" spans="1:16" x14ac:dyDescent="0.15">
      <c r="A1159" s="7" t="s">
        <v>300</v>
      </c>
      <c r="B1159" s="7" t="str">
        <f>IF([1]配变!$B1159="","",[1]配变!$B1159)</f>
        <v>10kV</v>
      </c>
      <c r="C1159" s="7">
        <f>IF([1]配变!$C1159="","",[1]配变!$C1159)</f>
        <v>0.2</v>
      </c>
      <c r="D1159" s="7">
        <f>IF([1]配变!$D1159="","",[1]配变!$D1159)</f>
        <v>400</v>
      </c>
      <c r="E1159" s="7">
        <f>IF([1]配变!$E1159="","",[1]配变!$E1159)</f>
        <v>0.03</v>
      </c>
      <c r="F1159" s="7" t="str">
        <f>IF([1]配变!$F1159="","",[1]配变!$F1159)</f>
        <v>县级</v>
      </c>
      <c r="G1159" s="7">
        <f>IF([1]配变!$G1159="","",[1]配变!$G1159)</f>
        <v>0</v>
      </c>
      <c r="H1159" s="7" t="str">
        <f>IF([1]配变!$H1159="","",[1]配变!$H1159)</f>
        <v>分区3</v>
      </c>
      <c r="I1159" s="7" t="str">
        <f>IF([1]配变!$I1159="","",[1]配变!$I1159)</f>
        <v>138绿中线</v>
      </c>
      <c r="J1159" s="7">
        <f>IF([1]配变!$J1159="","",[1]配变!$J1159)</f>
        <v>1</v>
      </c>
      <c r="K1159" s="7">
        <f>IF([1]配变!$K1159="","",[1]配变!$K1159)</f>
        <v>1</v>
      </c>
      <c r="L1159" s="7">
        <f>IF([1]配变!$L1159="","",[1]配变!$L1159)</f>
        <v>1</v>
      </c>
      <c r="M1159" s="7">
        <f>IF([1]配变!$M1159="","",[1]配变!$M1159)</f>
        <v>1</v>
      </c>
      <c r="N1159" s="7">
        <f>IF([1]配变!$N1159="","",[1]配变!$N1159)</f>
        <v>1987</v>
      </c>
      <c r="O1159" s="7">
        <f>IF([1]配变!$O1159="","",[1]配变!$O1159)</f>
        <v>0</v>
      </c>
      <c r="P1159" s="7">
        <f>IF([1]配变!$P1159="","",[1]配变!$P1159)</f>
        <v>28</v>
      </c>
    </row>
    <row r="1160" spans="1:16" x14ac:dyDescent="0.15">
      <c r="A1160" s="7" t="s">
        <v>300</v>
      </c>
      <c r="B1160" s="7" t="str">
        <f>IF([1]配变!$B1160="","",[1]配变!$B1160)</f>
        <v>10kV</v>
      </c>
      <c r="C1160" s="7">
        <f>IF([1]配变!$C1160="","",[1]配变!$C1160)</f>
        <v>0.5</v>
      </c>
      <c r="D1160" s="7">
        <f>IF([1]配变!$D1160="","",[1]配变!$D1160)</f>
        <v>1000</v>
      </c>
      <c r="E1160" s="7">
        <f>IF([1]配变!$E1160="","",[1]配变!$E1160)</f>
        <v>0.03</v>
      </c>
      <c r="F1160" s="7" t="str">
        <f>IF([1]配变!$F1160="","",[1]配变!$F1160)</f>
        <v>县级</v>
      </c>
      <c r="G1160" s="7">
        <f>IF([1]配变!$G1160="","",[1]配变!$G1160)</f>
        <v>0</v>
      </c>
      <c r="H1160" s="7" t="str">
        <f>IF([1]配变!$H1160="","",[1]配变!$H1160)</f>
        <v>分区3</v>
      </c>
      <c r="I1160" s="7" t="str">
        <f>IF([1]配变!$I1160="","",[1]配变!$I1160)</f>
        <v>138绿中线</v>
      </c>
      <c r="J1160" s="7">
        <f>IF([1]配变!$J1160="","",[1]配变!$J1160)</f>
        <v>0</v>
      </c>
      <c r="K1160" s="7">
        <f>IF([1]配变!$K1160="","",[1]配变!$K1160)</f>
        <v>2</v>
      </c>
      <c r="L1160" s="7">
        <f>IF([1]配变!$L1160="","",[1]配变!$L1160)</f>
        <v>1</v>
      </c>
      <c r="M1160" s="7">
        <f>IF([1]配变!$M1160="","",[1]配变!$M1160)</f>
        <v>1</v>
      </c>
      <c r="N1160" s="7">
        <f>IF([1]配变!$N1160="","",[1]配变!$N1160)</f>
        <v>1987</v>
      </c>
      <c r="O1160" s="7">
        <f>IF([1]配变!$O1160="","",[1]配变!$O1160)</f>
        <v>0</v>
      </c>
      <c r="P1160" s="7">
        <f>IF([1]配变!$P1160="","",[1]配变!$P1160)</f>
        <v>28</v>
      </c>
    </row>
    <row r="1161" spans="1:16" x14ac:dyDescent="0.15">
      <c r="A1161" s="7" t="s">
        <v>300</v>
      </c>
      <c r="B1161" s="7" t="str">
        <f>IF([1]配变!$B1161="","",[1]配变!$B1161)</f>
        <v>10kV</v>
      </c>
      <c r="C1161" s="7">
        <f>IF([1]配变!$C1161="","",[1]配变!$C1161)</f>
        <v>0.5</v>
      </c>
      <c r="D1161" s="7">
        <f>IF([1]配变!$D1161="","",[1]配变!$D1161)</f>
        <v>1000</v>
      </c>
      <c r="E1161" s="7">
        <f>IF([1]配变!$E1161="","",[1]配变!$E1161)</f>
        <v>0.03</v>
      </c>
      <c r="F1161" s="7" t="str">
        <f>IF([1]配变!$F1161="","",[1]配变!$F1161)</f>
        <v>县级</v>
      </c>
      <c r="G1161" s="7">
        <f>IF([1]配变!$G1161="","",[1]配变!$G1161)</f>
        <v>0</v>
      </c>
      <c r="H1161" s="7" t="str">
        <f>IF([1]配变!$H1161="","",[1]配变!$H1161)</f>
        <v>分区3</v>
      </c>
      <c r="I1161" s="7" t="str">
        <f>IF([1]配变!$I1161="","",[1]配变!$I1161)</f>
        <v>138绿中线</v>
      </c>
      <c r="J1161" s="7">
        <f>IF([1]配变!$J1161="","",[1]配变!$J1161)</f>
        <v>1</v>
      </c>
      <c r="K1161" s="7">
        <f>IF([1]配变!$K1161="","",[1]配变!$K1161)</f>
        <v>0</v>
      </c>
      <c r="L1161" s="7">
        <f>IF([1]配变!$L1161="","",[1]配变!$L1161)</f>
        <v>0</v>
      </c>
      <c r="M1161" s="7">
        <f>IF([1]配变!$M1161="","",[1]配变!$M1161)</f>
        <v>0</v>
      </c>
      <c r="N1161" s="7">
        <f>IF([1]配变!$N1161="","",[1]配变!$N1161)</f>
        <v>1987</v>
      </c>
      <c r="O1161" s="7">
        <f>IF([1]配变!$O1161="","",[1]配变!$O1161)</f>
        <v>0</v>
      </c>
      <c r="P1161" s="7">
        <f>IF([1]配变!$P1161="","",[1]配变!$P1161)</f>
        <v>28</v>
      </c>
    </row>
    <row r="1162" spans="1:16" x14ac:dyDescent="0.15">
      <c r="A1162" s="7" t="s">
        <v>300</v>
      </c>
      <c r="B1162" s="7" t="str">
        <f>IF([1]配变!$B1162="","",[1]配变!$B1162)</f>
        <v>10kV</v>
      </c>
      <c r="C1162" s="7">
        <f>IF([1]配变!$C1162="","",[1]配变!$C1162)</f>
        <v>0</v>
      </c>
      <c r="D1162" s="7">
        <f>IF([1]配变!$D1162="","",[1]配变!$D1162)</f>
        <v>0</v>
      </c>
      <c r="E1162" s="7">
        <f>IF([1]配变!$E1162="","",[1]配变!$E1162)</f>
        <v>0</v>
      </c>
      <c r="F1162" s="7" t="str">
        <f>IF([1]配变!$F1162="","",[1]配变!$F1162)</f>
        <v>县级</v>
      </c>
      <c r="G1162" s="7">
        <f>IF([1]配变!$G1162="","",[1]配变!$G1162)</f>
        <v>0</v>
      </c>
      <c r="H1162" s="7" t="str">
        <f>IF([1]配变!$H1162="","",[1]配变!$H1162)</f>
        <v>分区3</v>
      </c>
      <c r="I1162" s="7" t="str">
        <f>IF([1]配变!$I1162="","",[1]配变!$I1162)</f>
        <v>152花曹线</v>
      </c>
      <c r="J1162" s="7">
        <f>IF([1]配变!$J1162="","",[1]配变!$J1162)</f>
        <v>0</v>
      </c>
      <c r="K1162" s="7">
        <f>IF([1]配变!$K1162="","",[1]配变!$K1162)</f>
        <v>0</v>
      </c>
      <c r="L1162" s="7">
        <f>IF([1]配变!$L1162="","",[1]配变!$L1162)</f>
        <v>0</v>
      </c>
      <c r="M1162" s="7">
        <f>IF([1]配变!$M1162="","",[1]配变!$M1162)</f>
        <v>0</v>
      </c>
      <c r="N1162" s="7">
        <f>IF([1]配变!$N1162="","",[1]配变!$N1162)</f>
        <v>0</v>
      </c>
      <c r="O1162" s="7">
        <f>IF([1]配变!$O1162="","",[1]配变!$O1162)</f>
        <v>0</v>
      </c>
      <c r="P1162" s="7">
        <f>IF([1]配变!$P1162="","",[1]配变!$P1162)</f>
        <v>2015</v>
      </c>
    </row>
    <row r="1163" spans="1:16" x14ac:dyDescent="0.15">
      <c r="A1163" s="7" t="s">
        <v>300</v>
      </c>
      <c r="B1163" s="7" t="str">
        <f>IF([1]配变!$B1163="","",[1]配变!$B1163)</f>
        <v>10kV</v>
      </c>
      <c r="C1163" s="7">
        <f>IF([1]配变!$C1163="","",[1]配变!$C1163)</f>
        <v>0.315</v>
      </c>
      <c r="D1163" s="7">
        <f>IF([1]配变!$D1163="","",[1]配变!$D1163)</f>
        <v>630</v>
      </c>
      <c r="E1163" s="7">
        <f>IF([1]配变!$E1163="","",[1]配变!$E1163)</f>
        <v>0.03</v>
      </c>
      <c r="F1163" s="7" t="str">
        <f>IF([1]配变!$F1163="","",[1]配变!$F1163)</f>
        <v>市辖</v>
      </c>
      <c r="G1163" s="7">
        <f>IF([1]配变!$G1163="","",[1]配变!$G1163)</f>
        <v>0</v>
      </c>
      <c r="H1163" s="7" t="str">
        <f>IF([1]配变!$H1163="","",[1]配变!$H1163)</f>
        <v>分区2</v>
      </c>
      <c r="I1163" s="7" t="str">
        <f>IF([1]配变!$I1163="","",[1]配变!$I1163)</f>
        <v>138古南线</v>
      </c>
      <c r="J1163" s="7">
        <f>IF([1]配变!$J1163="","",[1]配变!$J1163)</f>
        <v>1</v>
      </c>
      <c r="K1163" s="7">
        <f>IF([1]配变!$K1163="","",[1]配变!$K1163)</f>
        <v>2</v>
      </c>
      <c r="L1163" s="7">
        <f>IF([1]配变!$L1163="","",[1]配变!$L1163)</f>
        <v>1</v>
      </c>
      <c r="M1163" s="7">
        <f>IF([1]配变!$M1163="","",[1]配变!$M1163)</f>
        <v>1</v>
      </c>
      <c r="N1163" s="7">
        <f>IF([1]配变!$N1163="","",[1]配变!$N1163)</f>
        <v>1987</v>
      </c>
      <c r="O1163" s="7">
        <f>IF([1]配变!$O1163="","",[1]配变!$O1163)</f>
        <v>0</v>
      </c>
      <c r="P1163" s="7">
        <f>IF([1]配变!$P1163="","",[1]配变!$P1163)</f>
        <v>28</v>
      </c>
    </row>
    <row r="1164" spans="1:16" x14ac:dyDescent="0.15">
      <c r="A1164" s="7" t="s">
        <v>300</v>
      </c>
      <c r="B1164" s="7" t="str">
        <f>IF([1]配变!$B1164="","",[1]配变!$B1164)</f>
        <v>10kV</v>
      </c>
      <c r="C1164" s="7">
        <f>IF([1]配变!$C1164="","",[1]配变!$C1164)</f>
        <v>0.125</v>
      </c>
      <c r="D1164" s="7">
        <f>IF([1]配变!$D1164="","",[1]配变!$D1164)</f>
        <v>250</v>
      </c>
      <c r="E1164" s="7">
        <f>IF([1]配变!$E1164="","",[1]配变!$E1164)</f>
        <v>0.03</v>
      </c>
      <c r="F1164" s="7" t="str">
        <f>IF([1]配变!$F1164="","",[1]配变!$F1164)</f>
        <v>市辖</v>
      </c>
      <c r="G1164" s="7">
        <f>IF([1]配变!$G1164="","",[1]配变!$G1164)</f>
        <v>0</v>
      </c>
      <c r="H1164" s="7" t="str">
        <f>IF([1]配变!$H1164="","",[1]配变!$H1164)</f>
        <v>分区2</v>
      </c>
      <c r="I1164" s="7" t="str">
        <f>IF([1]配变!$I1164="","",[1]配变!$I1164)</f>
        <v>138古南线</v>
      </c>
      <c r="J1164" s="7">
        <f>IF([1]配变!$J1164="","",[1]配变!$J1164)</f>
        <v>0</v>
      </c>
      <c r="K1164" s="7">
        <f>IF([1]配变!$K1164="","",[1]配变!$K1164)</f>
        <v>0</v>
      </c>
      <c r="L1164" s="7">
        <f>IF([1]配变!$L1164="","",[1]配变!$L1164)</f>
        <v>0</v>
      </c>
      <c r="M1164" s="7">
        <f>IF([1]配变!$M1164="","",[1]配变!$M1164)</f>
        <v>0</v>
      </c>
      <c r="N1164" s="7">
        <f>IF([1]配变!$N1164="","",[1]配变!$N1164)</f>
        <v>2015</v>
      </c>
      <c r="O1164" s="7">
        <f>IF([1]配变!$O1164="","",[1]配变!$O1164)</f>
        <v>0</v>
      </c>
      <c r="P1164" s="7">
        <f>IF([1]配变!$P1164="","",[1]配变!$P1164)</f>
        <v>0</v>
      </c>
    </row>
    <row r="1165" spans="1:16" x14ac:dyDescent="0.15">
      <c r="A1165" s="7" t="s">
        <v>300</v>
      </c>
      <c r="B1165" s="7" t="str">
        <f>IF([1]配变!$B1165="","",[1]配变!$B1165)</f>
        <v>10kV</v>
      </c>
      <c r="C1165" s="7">
        <f>IF([1]配变!$C1165="","",[1]配变!$C1165)</f>
        <v>0.05</v>
      </c>
      <c r="D1165" s="7">
        <f>IF([1]配变!$D1165="","",[1]配变!$D1165)</f>
        <v>100</v>
      </c>
      <c r="E1165" s="7">
        <f>IF([1]配变!$E1165="","",[1]配变!$E1165)</f>
        <v>0</v>
      </c>
      <c r="F1165" s="7" t="str">
        <f>IF([1]配变!$F1165="","",[1]配变!$F1165)</f>
        <v>市辖</v>
      </c>
      <c r="G1165" s="7">
        <f>IF([1]配变!$G1165="","",[1]配变!$G1165)</f>
        <v>0</v>
      </c>
      <c r="H1165" s="7" t="str">
        <f>IF([1]配变!$H1165="","",[1]配变!$H1165)</f>
        <v>分区2</v>
      </c>
      <c r="I1165" s="7" t="str">
        <f>IF([1]配变!$I1165="","",[1]配变!$I1165)</f>
        <v>138古南线</v>
      </c>
      <c r="J1165" s="7">
        <f>IF([1]配变!$J1165="","",[1]配变!$J1165)</f>
        <v>1</v>
      </c>
      <c r="K1165" s="7">
        <f>IF([1]配变!$K1165="","",[1]配变!$K1165)</f>
        <v>1</v>
      </c>
      <c r="L1165" s="7">
        <f>IF([1]配变!$L1165="","",[1]配变!$L1165)</f>
        <v>1</v>
      </c>
      <c r="M1165" s="7">
        <f>IF([1]配变!$M1165="","",[1]配变!$M1165)</f>
        <v>1</v>
      </c>
      <c r="N1165" s="7">
        <f>IF([1]配变!$N1165="","",[1]配变!$N1165)</f>
        <v>2015</v>
      </c>
      <c r="O1165" s="7">
        <f>IF([1]配变!$O1165="","",[1]配变!$O1165)</f>
        <v>0</v>
      </c>
      <c r="P1165" s="7">
        <f>IF([1]配变!$P1165="","",[1]配变!$P1165)</f>
        <v>0</v>
      </c>
    </row>
    <row r="1166" spans="1:16" x14ac:dyDescent="0.15">
      <c r="A1166" s="7" t="s">
        <v>300</v>
      </c>
      <c r="B1166" s="7" t="str">
        <f>IF([1]配变!$B1166="","",[1]配变!$B1166)</f>
        <v>10kV</v>
      </c>
      <c r="C1166" s="7">
        <f>IF([1]配变!$C1166="","",[1]配变!$C1166)</f>
        <v>0.05</v>
      </c>
      <c r="D1166" s="7">
        <f>IF([1]配变!$D1166="","",[1]配变!$D1166)</f>
        <v>100</v>
      </c>
      <c r="E1166" s="7">
        <f>IF([1]配变!$E1166="","",[1]配变!$E1166)</f>
        <v>0</v>
      </c>
      <c r="F1166" s="7" t="str">
        <f>IF([1]配变!$F1166="","",[1]配变!$F1166)</f>
        <v>市辖</v>
      </c>
      <c r="G1166" s="7">
        <f>IF([1]配变!$G1166="","",[1]配变!$G1166)</f>
        <v>0</v>
      </c>
      <c r="H1166" s="7" t="str">
        <f>IF([1]配变!$H1166="","",[1]配变!$H1166)</f>
        <v>分区2</v>
      </c>
      <c r="I1166" s="7" t="str">
        <f>IF([1]配变!$I1166="","",[1]配变!$I1166)</f>
        <v>138古南线</v>
      </c>
      <c r="J1166" s="7">
        <f>IF([1]配变!$J1166="","",[1]配变!$J1166)</f>
        <v>0</v>
      </c>
      <c r="K1166" s="7">
        <f>IF([1]配变!$K1166="","",[1]配变!$K1166)</f>
        <v>2</v>
      </c>
      <c r="L1166" s="7">
        <f>IF([1]配变!$L1166="","",[1]配变!$L1166)</f>
        <v>1</v>
      </c>
      <c r="M1166" s="7">
        <f>IF([1]配变!$M1166="","",[1]配变!$M1166)</f>
        <v>1</v>
      </c>
      <c r="N1166" s="7">
        <f>IF([1]配变!$N1166="","",[1]配变!$N1166)</f>
        <v>2015</v>
      </c>
      <c r="O1166" s="7">
        <f>IF([1]配变!$O1166="","",[1]配变!$O1166)</f>
        <v>0</v>
      </c>
      <c r="P1166" s="7">
        <f>IF([1]配变!$P1166="","",[1]配变!$P1166)</f>
        <v>0</v>
      </c>
    </row>
    <row r="1167" spans="1:16" x14ac:dyDescent="0.15">
      <c r="A1167" s="7" t="s">
        <v>300</v>
      </c>
      <c r="B1167" s="7" t="str">
        <f>IF([1]配变!$B1167="","",[1]配变!$B1167)</f>
        <v>10kV</v>
      </c>
      <c r="C1167" s="7">
        <f>IF([1]配变!$C1167="","",[1]配变!$C1167)</f>
        <v>0.1575</v>
      </c>
      <c r="D1167" s="7">
        <f>IF([1]配变!$D1167="","",[1]配变!$D1167)</f>
        <v>315</v>
      </c>
      <c r="E1167" s="7">
        <f>IF([1]配变!$E1167="","",[1]配变!$E1167)</f>
        <v>0.03</v>
      </c>
      <c r="F1167" s="7" t="str">
        <f>IF([1]配变!$F1167="","",[1]配变!$F1167)</f>
        <v>市辖</v>
      </c>
      <c r="G1167" s="7">
        <f>IF([1]配变!$G1167="","",[1]配变!$G1167)</f>
        <v>0</v>
      </c>
      <c r="H1167" s="7" t="str">
        <f>IF([1]配变!$H1167="","",[1]配变!$H1167)</f>
        <v>分区2</v>
      </c>
      <c r="I1167" s="7" t="str">
        <f>IF([1]配变!$I1167="","",[1]配变!$I1167)</f>
        <v>138古南线</v>
      </c>
      <c r="J1167" s="7">
        <f>IF([1]配变!$J1167="","",[1]配变!$J1167)</f>
        <v>1</v>
      </c>
      <c r="K1167" s="7">
        <f>IF([1]配变!$K1167="","",[1]配变!$K1167)</f>
        <v>0</v>
      </c>
      <c r="L1167" s="7">
        <f>IF([1]配变!$L1167="","",[1]配变!$L1167)</f>
        <v>0</v>
      </c>
      <c r="M1167" s="7">
        <f>IF([1]配变!$M1167="","",[1]配变!$M1167)</f>
        <v>0</v>
      </c>
      <c r="N1167" s="7">
        <f>IF([1]配变!$N1167="","",[1]配变!$N1167)</f>
        <v>2015</v>
      </c>
      <c r="O1167" s="7">
        <f>IF([1]配变!$O1167="","",[1]配变!$O1167)</f>
        <v>0</v>
      </c>
      <c r="P1167" s="7">
        <f>IF([1]配变!$P1167="","",[1]配变!$P1167)</f>
        <v>0</v>
      </c>
    </row>
    <row r="1168" spans="1:16" x14ac:dyDescent="0.15">
      <c r="A1168" s="7" t="s">
        <v>300</v>
      </c>
      <c r="B1168" s="7" t="str">
        <f>IF([1]配变!$B1168="","",[1]配变!$B1168)</f>
        <v>10kV</v>
      </c>
      <c r="C1168" s="7">
        <f>IF([1]配变!$C1168="","",[1]配变!$C1168)</f>
        <v>0.125</v>
      </c>
      <c r="D1168" s="7">
        <f>IF([1]配变!$D1168="","",[1]配变!$D1168)</f>
        <v>250</v>
      </c>
      <c r="E1168" s="7">
        <f>IF([1]配变!$E1168="","",[1]配变!$E1168)</f>
        <v>0.03</v>
      </c>
      <c r="F1168" s="7" t="str">
        <f>IF([1]配变!$F1168="","",[1]配变!$F1168)</f>
        <v>市辖</v>
      </c>
      <c r="G1168" s="7">
        <f>IF([1]配变!$G1168="","",[1]配变!$G1168)</f>
        <v>0</v>
      </c>
      <c r="H1168" s="7" t="str">
        <f>IF([1]配变!$H1168="","",[1]配变!$H1168)</f>
        <v>分区2</v>
      </c>
      <c r="I1168" s="7" t="str">
        <f>IF([1]配变!$I1168="","",[1]配变!$I1168)</f>
        <v>138古南线</v>
      </c>
      <c r="J1168" s="7">
        <f>IF([1]配变!$J1168="","",[1]配变!$J1168)</f>
        <v>0</v>
      </c>
      <c r="K1168" s="7">
        <f>IF([1]配变!$K1168="","",[1]配变!$K1168)</f>
        <v>1</v>
      </c>
      <c r="L1168" s="7">
        <f>IF([1]配变!$L1168="","",[1]配变!$L1168)</f>
        <v>1</v>
      </c>
      <c r="M1168" s="7">
        <f>IF([1]配变!$M1168="","",[1]配变!$M1168)</f>
        <v>1</v>
      </c>
      <c r="N1168" s="7">
        <f>IF([1]配变!$N1168="","",[1]配变!$N1168)</f>
        <v>2015</v>
      </c>
      <c r="O1168" s="7">
        <f>IF([1]配变!$O1168="","",[1]配变!$O1168)</f>
        <v>0</v>
      </c>
      <c r="P1168" s="7">
        <f>IF([1]配变!$P1168="","",[1]配变!$P1168)</f>
        <v>0</v>
      </c>
    </row>
    <row r="1169" spans="1:16" x14ac:dyDescent="0.15">
      <c r="A1169" s="7" t="s">
        <v>300</v>
      </c>
      <c r="B1169" s="7" t="str">
        <f>IF([1]配变!$B1169="","",[1]配变!$B1169)</f>
        <v>10kV</v>
      </c>
      <c r="C1169" s="7">
        <f>IF([1]配变!$C1169="","",[1]配变!$C1169)</f>
        <v>0.125</v>
      </c>
      <c r="D1169" s="7">
        <f>IF([1]配变!$D1169="","",[1]配变!$D1169)</f>
        <v>250</v>
      </c>
      <c r="E1169" s="7">
        <f>IF([1]配变!$E1169="","",[1]配变!$E1169)</f>
        <v>0.03</v>
      </c>
      <c r="F1169" s="7" t="str">
        <f>IF([1]配变!$F1169="","",[1]配变!$F1169)</f>
        <v>县级</v>
      </c>
      <c r="G1169" s="7">
        <f>IF([1]配变!$G1169="","",[1]配变!$G1169)</f>
        <v>0</v>
      </c>
      <c r="H1169" s="7" t="str">
        <f>IF([1]配变!$H1169="","",[1]配变!$H1169)</f>
        <v>分区3</v>
      </c>
      <c r="I1169" s="7" t="str">
        <f>IF([1]配变!$I1169="","",[1]配变!$I1169)</f>
        <v>138绿中线</v>
      </c>
      <c r="J1169" s="7">
        <f>IF([1]配变!$J1169="","",[1]配变!$J1169)</f>
        <v>1</v>
      </c>
      <c r="K1169" s="7">
        <f>IF([1]配变!$K1169="","",[1]配变!$K1169)</f>
        <v>2</v>
      </c>
      <c r="L1169" s="7">
        <f>IF([1]配变!$L1169="","",[1]配变!$L1169)</f>
        <v>1</v>
      </c>
      <c r="M1169" s="7">
        <f>IF([1]配变!$M1169="","",[1]配变!$M1169)</f>
        <v>1</v>
      </c>
      <c r="N1169" s="7">
        <f>IF([1]配变!$N1169="","",[1]配变!$N1169)</f>
        <v>2015</v>
      </c>
      <c r="O1169" s="7">
        <f>IF([1]配变!$O1169="","",[1]配变!$O1169)</f>
        <v>0</v>
      </c>
      <c r="P1169" s="7">
        <f>IF([1]配变!$P1169="","",[1]配变!$P1169)</f>
        <v>0</v>
      </c>
    </row>
    <row r="1170" spans="1:16" x14ac:dyDescent="0.15">
      <c r="A1170" s="7" t="s">
        <v>300</v>
      </c>
      <c r="B1170" s="7" t="str">
        <f>IF([1]配变!$B1170="","",[1]配变!$B1170)</f>
        <v>10kV</v>
      </c>
      <c r="C1170" s="7">
        <f>IF([1]配变!$C1170="","",[1]配变!$C1170)</f>
        <v>0.125</v>
      </c>
      <c r="D1170" s="7">
        <f>IF([1]配变!$D1170="","",[1]配变!$D1170)</f>
        <v>250</v>
      </c>
      <c r="E1170" s="7">
        <f>IF([1]配变!$E1170="","",[1]配变!$E1170)</f>
        <v>0.03</v>
      </c>
      <c r="F1170" s="7" t="str">
        <f>IF([1]配变!$F1170="","",[1]配变!$F1170)</f>
        <v>市辖</v>
      </c>
      <c r="G1170" s="7">
        <f>IF([1]配变!$G1170="","",[1]配变!$G1170)</f>
        <v>0</v>
      </c>
      <c r="H1170" s="7" t="str">
        <f>IF([1]配变!$H1170="","",[1]配变!$H1170)</f>
        <v>分区2</v>
      </c>
      <c r="I1170" s="7" t="str">
        <f>IF([1]配变!$I1170="","",[1]配变!$I1170)</f>
        <v>138古南线</v>
      </c>
      <c r="J1170" s="7">
        <f>IF([1]配变!$J1170="","",[1]配变!$J1170)</f>
        <v>0</v>
      </c>
      <c r="K1170" s="7">
        <f>IF([1]配变!$K1170="","",[1]配变!$K1170)</f>
        <v>0</v>
      </c>
      <c r="L1170" s="7">
        <f>IF([1]配变!$L1170="","",[1]配变!$L1170)</f>
        <v>0</v>
      </c>
      <c r="M1170" s="7">
        <f>IF([1]配变!$M1170="","",[1]配变!$M1170)</f>
        <v>0</v>
      </c>
      <c r="N1170" s="7">
        <f>IF([1]配变!$N1170="","",[1]配变!$N1170)</f>
        <v>2015</v>
      </c>
      <c r="O1170" s="7">
        <f>IF([1]配变!$O1170="","",[1]配变!$O1170)</f>
        <v>0</v>
      </c>
      <c r="P1170" s="7">
        <f>IF([1]配变!$P1170="","",[1]配变!$P1170)</f>
        <v>0</v>
      </c>
    </row>
    <row r="1171" spans="1:16" x14ac:dyDescent="0.15">
      <c r="A1171" s="7" t="s">
        <v>300</v>
      </c>
      <c r="B1171" s="7" t="str">
        <f>IF([1]配变!$B1171="","",[1]配变!$B1171)</f>
        <v>10kV</v>
      </c>
      <c r="C1171" s="7">
        <f>IF([1]配变!$C1171="","",[1]配变!$C1171)</f>
        <v>0.625</v>
      </c>
      <c r="D1171" s="7">
        <f>IF([1]配变!$D1171="","",[1]配变!$D1171)</f>
        <v>1250</v>
      </c>
      <c r="E1171" s="7">
        <f>IF([1]配变!$E1171="","",[1]配变!$E1171)</f>
        <v>0.03</v>
      </c>
      <c r="F1171" s="7" t="str">
        <f>IF([1]配变!$F1171="","",[1]配变!$F1171)</f>
        <v>市辖</v>
      </c>
      <c r="G1171" s="7">
        <f>IF([1]配变!$G1171="","",[1]配变!$G1171)</f>
        <v>0</v>
      </c>
      <c r="H1171" s="7" t="str">
        <f>IF([1]配变!$H1171="","",[1]配变!$H1171)</f>
        <v>分区2</v>
      </c>
      <c r="I1171" s="7" t="str">
        <f>IF([1]配变!$I1171="","",[1]配变!$I1171)</f>
        <v>138古南线</v>
      </c>
      <c r="J1171" s="7">
        <f>IF([1]配变!$J1171="","",[1]配变!$J1171)</f>
        <v>1</v>
      </c>
      <c r="K1171" s="7">
        <f>IF([1]配变!$K1171="","",[1]配变!$K1171)</f>
        <v>1</v>
      </c>
      <c r="L1171" s="7">
        <f>IF([1]配变!$L1171="","",[1]配变!$L1171)</f>
        <v>1</v>
      </c>
      <c r="M1171" s="7">
        <f>IF([1]配变!$M1171="","",[1]配变!$M1171)</f>
        <v>1</v>
      </c>
      <c r="N1171" s="7">
        <f>IF([1]配变!$N1171="","",[1]配变!$N1171)</f>
        <v>2015</v>
      </c>
      <c r="O1171" s="7">
        <f>IF([1]配变!$O1171="","",[1]配变!$O1171)</f>
        <v>0</v>
      </c>
      <c r="P1171" s="7">
        <f>IF([1]配变!$P1171="","",[1]配变!$P1171)</f>
        <v>0</v>
      </c>
    </row>
    <row r="1172" spans="1:16" x14ac:dyDescent="0.15">
      <c r="A1172" s="7" t="s">
        <v>300</v>
      </c>
      <c r="B1172" s="7" t="str">
        <f>IF([1]配变!$B1172="","",[1]配变!$B1172)</f>
        <v>10kV</v>
      </c>
      <c r="C1172" s="7">
        <f>IF([1]配变!$C1172="","",[1]配变!$C1172)</f>
        <v>1.4999999999999999E-2</v>
      </c>
      <c r="D1172" s="7">
        <f>IF([1]配变!$D1172="","",[1]配变!$D1172)</f>
        <v>30</v>
      </c>
      <c r="E1172" s="7">
        <f>IF([1]配变!$E1172="","",[1]配变!$E1172)</f>
        <v>0.03</v>
      </c>
      <c r="F1172" s="7" t="str">
        <f>IF([1]配变!$F1172="","",[1]配变!$F1172)</f>
        <v>市辖</v>
      </c>
      <c r="G1172" s="7">
        <f>IF([1]配变!$G1172="","",[1]配变!$G1172)</f>
        <v>0</v>
      </c>
      <c r="H1172" s="7" t="str">
        <f>IF([1]配变!$H1172="","",[1]配变!$H1172)</f>
        <v>分区2</v>
      </c>
      <c r="I1172" s="7" t="str">
        <f>IF([1]配变!$I1172="","",[1]配变!$I1172)</f>
        <v>138古南线</v>
      </c>
      <c r="J1172" s="7">
        <f>IF([1]配变!$J1172="","",[1]配变!$J1172)</f>
        <v>0</v>
      </c>
      <c r="K1172" s="7">
        <f>IF([1]配变!$K1172="","",[1]配变!$K1172)</f>
        <v>2</v>
      </c>
      <c r="L1172" s="7">
        <f>IF([1]配变!$L1172="","",[1]配变!$L1172)</f>
        <v>1</v>
      </c>
      <c r="M1172" s="7">
        <f>IF([1]配变!$M1172="","",[1]配变!$M1172)</f>
        <v>1</v>
      </c>
      <c r="N1172" s="7">
        <f>IF([1]配变!$N1172="","",[1]配变!$N1172)</f>
        <v>2015</v>
      </c>
      <c r="O1172" s="7">
        <f>IF([1]配变!$O1172="","",[1]配变!$O1172)</f>
        <v>0</v>
      </c>
      <c r="P1172" s="7">
        <f>IF([1]配变!$P1172="","",[1]配变!$P1172)</f>
        <v>0</v>
      </c>
    </row>
    <row r="1173" spans="1:16" x14ac:dyDescent="0.15">
      <c r="A1173" s="7" t="s">
        <v>300</v>
      </c>
      <c r="B1173" s="7" t="str">
        <f>IF([1]配变!$B1173="","",[1]配变!$B1173)</f>
        <v>10kV</v>
      </c>
      <c r="C1173" s="7">
        <f>IF([1]配变!$C1173="","",[1]配变!$C1173)</f>
        <v>0.04</v>
      </c>
      <c r="D1173" s="7">
        <f>IF([1]配变!$D1173="","",[1]配变!$D1173)</f>
        <v>80</v>
      </c>
      <c r="E1173" s="7">
        <f>IF([1]配变!$E1173="","",[1]配变!$E1173)</f>
        <v>0</v>
      </c>
      <c r="F1173" s="7" t="str">
        <f>IF([1]配变!$F1173="","",[1]配变!$F1173)</f>
        <v>市辖</v>
      </c>
      <c r="G1173" s="7">
        <f>IF([1]配变!$G1173="","",[1]配变!$G1173)</f>
        <v>0</v>
      </c>
      <c r="H1173" s="7" t="str">
        <f>IF([1]配变!$H1173="","",[1]配变!$H1173)</f>
        <v>分区2</v>
      </c>
      <c r="I1173" s="7" t="str">
        <f>IF([1]配变!$I1173="","",[1]配变!$I1173)</f>
        <v>138古南线</v>
      </c>
      <c r="J1173" s="7">
        <f>IF([1]配变!$J1173="","",[1]配变!$J1173)</f>
        <v>1</v>
      </c>
      <c r="K1173" s="7">
        <f>IF([1]配变!$K1173="","",[1]配变!$K1173)</f>
        <v>0</v>
      </c>
      <c r="L1173" s="7">
        <f>IF([1]配变!$L1173="","",[1]配变!$L1173)</f>
        <v>0</v>
      </c>
      <c r="M1173" s="7">
        <f>IF([1]配变!$M1173="","",[1]配变!$M1173)</f>
        <v>0</v>
      </c>
      <c r="N1173" s="7">
        <f>IF([1]配变!$N1173="","",[1]配变!$N1173)</f>
        <v>2014</v>
      </c>
      <c r="O1173" s="7">
        <f>IF([1]配变!$O1173="","",[1]配变!$O1173)</f>
        <v>0</v>
      </c>
      <c r="P1173" s="7">
        <f>IF([1]配变!$P1173="","",[1]配变!$P1173)</f>
        <v>1</v>
      </c>
    </row>
    <row r="1174" spans="1:16" x14ac:dyDescent="0.15">
      <c r="A1174" s="7" t="s">
        <v>300</v>
      </c>
      <c r="B1174" s="7" t="str">
        <f>IF([1]配变!$B1174="","",[1]配变!$B1174)</f>
        <v>10kV</v>
      </c>
      <c r="C1174" s="7">
        <f>IF([1]配变!$C1174="","",[1]配变!$C1174)</f>
        <v>0.1</v>
      </c>
      <c r="D1174" s="7">
        <f>IF([1]配变!$D1174="","",[1]配变!$D1174)</f>
        <v>200</v>
      </c>
      <c r="E1174" s="7">
        <f>IF([1]配变!$E1174="","",[1]配变!$E1174)</f>
        <v>0.03</v>
      </c>
      <c r="F1174" s="7" t="str">
        <f>IF([1]配变!$F1174="","",[1]配变!$F1174)</f>
        <v>市辖</v>
      </c>
      <c r="G1174" s="7">
        <f>IF([1]配变!$G1174="","",[1]配变!$G1174)</f>
        <v>0</v>
      </c>
      <c r="H1174" s="7" t="str">
        <f>IF([1]配变!$H1174="","",[1]配变!$H1174)</f>
        <v>分区2</v>
      </c>
      <c r="I1174" s="7" t="str">
        <f>IF([1]配变!$I1174="","",[1]配变!$I1174)</f>
        <v>138古南线</v>
      </c>
      <c r="J1174" s="7">
        <f>IF([1]配变!$J1174="","",[1]配变!$J1174)</f>
        <v>0</v>
      </c>
      <c r="K1174" s="7">
        <f>IF([1]配变!$K1174="","",[1]配变!$K1174)</f>
        <v>1</v>
      </c>
      <c r="L1174" s="7">
        <f>IF([1]配变!$L1174="","",[1]配变!$L1174)</f>
        <v>1</v>
      </c>
      <c r="M1174" s="7">
        <f>IF([1]配变!$M1174="","",[1]配变!$M1174)</f>
        <v>1</v>
      </c>
      <c r="N1174" s="7">
        <f>IF([1]配变!$N1174="","",[1]配变!$N1174)</f>
        <v>2014</v>
      </c>
      <c r="O1174" s="7">
        <f>IF([1]配变!$O1174="","",[1]配变!$O1174)</f>
        <v>0</v>
      </c>
      <c r="P1174" s="7">
        <f>IF([1]配变!$P1174="","",[1]配变!$P1174)</f>
        <v>1</v>
      </c>
    </row>
    <row r="1175" spans="1:16" x14ac:dyDescent="0.15">
      <c r="A1175" s="7" t="s">
        <v>300</v>
      </c>
      <c r="B1175" s="7" t="str">
        <f>IF([1]配变!$B1175="","",[1]配变!$B1175)</f>
        <v>10kV</v>
      </c>
      <c r="C1175" s="7">
        <f>IF([1]配变!$C1175="","",[1]配变!$C1175)</f>
        <v>0.1575</v>
      </c>
      <c r="D1175" s="7">
        <f>IF([1]配变!$D1175="","",[1]配变!$D1175)</f>
        <v>315</v>
      </c>
      <c r="E1175" s="7">
        <f>IF([1]配变!$E1175="","",[1]配变!$E1175)</f>
        <v>0.03</v>
      </c>
      <c r="F1175" s="7" t="str">
        <f>IF([1]配变!$F1175="","",[1]配变!$F1175)</f>
        <v>市辖</v>
      </c>
      <c r="G1175" s="7">
        <f>IF([1]配变!$G1175="","",[1]配变!$G1175)</f>
        <v>0</v>
      </c>
      <c r="H1175" s="7" t="str">
        <f>IF([1]配变!$H1175="","",[1]配变!$H1175)</f>
        <v>分区2</v>
      </c>
      <c r="I1175" s="7" t="str">
        <f>IF([1]配变!$I1175="","",[1]配变!$I1175)</f>
        <v>138古南线</v>
      </c>
      <c r="J1175" s="7">
        <f>IF([1]配变!$J1175="","",[1]配变!$J1175)</f>
        <v>1</v>
      </c>
      <c r="K1175" s="7">
        <f>IF([1]配变!$K1175="","",[1]配变!$K1175)</f>
        <v>2</v>
      </c>
      <c r="L1175" s="7">
        <f>IF([1]配变!$L1175="","",[1]配变!$L1175)</f>
        <v>1</v>
      </c>
      <c r="M1175" s="7">
        <f>IF([1]配变!$M1175="","",[1]配变!$M1175)</f>
        <v>1</v>
      </c>
      <c r="N1175" s="7">
        <f>IF([1]配变!$N1175="","",[1]配变!$N1175)</f>
        <v>2014</v>
      </c>
      <c r="O1175" s="7">
        <f>IF([1]配变!$O1175="","",[1]配变!$O1175)</f>
        <v>0</v>
      </c>
      <c r="P1175" s="7">
        <f>IF([1]配变!$P1175="","",[1]配变!$P1175)</f>
        <v>1</v>
      </c>
    </row>
    <row r="1176" spans="1:16" x14ac:dyDescent="0.15">
      <c r="A1176" s="7" t="s">
        <v>300</v>
      </c>
      <c r="B1176" s="7" t="str">
        <f>IF([1]配变!$B1176="","",[1]配变!$B1176)</f>
        <v>10kV</v>
      </c>
      <c r="C1176" s="7">
        <f>IF([1]配变!$C1176="","",[1]配变!$C1176)</f>
        <v>0.1</v>
      </c>
      <c r="D1176" s="7">
        <f>IF([1]配变!$D1176="","",[1]配变!$D1176)</f>
        <v>200</v>
      </c>
      <c r="E1176" s="7">
        <f>IF([1]配变!$E1176="","",[1]配变!$E1176)</f>
        <v>0.03</v>
      </c>
      <c r="F1176" s="7" t="str">
        <f>IF([1]配变!$F1176="","",[1]配变!$F1176)</f>
        <v>市辖</v>
      </c>
      <c r="G1176" s="7">
        <f>IF([1]配变!$G1176="","",[1]配变!$G1176)</f>
        <v>0</v>
      </c>
      <c r="H1176" s="7" t="str">
        <f>IF([1]配变!$H1176="","",[1]配变!$H1176)</f>
        <v>分区2</v>
      </c>
      <c r="I1176" s="7" t="str">
        <f>IF([1]配变!$I1176="","",[1]配变!$I1176)</f>
        <v>138古南线</v>
      </c>
      <c r="J1176" s="7">
        <f>IF([1]配变!$J1176="","",[1]配变!$J1176)</f>
        <v>0</v>
      </c>
      <c r="K1176" s="7">
        <f>IF([1]配变!$K1176="","",[1]配变!$K1176)</f>
        <v>0</v>
      </c>
      <c r="L1176" s="7">
        <f>IF([1]配变!$L1176="","",[1]配变!$L1176)</f>
        <v>0</v>
      </c>
      <c r="M1176" s="7">
        <f>IF([1]配变!$M1176="","",[1]配变!$M1176)</f>
        <v>0</v>
      </c>
      <c r="N1176" s="7">
        <f>IF([1]配变!$N1176="","",[1]配变!$N1176)</f>
        <v>2014</v>
      </c>
      <c r="O1176" s="7">
        <f>IF([1]配变!$O1176="","",[1]配变!$O1176)</f>
        <v>0</v>
      </c>
      <c r="P1176" s="7">
        <f>IF([1]配变!$P1176="","",[1]配变!$P1176)</f>
        <v>1</v>
      </c>
    </row>
    <row r="1177" spans="1:16" x14ac:dyDescent="0.15">
      <c r="A1177" s="7" t="s">
        <v>300</v>
      </c>
      <c r="B1177" s="7" t="str">
        <f>IF([1]配变!$B1177="","",[1]配变!$B1177)</f>
        <v>10kV</v>
      </c>
      <c r="C1177" s="7">
        <f>IF([1]配变!$C1177="","",[1]配变!$C1177)</f>
        <v>0.1</v>
      </c>
      <c r="D1177" s="7">
        <f>IF([1]配变!$D1177="","",[1]配变!$D1177)</f>
        <v>200</v>
      </c>
      <c r="E1177" s="7">
        <f>IF([1]配变!$E1177="","",[1]配变!$E1177)</f>
        <v>0.03</v>
      </c>
      <c r="F1177" s="7" t="str">
        <f>IF([1]配变!$F1177="","",[1]配变!$F1177)</f>
        <v>市辖</v>
      </c>
      <c r="G1177" s="7">
        <f>IF([1]配变!$G1177="","",[1]配变!$G1177)</f>
        <v>0</v>
      </c>
      <c r="H1177" s="7" t="str">
        <f>IF([1]配变!$H1177="","",[1]配变!$H1177)</f>
        <v>分区2</v>
      </c>
      <c r="I1177" s="7" t="str">
        <f>IF([1]配变!$I1177="","",[1]配变!$I1177)</f>
        <v>138古南线</v>
      </c>
      <c r="J1177" s="7">
        <f>IF([1]配变!$J1177="","",[1]配变!$J1177)</f>
        <v>1</v>
      </c>
      <c r="K1177" s="7">
        <f>IF([1]配变!$K1177="","",[1]配变!$K1177)</f>
        <v>1</v>
      </c>
      <c r="L1177" s="7">
        <f>IF([1]配变!$L1177="","",[1]配变!$L1177)</f>
        <v>1</v>
      </c>
      <c r="M1177" s="7">
        <f>IF([1]配变!$M1177="","",[1]配变!$M1177)</f>
        <v>1</v>
      </c>
      <c r="N1177" s="7">
        <f>IF([1]配变!$N1177="","",[1]配变!$N1177)</f>
        <v>2014</v>
      </c>
      <c r="O1177" s="7">
        <f>IF([1]配变!$O1177="","",[1]配变!$O1177)</f>
        <v>0</v>
      </c>
      <c r="P1177" s="7">
        <f>IF([1]配变!$P1177="","",[1]配变!$P1177)</f>
        <v>1</v>
      </c>
    </row>
    <row r="1178" spans="1:16" x14ac:dyDescent="0.15">
      <c r="A1178" s="7" t="s">
        <v>300</v>
      </c>
      <c r="B1178" s="7" t="str">
        <f>IF([1]配变!$B1178="","",[1]配变!$B1178)</f>
        <v>10kV</v>
      </c>
      <c r="C1178" s="7">
        <f>IF([1]配变!$C1178="","",[1]配变!$C1178)</f>
        <v>0.08</v>
      </c>
      <c r="D1178" s="7">
        <f>IF([1]配变!$D1178="","",[1]配变!$D1178)</f>
        <v>160</v>
      </c>
      <c r="E1178" s="7">
        <f>IF([1]配变!$E1178="","",[1]配变!$E1178)</f>
        <v>0.03</v>
      </c>
      <c r="F1178" s="7" t="str">
        <f>IF([1]配变!$F1178="","",[1]配变!$F1178)</f>
        <v>市辖</v>
      </c>
      <c r="G1178" s="7">
        <f>IF([1]配变!$G1178="","",[1]配变!$G1178)</f>
        <v>0</v>
      </c>
      <c r="H1178" s="7" t="str">
        <f>IF([1]配变!$H1178="","",[1]配变!$H1178)</f>
        <v>分区2</v>
      </c>
      <c r="I1178" s="7" t="str">
        <f>IF([1]配变!$I1178="","",[1]配变!$I1178)</f>
        <v>138古南线</v>
      </c>
      <c r="J1178" s="7">
        <f>IF([1]配变!$J1178="","",[1]配变!$J1178)</f>
        <v>0</v>
      </c>
      <c r="K1178" s="7">
        <f>IF([1]配变!$K1178="","",[1]配变!$K1178)</f>
        <v>2</v>
      </c>
      <c r="L1178" s="7">
        <f>IF([1]配变!$L1178="","",[1]配变!$L1178)</f>
        <v>1</v>
      </c>
      <c r="M1178" s="7">
        <f>IF([1]配变!$M1178="","",[1]配变!$M1178)</f>
        <v>1</v>
      </c>
      <c r="N1178" s="7">
        <f>IF([1]配变!$N1178="","",[1]配变!$N1178)</f>
        <v>2014</v>
      </c>
      <c r="O1178" s="7">
        <f>IF([1]配变!$O1178="","",[1]配变!$O1178)</f>
        <v>0</v>
      </c>
      <c r="P1178" s="7">
        <f>IF([1]配变!$P1178="","",[1]配变!$P1178)</f>
        <v>1</v>
      </c>
    </row>
    <row r="1179" spans="1:16" x14ac:dyDescent="0.15">
      <c r="A1179" s="7" t="s">
        <v>300</v>
      </c>
      <c r="B1179" s="7" t="str">
        <f>IF([1]配变!$B1179="","",[1]配变!$B1179)</f>
        <v>10kV</v>
      </c>
      <c r="C1179" s="7">
        <f>IF([1]配变!$C1179="","",[1]配变!$C1179)</f>
        <v>0.315</v>
      </c>
      <c r="D1179" s="7">
        <f>IF([1]配变!$D1179="","",[1]配变!$D1179)</f>
        <v>630</v>
      </c>
      <c r="E1179" s="7">
        <f>IF([1]配变!$E1179="","",[1]配变!$E1179)</f>
        <v>0.03</v>
      </c>
      <c r="F1179" s="7" t="str">
        <f>IF([1]配变!$F1179="","",[1]配变!$F1179)</f>
        <v>市辖</v>
      </c>
      <c r="G1179" s="7">
        <f>IF([1]配变!$G1179="","",[1]配变!$G1179)</f>
        <v>0</v>
      </c>
      <c r="H1179" s="7" t="str">
        <f>IF([1]配变!$H1179="","",[1]配变!$H1179)</f>
        <v>分区2</v>
      </c>
      <c r="I1179" s="7" t="str">
        <f>IF([1]配变!$I1179="","",[1]配变!$I1179)</f>
        <v>138古南线</v>
      </c>
      <c r="J1179" s="7">
        <f>IF([1]配变!$J1179="","",[1]配变!$J1179)</f>
        <v>1</v>
      </c>
      <c r="K1179" s="7">
        <f>IF([1]配变!$K1179="","",[1]配变!$K1179)</f>
        <v>0</v>
      </c>
      <c r="L1179" s="7">
        <f>IF([1]配变!$L1179="","",[1]配变!$L1179)</f>
        <v>0</v>
      </c>
      <c r="M1179" s="7">
        <f>IF([1]配变!$M1179="","",[1]配变!$M1179)</f>
        <v>0</v>
      </c>
      <c r="N1179" s="7">
        <f>IF([1]配变!$N1179="","",[1]配变!$N1179)</f>
        <v>2014</v>
      </c>
      <c r="O1179" s="7">
        <f>IF([1]配变!$O1179="","",[1]配变!$O1179)</f>
        <v>0</v>
      </c>
      <c r="P1179" s="7">
        <f>IF([1]配变!$P1179="","",[1]配变!$P1179)</f>
        <v>1</v>
      </c>
    </row>
    <row r="1180" spans="1:16" x14ac:dyDescent="0.15">
      <c r="A1180" s="7" t="s">
        <v>300</v>
      </c>
      <c r="B1180" s="7" t="str">
        <f>IF([1]配变!$B1180="","",[1]配变!$B1180)</f>
        <v>10kV</v>
      </c>
      <c r="C1180" s="7">
        <f>IF([1]配变!$C1180="","",[1]配变!$C1180)</f>
        <v>0.1575</v>
      </c>
      <c r="D1180" s="7">
        <f>IF([1]配变!$D1180="","",[1]配变!$D1180)</f>
        <v>315</v>
      </c>
      <c r="E1180" s="7">
        <f>IF([1]配变!$E1180="","",[1]配变!$E1180)</f>
        <v>0.03</v>
      </c>
      <c r="F1180" s="7" t="str">
        <f>IF([1]配变!$F1180="","",[1]配变!$F1180)</f>
        <v>市辖</v>
      </c>
      <c r="G1180" s="7">
        <f>IF([1]配变!$G1180="","",[1]配变!$G1180)</f>
        <v>0</v>
      </c>
      <c r="H1180" s="7" t="str">
        <f>IF([1]配变!$H1180="","",[1]配变!$H1180)</f>
        <v>分区2</v>
      </c>
      <c r="I1180" s="7" t="str">
        <f>IF([1]配变!$I1180="","",[1]配变!$I1180)</f>
        <v>138古南线</v>
      </c>
      <c r="J1180" s="7">
        <f>IF([1]配变!$J1180="","",[1]配变!$J1180)</f>
        <v>0</v>
      </c>
      <c r="K1180" s="7">
        <f>IF([1]配变!$K1180="","",[1]配变!$K1180)</f>
        <v>1</v>
      </c>
      <c r="L1180" s="7">
        <f>IF([1]配变!$L1180="","",[1]配变!$L1180)</f>
        <v>1</v>
      </c>
      <c r="M1180" s="7">
        <f>IF([1]配变!$M1180="","",[1]配变!$M1180)</f>
        <v>1</v>
      </c>
      <c r="N1180" s="7">
        <f>IF([1]配变!$N1180="","",[1]配变!$N1180)</f>
        <v>2014</v>
      </c>
      <c r="O1180" s="7">
        <f>IF([1]配变!$O1180="","",[1]配变!$O1180)</f>
        <v>0</v>
      </c>
      <c r="P1180" s="7">
        <f>IF([1]配变!$P1180="","",[1]配变!$P1180)</f>
        <v>1</v>
      </c>
    </row>
    <row r="1181" spans="1:16" x14ac:dyDescent="0.15">
      <c r="A1181" s="7" t="s">
        <v>300</v>
      </c>
      <c r="B1181" s="7" t="str">
        <f>IF([1]配变!$B1181="","",[1]配变!$B1181)</f>
        <v>10kV</v>
      </c>
      <c r="C1181" s="7">
        <f>IF([1]配变!$C1181="","",[1]配变!$C1181)</f>
        <v>0.1575</v>
      </c>
      <c r="D1181" s="7">
        <f>IF([1]配变!$D1181="","",[1]配变!$D1181)</f>
        <v>315</v>
      </c>
      <c r="E1181" s="7">
        <f>IF([1]配变!$E1181="","",[1]配变!$E1181)</f>
        <v>0.03</v>
      </c>
      <c r="F1181" s="7" t="str">
        <f>IF([1]配变!$F1181="","",[1]配变!$F1181)</f>
        <v>市辖</v>
      </c>
      <c r="G1181" s="7">
        <f>IF([1]配变!$G1181="","",[1]配变!$G1181)</f>
        <v>0</v>
      </c>
      <c r="H1181" s="7" t="str">
        <f>IF([1]配变!$H1181="","",[1]配变!$H1181)</f>
        <v>分区2</v>
      </c>
      <c r="I1181" s="7" t="str">
        <f>IF([1]配变!$I1181="","",[1]配变!$I1181)</f>
        <v>138古南线</v>
      </c>
      <c r="J1181" s="7">
        <f>IF([1]配变!$J1181="","",[1]配变!$J1181)</f>
        <v>1</v>
      </c>
      <c r="K1181" s="7">
        <f>IF([1]配变!$K1181="","",[1]配变!$K1181)</f>
        <v>2</v>
      </c>
      <c r="L1181" s="7">
        <f>IF([1]配变!$L1181="","",[1]配变!$L1181)</f>
        <v>1</v>
      </c>
      <c r="M1181" s="7">
        <f>IF([1]配变!$M1181="","",[1]配变!$M1181)</f>
        <v>1</v>
      </c>
      <c r="N1181" s="7">
        <f>IF([1]配变!$N1181="","",[1]配变!$N1181)</f>
        <v>2014</v>
      </c>
      <c r="O1181" s="7">
        <f>IF([1]配变!$O1181="","",[1]配变!$O1181)</f>
        <v>0</v>
      </c>
      <c r="P1181" s="7">
        <f>IF([1]配变!$P1181="","",[1]配变!$P1181)</f>
        <v>1</v>
      </c>
    </row>
    <row r="1182" spans="1:16" x14ac:dyDescent="0.15">
      <c r="A1182" s="7" t="s">
        <v>300</v>
      </c>
      <c r="B1182" s="7" t="str">
        <f>IF([1]配变!$B1182="","",[1]配变!$B1182)</f>
        <v>10kV</v>
      </c>
      <c r="C1182" s="7">
        <f>IF([1]配变!$C1182="","",[1]配变!$C1182)</f>
        <v>0.125</v>
      </c>
      <c r="D1182" s="7">
        <f>IF([1]配变!$D1182="","",[1]配变!$D1182)</f>
        <v>250</v>
      </c>
      <c r="E1182" s="7">
        <f>IF([1]配变!$E1182="","",[1]配变!$E1182)</f>
        <v>0.03</v>
      </c>
      <c r="F1182" s="7" t="str">
        <f>IF([1]配变!$F1182="","",[1]配变!$F1182)</f>
        <v>市辖</v>
      </c>
      <c r="G1182" s="7">
        <f>IF([1]配变!$G1182="","",[1]配变!$G1182)</f>
        <v>0</v>
      </c>
      <c r="H1182" s="7" t="str">
        <f>IF([1]配变!$H1182="","",[1]配变!$H1182)</f>
        <v>分区2</v>
      </c>
      <c r="I1182" s="7" t="str">
        <f>IF([1]配变!$I1182="","",[1]配变!$I1182)</f>
        <v>138古南线</v>
      </c>
      <c r="J1182" s="7">
        <f>IF([1]配变!$J1182="","",[1]配变!$J1182)</f>
        <v>0</v>
      </c>
      <c r="K1182" s="7">
        <f>IF([1]配变!$K1182="","",[1]配变!$K1182)</f>
        <v>0</v>
      </c>
      <c r="L1182" s="7">
        <f>IF([1]配变!$L1182="","",[1]配变!$L1182)</f>
        <v>0</v>
      </c>
      <c r="M1182" s="7">
        <f>IF([1]配变!$M1182="","",[1]配变!$M1182)</f>
        <v>0</v>
      </c>
      <c r="N1182" s="7">
        <f>IF([1]配变!$N1182="","",[1]配变!$N1182)</f>
        <v>2013</v>
      </c>
      <c r="O1182" s="7">
        <f>IF([1]配变!$O1182="","",[1]配变!$O1182)</f>
        <v>0</v>
      </c>
      <c r="P1182" s="7">
        <f>IF([1]配变!$P1182="","",[1]配变!$P1182)</f>
        <v>2</v>
      </c>
    </row>
    <row r="1183" spans="1:16" x14ac:dyDescent="0.15">
      <c r="A1183" s="7" t="s">
        <v>300</v>
      </c>
      <c r="B1183" s="7" t="str">
        <f>IF([1]配变!$B1183="","",[1]配变!$B1183)</f>
        <v>10kV</v>
      </c>
      <c r="C1183" s="7">
        <f>IF([1]配变!$C1183="","",[1]配变!$C1183)</f>
        <v>0.04</v>
      </c>
      <c r="D1183" s="7">
        <f>IF([1]配变!$D1183="","",[1]配变!$D1183)</f>
        <v>80</v>
      </c>
      <c r="E1183" s="7">
        <f>IF([1]配变!$E1183="","",[1]配变!$E1183)</f>
        <v>0</v>
      </c>
      <c r="F1183" s="7" t="str">
        <f>IF([1]配变!$F1183="","",[1]配变!$F1183)</f>
        <v>市辖</v>
      </c>
      <c r="G1183" s="7">
        <f>IF([1]配变!$G1183="","",[1]配变!$G1183)</f>
        <v>0</v>
      </c>
      <c r="H1183" s="7" t="str">
        <f>IF([1]配变!$H1183="","",[1]配变!$H1183)</f>
        <v>分区2</v>
      </c>
      <c r="I1183" s="7" t="str">
        <f>IF([1]配变!$I1183="","",[1]配变!$I1183)</f>
        <v>138古南线</v>
      </c>
      <c r="J1183" s="7">
        <f>IF([1]配变!$J1183="","",[1]配变!$J1183)</f>
        <v>1</v>
      </c>
      <c r="K1183" s="7">
        <f>IF([1]配变!$K1183="","",[1]配变!$K1183)</f>
        <v>1</v>
      </c>
      <c r="L1183" s="7">
        <f>IF([1]配变!$L1183="","",[1]配变!$L1183)</f>
        <v>1</v>
      </c>
      <c r="M1183" s="7">
        <f>IF([1]配变!$M1183="","",[1]配变!$M1183)</f>
        <v>1</v>
      </c>
      <c r="N1183" s="7">
        <f>IF([1]配变!$N1183="","",[1]配变!$N1183)</f>
        <v>2013</v>
      </c>
      <c r="O1183" s="7">
        <f>IF([1]配变!$O1183="","",[1]配变!$O1183)</f>
        <v>0</v>
      </c>
      <c r="P1183" s="7">
        <f>IF([1]配变!$P1183="","",[1]配变!$P1183)</f>
        <v>2</v>
      </c>
    </row>
    <row r="1184" spans="1:16" x14ac:dyDescent="0.15">
      <c r="A1184" s="7" t="s">
        <v>300</v>
      </c>
      <c r="B1184" s="7" t="str">
        <f>IF([1]配变!$B1184="","",[1]配变!$B1184)</f>
        <v>10kV</v>
      </c>
      <c r="C1184" s="7">
        <f>IF([1]配变!$C1184="","",[1]配变!$C1184)</f>
        <v>0.2</v>
      </c>
      <c r="D1184" s="7">
        <f>IF([1]配变!$D1184="","",[1]配变!$D1184)</f>
        <v>400</v>
      </c>
      <c r="E1184" s="7">
        <f>IF([1]配变!$E1184="","",[1]配变!$E1184)</f>
        <v>0.03</v>
      </c>
      <c r="F1184" s="7" t="str">
        <f>IF([1]配变!$F1184="","",[1]配变!$F1184)</f>
        <v>市辖</v>
      </c>
      <c r="G1184" s="7">
        <f>IF([1]配变!$G1184="","",[1]配变!$G1184)</f>
        <v>0</v>
      </c>
      <c r="H1184" s="7" t="str">
        <f>IF([1]配变!$H1184="","",[1]配变!$H1184)</f>
        <v>分区2</v>
      </c>
      <c r="I1184" s="7" t="str">
        <f>IF([1]配变!$I1184="","",[1]配变!$I1184)</f>
        <v>138古南线</v>
      </c>
      <c r="J1184" s="7">
        <f>IF([1]配变!$J1184="","",[1]配变!$J1184)</f>
        <v>0</v>
      </c>
      <c r="K1184" s="7">
        <f>IF([1]配变!$K1184="","",[1]配变!$K1184)</f>
        <v>2</v>
      </c>
      <c r="L1184" s="7">
        <f>IF([1]配变!$L1184="","",[1]配变!$L1184)</f>
        <v>1</v>
      </c>
      <c r="M1184" s="7">
        <f>IF([1]配变!$M1184="","",[1]配变!$M1184)</f>
        <v>1</v>
      </c>
      <c r="N1184" s="7">
        <f>IF([1]配变!$N1184="","",[1]配变!$N1184)</f>
        <v>2013</v>
      </c>
      <c r="O1184" s="7">
        <f>IF([1]配变!$O1184="","",[1]配变!$O1184)</f>
        <v>0</v>
      </c>
      <c r="P1184" s="7">
        <f>IF([1]配变!$P1184="","",[1]配变!$P1184)</f>
        <v>2</v>
      </c>
    </row>
    <row r="1185" spans="1:16" x14ac:dyDescent="0.15">
      <c r="A1185" s="7" t="s">
        <v>300</v>
      </c>
      <c r="B1185" s="7" t="str">
        <f>IF([1]配变!$B1185="","",[1]配变!$B1185)</f>
        <v>10kV</v>
      </c>
      <c r="C1185" s="7">
        <f>IF([1]配变!$C1185="","",[1]配变!$C1185)</f>
        <v>2.5000000000000001E-2</v>
      </c>
      <c r="D1185" s="7">
        <f>IF([1]配变!$D1185="","",[1]配变!$D1185)</f>
        <v>50</v>
      </c>
      <c r="E1185" s="7">
        <f>IF([1]配变!$E1185="","",[1]配变!$E1185)</f>
        <v>0.03</v>
      </c>
      <c r="F1185" s="7" t="str">
        <f>IF([1]配变!$F1185="","",[1]配变!$F1185)</f>
        <v>市辖</v>
      </c>
      <c r="G1185" s="7">
        <f>IF([1]配变!$G1185="","",[1]配变!$G1185)</f>
        <v>0</v>
      </c>
      <c r="H1185" s="7" t="str">
        <f>IF([1]配变!$H1185="","",[1]配变!$H1185)</f>
        <v>分区2</v>
      </c>
      <c r="I1185" s="7" t="str">
        <f>IF([1]配变!$I1185="","",[1]配变!$I1185)</f>
        <v>138古南线</v>
      </c>
      <c r="J1185" s="7">
        <f>IF([1]配变!$J1185="","",[1]配变!$J1185)</f>
        <v>1</v>
      </c>
      <c r="K1185" s="7">
        <f>IF([1]配变!$K1185="","",[1]配变!$K1185)</f>
        <v>0</v>
      </c>
      <c r="L1185" s="7">
        <f>IF([1]配变!$L1185="","",[1]配变!$L1185)</f>
        <v>0</v>
      </c>
      <c r="M1185" s="7">
        <f>IF([1]配变!$M1185="","",[1]配变!$M1185)</f>
        <v>0</v>
      </c>
      <c r="N1185" s="7">
        <f>IF([1]配变!$N1185="","",[1]配变!$N1185)</f>
        <v>2013</v>
      </c>
      <c r="O1185" s="7">
        <f>IF([1]配变!$O1185="","",[1]配变!$O1185)</f>
        <v>0</v>
      </c>
      <c r="P1185" s="7">
        <f>IF([1]配变!$P1185="","",[1]配变!$P1185)</f>
        <v>2</v>
      </c>
    </row>
    <row r="1186" spans="1:16" x14ac:dyDescent="0.15">
      <c r="A1186" s="7" t="s">
        <v>300</v>
      </c>
      <c r="B1186" s="7" t="str">
        <f>IF([1]配变!$B1186="","",[1]配变!$B1186)</f>
        <v>10kV</v>
      </c>
      <c r="C1186" s="7">
        <f>IF([1]配变!$C1186="","",[1]配变!$C1186)</f>
        <v>0.1</v>
      </c>
      <c r="D1186" s="7">
        <f>IF([1]配变!$D1186="","",[1]配变!$D1186)</f>
        <v>200</v>
      </c>
      <c r="E1186" s="7">
        <f>IF([1]配变!$E1186="","",[1]配变!$E1186)</f>
        <v>0.03</v>
      </c>
      <c r="F1186" s="7" t="str">
        <f>IF([1]配变!$F1186="","",[1]配变!$F1186)</f>
        <v>市辖</v>
      </c>
      <c r="G1186" s="7">
        <f>IF([1]配变!$G1186="","",[1]配变!$G1186)</f>
        <v>0</v>
      </c>
      <c r="H1186" s="7" t="str">
        <f>IF([1]配变!$H1186="","",[1]配变!$H1186)</f>
        <v>分区2</v>
      </c>
      <c r="I1186" s="7" t="str">
        <f>IF([1]配变!$I1186="","",[1]配变!$I1186)</f>
        <v>138古南线</v>
      </c>
      <c r="J1186" s="7">
        <f>IF([1]配变!$J1186="","",[1]配变!$J1186)</f>
        <v>0</v>
      </c>
      <c r="K1186" s="7">
        <f>IF([1]配变!$K1186="","",[1]配变!$K1186)</f>
        <v>1</v>
      </c>
      <c r="L1186" s="7">
        <f>IF([1]配变!$L1186="","",[1]配变!$L1186)</f>
        <v>1</v>
      </c>
      <c r="M1186" s="7">
        <f>IF([1]配变!$M1186="","",[1]配变!$M1186)</f>
        <v>1</v>
      </c>
      <c r="N1186" s="7">
        <f>IF([1]配变!$N1186="","",[1]配变!$N1186)</f>
        <v>2013</v>
      </c>
      <c r="O1186" s="7">
        <f>IF([1]配变!$O1186="","",[1]配变!$O1186)</f>
        <v>0</v>
      </c>
      <c r="P1186" s="7">
        <f>IF([1]配变!$P1186="","",[1]配变!$P1186)</f>
        <v>2</v>
      </c>
    </row>
    <row r="1187" spans="1:16" x14ac:dyDescent="0.15">
      <c r="A1187" s="7" t="s">
        <v>300</v>
      </c>
      <c r="B1187" s="7" t="str">
        <f>IF([1]配变!$B1187="","",[1]配变!$B1187)</f>
        <v>10kV</v>
      </c>
      <c r="C1187" s="7">
        <f>IF([1]配变!$C1187="","",[1]配变!$C1187)</f>
        <v>1.4999999999999999E-2</v>
      </c>
      <c r="D1187" s="7">
        <f>IF([1]配变!$D1187="","",[1]配变!$D1187)</f>
        <v>30</v>
      </c>
      <c r="E1187" s="7">
        <f>IF([1]配变!$E1187="","",[1]配变!$E1187)</f>
        <v>0.03</v>
      </c>
      <c r="F1187" s="7" t="str">
        <f>IF([1]配变!$F1187="","",[1]配变!$F1187)</f>
        <v>市辖</v>
      </c>
      <c r="G1187" s="7">
        <f>IF([1]配变!$G1187="","",[1]配变!$G1187)</f>
        <v>0</v>
      </c>
      <c r="H1187" s="7" t="str">
        <f>IF([1]配变!$H1187="","",[1]配变!$H1187)</f>
        <v>分区2</v>
      </c>
      <c r="I1187" s="7" t="str">
        <f>IF([1]配变!$I1187="","",[1]配变!$I1187)</f>
        <v>138古南线</v>
      </c>
      <c r="J1187" s="7">
        <f>IF([1]配变!$J1187="","",[1]配变!$J1187)</f>
        <v>1</v>
      </c>
      <c r="K1187" s="7">
        <f>IF([1]配变!$K1187="","",[1]配变!$K1187)</f>
        <v>2</v>
      </c>
      <c r="L1187" s="7">
        <f>IF([1]配变!$L1187="","",[1]配变!$L1187)</f>
        <v>1</v>
      </c>
      <c r="M1187" s="7">
        <f>IF([1]配变!$M1187="","",[1]配变!$M1187)</f>
        <v>1</v>
      </c>
      <c r="N1187" s="7">
        <f>IF([1]配变!$N1187="","",[1]配变!$N1187)</f>
        <v>2013</v>
      </c>
      <c r="O1187" s="7">
        <f>IF([1]配变!$O1187="","",[1]配变!$O1187)</f>
        <v>0</v>
      </c>
      <c r="P1187" s="7">
        <f>IF([1]配变!$P1187="","",[1]配变!$P1187)</f>
        <v>2</v>
      </c>
    </row>
    <row r="1188" spans="1:16" x14ac:dyDescent="0.15">
      <c r="A1188" s="7" t="s">
        <v>300</v>
      </c>
      <c r="B1188" s="7" t="str">
        <f>IF([1]配变!$B1188="","",[1]配变!$B1188)</f>
        <v>10kV</v>
      </c>
      <c r="C1188" s="7">
        <f>IF([1]配变!$C1188="","",[1]配变!$C1188)</f>
        <v>0.05</v>
      </c>
      <c r="D1188" s="7">
        <f>IF([1]配变!$D1188="","",[1]配变!$D1188)</f>
        <v>100</v>
      </c>
      <c r="E1188" s="7">
        <f>IF([1]配变!$E1188="","",[1]配变!$E1188)</f>
        <v>0</v>
      </c>
      <c r="F1188" s="7" t="str">
        <f>IF([1]配变!$F1188="","",[1]配变!$F1188)</f>
        <v>市辖</v>
      </c>
      <c r="G1188" s="7">
        <f>IF([1]配变!$G1188="","",[1]配变!$G1188)</f>
        <v>0</v>
      </c>
      <c r="H1188" s="7" t="str">
        <f>IF([1]配变!$H1188="","",[1]配变!$H1188)</f>
        <v>分区2</v>
      </c>
      <c r="I1188" s="7" t="str">
        <f>IF([1]配变!$I1188="","",[1]配变!$I1188)</f>
        <v>138古南线</v>
      </c>
      <c r="J1188" s="7">
        <f>IF([1]配变!$J1188="","",[1]配变!$J1188)</f>
        <v>0</v>
      </c>
      <c r="K1188" s="7">
        <f>IF([1]配变!$K1188="","",[1]配变!$K1188)</f>
        <v>0</v>
      </c>
      <c r="L1188" s="7">
        <f>IF([1]配变!$L1188="","",[1]配变!$L1188)</f>
        <v>0</v>
      </c>
      <c r="M1188" s="7">
        <f>IF([1]配变!$M1188="","",[1]配变!$M1188)</f>
        <v>0</v>
      </c>
      <c r="N1188" s="7">
        <f>IF([1]配变!$N1188="","",[1]配变!$N1188)</f>
        <v>2013</v>
      </c>
      <c r="O1188" s="7">
        <f>IF([1]配变!$O1188="","",[1]配变!$O1188)</f>
        <v>0</v>
      </c>
      <c r="P1188" s="7">
        <f>IF([1]配变!$P1188="","",[1]配变!$P1188)</f>
        <v>2</v>
      </c>
    </row>
    <row r="1189" spans="1:16" x14ac:dyDescent="0.15">
      <c r="A1189" s="7" t="s">
        <v>300</v>
      </c>
      <c r="B1189" s="7" t="str">
        <f>IF([1]配变!$B1189="","",[1]配变!$B1189)</f>
        <v>10kV</v>
      </c>
      <c r="C1189" s="7">
        <f>IF([1]配变!$C1189="","",[1]配变!$C1189)</f>
        <v>0.2</v>
      </c>
      <c r="D1189" s="7">
        <f>IF([1]配变!$D1189="","",[1]配变!$D1189)</f>
        <v>400</v>
      </c>
      <c r="E1189" s="7">
        <f>IF([1]配变!$E1189="","",[1]配变!$E1189)</f>
        <v>0.03</v>
      </c>
      <c r="F1189" s="7" t="str">
        <f>IF([1]配变!$F1189="","",[1]配变!$F1189)</f>
        <v>市辖</v>
      </c>
      <c r="G1189" s="7">
        <f>IF([1]配变!$G1189="","",[1]配变!$G1189)</f>
        <v>0</v>
      </c>
      <c r="H1189" s="7" t="str">
        <f>IF([1]配变!$H1189="","",[1]配变!$H1189)</f>
        <v>分区2</v>
      </c>
      <c r="I1189" s="7" t="str">
        <f>IF([1]配变!$I1189="","",[1]配变!$I1189)</f>
        <v>138古南线</v>
      </c>
      <c r="J1189" s="7">
        <f>IF([1]配变!$J1189="","",[1]配变!$J1189)</f>
        <v>1</v>
      </c>
      <c r="K1189" s="7">
        <f>IF([1]配变!$K1189="","",[1]配变!$K1189)</f>
        <v>1</v>
      </c>
      <c r="L1189" s="7">
        <f>IF([1]配变!$L1189="","",[1]配变!$L1189)</f>
        <v>1</v>
      </c>
      <c r="M1189" s="7">
        <f>IF([1]配变!$M1189="","",[1]配变!$M1189)</f>
        <v>1</v>
      </c>
      <c r="N1189" s="7">
        <f>IF([1]配变!$N1189="","",[1]配变!$N1189)</f>
        <v>2013</v>
      </c>
      <c r="O1189" s="7">
        <f>IF([1]配变!$O1189="","",[1]配变!$O1189)</f>
        <v>0</v>
      </c>
      <c r="P1189" s="7">
        <f>IF([1]配变!$P1189="","",[1]配变!$P1189)</f>
        <v>2</v>
      </c>
    </row>
    <row r="1190" spans="1:16" x14ac:dyDescent="0.15">
      <c r="A1190" s="7" t="s">
        <v>300</v>
      </c>
      <c r="B1190" s="7" t="str">
        <f>IF([1]配变!$B1190="","",[1]配变!$B1190)</f>
        <v>10kV</v>
      </c>
      <c r="C1190" s="7">
        <f>IF([1]配变!$C1190="","",[1]配变!$C1190)</f>
        <v>0.1575</v>
      </c>
      <c r="D1190" s="7">
        <f>IF([1]配变!$D1190="","",[1]配变!$D1190)</f>
        <v>315</v>
      </c>
      <c r="E1190" s="7">
        <f>IF([1]配变!$E1190="","",[1]配变!$E1190)</f>
        <v>0.03</v>
      </c>
      <c r="F1190" s="7" t="str">
        <f>IF([1]配变!$F1190="","",[1]配变!$F1190)</f>
        <v>市辖</v>
      </c>
      <c r="G1190" s="7">
        <f>IF([1]配变!$G1190="","",[1]配变!$G1190)</f>
        <v>0</v>
      </c>
      <c r="H1190" s="7" t="str">
        <f>IF([1]配变!$H1190="","",[1]配变!$H1190)</f>
        <v>分区2</v>
      </c>
      <c r="I1190" s="7" t="str">
        <f>IF([1]配变!$I1190="","",[1]配变!$I1190)</f>
        <v>138古南线</v>
      </c>
      <c r="J1190" s="7">
        <f>IF([1]配变!$J1190="","",[1]配变!$J1190)</f>
        <v>0</v>
      </c>
      <c r="K1190" s="7">
        <f>IF([1]配变!$K1190="","",[1]配变!$K1190)</f>
        <v>2</v>
      </c>
      <c r="L1190" s="7">
        <f>IF([1]配变!$L1190="","",[1]配变!$L1190)</f>
        <v>1</v>
      </c>
      <c r="M1190" s="7">
        <f>IF([1]配变!$M1190="","",[1]配变!$M1190)</f>
        <v>1</v>
      </c>
      <c r="N1190" s="7">
        <f>IF([1]配变!$N1190="","",[1]配变!$N1190)</f>
        <v>2013</v>
      </c>
      <c r="O1190" s="7">
        <f>IF([1]配变!$O1190="","",[1]配变!$O1190)</f>
        <v>0</v>
      </c>
      <c r="P1190" s="7">
        <f>IF([1]配变!$P1190="","",[1]配变!$P1190)</f>
        <v>2</v>
      </c>
    </row>
    <row r="1191" spans="1:16" x14ac:dyDescent="0.15">
      <c r="A1191" s="7" t="s">
        <v>300</v>
      </c>
      <c r="B1191" s="7" t="str">
        <f>IF([1]配变!$B1191="","",[1]配变!$B1191)</f>
        <v>10kV</v>
      </c>
      <c r="C1191" s="7">
        <f>IF([1]配变!$C1191="","",[1]配变!$C1191)</f>
        <v>0.2</v>
      </c>
      <c r="D1191" s="7">
        <f>IF([1]配变!$D1191="","",[1]配变!$D1191)</f>
        <v>400</v>
      </c>
      <c r="E1191" s="7">
        <f>IF([1]配变!$E1191="","",[1]配变!$E1191)</f>
        <v>0.03</v>
      </c>
      <c r="F1191" s="7" t="str">
        <f>IF([1]配变!$F1191="","",[1]配变!$F1191)</f>
        <v>市辖</v>
      </c>
      <c r="G1191" s="7">
        <f>IF([1]配变!$G1191="","",[1]配变!$G1191)</f>
        <v>0</v>
      </c>
      <c r="H1191" s="7" t="str">
        <f>IF([1]配变!$H1191="","",[1]配变!$H1191)</f>
        <v>分区2</v>
      </c>
      <c r="I1191" s="7" t="str">
        <f>IF([1]配变!$I1191="","",[1]配变!$I1191)</f>
        <v>138古南线</v>
      </c>
      <c r="J1191" s="7">
        <f>IF([1]配变!$J1191="","",[1]配变!$J1191)</f>
        <v>1</v>
      </c>
      <c r="K1191" s="7">
        <f>IF([1]配变!$K1191="","",[1]配变!$K1191)</f>
        <v>0</v>
      </c>
      <c r="L1191" s="7">
        <f>IF([1]配变!$L1191="","",[1]配变!$L1191)</f>
        <v>0</v>
      </c>
      <c r="M1191" s="7">
        <f>IF([1]配变!$M1191="","",[1]配变!$M1191)</f>
        <v>0</v>
      </c>
      <c r="N1191" s="7">
        <f>IF([1]配变!$N1191="","",[1]配变!$N1191)</f>
        <v>2012</v>
      </c>
      <c r="O1191" s="7">
        <f>IF([1]配变!$O1191="","",[1]配变!$O1191)</f>
        <v>0</v>
      </c>
      <c r="P1191" s="7">
        <f>IF([1]配变!$P1191="","",[1]配变!$P1191)</f>
        <v>3</v>
      </c>
    </row>
    <row r="1192" spans="1:16" x14ac:dyDescent="0.15">
      <c r="A1192" s="7" t="s">
        <v>300</v>
      </c>
      <c r="B1192" s="7" t="str">
        <f>IF([1]配变!$B1192="","",[1]配变!$B1192)</f>
        <v>10kV</v>
      </c>
      <c r="C1192" s="7">
        <f>IF([1]配变!$C1192="","",[1]配变!$C1192)</f>
        <v>0.125</v>
      </c>
      <c r="D1192" s="7">
        <f>IF([1]配变!$D1192="","",[1]配变!$D1192)</f>
        <v>250</v>
      </c>
      <c r="E1192" s="7">
        <f>IF([1]配变!$E1192="","",[1]配变!$E1192)</f>
        <v>0.03</v>
      </c>
      <c r="F1192" s="7" t="str">
        <f>IF([1]配变!$F1192="","",[1]配变!$F1192)</f>
        <v>市辖</v>
      </c>
      <c r="G1192" s="7">
        <f>IF([1]配变!$G1192="","",[1]配变!$G1192)</f>
        <v>0</v>
      </c>
      <c r="H1192" s="7" t="str">
        <f>IF([1]配变!$H1192="","",[1]配变!$H1192)</f>
        <v>分区2</v>
      </c>
      <c r="I1192" s="7" t="str">
        <f>IF([1]配变!$I1192="","",[1]配变!$I1192)</f>
        <v>138古南线</v>
      </c>
      <c r="J1192" s="7">
        <f>IF([1]配变!$J1192="","",[1]配变!$J1192)</f>
        <v>0</v>
      </c>
      <c r="K1192" s="7">
        <f>IF([1]配变!$K1192="","",[1]配变!$K1192)</f>
        <v>1</v>
      </c>
      <c r="L1192" s="7">
        <f>IF([1]配变!$L1192="","",[1]配变!$L1192)</f>
        <v>1</v>
      </c>
      <c r="M1192" s="7">
        <f>IF([1]配变!$M1192="","",[1]配变!$M1192)</f>
        <v>1</v>
      </c>
      <c r="N1192" s="7">
        <f>IF([1]配变!$N1192="","",[1]配变!$N1192)</f>
        <v>2012</v>
      </c>
      <c r="O1192" s="7">
        <f>IF([1]配变!$O1192="","",[1]配变!$O1192)</f>
        <v>0</v>
      </c>
      <c r="P1192" s="7">
        <f>IF([1]配变!$P1192="","",[1]配变!$P1192)</f>
        <v>3</v>
      </c>
    </row>
    <row r="1193" spans="1:16" x14ac:dyDescent="0.15">
      <c r="A1193" s="7" t="s">
        <v>300</v>
      </c>
      <c r="B1193" s="7" t="str">
        <f>IF([1]配变!$B1193="","",[1]配变!$B1193)</f>
        <v>10kV</v>
      </c>
      <c r="C1193" s="7">
        <f>IF([1]配变!$C1193="","",[1]配变!$C1193)</f>
        <v>0.1575</v>
      </c>
      <c r="D1193" s="7">
        <f>IF([1]配变!$D1193="","",[1]配变!$D1193)</f>
        <v>315</v>
      </c>
      <c r="E1193" s="7">
        <f>IF([1]配变!$E1193="","",[1]配变!$E1193)</f>
        <v>0.03</v>
      </c>
      <c r="F1193" s="7" t="str">
        <f>IF([1]配变!$F1193="","",[1]配变!$F1193)</f>
        <v>市辖</v>
      </c>
      <c r="G1193" s="7">
        <f>IF([1]配变!$G1193="","",[1]配变!$G1193)</f>
        <v>0</v>
      </c>
      <c r="H1193" s="7" t="str">
        <f>IF([1]配变!$H1193="","",[1]配变!$H1193)</f>
        <v>分区2</v>
      </c>
      <c r="I1193" s="7" t="str">
        <f>IF([1]配变!$I1193="","",[1]配变!$I1193)</f>
        <v>138古南线</v>
      </c>
      <c r="J1193" s="7">
        <f>IF([1]配变!$J1193="","",[1]配变!$J1193)</f>
        <v>1</v>
      </c>
      <c r="K1193" s="7">
        <f>IF([1]配变!$K1193="","",[1]配变!$K1193)</f>
        <v>2</v>
      </c>
      <c r="L1193" s="7">
        <f>IF([1]配变!$L1193="","",[1]配变!$L1193)</f>
        <v>1</v>
      </c>
      <c r="M1193" s="7">
        <f>IF([1]配变!$M1193="","",[1]配变!$M1193)</f>
        <v>1</v>
      </c>
      <c r="N1193" s="7">
        <f>IF([1]配变!$N1193="","",[1]配变!$N1193)</f>
        <v>2012</v>
      </c>
      <c r="O1193" s="7">
        <f>IF([1]配变!$O1193="","",[1]配变!$O1193)</f>
        <v>0</v>
      </c>
      <c r="P1193" s="7">
        <f>IF([1]配变!$P1193="","",[1]配变!$P1193)</f>
        <v>3</v>
      </c>
    </row>
    <row r="1194" spans="1:16" x14ac:dyDescent="0.15">
      <c r="A1194" s="7" t="s">
        <v>300</v>
      </c>
      <c r="B1194" s="7" t="str">
        <f>IF([1]配变!$B1194="","",[1]配变!$B1194)</f>
        <v>10kV</v>
      </c>
      <c r="C1194" s="7">
        <f>IF([1]配变!$C1194="","",[1]配变!$C1194)</f>
        <v>0.125</v>
      </c>
      <c r="D1194" s="7">
        <f>IF([1]配变!$D1194="","",[1]配变!$D1194)</f>
        <v>250</v>
      </c>
      <c r="E1194" s="7">
        <f>IF([1]配变!$E1194="","",[1]配变!$E1194)</f>
        <v>0.03</v>
      </c>
      <c r="F1194" s="7" t="str">
        <f>IF([1]配变!$F1194="","",[1]配变!$F1194)</f>
        <v>市辖</v>
      </c>
      <c r="G1194" s="7">
        <f>IF([1]配变!$G1194="","",[1]配变!$G1194)</f>
        <v>0</v>
      </c>
      <c r="H1194" s="7" t="str">
        <f>IF([1]配变!$H1194="","",[1]配变!$H1194)</f>
        <v>分区2</v>
      </c>
      <c r="I1194" s="7" t="str">
        <f>IF([1]配变!$I1194="","",[1]配变!$I1194)</f>
        <v>138古南线</v>
      </c>
      <c r="J1194" s="7">
        <f>IF([1]配变!$J1194="","",[1]配变!$J1194)</f>
        <v>0</v>
      </c>
      <c r="K1194" s="7">
        <f>IF([1]配变!$K1194="","",[1]配变!$K1194)</f>
        <v>0</v>
      </c>
      <c r="L1194" s="7">
        <f>IF([1]配变!$L1194="","",[1]配变!$L1194)</f>
        <v>0</v>
      </c>
      <c r="M1194" s="7">
        <f>IF([1]配变!$M1194="","",[1]配变!$M1194)</f>
        <v>0</v>
      </c>
      <c r="N1194" s="7">
        <f>IF([1]配变!$N1194="","",[1]配变!$N1194)</f>
        <v>2012</v>
      </c>
      <c r="O1194" s="7">
        <f>IF([1]配变!$O1194="","",[1]配变!$O1194)</f>
        <v>0</v>
      </c>
      <c r="P1194" s="7">
        <f>IF([1]配变!$P1194="","",[1]配变!$P1194)</f>
        <v>3</v>
      </c>
    </row>
    <row r="1195" spans="1:16" x14ac:dyDescent="0.15">
      <c r="A1195" s="7" t="s">
        <v>300</v>
      </c>
      <c r="B1195" s="7" t="str">
        <f>IF([1]配变!$B1195="","",[1]配变!$B1195)</f>
        <v>10kV</v>
      </c>
      <c r="C1195" s="7">
        <f>IF([1]配变!$C1195="","",[1]配变!$C1195)</f>
        <v>0.25</v>
      </c>
      <c r="D1195" s="7">
        <f>IF([1]配变!$D1195="","",[1]配变!$D1195)</f>
        <v>500</v>
      </c>
      <c r="E1195" s="7">
        <f>IF([1]配变!$E1195="","",[1]配变!$E1195)</f>
        <v>0.03</v>
      </c>
      <c r="F1195" s="7" t="str">
        <f>IF([1]配变!$F1195="","",[1]配变!$F1195)</f>
        <v>市辖</v>
      </c>
      <c r="G1195" s="7">
        <f>IF([1]配变!$G1195="","",[1]配变!$G1195)</f>
        <v>0</v>
      </c>
      <c r="H1195" s="7" t="str">
        <f>IF([1]配变!$H1195="","",[1]配变!$H1195)</f>
        <v>分区2</v>
      </c>
      <c r="I1195" s="7" t="str">
        <f>IF([1]配变!$I1195="","",[1]配变!$I1195)</f>
        <v>138古南线</v>
      </c>
      <c r="J1195" s="7">
        <f>IF([1]配变!$J1195="","",[1]配变!$J1195)</f>
        <v>1</v>
      </c>
      <c r="K1195" s="7">
        <f>IF([1]配变!$K1195="","",[1]配变!$K1195)</f>
        <v>1</v>
      </c>
      <c r="L1195" s="7">
        <f>IF([1]配变!$L1195="","",[1]配变!$L1195)</f>
        <v>1</v>
      </c>
      <c r="M1195" s="7">
        <f>IF([1]配变!$M1195="","",[1]配变!$M1195)</f>
        <v>1</v>
      </c>
      <c r="N1195" s="7">
        <f>IF([1]配变!$N1195="","",[1]配变!$N1195)</f>
        <v>2012</v>
      </c>
      <c r="O1195" s="7">
        <f>IF([1]配变!$O1195="","",[1]配变!$O1195)</f>
        <v>0</v>
      </c>
      <c r="P1195" s="7">
        <f>IF([1]配变!$P1195="","",[1]配变!$P1195)</f>
        <v>3</v>
      </c>
    </row>
    <row r="1196" spans="1:16" x14ac:dyDescent="0.15">
      <c r="A1196" s="7" t="s">
        <v>300</v>
      </c>
      <c r="B1196" s="7" t="str">
        <f>IF([1]配变!$B1196="","",[1]配变!$B1196)</f>
        <v>10kV</v>
      </c>
      <c r="C1196" s="7">
        <f>IF([1]配变!$C1196="","",[1]配变!$C1196)</f>
        <v>0.04</v>
      </c>
      <c r="D1196" s="7">
        <f>IF([1]配变!$D1196="","",[1]配变!$D1196)</f>
        <v>80</v>
      </c>
      <c r="E1196" s="7">
        <f>IF([1]配变!$E1196="","",[1]配变!$E1196)</f>
        <v>0</v>
      </c>
      <c r="F1196" s="7" t="str">
        <f>IF([1]配变!$F1196="","",[1]配变!$F1196)</f>
        <v>市辖</v>
      </c>
      <c r="G1196" s="7">
        <f>IF([1]配变!$G1196="","",[1]配变!$G1196)</f>
        <v>0</v>
      </c>
      <c r="H1196" s="7" t="str">
        <f>IF([1]配变!$H1196="","",[1]配变!$H1196)</f>
        <v>分区2</v>
      </c>
      <c r="I1196" s="7" t="str">
        <f>IF([1]配变!$I1196="","",[1]配变!$I1196)</f>
        <v>138古南线</v>
      </c>
      <c r="J1196" s="7">
        <f>IF([1]配变!$J1196="","",[1]配变!$J1196)</f>
        <v>0</v>
      </c>
      <c r="K1196" s="7">
        <f>IF([1]配变!$K1196="","",[1]配变!$K1196)</f>
        <v>2</v>
      </c>
      <c r="L1196" s="7">
        <f>IF([1]配变!$L1196="","",[1]配变!$L1196)</f>
        <v>1</v>
      </c>
      <c r="M1196" s="7">
        <f>IF([1]配变!$M1196="","",[1]配变!$M1196)</f>
        <v>1</v>
      </c>
      <c r="N1196" s="7">
        <f>IF([1]配变!$N1196="","",[1]配变!$N1196)</f>
        <v>2012</v>
      </c>
      <c r="O1196" s="7">
        <f>IF([1]配变!$O1196="","",[1]配变!$O1196)</f>
        <v>0</v>
      </c>
      <c r="P1196" s="7">
        <f>IF([1]配变!$P1196="","",[1]配变!$P1196)</f>
        <v>3</v>
      </c>
    </row>
    <row r="1197" spans="1:16" x14ac:dyDescent="0.15">
      <c r="A1197" s="7" t="s">
        <v>300</v>
      </c>
      <c r="B1197" s="7" t="str">
        <f>IF([1]配变!$B1197="","",[1]配变!$B1197)</f>
        <v>10kV</v>
      </c>
      <c r="C1197" s="7">
        <f>IF([1]配变!$C1197="","",[1]配变!$C1197)</f>
        <v>0.1</v>
      </c>
      <c r="D1197" s="7">
        <f>IF([1]配变!$D1197="","",[1]配变!$D1197)</f>
        <v>200</v>
      </c>
      <c r="E1197" s="7">
        <f>IF([1]配变!$E1197="","",[1]配变!$E1197)</f>
        <v>0.03</v>
      </c>
      <c r="F1197" s="7" t="str">
        <f>IF([1]配变!$F1197="","",[1]配变!$F1197)</f>
        <v>市辖</v>
      </c>
      <c r="G1197" s="7">
        <f>IF([1]配变!$G1197="","",[1]配变!$G1197)</f>
        <v>0</v>
      </c>
      <c r="H1197" s="7" t="str">
        <f>IF([1]配变!$H1197="","",[1]配变!$H1197)</f>
        <v>分区2</v>
      </c>
      <c r="I1197" s="7" t="str">
        <f>IF([1]配变!$I1197="","",[1]配变!$I1197)</f>
        <v>138古南线</v>
      </c>
      <c r="J1197" s="7">
        <f>IF([1]配变!$J1197="","",[1]配变!$J1197)</f>
        <v>1</v>
      </c>
      <c r="K1197" s="7">
        <f>IF([1]配变!$K1197="","",[1]配变!$K1197)</f>
        <v>0</v>
      </c>
      <c r="L1197" s="7">
        <f>IF([1]配变!$L1197="","",[1]配变!$L1197)</f>
        <v>0</v>
      </c>
      <c r="M1197" s="7">
        <f>IF([1]配变!$M1197="","",[1]配变!$M1197)</f>
        <v>0</v>
      </c>
      <c r="N1197" s="7">
        <f>IF([1]配变!$N1197="","",[1]配变!$N1197)</f>
        <v>2012</v>
      </c>
      <c r="O1197" s="7">
        <f>IF([1]配变!$O1197="","",[1]配变!$O1197)</f>
        <v>0</v>
      </c>
      <c r="P1197" s="7">
        <f>IF([1]配变!$P1197="","",[1]配变!$P1197)</f>
        <v>3</v>
      </c>
    </row>
    <row r="1198" spans="1:16" x14ac:dyDescent="0.15">
      <c r="A1198" s="7" t="s">
        <v>300</v>
      </c>
      <c r="B1198" s="7" t="str">
        <f>IF([1]配变!$B1198="","",[1]配变!$B1198)</f>
        <v>10kV</v>
      </c>
      <c r="C1198" s="7">
        <f>IF([1]配变!$C1198="","",[1]配变!$C1198)</f>
        <v>0.1</v>
      </c>
      <c r="D1198" s="7">
        <f>IF([1]配变!$D1198="","",[1]配变!$D1198)</f>
        <v>200</v>
      </c>
      <c r="E1198" s="7">
        <f>IF([1]配变!$E1198="","",[1]配变!$E1198)</f>
        <v>0.03</v>
      </c>
      <c r="F1198" s="7" t="str">
        <f>IF([1]配变!$F1198="","",[1]配变!$F1198)</f>
        <v>市辖</v>
      </c>
      <c r="G1198" s="7">
        <f>IF([1]配变!$G1198="","",[1]配变!$G1198)</f>
        <v>0</v>
      </c>
      <c r="H1198" s="7" t="str">
        <f>IF([1]配变!$H1198="","",[1]配变!$H1198)</f>
        <v>分区2</v>
      </c>
      <c r="I1198" s="7" t="str">
        <f>IF([1]配变!$I1198="","",[1]配变!$I1198)</f>
        <v>138古南线</v>
      </c>
      <c r="J1198" s="7">
        <f>IF([1]配变!$J1198="","",[1]配变!$J1198)</f>
        <v>0</v>
      </c>
      <c r="K1198" s="7">
        <f>IF([1]配变!$K1198="","",[1]配变!$K1198)</f>
        <v>1</v>
      </c>
      <c r="L1198" s="7">
        <f>IF([1]配变!$L1198="","",[1]配变!$L1198)</f>
        <v>1</v>
      </c>
      <c r="M1198" s="7">
        <f>IF([1]配变!$M1198="","",[1]配变!$M1198)</f>
        <v>1</v>
      </c>
      <c r="N1198" s="7">
        <f>IF([1]配变!$N1198="","",[1]配变!$N1198)</f>
        <v>2012</v>
      </c>
      <c r="O1198" s="7">
        <f>IF([1]配变!$O1198="","",[1]配变!$O1198)</f>
        <v>0</v>
      </c>
      <c r="P1198" s="7">
        <f>IF([1]配变!$P1198="","",[1]配变!$P1198)</f>
        <v>3</v>
      </c>
    </row>
    <row r="1199" spans="1:16" x14ac:dyDescent="0.15">
      <c r="A1199" s="7" t="s">
        <v>300</v>
      </c>
      <c r="B1199" s="7" t="str">
        <f>IF([1]配变!$B1199="","",[1]配变!$B1199)</f>
        <v>10kV</v>
      </c>
      <c r="C1199" s="7">
        <f>IF([1]配变!$C1199="","",[1]配变!$C1199)</f>
        <v>0.4</v>
      </c>
      <c r="D1199" s="7">
        <f>IF([1]配变!$D1199="","",[1]配变!$D1199)</f>
        <v>800</v>
      </c>
      <c r="E1199" s="7">
        <f>IF([1]配变!$E1199="","",[1]配变!$E1199)</f>
        <v>0.03</v>
      </c>
      <c r="F1199" s="7" t="str">
        <f>IF([1]配变!$F1199="","",[1]配变!$F1199)</f>
        <v>市辖</v>
      </c>
      <c r="G1199" s="7">
        <f>IF([1]配变!$G1199="","",[1]配变!$G1199)</f>
        <v>0</v>
      </c>
      <c r="H1199" s="7" t="str">
        <f>IF([1]配变!$H1199="","",[1]配变!$H1199)</f>
        <v>分区2</v>
      </c>
      <c r="I1199" s="7" t="str">
        <f>IF([1]配变!$I1199="","",[1]配变!$I1199)</f>
        <v>138古南线</v>
      </c>
      <c r="J1199" s="7">
        <f>IF([1]配变!$J1199="","",[1]配变!$J1199)</f>
        <v>1</v>
      </c>
      <c r="K1199" s="7">
        <f>IF([1]配变!$K1199="","",[1]配变!$K1199)</f>
        <v>2</v>
      </c>
      <c r="L1199" s="7">
        <f>IF([1]配变!$L1199="","",[1]配变!$L1199)</f>
        <v>1</v>
      </c>
      <c r="M1199" s="7">
        <f>IF([1]配变!$M1199="","",[1]配变!$M1199)</f>
        <v>1</v>
      </c>
      <c r="N1199" s="7">
        <f>IF([1]配变!$N1199="","",[1]配变!$N1199)</f>
        <v>2012</v>
      </c>
      <c r="O1199" s="7">
        <f>IF([1]配变!$O1199="","",[1]配变!$O1199)</f>
        <v>0</v>
      </c>
      <c r="P1199" s="7">
        <f>IF([1]配变!$P1199="","",[1]配变!$P1199)</f>
        <v>3</v>
      </c>
    </row>
    <row r="1200" spans="1:16" x14ac:dyDescent="0.15">
      <c r="A1200" s="7" t="s">
        <v>300</v>
      </c>
      <c r="B1200" s="7" t="str">
        <f>IF([1]配变!$B1200="","",[1]配变!$B1200)</f>
        <v>10kV</v>
      </c>
      <c r="C1200" s="7">
        <f>IF([1]配变!$C1200="","",[1]配变!$C1200)</f>
        <v>0.4</v>
      </c>
      <c r="D1200" s="7">
        <f>IF([1]配变!$D1200="","",[1]配变!$D1200)</f>
        <v>800</v>
      </c>
      <c r="E1200" s="7">
        <f>IF([1]配变!$E1200="","",[1]配变!$E1200)</f>
        <v>0.03</v>
      </c>
      <c r="F1200" s="7" t="str">
        <f>IF([1]配变!$F1200="","",[1]配变!$F1200)</f>
        <v>市辖</v>
      </c>
      <c r="G1200" s="7">
        <f>IF([1]配变!$G1200="","",[1]配变!$G1200)</f>
        <v>0</v>
      </c>
      <c r="H1200" s="7" t="str">
        <f>IF([1]配变!$H1200="","",[1]配变!$H1200)</f>
        <v>分区2</v>
      </c>
      <c r="I1200" s="7" t="str">
        <f>IF([1]配变!$I1200="","",[1]配变!$I1200)</f>
        <v>138古南线</v>
      </c>
      <c r="J1200" s="7">
        <f>IF([1]配变!$J1200="","",[1]配变!$J1200)</f>
        <v>0</v>
      </c>
      <c r="K1200" s="7">
        <f>IF([1]配变!$K1200="","",[1]配变!$K1200)</f>
        <v>0</v>
      </c>
      <c r="L1200" s="7">
        <f>IF([1]配变!$L1200="","",[1]配变!$L1200)</f>
        <v>0</v>
      </c>
      <c r="M1200" s="7">
        <f>IF([1]配变!$M1200="","",[1]配变!$M1200)</f>
        <v>0</v>
      </c>
      <c r="N1200" s="7">
        <f>IF([1]配变!$N1200="","",[1]配变!$N1200)</f>
        <v>2011</v>
      </c>
      <c r="O1200" s="7">
        <f>IF([1]配变!$O1200="","",[1]配变!$O1200)</f>
        <v>0</v>
      </c>
      <c r="P1200" s="7">
        <f>IF([1]配变!$P1200="","",[1]配变!$P1200)</f>
        <v>4</v>
      </c>
    </row>
    <row r="1201" spans="1:16" x14ac:dyDescent="0.15">
      <c r="A1201" s="7" t="s">
        <v>300</v>
      </c>
      <c r="B1201" s="7" t="str">
        <f>IF([1]配变!$B1201="","",[1]配变!$B1201)</f>
        <v>10kV</v>
      </c>
      <c r="C1201" s="7">
        <f>IF([1]配变!$C1201="","",[1]配变!$C1201)</f>
        <v>0.4</v>
      </c>
      <c r="D1201" s="7">
        <f>IF([1]配变!$D1201="","",[1]配变!$D1201)</f>
        <v>800</v>
      </c>
      <c r="E1201" s="7">
        <f>IF([1]配变!$E1201="","",[1]配变!$E1201)</f>
        <v>0.03</v>
      </c>
      <c r="F1201" s="7" t="str">
        <f>IF([1]配变!$F1201="","",[1]配变!$F1201)</f>
        <v>市辖</v>
      </c>
      <c r="G1201" s="7">
        <f>IF([1]配变!$G1201="","",[1]配变!$G1201)</f>
        <v>0</v>
      </c>
      <c r="H1201" s="7" t="str">
        <f>IF([1]配变!$H1201="","",[1]配变!$H1201)</f>
        <v>分区2</v>
      </c>
      <c r="I1201" s="7" t="str">
        <f>IF([1]配变!$I1201="","",[1]配变!$I1201)</f>
        <v>138古南线</v>
      </c>
      <c r="J1201" s="7">
        <f>IF([1]配变!$J1201="","",[1]配变!$J1201)</f>
        <v>1</v>
      </c>
      <c r="K1201" s="7">
        <f>IF([1]配变!$K1201="","",[1]配变!$K1201)</f>
        <v>1</v>
      </c>
      <c r="L1201" s="7">
        <f>IF([1]配变!$L1201="","",[1]配变!$L1201)</f>
        <v>1</v>
      </c>
      <c r="M1201" s="7">
        <f>IF([1]配变!$M1201="","",[1]配变!$M1201)</f>
        <v>1</v>
      </c>
      <c r="N1201" s="7">
        <f>IF([1]配变!$N1201="","",[1]配变!$N1201)</f>
        <v>2011</v>
      </c>
      <c r="O1201" s="7">
        <f>IF([1]配变!$O1201="","",[1]配变!$O1201)</f>
        <v>0</v>
      </c>
      <c r="P1201" s="7">
        <f>IF([1]配变!$P1201="","",[1]配变!$P1201)</f>
        <v>4</v>
      </c>
    </row>
    <row r="1202" spans="1:16" x14ac:dyDescent="0.15">
      <c r="A1202" s="7" t="s">
        <v>300</v>
      </c>
      <c r="B1202" s="7" t="str">
        <f>IF([1]配变!$B1202="","",[1]配变!$B1202)</f>
        <v>10kV</v>
      </c>
      <c r="C1202" s="7">
        <f>IF([1]配变!$C1202="","",[1]配变!$C1202)</f>
        <v>0.25</v>
      </c>
      <c r="D1202" s="7">
        <f>IF([1]配变!$D1202="","",[1]配变!$D1202)</f>
        <v>500</v>
      </c>
      <c r="E1202" s="7">
        <f>IF([1]配变!$E1202="","",[1]配变!$E1202)</f>
        <v>0.03</v>
      </c>
      <c r="F1202" s="7" t="str">
        <f>IF([1]配变!$F1202="","",[1]配变!$F1202)</f>
        <v>市辖</v>
      </c>
      <c r="G1202" s="7">
        <f>IF([1]配变!$G1202="","",[1]配变!$G1202)</f>
        <v>0</v>
      </c>
      <c r="H1202" s="7" t="str">
        <f>IF([1]配变!$H1202="","",[1]配变!$H1202)</f>
        <v>分区2</v>
      </c>
      <c r="I1202" s="7" t="str">
        <f>IF([1]配变!$I1202="","",[1]配变!$I1202)</f>
        <v>138古南线</v>
      </c>
      <c r="J1202" s="7">
        <f>IF([1]配变!$J1202="","",[1]配变!$J1202)</f>
        <v>0</v>
      </c>
      <c r="K1202" s="7">
        <f>IF([1]配变!$K1202="","",[1]配变!$K1202)</f>
        <v>2</v>
      </c>
      <c r="L1202" s="7">
        <f>IF([1]配变!$L1202="","",[1]配变!$L1202)</f>
        <v>1</v>
      </c>
      <c r="M1202" s="7">
        <f>IF([1]配变!$M1202="","",[1]配变!$M1202)</f>
        <v>1</v>
      </c>
      <c r="N1202" s="7">
        <f>IF([1]配变!$N1202="","",[1]配变!$N1202)</f>
        <v>2011</v>
      </c>
      <c r="O1202" s="7">
        <f>IF([1]配变!$O1202="","",[1]配变!$O1202)</f>
        <v>0</v>
      </c>
      <c r="P1202" s="7">
        <f>IF([1]配变!$P1202="","",[1]配变!$P1202)</f>
        <v>4</v>
      </c>
    </row>
    <row r="1203" spans="1:16" x14ac:dyDescent="0.15">
      <c r="A1203" s="7" t="s">
        <v>300</v>
      </c>
      <c r="B1203" s="7" t="str">
        <f>IF([1]配变!$B1203="","",[1]配变!$B1203)</f>
        <v>10kV</v>
      </c>
      <c r="C1203" s="7">
        <f>IF([1]配变!$C1203="","",[1]配变!$C1203)</f>
        <v>0.25</v>
      </c>
      <c r="D1203" s="7">
        <f>IF([1]配变!$D1203="","",[1]配变!$D1203)</f>
        <v>500</v>
      </c>
      <c r="E1203" s="7">
        <f>IF([1]配变!$E1203="","",[1]配变!$E1203)</f>
        <v>0.03</v>
      </c>
      <c r="F1203" s="7" t="str">
        <f>IF([1]配变!$F1203="","",[1]配变!$F1203)</f>
        <v>市辖</v>
      </c>
      <c r="G1203" s="7">
        <f>IF([1]配变!$G1203="","",[1]配变!$G1203)</f>
        <v>0</v>
      </c>
      <c r="H1203" s="7" t="str">
        <f>IF([1]配变!$H1203="","",[1]配变!$H1203)</f>
        <v>分区2</v>
      </c>
      <c r="I1203" s="7" t="str">
        <f>IF([1]配变!$I1203="","",[1]配变!$I1203)</f>
        <v>138古南线</v>
      </c>
      <c r="J1203" s="7">
        <f>IF([1]配变!$J1203="","",[1]配变!$J1203)</f>
        <v>1</v>
      </c>
      <c r="K1203" s="7">
        <f>IF([1]配变!$K1203="","",[1]配变!$K1203)</f>
        <v>0</v>
      </c>
      <c r="L1203" s="7">
        <f>IF([1]配变!$L1203="","",[1]配变!$L1203)</f>
        <v>0</v>
      </c>
      <c r="M1203" s="7">
        <f>IF([1]配变!$M1203="","",[1]配变!$M1203)</f>
        <v>0</v>
      </c>
      <c r="N1203" s="7">
        <f>IF([1]配变!$N1203="","",[1]配变!$N1203)</f>
        <v>2011</v>
      </c>
      <c r="O1203" s="7">
        <f>IF([1]配变!$O1203="","",[1]配变!$O1203)</f>
        <v>0</v>
      </c>
      <c r="P1203" s="7">
        <f>IF([1]配变!$P1203="","",[1]配变!$P1203)</f>
        <v>4</v>
      </c>
    </row>
    <row r="1204" spans="1:16" x14ac:dyDescent="0.15">
      <c r="A1204" s="7" t="s">
        <v>300</v>
      </c>
      <c r="B1204" s="7" t="str">
        <f>IF([1]配变!$B1204="","",[1]配变!$B1204)</f>
        <v>10kV</v>
      </c>
      <c r="C1204" s="7">
        <f>IF([1]配变!$C1204="","",[1]配变!$C1204)</f>
        <v>0.25</v>
      </c>
      <c r="D1204" s="7">
        <f>IF([1]配变!$D1204="","",[1]配变!$D1204)</f>
        <v>500</v>
      </c>
      <c r="E1204" s="7">
        <f>IF([1]配变!$E1204="","",[1]配变!$E1204)</f>
        <v>0.03</v>
      </c>
      <c r="F1204" s="7" t="str">
        <f>IF([1]配变!$F1204="","",[1]配变!$F1204)</f>
        <v>市辖</v>
      </c>
      <c r="G1204" s="7">
        <f>IF([1]配变!$G1204="","",[1]配变!$G1204)</f>
        <v>0</v>
      </c>
      <c r="H1204" s="7" t="str">
        <f>IF([1]配变!$H1204="","",[1]配变!$H1204)</f>
        <v>分区2</v>
      </c>
      <c r="I1204" s="7" t="str">
        <f>IF([1]配变!$I1204="","",[1]配变!$I1204)</f>
        <v>138古南线</v>
      </c>
      <c r="J1204" s="7">
        <f>IF([1]配变!$J1204="","",[1]配变!$J1204)</f>
        <v>0</v>
      </c>
      <c r="K1204" s="7">
        <f>IF([1]配变!$K1204="","",[1]配变!$K1204)</f>
        <v>1</v>
      </c>
      <c r="L1204" s="7">
        <f>IF([1]配变!$L1204="","",[1]配变!$L1204)</f>
        <v>1</v>
      </c>
      <c r="M1204" s="7">
        <f>IF([1]配变!$M1204="","",[1]配变!$M1204)</f>
        <v>1</v>
      </c>
      <c r="N1204" s="7">
        <f>IF([1]配变!$N1204="","",[1]配变!$N1204)</f>
        <v>2011</v>
      </c>
      <c r="O1204" s="7">
        <f>IF([1]配变!$O1204="","",[1]配变!$O1204)</f>
        <v>0</v>
      </c>
      <c r="P1204" s="7">
        <f>IF([1]配变!$P1204="","",[1]配变!$P1204)</f>
        <v>4</v>
      </c>
    </row>
    <row r="1205" spans="1:16" x14ac:dyDescent="0.15">
      <c r="A1205" s="7" t="s">
        <v>300</v>
      </c>
      <c r="B1205" s="7" t="str">
        <f>IF([1]配变!$B1205="","",[1]配变!$B1205)</f>
        <v>10kV</v>
      </c>
      <c r="C1205" s="7">
        <f>IF([1]配变!$C1205="","",[1]配变!$C1205)</f>
        <v>0.25</v>
      </c>
      <c r="D1205" s="7">
        <f>IF([1]配变!$D1205="","",[1]配变!$D1205)</f>
        <v>500</v>
      </c>
      <c r="E1205" s="7">
        <f>IF([1]配变!$E1205="","",[1]配变!$E1205)</f>
        <v>0.03</v>
      </c>
      <c r="F1205" s="7" t="str">
        <f>IF([1]配变!$F1205="","",[1]配变!$F1205)</f>
        <v>市辖</v>
      </c>
      <c r="G1205" s="7">
        <f>IF([1]配变!$G1205="","",[1]配变!$G1205)</f>
        <v>0</v>
      </c>
      <c r="H1205" s="7" t="str">
        <f>IF([1]配变!$H1205="","",[1]配变!$H1205)</f>
        <v>分区2</v>
      </c>
      <c r="I1205" s="7" t="str">
        <f>IF([1]配变!$I1205="","",[1]配变!$I1205)</f>
        <v>138古南线</v>
      </c>
      <c r="J1205" s="7">
        <f>IF([1]配变!$J1205="","",[1]配变!$J1205)</f>
        <v>1</v>
      </c>
      <c r="K1205" s="7">
        <f>IF([1]配变!$K1205="","",[1]配变!$K1205)</f>
        <v>2</v>
      </c>
      <c r="L1205" s="7">
        <f>IF([1]配变!$L1205="","",[1]配变!$L1205)</f>
        <v>1</v>
      </c>
      <c r="M1205" s="7">
        <f>IF([1]配变!$M1205="","",[1]配变!$M1205)</f>
        <v>1</v>
      </c>
      <c r="N1205" s="7">
        <f>IF([1]配变!$N1205="","",[1]配变!$N1205)</f>
        <v>2011</v>
      </c>
      <c r="O1205" s="7">
        <f>IF([1]配变!$O1205="","",[1]配变!$O1205)</f>
        <v>0</v>
      </c>
      <c r="P1205" s="7">
        <f>IF([1]配变!$P1205="","",[1]配变!$P1205)</f>
        <v>4</v>
      </c>
    </row>
    <row r="1206" spans="1:16" x14ac:dyDescent="0.15">
      <c r="A1206" s="7" t="s">
        <v>300</v>
      </c>
      <c r="B1206" s="7" t="str">
        <f>IF([1]配变!$B1206="","",[1]配变!$B1206)</f>
        <v>10kV</v>
      </c>
      <c r="C1206" s="7">
        <f>IF([1]配变!$C1206="","",[1]配变!$C1206)</f>
        <v>0.125</v>
      </c>
      <c r="D1206" s="7">
        <f>IF([1]配变!$D1206="","",[1]配变!$D1206)</f>
        <v>250</v>
      </c>
      <c r="E1206" s="7">
        <f>IF([1]配变!$E1206="","",[1]配变!$E1206)</f>
        <v>0.03</v>
      </c>
      <c r="F1206" s="7" t="str">
        <f>IF([1]配变!$F1206="","",[1]配变!$F1206)</f>
        <v>市辖</v>
      </c>
      <c r="G1206" s="7">
        <f>IF([1]配变!$G1206="","",[1]配变!$G1206)</f>
        <v>0</v>
      </c>
      <c r="H1206" s="7" t="str">
        <f>IF([1]配变!$H1206="","",[1]配变!$H1206)</f>
        <v>分区2</v>
      </c>
      <c r="I1206" s="7" t="str">
        <f>IF([1]配变!$I1206="","",[1]配变!$I1206)</f>
        <v>138古南线</v>
      </c>
      <c r="J1206" s="7">
        <f>IF([1]配变!$J1206="","",[1]配变!$J1206)</f>
        <v>0</v>
      </c>
      <c r="K1206" s="7">
        <f>IF([1]配变!$K1206="","",[1]配变!$K1206)</f>
        <v>0</v>
      </c>
      <c r="L1206" s="7">
        <f>IF([1]配变!$L1206="","",[1]配变!$L1206)</f>
        <v>0</v>
      </c>
      <c r="M1206" s="7">
        <f>IF([1]配变!$M1206="","",[1]配变!$M1206)</f>
        <v>0</v>
      </c>
      <c r="N1206" s="7">
        <f>IF([1]配变!$N1206="","",[1]配变!$N1206)</f>
        <v>2011</v>
      </c>
      <c r="O1206" s="7">
        <f>IF([1]配变!$O1206="","",[1]配变!$O1206)</f>
        <v>0</v>
      </c>
      <c r="P1206" s="7">
        <f>IF([1]配变!$P1206="","",[1]配变!$P1206)</f>
        <v>4</v>
      </c>
    </row>
    <row r="1207" spans="1:16" x14ac:dyDescent="0.15">
      <c r="A1207" s="7" t="s">
        <v>300</v>
      </c>
      <c r="B1207" s="7" t="str">
        <f>IF([1]配变!$B1207="","",[1]配变!$B1207)</f>
        <v>10kV</v>
      </c>
      <c r="C1207" s="7">
        <f>IF([1]配变!$C1207="","",[1]配变!$C1207)</f>
        <v>1.4999999999999999E-2</v>
      </c>
      <c r="D1207" s="7">
        <f>IF([1]配变!$D1207="","",[1]配变!$D1207)</f>
        <v>30</v>
      </c>
      <c r="E1207" s="7">
        <f>IF([1]配变!$E1207="","",[1]配变!$E1207)</f>
        <v>0.03</v>
      </c>
      <c r="F1207" s="7" t="str">
        <f>IF([1]配变!$F1207="","",[1]配变!$F1207)</f>
        <v>市辖</v>
      </c>
      <c r="G1207" s="7">
        <f>IF([1]配变!$G1207="","",[1]配变!$G1207)</f>
        <v>0</v>
      </c>
      <c r="H1207" s="7" t="str">
        <f>IF([1]配变!$H1207="","",[1]配变!$H1207)</f>
        <v>分区2</v>
      </c>
      <c r="I1207" s="7" t="str">
        <f>IF([1]配变!$I1207="","",[1]配变!$I1207)</f>
        <v>138古南线</v>
      </c>
      <c r="J1207" s="7">
        <f>IF([1]配变!$J1207="","",[1]配变!$J1207)</f>
        <v>1</v>
      </c>
      <c r="K1207" s="7">
        <f>IF([1]配变!$K1207="","",[1]配变!$K1207)</f>
        <v>1</v>
      </c>
      <c r="L1207" s="7">
        <f>IF([1]配变!$L1207="","",[1]配变!$L1207)</f>
        <v>1</v>
      </c>
      <c r="M1207" s="7">
        <f>IF([1]配变!$M1207="","",[1]配变!$M1207)</f>
        <v>1</v>
      </c>
      <c r="N1207" s="7">
        <f>IF([1]配变!$N1207="","",[1]配变!$N1207)</f>
        <v>2011</v>
      </c>
      <c r="O1207" s="7">
        <f>IF([1]配变!$O1207="","",[1]配变!$O1207)</f>
        <v>0</v>
      </c>
      <c r="P1207" s="7">
        <f>IF([1]配变!$P1207="","",[1]配变!$P1207)</f>
        <v>4</v>
      </c>
    </row>
    <row r="1208" spans="1:16" x14ac:dyDescent="0.15">
      <c r="A1208" s="7" t="s">
        <v>300</v>
      </c>
      <c r="B1208" s="7" t="str">
        <f>IF([1]配变!$B1208="","",[1]配变!$B1208)</f>
        <v>10kV</v>
      </c>
      <c r="C1208" s="7">
        <f>IF([1]配变!$C1208="","",[1]配变!$C1208)</f>
        <v>0.08</v>
      </c>
      <c r="D1208" s="7">
        <f>IF([1]配变!$D1208="","",[1]配变!$D1208)</f>
        <v>160</v>
      </c>
      <c r="E1208" s="7">
        <f>IF([1]配变!$E1208="","",[1]配变!$E1208)</f>
        <v>0</v>
      </c>
      <c r="F1208" s="7" t="str">
        <f>IF([1]配变!$F1208="","",[1]配变!$F1208)</f>
        <v>市辖</v>
      </c>
      <c r="G1208" s="7">
        <f>IF([1]配变!$G1208="","",[1]配变!$G1208)</f>
        <v>0</v>
      </c>
      <c r="H1208" s="7" t="str">
        <f>IF([1]配变!$H1208="","",[1]配变!$H1208)</f>
        <v>分区2</v>
      </c>
      <c r="I1208" s="7" t="str">
        <f>IF([1]配变!$I1208="","",[1]配变!$I1208)</f>
        <v>138古南线</v>
      </c>
      <c r="J1208" s="7">
        <f>IF([1]配变!$J1208="","",[1]配变!$J1208)</f>
        <v>0</v>
      </c>
      <c r="K1208" s="7">
        <f>IF([1]配变!$K1208="","",[1]配变!$K1208)</f>
        <v>2</v>
      </c>
      <c r="L1208" s="7">
        <f>IF([1]配变!$L1208="","",[1]配变!$L1208)</f>
        <v>1</v>
      </c>
      <c r="M1208" s="7">
        <f>IF([1]配变!$M1208="","",[1]配变!$M1208)</f>
        <v>1</v>
      </c>
      <c r="N1208" s="7">
        <f>IF([1]配变!$N1208="","",[1]配变!$N1208)</f>
        <v>2011</v>
      </c>
      <c r="O1208" s="7">
        <f>IF([1]配变!$O1208="","",[1]配变!$O1208)</f>
        <v>0</v>
      </c>
      <c r="P1208" s="7">
        <f>IF([1]配变!$P1208="","",[1]配变!$P1208)</f>
        <v>4</v>
      </c>
    </row>
    <row r="1209" spans="1:16" x14ac:dyDescent="0.15">
      <c r="A1209" s="7" t="s">
        <v>300</v>
      </c>
      <c r="B1209" s="7" t="str">
        <f>IF([1]配变!$B1209="","",[1]配变!$B1209)</f>
        <v>10kV</v>
      </c>
      <c r="C1209" s="7">
        <f>IF([1]配变!$C1209="","",[1]配变!$C1209)</f>
        <v>0.25</v>
      </c>
      <c r="D1209" s="7">
        <f>IF([1]配变!$D1209="","",[1]配变!$D1209)</f>
        <v>500</v>
      </c>
      <c r="E1209" s="7">
        <f>IF([1]配变!$E1209="","",[1]配变!$E1209)</f>
        <v>0.03</v>
      </c>
      <c r="F1209" s="7" t="str">
        <f>IF([1]配变!$F1209="","",[1]配变!$F1209)</f>
        <v>市辖</v>
      </c>
      <c r="G1209" s="7">
        <f>IF([1]配变!$G1209="","",[1]配变!$G1209)</f>
        <v>0</v>
      </c>
      <c r="H1209" s="7" t="str">
        <f>IF([1]配变!$H1209="","",[1]配变!$H1209)</f>
        <v>分区2</v>
      </c>
      <c r="I1209" s="7" t="str">
        <f>IF([1]配变!$I1209="","",[1]配变!$I1209)</f>
        <v>138古南线</v>
      </c>
      <c r="J1209" s="7">
        <f>IF([1]配变!$J1209="","",[1]配变!$J1209)</f>
        <v>1</v>
      </c>
      <c r="K1209" s="7">
        <f>IF([1]配变!$K1209="","",[1]配变!$K1209)</f>
        <v>0</v>
      </c>
      <c r="L1209" s="7">
        <f>IF([1]配变!$L1209="","",[1]配变!$L1209)</f>
        <v>0</v>
      </c>
      <c r="M1209" s="7">
        <f>IF([1]配变!$M1209="","",[1]配变!$M1209)</f>
        <v>0</v>
      </c>
      <c r="N1209" s="7">
        <f>IF([1]配变!$N1209="","",[1]配变!$N1209)</f>
        <v>2010</v>
      </c>
      <c r="O1209" s="7">
        <f>IF([1]配变!$O1209="","",[1]配变!$O1209)</f>
        <v>0</v>
      </c>
      <c r="P1209" s="7">
        <f>IF([1]配变!$P1209="","",[1]配变!$P1209)</f>
        <v>5</v>
      </c>
    </row>
    <row r="1210" spans="1:16" x14ac:dyDescent="0.15">
      <c r="A1210" s="7" t="s">
        <v>300</v>
      </c>
      <c r="B1210" s="7" t="str">
        <f>IF([1]配变!$B1210="","",[1]配变!$B1210)</f>
        <v>10kV</v>
      </c>
      <c r="C1210" s="7">
        <f>IF([1]配变!$C1210="","",[1]配变!$C1210)</f>
        <v>0.04</v>
      </c>
      <c r="D1210" s="7">
        <f>IF([1]配变!$D1210="","",[1]配变!$D1210)</f>
        <v>80</v>
      </c>
      <c r="E1210" s="7">
        <f>IF([1]配变!$E1210="","",[1]配变!$E1210)</f>
        <v>0</v>
      </c>
      <c r="F1210" s="7" t="str">
        <f>IF([1]配变!$F1210="","",[1]配变!$F1210)</f>
        <v>市辖</v>
      </c>
      <c r="G1210" s="7">
        <f>IF([1]配变!$G1210="","",[1]配变!$G1210)</f>
        <v>0</v>
      </c>
      <c r="H1210" s="7" t="str">
        <f>IF([1]配变!$H1210="","",[1]配变!$H1210)</f>
        <v>分区2</v>
      </c>
      <c r="I1210" s="7" t="str">
        <f>IF([1]配变!$I1210="","",[1]配变!$I1210)</f>
        <v>138古南线</v>
      </c>
      <c r="J1210" s="7">
        <f>IF([1]配变!$J1210="","",[1]配变!$J1210)</f>
        <v>0</v>
      </c>
      <c r="K1210" s="7">
        <f>IF([1]配变!$K1210="","",[1]配变!$K1210)</f>
        <v>1</v>
      </c>
      <c r="L1210" s="7">
        <f>IF([1]配变!$L1210="","",[1]配变!$L1210)</f>
        <v>1</v>
      </c>
      <c r="M1210" s="7">
        <f>IF([1]配变!$M1210="","",[1]配变!$M1210)</f>
        <v>1</v>
      </c>
      <c r="N1210" s="7">
        <f>IF([1]配变!$N1210="","",[1]配变!$N1210)</f>
        <v>2010</v>
      </c>
      <c r="O1210" s="7">
        <f>IF([1]配变!$O1210="","",[1]配变!$O1210)</f>
        <v>0</v>
      </c>
      <c r="P1210" s="7">
        <f>IF([1]配变!$P1210="","",[1]配变!$P1210)</f>
        <v>5</v>
      </c>
    </row>
    <row r="1211" spans="1:16" x14ac:dyDescent="0.15">
      <c r="A1211" s="7" t="s">
        <v>300</v>
      </c>
      <c r="B1211" s="7" t="str">
        <f>IF([1]配变!$B1211="","",[1]配变!$B1211)</f>
        <v>10kV</v>
      </c>
      <c r="C1211" s="7">
        <f>IF([1]配变!$C1211="","",[1]配变!$C1211)</f>
        <v>0.81499999999999995</v>
      </c>
      <c r="D1211" s="7">
        <f>IF([1]配变!$D1211="","",[1]配变!$D1211)</f>
        <v>1630</v>
      </c>
      <c r="E1211" s="7">
        <f>IF([1]配变!$E1211="","",[1]配变!$E1211)</f>
        <v>0.03</v>
      </c>
      <c r="F1211" s="7" t="str">
        <f>IF([1]配变!$F1211="","",[1]配变!$F1211)</f>
        <v>市辖</v>
      </c>
      <c r="G1211" s="7">
        <f>IF([1]配变!$G1211="","",[1]配变!$G1211)</f>
        <v>0</v>
      </c>
      <c r="H1211" s="7" t="str">
        <f>IF([1]配变!$H1211="","",[1]配变!$H1211)</f>
        <v>分区2</v>
      </c>
      <c r="I1211" s="7" t="str">
        <f>IF([1]配变!$I1211="","",[1]配变!$I1211)</f>
        <v>138古南线</v>
      </c>
      <c r="J1211" s="7">
        <f>IF([1]配变!$J1211="","",[1]配变!$J1211)</f>
        <v>1</v>
      </c>
      <c r="K1211" s="7">
        <f>IF([1]配变!$K1211="","",[1]配变!$K1211)</f>
        <v>2</v>
      </c>
      <c r="L1211" s="7">
        <f>IF([1]配变!$L1211="","",[1]配变!$L1211)</f>
        <v>1</v>
      </c>
      <c r="M1211" s="7">
        <f>IF([1]配变!$M1211="","",[1]配变!$M1211)</f>
        <v>1</v>
      </c>
      <c r="N1211" s="7">
        <f>IF([1]配变!$N1211="","",[1]配变!$N1211)</f>
        <v>2010</v>
      </c>
      <c r="O1211" s="7">
        <f>IF([1]配变!$O1211="","",[1]配变!$O1211)</f>
        <v>0</v>
      </c>
      <c r="P1211" s="7">
        <f>IF([1]配变!$P1211="","",[1]配变!$P1211)</f>
        <v>5</v>
      </c>
    </row>
    <row r="1212" spans="1:16" x14ac:dyDescent="0.15">
      <c r="A1212" s="7" t="s">
        <v>300</v>
      </c>
      <c r="B1212" s="7" t="str">
        <f>IF([1]配变!$B1212="","",[1]配变!$B1212)</f>
        <v>10kV</v>
      </c>
      <c r="C1212" s="7">
        <f>IF([1]配变!$C1212="","",[1]配变!$C1212)</f>
        <v>0.1575</v>
      </c>
      <c r="D1212" s="7">
        <f>IF([1]配变!$D1212="","",[1]配变!$D1212)</f>
        <v>315</v>
      </c>
      <c r="E1212" s="7">
        <f>IF([1]配变!$E1212="","",[1]配变!$E1212)</f>
        <v>0.03</v>
      </c>
      <c r="F1212" s="7" t="str">
        <f>IF([1]配变!$F1212="","",[1]配变!$F1212)</f>
        <v>市辖</v>
      </c>
      <c r="G1212" s="7">
        <f>IF([1]配变!$G1212="","",[1]配变!$G1212)</f>
        <v>0</v>
      </c>
      <c r="H1212" s="7" t="str">
        <f>IF([1]配变!$H1212="","",[1]配变!$H1212)</f>
        <v>分区2</v>
      </c>
      <c r="I1212" s="7" t="str">
        <f>IF([1]配变!$I1212="","",[1]配变!$I1212)</f>
        <v>138古南线</v>
      </c>
      <c r="J1212" s="7">
        <f>IF([1]配变!$J1212="","",[1]配变!$J1212)</f>
        <v>0</v>
      </c>
      <c r="K1212" s="7">
        <f>IF([1]配变!$K1212="","",[1]配变!$K1212)</f>
        <v>0</v>
      </c>
      <c r="L1212" s="7">
        <f>IF([1]配变!$L1212="","",[1]配变!$L1212)</f>
        <v>0</v>
      </c>
      <c r="M1212" s="7">
        <f>IF([1]配变!$M1212="","",[1]配变!$M1212)</f>
        <v>0</v>
      </c>
      <c r="N1212" s="7">
        <f>IF([1]配变!$N1212="","",[1]配变!$N1212)</f>
        <v>2010</v>
      </c>
      <c r="O1212" s="7">
        <f>IF([1]配变!$O1212="","",[1]配变!$O1212)</f>
        <v>0</v>
      </c>
      <c r="P1212" s="7">
        <f>IF([1]配变!$P1212="","",[1]配变!$P1212)</f>
        <v>5</v>
      </c>
    </row>
    <row r="1213" spans="1:16" x14ac:dyDescent="0.15">
      <c r="A1213" s="7" t="s">
        <v>300</v>
      </c>
      <c r="B1213" s="7" t="str">
        <f>IF([1]配变!$B1213="","",[1]配变!$B1213)</f>
        <v>10kV</v>
      </c>
      <c r="C1213" s="7">
        <f>IF([1]配变!$C1213="","",[1]配变!$C1213)</f>
        <v>0.5</v>
      </c>
      <c r="D1213" s="7">
        <f>IF([1]配变!$D1213="","",[1]配变!$D1213)</f>
        <v>1000</v>
      </c>
      <c r="E1213" s="7">
        <f>IF([1]配变!$E1213="","",[1]配变!$E1213)</f>
        <v>0.03</v>
      </c>
      <c r="F1213" s="7" t="str">
        <f>IF([1]配变!$F1213="","",[1]配变!$F1213)</f>
        <v>市辖</v>
      </c>
      <c r="G1213" s="7">
        <f>IF([1]配变!$G1213="","",[1]配变!$G1213)</f>
        <v>0</v>
      </c>
      <c r="H1213" s="7" t="str">
        <f>IF([1]配变!$H1213="","",[1]配变!$H1213)</f>
        <v>分区2</v>
      </c>
      <c r="I1213" s="7" t="str">
        <f>IF([1]配变!$I1213="","",[1]配变!$I1213)</f>
        <v>138古南线</v>
      </c>
      <c r="J1213" s="7">
        <f>IF([1]配变!$J1213="","",[1]配变!$J1213)</f>
        <v>1</v>
      </c>
      <c r="K1213" s="7">
        <f>IF([1]配变!$K1213="","",[1]配变!$K1213)</f>
        <v>1</v>
      </c>
      <c r="L1213" s="7">
        <f>IF([1]配变!$L1213="","",[1]配变!$L1213)</f>
        <v>1</v>
      </c>
      <c r="M1213" s="7">
        <f>IF([1]配变!$M1213="","",[1]配变!$M1213)</f>
        <v>1</v>
      </c>
      <c r="N1213" s="7">
        <f>IF([1]配变!$N1213="","",[1]配变!$N1213)</f>
        <v>2010</v>
      </c>
      <c r="O1213" s="7">
        <f>IF([1]配变!$O1213="","",[1]配变!$O1213)</f>
        <v>0</v>
      </c>
      <c r="P1213" s="7">
        <f>IF([1]配变!$P1213="","",[1]配变!$P1213)</f>
        <v>5</v>
      </c>
    </row>
    <row r="1214" spans="1:16" x14ac:dyDescent="0.15">
      <c r="A1214" s="7" t="s">
        <v>300</v>
      </c>
      <c r="B1214" s="7" t="str">
        <f>IF([1]配变!$B1214="","",[1]配变!$B1214)</f>
        <v>10kV</v>
      </c>
      <c r="C1214" s="7">
        <f>IF([1]配变!$C1214="","",[1]配变!$C1214)</f>
        <v>0.1</v>
      </c>
      <c r="D1214" s="7">
        <f>IF([1]配变!$D1214="","",[1]配变!$D1214)</f>
        <v>200</v>
      </c>
      <c r="E1214" s="7">
        <f>IF([1]配变!$E1214="","",[1]配变!$E1214)</f>
        <v>0.03</v>
      </c>
      <c r="F1214" s="7" t="str">
        <f>IF([1]配变!$F1214="","",[1]配变!$F1214)</f>
        <v>市辖</v>
      </c>
      <c r="G1214" s="7">
        <f>IF([1]配变!$G1214="","",[1]配变!$G1214)</f>
        <v>0</v>
      </c>
      <c r="H1214" s="7" t="str">
        <f>IF([1]配变!$H1214="","",[1]配变!$H1214)</f>
        <v>分区2</v>
      </c>
      <c r="I1214" s="7" t="str">
        <f>IF([1]配变!$I1214="","",[1]配变!$I1214)</f>
        <v>138古南线</v>
      </c>
      <c r="J1214" s="7">
        <f>IF([1]配变!$J1214="","",[1]配变!$J1214)</f>
        <v>0</v>
      </c>
      <c r="K1214" s="7">
        <f>IF([1]配变!$K1214="","",[1]配变!$K1214)</f>
        <v>2</v>
      </c>
      <c r="L1214" s="7">
        <f>IF([1]配变!$L1214="","",[1]配变!$L1214)</f>
        <v>1</v>
      </c>
      <c r="M1214" s="7">
        <f>IF([1]配变!$M1214="","",[1]配变!$M1214)</f>
        <v>1</v>
      </c>
      <c r="N1214" s="7">
        <f>IF([1]配变!$N1214="","",[1]配变!$N1214)</f>
        <v>2010</v>
      </c>
      <c r="O1214" s="7">
        <f>IF([1]配变!$O1214="","",[1]配变!$O1214)</f>
        <v>0</v>
      </c>
      <c r="P1214" s="7">
        <f>IF([1]配变!$P1214="","",[1]配变!$P1214)</f>
        <v>5</v>
      </c>
    </row>
    <row r="1215" spans="1:16" x14ac:dyDescent="0.15">
      <c r="A1215" s="7" t="s">
        <v>300</v>
      </c>
      <c r="B1215" s="7" t="str">
        <f>IF([1]配变!$B1215="","",[1]配变!$B1215)</f>
        <v>10kV</v>
      </c>
      <c r="C1215" s="7">
        <f>IF([1]配变!$C1215="","",[1]配变!$C1215)</f>
        <v>0.125</v>
      </c>
      <c r="D1215" s="7">
        <f>IF([1]配变!$D1215="","",[1]配变!$D1215)</f>
        <v>250</v>
      </c>
      <c r="E1215" s="7">
        <f>IF([1]配变!$E1215="","",[1]配变!$E1215)</f>
        <v>0.03</v>
      </c>
      <c r="F1215" s="7" t="str">
        <f>IF([1]配变!$F1215="","",[1]配变!$F1215)</f>
        <v>县级</v>
      </c>
      <c r="G1215" s="7">
        <f>IF([1]配变!$G1215="","",[1]配变!$G1215)</f>
        <v>0</v>
      </c>
      <c r="H1215" s="7" t="str">
        <f>IF([1]配变!$H1215="","",[1]配变!$H1215)</f>
        <v>分区3</v>
      </c>
      <c r="I1215" s="7" t="str">
        <f>IF([1]配变!$I1215="","",[1]配变!$I1215)</f>
        <v>159天福线</v>
      </c>
      <c r="J1215" s="7">
        <f>IF([1]配变!$J1215="","",[1]配变!$J1215)</f>
        <v>1</v>
      </c>
      <c r="K1215" s="7">
        <f>IF([1]配变!$K1215="","",[1]配变!$K1215)</f>
        <v>0</v>
      </c>
      <c r="L1215" s="7">
        <f>IF([1]配变!$L1215="","",[1]配变!$L1215)</f>
        <v>0</v>
      </c>
      <c r="M1215" s="7">
        <f>IF([1]配变!$M1215="","",[1]配变!$M1215)</f>
        <v>0</v>
      </c>
      <c r="N1215" s="7">
        <f>IF([1]配变!$N1215="","",[1]配变!$N1215)</f>
        <v>2010</v>
      </c>
      <c r="O1215" s="7">
        <f>IF([1]配变!$O1215="","",[1]配变!$O1215)</f>
        <v>0</v>
      </c>
      <c r="P1215" s="7">
        <f>IF([1]配变!$P1215="","",[1]配变!$P1215)</f>
        <v>5</v>
      </c>
    </row>
    <row r="1216" spans="1:16" x14ac:dyDescent="0.15">
      <c r="A1216" s="7" t="s">
        <v>300</v>
      </c>
      <c r="B1216" s="7" t="str">
        <f>IF([1]配变!$B1216="","",[1]配变!$B1216)</f>
        <v>10kV</v>
      </c>
      <c r="C1216" s="7">
        <f>IF([1]配变!$C1216="","",[1]配变!$C1216)</f>
        <v>0.625</v>
      </c>
      <c r="D1216" s="7">
        <f>IF([1]配变!$D1216="","",[1]配变!$D1216)</f>
        <v>1250</v>
      </c>
      <c r="E1216" s="7">
        <f>IF([1]配变!$E1216="","",[1]配变!$E1216)</f>
        <v>0.03</v>
      </c>
      <c r="F1216" s="7" t="str">
        <f>IF([1]配变!$F1216="","",[1]配变!$F1216)</f>
        <v>县级</v>
      </c>
      <c r="G1216" s="7">
        <f>IF([1]配变!$G1216="","",[1]配变!$G1216)</f>
        <v>0</v>
      </c>
      <c r="H1216" s="7" t="str">
        <f>IF([1]配变!$H1216="","",[1]配变!$H1216)</f>
        <v>分区3</v>
      </c>
      <c r="I1216" s="7" t="str">
        <f>IF([1]配变!$I1216="","",[1]配变!$I1216)</f>
        <v>159天福线</v>
      </c>
      <c r="J1216" s="7">
        <f>IF([1]配变!$J1216="","",[1]配变!$J1216)</f>
        <v>0</v>
      </c>
      <c r="K1216" s="7">
        <f>IF([1]配变!$K1216="","",[1]配变!$K1216)</f>
        <v>1</v>
      </c>
      <c r="L1216" s="7">
        <f>IF([1]配变!$L1216="","",[1]配变!$L1216)</f>
        <v>1</v>
      </c>
      <c r="M1216" s="7">
        <f>IF([1]配变!$M1216="","",[1]配变!$M1216)</f>
        <v>1</v>
      </c>
      <c r="N1216" s="7">
        <f>IF([1]配变!$N1216="","",[1]配变!$N1216)</f>
        <v>2010</v>
      </c>
      <c r="O1216" s="7">
        <f>IF([1]配变!$O1216="","",[1]配变!$O1216)</f>
        <v>0</v>
      </c>
      <c r="P1216" s="7">
        <f>IF([1]配变!$P1216="","",[1]配变!$P1216)</f>
        <v>5</v>
      </c>
    </row>
    <row r="1217" spans="1:16" x14ac:dyDescent="0.15">
      <c r="A1217" s="7" t="s">
        <v>300</v>
      </c>
      <c r="B1217" s="7" t="str">
        <f>IF([1]配变!$B1217="","",[1]配变!$B1217)</f>
        <v>10kV</v>
      </c>
      <c r="C1217" s="7">
        <f>IF([1]配变!$C1217="","",[1]配变!$C1217)</f>
        <v>1.4999999999999999E-2</v>
      </c>
      <c r="D1217" s="7">
        <f>IF([1]配变!$D1217="","",[1]配变!$D1217)</f>
        <v>30</v>
      </c>
      <c r="E1217" s="7">
        <f>IF([1]配变!$E1217="","",[1]配变!$E1217)</f>
        <v>0.03</v>
      </c>
      <c r="F1217" s="7" t="str">
        <f>IF([1]配变!$F1217="","",[1]配变!$F1217)</f>
        <v>县级</v>
      </c>
      <c r="G1217" s="7">
        <f>IF([1]配变!$G1217="","",[1]配变!$G1217)</f>
        <v>0</v>
      </c>
      <c r="H1217" s="7" t="str">
        <f>IF([1]配变!$H1217="","",[1]配变!$H1217)</f>
        <v>分区3</v>
      </c>
      <c r="I1217" s="7" t="str">
        <f>IF([1]配变!$I1217="","",[1]配变!$I1217)</f>
        <v>159天福线</v>
      </c>
      <c r="J1217" s="7">
        <f>IF([1]配变!$J1217="","",[1]配变!$J1217)</f>
        <v>1</v>
      </c>
      <c r="K1217" s="7">
        <f>IF([1]配变!$K1217="","",[1]配变!$K1217)</f>
        <v>2</v>
      </c>
      <c r="L1217" s="7">
        <f>IF([1]配变!$L1217="","",[1]配变!$L1217)</f>
        <v>1</v>
      </c>
      <c r="M1217" s="7">
        <f>IF([1]配变!$M1217="","",[1]配变!$M1217)</f>
        <v>1</v>
      </c>
      <c r="N1217" s="7">
        <f>IF([1]配变!$N1217="","",[1]配变!$N1217)</f>
        <v>2010</v>
      </c>
      <c r="O1217" s="7">
        <f>IF([1]配变!$O1217="","",[1]配变!$O1217)</f>
        <v>0</v>
      </c>
      <c r="P1217" s="7">
        <f>IF([1]配变!$P1217="","",[1]配变!$P1217)</f>
        <v>5</v>
      </c>
    </row>
    <row r="1218" spans="1:16" x14ac:dyDescent="0.15">
      <c r="A1218" s="7" t="s">
        <v>300</v>
      </c>
      <c r="B1218" s="7" t="str">
        <f>IF([1]配变!$B1218="","",[1]配变!$B1218)</f>
        <v>10kV</v>
      </c>
      <c r="C1218" s="7">
        <f>IF([1]配变!$C1218="","",[1]配变!$C1218)</f>
        <v>0.1575</v>
      </c>
      <c r="D1218" s="7">
        <f>IF([1]配变!$D1218="","",[1]配变!$D1218)</f>
        <v>315</v>
      </c>
      <c r="E1218" s="7">
        <f>IF([1]配变!$E1218="","",[1]配变!$E1218)</f>
        <v>0.03</v>
      </c>
      <c r="F1218" s="7" t="str">
        <f>IF([1]配变!$F1218="","",[1]配变!$F1218)</f>
        <v>县级</v>
      </c>
      <c r="G1218" s="7">
        <f>IF([1]配变!$G1218="","",[1]配变!$G1218)</f>
        <v>0</v>
      </c>
      <c r="H1218" s="7" t="str">
        <f>IF([1]配变!$H1218="","",[1]配变!$H1218)</f>
        <v>分区3</v>
      </c>
      <c r="I1218" s="7" t="str">
        <f>IF([1]配变!$I1218="","",[1]配变!$I1218)</f>
        <v>159天福线</v>
      </c>
      <c r="J1218" s="7">
        <f>IF([1]配变!$J1218="","",[1]配变!$J1218)</f>
        <v>0</v>
      </c>
      <c r="K1218" s="7">
        <f>IF([1]配变!$K1218="","",[1]配变!$K1218)</f>
        <v>0</v>
      </c>
      <c r="L1218" s="7">
        <f>IF([1]配变!$L1218="","",[1]配变!$L1218)</f>
        <v>0</v>
      </c>
      <c r="M1218" s="7">
        <f>IF([1]配变!$M1218="","",[1]配变!$M1218)</f>
        <v>0</v>
      </c>
      <c r="N1218" s="7">
        <f>IF([1]配变!$N1218="","",[1]配变!$N1218)</f>
        <v>2009</v>
      </c>
      <c r="O1218" s="7">
        <f>IF([1]配变!$O1218="","",[1]配变!$O1218)</f>
        <v>0</v>
      </c>
      <c r="P1218" s="7">
        <f>IF([1]配变!$P1218="","",[1]配变!$P1218)</f>
        <v>6</v>
      </c>
    </row>
    <row r="1219" spans="1:16" x14ac:dyDescent="0.15">
      <c r="A1219" s="7" t="s">
        <v>300</v>
      </c>
      <c r="B1219" s="7" t="str">
        <f>IF([1]配变!$B1219="","",[1]配变!$B1219)</f>
        <v>10kV</v>
      </c>
      <c r="C1219" s="7">
        <f>IF([1]配变!$C1219="","",[1]配变!$C1219)</f>
        <v>1.4999999999999999E-2</v>
      </c>
      <c r="D1219" s="7">
        <f>IF([1]配变!$D1219="","",[1]配变!$D1219)</f>
        <v>30</v>
      </c>
      <c r="E1219" s="7">
        <f>IF([1]配变!$E1219="","",[1]配变!$E1219)</f>
        <v>0.03</v>
      </c>
      <c r="F1219" s="7" t="str">
        <f>IF([1]配变!$F1219="","",[1]配变!$F1219)</f>
        <v>县级</v>
      </c>
      <c r="G1219" s="7">
        <f>IF([1]配变!$G1219="","",[1]配变!$G1219)</f>
        <v>0</v>
      </c>
      <c r="H1219" s="7" t="str">
        <f>IF([1]配变!$H1219="","",[1]配变!$H1219)</f>
        <v>分区3</v>
      </c>
      <c r="I1219" s="7" t="str">
        <f>IF([1]配变!$I1219="","",[1]配变!$I1219)</f>
        <v>159天福线</v>
      </c>
      <c r="J1219" s="7">
        <f>IF([1]配变!$J1219="","",[1]配变!$J1219)</f>
        <v>1</v>
      </c>
      <c r="K1219" s="7">
        <f>IF([1]配变!$K1219="","",[1]配变!$K1219)</f>
        <v>1</v>
      </c>
      <c r="L1219" s="7">
        <f>IF([1]配变!$L1219="","",[1]配变!$L1219)</f>
        <v>1</v>
      </c>
      <c r="M1219" s="7">
        <f>IF([1]配变!$M1219="","",[1]配变!$M1219)</f>
        <v>1</v>
      </c>
      <c r="N1219" s="7">
        <f>IF([1]配变!$N1219="","",[1]配变!$N1219)</f>
        <v>2009</v>
      </c>
      <c r="O1219" s="7">
        <f>IF([1]配变!$O1219="","",[1]配变!$O1219)</f>
        <v>0</v>
      </c>
      <c r="P1219" s="7">
        <f>IF([1]配变!$P1219="","",[1]配变!$P1219)</f>
        <v>6</v>
      </c>
    </row>
    <row r="1220" spans="1:16" x14ac:dyDescent="0.15">
      <c r="A1220" s="7" t="s">
        <v>300</v>
      </c>
      <c r="B1220" s="7" t="str">
        <f>IF([1]配变!$B1220="","",[1]配变!$B1220)</f>
        <v>10kV</v>
      </c>
      <c r="C1220" s="7">
        <f>IF([1]配变!$C1220="","",[1]配变!$C1220)</f>
        <v>1.4999999999999999E-2</v>
      </c>
      <c r="D1220" s="7">
        <f>IF([1]配变!$D1220="","",[1]配变!$D1220)</f>
        <v>30</v>
      </c>
      <c r="E1220" s="7">
        <f>IF([1]配变!$E1220="","",[1]配变!$E1220)</f>
        <v>0.03</v>
      </c>
      <c r="F1220" s="7" t="str">
        <f>IF([1]配变!$F1220="","",[1]配变!$F1220)</f>
        <v>县级</v>
      </c>
      <c r="G1220" s="7">
        <f>IF([1]配变!$G1220="","",[1]配变!$G1220)</f>
        <v>0</v>
      </c>
      <c r="H1220" s="7" t="str">
        <f>IF([1]配变!$H1220="","",[1]配变!$H1220)</f>
        <v>分区3</v>
      </c>
      <c r="I1220" s="7" t="str">
        <f>IF([1]配变!$I1220="","",[1]配变!$I1220)</f>
        <v>159天福线</v>
      </c>
      <c r="J1220" s="7">
        <f>IF([1]配变!$J1220="","",[1]配变!$J1220)</f>
        <v>0</v>
      </c>
      <c r="K1220" s="7">
        <f>IF([1]配变!$K1220="","",[1]配变!$K1220)</f>
        <v>2</v>
      </c>
      <c r="L1220" s="7">
        <f>IF([1]配变!$L1220="","",[1]配变!$L1220)</f>
        <v>1</v>
      </c>
      <c r="M1220" s="7">
        <f>IF([1]配变!$M1220="","",[1]配变!$M1220)</f>
        <v>1</v>
      </c>
      <c r="N1220" s="7">
        <f>IF([1]配变!$N1220="","",[1]配变!$N1220)</f>
        <v>2009</v>
      </c>
      <c r="O1220" s="7">
        <f>IF([1]配变!$O1220="","",[1]配变!$O1220)</f>
        <v>0</v>
      </c>
      <c r="P1220" s="7">
        <f>IF([1]配变!$P1220="","",[1]配变!$P1220)</f>
        <v>6</v>
      </c>
    </row>
    <row r="1221" spans="1:16" x14ac:dyDescent="0.15">
      <c r="A1221" s="7" t="s">
        <v>300</v>
      </c>
      <c r="B1221" s="7" t="str">
        <f>IF([1]配变!$B1221="","",[1]配变!$B1221)</f>
        <v>10kV</v>
      </c>
      <c r="C1221" s="7">
        <f>IF([1]配变!$C1221="","",[1]配变!$C1221)</f>
        <v>1.4999999999999999E-2</v>
      </c>
      <c r="D1221" s="7">
        <f>IF([1]配变!$D1221="","",[1]配变!$D1221)</f>
        <v>30</v>
      </c>
      <c r="E1221" s="7">
        <f>IF([1]配变!$E1221="","",[1]配变!$E1221)</f>
        <v>0.03</v>
      </c>
      <c r="F1221" s="7" t="str">
        <f>IF([1]配变!$F1221="","",[1]配变!$F1221)</f>
        <v>县级</v>
      </c>
      <c r="G1221" s="7">
        <f>IF([1]配变!$G1221="","",[1]配变!$G1221)</f>
        <v>0</v>
      </c>
      <c r="H1221" s="7" t="str">
        <f>IF([1]配变!$H1221="","",[1]配变!$H1221)</f>
        <v>分区3</v>
      </c>
      <c r="I1221" s="7" t="str">
        <f>IF([1]配变!$I1221="","",[1]配变!$I1221)</f>
        <v>159天福线</v>
      </c>
      <c r="J1221" s="7">
        <f>IF([1]配变!$J1221="","",[1]配变!$J1221)</f>
        <v>1</v>
      </c>
      <c r="K1221" s="7">
        <f>IF([1]配变!$K1221="","",[1]配变!$K1221)</f>
        <v>0</v>
      </c>
      <c r="L1221" s="7">
        <f>IF([1]配变!$L1221="","",[1]配变!$L1221)</f>
        <v>0</v>
      </c>
      <c r="M1221" s="7">
        <f>IF([1]配变!$M1221="","",[1]配变!$M1221)</f>
        <v>0</v>
      </c>
      <c r="N1221" s="7">
        <f>IF([1]配变!$N1221="","",[1]配变!$N1221)</f>
        <v>2009</v>
      </c>
      <c r="O1221" s="7">
        <f>IF([1]配变!$O1221="","",[1]配变!$O1221)</f>
        <v>0</v>
      </c>
      <c r="P1221" s="7">
        <f>IF([1]配变!$P1221="","",[1]配变!$P1221)</f>
        <v>6</v>
      </c>
    </row>
    <row r="1222" spans="1:16" x14ac:dyDescent="0.15">
      <c r="A1222" s="7" t="s">
        <v>300</v>
      </c>
      <c r="B1222" s="7" t="str">
        <f>IF([1]配变!$B1222="","",[1]配变!$B1222)</f>
        <v>10kV</v>
      </c>
      <c r="C1222" s="7">
        <f>IF([1]配变!$C1222="","",[1]配变!$C1222)</f>
        <v>0.125</v>
      </c>
      <c r="D1222" s="7">
        <f>IF([1]配变!$D1222="","",[1]配变!$D1222)</f>
        <v>250</v>
      </c>
      <c r="E1222" s="7">
        <f>IF([1]配变!$E1222="","",[1]配变!$E1222)</f>
        <v>0.03</v>
      </c>
      <c r="F1222" s="7" t="str">
        <f>IF([1]配变!$F1222="","",[1]配变!$F1222)</f>
        <v>县级</v>
      </c>
      <c r="G1222" s="7">
        <f>IF([1]配变!$G1222="","",[1]配变!$G1222)</f>
        <v>0</v>
      </c>
      <c r="H1222" s="7" t="str">
        <f>IF([1]配变!$H1222="","",[1]配变!$H1222)</f>
        <v>分区3</v>
      </c>
      <c r="I1222" s="7" t="str">
        <f>IF([1]配变!$I1222="","",[1]配变!$I1222)</f>
        <v>159天福线</v>
      </c>
      <c r="J1222" s="7">
        <f>IF([1]配变!$J1222="","",[1]配变!$J1222)</f>
        <v>0</v>
      </c>
      <c r="K1222" s="7">
        <f>IF([1]配变!$K1222="","",[1]配变!$K1222)</f>
        <v>1</v>
      </c>
      <c r="L1222" s="7">
        <f>IF([1]配变!$L1222="","",[1]配变!$L1222)</f>
        <v>1</v>
      </c>
      <c r="M1222" s="7">
        <f>IF([1]配变!$M1222="","",[1]配变!$M1222)</f>
        <v>1</v>
      </c>
      <c r="N1222" s="7">
        <f>IF([1]配变!$N1222="","",[1]配变!$N1222)</f>
        <v>2009</v>
      </c>
      <c r="O1222" s="7">
        <f>IF([1]配变!$O1222="","",[1]配变!$O1222)</f>
        <v>0</v>
      </c>
      <c r="P1222" s="7">
        <f>IF([1]配变!$P1222="","",[1]配变!$P1222)</f>
        <v>6</v>
      </c>
    </row>
    <row r="1223" spans="1:16" x14ac:dyDescent="0.15">
      <c r="A1223" s="7" t="s">
        <v>300</v>
      </c>
      <c r="B1223" s="7" t="str">
        <f>IF([1]配变!$B1223="","",[1]配变!$B1223)</f>
        <v>10kV</v>
      </c>
      <c r="C1223" s="7">
        <f>IF([1]配变!$C1223="","",[1]配变!$C1223)</f>
        <v>0.25</v>
      </c>
      <c r="D1223" s="7">
        <f>IF([1]配变!$D1223="","",[1]配变!$D1223)</f>
        <v>500</v>
      </c>
      <c r="E1223" s="7">
        <f>IF([1]配变!$E1223="","",[1]配变!$E1223)</f>
        <v>0.03</v>
      </c>
      <c r="F1223" s="7" t="str">
        <f>IF([1]配变!$F1223="","",[1]配变!$F1223)</f>
        <v>市辖</v>
      </c>
      <c r="G1223" s="7">
        <f>IF([1]配变!$G1223="","",[1]配变!$G1223)</f>
        <v>0</v>
      </c>
      <c r="H1223" s="7" t="str">
        <f>IF([1]配变!$H1223="","",[1]配变!$H1223)</f>
        <v>分区2</v>
      </c>
      <c r="I1223" s="7" t="str">
        <f>IF([1]配变!$I1223="","",[1]配变!$I1223)</f>
        <v>138古南线</v>
      </c>
      <c r="J1223" s="7">
        <f>IF([1]配变!$J1223="","",[1]配变!$J1223)</f>
        <v>1</v>
      </c>
      <c r="K1223" s="7">
        <f>IF([1]配变!$K1223="","",[1]配变!$K1223)</f>
        <v>2</v>
      </c>
      <c r="L1223" s="7">
        <f>IF([1]配变!$L1223="","",[1]配变!$L1223)</f>
        <v>1</v>
      </c>
      <c r="M1223" s="7">
        <f>IF([1]配变!$M1223="","",[1]配变!$M1223)</f>
        <v>1</v>
      </c>
      <c r="N1223" s="7">
        <f>IF([1]配变!$N1223="","",[1]配变!$N1223)</f>
        <v>2009</v>
      </c>
      <c r="O1223" s="7">
        <f>IF([1]配变!$O1223="","",[1]配变!$O1223)</f>
        <v>0</v>
      </c>
      <c r="P1223" s="7">
        <f>IF([1]配变!$P1223="","",[1]配变!$P1223)</f>
        <v>6</v>
      </c>
    </row>
    <row r="1224" spans="1:16" x14ac:dyDescent="0.15">
      <c r="A1224" s="7" t="s">
        <v>300</v>
      </c>
      <c r="B1224" s="7" t="str">
        <f>IF([1]配变!$B1224="","",[1]配变!$B1224)</f>
        <v>10kV</v>
      </c>
      <c r="C1224" s="7">
        <f>IF([1]配变!$C1224="","",[1]配变!$C1224)</f>
        <v>1</v>
      </c>
      <c r="D1224" s="7">
        <f>IF([1]配变!$D1224="","",[1]配变!$D1224)</f>
        <v>2000</v>
      </c>
      <c r="E1224" s="7">
        <f>IF([1]配变!$E1224="","",[1]配变!$E1224)</f>
        <v>0.03</v>
      </c>
      <c r="F1224" s="7" t="str">
        <f>IF([1]配变!$F1224="","",[1]配变!$F1224)</f>
        <v>市辖</v>
      </c>
      <c r="G1224" s="7">
        <f>IF([1]配变!$G1224="","",[1]配变!$G1224)</f>
        <v>0</v>
      </c>
      <c r="H1224" s="7" t="str">
        <f>IF([1]配变!$H1224="","",[1]配变!$H1224)</f>
        <v>分区2</v>
      </c>
      <c r="I1224" s="7" t="str">
        <f>IF([1]配变!$I1224="","",[1]配变!$I1224)</f>
        <v>138古南线</v>
      </c>
      <c r="J1224" s="7">
        <f>IF([1]配变!$J1224="","",[1]配变!$J1224)</f>
        <v>0</v>
      </c>
      <c r="K1224" s="7">
        <f>IF([1]配变!$K1224="","",[1]配变!$K1224)</f>
        <v>0</v>
      </c>
      <c r="L1224" s="7">
        <f>IF([1]配变!$L1224="","",[1]配变!$L1224)</f>
        <v>0</v>
      </c>
      <c r="M1224" s="7">
        <f>IF([1]配变!$M1224="","",[1]配变!$M1224)</f>
        <v>0</v>
      </c>
      <c r="N1224" s="7">
        <f>IF([1]配变!$N1224="","",[1]配变!$N1224)</f>
        <v>2009</v>
      </c>
      <c r="O1224" s="7">
        <f>IF([1]配变!$O1224="","",[1]配变!$O1224)</f>
        <v>0</v>
      </c>
      <c r="P1224" s="7">
        <f>IF([1]配变!$P1224="","",[1]配变!$P1224)</f>
        <v>6</v>
      </c>
    </row>
    <row r="1225" spans="1:16" x14ac:dyDescent="0.15">
      <c r="A1225" s="7" t="s">
        <v>300</v>
      </c>
      <c r="B1225" s="7" t="str">
        <f>IF([1]配变!$B1225="","",[1]配变!$B1225)</f>
        <v>10kV</v>
      </c>
      <c r="C1225" s="7">
        <f>IF([1]配变!$C1225="","",[1]配变!$C1225)</f>
        <v>1</v>
      </c>
      <c r="D1225" s="7">
        <f>IF([1]配变!$D1225="","",[1]配变!$D1225)</f>
        <v>2000</v>
      </c>
      <c r="E1225" s="7">
        <f>IF([1]配变!$E1225="","",[1]配变!$E1225)</f>
        <v>0.03</v>
      </c>
      <c r="F1225" s="7" t="str">
        <f>IF([1]配变!$F1225="","",[1]配变!$F1225)</f>
        <v>市辖</v>
      </c>
      <c r="G1225" s="7">
        <f>IF([1]配变!$G1225="","",[1]配变!$G1225)</f>
        <v>0</v>
      </c>
      <c r="H1225" s="7" t="str">
        <f>IF([1]配变!$H1225="","",[1]配变!$H1225)</f>
        <v>分区2</v>
      </c>
      <c r="I1225" s="7" t="str">
        <f>IF([1]配变!$I1225="","",[1]配变!$I1225)</f>
        <v>138古南线</v>
      </c>
      <c r="J1225" s="7">
        <f>IF([1]配变!$J1225="","",[1]配变!$J1225)</f>
        <v>1</v>
      </c>
      <c r="K1225" s="7">
        <f>IF([1]配变!$K1225="","",[1]配变!$K1225)</f>
        <v>1</v>
      </c>
      <c r="L1225" s="7">
        <f>IF([1]配变!$L1225="","",[1]配变!$L1225)</f>
        <v>1</v>
      </c>
      <c r="M1225" s="7">
        <f>IF([1]配变!$M1225="","",[1]配变!$M1225)</f>
        <v>1</v>
      </c>
      <c r="N1225" s="7">
        <f>IF([1]配变!$N1225="","",[1]配变!$N1225)</f>
        <v>2009</v>
      </c>
      <c r="O1225" s="7">
        <f>IF([1]配变!$O1225="","",[1]配变!$O1225)</f>
        <v>0</v>
      </c>
      <c r="P1225" s="7">
        <f>IF([1]配变!$P1225="","",[1]配变!$P1225)</f>
        <v>6</v>
      </c>
    </row>
    <row r="1226" spans="1:16" x14ac:dyDescent="0.15">
      <c r="A1226" s="7" t="s">
        <v>300</v>
      </c>
      <c r="B1226" s="7" t="str">
        <f>IF([1]配变!$B1226="","",[1]配变!$B1226)</f>
        <v>10kV</v>
      </c>
      <c r="C1226" s="7">
        <f>IF([1]配变!$C1226="","",[1]配变!$C1226)</f>
        <v>0.8</v>
      </c>
      <c r="D1226" s="7">
        <f>IF([1]配变!$D1226="","",[1]配变!$D1226)</f>
        <v>1600</v>
      </c>
      <c r="E1226" s="7">
        <f>IF([1]配变!$E1226="","",[1]配变!$E1226)</f>
        <v>0.03</v>
      </c>
      <c r="F1226" s="7" t="str">
        <f>IF([1]配变!$F1226="","",[1]配变!$F1226)</f>
        <v>市辖</v>
      </c>
      <c r="G1226" s="7">
        <f>IF([1]配变!$G1226="","",[1]配变!$G1226)</f>
        <v>0</v>
      </c>
      <c r="H1226" s="7" t="str">
        <f>IF([1]配变!$H1226="","",[1]配变!$H1226)</f>
        <v>分区2</v>
      </c>
      <c r="I1226" s="7" t="str">
        <f>IF([1]配变!$I1226="","",[1]配变!$I1226)</f>
        <v>138古南线</v>
      </c>
      <c r="J1226" s="7">
        <f>IF([1]配变!$J1226="","",[1]配变!$J1226)</f>
        <v>0</v>
      </c>
      <c r="K1226" s="7">
        <f>IF([1]配变!$K1226="","",[1]配变!$K1226)</f>
        <v>2</v>
      </c>
      <c r="L1226" s="7">
        <f>IF([1]配变!$L1226="","",[1]配变!$L1226)</f>
        <v>1</v>
      </c>
      <c r="M1226" s="7">
        <f>IF([1]配变!$M1226="","",[1]配变!$M1226)</f>
        <v>1</v>
      </c>
      <c r="N1226" s="7">
        <f>IF([1]配变!$N1226="","",[1]配变!$N1226)</f>
        <v>2009</v>
      </c>
      <c r="O1226" s="7">
        <f>IF([1]配变!$O1226="","",[1]配变!$O1226)</f>
        <v>0</v>
      </c>
      <c r="P1226" s="7">
        <f>IF([1]配变!$P1226="","",[1]配变!$P1226)</f>
        <v>6</v>
      </c>
    </row>
    <row r="1227" spans="1:16" x14ac:dyDescent="0.15">
      <c r="A1227" s="7" t="s">
        <v>300</v>
      </c>
      <c r="B1227" s="7" t="str">
        <f>IF([1]配变!$B1227="","",[1]配变!$B1227)</f>
        <v>10kV</v>
      </c>
      <c r="C1227" s="7">
        <f>IF([1]配变!$C1227="","",[1]配变!$C1227)</f>
        <v>0.5</v>
      </c>
      <c r="D1227" s="7">
        <f>IF([1]配变!$D1227="","",[1]配变!$D1227)</f>
        <v>1000</v>
      </c>
      <c r="E1227" s="7">
        <f>IF([1]配变!$E1227="","",[1]配变!$E1227)</f>
        <v>0.03</v>
      </c>
      <c r="F1227" s="7" t="str">
        <f>IF([1]配变!$F1227="","",[1]配变!$F1227)</f>
        <v>市辖</v>
      </c>
      <c r="G1227" s="7">
        <f>IF([1]配变!$G1227="","",[1]配变!$G1227)</f>
        <v>0</v>
      </c>
      <c r="H1227" s="7" t="str">
        <f>IF([1]配变!$H1227="","",[1]配变!$H1227)</f>
        <v>分区1</v>
      </c>
      <c r="I1227" s="7" t="str">
        <f>IF([1]配变!$I1227="","",[1]配变!$I1227)</f>
        <v>142安贰线</v>
      </c>
      <c r="J1227" s="7">
        <f>IF([1]配变!$J1227="","",[1]配变!$J1227)</f>
        <v>1</v>
      </c>
      <c r="K1227" s="7">
        <f>IF([1]配变!$K1227="","",[1]配变!$K1227)</f>
        <v>0</v>
      </c>
      <c r="L1227" s="7">
        <f>IF([1]配变!$L1227="","",[1]配变!$L1227)</f>
        <v>0</v>
      </c>
      <c r="M1227" s="7">
        <f>IF([1]配变!$M1227="","",[1]配变!$M1227)</f>
        <v>0</v>
      </c>
      <c r="N1227" s="7">
        <f>IF([1]配变!$N1227="","",[1]配变!$N1227)</f>
        <v>2008</v>
      </c>
      <c r="O1227" s="7">
        <f>IF([1]配变!$O1227="","",[1]配变!$O1227)</f>
        <v>0</v>
      </c>
      <c r="P1227" s="7">
        <f>IF([1]配变!$P1227="","",[1]配变!$P1227)</f>
        <v>7</v>
      </c>
    </row>
    <row r="1228" spans="1:16" x14ac:dyDescent="0.15">
      <c r="A1228" s="7" t="s">
        <v>300</v>
      </c>
      <c r="B1228" s="7" t="str">
        <f>IF([1]配变!$B1228="","",[1]配变!$B1228)</f>
        <v>10kV</v>
      </c>
      <c r="C1228" s="7">
        <f>IF([1]配变!$C1228="","",[1]配变!$C1228)</f>
        <v>0.25</v>
      </c>
      <c r="D1228" s="7">
        <f>IF([1]配变!$D1228="","",[1]配变!$D1228)</f>
        <v>500</v>
      </c>
      <c r="E1228" s="7">
        <f>IF([1]配变!$E1228="","",[1]配变!$E1228)</f>
        <v>0.03</v>
      </c>
      <c r="F1228" s="7" t="str">
        <f>IF([1]配变!$F1228="","",[1]配变!$F1228)</f>
        <v>市辖</v>
      </c>
      <c r="G1228" s="7">
        <f>IF([1]配变!$G1228="","",[1]配变!$G1228)</f>
        <v>0</v>
      </c>
      <c r="H1228" s="7" t="str">
        <f>IF([1]配变!$H1228="","",[1]配变!$H1228)</f>
        <v>分区1</v>
      </c>
      <c r="I1228" s="7" t="str">
        <f>IF([1]配变!$I1228="","",[1]配变!$I1228)</f>
        <v>142安贰线</v>
      </c>
      <c r="J1228" s="7">
        <f>IF([1]配变!$J1228="","",[1]配变!$J1228)</f>
        <v>0</v>
      </c>
      <c r="K1228" s="7">
        <f>IF([1]配变!$K1228="","",[1]配变!$K1228)</f>
        <v>1</v>
      </c>
      <c r="L1228" s="7">
        <f>IF([1]配变!$L1228="","",[1]配变!$L1228)</f>
        <v>1</v>
      </c>
      <c r="M1228" s="7">
        <f>IF([1]配变!$M1228="","",[1]配变!$M1228)</f>
        <v>1</v>
      </c>
      <c r="N1228" s="7">
        <f>IF([1]配变!$N1228="","",[1]配变!$N1228)</f>
        <v>2008</v>
      </c>
      <c r="O1228" s="7">
        <f>IF([1]配变!$O1228="","",[1]配变!$O1228)</f>
        <v>0</v>
      </c>
      <c r="P1228" s="7">
        <f>IF([1]配变!$P1228="","",[1]配变!$P1228)</f>
        <v>7</v>
      </c>
    </row>
    <row r="1229" spans="1:16" x14ac:dyDescent="0.15">
      <c r="A1229" s="7" t="s">
        <v>300</v>
      </c>
      <c r="B1229" s="7" t="str">
        <f>IF([1]配变!$B1229="","",[1]配变!$B1229)</f>
        <v>10kV</v>
      </c>
      <c r="C1229" s="7">
        <f>IF([1]配变!$C1229="","",[1]配变!$C1229)</f>
        <v>0.2</v>
      </c>
      <c r="D1229" s="7">
        <f>IF([1]配变!$D1229="","",[1]配变!$D1229)</f>
        <v>400</v>
      </c>
      <c r="E1229" s="7">
        <f>IF([1]配变!$E1229="","",[1]配变!$E1229)</f>
        <v>0.03</v>
      </c>
      <c r="F1229" s="7" t="str">
        <f>IF([1]配变!$F1229="","",[1]配变!$F1229)</f>
        <v>县级</v>
      </c>
      <c r="G1229" s="7">
        <f>IF([1]配变!$G1229="","",[1]配变!$G1229)</f>
        <v>0</v>
      </c>
      <c r="H1229" s="7" t="str">
        <f>IF([1]配变!$H1229="","",[1]配变!$H1229)</f>
        <v>分区3</v>
      </c>
      <c r="I1229" s="7" t="str">
        <f>IF([1]配变!$I1229="","",[1]配变!$I1229)</f>
        <v>123公叁线</v>
      </c>
      <c r="J1229" s="7">
        <f>IF([1]配变!$J1229="","",[1]配变!$J1229)</f>
        <v>1</v>
      </c>
      <c r="K1229" s="7">
        <f>IF([1]配变!$K1229="","",[1]配变!$K1229)</f>
        <v>2</v>
      </c>
      <c r="L1229" s="7">
        <f>IF([1]配变!$L1229="","",[1]配变!$L1229)</f>
        <v>1</v>
      </c>
      <c r="M1229" s="7">
        <f>IF([1]配变!$M1229="","",[1]配变!$M1229)</f>
        <v>1</v>
      </c>
      <c r="N1229" s="7">
        <f>IF([1]配变!$N1229="","",[1]配变!$N1229)</f>
        <v>2008</v>
      </c>
      <c r="O1229" s="7">
        <f>IF([1]配变!$O1229="","",[1]配变!$O1229)</f>
        <v>0</v>
      </c>
      <c r="P1229" s="7">
        <f>IF([1]配变!$P1229="","",[1]配变!$P1229)</f>
        <v>7</v>
      </c>
    </row>
    <row r="1230" spans="1:16" x14ac:dyDescent="0.15">
      <c r="A1230" s="7" t="s">
        <v>300</v>
      </c>
      <c r="B1230" s="7" t="str">
        <f>IF([1]配变!$B1230="","",[1]配变!$B1230)</f>
        <v>10kV</v>
      </c>
      <c r="C1230" s="7">
        <f>IF([1]配变!$C1230="","",[1]配变!$C1230)</f>
        <v>0.04</v>
      </c>
      <c r="D1230" s="7">
        <f>IF([1]配变!$D1230="","",[1]配变!$D1230)</f>
        <v>80</v>
      </c>
      <c r="E1230" s="7">
        <f>IF([1]配变!$E1230="","",[1]配变!$E1230)</f>
        <v>0</v>
      </c>
      <c r="F1230" s="7" t="str">
        <f>IF([1]配变!$F1230="","",[1]配变!$F1230)</f>
        <v>县级</v>
      </c>
      <c r="G1230" s="7">
        <f>IF([1]配变!$G1230="","",[1]配变!$G1230)</f>
        <v>0</v>
      </c>
      <c r="H1230" s="7" t="str">
        <f>IF([1]配变!$H1230="","",[1]配变!$H1230)</f>
        <v>分区3</v>
      </c>
      <c r="I1230" s="7" t="str">
        <f>IF([1]配变!$I1230="","",[1]配变!$I1230)</f>
        <v>123公叁线</v>
      </c>
      <c r="J1230" s="7">
        <f>IF([1]配变!$J1230="","",[1]配变!$J1230)</f>
        <v>0</v>
      </c>
      <c r="K1230" s="7">
        <f>IF([1]配变!$K1230="","",[1]配变!$K1230)</f>
        <v>0</v>
      </c>
      <c r="L1230" s="7">
        <f>IF([1]配变!$L1230="","",[1]配变!$L1230)</f>
        <v>0</v>
      </c>
      <c r="M1230" s="7">
        <f>IF([1]配变!$M1230="","",[1]配变!$M1230)</f>
        <v>0</v>
      </c>
      <c r="N1230" s="7">
        <f>IF([1]配变!$N1230="","",[1]配变!$N1230)</f>
        <v>2008</v>
      </c>
      <c r="O1230" s="7">
        <f>IF([1]配变!$O1230="","",[1]配变!$O1230)</f>
        <v>0</v>
      </c>
      <c r="P1230" s="7">
        <f>IF([1]配变!$P1230="","",[1]配变!$P1230)</f>
        <v>7</v>
      </c>
    </row>
    <row r="1231" spans="1:16" x14ac:dyDescent="0.15">
      <c r="A1231" s="7" t="s">
        <v>300</v>
      </c>
      <c r="B1231" s="7" t="str">
        <f>IF([1]配变!$B1231="","",[1]配变!$B1231)</f>
        <v>10kV</v>
      </c>
      <c r="C1231" s="7">
        <f>IF([1]配变!$C1231="","",[1]配变!$C1231)</f>
        <v>0.25</v>
      </c>
      <c r="D1231" s="7">
        <f>IF([1]配变!$D1231="","",[1]配变!$D1231)</f>
        <v>500</v>
      </c>
      <c r="E1231" s="7">
        <f>IF([1]配变!$E1231="","",[1]配变!$E1231)</f>
        <v>0.03</v>
      </c>
      <c r="F1231" s="7" t="str">
        <f>IF([1]配变!$F1231="","",[1]配变!$F1231)</f>
        <v>市辖</v>
      </c>
      <c r="G1231" s="7">
        <f>IF([1]配变!$G1231="","",[1]配变!$G1231)</f>
        <v>0</v>
      </c>
      <c r="H1231" s="7" t="str">
        <f>IF([1]配变!$H1231="","",[1]配变!$H1231)</f>
        <v>分区2</v>
      </c>
      <c r="I1231" s="7" t="str">
        <f>IF([1]配变!$I1231="","",[1]配变!$I1231)</f>
        <v>138古南线</v>
      </c>
      <c r="J1231" s="7">
        <f>IF([1]配变!$J1231="","",[1]配变!$J1231)</f>
        <v>1</v>
      </c>
      <c r="K1231" s="7">
        <f>IF([1]配变!$K1231="","",[1]配变!$K1231)</f>
        <v>1</v>
      </c>
      <c r="L1231" s="7">
        <f>IF([1]配变!$L1231="","",[1]配变!$L1231)</f>
        <v>1</v>
      </c>
      <c r="M1231" s="7">
        <f>IF([1]配变!$M1231="","",[1]配变!$M1231)</f>
        <v>1</v>
      </c>
      <c r="N1231" s="7">
        <f>IF([1]配变!$N1231="","",[1]配变!$N1231)</f>
        <v>2008</v>
      </c>
      <c r="O1231" s="7">
        <f>IF([1]配变!$O1231="","",[1]配变!$O1231)</f>
        <v>0</v>
      </c>
      <c r="P1231" s="7">
        <f>IF([1]配变!$P1231="","",[1]配变!$P1231)</f>
        <v>7</v>
      </c>
    </row>
    <row r="1232" spans="1:16" x14ac:dyDescent="0.15">
      <c r="A1232" s="7" t="s">
        <v>300</v>
      </c>
      <c r="B1232" s="7" t="str">
        <f>IF([1]配变!$B1232="","",[1]配变!$B1232)</f>
        <v>10kV</v>
      </c>
      <c r="C1232" s="7">
        <f>IF([1]配变!$C1232="","",[1]配变!$C1232)</f>
        <v>1.4999999999999999E-2</v>
      </c>
      <c r="D1232" s="7">
        <f>IF([1]配变!$D1232="","",[1]配变!$D1232)</f>
        <v>30</v>
      </c>
      <c r="E1232" s="7">
        <f>IF([1]配变!$E1232="","",[1]配变!$E1232)</f>
        <v>0.03</v>
      </c>
      <c r="F1232" s="7" t="str">
        <f>IF([1]配变!$F1232="","",[1]配变!$F1232)</f>
        <v>市辖</v>
      </c>
      <c r="G1232" s="7">
        <f>IF([1]配变!$G1232="","",[1]配变!$G1232)</f>
        <v>0</v>
      </c>
      <c r="H1232" s="7" t="str">
        <f>IF([1]配变!$H1232="","",[1]配变!$H1232)</f>
        <v>分区2</v>
      </c>
      <c r="I1232" s="7" t="str">
        <f>IF([1]配变!$I1232="","",[1]配变!$I1232)</f>
        <v>138古南线</v>
      </c>
      <c r="J1232" s="7">
        <f>IF([1]配变!$J1232="","",[1]配变!$J1232)</f>
        <v>0</v>
      </c>
      <c r="K1232" s="7">
        <f>IF([1]配变!$K1232="","",[1]配变!$K1232)</f>
        <v>2</v>
      </c>
      <c r="L1232" s="7">
        <f>IF([1]配变!$L1232="","",[1]配变!$L1232)</f>
        <v>1</v>
      </c>
      <c r="M1232" s="7">
        <f>IF([1]配变!$M1232="","",[1]配变!$M1232)</f>
        <v>1</v>
      </c>
      <c r="N1232" s="7">
        <f>IF([1]配变!$N1232="","",[1]配变!$N1232)</f>
        <v>2008</v>
      </c>
      <c r="O1232" s="7">
        <f>IF([1]配变!$O1232="","",[1]配变!$O1232)</f>
        <v>0</v>
      </c>
      <c r="P1232" s="7">
        <f>IF([1]配变!$P1232="","",[1]配变!$P1232)</f>
        <v>7</v>
      </c>
    </row>
    <row r="1233" spans="1:16" x14ac:dyDescent="0.15">
      <c r="A1233" s="7" t="s">
        <v>300</v>
      </c>
      <c r="B1233" s="7" t="str">
        <f>IF([1]配变!$B1233="","",[1]配变!$B1233)</f>
        <v>10kV</v>
      </c>
      <c r="C1233" s="7">
        <f>IF([1]配变!$C1233="","",[1]配变!$C1233)</f>
        <v>1.4999999999999999E-2</v>
      </c>
      <c r="D1233" s="7">
        <f>IF([1]配变!$D1233="","",[1]配变!$D1233)</f>
        <v>30</v>
      </c>
      <c r="E1233" s="7">
        <f>IF([1]配变!$E1233="","",[1]配变!$E1233)</f>
        <v>0.03</v>
      </c>
      <c r="F1233" s="7" t="str">
        <f>IF([1]配变!$F1233="","",[1]配变!$F1233)</f>
        <v>市辖</v>
      </c>
      <c r="G1233" s="7">
        <f>IF([1]配变!$G1233="","",[1]配变!$G1233)</f>
        <v>0</v>
      </c>
      <c r="H1233" s="7" t="str">
        <f>IF([1]配变!$H1233="","",[1]配变!$H1233)</f>
        <v>分区2</v>
      </c>
      <c r="I1233" s="7" t="str">
        <f>IF([1]配变!$I1233="","",[1]配变!$I1233)</f>
        <v>138古南线</v>
      </c>
      <c r="J1233" s="7">
        <f>IF([1]配变!$J1233="","",[1]配变!$J1233)</f>
        <v>1</v>
      </c>
      <c r="K1233" s="7">
        <f>IF([1]配变!$K1233="","",[1]配变!$K1233)</f>
        <v>0</v>
      </c>
      <c r="L1233" s="7">
        <f>IF([1]配变!$L1233="","",[1]配变!$L1233)</f>
        <v>0</v>
      </c>
      <c r="M1233" s="7">
        <f>IF([1]配变!$M1233="","",[1]配变!$M1233)</f>
        <v>0</v>
      </c>
      <c r="N1233" s="7">
        <f>IF([1]配变!$N1233="","",[1]配变!$N1233)</f>
        <v>2008</v>
      </c>
      <c r="O1233" s="7">
        <f>IF([1]配变!$O1233="","",[1]配变!$O1233)</f>
        <v>0</v>
      </c>
      <c r="P1233" s="7">
        <f>IF([1]配变!$P1233="","",[1]配变!$P1233)</f>
        <v>7</v>
      </c>
    </row>
    <row r="1234" spans="1:16" x14ac:dyDescent="0.15">
      <c r="A1234" s="7" t="s">
        <v>300</v>
      </c>
      <c r="B1234" s="7" t="str">
        <f>IF([1]配变!$B1234="","",[1]配变!$B1234)</f>
        <v>10kV</v>
      </c>
      <c r="C1234" s="7">
        <f>IF([1]配变!$C1234="","",[1]配变!$C1234)</f>
        <v>0.25</v>
      </c>
      <c r="D1234" s="7">
        <f>IF([1]配变!$D1234="","",[1]配变!$D1234)</f>
        <v>500</v>
      </c>
      <c r="E1234" s="7">
        <f>IF([1]配变!$E1234="","",[1]配变!$E1234)</f>
        <v>0.03</v>
      </c>
      <c r="F1234" s="7" t="str">
        <f>IF([1]配变!$F1234="","",[1]配变!$F1234)</f>
        <v>市辖</v>
      </c>
      <c r="G1234" s="7">
        <f>IF([1]配变!$G1234="","",[1]配变!$G1234)</f>
        <v>0</v>
      </c>
      <c r="H1234" s="7" t="str">
        <f>IF([1]配变!$H1234="","",[1]配变!$H1234)</f>
        <v>分区4</v>
      </c>
      <c r="I1234" s="7" t="str">
        <f>IF([1]配变!$I1234="","",[1]配变!$I1234)</f>
        <v>138古南线</v>
      </c>
      <c r="J1234" s="7">
        <f>IF([1]配变!$J1234="","",[1]配变!$J1234)</f>
        <v>0</v>
      </c>
      <c r="K1234" s="7">
        <f>IF([1]配变!$K1234="","",[1]配变!$K1234)</f>
        <v>1</v>
      </c>
      <c r="L1234" s="7">
        <f>IF([1]配变!$L1234="","",[1]配变!$L1234)</f>
        <v>1</v>
      </c>
      <c r="M1234" s="7">
        <f>IF([1]配变!$M1234="","",[1]配变!$M1234)</f>
        <v>1</v>
      </c>
      <c r="N1234" s="7">
        <f>IF([1]配变!$N1234="","",[1]配变!$N1234)</f>
        <v>2008</v>
      </c>
      <c r="O1234" s="7">
        <f>IF([1]配变!$O1234="","",[1]配变!$O1234)</f>
        <v>0</v>
      </c>
      <c r="P1234" s="7">
        <f>IF([1]配变!$P1234="","",[1]配变!$P1234)</f>
        <v>7</v>
      </c>
    </row>
    <row r="1235" spans="1:16" x14ac:dyDescent="0.15">
      <c r="A1235" s="7" t="s">
        <v>300</v>
      </c>
      <c r="B1235" s="7" t="str">
        <f>IF([1]配变!$B1235="","",[1]配变!$B1235)</f>
        <v>10kV</v>
      </c>
      <c r="C1235" s="7">
        <f>IF([1]配变!$C1235="","",[1]配变!$C1235)</f>
        <v>0.1575</v>
      </c>
      <c r="D1235" s="7">
        <f>IF([1]配变!$D1235="","",[1]配变!$D1235)</f>
        <v>315</v>
      </c>
      <c r="E1235" s="7">
        <f>IF([1]配变!$E1235="","",[1]配变!$E1235)</f>
        <v>0.03</v>
      </c>
      <c r="F1235" s="7" t="str">
        <f>IF([1]配变!$F1235="","",[1]配变!$F1235)</f>
        <v>市辖</v>
      </c>
      <c r="G1235" s="7">
        <f>IF([1]配变!$G1235="","",[1]配变!$G1235)</f>
        <v>0</v>
      </c>
      <c r="H1235" s="7" t="str">
        <f>IF([1]配变!$H1235="","",[1]配变!$H1235)</f>
        <v>分区4</v>
      </c>
      <c r="I1235" s="7" t="str">
        <f>IF([1]配变!$I1235="","",[1]配变!$I1235)</f>
        <v>138古南线</v>
      </c>
      <c r="J1235" s="7">
        <f>IF([1]配变!$J1235="","",[1]配变!$J1235)</f>
        <v>1</v>
      </c>
      <c r="K1235" s="7">
        <f>IF([1]配变!$K1235="","",[1]配变!$K1235)</f>
        <v>2</v>
      </c>
      <c r="L1235" s="7">
        <f>IF([1]配变!$L1235="","",[1]配变!$L1235)</f>
        <v>1</v>
      </c>
      <c r="M1235" s="7">
        <f>IF([1]配变!$M1235="","",[1]配变!$M1235)</f>
        <v>1</v>
      </c>
      <c r="N1235" s="7">
        <f>IF([1]配变!$N1235="","",[1]配变!$N1235)</f>
        <v>2008</v>
      </c>
      <c r="O1235" s="7">
        <f>IF([1]配变!$O1235="","",[1]配变!$O1235)</f>
        <v>0</v>
      </c>
      <c r="P1235" s="7">
        <f>IF([1]配变!$P1235="","",[1]配变!$P1235)</f>
        <v>7</v>
      </c>
    </row>
    <row r="1236" spans="1:16" x14ac:dyDescent="0.15">
      <c r="A1236" s="7" t="s">
        <v>300</v>
      </c>
      <c r="B1236" s="7" t="str">
        <f>IF([1]配变!$B1236="","",[1]配变!$B1236)</f>
        <v>10kV</v>
      </c>
      <c r="C1236" s="7">
        <f>IF([1]配变!$C1236="","",[1]配变!$C1236)</f>
        <v>0.315</v>
      </c>
      <c r="D1236" s="7">
        <f>IF([1]配变!$D1236="","",[1]配变!$D1236)</f>
        <v>630</v>
      </c>
      <c r="E1236" s="7">
        <f>IF([1]配变!$E1236="","",[1]配变!$E1236)</f>
        <v>0.03</v>
      </c>
      <c r="F1236" s="7" t="str">
        <f>IF([1]配变!$F1236="","",[1]配变!$F1236)</f>
        <v>市辖</v>
      </c>
      <c r="G1236" s="7">
        <f>IF([1]配变!$G1236="","",[1]配变!$G1236)</f>
        <v>0</v>
      </c>
      <c r="H1236" s="7" t="str">
        <f>IF([1]配变!$H1236="","",[1]配变!$H1236)</f>
        <v>分区4</v>
      </c>
      <c r="I1236" s="7" t="str">
        <f>IF([1]配变!$I1236="","",[1]配变!$I1236)</f>
        <v>138古南线</v>
      </c>
      <c r="J1236" s="7">
        <f>IF([1]配变!$J1236="","",[1]配变!$J1236)</f>
        <v>0</v>
      </c>
      <c r="K1236" s="7">
        <f>IF([1]配变!$K1236="","",[1]配变!$K1236)</f>
        <v>0</v>
      </c>
      <c r="L1236" s="7">
        <f>IF([1]配变!$L1236="","",[1]配变!$L1236)</f>
        <v>0</v>
      </c>
      <c r="M1236" s="7">
        <f>IF([1]配变!$M1236="","",[1]配变!$M1236)</f>
        <v>0</v>
      </c>
      <c r="N1236" s="7">
        <f>IF([1]配变!$N1236="","",[1]配变!$N1236)</f>
        <v>2007</v>
      </c>
      <c r="O1236" s="7">
        <f>IF([1]配变!$O1236="","",[1]配变!$O1236)</f>
        <v>0</v>
      </c>
      <c r="P1236" s="7">
        <f>IF([1]配变!$P1236="","",[1]配变!$P1236)</f>
        <v>8</v>
      </c>
    </row>
    <row r="1237" spans="1:16" x14ac:dyDescent="0.15">
      <c r="A1237" s="7" t="s">
        <v>300</v>
      </c>
      <c r="B1237" s="7" t="str">
        <f>IF([1]配变!$B1237="","",[1]配变!$B1237)</f>
        <v>10kV</v>
      </c>
      <c r="C1237" s="7">
        <f>IF([1]配变!$C1237="","",[1]配变!$C1237)</f>
        <v>0.315</v>
      </c>
      <c r="D1237" s="7">
        <f>IF([1]配变!$D1237="","",[1]配变!$D1237)</f>
        <v>630</v>
      </c>
      <c r="E1237" s="7">
        <f>IF([1]配变!$E1237="","",[1]配变!$E1237)</f>
        <v>0.03</v>
      </c>
      <c r="F1237" s="7" t="str">
        <f>IF([1]配变!$F1237="","",[1]配变!$F1237)</f>
        <v>市辖</v>
      </c>
      <c r="G1237" s="7">
        <f>IF([1]配变!$G1237="","",[1]配变!$G1237)</f>
        <v>0</v>
      </c>
      <c r="H1237" s="7" t="str">
        <f>IF([1]配变!$H1237="","",[1]配变!$H1237)</f>
        <v>分区4</v>
      </c>
      <c r="I1237" s="7" t="str">
        <f>IF([1]配变!$I1237="","",[1]配变!$I1237)</f>
        <v>138古南线</v>
      </c>
      <c r="J1237" s="7">
        <f>IF([1]配变!$J1237="","",[1]配变!$J1237)</f>
        <v>1</v>
      </c>
      <c r="K1237" s="7">
        <f>IF([1]配变!$K1237="","",[1]配变!$K1237)</f>
        <v>1</v>
      </c>
      <c r="L1237" s="7">
        <f>IF([1]配变!$L1237="","",[1]配变!$L1237)</f>
        <v>1</v>
      </c>
      <c r="M1237" s="7">
        <f>IF([1]配变!$M1237="","",[1]配变!$M1237)</f>
        <v>1</v>
      </c>
      <c r="N1237" s="7">
        <f>IF([1]配变!$N1237="","",[1]配变!$N1237)</f>
        <v>2007</v>
      </c>
      <c r="O1237" s="7">
        <f>IF([1]配变!$O1237="","",[1]配变!$O1237)</f>
        <v>0</v>
      </c>
      <c r="P1237" s="7">
        <f>IF([1]配变!$P1237="","",[1]配变!$P1237)</f>
        <v>8</v>
      </c>
    </row>
    <row r="1238" spans="1:16" x14ac:dyDescent="0.15">
      <c r="A1238" s="7" t="s">
        <v>300</v>
      </c>
      <c r="B1238" s="7" t="str">
        <f>IF([1]配变!$B1238="","",[1]配变!$B1238)</f>
        <v>10kV</v>
      </c>
      <c r="C1238" s="7">
        <f>IF([1]配变!$C1238="","",[1]配变!$C1238)</f>
        <v>0.315</v>
      </c>
      <c r="D1238" s="7">
        <f>IF([1]配变!$D1238="","",[1]配变!$D1238)</f>
        <v>630</v>
      </c>
      <c r="E1238" s="7">
        <f>IF([1]配变!$E1238="","",[1]配变!$E1238)</f>
        <v>0.03</v>
      </c>
      <c r="F1238" s="7" t="str">
        <f>IF([1]配变!$F1238="","",[1]配变!$F1238)</f>
        <v>市辖</v>
      </c>
      <c r="G1238" s="7">
        <f>IF([1]配变!$G1238="","",[1]配变!$G1238)</f>
        <v>0</v>
      </c>
      <c r="H1238" s="7" t="str">
        <f>IF([1]配变!$H1238="","",[1]配变!$H1238)</f>
        <v>分区4</v>
      </c>
      <c r="I1238" s="7" t="str">
        <f>IF([1]配变!$I1238="","",[1]配变!$I1238)</f>
        <v>138古南线</v>
      </c>
      <c r="J1238" s="7">
        <f>IF([1]配变!$J1238="","",[1]配变!$J1238)</f>
        <v>0</v>
      </c>
      <c r="K1238" s="7">
        <f>IF([1]配变!$K1238="","",[1]配变!$K1238)</f>
        <v>2</v>
      </c>
      <c r="L1238" s="7">
        <f>IF([1]配变!$L1238="","",[1]配变!$L1238)</f>
        <v>1</v>
      </c>
      <c r="M1238" s="7">
        <f>IF([1]配变!$M1238="","",[1]配变!$M1238)</f>
        <v>1</v>
      </c>
      <c r="N1238" s="7">
        <f>IF([1]配变!$N1238="","",[1]配变!$N1238)</f>
        <v>2007</v>
      </c>
      <c r="O1238" s="7">
        <f>IF([1]配变!$O1238="","",[1]配变!$O1238)</f>
        <v>0</v>
      </c>
      <c r="P1238" s="7">
        <f>IF([1]配变!$P1238="","",[1]配变!$P1238)</f>
        <v>8</v>
      </c>
    </row>
    <row r="1239" spans="1:16" x14ac:dyDescent="0.15">
      <c r="A1239" s="7" t="s">
        <v>300</v>
      </c>
      <c r="B1239" s="7" t="str">
        <f>IF([1]配变!$B1239="","",[1]配变!$B1239)</f>
        <v>10kV</v>
      </c>
      <c r="C1239" s="7">
        <f>IF([1]配变!$C1239="","",[1]配变!$C1239)</f>
        <v>0.315</v>
      </c>
      <c r="D1239" s="7">
        <f>IF([1]配变!$D1239="","",[1]配变!$D1239)</f>
        <v>630</v>
      </c>
      <c r="E1239" s="7">
        <f>IF([1]配变!$E1239="","",[1]配变!$E1239)</f>
        <v>0.03</v>
      </c>
      <c r="F1239" s="7" t="str">
        <f>IF([1]配变!$F1239="","",[1]配变!$F1239)</f>
        <v>市辖</v>
      </c>
      <c r="G1239" s="7">
        <f>IF([1]配变!$G1239="","",[1]配变!$G1239)</f>
        <v>0</v>
      </c>
      <c r="H1239" s="7" t="str">
        <f>IF([1]配变!$H1239="","",[1]配变!$H1239)</f>
        <v>分区4</v>
      </c>
      <c r="I1239" s="7" t="str">
        <f>IF([1]配变!$I1239="","",[1]配变!$I1239)</f>
        <v>138古南线</v>
      </c>
      <c r="J1239" s="7">
        <f>IF([1]配变!$J1239="","",[1]配变!$J1239)</f>
        <v>1</v>
      </c>
      <c r="K1239" s="7">
        <f>IF([1]配变!$K1239="","",[1]配变!$K1239)</f>
        <v>0</v>
      </c>
      <c r="L1239" s="7">
        <f>IF([1]配变!$L1239="","",[1]配变!$L1239)</f>
        <v>0</v>
      </c>
      <c r="M1239" s="7">
        <f>IF([1]配变!$M1239="","",[1]配变!$M1239)</f>
        <v>0</v>
      </c>
      <c r="N1239" s="7">
        <f>IF([1]配变!$N1239="","",[1]配变!$N1239)</f>
        <v>2007</v>
      </c>
      <c r="O1239" s="7">
        <f>IF([1]配变!$O1239="","",[1]配变!$O1239)</f>
        <v>0</v>
      </c>
      <c r="P1239" s="7">
        <f>IF([1]配变!$P1239="","",[1]配变!$P1239)</f>
        <v>8</v>
      </c>
    </row>
    <row r="1240" spans="1:16" x14ac:dyDescent="0.15">
      <c r="A1240" s="7" t="s">
        <v>300</v>
      </c>
      <c r="B1240" s="7" t="str">
        <f>IF([1]配变!$B1240="","",[1]配变!$B1240)</f>
        <v>10kV</v>
      </c>
      <c r="C1240" s="7">
        <f>IF([1]配变!$C1240="","",[1]配变!$C1240)</f>
        <v>0.315</v>
      </c>
      <c r="D1240" s="7">
        <f>IF([1]配变!$D1240="","",[1]配变!$D1240)</f>
        <v>630</v>
      </c>
      <c r="E1240" s="7">
        <f>IF([1]配变!$E1240="","",[1]配变!$E1240)</f>
        <v>0.03</v>
      </c>
      <c r="F1240" s="7" t="str">
        <f>IF([1]配变!$F1240="","",[1]配变!$F1240)</f>
        <v>市辖</v>
      </c>
      <c r="G1240" s="7">
        <f>IF([1]配变!$G1240="","",[1]配变!$G1240)</f>
        <v>0</v>
      </c>
      <c r="H1240" s="7" t="str">
        <f>IF([1]配变!$H1240="","",[1]配变!$H1240)</f>
        <v>分区4</v>
      </c>
      <c r="I1240" s="7" t="str">
        <f>IF([1]配变!$I1240="","",[1]配变!$I1240)</f>
        <v>138古南线</v>
      </c>
      <c r="J1240" s="7">
        <f>IF([1]配变!$J1240="","",[1]配变!$J1240)</f>
        <v>0</v>
      </c>
      <c r="K1240" s="7">
        <f>IF([1]配变!$K1240="","",[1]配变!$K1240)</f>
        <v>1</v>
      </c>
      <c r="L1240" s="7">
        <f>IF([1]配变!$L1240="","",[1]配变!$L1240)</f>
        <v>1</v>
      </c>
      <c r="M1240" s="7">
        <f>IF([1]配变!$M1240="","",[1]配变!$M1240)</f>
        <v>1</v>
      </c>
      <c r="N1240" s="7">
        <f>IF([1]配变!$N1240="","",[1]配变!$N1240)</f>
        <v>2007</v>
      </c>
      <c r="O1240" s="7">
        <f>IF([1]配变!$O1240="","",[1]配变!$O1240)</f>
        <v>0</v>
      </c>
      <c r="P1240" s="7">
        <f>IF([1]配变!$P1240="","",[1]配变!$P1240)</f>
        <v>8</v>
      </c>
    </row>
    <row r="1241" spans="1:16" x14ac:dyDescent="0.15">
      <c r="A1241" s="7" t="s">
        <v>300</v>
      </c>
      <c r="B1241" s="7" t="str">
        <f>IF([1]配变!$B1241="","",[1]配变!$B1241)</f>
        <v>10kV</v>
      </c>
      <c r="C1241" s="7">
        <f>IF([1]配变!$C1241="","",[1]配变!$C1241)</f>
        <v>0.315</v>
      </c>
      <c r="D1241" s="7">
        <f>IF([1]配变!$D1241="","",[1]配变!$D1241)</f>
        <v>630</v>
      </c>
      <c r="E1241" s="7">
        <f>IF([1]配变!$E1241="","",[1]配变!$E1241)</f>
        <v>0.03</v>
      </c>
      <c r="F1241" s="7" t="str">
        <f>IF([1]配变!$F1241="","",[1]配变!$F1241)</f>
        <v>市辖</v>
      </c>
      <c r="G1241" s="7">
        <f>IF([1]配变!$G1241="","",[1]配变!$G1241)</f>
        <v>0</v>
      </c>
      <c r="H1241" s="7" t="str">
        <f>IF([1]配变!$H1241="","",[1]配变!$H1241)</f>
        <v>分区4</v>
      </c>
      <c r="I1241" s="7" t="str">
        <f>IF([1]配变!$I1241="","",[1]配变!$I1241)</f>
        <v>138古南线</v>
      </c>
      <c r="J1241" s="7">
        <f>IF([1]配变!$J1241="","",[1]配变!$J1241)</f>
        <v>1</v>
      </c>
      <c r="K1241" s="7">
        <f>IF([1]配变!$K1241="","",[1]配变!$K1241)</f>
        <v>2</v>
      </c>
      <c r="L1241" s="7">
        <f>IF([1]配变!$L1241="","",[1]配变!$L1241)</f>
        <v>1</v>
      </c>
      <c r="M1241" s="7">
        <f>IF([1]配变!$M1241="","",[1]配变!$M1241)</f>
        <v>1</v>
      </c>
      <c r="N1241" s="7">
        <f>IF([1]配变!$N1241="","",[1]配变!$N1241)</f>
        <v>2007</v>
      </c>
      <c r="O1241" s="7">
        <f>IF([1]配变!$O1241="","",[1]配变!$O1241)</f>
        <v>0</v>
      </c>
      <c r="P1241" s="7">
        <f>IF([1]配变!$P1241="","",[1]配变!$P1241)</f>
        <v>8</v>
      </c>
    </row>
    <row r="1242" spans="1:16" x14ac:dyDescent="0.15">
      <c r="A1242" s="7" t="s">
        <v>300</v>
      </c>
      <c r="B1242" s="7" t="str">
        <f>IF([1]配变!$B1242="","",[1]配变!$B1242)</f>
        <v>10kV</v>
      </c>
      <c r="C1242" s="7">
        <f>IF([1]配变!$C1242="","",[1]配变!$C1242)</f>
        <v>0.315</v>
      </c>
      <c r="D1242" s="7">
        <f>IF([1]配变!$D1242="","",[1]配变!$D1242)</f>
        <v>630</v>
      </c>
      <c r="E1242" s="7">
        <f>IF([1]配变!$E1242="","",[1]配变!$E1242)</f>
        <v>0.03</v>
      </c>
      <c r="F1242" s="7" t="str">
        <f>IF([1]配变!$F1242="","",[1]配变!$F1242)</f>
        <v>市辖</v>
      </c>
      <c r="G1242" s="7">
        <f>IF([1]配变!$G1242="","",[1]配变!$G1242)</f>
        <v>0</v>
      </c>
      <c r="H1242" s="7" t="str">
        <f>IF([1]配变!$H1242="","",[1]配变!$H1242)</f>
        <v>分区4</v>
      </c>
      <c r="I1242" s="7" t="str">
        <f>IF([1]配变!$I1242="","",[1]配变!$I1242)</f>
        <v>138古南线</v>
      </c>
      <c r="J1242" s="7">
        <f>IF([1]配变!$J1242="","",[1]配变!$J1242)</f>
        <v>0</v>
      </c>
      <c r="K1242" s="7">
        <f>IF([1]配变!$K1242="","",[1]配变!$K1242)</f>
        <v>0</v>
      </c>
      <c r="L1242" s="7">
        <f>IF([1]配变!$L1242="","",[1]配变!$L1242)</f>
        <v>0</v>
      </c>
      <c r="M1242" s="7">
        <f>IF([1]配变!$M1242="","",[1]配变!$M1242)</f>
        <v>0</v>
      </c>
      <c r="N1242" s="7">
        <f>IF([1]配变!$N1242="","",[1]配变!$N1242)</f>
        <v>2007</v>
      </c>
      <c r="O1242" s="7">
        <f>IF([1]配变!$O1242="","",[1]配变!$O1242)</f>
        <v>0</v>
      </c>
      <c r="P1242" s="7">
        <f>IF([1]配变!$P1242="","",[1]配变!$P1242)</f>
        <v>8</v>
      </c>
    </row>
    <row r="1243" spans="1:16" x14ac:dyDescent="0.15">
      <c r="A1243" s="7" t="s">
        <v>300</v>
      </c>
      <c r="B1243" s="7" t="str">
        <f>IF([1]配变!$B1243="","",[1]配变!$B1243)</f>
        <v>10kV</v>
      </c>
      <c r="C1243" s="7">
        <f>IF([1]配变!$C1243="","",[1]配变!$C1243)</f>
        <v>0.315</v>
      </c>
      <c r="D1243" s="7">
        <f>IF([1]配变!$D1243="","",[1]配变!$D1243)</f>
        <v>630</v>
      </c>
      <c r="E1243" s="7">
        <f>IF([1]配变!$E1243="","",[1]配变!$E1243)</f>
        <v>0.03</v>
      </c>
      <c r="F1243" s="7" t="str">
        <f>IF([1]配变!$F1243="","",[1]配变!$F1243)</f>
        <v>市辖</v>
      </c>
      <c r="G1243" s="7">
        <f>IF([1]配变!$G1243="","",[1]配变!$G1243)</f>
        <v>0</v>
      </c>
      <c r="H1243" s="7" t="str">
        <f>IF([1]配变!$H1243="","",[1]配变!$H1243)</f>
        <v>分区4</v>
      </c>
      <c r="I1243" s="7" t="str">
        <f>IF([1]配变!$I1243="","",[1]配变!$I1243)</f>
        <v>138古南线</v>
      </c>
      <c r="J1243" s="7">
        <f>IF([1]配变!$J1243="","",[1]配变!$J1243)</f>
        <v>1</v>
      </c>
      <c r="K1243" s="7">
        <f>IF([1]配变!$K1243="","",[1]配变!$K1243)</f>
        <v>1</v>
      </c>
      <c r="L1243" s="7">
        <f>IF([1]配变!$L1243="","",[1]配变!$L1243)</f>
        <v>1</v>
      </c>
      <c r="M1243" s="7">
        <f>IF([1]配变!$M1243="","",[1]配变!$M1243)</f>
        <v>1</v>
      </c>
      <c r="N1243" s="7">
        <f>IF([1]配变!$N1243="","",[1]配变!$N1243)</f>
        <v>2007</v>
      </c>
      <c r="O1243" s="7">
        <f>IF([1]配变!$O1243="","",[1]配变!$O1243)</f>
        <v>0</v>
      </c>
      <c r="P1243" s="7">
        <f>IF([1]配变!$P1243="","",[1]配变!$P1243)</f>
        <v>8</v>
      </c>
    </row>
    <row r="1244" spans="1:16" x14ac:dyDescent="0.15">
      <c r="A1244" s="7" t="s">
        <v>300</v>
      </c>
      <c r="B1244" s="7" t="str">
        <f>IF([1]配变!$B1244="","",[1]配变!$B1244)</f>
        <v>10kV</v>
      </c>
      <c r="C1244" s="7">
        <f>IF([1]配变!$C1244="","",[1]配变!$C1244)</f>
        <v>0.315</v>
      </c>
      <c r="D1244" s="7">
        <f>IF([1]配变!$D1244="","",[1]配变!$D1244)</f>
        <v>630</v>
      </c>
      <c r="E1244" s="7">
        <f>IF([1]配变!$E1244="","",[1]配变!$E1244)</f>
        <v>0.03</v>
      </c>
      <c r="F1244" s="7" t="str">
        <f>IF([1]配变!$F1244="","",[1]配变!$F1244)</f>
        <v>市辖</v>
      </c>
      <c r="G1244" s="7">
        <f>IF([1]配变!$G1244="","",[1]配变!$G1244)</f>
        <v>0</v>
      </c>
      <c r="H1244" s="7" t="str">
        <f>IF([1]配变!$H1244="","",[1]配变!$H1244)</f>
        <v>分区4</v>
      </c>
      <c r="I1244" s="7" t="str">
        <f>IF([1]配变!$I1244="","",[1]配变!$I1244)</f>
        <v>138古南线</v>
      </c>
      <c r="J1244" s="7">
        <f>IF([1]配变!$J1244="","",[1]配变!$J1244)</f>
        <v>0</v>
      </c>
      <c r="K1244" s="7">
        <f>IF([1]配变!$K1244="","",[1]配变!$K1244)</f>
        <v>2</v>
      </c>
      <c r="L1244" s="7">
        <f>IF([1]配变!$L1244="","",[1]配变!$L1244)</f>
        <v>1</v>
      </c>
      <c r="M1244" s="7">
        <f>IF([1]配变!$M1244="","",[1]配变!$M1244)</f>
        <v>1</v>
      </c>
      <c r="N1244" s="7">
        <f>IF([1]配变!$N1244="","",[1]配变!$N1244)</f>
        <v>2007</v>
      </c>
      <c r="O1244" s="7">
        <f>IF([1]配变!$O1244="","",[1]配变!$O1244)</f>
        <v>0</v>
      </c>
      <c r="P1244" s="7">
        <f>IF([1]配变!$P1244="","",[1]配变!$P1244)</f>
        <v>8</v>
      </c>
    </row>
    <row r="1245" spans="1:16" x14ac:dyDescent="0.15">
      <c r="A1245" s="7" t="s">
        <v>300</v>
      </c>
      <c r="B1245" s="7" t="str">
        <f>IF([1]配变!$B1245="","",[1]配变!$B1245)</f>
        <v>10kV</v>
      </c>
      <c r="C1245" s="7">
        <f>IF([1]配变!$C1245="","",[1]配变!$C1245)</f>
        <v>0.315</v>
      </c>
      <c r="D1245" s="7">
        <f>IF([1]配变!$D1245="","",[1]配变!$D1245)</f>
        <v>630</v>
      </c>
      <c r="E1245" s="7">
        <f>IF([1]配变!$E1245="","",[1]配变!$E1245)</f>
        <v>0.03</v>
      </c>
      <c r="F1245" s="7" t="str">
        <f>IF([1]配变!$F1245="","",[1]配变!$F1245)</f>
        <v>市辖</v>
      </c>
      <c r="G1245" s="7">
        <f>IF([1]配变!$G1245="","",[1]配变!$G1245)</f>
        <v>0</v>
      </c>
      <c r="H1245" s="7" t="str">
        <f>IF([1]配变!$H1245="","",[1]配变!$H1245)</f>
        <v>分区4</v>
      </c>
      <c r="I1245" s="7" t="str">
        <f>IF([1]配变!$I1245="","",[1]配变!$I1245)</f>
        <v>138古南线</v>
      </c>
      <c r="J1245" s="7">
        <f>IF([1]配变!$J1245="","",[1]配变!$J1245)</f>
        <v>1</v>
      </c>
      <c r="K1245" s="7">
        <f>IF([1]配变!$K1245="","",[1]配变!$K1245)</f>
        <v>0</v>
      </c>
      <c r="L1245" s="7">
        <f>IF([1]配变!$L1245="","",[1]配变!$L1245)</f>
        <v>0</v>
      </c>
      <c r="M1245" s="7">
        <f>IF([1]配变!$M1245="","",[1]配变!$M1245)</f>
        <v>0</v>
      </c>
      <c r="N1245" s="7">
        <f>IF([1]配变!$N1245="","",[1]配变!$N1245)</f>
        <v>2006</v>
      </c>
      <c r="O1245" s="7">
        <f>IF([1]配变!$O1245="","",[1]配变!$O1245)</f>
        <v>0</v>
      </c>
      <c r="P1245" s="7">
        <f>IF([1]配变!$P1245="","",[1]配变!$P1245)</f>
        <v>9</v>
      </c>
    </row>
    <row r="1246" spans="1:16" x14ac:dyDescent="0.15">
      <c r="A1246" s="7" t="s">
        <v>300</v>
      </c>
      <c r="B1246" s="7" t="str">
        <f>IF([1]配变!$B1246="","",[1]配变!$B1246)</f>
        <v>10kV</v>
      </c>
      <c r="C1246" s="7">
        <f>IF([1]配变!$C1246="","",[1]配变!$C1246)</f>
        <v>0.1</v>
      </c>
      <c r="D1246" s="7">
        <f>IF([1]配变!$D1246="","",[1]配变!$D1246)</f>
        <v>200</v>
      </c>
      <c r="E1246" s="7">
        <f>IF([1]配变!$E1246="","",[1]配变!$E1246)</f>
        <v>0.03</v>
      </c>
      <c r="F1246" s="7" t="str">
        <f>IF([1]配变!$F1246="","",[1]配变!$F1246)</f>
        <v>市辖</v>
      </c>
      <c r="G1246" s="7">
        <f>IF([1]配变!$G1246="","",[1]配变!$G1246)</f>
        <v>0</v>
      </c>
      <c r="H1246" s="7" t="str">
        <f>IF([1]配变!$H1246="","",[1]配变!$H1246)</f>
        <v>分区4</v>
      </c>
      <c r="I1246" s="7" t="str">
        <f>IF([1]配变!$I1246="","",[1]配变!$I1246)</f>
        <v>138古南线</v>
      </c>
      <c r="J1246" s="7">
        <f>IF([1]配变!$J1246="","",[1]配变!$J1246)</f>
        <v>0</v>
      </c>
      <c r="K1246" s="7">
        <f>IF([1]配变!$K1246="","",[1]配变!$K1246)</f>
        <v>1</v>
      </c>
      <c r="L1246" s="7">
        <f>IF([1]配变!$L1246="","",[1]配变!$L1246)</f>
        <v>1</v>
      </c>
      <c r="M1246" s="7">
        <f>IF([1]配变!$M1246="","",[1]配变!$M1246)</f>
        <v>1</v>
      </c>
      <c r="N1246" s="7">
        <f>IF([1]配变!$N1246="","",[1]配变!$N1246)</f>
        <v>2006</v>
      </c>
      <c r="O1246" s="7">
        <f>IF([1]配变!$O1246="","",[1]配变!$O1246)</f>
        <v>0</v>
      </c>
      <c r="P1246" s="7">
        <f>IF([1]配变!$P1246="","",[1]配变!$P1246)</f>
        <v>9</v>
      </c>
    </row>
    <row r="1247" spans="1:16" x14ac:dyDescent="0.15">
      <c r="A1247" s="7" t="s">
        <v>300</v>
      </c>
      <c r="B1247" s="7" t="str">
        <f>IF([1]配变!$B1247="","",[1]配变!$B1247)</f>
        <v>10kV</v>
      </c>
      <c r="C1247" s="7">
        <f>IF([1]配变!$C1247="","",[1]配变!$C1247)</f>
        <v>0.125</v>
      </c>
      <c r="D1247" s="7">
        <f>IF([1]配变!$D1247="","",[1]配变!$D1247)</f>
        <v>250</v>
      </c>
      <c r="E1247" s="7">
        <f>IF([1]配变!$E1247="","",[1]配变!$E1247)</f>
        <v>0.03</v>
      </c>
      <c r="F1247" s="7" t="str">
        <f>IF([1]配变!$F1247="","",[1]配变!$F1247)</f>
        <v>市辖</v>
      </c>
      <c r="G1247" s="7">
        <f>IF([1]配变!$G1247="","",[1]配变!$G1247)</f>
        <v>0</v>
      </c>
      <c r="H1247" s="7" t="str">
        <f>IF([1]配变!$H1247="","",[1]配变!$H1247)</f>
        <v>分区4</v>
      </c>
      <c r="I1247" s="7" t="str">
        <f>IF([1]配变!$I1247="","",[1]配变!$I1247)</f>
        <v>138古南线</v>
      </c>
      <c r="J1247" s="7">
        <f>IF([1]配变!$J1247="","",[1]配变!$J1247)</f>
        <v>1</v>
      </c>
      <c r="K1247" s="7">
        <f>IF([1]配变!$K1247="","",[1]配变!$K1247)</f>
        <v>2</v>
      </c>
      <c r="L1247" s="7">
        <f>IF([1]配变!$L1247="","",[1]配变!$L1247)</f>
        <v>1</v>
      </c>
      <c r="M1247" s="7">
        <f>IF([1]配变!$M1247="","",[1]配变!$M1247)</f>
        <v>1</v>
      </c>
      <c r="N1247" s="7">
        <f>IF([1]配变!$N1247="","",[1]配变!$N1247)</f>
        <v>2006</v>
      </c>
      <c r="O1247" s="7">
        <f>IF([1]配变!$O1247="","",[1]配变!$O1247)</f>
        <v>0</v>
      </c>
      <c r="P1247" s="7">
        <f>IF([1]配变!$P1247="","",[1]配变!$P1247)</f>
        <v>9</v>
      </c>
    </row>
    <row r="1248" spans="1:16" x14ac:dyDescent="0.15">
      <c r="A1248" s="7" t="s">
        <v>300</v>
      </c>
      <c r="B1248" s="7" t="str">
        <f>IF([1]配变!$B1248="","",[1]配变!$B1248)</f>
        <v>10kV</v>
      </c>
      <c r="C1248" s="7">
        <f>IF([1]配变!$C1248="","",[1]配变!$C1248)</f>
        <v>0.315</v>
      </c>
      <c r="D1248" s="7">
        <f>IF([1]配变!$D1248="","",[1]配变!$D1248)</f>
        <v>630</v>
      </c>
      <c r="E1248" s="7">
        <f>IF([1]配变!$E1248="","",[1]配变!$E1248)</f>
        <v>0.03</v>
      </c>
      <c r="F1248" s="7" t="str">
        <f>IF([1]配变!$F1248="","",[1]配变!$F1248)</f>
        <v>市辖</v>
      </c>
      <c r="G1248" s="7">
        <f>IF([1]配变!$G1248="","",[1]配变!$G1248)</f>
        <v>0</v>
      </c>
      <c r="H1248" s="7" t="str">
        <f>IF([1]配变!$H1248="","",[1]配变!$H1248)</f>
        <v>分区4</v>
      </c>
      <c r="I1248" s="7" t="str">
        <f>IF([1]配变!$I1248="","",[1]配变!$I1248)</f>
        <v>138古南线</v>
      </c>
      <c r="J1248" s="7">
        <f>IF([1]配变!$J1248="","",[1]配变!$J1248)</f>
        <v>0</v>
      </c>
      <c r="K1248" s="7">
        <f>IF([1]配变!$K1248="","",[1]配变!$K1248)</f>
        <v>0</v>
      </c>
      <c r="L1248" s="7">
        <f>IF([1]配变!$L1248="","",[1]配变!$L1248)</f>
        <v>0</v>
      </c>
      <c r="M1248" s="7">
        <f>IF([1]配变!$M1248="","",[1]配变!$M1248)</f>
        <v>0</v>
      </c>
      <c r="N1248" s="7">
        <f>IF([1]配变!$N1248="","",[1]配变!$N1248)</f>
        <v>2006</v>
      </c>
      <c r="O1248" s="7">
        <f>IF([1]配变!$O1248="","",[1]配变!$O1248)</f>
        <v>0</v>
      </c>
      <c r="P1248" s="7">
        <f>IF([1]配变!$P1248="","",[1]配变!$P1248)</f>
        <v>9</v>
      </c>
    </row>
    <row r="1249" spans="1:16" x14ac:dyDescent="0.15">
      <c r="A1249" s="7" t="s">
        <v>300</v>
      </c>
      <c r="B1249" s="7" t="str">
        <f>IF([1]配变!$B1249="","",[1]配变!$B1249)</f>
        <v>10kV</v>
      </c>
      <c r="C1249" s="7">
        <f>IF([1]配变!$C1249="","",[1]配变!$C1249)</f>
        <v>0.5</v>
      </c>
      <c r="D1249" s="7">
        <f>IF([1]配变!$D1249="","",[1]配变!$D1249)</f>
        <v>1000</v>
      </c>
      <c r="E1249" s="7">
        <f>IF([1]配变!$E1249="","",[1]配变!$E1249)</f>
        <v>0.03</v>
      </c>
      <c r="F1249" s="7" t="str">
        <f>IF([1]配变!$F1249="","",[1]配变!$F1249)</f>
        <v>市辖</v>
      </c>
      <c r="G1249" s="7">
        <f>IF([1]配变!$G1249="","",[1]配变!$G1249)</f>
        <v>0</v>
      </c>
      <c r="H1249" s="7" t="str">
        <f>IF([1]配变!$H1249="","",[1]配变!$H1249)</f>
        <v>分区4</v>
      </c>
      <c r="I1249" s="7" t="str">
        <f>IF([1]配变!$I1249="","",[1]配变!$I1249)</f>
        <v>138古南线</v>
      </c>
      <c r="J1249" s="7">
        <f>IF([1]配变!$J1249="","",[1]配变!$J1249)</f>
        <v>1</v>
      </c>
      <c r="K1249" s="7">
        <f>IF([1]配变!$K1249="","",[1]配变!$K1249)</f>
        <v>1</v>
      </c>
      <c r="L1249" s="7">
        <f>IF([1]配变!$L1249="","",[1]配变!$L1249)</f>
        <v>1</v>
      </c>
      <c r="M1249" s="7">
        <f>IF([1]配变!$M1249="","",[1]配变!$M1249)</f>
        <v>1</v>
      </c>
      <c r="N1249" s="7">
        <f>IF([1]配变!$N1249="","",[1]配变!$N1249)</f>
        <v>2006</v>
      </c>
      <c r="O1249" s="7">
        <f>IF([1]配变!$O1249="","",[1]配变!$O1249)</f>
        <v>0</v>
      </c>
      <c r="P1249" s="7">
        <f>IF([1]配变!$P1249="","",[1]配变!$P1249)</f>
        <v>9</v>
      </c>
    </row>
    <row r="1250" spans="1:16" x14ac:dyDescent="0.15">
      <c r="A1250" s="7" t="s">
        <v>300</v>
      </c>
      <c r="B1250" s="7" t="str">
        <f>IF([1]配变!$B1250="","",[1]配变!$B1250)</f>
        <v>10kV</v>
      </c>
      <c r="C1250" s="7">
        <f>IF([1]配变!$C1250="","",[1]配变!$C1250)</f>
        <v>0.5</v>
      </c>
      <c r="D1250" s="7">
        <f>IF([1]配变!$D1250="","",[1]配变!$D1250)</f>
        <v>1000</v>
      </c>
      <c r="E1250" s="7">
        <f>IF([1]配变!$E1250="","",[1]配变!$E1250)</f>
        <v>0.03</v>
      </c>
      <c r="F1250" s="7" t="str">
        <f>IF([1]配变!$F1250="","",[1]配变!$F1250)</f>
        <v>市辖</v>
      </c>
      <c r="G1250" s="7">
        <f>IF([1]配变!$G1250="","",[1]配变!$G1250)</f>
        <v>0</v>
      </c>
      <c r="H1250" s="7" t="str">
        <f>IF([1]配变!$H1250="","",[1]配变!$H1250)</f>
        <v>分区4</v>
      </c>
      <c r="I1250" s="7" t="str">
        <f>IF([1]配变!$I1250="","",[1]配变!$I1250)</f>
        <v>138古南线</v>
      </c>
      <c r="J1250" s="7">
        <f>IF([1]配变!$J1250="","",[1]配变!$J1250)</f>
        <v>0</v>
      </c>
      <c r="K1250" s="7">
        <f>IF([1]配变!$K1250="","",[1]配变!$K1250)</f>
        <v>2</v>
      </c>
      <c r="L1250" s="7">
        <f>IF([1]配变!$L1250="","",[1]配变!$L1250)</f>
        <v>1</v>
      </c>
      <c r="M1250" s="7">
        <f>IF([1]配变!$M1250="","",[1]配变!$M1250)</f>
        <v>1</v>
      </c>
      <c r="N1250" s="7">
        <f>IF([1]配变!$N1250="","",[1]配变!$N1250)</f>
        <v>2006</v>
      </c>
      <c r="O1250" s="7">
        <f>IF([1]配变!$O1250="","",[1]配变!$O1250)</f>
        <v>0</v>
      </c>
      <c r="P1250" s="7">
        <f>IF([1]配变!$P1250="","",[1]配变!$P1250)</f>
        <v>9</v>
      </c>
    </row>
    <row r="1251" spans="1:16" x14ac:dyDescent="0.15">
      <c r="A1251" s="7" t="s">
        <v>300</v>
      </c>
      <c r="B1251" s="7" t="str">
        <f>IF([1]配变!$B1251="","",[1]配变!$B1251)</f>
        <v>10kV</v>
      </c>
      <c r="C1251" s="7">
        <f>IF([1]配变!$C1251="","",[1]配变!$C1251)</f>
        <v>0.315</v>
      </c>
      <c r="D1251" s="7">
        <f>IF([1]配变!$D1251="","",[1]配变!$D1251)</f>
        <v>630</v>
      </c>
      <c r="E1251" s="7">
        <f>IF([1]配变!$E1251="","",[1]配变!$E1251)</f>
        <v>0.03</v>
      </c>
      <c r="F1251" s="7" t="str">
        <f>IF([1]配变!$F1251="","",[1]配变!$F1251)</f>
        <v>市辖</v>
      </c>
      <c r="G1251" s="7">
        <f>IF([1]配变!$G1251="","",[1]配变!$G1251)</f>
        <v>0</v>
      </c>
      <c r="H1251" s="7" t="str">
        <f>IF([1]配变!$H1251="","",[1]配变!$H1251)</f>
        <v>分区4</v>
      </c>
      <c r="I1251" s="7" t="str">
        <f>IF([1]配变!$I1251="","",[1]配变!$I1251)</f>
        <v>138古南线</v>
      </c>
      <c r="J1251" s="7">
        <f>IF([1]配变!$J1251="","",[1]配变!$J1251)</f>
        <v>1</v>
      </c>
      <c r="K1251" s="7">
        <f>IF([1]配变!$K1251="","",[1]配变!$K1251)</f>
        <v>0</v>
      </c>
      <c r="L1251" s="7">
        <f>IF([1]配变!$L1251="","",[1]配变!$L1251)</f>
        <v>0</v>
      </c>
      <c r="M1251" s="7">
        <f>IF([1]配变!$M1251="","",[1]配变!$M1251)</f>
        <v>0</v>
      </c>
      <c r="N1251" s="7">
        <f>IF([1]配变!$N1251="","",[1]配变!$N1251)</f>
        <v>2006</v>
      </c>
      <c r="O1251" s="7">
        <f>IF([1]配变!$O1251="","",[1]配变!$O1251)</f>
        <v>0</v>
      </c>
      <c r="P1251" s="7">
        <f>IF([1]配变!$P1251="","",[1]配变!$P1251)</f>
        <v>9</v>
      </c>
    </row>
    <row r="1252" spans="1:16" x14ac:dyDescent="0.15">
      <c r="A1252" s="7" t="s">
        <v>300</v>
      </c>
      <c r="B1252" s="7" t="str">
        <f>IF([1]配变!$B1252="","",[1]配变!$B1252)</f>
        <v>10kV</v>
      </c>
      <c r="C1252" s="7">
        <f>IF([1]配变!$C1252="","",[1]配变!$C1252)</f>
        <v>0.315</v>
      </c>
      <c r="D1252" s="7">
        <f>IF([1]配变!$D1252="","",[1]配变!$D1252)</f>
        <v>630</v>
      </c>
      <c r="E1252" s="7">
        <f>IF([1]配变!$E1252="","",[1]配变!$E1252)</f>
        <v>0.03</v>
      </c>
      <c r="F1252" s="7" t="str">
        <f>IF([1]配变!$F1252="","",[1]配变!$F1252)</f>
        <v>市辖</v>
      </c>
      <c r="G1252" s="7">
        <f>IF([1]配变!$G1252="","",[1]配变!$G1252)</f>
        <v>0</v>
      </c>
      <c r="H1252" s="7" t="str">
        <f>IF([1]配变!$H1252="","",[1]配变!$H1252)</f>
        <v>分区4</v>
      </c>
      <c r="I1252" s="7" t="str">
        <f>IF([1]配变!$I1252="","",[1]配变!$I1252)</f>
        <v>138古南线</v>
      </c>
      <c r="J1252" s="7">
        <f>IF([1]配变!$J1252="","",[1]配变!$J1252)</f>
        <v>0</v>
      </c>
      <c r="K1252" s="7">
        <f>IF([1]配变!$K1252="","",[1]配变!$K1252)</f>
        <v>1</v>
      </c>
      <c r="L1252" s="7">
        <f>IF([1]配变!$L1252="","",[1]配变!$L1252)</f>
        <v>1</v>
      </c>
      <c r="M1252" s="7">
        <f>IF([1]配变!$M1252="","",[1]配变!$M1252)</f>
        <v>1</v>
      </c>
      <c r="N1252" s="7">
        <f>IF([1]配变!$N1252="","",[1]配变!$N1252)</f>
        <v>2006</v>
      </c>
      <c r="O1252" s="7">
        <f>IF([1]配变!$O1252="","",[1]配变!$O1252)</f>
        <v>0</v>
      </c>
      <c r="P1252" s="7">
        <f>IF([1]配变!$P1252="","",[1]配变!$P1252)</f>
        <v>9</v>
      </c>
    </row>
    <row r="1253" spans="1:16" x14ac:dyDescent="0.15">
      <c r="A1253" s="7" t="s">
        <v>300</v>
      </c>
      <c r="B1253" s="7" t="str">
        <f>IF([1]配变!$B1253="","",[1]配变!$B1253)</f>
        <v>10kV</v>
      </c>
      <c r="C1253" s="7">
        <f>IF([1]配变!$C1253="","",[1]配变!$C1253)</f>
        <v>0.4</v>
      </c>
      <c r="D1253" s="7">
        <f>IF([1]配变!$D1253="","",[1]配变!$D1253)</f>
        <v>800</v>
      </c>
      <c r="E1253" s="7">
        <f>IF([1]配变!$E1253="","",[1]配变!$E1253)</f>
        <v>0.03</v>
      </c>
      <c r="F1253" s="7" t="str">
        <f>IF([1]配变!$F1253="","",[1]配变!$F1253)</f>
        <v>市辖</v>
      </c>
      <c r="G1253" s="7">
        <f>IF([1]配变!$G1253="","",[1]配变!$G1253)</f>
        <v>0</v>
      </c>
      <c r="H1253" s="7" t="str">
        <f>IF([1]配变!$H1253="","",[1]配变!$H1253)</f>
        <v>分区4</v>
      </c>
      <c r="I1253" s="7" t="str">
        <f>IF([1]配变!$I1253="","",[1]配变!$I1253)</f>
        <v>138古南线</v>
      </c>
      <c r="J1253" s="7">
        <f>IF([1]配变!$J1253="","",[1]配变!$J1253)</f>
        <v>1</v>
      </c>
      <c r="K1253" s="7">
        <f>IF([1]配变!$K1253="","",[1]配变!$K1253)</f>
        <v>2</v>
      </c>
      <c r="L1253" s="7">
        <f>IF([1]配变!$L1253="","",[1]配变!$L1253)</f>
        <v>1</v>
      </c>
      <c r="M1253" s="7">
        <f>IF([1]配变!$M1253="","",[1]配变!$M1253)</f>
        <v>1</v>
      </c>
      <c r="N1253" s="7">
        <f>IF([1]配变!$N1253="","",[1]配变!$N1253)</f>
        <v>2006</v>
      </c>
      <c r="O1253" s="7">
        <f>IF([1]配变!$O1253="","",[1]配变!$O1253)</f>
        <v>0</v>
      </c>
      <c r="P1253" s="7">
        <f>IF([1]配变!$P1253="","",[1]配变!$P1253)</f>
        <v>9</v>
      </c>
    </row>
    <row r="1254" spans="1:16" x14ac:dyDescent="0.15">
      <c r="A1254" s="7" t="s">
        <v>300</v>
      </c>
      <c r="B1254" s="7" t="str">
        <f>IF([1]配变!$B1254="","",[1]配变!$B1254)</f>
        <v>10kV</v>
      </c>
      <c r="C1254" s="7">
        <f>IF([1]配变!$C1254="","",[1]配变!$C1254)</f>
        <v>0.4</v>
      </c>
      <c r="D1254" s="7">
        <f>IF([1]配变!$D1254="","",[1]配变!$D1254)</f>
        <v>800</v>
      </c>
      <c r="E1254" s="7">
        <f>IF([1]配变!$E1254="","",[1]配变!$E1254)</f>
        <v>0.03</v>
      </c>
      <c r="F1254" s="7" t="str">
        <f>IF([1]配变!$F1254="","",[1]配变!$F1254)</f>
        <v>市辖</v>
      </c>
      <c r="G1254" s="7">
        <f>IF([1]配变!$G1254="","",[1]配变!$G1254)</f>
        <v>0</v>
      </c>
      <c r="H1254" s="7" t="str">
        <f>IF([1]配变!$H1254="","",[1]配变!$H1254)</f>
        <v>分区4</v>
      </c>
      <c r="I1254" s="7" t="str">
        <f>IF([1]配变!$I1254="","",[1]配变!$I1254)</f>
        <v>138古南线</v>
      </c>
      <c r="J1254" s="7">
        <f>IF([1]配变!$J1254="","",[1]配变!$J1254)</f>
        <v>0</v>
      </c>
      <c r="K1254" s="7">
        <f>IF([1]配变!$K1254="","",[1]配变!$K1254)</f>
        <v>0</v>
      </c>
      <c r="L1254" s="7">
        <f>IF([1]配变!$L1254="","",[1]配变!$L1254)</f>
        <v>0</v>
      </c>
      <c r="M1254" s="7">
        <f>IF([1]配变!$M1254="","",[1]配变!$M1254)</f>
        <v>0</v>
      </c>
      <c r="N1254" s="7">
        <f>IF([1]配变!$N1254="","",[1]配变!$N1254)</f>
        <v>2005</v>
      </c>
      <c r="O1254" s="7">
        <f>IF([1]配变!$O1254="","",[1]配变!$O1254)</f>
        <v>0</v>
      </c>
      <c r="P1254" s="7">
        <f>IF([1]配变!$P1254="","",[1]配变!$P1254)</f>
        <v>10</v>
      </c>
    </row>
    <row r="1255" spans="1:16" x14ac:dyDescent="0.15">
      <c r="A1255" s="7" t="s">
        <v>300</v>
      </c>
      <c r="B1255" s="7" t="str">
        <f>IF([1]配变!$B1255="","",[1]配变!$B1255)</f>
        <v>10kV</v>
      </c>
      <c r="C1255" s="7">
        <f>IF([1]配变!$C1255="","",[1]配变!$C1255)</f>
        <v>0.315</v>
      </c>
      <c r="D1255" s="7">
        <f>IF([1]配变!$D1255="","",[1]配变!$D1255)</f>
        <v>630</v>
      </c>
      <c r="E1255" s="7">
        <f>IF([1]配变!$E1255="","",[1]配变!$E1255)</f>
        <v>0.03</v>
      </c>
      <c r="F1255" s="7" t="str">
        <f>IF([1]配变!$F1255="","",[1]配变!$F1255)</f>
        <v>市辖</v>
      </c>
      <c r="G1255" s="7">
        <f>IF([1]配变!$G1255="","",[1]配变!$G1255)</f>
        <v>0</v>
      </c>
      <c r="H1255" s="7" t="str">
        <f>IF([1]配变!$H1255="","",[1]配变!$H1255)</f>
        <v>分区4</v>
      </c>
      <c r="I1255" s="7" t="str">
        <f>IF([1]配变!$I1255="","",[1]配变!$I1255)</f>
        <v>138古南线</v>
      </c>
      <c r="J1255" s="7">
        <f>IF([1]配变!$J1255="","",[1]配变!$J1255)</f>
        <v>1</v>
      </c>
      <c r="K1255" s="7">
        <f>IF([1]配变!$K1255="","",[1]配变!$K1255)</f>
        <v>1</v>
      </c>
      <c r="L1255" s="7">
        <f>IF([1]配变!$L1255="","",[1]配变!$L1255)</f>
        <v>1</v>
      </c>
      <c r="M1255" s="7">
        <f>IF([1]配变!$M1255="","",[1]配变!$M1255)</f>
        <v>1</v>
      </c>
      <c r="N1255" s="7">
        <f>IF([1]配变!$N1255="","",[1]配变!$N1255)</f>
        <v>2005</v>
      </c>
      <c r="O1255" s="7">
        <f>IF([1]配变!$O1255="","",[1]配变!$O1255)</f>
        <v>0</v>
      </c>
      <c r="P1255" s="7">
        <f>IF([1]配变!$P1255="","",[1]配变!$P1255)</f>
        <v>10</v>
      </c>
    </row>
    <row r="1256" spans="1:16" x14ac:dyDescent="0.15">
      <c r="A1256" s="7" t="s">
        <v>300</v>
      </c>
      <c r="B1256" s="7" t="str">
        <f>IF([1]配变!$B1256="","",[1]配变!$B1256)</f>
        <v>10kV</v>
      </c>
      <c r="C1256" s="7">
        <f>IF([1]配变!$C1256="","",[1]配变!$C1256)</f>
        <v>0.2</v>
      </c>
      <c r="D1256" s="7">
        <f>IF([1]配变!$D1256="","",[1]配变!$D1256)</f>
        <v>400</v>
      </c>
      <c r="E1256" s="7">
        <f>IF([1]配变!$E1256="","",[1]配变!$E1256)</f>
        <v>0.03</v>
      </c>
      <c r="F1256" s="7" t="str">
        <f>IF([1]配变!$F1256="","",[1]配变!$F1256)</f>
        <v>市辖</v>
      </c>
      <c r="G1256" s="7">
        <f>IF([1]配变!$G1256="","",[1]配变!$G1256)</f>
        <v>0</v>
      </c>
      <c r="H1256" s="7" t="str">
        <f>IF([1]配变!$H1256="","",[1]配变!$H1256)</f>
        <v>分区4</v>
      </c>
      <c r="I1256" s="7" t="str">
        <f>IF([1]配变!$I1256="","",[1]配变!$I1256)</f>
        <v>138古南线</v>
      </c>
      <c r="J1256" s="7">
        <f>IF([1]配变!$J1256="","",[1]配变!$J1256)</f>
        <v>0</v>
      </c>
      <c r="K1256" s="7">
        <f>IF([1]配变!$K1256="","",[1]配变!$K1256)</f>
        <v>2</v>
      </c>
      <c r="L1256" s="7">
        <f>IF([1]配变!$L1256="","",[1]配变!$L1256)</f>
        <v>1</v>
      </c>
      <c r="M1256" s="7">
        <f>IF([1]配变!$M1256="","",[1]配变!$M1256)</f>
        <v>1</v>
      </c>
      <c r="N1256" s="7">
        <f>IF([1]配变!$N1256="","",[1]配变!$N1256)</f>
        <v>2005</v>
      </c>
      <c r="O1256" s="7">
        <f>IF([1]配变!$O1256="","",[1]配变!$O1256)</f>
        <v>0</v>
      </c>
      <c r="P1256" s="7">
        <f>IF([1]配变!$P1256="","",[1]配变!$P1256)</f>
        <v>10</v>
      </c>
    </row>
    <row r="1257" spans="1:16" x14ac:dyDescent="0.15">
      <c r="A1257" s="7" t="s">
        <v>300</v>
      </c>
      <c r="B1257" s="7" t="str">
        <f>IF([1]配变!$B1257="","",[1]配变!$B1257)</f>
        <v>10kV</v>
      </c>
      <c r="C1257" s="7">
        <f>IF([1]配变!$C1257="","",[1]配变!$C1257)</f>
        <v>0.315</v>
      </c>
      <c r="D1257" s="7">
        <f>IF([1]配变!$D1257="","",[1]配变!$D1257)</f>
        <v>630</v>
      </c>
      <c r="E1257" s="7">
        <f>IF([1]配变!$E1257="","",[1]配变!$E1257)</f>
        <v>0.03</v>
      </c>
      <c r="F1257" s="7" t="str">
        <f>IF([1]配变!$F1257="","",[1]配变!$F1257)</f>
        <v>市辖</v>
      </c>
      <c r="G1257" s="7">
        <f>IF([1]配变!$G1257="","",[1]配变!$G1257)</f>
        <v>0</v>
      </c>
      <c r="H1257" s="7" t="str">
        <f>IF([1]配变!$H1257="","",[1]配变!$H1257)</f>
        <v>分区4</v>
      </c>
      <c r="I1257" s="7" t="str">
        <f>IF([1]配变!$I1257="","",[1]配变!$I1257)</f>
        <v>138古南线</v>
      </c>
      <c r="J1257" s="7">
        <f>IF([1]配变!$J1257="","",[1]配变!$J1257)</f>
        <v>1</v>
      </c>
      <c r="K1257" s="7">
        <f>IF([1]配变!$K1257="","",[1]配变!$K1257)</f>
        <v>0</v>
      </c>
      <c r="L1257" s="7">
        <f>IF([1]配变!$L1257="","",[1]配变!$L1257)</f>
        <v>0</v>
      </c>
      <c r="M1257" s="7">
        <f>IF([1]配变!$M1257="","",[1]配变!$M1257)</f>
        <v>0</v>
      </c>
      <c r="N1257" s="7">
        <f>IF([1]配变!$N1257="","",[1]配变!$N1257)</f>
        <v>2005</v>
      </c>
      <c r="O1257" s="7">
        <f>IF([1]配变!$O1257="","",[1]配变!$O1257)</f>
        <v>0</v>
      </c>
      <c r="P1257" s="7">
        <f>IF([1]配变!$P1257="","",[1]配变!$P1257)</f>
        <v>10</v>
      </c>
    </row>
    <row r="1258" spans="1:16" x14ac:dyDescent="0.15">
      <c r="A1258" s="7" t="s">
        <v>300</v>
      </c>
      <c r="B1258" s="7" t="str">
        <f>IF([1]配变!$B1258="","",[1]配变!$B1258)</f>
        <v>10kV</v>
      </c>
      <c r="C1258" s="7">
        <f>IF([1]配变!$C1258="","",[1]配变!$C1258)</f>
        <v>0.1</v>
      </c>
      <c r="D1258" s="7">
        <f>IF([1]配变!$D1258="","",[1]配变!$D1258)</f>
        <v>200</v>
      </c>
      <c r="E1258" s="7">
        <f>IF([1]配变!$E1258="","",[1]配变!$E1258)</f>
        <v>0.03</v>
      </c>
      <c r="F1258" s="7" t="str">
        <f>IF([1]配变!$F1258="","",[1]配变!$F1258)</f>
        <v>市辖</v>
      </c>
      <c r="G1258" s="7">
        <f>IF([1]配变!$G1258="","",[1]配变!$G1258)</f>
        <v>0</v>
      </c>
      <c r="H1258" s="7" t="str">
        <f>IF([1]配变!$H1258="","",[1]配变!$H1258)</f>
        <v>分区4</v>
      </c>
      <c r="I1258" s="7" t="str">
        <f>IF([1]配变!$I1258="","",[1]配变!$I1258)</f>
        <v>138古南线</v>
      </c>
      <c r="J1258" s="7">
        <f>IF([1]配变!$J1258="","",[1]配变!$J1258)</f>
        <v>0</v>
      </c>
      <c r="K1258" s="7">
        <f>IF([1]配变!$K1258="","",[1]配变!$K1258)</f>
        <v>1</v>
      </c>
      <c r="L1258" s="7">
        <f>IF([1]配变!$L1258="","",[1]配变!$L1258)</f>
        <v>1</v>
      </c>
      <c r="M1258" s="7">
        <f>IF([1]配变!$M1258="","",[1]配变!$M1258)</f>
        <v>1</v>
      </c>
      <c r="N1258" s="7">
        <f>IF([1]配变!$N1258="","",[1]配变!$N1258)</f>
        <v>2005</v>
      </c>
      <c r="O1258" s="7">
        <f>IF([1]配变!$O1258="","",[1]配变!$O1258)</f>
        <v>0</v>
      </c>
      <c r="P1258" s="7">
        <f>IF([1]配变!$P1258="","",[1]配变!$P1258)</f>
        <v>10</v>
      </c>
    </row>
    <row r="1259" spans="1:16" x14ac:dyDescent="0.15">
      <c r="A1259" s="7" t="s">
        <v>300</v>
      </c>
      <c r="B1259" s="7" t="str">
        <f>IF([1]配变!$B1259="","",[1]配变!$B1259)</f>
        <v>10kV</v>
      </c>
      <c r="C1259" s="7">
        <f>IF([1]配变!$C1259="","",[1]配变!$C1259)</f>
        <v>0.315</v>
      </c>
      <c r="D1259" s="7">
        <f>IF([1]配变!$D1259="","",[1]配变!$D1259)</f>
        <v>630</v>
      </c>
      <c r="E1259" s="7">
        <f>IF([1]配变!$E1259="","",[1]配变!$E1259)</f>
        <v>0.03</v>
      </c>
      <c r="F1259" s="7" t="str">
        <f>IF([1]配变!$F1259="","",[1]配变!$F1259)</f>
        <v>市辖</v>
      </c>
      <c r="G1259" s="7">
        <f>IF([1]配变!$G1259="","",[1]配变!$G1259)</f>
        <v>0</v>
      </c>
      <c r="H1259" s="7" t="str">
        <f>IF([1]配变!$H1259="","",[1]配变!$H1259)</f>
        <v>分区4</v>
      </c>
      <c r="I1259" s="7" t="str">
        <f>IF([1]配变!$I1259="","",[1]配变!$I1259)</f>
        <v>138古南线</v>
      </c>
      <c r="J1259" s="7">
        <f>IF([1]配变!$J1259="","",[1]配变!$J1259)</f>
        <v>1</v>
      </c>
      <c r="K1259" s="7">
        <f>IF([1]配变!$K1259="","",[1]配变!$K1259)</f>
        <v>2</v>
      </c>
      <c r="L1259" s="7">
        <f>IF([1]配变!$L1259="","",[1]配变!$L1259)</f>
        <v>1</v>
      </c>
      <c r="M1259" s="7">
        <f>IF([1]配变!$M1259="","",[1]配变!$M1259)</f>
        <v>1</v>
      </c>
      <c r="N1259" s="7">
        <f>IF([1]配变!$N1259="","",[1]配变!$N1259)</f>
        <v>2005</v>
      </c>
      <c r="O1259" s="7">
        <f>IF([1]配变!$O1259="","",[1]配变!$O1259)</f>
        <v>0</v>
      </c>
      <c r="P1259" s="7">
        <f>IF([1]配变!$P1259="","",[1]配变!$P1259)</f>
        <v>10</v>
      </c>
    </row>
    <row r="1260" spans="1:16" x14ac:dyDescent="0.15">
      <c r="A1260" s="7" t="s">
        <v>300</v>
      </c>
      <c r="B1260" s="7" t="str">
        <f>IF([1]配变!$B1260="","",[1]配变!$B1260)</f>
        <v>10kV</v>
      </c>
      <c r="C1260" s="7">
        <f>IF([1]配变!$C1260="","",[1]配变!$C1260)</f>
        <v>0.1575</v>
      </c>
      <c r="D1260" s="7">
        <f>IF([1]配变!$D1260="","",[1]配变!$D1260)</f>
        <v>315</v>
      </c>
      <c r="E1260" s="7">
        <f>IF([1]配变!$E1260="","",[1]配变!$E1260)</f>
        <v>0.03</v>
      </c>
      <c r="F1260" s="7" t="str">
        <f>IF([1]配变!$F1260="","",[1]配变!$F1260)</f>
        <v>市辖</v>
      </c>
      <c r="G1260" s="7">
        <f>IF([1]配变!$G1260="","",[1]配变!$G1260)</f>
        <v>0</v>
      </c>
      <c r="H1260" s="7" t="str">
        <f>IF([1]配变!$H1260="","",[1]配变!$H1260)</f>
        <v>分区4</v>
      </c>
      <c r="I1260" s="7" t="str">
        <f>IF([1]配变!$I1260="","",[1]配变!$I1260)</f>
        <v>138古南线</v>
      </c>
      <c r="J1260" s="7">
        <f>IF([1]配变!$J1260="","",[1]配变!$J1260)</f>
        <v>0</v>
      </c>
      <c r="K1260" s="7">
        <f>IF([1]配变!$K1260="","",[1]配变!$K1260)</f>
        <v>0</v>
      </c>
      <c r="L1260" s="7">
        <f>IF([1]配变!$L1260="","",[1]配变!$L1260)</f>
        <v>0</v>
      </c>
      <c r="M1260" s="7">
        <f>IF([1]配变!$M1260="","",[1]配变!$M1260)</f>
        <v>0</v>
      </c>
      <c r="N1260" s="7">
        <f>IF([1]配变!$N1260="","",[1]配变!$N1260)</f>
        <v>2005</v>
      </c>
      <c r="O1260" s="7">
        <f>IF([1]配变!$O1260="","",[1]配变!$O1260)</f>
        <v>0</v>
      </c>
      <c r="P1260" s="7">
        <f>IF([1]配变!$P1260="","",[1]配变!$P1260)</f>
        <v>10</v>
      </c>
    </row>
    <row r="1261" spans="1:16" x14ac:dyDescent="0.15">
      <c r="A1261" s="7" t="s">
        <v>300</v>
      </c>
      <c r="B1261" s="7" t="str">
        <f>IF([1]配变!$B1261="","",[1]配变!$B1261)</f>
        <v>10kV</v>
      </c>
      <c r="C1261" s="7">
        <f>IF([1]配变!$C1261="","",[1]配变!$C1261)</f>
        <v>0.4</v>
      </c>
      <c r="D1261" s="7">
        <f>IF([1]配变!$D1261="","",[1]配变!$D1261)</f>
        <v>800</v>
      </c>
      <c r="E1261" s="7">
        <f>IF([1]配变!$E1261="","",[1]配变!$E1261)</f>
        <v>0.03</v>
      </c>
      <c r="F1261" s="7" t="str">
        <f>IF([1]配变!$F1261="","",[1]配变!$F1261)</f>
        <v>市辖</v>
      </c>
      <c r="G1261" s="7">
        <f>IF([1]配变!$G1261="","",[1]配变!$G1261)</f>
        <v>0</v>
      </c>
      <c r="H1261" s="7" t="str">
        <f>IF([1]配变!$H1261="","",[1]配变!$H1261)</f>
        <v>分区4</v>
      </c>
      <c r="I1261" s="7" t="str">
        <f>IF([1]配变!$I1261="","",[1]配变!$I1261)</f>
        <v>138古南线</v>
      </c>
      <c r="J1261" s="7">
        <f>IF([1]配变!$J1261="","",[1]配变!$J1261)</f>
        <v>1</v>
      </c>
      <c r="K1261" s="7">
        <f>IF([1]配变!$K1261="","",[1]配变!$K1261)</f>
        <v>1</v>
      </c>
      <c r="L1261" s="7">
        <f>IF([1]配变!$L1261="","",[1]配变!$L1261)</f>
        <v>1</v>
      </c>
      <c r="M1261" s="7">
        <f>IF([1]配变!$M1261="","",[1]配变!$M1261)</f>
        <v>1</v>
      </c>
      <c r="N1261" s="7">
        <f>IF([1]配变!$N1261="","",[1]配变!$N1261)</f>
        <v>2005</v>
      </c>
      <c r="O1261" s="7">
        <f>IF([1]配变!$O1261="","",[1]配变!$O1261)</f>
        <v>0</v>
      </c>
      <c r="P1261" s="7">
        <f>IF([1]配变!$P1261="","",[1]配变!$P1261)</f>
        <v>10</v>
      </c>
    </row>
    <row r="1262" spans="1:16" x14ac:dyDescent="0.15">
      <c r="A1262" s="7" t="s">
        <v>300</v>
      </c>
      <c r="B1262" s="7" t="str">
        <f>IF([1]配变!$B1262="","",[1]配变!$B1262)</f>
        <v>10kV</v>
      </c>
      <c r="C1262" s="7">
        <f>IF([1]配变!$C1262="","",[1]配变!$C1262)</f>
        <v>0.04</v>
      </c>
      <c r="D1262" s="7">
        <f>IF([1]配变!$D1262="","",[1]配变!$D1262)</f>
        <v>80</v>
      </c>
      <c r="E1262" s="7">
        <f>IF([1]配变!$E1262="","",[1]配变!$E1262)</f>
        <v>0.03</v>
      </c>
      <c r="F1262" s="7" t="str">
        <f>IF([1]配变!$F1262="","",[1]配变!$F1262)</f>
        <v>市辖</v>
      </c>
      <c r="G1262" s="7">
        <f>IF([1]配变!$G1262="","",[1]配变!$G1262)</f>
        <v>0</v>
      </c>
      <c r="H1262" s="7" t="str">
        <f>IF([1]配变!$H1262="","",[1]配变!$H1262)</f>
        <v>分区4</v>
      </c>
      <c r="I1262" s="7" t="str">
        <f>IF([1]配变!$I1262="","",[1]配变!$I1262)</f>
        <v>138古南线</v>
      </c>
      <c r="J1262" s="7">
        <f>IF([1]配变!$J1262="","",[1]配变!$J1262)</f>
        <v>0</v>
      </c>
      <c r="K1262" s="7">
        <f>IF([1]配变!$K1262="","",[1]配变!$K1262)</f>
        <v>2</v>
      </c>
      <c r="L1262" s="7">
        <f>IF([1]配变!$L1262="","",[1]配变!$L1262)</f>
        <v>1</v>
      </c>
      <c r="M1262" s="7">
        <f>IF([1]配变!$M1262="","",[1]配变!$M1262)</f>
        <v>1</v>
      </c>
      <c r="N1262" s="7">
        <f>IF([1]配变!$N1262="","",[1]配变!$N1262)</f>
        <v>2005</v>
      </c>
      <c r="O1262" s="7">
        <f>IF([1]配变!$O1262="","",[1]配变!$O1262)</f>
        <v>0</v>
      </c>
      <c r="P1262" s="7">
        <f>IF([1]配变!$P1262="","",[1]配变!$P1262)</f>
        <v>10</v>
      </c>
    </row>
    <row r="1263" spans="1:16" x14ac:dyDescent="0.15">
      <c r="A1263" s="7" t="s">
        <v>300</v>
      </c>
      <c r="B1263" s="7" t="str">
        <f>IF([1]配变!$B1263="","",[1]配变!$B1263)</f>
        <v>10kV</v>
      </c>
      <c r="C1263" s="7">
        <f>IF([1]配变!$C1263="","",[1]配变!$C1263)</f>
        <v>0.125</v>
      </c>
      <c r="D1263" s="7">
        <f>IF([1]配变!$D1263="","",[1]配变!$D1263)</f>
        <v>250</v>
      </c>
      <c r="E1263" s="7">
        <f>IF([1]配变!$E1263="","",[1]配变!$E1263)</f>
        <v>0.03</v>
      </c>
      <c r="F1263" s="7" t="str">
        <f>IF([1]配变!$F1263="","",[1]配变!$F1263)</f>
        <v>市辖</v>
      </c>
      <c r="G1263" s="7">
        <f>IF([1]配变!$G1263="","",[1]配变!$G1263)</f>
        <v>0</v>
      </c>
      <c r="H1263" s="7" t="str">
        <f>IF([1]配变!$H1263="","",[1]配变!$H1263)</f>
        <v>分区4</v>
      </c>
      <c r="I1263" s="7" t="str">
        <f>IF([1]配变!$I1263="","",[1]配变!$I1263)</f>
        <v>138古南线</v>
      </c>
      <c r="J1263" s="7">
        <f>IF([1]配变!$J1263="","",[1]配变!$J1263)</f>
        <v>1</v>
      </c>
      <c r="K1263" s="7">
        <f>IF([1]配变!$K1263="","",[1]配变!$K1263)</f>
        <v>0</v>
      </c>
      <c r="L1263" s="7">
        <f>IF([1]配变!$L1263="","",[1]配变!$L1263)</f>
        <v>0</v>
      </c>
      <c r="M1263" s="7">
        <f>IF([1]配变!$M1263="","",[1]配变!$M1263)</f>
        <v>0</v>
      </c>
      <c r="N1263" s="7">
        <f>IF([1]配变!$N1263="","",[1]配变!$N1263)</f>
        <v>2004</v>
      </c>
      <c r="O1263" s="7">
        <f>IF([1]配变!$O1263="","",[1]配变!$O1263)</f>
        <v>0</v>
      </c>
      <c r="P1263" s="7">
        <f>IF([1]配变!$P1263="","",[1]配变!$P1263)</f>
        <v>11</v>
      </c>
    </row>
    <row r="1264" spans="1:16" x14ac:dyDescent="0.15">
      <c r="A1264" s="7" t="s">
        <v>300</v>
      </c>
      <c r="B1264" s="7" t="str">
        <f>IF([1]配变!$B1264="","",[1]配变!$B1264)</f>
        <v>10kV</v>
      </c>
      <c r="C1264" s="7">
        <f>IF([1]配变!$C1264="","",[1]配变!$C1264)</f>
        <v>0.4</v>
      </c>
      <c r="D1264" s="7">
        <f>IF([1]配变!$D1264="","",[1]配变!$D1264)</f>
        <v>800</v>
      </c>
      <c r="E1264" s="7">
        <f>IF([1]配变!$E1264="","",[1]配变!$E1264)</f>
        <v>0.03</v>
      </c>
      <c r="F1264" s="7" t="str">
        <f>IF([1]配变!$F1264="","",[1]配变!$F1264)</f>
        <v>市辖</v>
      </c>
      <c r="G1264" s="7">
        <f>IF([1]配变!$G1264="","",[1]配变!$G1264)</f>
        <v>0</v>
      </c>
      <c r="H1264" s="7" t="str">
        <f>IF([1]配变!$H1264="","",[1]配变!$H1264)</f>
        <v>分区4</v>
      </c>
      <c r="I1264" s="7" t="str">
        <f>IF([1]配变!$I1264="","",[1]配变!$I1264)</f>
        <v>138古南线</v>
      </c>
      <c r="J1264" s="7">
        <f>IF([1]配变!$J1264="","",[1]配变!$J1264)</f>
        <v>0</v>
      </c>
      <c r="K1264" s="7">
        <f>IF([1]配变!$K1264="","",[1]配变!$K1264)</f>
        <v>1</v>
      </c>
      <c r="L1264" s="7">
        <f>IF([1]配变!$L1264="","",[1]配变!$L1264)</f>
        <v>1</v>
      </c>
      <c r="M1264" s="7">
        <f>IF([1]配变!$M1264="","",[1]配变!$M1264)</f>
        <v>1</v>
      </c>
      <c r="N1264" s="7">
        <f>IF([1]配变!$N1264="","",[1]配变!$N1264)</f>
        <v>2004</v>
      </c>
      <c r="O1264" s="7">
        <f>IF([1]配变!$O1264="","",[1]配变!$O1264)</f>
        <v>0</v>
      </c>
      <c r="P1264" s="7">
        <f>IF([1]配变!$P1264="","",[1]配变!$P1264)</f>
        <v>11</v>
      </c>
    </row>
    <row r="1265" spans="1:16" x14ac:dyDescent="0.15">
      <c r="A1265" s="7" t="s">
        <v>300</v>
      </c>
      <c r="B1265" s="7" t="str">
        <f>IF([1]配变!$B1265="","",[1]配变!$B1265)</f>
        <v>10kV</v>
      </c>
      <c r="C1265" s="7">
        <f>IF([1]配变!$C1265="","",[1]配变!$C1265)</f>
        <v>0.4</v>
      </c>
      <c r="D1265" s="7">
        <f>IF([1]配变!$D1265="","",[1]配变!$D1265)</f>
        <v>800</v>
      </c>
      <c r="E1265" s="7">
        <f>IF([1]配变!$E1265="","",[1]配变!$E1265)</f>
        <v>0.03</v>
      </c>
      <c r="F1265" s="7" t="str">
        <f>IF([1]配变!$F1265="","",[1]配变!$F1265)</f>
        <v>市辖</v>
      </c>
      <c r="G1265" s="7">
        <f>IF([1]配变!$G1265="","",[1]配变!$G1265)</f>
        <v>0</v>
      </c>
      <c r="H1265" s="7" t="str">
        <f>IF([1]配变!$H1265="","",[1]配变!$H1265)</f>
        <v>分区4</v>
      </c>
      <c r="I1265" s="7" t="str">
        <f>IF([1]配变!$I1265="","",[1]配变!$I1265)</f>
        <v>138古南线</v>
      </c>
      <c r="J1265" s="7">
        <f>IF([1]配变!$J1265="","",[1]配变!$J1265)</f>
        <v>1</v>
      </c>
      <c r="K1265" s="7">
        <f>IF([1]配变!$K1265="","",[1]配变!$K1265)</f>
        <v>2</v>
      </c>
      <c r="L1265" s="7">
        <f>IF([1]配变!$L1265="","",[1]配变!$L1265)</f>
        <v>1</v>
      </c>
      <c r="M1265" s="7">
        <f>IF([1]配变!$M1265="","",[1]配变!$M1265)</f>
        <v>1</v>
      </c>
      <c r="N1265" s="7">
        <f>IF([1]配变!$N1265="","",[1]配变!$N1265)</f>
        <v>2004</v>
      </c>
      <c r="O1265" s="7">
        <f>IF([1]配变!$O1265="","",[1]配变!$O1265)</f>
        <v>0</v>
      </c>
      <c r="P1265" s="7">
        <f>IF([1]配变!$P1265="","",[1]配变!$P1265)</f>
        <v>11</v>
      </c>
    </row>
    <row r="1266" spans="1:16" x14ac:dyDescent="0.15">
      <c r="A1266" s="7" t="s">
        <v>300</v>
      </c>
      <c r="B1266" s="7" t="str">
        <f>IF([1]配变!$B1266="","",[1]配变!$B1266)</f>
        <v>10kV</v>
      </c>
      <c r="C1266" s="7">
        <f>IF([1]配变!$C1266="","",[1]配变!$C1266)</f>
        <v>0.4</v>
      </c>
      <c r="D1266" s="7">
        <f>IF([1]配变!$D1266="","",[1]配变!$D1266)</f>
        <v>800</v>
      </c>
      <c r="E1266" s="7">
        <f>IF([1]配变!$E1266="","",[1]配变!$E1266)</f>
        <v>0.03</v>
      </c>
      <c r="F1266" s="7" t="str">
        <f>IF([1]配变!$F1266="","",[1]配变!$F1266)</f>
        <v>市辖</v>
      </c>
      <c r="G1266" s="7">
        <f>IF([1]配变!$G1266="","",[1]配变!$G1266)</f>
        <v>0</v>
      </c>
      <c r="H1266" s="7" t="str">
        <f>IF([1]配变!$H1266="","",[1]配变!$H1266)</f>
        <v>分区4</v>
      </c>
      <c r="I1266" s="7" t="str">
        <f>IF([1]配变!$I1266="","",[1]配变!$I1266)</f>
        <v>138古南线</v>
      </c>
      <c r="J1266" s="7">
        <f>IF([1]配变!$J1266="","",[1]配变!$J1266)</f>
        <v>0</v>
      </c>
      <c r="K1266" s="7">
        <f>IF([1]配变!$K1266="","",[1]配变!$K1266)</f>
        <v>0</v>
      </c>
      <c r="L1266" s="7">
        <f>IF([1]配变!$L1266="","",[1]配变!$L1266)</f>
        <v>0</v>
      </c>
      <c r="M1266" s="7">
        <f>IF([1]配变!$M1266="","",[1]配变!$M1266)</f>
        <v>0</v>
      </c>
      <c r="N1266" s="7">
        <f>IF([1]配变!$N1266="","",[1]配变!$N1266)</f>
        <v>2004</v>
      </c>
      <c r="O1266" s="7">
        <f>IF([1]配变!$O1266="","",[1]配变!$O1266)</f>
        <v>0</v>
      </c>
      <c r="P1266" s="7">
        <f>IF([1]配变!$P1266="","",[1]配变!$P1266)</f>
        <v>11</v>
      </c>
    </row>
    <row r="1267" spans="1:16" x14ac:dyDescent="0.15">
      <c r="A1267" s="7" t="s">
        <v>300</v>
      </c>
      <c r="B1267" s="7" t="str">
        <f>IF([1]配变!$B1267="","",[1]配变!$B1267)</f>
        <v>10kV</v>
      </c>
      <c r="C1267" s="7">
        <f>IF([1]配变!$C1267="","",[1]配变!$C1267)</f>
        <v>0.4</v>
      </c>
      <c r="D1267" s="7">
        <f>IF([1]配变!$D1267="","",[1]配变!$D1267)</f>
        <v>800</v>
      </c>
      <c r="E1267" s="7">
        <f>IF([1]配变!$E1267="","",[1]配变!$E1267)</f>
        <v>0.03</v>
      </c>
      <c r="F1267" s="7" t="str">
        <f>IF([1]配变!$F1267="","",[1]配变!$F1267)</f>
        <v>市辖</v>
      </c>
      <c r="G1267" s="7">
        <f>IF([1]配变!$G1267="","",[1]配变!$G1267)</f>
        <v>0</v>
      </c>
      <c r="H1267" s="7" t="str">
        <f>IF([1]配变!$H1267="","",[1]配变!$H1267)</f>
        <v>分区4</v>
      </c>
      <c r="I1267" s="7" t="str">
        <f>IF([1]配变!$I1267="","",[1]配变!$I1267)</f>
        <v>138古南线</v>
      </c>
      <c r="J1267" s="7">
        <f>IF([1]配变!$J1267="","",[1]配变!$J1267)</f>
        <v>1</v>
      </c>
      <c r="K1267" s="7">
        <f>IF([1]配变!$K1267="","",[1]配变!$K1267)</f>
        <v>1</v>
      </c>
      <c r="L1267" s="7">
        <f>IF([1]配变!$L1267="","",[1]配变!$L1267)</f>
        <v>1</v>
      </c>
      <c r="M1267" s="7">
        <f>IF([1]配变!$M1267="","",[1]配变!$M1267)</f>
        <v>1</v>
      </c>
      <c r="N1267" s="7">
        <f>IF([1]配变!$N1267="","",[1]配变!$N1267)</f>
        <v>2004</v>
      </c>
      <c r="O1267" s="7">
        <f>IF([1]配变!$O1267="","",[1]配变!$O1267)</f>
        <v>0</v>
      </c>
      <c r="P1267" s="7">
        <f>IF([1]配变!$P1267="","",[1]配变!$P1267)</f>
        <v>11</v>
      </c>
    </row>
    <row r="1268" spans="1:16" x14ac:dyDescent="0.15">
      <c r="A1268" s="7" t="s">
        <v>300</v>
      </c>
      <c r="B1268" s="7" t="str">
        <f>IF([1]配变!$B1268="","",[1]配变!$B1268)</f>
        <v>10kV</v>
      </c>
      <c r="C1268" s="7">
        <f>IF([1]配变!$C1268="","",[1]配变!$C1268)</f>
        <v>0.25</v>
      </c>
      <c r="D1268" s="7">
        <f>IF([1]配变!$D1268="","",[1]配变!$D1268)</f>
        <v>500</v>
      </c>
      <c r="E1268" s="7">
        <f>IF([1]配变!$E1268="","",[1]配变!$E1268)</f>
        <v>0.03</v>
      </c>
      <c r="F1268" s="7" t="str">
        <f>IF([1]配变!$F1268="","",[1]配变!$F1268)</f>
        <v>市辖</v>
      </c>
      <c r="G1268" s="7">
        <f>IF([1]配变!$G1268="","",[1]配变!$G1268)</f>
        <v>0</v>
      </c>
      <c r="H1268" s="7" t="str">
        <f>IF([1]配变!$H1268="","",[1]配变!$H1268)</f>
        <v>分区4</v>
      </c>
      <c r="I1268" s="7" t="str">
        <f>IF([1]配变!$I1268="","",[1]配变!$I1268)</f>
        <v>138古南线</v>
      </c>
      <c r="J1268" s="7">
        <f>IF([1]配变!$J1268="","",[1]配变!$J1268)</f>
        <v>0</v>
      </c>
      <c r="K1268" s="7">
        <f>IF([1]配变!$K1268="","",[1]配变!$K1268)</f>
        <v>2</v>
      </c>
      <c r="L1268" s="7">
        <f>IF([1]配变!$L1268="","",[1]配变!$L1268)</f>
        <v>1</v>
      </c>
      <c r="M1268" s="7">
        <f>IF([1]配变!$M1268="","",[1]配变!$M1268)</f>
        <v>1</v>
      </c>
      <c r="N1268" s="7">
        <f>IF([1]配变!$N1268="","",[1]配变!$N1268)</f>
        <v>2004</v>
      </c>
      <c r="O1268" s="7">
        <f>IF([1]配变!$O1268="","",[1]配变!$O1268)</f>
        <v>0</v>
      </c>
      <c r="P1268" s="7">
        <f>IF([1]配变!$P1268="","",[1]配变!$P1268)</f>
        <v>11</v>
      </c>
    </row>
    <row r="1269" spans="1:16" x14ac:dyDescent="0.15">
      <c r="A1269" s="7" t="s">
        <v>300</v>
      </c>
      <c r="B1269" s="7" t="str">
        <f>IF([1]配变!$B1269="","",[1]配变!$B1269)</f>
        <v>10kV</v>
      </c>
      <c r="C1269" s="7">
        <f>IF([1]配变!$C1269="","",[1]配变!$C1269)</f>
        <v>6.25E-2</v>
      </c>
      <c r="D1269" s="7">
        <f>IF([1]配变!$D1269="","",[1]配变!$D1269)</f>
        <v>125</v>
      </c>
      <c r="E1269" s="7">
        <f>IF([1]配变!$E1269="","",[1]配变!$E1269)</f>
        <v>0.03</v>
      </c>
      <c r="F1269" s="7" t="str">
        <f>IF([1]配变!$F1269="","",[1]配变!$F1269)</f>
        <v>市辖</v>
      </c>
      <c r="G1269" s="7">
        <f>IF([1]配变!$G1269="","",[1]配变!$G1269)</f>
        <v>0</v>
      </c>
      <c r="H1269" s="7" t="str">
        <f>IF([1]配变!$H1269="","",[1]配变!$H1269)</f>
        <v>分区4</v>
      </c>
      <c r="I1269" s="7" t="str">
        <f>IF([1]配变!$I1269="","",[1]配变!$I1269)</f>
        <v>138古南线</v>
      </c>
      <c r="J1269" s="7">
        <f>IF([1]配变!$J1269="","",[1]配变!$J1269)</f>
        <v>1</v>
      </c>
      <c r="K1269" s="7">
        <f>IF([1]配变!$K1269="","",[1]配变!$K1269)</f>
        <v>0</v>
      </c>
      <c r="L1269" s="7">
        <f>IF([1]配变!$L1269="","",[1]配变!$L1269)</f>
        <v>0</v>
      </c>
      <c r="M1269" s="7">
        <f>IF([1]配变!$M1269="","",[1]配变!$M1269)</f>
        <v>0</v>
      </c>
      <c r="N1269" s="7">
        <f>IF([1]配变!$N1269="","",[1]配变!$N1269)</f>
        <v>2004</v>
      </c>
      <c r="O1269" s="7">
        <f>IF([1]配变!$O1269="","",[1]配变!$O1269)</f>
        <v>0</v>
      </c>
      <c r="P1269" s="7">
        <f>IF([1]配变!$P1269="","",[1]配变!$P1269)</f>
        <v>11</v>
      </c>
    </row>
    <row r="1270" spans="1:16" x14ac:dyDescent="0.15">
      <c r="A1270" s="7" t="s">
        <v>300</v>
      </c>
      <c r="B1270" s="7" t="str">
        <f>IF([1]配变!$B1270="","",[1]配变!$B1270)</f>
        <v>10kV</v>
      </c>
      <c r="C1270" s="7">
        <f>IF([1]配变!$C1270="","",[1]配变!$C1270)</f>
        <v>6.25E-2</v>
      </c>
      <c r="D1270" s="7">
        <f>IF([1]配变!$D1270="","",[1]配变!$D1270)</f>
        <v>125</v>
      </c>
      <c r="E1270" s="7">
        <f>IF([1]配变!$E1270="","",[1]配变!$E1270)</f>
        <v>0.03</v>
      </c>
      <c r="F1270" s="7" t="str">
        <f>IF([1]配变!$F1270="","",[1]配变!$F1270)</f>
        <v>市辖</v>
      </c>
      <c r="G1270" s="7">
        <f>IF([1]配变!$G1270="","",[1]配变!$G1270)</f>
        <v>0</v>
      </c>
      <c r="H1270" s="7" t="str">
        <f>IF([1]配变!$H1270="","",[1]配变!$H1270)</f>
        <v>分区4</v>
      </c>
      <c r="I1270" s="7" t="str">
        <f>IF([1]配变!$I1270="","",[1]配变!$I1270)</f>
        <v>138古南线</v>
      </c>
      <c r="J1270" s="7">
        <f>IF([1]配变!$J1270="","",[1]配变!$J1270)</f>
        <v>0</v>
      </c>
      <c r="K1270" s="7">
        <f>IF([1]配变!$K1270="","",[1]配变!$K1270)</f>
        <v>1</v>
      </c>
      <c r="L1270" s="7">
        <f>IF([1]配变!$L1270="","",[1]配变!$L1270)</f>
        <v>1</v>
      </c>
      <c r="M1270" s="7">
        <f>IF([1]配变!$M1270="","",[1]配变!$M1270)</f>
        <v>1</v>
      </c>
      <c r="N1270" s="7">
        <f>IF([1]配变!$N1270="","",[1]配变!$N1270)</f>
        <v>2004</v>
      </c>
      <c r="O1270" s="7">
        <f>IF([1]配变!$O1270="","",[1]配变!$O1270)</f>
        <v>0</v>
      </c>
      <c r="P1270" s="7">
        <f>IF([1]配变!$P1270="","",[1]配变!$P1270)</f>
        <v>11</v>
      </c>
    </row>
    <row r="1271" spans="1:16" x14ac:dyDescent="0.15">
      <c r="A1271" s="7" t="s">
        <v>300</v>
      </c>
      <c r="B1271" s="7" t="str">
        <f>IF([1]配变!$B1271="","",[1]配变!$B1271)</f>
        <v>10kV</v>
      </c>
      <c r="C1271" s="7">
        <f>IF([1]配变!$C1271="","",[1]配变!$C1271)</f>
        <v>0.25</v>
      </c>
      <c r="D1271" s="7">
        <f>IF([1]配变!$D1271="","",[1]配变!$D1271)</f>
        <v>500</v>
      </c>
      <c r="E1271" s="7">
        <f>IF([1]配变!$E1271="","",[1]配变!$E1271)</f>
        <v>0.03</v>
      </c>
      <c r="F1271" s="7" t="str">
        <f>IF([1]配变!$F1271="","",[1]配变!$F1271)</f>
        <v>市辖</v>
      </c>
      <c r="G1271" s="7">
        <f>IF([1]配变!$G1271="","",[1]配变!$G1271)</f>
        <v>0</v>
      </c>
      <c r="H1271" s="7" t="str">
        <f>IF([1]配变!$H1271="","",[1]配变!$H1271)</f>
        <v>分区4</v>
      </c>
      <c r="I1271" s="7" t="str">
        <f>IF([1]配变!$I1271="","",[1]配变!$I1271)</f>
        <v>138古南线</v>
      </c>
      <c r="J1271" s="7">
        <f>IF([1]配变!$J1271="","",[1]配变!$J1271)</f>
        <v>1</v>
      </c>
      <c r="K1271" s="7">
        <f>IF([1]配变!$K1271="","",[1]配变!$K1271)</f>
        <v>2</v>
      </c>
      <c r="L1271" s="7">
        <f>IF([1]配变!$L1271="","",[1]配变!$L1271)</f>
        <v>1</v>
      </c>
      <c r="M1271" s="7">
        <f>IF([1]配变!$M1271="","",[1]配变!$M1271)</f>
        <v>1</v>
      </c>
      <c r="N1271" s="7">
        <f>IF([1]配变!$N1271="","",[1]配变!$N1271)</f>
        <v>2004</v>
      </c>
      <c r="O1271" s="7">
        <f>IF([1]配变!$O1271="","",[1]配变!$O1271)</f>
        <v>0</v>
      </c>
      <c r="P1271" s="7">
        <f>IF([1]配变!$P1271="","",[1]配变!$P1271)</f>
        <v>11</v>
      </c>
    </row>
    <row r="1272" spans="1:16" x14ac:dyDescent="0.15">
      <c r="A1272" s="7" t="s">
        <v>300</v>
      </c>
      <c r="B1272" s="7" t="str">
        <f>IF([1]配变!$B1272="","",[1]配变!$B1272)</f>
        <v>10kV</v>
      </c>
      <c r="C1272" s="7">
        <f>IF([1]配变!$C1272="","",[1]配变!$C1272)</f>
        <v>0.5</v>
      </c>
      <c r="D1272" s="7">
        <f>IF([1]配变!$D1272="","",[1]配变!$D1272)</f>
        <v>1000</v>
      </c>
      <c r="E1272" s="7">
        <f>IF([1]配变!$E1272="","",[1]配变!$E1272)</f>
        <v>0.03</v>
      </c>
      <c r="F1272" s="7" t="str">
        <f>IF([1]配变!$F1272="","",[1]配变!$F1272)</f>
        <v>市辖</v>
      </c>
      <c r="G1272" s="7">
        <f>IF([1]配变!$G1272="","",[1]配变!$G1272)</f>
        <v>0</v>
      </c>
      <c r="H1272" s="7" t="str">
        <f>IF([1]配变!$H1272="","",[1]配变!$H1272)</f>
        <v>分区4</v>
      </c>
      <c r="I1272" s="7" t="str">
        <f>IF([1]配变!$I1272="","",[1]配变!$I1272)</f>
        <v>138古南线</v>
      </c>
      <c r="J1272" s="7">
        <f>IF([1]配变!$J1272="","",[1]配变!$J1272)</f>
        <v>0</v>
      </c>
      <c r="K1272" s="7">
        <f>IF([1]配变!$K1272="","",[1]配变!$K1272)</f>
        <v>0</v>
      </c>
      <c r="L1272" s="7">
        <f>IF([1]配变!$L1272="","",[1]配变!$L1272)</f>
        <v>0</v>
      </c>
      <c r="M1272" s="7">
        <f>IF([1]配变!$M1272="","",[1]配变!$M1272)</f>
        <v>0</v>
      </c>
      <c r="N1272" s="7">
        <f>IF([1]配变!$N1272="","",[1]配变!$N1272)</f>
        <v>2003</v>
      </c>
      <c r="O1272" s="7">
        <f>IF([1]配变!$O1272="","",[1]配变!$O1272)</f>
        <v>0</v>
      </c>
      <c r="P1272" s="7">
        <f>IF([1]配变!$P1272="","",[1]配变!$P1272)</f>
        <v>12</v>
      </c>
    </row>
    <row r="1273" spans="1:16" x14ac:dyDescent="0.15">
      <c r="A1273" s="7" t="s">
        <v>300</v>
      </c>
      <c r="B1273" s="7" t="str">
        <f>IF([1]配变!$B1273="","",[1]配变!$B1273)</f>
        <v>10kV</v>
      </c>
      <c r="C1273" s="7">
        <f>IF([1]配变!$C1273="","",[1]配变!$C1273)</f>
        <v>0.5</v>
      </c>
      <c r="D1273" s="7">
        <f>IF([1]配变!$D1273="","",[1]配变!$D1273)</f>
        <v>1000</v>
      </c>
      <c r="E1273" s="7">
        <f>IF([1]配变!$E1273="","",[1]配变!$E1273)</f>
        <v>0.03</v>
      </c>
      <c r="F1273" s="7" t="str">
        <f>IF([1]配变!$F1273="","",[1]配变!$F1273)</f>
        <v>市辖</v>
      </c>
      <c r="G1273" s="7">
        <f>IF([1]配变!$G1273="","",[1]配变!$G1273)</f>
        <v>0</v>
      </c>
      <c r="H1273" s="7" t="str">
        <f>IF([1]配变!$H1273="","",[1]配变!$H1273)</f>
        <v>分区4</v>
      </c>
      <c r="I1273" s="7" t="str">
        <f>IF([1]配变!$I1273="","",[1]配变!$I1273)</f>
        <v>138古南线</v>
      </c>
      <c r="J1273" s="7">
        <f>IF([1]配变!$J1273="","",[1]配变!$J1273)</f>
        <v>1</v>
      </c>
      <c r="K1273" s="7">
        <f>IF([1]配变!$K1273="","",[1]配变!$K1273)</f>
        <v>1</v>
      </c>
      <c r="L1273" s="7">
        <f>IF([1]配变!$L1273="","",[1]配变!$L1273)</f>
        <v>1</v>
      </c>
      <c r="M1273" s="7">
        <f>IF([1]配变!$M1273="","",[1]配变!$M1273)</f>
        <v>1</v>
      </c>
      <c r="N1273" s="7">
        <f>IF([1]配变!$N1273="","",[1]配变!$N1273)</f>
        <v>2003</v>
      </c>
      <c r="O1273" s="7">
        <f>IF([1]配变!$O1273="","",[1]配变!$O1273)</f>
        <v>0</v>
      </c>
      <c r="P1273" s="7">
        <f>IF([1]配变!$P1273="","",[1]配变!$P1273)</f>
        <v>12</v>
      </c>
    </row>
    <row r="1274" spans="1:16" x14ac:dyDescent="0.15">
      <c r="A1274" s="7" t="s">
        <v>300</v>
      </c>
      <c r="B1274" s="7" t="str">
        <f>IF([1]配变!$B1274="","",[1]配变!$B1274)</f>
        <v>10kV</v>
      </c>
      <c r="C1274" s="7">
        <f>IF([1]配变!$C1274="","",[1]配变!$C1274)</f>
        <v>0.5</v>
      </c>
      <c r="D1274" s="7">
        <f>IF([1]配变!$D1274="","",[1]配变!$D1274)</f>
        <v>1000</v>
      </c>
      <c r="E1274" s="7">
        <f>IF([1]配变!$E1274="","",[1]配变!$E1274)</f>
        <v>0.03</v>
      </c>
      <c r="F1274" s="7" t="str">
        <f>IF([1]配变!$F1274="","",[1]配变!$F1274)</f>
        <v>市辖</v>
      </c>
      <c r="G1274" s="7">
        <f>IF([1]配变!$G1274="","",[1]配变!$G1274)</f>
        <v>0</v>
      </c>
      <c r="H1274" s="7" t="str">
        <f>IF([1]配变!$H1274="","",[1]配变!$H1274)</f>
        <v>分区4</v>
      </c>
      <c r="I1274" s="7" t="str">
        <f>IF([1]配变!$I1274="","",[1]配变!$I1274)</f>
        <v>138古南线</v>
      </c>
      <c r="J1274" s="7">
        <f>IF([1]配变!$J1274="","",[1]配变!$J1274)</f>
        <v>0</v>
      </c>
      <c r="K1274" s="7">
        <f>IF([1]配变!$K1274="","",[1]配变!$K1274)</f>
        <v>2</v>
      </c>
      <c r="L1274" s="7">
        <f>IF([1]配变!$L1274="","",[1]配变!$L1274)</f>
        <v>1</v>
      </c>
      <c r="M1274" s="7">
        <f>IF([1]配变!$M1274="","",[1]配变!$M1274)</f>
        <v>1</v>
      </c>
      <c r="N1274" s="7">
        <f>IF([1]配变!$N1274="","",[1]配变!$N1274)</f>
        <v>2003</v>
      </c>
      <c r="O1274" s="7">
        <f>IF([1]配变!$O1274="","",[1]配变!$O1274)</f>
        <v>0</v>
      </c>
      <c r="P1274" s="7">
        <f>IF([1]配变!$P1274="","",[1]配变!$P1274)</f>
        <v>12</v>
      </c>
    </row>
    <row r="1275" spans="1:16" x14ac:dyDescent="0.15">
      <c r="A1275" s="7" t="s">
        <v>300</v>
      </c>
      <c r="B1275" s="7" t="str">
        <f>IF([1]配变!$B1275="","",[1]配变!$B1275)</f>
        <v>10kV</v>
      </c>
      <c r="C1275" s="7">
        <f>IF([1]配变!$C1275="","",[1]配变!$C1275)</f>
        <v>0.5</v>
      </c>
      <c r="D1275" s="7">
        <f>IF([1]配变!$D1275="","",[1]配变!$D1275)</f>
        <v>1000</v>
      </c>
      <c r="E1275" s="7">
        <f>IF([1]配变!$E1275="","",[1]配变!$E1275)</f>
        <v>0.03</v>
      </c>
      <c r="F1275" s="7" t="str">
        <f>IF([1]配变!$F1275="","",[1]配变!$F1275)</f>
        <v>市辖</v>
      </c>
      <c r="G1275" s="7">
        <f>IF([1]配变!$G1275="","",[1]配变!$G1275)</f>
        <v>0</v>
      </c>
      <c r="H1275" s="7" t="str">
        <f>IF([1]配变!$H1275="","",[1]配变!$H1275)</f>
        <v>分区4</v>
      </c>
      <c r="I1275" s="7" t="str">
        <f>IF([1]配变!$I1275="","",[1]配变!$I1275)</f>
        <v>138古南线</v>
      </c>
      <c r="J1275" s="7">
        <f>IF([1]配变!$J1275="","",[1]配变!$J1275)</f>
        <v>1</v>
      </c>
      <c r="K1275" s="7">
        <f>IF([1]配变!$K1275="","",[1]配变!$K1275)</f>
        <v>0</v>
      </c>
      <c r="L1275" s="7">
        <f>IF([1]配变!$L1275="","",[1]配变!$L1275)</f>
        <v>0</v>
      </c>
      <c r="M1275" s="7">
        <f>IF([1]配变!$M1275="","",[1]配变!$M1275)</f>
        <v>0</v>
      </c>
      <c r="N1275" s="7">
        <f>IF([1]配变!$N1275="","",[1]配变!$N1275)</f>
        <v>2003</v>
      </c>
      <c r="O1275" s="7">
        <f>IF([1]配变!$O1275="","",[1]配变!$O1275)</f>
        <v>0</v>
      </c>
      <c r="P1275" s="7">
        <f>IF([1]配变!$P1275="","",[1]配变!$P1275)</f>
        <v>12</v>
      </c>
    </row>
    <row r="1276" spans="1:16" x14ac:dyDescent="0.15">
      <c r="A1276" s="7" t="s">
        <v>300</v>
      </c>
      <c r="B1276" s="7" t="str">
        <f>IF([1]配变!$B1276="","",[1]配变!$B1276)</f>
        <v>10kV</v>
      </c>
      <c r="C1276" s="7">
        <f>IF([1]配变!$C1276="","",[1]配变!$C1276)</f>
        <v>0.08</v>
      </c>
      <c r="D1276" s="7">
        <f>IF([1]配变!$D1276="","",[1]配变!$D1276)</f>
        <v>160</v>
      </c>
      <c r="E1276" s="7">
        <f>IF([1]配变!$E1276="","",[1]配变!$E1276)</f>
        <v>0</v>
      </c>
      <c r="F1276" s="7" t="str">
        <f>IF([1]配变!$F1276="","",[1]配变!$F1276)</f>
        <v>市辖</v>
      </c>
      <c r="G1276" s="7">
        <f>IF([1]配变!$G1276="","",[1]配变!$G1276)</f>
        <v>0</v>
      </c>
      <c r="H1276" s="7" t="str">
        <f>IF([1]配变!$H1276="","",[1]配变!$H1276)</f>
        <v>分区4</v>
      </c>
      <c r="I1276" s="7" t="str">
        <f>IF([1]配变!$I1276="","",[1]配变!$I1276)</f>
        <v>138古南线</v>
      </c>
      <c r="J1276" s="7">
        <f>IF([1]配变!$J1276="","",[1]配变!$J1276)</f>
        <v>0</v>
      </c>
      <c r="K1276" s="7">
        <f>IF([1]配变!$K1276="","",[1]配变!$K1276)</f>
        <v>1</v>
      </c>
      <c r="L1276" s="7">
        <f>IF([1]配变!$L1276="","",[1]配变!$L1276)</f>
        <v>1</v>
      </c>
      <c r="M1276" s="7">
        <f>IF([1]配变!$M1276="","",[1]配变!$M1276)</f>
        <v>1</v>
      </c>
      <c r="N1276" s="7">
        <f>IF([1]配变!$N1276="","",[1]配变!$N1276)</f>
        <v>2003</v>
      </c>
      <c r="O1276" s="7">
        <f>IF([1]配变!$O1276="","",[1]配变!$O1276)</f>
        <v>0</v>
      </c>
      <c r="P1276" s="7">
        <f>IF([1]配变!$P1276="","",[1]配变!$P1276)</f>
        <v>12</v>
      </c>
    </row>
    <row r="1277" spans="1:16" x14ac:dyDescent="0.15">
      <c r="A1277" s="7" t="s">
        <v>300</v>
      </c>
      <c r="B1277" s="7" t="str">
        <f>IF([1]配变!$B1277="","",[1]配变!$B1277)</f>
        <v>10kV</v>
      </c>
      <c r="C1277" s="7">
        <f>IF([1]配变!$C1277="","",[1]配变!$C1277)</f>
        <v>0.2</v>
      </c>
      <c r="D1277" s="7">
        <f>IF([1]配变!$D1277="","",[1]配变!$D1277)</f>
        <v>400</v>
      </c>
      <c r="E1277" s="7">
        <f>IF([1]配变!$E1277="","",[1]配变!$E1277)</f>
        <v>0.03</v>
      </c>
      <c r="F1277" s="7" t="str">
        <f>IF([1]配变!$F1277="","",[1]配变!$F1277)</f>
        <v>市辖</v>
      </c>
      <c r="G1277" s="7">
        <f>IF([1]配变!$G1277="","",[1]配变!$G1277)</f>
        <v>0</v>
      </c>
      <c r="H1277" s="7" t="str">
        <f>IF([1]配变!$H1277="","",[1]配变!$H1277)</f>
        <v>分区4</v>
      </c>
      <c r="I1277" s="7" t="str">
        <f>IF([1]配变!$I1277="","",[1]配变!$I1277)</f>
        <v>138古南线</v>
      </c>
      <c r="J1277" s="7">
        <f>IF([1]配变!$J1277="","",[1]配变!$J1277)</f>
        <v>1</v>
      </c>
      <c r="K1277" s="7">
        <f>IF([1]配变!$K1277="","",[1]配变!$K1277)</f>
        <v>2</v>
      </c>
      <c r="L1277" s="7">
        <f>IF([1]配变!$L1277="","",[1]配变!$L1277)</f>
        <v>1</v>
      </c>
      <c r="M1277" s="7">
        <f>IF([1]配变!$M1277="","",[1]配变!$M1277)</f>
        <v>1</v>
      </c>
      <c r="N1277" s="7">
        <f>IF([1]配变!$N1277="","",[1]配变!$N1277)</f>
        <v>2003</v>
      </c>
      <c r="O1277" s="7">
        <f>IF([1]配变!$O1277="","",[1]配变!$O1277)</f>
        <v>0</v>
      </c>
      <c r="P1277" s="7">
        <f>IF([1]配变!$P1277="","",[1]配变!$P1277)</f>
        <v>12</v>
      </c>
    </row>
    <row r="1278" spans="1:16" x14ac:dyDescent="0.15">
      <c r="A1278" s="7" t="s">
        <v>300</v>
      </c>
      <c r="B1278" s="7" t="str">
        <f>IF([1]配变!$B1278="","",[1]配变!$B1278)</f>
        <v>10kV</v>
      </c>
      <c r="C1278" s="7">
        <f>IF([1]配变!$C1278="","",[1]配变!$C1278)</f>
        <v>0.315</v>
      </c>
      <c r="D1278" s="7">
        <f>IF([1]配变!$D1278="","",[1]配变!$D1278)</f>
        <v>630</v>
      </c>
      <c r="E1278" s="7">
        <f>IF([1]配变!$E1278="","",[1]配变!$E1278)</f>
        <v>0.03</v>
      </c>
      <c r="F1278" s="7" t="str">
        <f>IF([1]配变!$F1278="","",[1]配变!$F1278)</f>
        <v>市辖</v>
      </c>
      <c r="G1278" s="7">
        <f>IF([1]配变!$G1278="","",[1]配变!$G1278)</f>
        <v>0</v>
      </c>
      <c r="H1278" s="7" t="str">
        <f>IF([1]配变!$H1278="","",[1]配变!$H1278)</f>
        <v>分区4</v>
      </c>
      <c r="I1278" s="7" t="str">
        <f>IF([1]配变!$I1278="","",[1]配变!$I1278)</f>
        <v>138古南线</v>
      </c>
      <c r="J1278" s="7">
        <f>IF([1]配变!$J1278="","",[1]配变!$J1278)</f>
        <v>0</v>
      </c>
      <c r="K1278" s="7">
        <f>IF([1]配变!$K1278="","",[1]配变!$K1278)</f>
        <v>0</v>
      </c>
      <c r="L1278" s="7">
        <f>IF([1]配变!$L1278="","",[1]配变!$L1278)</f>
        <v>0</v>
      </c>
      <c r="M1278" s="7">
        <f>IF([1]配变!$M1278="","",[1]配变!$M1278)</f>
        <v>0</v>
      </c>
      <c r="N1278" s="7">
        <f>IF([1]配变!$N1278="","",[1]配变!$N1278)</f>
        <v>2003</v>
      </c>
      <c r="O1278" s="7">
        <f>IF([1]配变!$O1278="","",[1]配变!$O1278)</f>
        <v>0</v>
      </c>
      <c r="P1278" s="7">
        <f>IF([1]配变!$P1278="","",[1]配变!$P1278)</f>
        <v>12</v>
      </c>
    </row>
    <row r="1279" spans="1:16" x14ac:dyDescent="0.15">
      <c r="A1279" s="7" t="s">
        <v>300</v>
      </c>
      <c r="B1279" s="7" t="str">
        <f>IF([1]配变!$B1279="","",[1]配变!$B1279)</f>
        <v>10kV</v>
      </c>
      <c r="C1279" s="7">
        <f>IF([1]配变!$C1279="","",[1]配变!$C1279)</f>
        <v>0.315</v>
      </c>
      <c r="D1279" s="7">
        <f>IF([1]配变!$D1279="","",[1]配变!$D1279)</f>
        <v>630</v>
      </c>
      <c r="E1279" s="7">
        <f>IF([1]配变!$E1279="","",[1]配变!$E1279)</f>
        <v>0.03</v>
      </c>
      <c r="F1279" s="7" t="str">
        <f>IF([1]配变!$F1279="","",[1]配变!$F1279)</f>
        <v>市辖</v>
      </c>
      <c r="G1279" s="7">
        <f>IF([1]配变!$G1279="","",[1]配变!$G1279)</f>
        <v>0</v>
      </c>
      <c r="H1279" s="7" t="str">
        <f>IF([1]配变!$H1279="","",[1]配变!$H1279)</f>
        <v>分区4</v>
      </c>
      <c r="I1279" s="7" t="str">
        <f>IF([1]配变!$I1279="","",[1]配变!$I1279)</f>
        <v>138古南线</v>
      </c>
      <c r="J1279" s="7">
        <f>IF([1]配变!$J1279="","",[1]配变!$J1279)</f>
        <v>1</v>
      </c>
      <c r="K1279" s="7">
        <f>IF([1]配变!$K1279="","",[1]配变!$K1279)</f>
        <v>1</v>
      </c>
      <c r="L1279" s="7">
        <f>IF([1]配变!$L1279="","",[1]配变!$L1279)</f>
        <v>1</v>
      </c>
      <c r="M1279" s="7">
        <f>IF([1]配变!$M1279="","",[1]配变!$M1279)</f>
        <v>1</v>
      </c>
      <c r="N1279" s="7">
        <f>IF([1]配变!$N1279="","",[1]配变!$N1279)</f>
        <v>2003</v>
      </c>
      <c r="O1279" s="7">
        <f>IF([1]配变!$O1279="","",[1]配变!$O1279)</f>
        <v>0</v>
      </c>
      <c r="P1279" s="7">
        <f>IF([1]配变!$P1279="","",[1]配变!$P1279)</f>
        <v>12</v>
      </c>
    </row>
    <row r="1280" spans="1:16" x14ac:dyDescent="0.15">
      <c r="A1280" s="7" t="s">
        <v>300</v>
      </c>
      <c r="B1280" s="7" t="str">
        <f>IF([1]配变!$B1280="","",[1]配变!$B1280)</f>
        <v>10kV</v>
      </c>
      <c r="C1280" s="7">
        <f>IF([1]配变!$C1280="","",[1]配变!$C1280)</f>
        <v>0.315</v>
      </c>
      <c r="D1280" s="7">
        <f>IF([1]配变!$D1280="","",[1]配变!$D1280)</f>
        <v>630</v>
      </c>
      <c r="E1280" s="7">
        <f>IF([1]配变!$E1280="","",[1]配变!$E1280)</f>
        <v>0.03</v>
      </c>
      <c r="F1280" s="7" t="str">
        <f>IF([1]配变!$F1280="","",[1]配变!$F1280)</f>
        <v>市辖</v>
      </c>
      <c r="G1280" s="7">
        <f>IF([1]配变!$G1280="","",[1]配变!$G1280)</f>
        <v>0</v>
      </c>
      <c r="H1280" s="7" t="str">
        <f>IF([1]配变!$H1280="","",[1]配变!$H1280)</f>
        <v>分区4</v>
      </c>
      <c r="I1280" s="7" t="str">
        <f>IF([1]配变!$I1280="","",[1]配变!$I1280)</f>
        <v>138古南线</v>
      </c>
      <c r="J1280" s="7">
        <f>IF([1]配变!$J1280="","",[1]配变!$J1280)</f>
        <v>0</v>
      </c>
      <c r="K1280" s="7">
        <f>IF([1]配变!$K1280="","",[1]配变!$K1280)</f>
        <v>2</v>
      </c>
      <c r="L1280" s="7">
        <f>IF([1]配变!$L1280="","",[1]配变!$L1280)</f>
        <v>1</v>
      </c>
      <c r="M1280" s="7">
        <f>IF([1]配变!$M1280="","",[1]配变!$M1280)</f>
        <v>1</v>
      </c>
      <c r="N1280" s="7">
        <f>IF([1]配变!$N1280="","",[1]配变!$N1280)</f>
        <v>2003</v>
      </c>
      <c r="O1280" s="7">
        <f>IF([1]配变!$O1280="","",[1]配变!$O1280)</f>
        <v>0</v>
      </c>
      <c r="P1280" s="7">
        <f>IF([1]配变!$P1280="","",[1]配变!$P1280)</f>
        <v>12</v>
      </c>
    </row>
    <row r="1281" spans="1:16" x14ac:dyDescent="0.15">
      <c r="A1281" s="7" t="s">
        <v>300</v>
      </c>
      <c r="B1281" s="7" t="str">
        <f>IF([1]配变!$B1281="","",[1]配变!$B1281)</f>
        <v>10kV</v>
      </c>
      <c r="C1281" s="7">
        <f>IF([1]配变!$C1281="","",[1]配变!$C1281)</f>
        <v>0.315</v>
      </c>
      <c r="D1281" s="7">
        <f>IF([1]配变!$D1281="","",[1]配变!$D1281)</f>
        <v>630</v>
      </c>
      <c r="E1281" s="7">
        <f>IF([1]配变!$E1281="","",[1]配变!$E1281)</f>
        <v>0.03</v>
      </c>
      <c r="F1281" s="7" t="str">
        <f>IF([1]配变!$F1281="","",[1]配变!$F1281)</f>
        <v>市辖</v>
      </c>
      <c r="G1281" s="7">
        <f>IF([1]配变!$G1281="","",[1]配变!$G1281)</f>
        <v>0</v>
      </c>
      <c r="H1281" s="7" t="str">
        <f>IF([1]配变!$H1281="","",[1]配变!$H1281)</f>
        <v>分区4</v>
      </c>
      <c r="I1281" s="7" t="str">
        <f>IF([1]配变!$I1281="","",[1]配变!$I1281)</f>
        <v>138古南线</v>
      </c>
      <c r="J1281" s="7">
        <f>IF([1]配变!$J1281="","",[1]配变!$J1281)</f>
        <v>1</v>
      </c>
      <c r="K1281" s="7">
        <f>IF([1]配变!$K1281="","",[1]配变!$K1281)</f>
        <v>0</v>
      </c>
      <c r="L1281" s="7">
        <f>IF([1]配变!$L1281="","",[1]配变!$L1281)</f>
        <v>0</v>
      </c>
      <c r="M1281" s="7">
        <f>IF([1]配变!$M1281="","",[1]配变!$M1281)</f>
        <v>0</v>
      </c>
      <c r="N1281" s="7">
        <f>IF([1]配变!$N1281="","",[1]配变!$N1281)</f>
        <v>2002</v>
      </c>
      <c r="O1281" s="7">
        <f>IF([1]配变!$O1281="","",[1]配变!$O1281)</f>
        <v>0</v>
      </c>
      <c r="P1281" s="7">
        <f>IF([1]配变!$P1281="","",[1]配变!$P1281)</f>
        <v>13</v>
      </c>
    </row>
    <row r="1282" spans="1:16" x14ac:dyDescent="0.15">
      <c r="A1282" s="7" t="s">
        <v>300</v>
      </c>
      <c r="B1282" s="7" t="str">
        <f>IF([1]配变!$B1282="","",[1]配变!$B1282)</f>
        <v>10kV</v>
      </c>
      <c r="C1282" s="7">
        <f>IF([1]配变!$C1282="","",[1]配变!$C1282)</f>
        <v>0.315</v>
      </c>
      <c r="D1282" s="7">
        <f>IF([1]配变!$D1282="","",[1]配变!$D1282)</f>
        <v>630</v>
      </c>
      <c r="E1282" s="7">
        <f>IF([1]配变!$E1282="","",[1]配变!$E1282)</f>
        <v>0.03</v>
      </c>
      <c r="F1282" s="7" t="str">
        <f>IF([1]配变!$F1282="","",[1]配变!$F1282)</f>
        <v>市辖</v>
      </c>
      <c r="G1282" s="7">
        <f>IF([1]配变!$G1282="","",[1]配变!$G1282)</f>
        <v>0</v>
      </c>
      <c r="H1282" s="7" t="str">
        <f>IF([1]配变!$H1282="","",[1]配变!$H1282)</f>
        <v>分区4</v>
      </c>
      <c r="I1282" s="7" t="str">
        <f>IF([1]配变!$I1282="","",[1]配变!$I1282)</f>
        <v>138古南线</v>
      </c>
      <c r="J1282" s="7">
        <f>IF([1]配变!$J1282="","",[1]配变!$J1282)</f>
        <v>0</v>
      </c>
      <c r="K1282" s="7">
        <f>IF([1]配变!$K1282="","",[1]配变!$K1282)</f>
        <v>1</v>
      </c>
      <c r="L1282" s="7">
        <f>IF([1]配变!$L1282="","",[1]配变!$L1282)</f>
        <v>1</v>
      </c>
      <c r="M1282" s="7">
        <f>IF([1]配变!$M1282="","",[1]配变!$M1282)</f>
        <v>1</v>
      </c>
      <c r="N1282" s="7">
        <f>IF([1]配变!$N1282="","",[1]配变!$N1282)</f>
        <v>2002</v>
      </c>
      <c r="O1282" s="7">
        <f>IF([1]配变!$O1282="","",[1]配变!$O1282)</f>
        <v>0</v>
      </c>
      <c r="P1282" s="7">
        <f>IF([1]配变!$P1282="","",[1]配变!$P1282)</f>
        <v>13</v>
      </c>
    </row>
    <row r="1283" spans="1:16" x14ac:dyDescent="0.15">
      <c r="A1283" s="7" t="s">
        <v>300</v>
      </c>
      <c r="B1283" s="7" t="str">
        <f>IF([1]配变!$B1283="","",[1]配变!$B1283)</f>
        <v>10kV</v>
      </c>
      <c r="C1283" s="7">
        <f>IF([1]配变!$C1283="","",[1]配变!$C1283)</f>
        <v>0.315</v>
      </c>
      <c r="D1283" s="7">
        <f>IF([1]配变!$D1283="","",[1]配变!$D1283)</f>
        <v>630</v>
      </c>
      <c r="E1283" s="7">
        <f>IF([1]配变!$E1283="","",[1]配变!$E1283)</f>
        <v>0.03</v>
      </c>
      <c r="F1283" s="7" t="str">
        <f>IF([1]配变!$F1283="","",[1]配变!$F1283)</f>
        <v>市辖</v>
      </c>
      <c r="G1283" s="7">
        <f>IF([1]配变!$G1283="","",[1]配变!$G1283)</f>
        <v>0</v>
      </c>
      <c r="H1283" s="7" t="str">
        <f>IF([1]配变!$H1283="","",[1]配变!$H1283)</f>
        <v>分区4</v>
      </c>
      <c r="I1283" s="7" t="str">
        <f>IF([1]配变!$I1283="","",[1]配变!$I1283)</f>
        <v>138古南线</v>
      </c>
      <c r="J1283" s="7">
        <f>IF([1]配变!$J1283="","",[1]配变!$J1283)</f>
        <v>1</v>
      </c>
      <c r="K1283" s="7">
        <f>IF([1]配变!$K1283="","",[1]配变!$K1283)</f>
        <v>2</v>
      </c>
      <c r="L1283" s="7">
        <f>IF([1]配变!$L1283="","",[1]配变!$L1283)</f>
        <v>1</v>
      </c>
      <c r="M1283" s="7">
        <f>IF([1]配变!$M1283="","",[1]配变!$M1283)</f>
        <v>1</v>
      </c>
      <c r="N1283" s="7">
        <f>IF([1]配变!$N1283="","",[1]配变!$N1283)</f>
        <v>2002</v>
      </c>
      <c r="O1283" s="7">
        <f>IF([1]配变!$O1283="","",[1]配变!$O1283)</f>
        <v>0</v>
      </c>
      <c r="P1283" s="7">
        <f>IF([1]配变!$P1283="","",[1]配变!$P1283)</f>
        <v>13</v>
      </c>
    </row>
    <row r="1284" spans="1:16" x14ac:dyDescent="0.15">
      <c r="A1284" s="7" t="s">
        <v>300</v>
      </c>
      <c r="B1284" s="7" t="str">
        <f>IF([1]配变!$B1284="","",[1]配变!$B1284)</f>
        <v>10kV</v>
      </c>
      <c r="C1284" s="7">
        <f>IF([1]配变!$C1284="","",[1]配变!$C1284)</f>
        <v>0.315</v>
      </c>
      <c r="D1284" s="7">
        <f>IF([1]配变!$D1284="","",[1]配变!$D1284)</f>
        <v>630</v>
      </c>
      <c r="E1284" s="7">
        <f>IF([1]配变!$E1284="","",[1]配变!$E1284)</f>
        <v>0.03</v>
      </c>
      <c r="F1284" s="7" t="str">
        <f>IF([1]配变!$F1284="","",[1]配变!$F1284)</f>
        <v>市辖</v>
      </c>
      <c r="G1284" s="7">
        <f>IF([1]配变!$G1284="","",[1]配变!$G1284)</f>
        <v>0</v>
      </c>
      <c r="H1284" s="7" t="str">
        <f>IF([1]配变!$H1284="","",[1]配变!$H1284)</f>
        <v>分区4</v>
      </c>
      <c r="I1284" s="7" t="str">
        <f>IF([1]配变!$I1284="","",[1]配变!$I1284)</f>
        <v>138古南线</v>
      </c>
      <c r="J1284" s="7">
        <f>IF([1]配变!$J1284="","",[1]配变!$J1284)</f>
        <v>0</v>
      </c>
      <c r="K1284" s="7">
        <f>IF([1]配变!$K1284="","",[1]配变!$K1284)</f>
        <v>0</v>
      </c>
      <c r="L1284" s="7">
        <f>IF([1]配变!$L1284="","",[1]配变!$L1284)</f>
        <v>0</v>
      </c>
      <c r="M1284" s="7">
        <f>IF([1]配变!$M1284="","",[1]配变!$M1284)</f>
        <v>0</v>
      </c>
      <c r="N1284" s="7">
        <f>IF([1]配变!$N1284="","",[1]配变!$N1284)</f>
        <v>2002</v>
      </c>
      <c r="O1284" s="7">
        <f>IF([1]配变!$O1284="","",[1]配变!$O1284)</f>
        <v>0</v>
      </c>
      <c r="P1284" s="7">
        <f>IF([1]配变!$P1284="","",[1]配变!$P1284)</f>
        <v>13</v>
      </c>
    </row>
    <row r="1285" spans="1:16" x14ac:dyDescent="0.15">
      <c r="A1285" s="7" t="s">
        <v>300</v>
      </c>
      <c r="B1285" s="7" t="str">
        <f>IF([1]配变!$B1285="","",[1]配变!$B1285)</f>
        <v>10kV</v>
      </c>
      <c r="C1285" s="7">
        <f>IF([1]配变!$C1285="","",[1]配变!$C1285)</f>
        <v>0.81499999999999995</v>
      </c>
      <c r="D1285" s="7">
        <f>IF([1]配变!$D1285="","",[1]配变!$D1285)</f>
        <v>1630</v>
      </c>
      <c r="E1285" s="7">
        <f>IF([1]配变!$E1285="","",[1]配变!$E1285)</f>
        <v>0.03</v>
      </c>
      <c r="F1285" s="7" t="str">
        <f>IF([1]配变!$F1285="","",[1]配变!$F1285)</f>
        <v>市辖</v>
      </c>
      <c r="G1285" s="7">
        <f>IF([1]配变!$G1285="","",[1]配变!$G1285)</f>
        <v>0</v>
      </c>
      <c r="H1285" s="7" t="str">
        <f>IF([1]配变!$H1285="","",[1]配变!$H1285)</f>
        <v>分区4</v>
      </c>
      <c r="I1285" s="7" t="str">
        <f>IF([1]配变!$I1285="","",[1]配变!$I1285)</f>
        <v>138古南线</v>
      </c>
      <c r="J1285" s="7">
        <f>IF([1]配变!$J1285="","",[1]配变!$J1285)</f>
        <v>1</v>
      </c>
      <c r="K1285" s="7">
        <f>IF([1]配变!$K1285="","",[1]配变!$K1285)</f>
        <v>1</v>
      </c>
      <c r="L1285" s="7">
        <f>IF([1]配变!$L1285="","",[1]配变!$L1285)</f>
        <v>1</v>
      </c>
      <c r="M1285" s="7">
        <f>IF([1]配变!$M1285="","",[1]配变!$M1285)</f>
        <v>1</v>
      </c>
      <c r="N1285" s="7">
        <f>IF([1]配变!$N1285="","",[1]配变!$N1285)</f>
        <v>2002</v>
      </c>
      <c r="O1285" s="7">
        <f>IF([1]配变!$O1285="","",[1]配变!$O1285)</f>
        <v>0</v>
      </c>
      <c r="P1285" s="7">
        <f>IF([1]配变!$P1285="","",[1]配变!$P1285)</f>
        <v>13</v>
      </c>
    </row>
    <row r="1286" spans="1:16" x14ac:dyDescent="0.15">
      <c r="A1286" s="7" t="s">
        <v>300</v>
      </c>
      <c r="B1286" s="7" t="str">
        <f>IF([1]配变!$B1286="","",[1]配变!$B1286)</f>
        <v>10kV</v>
      </c>
      <c r="C1286" s="7">
        <f>IF([1]配变!$C1286="","",[1]配变!$C1286)</f>
        <v>0.315</v>
      </c>
      <c r="D1286" s="7">
        <f>IF([1]配变!$D1286="","",[1]配变!$D1286)</f>
        <v>630</v>
      </c>
      <c r="E1286" s="7">
        <f>IF([1]配变!$E1286="","",[1]配变!$E1286)</f>
        <v>0.03</v>
      </c>
      <c r="F1286" s="7" t="str">
        <f>IF([1]配变!$F1286="","",[1]配变!$F1286)</f>
        <v>市辖</v>
      </c>
      <c r="G1286" s="7">
        <f>IF([1]配变!$G1286="","",[1]配变!$G1286)</f>
        <v>0</v>
      </c>
      <c r="H1286" s="7" t="str">
        <f>IF([1]配变!$H1286="","",[1]配变!$H1286)</f>
        <v>分区4</v>
      </c>
      <c r="I1286" s="7" t="str">
        <f>IF([1]配变!$I1286="","",[1]配变!$I1286)</f>
        <v>138古南线</v>
      </c>
      <c r="J1286" s="7">
        <f>IF([1]配变!$J1286="","",[1]配变!$J1286)</f>
        <v>0</v>
      </c>
      <c r="K1286" s="7">
        <f>IF([1]配变!$K1286="","",[1]配变!$K1286)</f>
        <v>2</v>
      </c>
      <c r="L1286" s="7">
        <f>IF([1]配变!$L1286="","",[1]配变!$L1286)</f>
        <v>1</v>
      </c>
      <c r="M1286" s="7">
        <f>IF([1]配变!$M1286="","",[1]配变!$M1286)</f>
        <v>1</v>
      </c>
      <c r="N1286" s="7">
        <f>IF([1]配变!$N1286="","",[1]配变!$N1286)</f>
        <v>2002</v>
      </c>
      <c r="O1286" s="7">
        <f>IF([1]配变!$O1286="","",[1]配变!$O1286)</f>
        <v>0</v>
      </c>
      <c r="P1286" s="7">
        <f>IF([1]配变!$P1286="","",[1]配变!$P1286)</f>
        <v>13</v>
      </c>
    </row>
    <row r="1287" spans="1:16" x14ac:dyDescent="0.15">
      <c r="A1287" s="7" t="s">
        <v>300</v>
      </c>
      <c r="B1287" s="7" t="str">
        <f>IF([1]配变!$B1287="","",[1]配变!$B1287)</f>
        <v>10kV</v>
      </c>
      <c r="C1287" s="7">
        <f>IF([1]配变!$C1287="","",[1]配变!$C1287)</f>
        <v>0.04</v>
      </c>
      <c r="D1287" s="7">
        <f>IF([1]配变!$D1287="","",[1]配变!$D1287)</f>
        <v>80</v>
      </c>
      <c r="E1287" s="7">
        <f>IF([1]配变!$E1287="","",[1]配变!$E1287)</f>
        <v>0</v>
      </c>
      <c r="F1287" s="7" t="str">
        <f>IF([1]配变!$F1287="","",[1]配变!$F1287)</f>
        <v>市辖</v>
      </c>
      <c r="G1287" s="7">
        <f>IF([1]配变!$G1287="","",[1]配变!$G1287)</f>
        <v>0</v>
      </c>
      <c r="H1287" s="7" t="str">
        <f>IF([1]配变!$H1287="","",[1]配变!$H1287)</f>
        <v>分区4</v>
      </c>
      <c r="I1287" s="7" t="str">
        <f>IF([1]配变!$I1287="","",[1]配变!$I1287)</f>
        <v>138古南线</v>
      </c>
      <c r="J1287" s="7">
        <f>IF([1]配变!$J1287="","",[1]配变!$J1287)</f>
        <v>1</v>
      </c>
      <c r="K1287" s="7">
        <f>IF([1]配变!$K1287="","",[1]配变!$K1287)</f>
        <v>0</v>
      </c>
      <c r="L1287" s="7">
        <f>IF([1]配变!$L1287="","",[1]配变!$L1287)</f>
        <v>0</v>
      </c>
      <c r="M1287" s="7">
        <f>IF([1]配变!$M1287="","",[1]配变!$M1287)</f>
        <v>0</v>
      </c>
      <c r="N1287" s="7">
        <f>IF([1]配变!$N1287="","",[1]配变!$N1287)</f>
        <v>2002</v>
      </c>
      <c r="O1287" s="7">
        <f>IF([1]配变!$O1287="","",[1]配变!$O1287)</f>
        <v>0</v>
      </c>
      <c r="P1287" s="7">
        <f>IF([1]配变!$P1287="","",[1]配变!$P1287)</f>
        <v>13</v>
      </c>
    </row>
    <row r="1288" spans="1:16" x14ac:dyDescent="0.15">
      <c r="A1288" s="7" t="s">
        <v>300</v>
      </c>
      <c r="B1288" s="7" t="str">
        <f>IF([1]配变!$B1288="","",[1]配变!$B1288)</f>
        <v>10kV</v>
      </c>
      <c r="C1288" s="7">
        <f>IF([1]配变!$C1288="","",[1]配变!$C1288)</f>
        <v>0.315</v>
      </c>
      <c r="D1288" s="7">
        <f>IF([1]配变!$D1288="","",[1]配变!$D1288)</f>
        <v>630</v>
      </c>
      <c r="E1288" s="7">
        <f>IF([1]配变!$E1288="","",[1]配变!$E1288)</f>
        <v>0.03</v>
      </c>
      <c r="F1288" s="7" t="str">
        <f>IF([1]配变!$F1288="","",[1]配变!$F1288)</f>
        <v>市辖</v>
      </c>
      <c r="G1288" s="7">
        <f>IF([1]配变!$G1288="","",[1]配变!$G1288)</f>
        <v>0</v>
      </c>
      <c r="H1288" s="7" t="str">
        <f>IF([1]配变!$H1288="","",[1]配变!$H1288)</f>
        <v>分区4</v>
      </c>
      <c r="I1288" s="7" t="str">
        <f>IF([1]配变!$I1288="","",[1]配变!$I1288)</f>
        <v>138古南线</v>
      </c>
      <c r="J1288" s="7">
        <f>IF([1]配变!$J1288="","",[1]配变!$J1288)</f>
        <v>0</v>
      </c>
      <c r="K1288" s="7">
        <f>IF([1]配变!$K1288="","",[1]配变!$K1288)</f>
        <v>1</v>
      </c>
      <c r="L1288" s="7">
        <f>IF([1]配变!$L1288="","",[1]配变!$L1288)</f>
        <v>1</v>
      </c>
      <c r="M1288" s="7">
        <f>IF([1]配变!$M1288="","",[1]配变!$M1288)</f>
        <v>1</v>
      </c>
      <c r="N1288" s="7">
        <f>IF([1]配变!$N1288="","",[1]配变!$N1288)</f>
        <v>2002</v>
      </c>
      <c r="O1288" s="7">
        <f>IF([1]配变!$O1288="","",[1]配变!$O1288)</f>
        <v>0</v>
      </c>
      <c r="P1288" s="7">
        <f>IF([1]配变!$P1288="","",[1]配变!$P1288)</f>
        <v>13</v>
      </c>
    </row>
    <row r="1289" spans="1:16" x14ac:dyDescent="0.15">
      <c r="A1289" s="7" t="s">
        <v>300</v>
      </c>
      <c r="B1289" s="7" t="str">
        <f>IF([1]配变!$B1289="","",[1]配变!$B1289)</f>
        <v>10kV</v>
      </c>
      <c r="C1289" s="7">
        <f>IF([1]配变!$C1289="","",[1]配变!$C1289)</f>
        <v>0.315</v>
      </c>
      <c r="D1289" s="7">
        <f>IF([1]配变!$D1289="","",[1]配变!$D1289)</f>
        <v>630</v>
      </c>
      <c r="E1289" s="7">
        <f>IF([1]配变!$E1289="","",[1]配变!$E1289)</f>
        <v>0.03</v>
      </c>
      <c r="F1289" s="7" t="str">
        <f>IF([1]配变!$F1289="","",[1]配变!$F1289)</f>
        <v>市辖</v>
      </c>
      <c r="G1289" s="7">
        <f>IF([1]配变!$G1289="","",[1]配变!$G1289)</f>
        <v>0</v>
      </c>
      <c r="H1289" s="7" t="str">
        <f>IF([1]配变!$H1289="","",[1]配变!$H1289)</f>
        <v>分区4</v>
      </c>
      <c r="I1289" s="7" t="str">
        <f>IF([1]配变!$I1289="","",[1]配变!$I1289)</f>
        <v>138古南线</v>
      </c>
      <c r="J1289" s="7">
        <f>IF([1]配变!$J1289="","",[1]配变!$J1289)</f>
        <v>1</v>
      </c>
      <c r="K1289" s="7">
        <f>IF([1]配变!$K1289="","",[1]配变!$K1289)</f>
        <v>2</v>
      </c>
      <c r="L1289" s="7">
        <f>IF([1]配变!$L1289="","",[1]配变!$L1289)</f>
        <v>1</v>
      </c>
      <c r="M1289" s="7">
        <f>IF([1]配变!$M1289="","",[1]配变!$M1289)</f>
        <v>1</v>
      </c>
      <c r="N1289" s="7">
        <f>IF([1]配变!$N1289="","",[1]配变!$N1289)</f>
        <v>2002</v>
      </c>
      <c r="O1289" s="7">
        <f>IF([1]配变!$O1289="","",[1]配变!$O1289)</f>
        <v>0</v>
      </c>
      <c r="P1289" s="7">
        <f>IF([1]配变!$P1289="","",[1]配变!$P1289)</f>
        <v>13</v>
      </c>
    </row>
    <row r="1290" spans="1:16" x14ac:dyDescent="0.15">
      <c r="A1290" s="7" t="s">
        <v>300</v>
      </c>
      <c r="B1290" s="7" t="str">
        <f>IF([1]配变!$B1290="","",[1]配变!$B1290)</f>
        <v>10kV</v>
      </c>
      <c r="C1290" s="7">
        <f>IF([1]配变!$C1290="","",[1]配变!$C1290)</f>
        <v>0.315</v>
      </c>
      <c r="D1290" s="7">
        <f>IF([1]配变!$D1290="","",[1]配变!$D1290)</f>
        <v>630</v>
      </c>
      <c r="E1290" s="7">
        <f>IF([1]配变!$E1290="","",[1]配变!$E1290)</f>
        <v>0.03</v>
      </c>
      <c r="F1290" s="7" t="str">
        <f>IF([1]配变!$F1290="","",[1]配变!$F1290)</f>
        <v>市辖</v>
      </c>
      <c r="G1290" s="7">
        <f>IF([1]配变!$G1290="","",[1]配变!$G1290)</f>
        <v>0</v>
      </c>
      <c r="H1290" s="7" t="str">
        <f>IF([1]配变!$H1290="","",[1]配变!$H1290)</f>
        <v>分区4</v>
      </c>
      <c r="I1290" s="7" t="str">
        <f>IF([1]配变!$I1290="","",[1]配变!$I1290)</f>
        <v>138古南线</v>
      </c>
      <c r="J1290" s="7">
        <f>IF([1]配变!$J1290="","",[1]配变!$J1290)</f>
        <v>0</v>
      </c>
      <c r="K1290" s="7">
        <f>IF([1]配变!$K1290="","",[1]配变!$K1290)</f>
        <v>0</v>
      </c>
      <c r="L1290" s="7">
        <f>IF([1]配变!$L1290="","",[1]配变!$L1290)</f>
        <v>0</v>
      </c>
      <c r="M1290" s="7">
        <f>IF([1]配变!$M1290="","",[1]配变!$M1290)</f>
        <v>0</v>
      </c>
      <c r="N1290" s="7">
        <f>IF([1]配变!$N1290="","",[1]配变!$N1290)</f>
        <v>2001</v>
      </c>
      <c r="O1290" s="7">
        <f>IF([1]配变!$O1290="","",[1]配变!$O1290)</f>
        <v>0</v>
      </c>
      <c r="P1290" s="7">
        <f>IF([1]配变!$P1290="","",[1]配变!$P1290)</f>
        <v>14</v>
      </c>
    </row>
    <row r="1291" spans="1:16" x14ac:dyDescent="0.15">
      <c r="A1291" s="7" t="s">
        <v>300</v>
      </c>
      <c r="B1291" s="7" t="str">
        <f>IF([1]配变!$B1291="","",[1]配变!$B1291)</f>
        <v>10kV</v>
      </c>
      <c r="C1291" s="7">
        <f>IF([1]配变!$C1291="","",[1]配变!$C1291)</f>
        <v>0.315</v>
      </c>
      <c r="D1291" s="7">
        <f>IF([1]配变!$D1291="","",[1]配变!$D1291)</f>
        <v>630</v>
      </c>
      <c r="E1291" s="7">
        <f>IF([1]配变!$E1291="","",[1]配变!$E1291)</f>
        <v>0.03</v>
      </c>
      <c r="F1291" s="7" t="str">
        <f>IF([1]配变!$F1291="","",[1]配变!$F1291)</f>
        <v>市辖</v>
      </c>
      <c r="G1291" s="7">
        <f>IF([1]配变!$G1291="","",[1]配变!$G1291)</f>
        <v>0</v>
      </c>
      <c r="H1291" s="7" t="str">
        <f>IF([1]配变!$H1291="","",[1]配变!$H1291)</f>
        <v>分区4</v>
      </c>
      <c r="I1291" s="7" t="str">
        <f>IF([1]配变!$I1291="","",[1]配变!$I1291)</f>
        <v>138古南线</v>
      </c>
      <c r="J1291" s="7">
        <f>IF([1]配变!$J1291="","",[1]配变!$J1291)</f>
        <v>1</v>
      </c>
      <c r="K1291" s="7">
        <f>IF([1]配变!$K1291="","",[1]配变!$K1291)</f>
        <v>1</v>
      </c>
      <c r="L1291" s="7">
        <f>IF([1]配变!$L1291="","",[1]配变!$L1291)</f>
        <v>1</v>
      </c>
      <c r="M1291" s="7">
        <f>IF([1]配变!$M1291="","",[1]配变!$M1291)</f>
        <v>1</v>
      </c>
      <c r="N1291" s="7">
        <f>IF([1]配变!$N1291="","",[1]配变!$N1291)</f>
        <v>2001</v>
      </c>
      <c r="O1291" s="7">
        <f>IF([1]配变!$O1291="","",[1]配变!$O1291)</f>
        <v>0</v>
      </c>
      <c r="P1291" s="7">
        <f>IF([1]配变!$P1291="","",[1]配变!$P1291)</f>
        <v>14</v>
      </c>
    </row>
    <row r="1292" spans="1:16" x14ac:dyDescent="0.15">
      <c r="A1292" s="7" t="s">
        <v>300</v>
      </c>
      <c r="B1292" s="7" t="str">
        <f>IF([1]配变!$B1292="","",[1]配变!$B1292)</f>
        <v>10kV</v>
      </c>
      <c r="C1292" s="7">
        <f>IF([1]配变!$C1292="","",[1]配变!$C1292)</f>
        <v>0.315</v>
      </c>
      <c r="D1292" s="7">
        <f>IF([1]配变!$D1292="","",[1]配变!$D1292)</f>
        <v>630</v>
      </c>
      <c r="E1292" s="7">
        <f>IF([1]配变!$E1292="","",[1]配变!$E1292)</f>
        <v>0.03</v>
      </c>
      <c r="F1292" s="7" t="str">
        <f>IF([1]配变!$F1292="","",[1]配变!$F1292)</f>
        <v>市辖</v>
      </c>
      <c r="G1292" s="7">
        <f>IF([1]配变!$G1292="","",[1]配变!$G1292)</f>
        <v>0</v>
      </c>
      <c r="H1292" s="7" t="str">
        <f>IF([1]配变!$H1292="","",[1]配变!$H1292)</f>
        <v>分区4</v>
      </c>
      <c r="I1292" s="7" t="str">
        <f>IF([1]配变!$I1292="","",[1]配变!$I1292)</f>
        <v>138古南线</v>
      </c>
      <c r="J1292" s="7">
        <f>IF([1]配变!$J1292="","",[1]配变!$J1292)</f>
        <v>0</v>
      </c>
      <c r="K1292" s="7">
        <f>IF([1]配变!$K1292="","",[1]配变!$K1292)</f>
        <v>2</v>
      </c>
      <c r="L1292" s="7">
        <f>IF([1]配变!$L1292="","",[1]配变!$L1292)</f>
        <v>1</v>
      </c>
      <c r="M1292" s="7">
        <f>IF([1]配变!$M1292="","",[1]配变!$M1292)</f>
        <v>1</v>
      </c>
      <c r="N1292" s="7">
        <f>IF([1]配变!$N1292="","",[1]配变!$N1292)</f>
        <v>2001</v>
      </c>
      <c r="O1292" s="7">
        <f>IF([1]配变!$O1292="","",[1]配变!$O1292)</f>
        <v>0</v>
      </c>
      <c r="P1292" s="7">
        <f>IF([1]配变!$P1292="","",[1]配变!$P1292)</f>
        <v>14</v>
      </c>
    </row>
    <row r="1293" spans="1:16" x14ac:dyDescent="0.15">
      <c r="A1293" s="7" t="s">
        <v>300</v>
      </c>
      <c r="B1293" s="7" t="str">
        <f>IF([1]配变!$B1293="","",[1]配变!$B1293)</f>
        <v>10kV</v>
      </c>
      <c r="C1293" s="7">
        <f>IF([1]配变!$C1293="","",[1]配变!$C1293)</f>
        <v>0.315</v>
      </c>
      <c r="D1293" s="7">
        <f>IF([1]配变!$D1293="","",[1]配变!$D1293)</f>
        <v>630</v>
      </c>
      <c r="E1293" s="7">
        <f>IF([1]配变!$E1293="","",[1]配变!$E1293)</f>
        <v>0.03</v>
      </c>
      <c r="F1293" s="7" t="str">
        <f>IF([1]配变!$F1293="","",[1]配变!$F1293)</f>
        <v>市辖</v>
      </c>
      <c r="G1293" s="7">
        <f>IF([1]配变!$G1293="","",[1]配变!$G1293)</f>
        <v>0</v>
      </c>
      <c r="H1293" s="7" t="str">
        <f>IF([1]配变!$H1293="","",[1]配变!$H1293)</f>
        <v>分区4</v>
      </c>
      <c r="I1293" s="7" t="str">
        <f>IF([1]配变!$I1293="","",[1]配变!$I1293)</f>
        <v>138古南线</v>
      </c>
      <c r="J1293" s="7">
        <f>IF([1]配变!$J1293="","",[1]配变!$J1293)</f>
        <v>1</v>
      </c>
      <c r="K1293" s="7">
        <f>IF([1]配变!$K1293="","",[1]配变!$K1293)</f>
        <v>0</v>
      </c>
      <c r="L1293" s="7">
        <f>IF([1]配变!$L1293="","",[1]配变!$L1293)</f>
        <v>0</v>
      </c>
      <c r="M1293" s="7">
        <f>IF([1]配变!$M1293="","",[1]配变!$M1293)</f>
        <v>0</v>
      </c>
      <c r="N1293" s="7">
        <f>IF([1]配变!$N1293="","",[1]配变!$N1293)</f>
        <v>2001</v>
      </c>
      <c r="O1293" s="7">
        <f>IF([1]配变!$O1293="","",[1]配变!$O1293)</f>
        <v>0</v>
      </c>
      <c r="P1293" s="7">
        <f>IF([1]配变!$P1293="","",[1]配变!$P1293)</f>
        <v>14</v>
      </c>
    </row>
    <row r="1294" spans="1:16" x14ac:dyDescent="0.15">
      <c r="A1294" s="7" t="s">
        <v>300</v>
      </c>
      <c r="B1294" s="7" t="str">
        <f>IF([1]配变!$B1294="","",[1]配变!$B1294)</f>
        <v>10kV</v>
      </c>
      <c r="C1294" s="7">
        <f>IF([1]配变!$C1294="","",[1]配变!$C1294)</f>
        <v>0.315</v>
      </c>
      <c r="D1294" s="7">
        <f>IF([1]配变!$D1294="","",[1]配变!$D1294)</f>
        <v>630</v>
      </c>
      <c r="E1294" s="7">
        <f>IF([1]配变!$E1294="","",[1]配变!$E1294)</f>
        <v>0.03</v>
      </c>
      <c r="F1294" s="7" t="str">
        <f>IF([1]配变!$F1294="","",[1]配变!$F1294)</f>
        <v>市辖</v>
      </c>
      <c r="G1294" s="7">
        <f>IF([1]配变!$G1294="","",[1]配变!$G1294)</f>
        <v>0</v>
      </c>
      <c r="H1294" s="7" t="str">
        <f>IF([1]配变!$H1294="","",[1]配变!$H1294)</f>
        <v>分区4</v>
      </c>
      <c r="I1294" s="7" t="str">
        <f>IF([1]配变!$I1294="","",[1]配变!$I1294)</f>
        <v>138古南线</v>
      </c>
      <c r="J1294" s="7">
        <f>IF([1]配变!$J1294="","",[1]配变!$J1294)</f>
        <v>0</v>
      </c>
      <c r="K1294" s="7">
        <f>IF([1]配变!$K1294="","",[1]配变!$K1294)</f>
        <v>1</v>
      </c>
      <c r="L1294" s="7">
        <f>IF([1]配变!$L1294="","",[1]配变!$L1294)</f>
        <v>1</v>
      </c>
      <c r="M1294" s="7">
        <f>IF([1]配变!$M1294="","",[1]配变!$M1294)</f>
        <v>1</v>
      </c>
      <c r="N1294" s="7">
        <f>IF([1]配变!$N1294="","",[1]配变!$N1294)</f>
        <v>2001</v>
      </c>
      <c r="O1294" s="7">
        <f>IF([1]配变!$O1294="","",[1]配变!$O1294)</f>
        <v>0</v>
      </c>
      <c r="P1294" s="7">
        <f>IF([1]配变!$P1294="","",[1]配变!$P1294)</f>
        <v>14</v>
      </c>
    </row>
    <row r="1295" spans="1:16" x14ac:dyDescent="0.15">
      <c r="A1295" s="7" t="s">
        <v>300</v>
      </c>
      <c r="B1295" s="7" t="str">
        <f>IF([1]配变!$B1295="","",[1]配变!$B1295)</f>
        <v>10kV</v>
      </c>
      <c r="C1295" s="7">
        <f>IF([1]配变!$C1295="","",[1]配变!$C1295)</f>
        <v>0.315</v>
      </c>
      <c r="D1295" s="7">
        <f>IF([1]配变!$D1295="","",[1]配变!$D1295)</f>
        <v>630</v>
      </c>
      <c r="E1295" s="7">
        <f>IF([1]配变!$E1295="","",[1]配变!$E1295)</f>
        <v>0.03</v>
      </c>
      <c r="F1295" s="7" t="str">
        <f>IF([1]配变!$F1295="","",[1]配变!$F1295)</f>
        <v>市辖</v>
      </c>
      <c r="G1295" s="7">
        <f>IF([1]配变!$G1295="","",[1]配变!$G1295)</f>
        <v>0</v>
      </c>
      <c r="H1295" s="7" t="str">
        <f>IF([1]配变!$H1295="","",[1]配变!$H1295)</f>
        <v>分区4</v>
      </c>
      <c r="I1295" s="7" t="str">
        <f>IF([1]配变!$I1295="","",[1]配变!$I1295)</f>
        <v>138古南线</v>
      </c>
      <c r="J1295" s="7">
        <f>IF([1]配变!$J1295="","",[1]配变!$J1295)</f>
        <v>1</v>
      </c>
      <c r="K1295" s="7">
        <f>IF([1]配变!$K1295="","",[1]配变!$K1295)</f>
        <v>2</v>
      </c>
      <c r="L1295" s="7">
        <f>IF([1]配变!$L1295="","",[1]配变!$L1295)</f>
        <v>1</v>
      </c>
      <c r="M1295" s="7">
        <f>IF([1]配变!$M1295="","",[1]配变!$M1295)</f>
        <v>1</v>
      </c>
      <c r="N1295" s="7">
        <f>IF([1]配变!$N1295="","",[1]配变!$N1295)</f>
        <v>2001</v>
      </c>
      <c r="O1295" s="7">
        <f>IF([1]配变!$O1295="","",[1]配变!$O1295)</f>
        <v>0</v>
      </c>
      <c r="P1295" s="7">
        <f>IF([1]配变!$P1295="","",[1]配变!$P1295)</f>
        <v>14</v>
      </c>
    </row>
    <row r="1296" spans="1:16" x14ac:dyDescent="0.15">
      <c r="A1296" s="7" t="s">
        <v>300</v>
      </c>
      <c r="B1296" s="7" t="str">
        <f>IF([1]配变!$B1296="","",[1]配变!$B1296)</f>
        <v>10kV</v>
      </c>
      <c r="C1296" s="7">
        <f>IF([1]配变!$C1296="","",[1]配变!$C1296)</f>
        <v>0.08</v>
      </c>
      <c r="D1296" s="7">
        <f>IF([1]配变!$D1296="","",[1]配变!$D1296)</f>
        <v>160</v>
      </c>
      <c r="E1296" s="7">
        <f>IF([1]配变!$E1296="","",[1]配变!$E1296)</f>
        <v>0.03</v>
      </c>
      <c r="F1296" s="7" t="str">
        <f>IF([1]配变!$F1296="","",[1]配变!$F1296)</f>
        <v>市辖</v>
      </c>
      <c r="G1296" s="7">
        <f>IF([1]配变!$G1296="","",[1]配变!$G1296)</f>
        <v>0</v>
      </c>
      <c r="H1296" s="7" t="str">
        <f>IF([1]配变!$H1296="","",[1]配变!$H1296)</f>
        <v>分区4</v>
      </c>
      <c r="I1296" s="7" t="str">
        <f>IF([1]配变!$I1296="","",[1]配变!$I1296)</f>
        <v>138古南线</v>
      </c>
      <c r="J1296" s="7">
        <f>IF([1]配变!$J1296="","",[1]配变!$J1296)</f>
        <v>0</v>
      </c>
      <c r="K1296" s="7">
        <f>IF([1]配变!$K1296="","",[1]配变!$K1296)</f>
        <v>0</v>
      </c>
      <c r="L1296" s="7">
        <f>IF([1]配变!$L1296="","",[1]配变!$L1296)</f>
        <v>0</v>
      </c>
      <c r="M1296" s="7">
        <f>IF([1]配变!$M1296="","",[1]配变!$M1296)</f>
        <v>0</v>
      </c>
      <c r="N1296" s="7">
        <f>IF([1]配变!$N1296="","",[1]配变!$N1296)</f>
        <v>2001</v>
      </c>
      <c r="O1296" s="7">
        <f>IF([1]配变!$O1296="","",[1]配变!$O1296)</f>
        <v>0</v>
      </c>
      <c r="P1296" s="7">
        <f>IF([1]配变!$P1296="","",[1]配变!$P1296)</f>
        <v>14</v>
      </c>
    </row>
    <row r="1297" spans="1:16" x14ac:dyDescent="0.15">
      <c r="A1297" s="7" t="s">
        <v>300</v>
      </c>
      <c r="B1297" s="7" t="str">
        <f>IF([1]配变!$B1297="","",[1]配变!$B1297)</f>
        <v>10kV</v>
      </c>
      <c r="C1297" s="7">
        <f>IF([1]配变!$C1297="","",[1]配变!$C1297)</f>
        <v>0.315</v>
      </c>
      <c r="D1297" s="7">
        <f>IF([1]配变!$D1297="","",[1]配变!$D1297)</f>
        <v>630</v>
      </c>
      <c r="E1297" s="7">
        <f>IF([1]配变!$E1297="","",[1]配变!$E1297)</f>
        <v>0.03</v>
      </c>
      <c r="F1297" s="7" t="str">
        <f>IF([1]配变!$F1297="","",[1]配变!$F1297)</f>
        <v>市辖</v>
      </c>
      <c r="G1297" s="7">
        <f>IF([1]配变!$G1297="","",[1]配变!$G1297)</f>
        <v>0</v>
      </c>
      <c r="H1297" s="7" t="str">
        <f>IF([1]配变!$H1297="","",[1]配变!$H1297)</f>
        <v>分区4</v>
      </c>
      <c r="I1297" s="7" t="str">
        <f>IF([1]配变!$I1297="","",[1]配变!$I1297)</f>
        <v>138古南线</v>
      </c>
      <c r="J1297" s="7">
        <f>IF([1]配变!$J1297="","",[1]配变!$J1297)</f>
        <v>1</v>
      </c>
      <c r="K1297" s="7">
        <f>IF([1]配变!$K1297="","",[1]配变!$K1297)</f>
        <v>1</v>
      </c>
      <c r="L1297" s="7">
        <f>IF([1]配变!$L1297="","",[1]配变!$L1297)</f>
        <v>1</v>
      </c>
      <c r="M1297" s="7">
        <f>IF([1]配变!$M1297="","",[1]配变!$M1297)</f>
        <v>1</v>
      </c>
      <c r="N1297" s="7">
        <f>IF([1]配变!$N1297="","",[1]配变!$N1297)</f>
        <v>2001</v>
      </c>
      <c r="O1297" s="7">
        <f>IF([1]配变!$O1297="","",[1]配变!$O1297)</f>
        <v>0</v>
      </c>
      <c r="P1297" s="7">
        <f>IF([1]配变!$P1297="","",[1]配变!$P1297)</f>
        <v>14</v>
      </c>
    </row>
    <row r="1298" spans="1:16" x14ac:dyDescent="0.15">
      <c r="A1298" s="7" t="s">
        <v>300</v>
      </c>
      <c r="B1298" s="7" t="str">
        <f>IF([1]配变!$B1298="","",[1]配变!$B1298)</f>
        <v>10kV</v>
      </c>
      <c r="C1298" s="7">
        <f>IF([1]配变!$C1298="","",[1]配变!$C1298)</f>
        <v>0.315</v>
      </c>
      <c r="D1298" s="7">
        <f>IF([1]配变!$D1298="","",[1]配变!$D1298)</f>
        <v>630</v>
      </c>
      <c r="E1298" s="7">
        <f>IF([1]配变!$E1298="","",[1]配变!$E1298)</f>
        <v>0.03</v>
      </c>
      <c r="F1298" s="7" t="str">
        <f>IF([1]配变!$F1298="","",[1]配变!$F1298)</f>
        <v>市辖</v>
      </c>
      <c r="G1298" s="7">
        <f>IF([1]配变!$G1298="","",[1]配变!$G1298)</f>
        <v>0</v>
      </c>
      <c r="H1298" s="7" t="str">
        <f>IF([1]配变!$H1298="","",[1]配变!$H1298)</f>
        <v>分区4</v>
      </c>
      <c r="I1298" s="7" t="str">
        <f>IF([1]配变!$I1298="","",[1]配变!$I1298)</f>
        <v>138古南线</v>
      </c>
      <c r="J1298" s="7">
        <f>IF([1]配变!$J1298="","",[1]配变!$J1298)</f>
        <v>0</v>
      </c>
      <c r="K1298" s="7">
        <f>IF([1]配变!$K1298="","",[1]配变!$K1298)</f>
        <v>2</v>
      </c>
      <c r="L1298" s="7">
        <f>IF([1]配变!$L1298="","",[1]配变!$L1298)</f>
        <v>1</v>
      </c>
      <c r="M1298" s="7">
        <f>IF([1]配变!$M1298="","",[1]配变!$M1298)</f>
        <v>1</v>
      </c>
      <c r="N1298" s="7">
        <f>IF([1]配变!$N1298="","",[1]配变!$N1298)</f>
        <v>2001</v>
      </c>
      <c r="O1298" s="7">
        <f>IF([1]配变!$O1298="","",[1]配变!$O1298)</f>
        <v>0</v>
      </c>
      <c r="P1298" s="7">
        <f>IF([1]配变!$P1298="","",[1]配变!$P1298)</f>
        <v>14</v>
      </c>
    </row>
    <row r="1299" spans="1:16" x14ac:dyDescent="0.15">
      <c r="A1299" s="7" t="s">
        <v>300</v>
      </c>
      <c r="B1299" s="7" t="str">
        <f>IF([1]配变!$B1299="","",[1]配变!$B1299)</f>
        <v>10kV</v>
      </c>
      <c r="C1299" s="7">
        <f>IF([1]配变!$C1299="","",[1]配变!$C1299)</f>
        <v>0.1575</v>
      </c>
      <c r="D1299" s="7">
        <f>IF([1]配变!$D1299="","",[1]配变!$D1299)</f>
        <v>315</v>
      </c>
      <c r="E1299" s="7">
        <f>IF([1]配变!$E1299="","",[1]配变!$E1299)</f>
        <v>0.03</v>
      </c>
      <c r="F1299" s="7" t="str">
        <f>IF([1]配变!$F1299="","",[1]配变!$F1299)</f>
        <v>市辖</v>
      </c>
      <c r="G1299" s="7">
        <f>IF([1]配变!$G1299="","",[1]配变!$G1299)</f>
        <v>0</v>
      </c>
      <c r="H1299" s="7" t="str">
        <f>IF([1]配变!$H1299="","",[1]配变!$H1299)</f>
        <v>分区4</v>
      </c>
      <c r="I1299" s="7" t="str">
        <f>IF([1]配变!$I1299="","",[1]配变!$I1299)</f>
        <v>138古南线</v>
      </c>
      <c r="J1299" s="7">
        <f>IF([1]配变!$J1299="","",[1]配变!$J1299)</f>
        <v>1</v>
      </c>
      <c r="K1299" s="7">
        <f>IF([1]配变!$K1299="","",[1]配变!$K1299)</f>
        <v>0</v>
      </c>
      <c r="L1299" s="7">
        <f>IF([1]配变!$L1299="","",[1]配变!$L1299)</f>
        <v>0</v>
      </c>
      <c r="M1299" s="7">
        <f>IF([1]配变!$M1299="","",[1]配变!$M1299)</f>
        <v>0</v>
      </c>
      <c r="N1299" s="7">
        <f>IF([1]配变!$N1299="","",[1]配变!$N1299)</f>
        <v>2000</v>
      </c>
      <c r="O1299" s="7">
        <f>IF([1]配变!$O1299="","",[1]配变!$O1299)</f>
        <v>0</v>
      </c>
      <c r="P1299" s="7">
        <f>IF([1]配变!$P1299="","",[1]配变!$P1299)</f>
        <v>15</v>
      </c>
    </row>
    <row r="1300" spans="1:16" x14ac:dyDescent="0.15">
      <c r="A1300" s="7" t="s">
        <v>300</v>
      </c>
      <c r="B1300" s="7" t="str">
        <f>IF([1]配变!$B1300="","",[1]配变!$B1300)</f>
        <v>10kV</v>
      </c>
      <c r="C1300" s="7">
        <f>IF([1]配变!$C1300="","",[1]配变!$C1300)</f>
        <v>0.315</v>
      </c>
      <c r="D1300" s="7">
        <f>IF([1]配变!$D1300="","",[1]配变!$D1300)</f>
        <v>630</v>
      </c>
      <c r="E1300" s="7">
        <f>IF([1]配变!$E1300="","",[1]配变!$E1300)</f>
        <v>0.03</v>
      </c>
      <c r="F1300" s="7" t="str">
        <f>IF([1]配变!$F1300="","",[1]配变!$F1300)</f>
        <v>市辖</v>
      </c>
      <c r="G1300" s="7">
        <f>IF([1]配变!$G1300="","",[1]配变!$G1300)</f>
        <v>0</v>
      </c>
      <c r="H1300" s="7" t="str">
        <f>IF([1]配变!$H1300="","",[1]配变!$H1300)</f>
        <v>分区4</v>
      </c>
      <c r="I1300" s="7" t="str">
        <f>IF([1]配变!$I1300="","",[1]配变!$I1300)</f>
        <v>138古南线</v>
      </c>
      <c r="J1300" s="7">
        <f>IF([1]配变!$J1300="","",[1]配变!$J1300)</f>
        <v>0</v>
      </c>
      <c r="K1300" s="7">
        <f>IF([1]配变!$K1300="","",[1]配变!$K1300)</f>
        <v>1</v>
      </c>
      <c r="L1300" s="7">
        <f>IF([1]配变!$L1300="","",[1]配变!$L1300)</f>
        <v>1</v>
      </c>
      <c r="M1300" s="7">
        <f>IF([1]配变!$M1300="","",[1]配变!$M1300)</f>
        <v>1</v>
      </c>
      <c r="N1300" s="7">
        <f>IF([1]配变!$N1300="","",[1]配变!$N1300)</f>
        <v>2000</v>
      </c>
      <c r="O1300" s="7">
        <f>IF([1]配变!$O1300="","",[1]配变!$O1300)</f>
        <v>0</v>
      </c>
      <c r="P1300" s="7">
        <f>IF([1]配变!$P1300="","",[1]配变!$P1300)</f>
        <v>15</v>
      </c>
    </row>
    <row r="1301" spans="1:16" x14ac:dyDescent="0.15">
      <c r="A1301" s="7" t="s">
        <v>300</v>
      </c>
      <c r="B1301" s="7" t="str">
        <f>IF([1]配变!$B1301="","",[1]配变!$B1301)</f>
        <v>10kV</v>
      </c>
      <c r="C1301" s="7">
        <f>IF([1]配变!$C1301="","",[1]配变!$C1301)</f>
        <v>0.315</v>
      </c>
      <c r="D1301" s="7">
        <f>IF([1]配变!$D1301="","",[1]配变!$D1301)</f>
        <v>630</v>
      </c>
      <c r="E1301" s="7">
        <f>IF([1]配变!$E1301="","",[1]配变!$E1301)</f>
        <v>0.03</v>
      </c>
      <c r="F1301" s="7" t="str">
        <f>IF([1]配变!$F1301="","",[1]配变!$F1301)</f>
        <v>市辖</v>
      </c>
      <c r="G1301" s="7">
        <f>IF([1]配变!$G1301="","",[1]配变!$G1301)</f>
        <v>0</v>
      </c>
      <c r="H1301" s="7" t="str">
        <f>IF([1]配变!$H1301="","",[1]配变!$H1301)</f>
        <v>分区4</v>
      </c>
      <c r="I1301" s="7" t="str">
        <f>IF([1]配变!$I1301="","",[1]配变!$I1301)</f>
        <v>138古南线</v>
      </c>
      <c r="J1301" s="7">
        <f>IF([1]配变!$J1301="","",[1]配变!$J1301)</f>
        <v>1</v>
      </c>
      <c r="K1301" s="7">
        <f>IF([1]配变!$K1301="","",[1]配变!$K1301)</f>
        <v>2</v>
      </c>
      <c r="L1301" s="7">
        <f>IF([1]配变!$L1301="","",[1]配变!$L1301)</f>
        <v>1</v>
      </c>
      <c r="M1301" s="7">
        <f>IF([1]配变!$M1301="","",[1]配变!$M1301)</f>
        <v>1</v>
      </c>
      <c r="N1301" s="7">
        <f>IF([1]配变!$N1301="","",[1]配变!$N1301)</f>
        <v>2000</v>
      </c>
      <c r="O1301" s="7">
        <f>IF([1]配变!$O1301="","",[1]配变!$O1301)</f>
        <v>0</v>
      </c>
      <c r="P1301" s="7">
        <f>IF([1]配变!$P1301="","",[1]配变!$P1301)</f>
        <v>15</v>
      </c>
    </row>
    <row r="1302" spans="1:16" x14ac:dyDescent="0.15">
      <c r="A1302" s="7" t="s">
        <v>300</v>
      </c>
      <c r="B1302" s="7" t="str">
        <f>IF([1]配变!$B1302="","",[1]配变!$B1302)</f>
        <v>10kV</v>
      </c>
      <c r="C1302" s="7">
        <f>IF([1]配变!$C1302="","",[1]配变!$C1302)</f>
        <v>0.25</v>
      </c>
      <c r="D1302" s="7">
        <f>IF([1]配变!$D1302="","",[1]配变!$D1302)</f>
        <v>500</v>
      </c>
      <c r="E1302" s="7">
        <f>IF([1]配变!$E1302="","",[1]配变!$E1302)</f>
        <v>0.03</v>
      </c>
      <c r="F1302" s="7" t="str">
        <f>IF([1]配变!$F1302="","",[1]配变!$F1302)</f>
        <v>市辖</v>
      </c>
      <c r="G1302" s="7">
        <f>IF([1]配变!$G1302="","",[1]配变!$G1302)</f>
        <v>0</v>
      </c>
      <c r="H1302" s="7" t="str">
        <f>IF([1]配变!$H1302="","",[1]配变!$H1302)</f>
        <v>分区4</v>
      </c>
      <c r="I1302" s="7" t="str">
        <f>IF([1]配变!$I1302="","",[1]配变!$I1302)</f>
        <v>138古南线</v>
      </c>
      <c r="J1302" s="7">
        <f>IF([1]配变!$J1302="","",[1]配变!$J1302)</f>
        <v>0</v>
      </c>
      <c r="K1302" s="7">
        <f>IF([1]配变!$K1302="","",[1]配变!$K1302)</f>
        <v>0</v>
      </c>
      <c r="L1302" s="7">
        <f>IF([1]配变!$L1302="","",[1]配变!$L1302)</f>
        <v>0</v>
      </c>
      <c r="M1302" s="7">
        <f>IF([1]配变!$M1302="","",[1]配变!$M1302)</f>
        <v>0</v>
      </c>
      <c r="N1302" s="7">
        <f>IF([1]配变!$N1302="","",[1]配变!$N1302)</f>
        <v>2000</v>
      </c>
      <c r="O1302" s="7">
        <f>IF([1]配变!$O1302="","",[1]配变!$O1302)</f>
        <v>0</v>
      </c>
      <c r="P1302" s="7">
        <f>IF([1]配变!$P1302="","",[1]配变!$P1302)</f>
        <v>15</v>
      </c>
    </row>
    <row r="1303" spans="1:16" x14ac:dyDescent="0.15">
      <c r="A1303" s="7" t="s">
        <v>300</v>
      </c>
      <c r="B1303" s="7" t="str">
        <f>IF([1]配变!$B1303="","",[1]配变!$B1303)</f>
        <v>10kV</v>
      </c>
      <c r="C1303" s="7">
        <f>IF([1]配变!$C1303="","",[1]配变!$C1303)</f>
        <v>0.2</v>
      </c>
      <c r="D1303" s="7">
        <f>IF([1]配变!$D1303="","",[1]配变!$D1303)</f>
        <v>400</v>
      </c>
      <c r="E1303" s="7">
        <f>IF([1]配变!$E1303="","",[1]配变!$E1303)</f>
        <v>0</v>
      </c>
      <c r="F1303" s="7" t="str">
        <f>IF([1]配变!$F1303="","",[1]配变!$F1303)</f>
        <v>市辖</v>
      </c>
      <c r="G1303" s="7">
        <f>IF([1]配变!$G1303="","",[1]配变!$G1303)</f>
        <v>0</v>
      </c>
      <c r="H1303" s="7" t="str">
        <f>IF([1]配变!$H1303="","",[1]配变!$H1303)</f>
        <v>分区4</v>
      </c>
      <c r="I1303" s="7" t="str">
        <f>IF([1]配变!$I1303="","",[1]配变!$I1303)</f>
        <v>138古南线</v>
      </c>
      <c r="J1303" s="7">
        <f>IF([1]配变!$J1303="","",[1]配变!$J1303)</f>
        <v>1</v>
      </c>
      <c r="K1303" s="7">
        <f>IF([1]配变!$K1303="","",[1]配变!$K1303)</f>
        <v>1</v>
      </c>
      <c r="L1303" s="7">
        <f>IF([1]配变!$L1303="","",[1]配变!$L1303)</f>
        <v>1</v>
      </c>
      <c r="M1303" s="7">
        <f>IF([1]配变!$M1303="","",[1]配变!$M1303)</f>
        <v>1</v>
      </c>
      <c r="N1303" s="7">
        <f>IF([1]配变!$N1303="","",[1]配变!$N1303)</f>
        <v>2000</v>
      </c>
      <c r="O1303" s="7">
        <f>IF([1]配变!$O1303="","",[1]配变!$O1303)</f>
        <v>0</v>
      </c>
      <c r="P1303" s="7">
        <f>IF([1]配变!$P1303="","",[1]配变!$P1303)</f>
        <v>15</v>
      </c>
    </row>
    <row r="1304" spans="1:16" x14ac:dyDescent="0.15">
      <c r="A1304" s="7" t="s">
        <v>300</v>
      </c>
      <c r="B1304" s="7" t="str">
        <f>IF([1]配变!$B1304="","",[1]配变!$B1304)</f>
        <v>10kV</v>
      </c>
      <c r="C1304" s="7">
        <f>IF([1]配变!$C1304="","",[1]配变!$C1304)</f>
        <v>0.1575</v>
      </c>
      <c r="D1304" s="7">
        <f>IF([1]配变!$D1304="","",[1]配变!$D1304)</f>
        <v>315</v>
      </c>
      <c r="E1304" s="7">
        <f>IF([1]配变!$E1304="","",[1]配变!$E1304)</f>
        <v>0.03</v>
      </c>
      <c r="F1304" s="7" t="str">
        <f>IF([1]配变!$F1304="","",[1]配变!$F1304)</f>
        <v>市辖</v>
      </c>
      <c r="G1304" s="7">
        <f>IF([1]配变!$G1304="","",[1]配变!$G1304)</f>
        <v>0</v>
      </c>
      <c r="H1304" s="7" t="str">
        <f>IF([1]配变!$H1304="","",[1]配变!$H1304)</f>
        <v>分区4</v>
      </c>
      <c r="I1304" s="7" t="str">
        <f>IF([1]配变!$I1304="","",[1]配变!$I1304)</f>
        <v>138古南线</v>
      </c>
      <c r="J1304" s="7">
        <f>IF([1]配变!$J1304="","",[1]配变!$J1304)</f>
        <v>0</v>
      </c>
      <c r="K1304" s="7">
        <f>IF([1]配变!$K1304="","",[1]配变!$K1304)</f>
        <v>2</v>
      </c>
      <c r="L1304" s="7">
        <f>IF([1]配变!$L1304="","",[1]配变!$L1304)</f>
        <v>1</v>
      </c>
      <c r="M1304" s="7">
        <f>IF([1]配变!$M1304="","",[1]配变!$M1304)</f>
        <v>1</v>
      </c>
      <c r="N1304" s="7">
        <f>IF([1]配变!$N1304="","",[1]配变!$N1304)</f>
        <v>2000</v>
      </c>
      <c r="O1304" s="7">
        <f>IF([1]配变!$O1304="","",[1]配变!$O1304)</f>
        <v>0</v>
      </c>
      <c r="P1304" s="7">
        <f>IF([1]配变!$P1304="","",[1]配变!$P1304)</f>
        <v>15</v>
      </c>
    </row>
    <row r="1305" spans="1:16" x14ac:dyDescent="0.15">
      <c r="A1305" s="7" t="s">
        <v>300</v>
      </c>
      <c r="B1305" s="7" t="str">
        <f>IF([1]配变!$B1305="","",[1]配变!$B1305)</f>
        <v>10kV</v>
      </c>
      <c r="C1305" s="7">
        <f>IF([1]配变!$C1305="","",[1]配变!$C1305)</f>
        <v>0.1575</v>
      </c>
      <c r="D1305" s="7">
        <f>IF([1]配变!$D1305="","",[1]配变!$D1305)</f>
        <v>315</v>
      </c>
      <c r="E1305" s="7">
        <f>IF([1]配变!$E1305="","",[1]配变!$E1305)</f>
        <v>0.03</v>
      </c>
      <c r="F1305" s="7" t="str">
        <f>IF([1]配变!$F1305="","",[1]配变!$F1305)</f>
        <v>市辖</v>
      </c>
      <c r="G1305" s="7">
        <f>IF([1]配变!$G1305="","",[1]配变!$G1305)</f>
        <v>0</v>
      </c>
      <c r="H1305" s="7" t="str">
        <f>IF([1]配变!$H1305="","",[1]配变!$H1305)</f>
        <v>分区4</v>
      </c>
      <c r="I1305" s="7" t="str">
        <f>IF([1]配变!$I1305="","",[1]配变!$I1305)</f>
        <v>138古南线</v>
      </c>
      <c r="J1305" s="7">
        <f>IF([1]配变!$J1305="","",[1]配变!$J1305)</f>
        <v>1</v>
      </c>
      <c r="K1305" s="7">
        <f>IF([1]配变!$K1305="","",[1]配变!$K1305)</f>
        <v>0</v>
      </c>
      <c r="L1305" s="7">
        <f>IF([1]配变!$L1305="","",[1]配变!$L1305)</f>
        <v>0</v>
      </c>
      <c r="M1305" s="7">
        <f>IF([1]配变!$M1305="","",[1]配变!$M1305)</f>
        <v>0</v>
      </c>
      <c r="N1305" s="7">
        <f>IF([1]配变!$N1305="","",[1]配变!$N1305)</f>
        <v>2000</v>
      </c>
      <c r="O1305" s="7">
        <f>IF([1]配变!$O1305="","",[1]配变!$O1305)</f>
        <v>0</v>
      </c>
      <c r="P1305" s="7">
        <f>IF([1]配变!$P1305="","",[1]配变!$P1305)</f>
        <v>15</v>
      </c>
    </row>
    <row r="1306" spans="1:16" x14ac:dyDescent="0.15">
      <c r="A1306" s="7" t="s">
        <v>300</v>
      </c>
      <c r="B1306" s="7" t="str">
        <f>IF([1]配变!$B1306="","",[1]配变!$B1306)</f>
        <v>10kV</v>
      </c>
      <c r="C1306" s="7">
        <f>IF([1]配变!$C1306="","",[1]配变!$C1306)</f>
        <v>0.1575</v>
      </c>
      <c r="D1306" s="7">
        <f>IF([1]配变!$D1306="","",[1]配变!$D1306)</f>
        <v>315</v>
      </c>
      <c r="E1306" s="7">
        <f>IF([1]配变!$E1306="","",[1]配变!$E1306)</f>
        <v>0.03</v>
      </c>
      <c r="F1306" s="7" t="str">
        <f>IF([1]配变!$F1306="","",[1]配变!$F1306)</f>
        <v>市辖</v>
      </c>
      <c r="G1306" s="7">
        <f>IF([1]配变!$G1306="","",[1]配变!$G1306)</f>
        <v>0</v>
      </c>
      <c r="H1306" s="7" t="str">
        <f>IF([1]配变!$H1306="","",[1]配变!$H1306)</f>
        <v>分区4</v>
      </c>
      <c r="I1306" s="7" t="str">
        <f>IF([1]配变!$I1306="","",[1]配变!$I1306)</f>
        <v>138古南线</v>
      </c>
      <c r="J1306" s="7">
        <f>IF([1]配变!$J1306="","",[1]配变!$J1306)</f>
        <v>0</v>
      </c>
      <c r="K1306" s="7">
        <f>IF([1]配变!$K1306="","",[1]配变!$K1306)</f>
        <v>1</v>
      </c>
      <c r="L1306" s="7">
        <f>IF([1]配变!$L1306="","",[1]配变!$L1306)</f>
        <v>1</v>
      </c>
      <c r="M1306" s="7">
        <f>IF([1]配变!$M1306="","",[1]配变!$M1306)</f>
        <v>1</v>
      </c>
      <c r="N1306" s="7">
        <f>IF([1]配变!$N1306="","",[1]配变!$N1306)</f>
        <v>2000</v>
      </c>
      <c r="O1306" s="7">
        <f>IF([1]配变!$O1306="","",[1]配变!$O1306)</f>
        <v>0</v>
      </c>
      <c r="P1306" s="7">
        <f>IF([1]配变!$P1306="","",[1]配变!$P1306)</f>
        <v>15</v>
      </c>
    </row>
    <row r="1307" spans="1:16" x14ac:dyDescent="0.15">
      <c r="A1307" s="7" t="s">
        <v>300</v>
      </c>
      <c r="B1307" s="7" t="str">
        <f>IF([1]配变!$B1307="","",[1]配变!$B1307)</f>
        <v>10kV</v>
      </c>
      <c r="C1307" s="7">
        <f>IF([1]配变!$C1307="","",[1]配变!$C1307)</f>
        <v>0.5</v>
      </c>
      <c r="D1307" s="7">
        <f>IF([1]配变!$D1307="","",[1]配变!$D1307)</f>
        <v>1000</v>
      </c>
      <c r="E1307" s="7">
        <f>IF([1]配变!$E1307="","",[1]配变!$E1307)</f>
        <v>0.03</v>
      </c>
      <c r="F1307" s="7" t="str">
        <f>IF([1]配变!$F1307="","",[1]配变!$F1307)</f>
        <v>市辖</v>
      </c>
      <c r="G1307" s="7">
        <f>IF([1]配变!$G1307="","",[1]配变!$G1307)</f>
        <v>0</v>
      </c>
      <c r="H1307" s="7" t="str">
        <f>IF([1]配变!$H1307="","",[1]配变!$H1307)</f>
        <v>分区4</v>
      </c>
      <c r="I1307" s="7" t="str">
        <f>IF([1]配变!$I1307="","",[1]配变!$I1307)</f>
        <v>138古南线</v>
      </c>
      <c r="J1307" s="7">
        <f>IF([1]配变!$J1307="","",[1]配变!$J1307)</f>
        <v>1</v>
      </c>
      <c r="K1307" s="7">
        <f>IF([1]配变!$K1307="","",[1]配变!$K1307)</f>
        <v>2</v>
      </c>
      <c r="L1307" s="7">
        <f>IF([1]配变!$L1307="","",[1]配变!$L1307)</f>
        <v>1</v>
      </c>
      <c r="M1307" s="7">
        <f>IF([1]配变!$M1307="","",[1]配变!$M1307)</f>
        <v>1</v>
      </c>
      <c r="N1307" s="7">
        <f>IF([1]配变!$N1307="","",[1]配变!$N1307)</f>
        <v>2000</v>
      </c>
      <c r="O1307" s="7">
        <f>IF([1]配变!$O1307="","",[1]配变!$O1307)</f>
        <v>0</v>
      </c>
      <c r="P1307" s="7">
        <f>IF([1]配变!$P1307="","",[1]配变!$P1307)</f>
        <v>15</v>
      </c>
    </row>
    <row r="1308" spans="1:16" x14ac:dyDescent="0.15">
      <c r="A1308" s="7" t="s">
        <v>300</v>
      </c>
      <c r="B1308" s="7" t="str">
        <f>IF([1]配变!$B1308="","",[1]配变!$B1308)</f>
        <v>10kV</v>
      </c>
      <c r="C1308" s="7">
        <f>IF([1]配变!$C1308="","",[1]配变!$C1308)</f>
        <v>0.5</v>
      </c>
      <c r="D1308" s="7">
        <f>IF([1]配变!$D1308="","",[1]配变!$D1308)</f>
        <v>1000</v>
      </c>
      <c r="E1308" s="7">
        <f>IF([1]配变!$E1308="","",[1]配变!$E1308)</f>
        <v>0.03</v>
      </c>
      <c r="F1308" s="7" t="str">
        <f>IF([1]配变!$F1308="","",[1]配变!$F1308)</f>
        <v>市辖</v>
      </c>
      <c r="G1308" s="7">
        <f>IF([1]配变!$G1308="","",[1]配变!$G1308)</f>
        <v>0</v>
      </c>
      <c r="H1308" s="7" t="str">
        <f>IF([1]配变!$H1308="","",[1]配变!$H1308)</f>
        <v>分区4</v>
      </c>
      <c r="I1308" s="7" t="str">
        <f>IF([1]配变!$I1308="","",[1]配变!$I1308)</f>
        <v>138古南线</v>
      </c>
      <c r="J1308" s="7">
        <f>IF([1]配变!$J1308="","",[1]配变!$J1308)</f>
        <v>0</v>
      </c>
      <c r="K1308" s="7">
        <f>IF([1]配变!$K1308="","",[1]配变!$K1308)</f>
        <v>0</v>
      </c>
      <c r="L1308" s="7">
        <f>IF([1]配变!$L1308="","",[1]配变!$L1308)</f>
        <v>0</v>
      </c>
      <c r="M1308" s="7">
        <f>IF([1]配变!$M1308="","",[1]配变!$M1308)</f>
        <v>0</v>
      </c>
      <c r="N1308" s="7">
        <f>IF([1]配变!$N1308="","",[1]配变!$N1308)</f>
        <v>1999</v>
      </c>
      <c r="O1308" s="7">
        <f>IF([1]配变!$O1308="","",[1]配变!$O1308)</f>
        <v>0</v>
      </c>
      <c r="P1308" s="7">
        <f>IF([1]配变!$P1308="","",[1]配变!$P1308)</f>
        <v>16</v>
      </c>
    </row>
    <row r="1309" spans="1:16" x14ac:dyDescent="0.15">
      <c r="A1309" s="7" t="s">
        <v>300</v>
      </c>
      <c r="B1309" s="7" t="str">
        <f>IF([1]配变!$B1309="","",[1]配变!$B1309)</f>
        <v>10kV</v>
      </c>
      <c r="C1309" s="7">
        <f>IF([1]配变!$C1309="","",[1]配变!$C1309)</f>
        <v>0.1</v>
      </c>
      <c r="D1309" s="7">
        <f>IF([1]配变!$D1309="","",[1]配变!$D1309)</f>
        <v>200</v>
      </c>
      <c r="E1309" s="7">
        <f>IF([1]配变!$E1309="","",[1]配变!$E1309)</f>
        <v>0.03</v>
      </c>
      <c r="F1309" s="7" t="str">
        <f>IF([1]配变!$F1309="","",[1]配变!$F1309)</f>
        <v>市辖</v>
      </c>
      <c r="G1309" s="7">
        <f>IF([1]配变!$G1309="","",[1]配变!$G1309)</f>
        <v>0</v>
      </c>
      <c r="H1309" s="7" t="str">
        <f>IF([1]配变!$H1309="","",[1]配变!$H1309)</f>
        <v>分区4</v>
      </c>
      <c r="I1309" s="7" t="str">
        <f>IF([1]配变!$I1309="","",[1]配变!$I1309)</f>
        <v>138古南线</v>
      </c>
      <c r="J1309" s="7">
        <f>IF([1]配变!$J1309="","",[1]配变!$J1309)</f>
        <v>1</v>
      </c>
      <c r="K1309" s="7">
        <f>IF([1]配变!$K1309="","",[1]配变!$K1309)</f>
        <v>1</v>
      </c>
      <c r="L1309" s="7">
        <f>IF([1]配变!$L1309="","",[1]配变!$L1309)</f>
        <v>1</v>
      </c>
      <c r="M1309" s="7">
        <f>IF([1]配变!$M1309="","",[1]配变!$M1309)</f>
        <v>1</v>
      </c>
      <c r="N1309" s="7">
        <f>IF([1]配变!$N1309="","",[1]配变!$N1309)</f>
        <v>1999</v>
      </c>
      <c r="O1309" s="7">
        <f>IF([1]配变!$O1309="","",[1]配变!$O1309)</f>
        <v>0</v>
      </c>
      <c r="P1309" s="7">
        <f>IF([1]配变!$P1309="","",[1]配变!$P1309)</f>
        <v>16</v>
      </c>
    </row>
    <row r="1310" spans="1:16" x14ac:dyDescent="0.15">
      <c r="A1310" s="7" t="s">
        <v>300</v>
      </c>
      <c r="B1310" s="7" t="str">
        <f>IF([1]配变!$B1310="","",[1]配变!$B1310)</f>
        <v>10kV</v>
      </c>
      <c r="C1310" s="7">
        <f>IF([1]配变!$C1310="","",[1]配变!$C1310)</f>
        <v>0.315</v>
      </c>
      <c r="D1310" s="7">
        <f>IF([1]配变!$D1310="","",[1]配变!$D1310)</f>
        <v>630</v>
      </c>
      <c r="E1310" s="7">
        <f>IF([1]配变!$E1310="","",[1]配变!$E1310)</f>
        <v>0.03</v>
      </c>
      <c r="F1310" s="7" t="str">
        <f>IF([1]配变!$F1310="","",[1]配变!$F1310)</f>
        <v>市辖</v>
      </c>
      <c r="G1310" s="7">
        <f>IF([1]配变!$G1310="","",[1]配变!$G1310)</f>
        <v>0</v>
      </c>
      <c r="H1310" s="7" t="str">
        <f>IF([1]配变!$H1310="","",[1]配变!$H1310)</f>
        <v>分区4</v>
      </c>
      <c r="I1310" s="7" t="str">
        <f>IF([1]配变!$I1310="","",[1]配变!$I1310)</f>
        <v>138古南线</v>
      </c>
      <c r="J1310" s="7">
        <f>IF([1]配变!$J1310="","",[1]配变!$J1310)</f>
        <v>0</v>
      </c>
      <c r="K1310" s="7">
        <f>IF([1]配变!$K1310="","",[1]配变!$K1310)</f>
        <v>2</v>
      </c>
      <c r="L1310" s="7">
        <f>IF([1]配变!$L1310="","",[1]配变!$L1310)</f>
        <v>1</v>
      </c>
      <c r="M1310" s="7">
        <f>IF([1]配变!$M1310="","",[1]配变!$M1310)</f>
        <v>1</v>
      </c>
      <c r="N1310" s="7">
        <f>IF([1]配变!$N1310="","",[1]配变!$N1310)</f>
        <v>1999</v>
      </c>
      <c r="O1310" s="7">
        <f>IF([1]配变!$O1310="","",[1]配变!$O1310)</f>
        <v>0</v>
      </c>
      <c r="P1310" s="7">
        <f>IF([1]配变!$P1310="","",[1]配变!$P1310)</f>
        <v>16</v>
      </c>
    </row>
    <row r="1311" spans="1:16" x14ac:dyDescent="0.15">
      <c r="A1311" s="7" t="s">
        <v>300</v>
      </c>
      <c r="B1311" s="7" t="str">
        <f>IF([1]配变!$B1311="","",[1]配变!$B1311)</f>
        <v>10kV</v>
      </c>
      <c r="C1311" s="7">
        <f>IF([1]配变!$C1311="","",[1]配变!$C1311)</f>
        <v>0.315</v>
      </c>
      <c r="D1311" s="7">
        <f>IF([1]配变!$D1311="","",[1]配变!$D1311)</f>
        <v>630</v>
      </c>
      <c r="E1311" s="7">
        <f>IF([1]配变!$E1311="","",[1]配变!$E1311)</f>
        <v>0.03</v>
      </c>
      <c r="F1311" s="7" t="str">
        <f>IF([1]配变!$F1311="","",[1]配变!$F1311)</f>
        <v>市辖</v>
      </c>
      <c r="G1311" s="7">
        <f>IF([1]配变!$G1311="","",[1]配变!$G1311)</f>
        <v>0</v>
      </c>
      <c r="H1311" s="7" t="str">
        <f>IF([1]配变!$H1311="","",[1]配变!$H1311)</f>
        <v>分区4</v>
      </c>
      <c r="I1311" s="7" t="str">
        <f>IF([1]配变!$I1311="","",[1]配变!$I1311)</f>
        <v>138古南线</v>
      </c>
      <c r="J1311" s="7">
        <f>IF([1]配变!$J1311="","",[1]配变!$J1311)</f>
        <v>1</v>
      </c>
      <c r="K1311" s="7">
        <f>IF([1]配变!$K1311="","",[1]配变!$K1311)</f>
        <v>0</v>
      </c>
      <c r="L1311" s="7">
        <f>IF([1]配变!$L1311="","",[1]配变!$L1311)</f>
        <v>0</v>
      </c>
      <c r="M1311" s="7">
        <f>IF([1]配变!$M1311="","",[1]配变!$M1311)</f>
        <v>0</v>
      </c>
      <c r="N1311" s="7">
        <f>IF([1]配变!$N1311="","",[1]配变!$N1311)</f>
        <v>1999</v>
      </c>
      <c r="O1311" s="7">
        <f>IF([1]配变!$O1311="","",[1]配变!$O1311)</f>
        <v>0</v>
      </c>
      <c r="P1311" s="7">
        <f>IF([1]配变!$P1311="","",[1]配变!$P1311)</f>
        <v>16</v>
      </c>
    </row>
    <row r="1312" spans="1:16" x14ac:dyDescent="0.15">
      <c r="A1312" s="7" t="s">
        <v>300</v>
      </c>
      <c r="B1312" s="7" t="str">
        <f>IF([1]配变!$B1312="","",[1]配变!$B1312)</f>
        <v>10kV</v>
      </c>
      <c r="C1312" s="7">
        <f>IF([1]配变!$C1312="","",[1]配变!$C1312)</f>
        <v>0.1575</v>
      </c>
      <c r="D1312" s="7">
        <f>IF([1]配变!$D1312="","",[1]配变!$D1312)</f>
        <v>315</v>
      </c>
      <c r="E1312" s="7">
        <f>IF([1]配变!$E1312="","",[1]配变!$E1312)</f>
        <v>0.03</v>
      </c>
      <c r="F1312" s="7" t="str">
        <f>IF([1]配变!$F1312="","",[1]配变!$F1312)</f>
        <v>市辖</v>
      </c>
      <c r="G1312" s="7">
        <f>IF([1]配变!$G1312="","",[1]配变!$G1312)</f>
        <v>0</v>
      </c>
      <c r="H1312" s="7" t="str">
        <f>IF([1]配变!$H1312="","",[1]配变!$H1312)</f>
        <v>分区4</v>
      </c>
      <c r="I1312" s="7" t="str">
        <f>IF([1]配变!$I1312="","",[1]配变!$I1312)</f>
        <v>138古南线</v>
      </c>
      <c r="J1312" s="7">
        <f>IF([1]配变!$J1312="","",[1]配变!$J1312)</f>
        <v>0</v>
      </c>
      <c r="K1312" s="7">
        <f>IF([1]配变!$K1312="","",[1]配变!$K1312)</f>
        <v>1</v>
      </c>
      <c r="L1312" s="7">
        <f>IF([1]配变!$L1312="","",[1]配变!$L1312)</f>
        <v>1</v>
      </c>
      <c r="M1312" s="7">
        <f>IF([1]配变!$M1312="","",[1]配变!$M1312)</f>
        <v>1</v>
      </c>
      <c r="N1312" s="7">
        <f>IF([1]配变!$N1312="","",[1]配变!$N1312)</f>
        <v>1999</v>
      </c>
      <c r="O1312" s="7">
        <f>IF([1]配变!$O1312="","",[1]配变!$O1312)</f>
        <v>0</v>
      </c>
      <c r="P1312" s="7">
        <f>IF([1]配变!$P1312="","",[1]配变!$P1312)</f>
        <v>16</v>
      </c>
    </row>
    <row r="1313" spans="1:16" x14ac:dyDescent="0.15">
      <c r="A1313" s="7" t="s">
        <v>300</v>
      </c>
      <c r="B1313" s="7" t="str">
        <f>IF([1]配变!$B1313="","",[1]配变!$B1313)</f>
        <v>10kV</v>
      </c>
      <c r="C1313" s="7">
        <f>IF([1]配变!$C1313="","",[1]配变!$C1313)</f>
        <v>0.2</v>
      </c>
      <c r="D1313" s="7">
        <f>IF([1]配变!$D1313="","",[1]配变!$D1313)</f>
        <v>400</v>
      </c>
      <c r="E1313" s="7">
        <f>IF([1]配变!$E1313="","",[1]配变!$E1313)</f>
        <v>0.03</v>
      </c>
      <c r="F1313" s="7" t="str">
        <f>IF([1]配变!$F1313="","",[1]配变!$F1313)</f>
        <v>市辖</v>
      </c>
      <c r="G1313" s="7">
        <f>IF([1]配变!$G1313="","",[1]配变!$G1313)</f>
        <v>0</v>
      </c>
      <c r="H1313" s="7" t="str">
        <f>IF([1]配变!$H1313="","",[1]配变!$H1313)</f>
        <v>分区4</v>
      </c>
      <c r="I1313" s="7" t="str">
        <f>IF([1]配变!$I1313="","",[1]配变!$I1313)</f>
        <v>138古南线</v>
      </c>
      <c r="J1313" s="7">
        <f>IF([1]配变!$J1313="","",[1]配变!$J1313)</f>
        <v>1</v>
      </c>
      <c r="K1313" s="7">
        <f>IF([1]配变!$K1313="","",[1]配变!$K1313)</f>
        <v>2</v>
      </c>
      <c r="L1313" s="7">
        <f>IF([1]配变!$L1313="","",[1]配变!$L1313)</f>
        <v>1</v>
      </c>
      <c r="M1313" s="7">
        <f>IF([1]配变!$M1313="","",[1]配变!$M1313)</f>
        <v>1</v>
      </c>
      <c r="N1313" s="7">
        <f>IF([1]配变!$N1313="","",[1]配变!$N1313)</f>
        <v>1999</v>
      </c>
      <c r="O1313" s="7">
        <f>IF([1]配变!$O1313="","",[1]配变!$O1313)</f>
        <v>0</v>
      </c>
      <c r="P1313" s="7">
        <f>IF([1]配变!$P1313="","",[1]配变!$P1313)</f>
        <v>16</v>
      </c>
    </row>
    <row r="1314" spans="1:16" x14ac:dyDescent="0.15">
      <c r="A1314" s="7" t="s">
        <v>300</v>
      </c>
      <c r="B1314" s="7" t="str">
        <f>IF([1]配变!$B1314="","",[1]配变!$B1314)</f>
        <v>10kV</v>
      </c>
      <c r="C1314" s="7">
        <f>IF([1]配变!$C1314="","",[1]配变!$C1314)</f>
        <v>0.5</v>
      </c>
      <c r="D1314" s="7">
        <f>IF([1]配变!$D1314="","",[1]配变!$D1314)</f>
        <v>1000</v>
      </c>
      <c r="E1314" s="7">
        <f>IF([1]配变!$E1314="","",[1]配变!$E1314)</f>
        <v>0.03</v>
      </c>
      <c r="F1314" s="7" t="str">
        <f>IF([1]配变!$F1314="","",[1]配变!$F1314)</f>
        <v>市辖</v>
      </c>
      <c r="G1314" s="7">
        <f>IF([1]配变!$G1314="","",[1]配变!$G1314)</f>
        <v>0</v>
      </c>
      <c r="H1314" s="7" t="str">
        <f>IF([1]配变!$H1314="","",[1]配变!$H1314)</f>
        <v>分区4</v>
      </c>
      <c r="I1314" s="7" t="str">
        <f>IF([1]配变!$I1314="","",[1]配变!$I1314)</f>
        <v>138古南线</v>
      </c>
      <c r="J1314" s="7">
        <f>IF([1]配变!$J1314="","",[1]配变!$J1314)</f>
        <v>0</v>
      </c>
      <c r="K1314" s="7">
        <f>IF([1]配变!$K1314="","",[1]配变!$K1314)</f>
        <v>0</v>
      </c>
      <c r="L1314" s="7">
        <f>IF([1]配变!$L1314="","",[1]配变!$L1314)</f>
        <v>0</v>
      </c>
      <c r="M1314" s="7">
        <f>IF([1]配变!$M1314="","",[1]配变!$M1314)</f>
        <v>0</v>
      </c>
      <c r="N1314" s="7">
        <f>IF([1]配变!$N1314="","",[1]配变!$N1314)</f>
        <v>1999</v>
      </c>
      <c r="O1314" s="7">
        <f>IF([1]配变!$O1314="","",[1]配变!$O1314)</f>
        <v>0</v>
      </c>
      <c r="P1314" s="7">
        <f>IF([1]配变!$P1314="","",[1]配变!$P1314)</f>
        <v>16</v>
      </c>
    </row>
    <row r="1315" spans="1:16" x14ac:dyDescent="0.15">
      <c r="A1315" s="7" t="s">
        <v>300</v>
      </c>
      <c r="B1315" s="7" t="str">
        <f>IF([1]配变!$B1315="","",[1]配变!$B1315)</f>
        <v>10kV</v>
      </c>
      <c r="C1315" s="7">
        <f>IF([1]配变!$C1315="","",[1]配变!$C1315)</f>
        <v>0.5</v>
      </c>
      <c r="D1315" s="7">
        <f>IF([1]配变!$D1315="","",[1]配变!$D1315)</f>
        <v>1000</v>
      </c>
      <c r="E1315" s="7">
        <f>IF([1]配变!$E1315="","",[1]配变!$E1315)</f>
        <v>0.03</v>
      </c>
      <c r="F1315" s="7" t="str">
        <f>IF([1]配变!$F1315="","",[1]配变!$F1315)</f>
        <v>市辖</v>
      </c>
      <c r="G1315" s="7">
        <f>IF([1]配变!$G1315="","",[1]配变!$G1315)</f>
        <v>0</v>
      </c>
      <c r="H1315" s="7" t="str">
        <f>IF([1]配变!$H1315="","",[1]配变!$H1315)</f>
        <v>分区4</v>
      </c>
      <c r="I1315" s="7" t="str">
        <f>IF([1]配变!$I1315="","",[1]配变!$I1315)</f>
        <v>138古南线</v>
      </c>
      <c r="J1315" s="7">
        <f>IF([1]配变!$J1315="","",[1]配变!$J1315)</f>
        <v>1</v>
      </c>
      <c r="K1315" s="7">
        <f>IF([1]配变!$K1315="","",[1]配变!$K1315)</f>
        <v>1</v>
      </c>
      <c r="L1315" s="7">
        <f>IF([1]配变!$L1315="","",[1]配变!$L1315)</f>
        <v>1</v>
      </c>
      <c r="M1315" s="7">
        <f>IF([1]配变!$M1315="","",[1]配变!$M1315)</f>
        <v>1</v>
      </c>
      <c r="N1315" s="7">
        <f>IF([1]配变!$N1315="","",[1]配变!$N1315)</f>
        <v>1999</v>
      </c>
      <c r="O1315" s="7">
        <f>IF([1]配变!$O1315="","",[1]配变!$O1315)</f>
        <v>0</v>
      </c>
      <c r="P1315" s="7">
        <f>IF([1]配变!$P1315="","",[1]配变!$P1315)</f>
        <v>16</v>
      </c>
    </row>
    <row r="1316" spans="1:16" x14ac:dyDescent="0.15">
      <c r="A1316" s="7" t="s">
        <v>300</v>
      </c>
      <c r="B1316" s="7" t="str">
        <f>IF([1]配变!$B1316="","",[1]配变!$B1316)</f>
        <v>10kV</v>
      </c>
      <c r="C1316" s="7">
        <f>IF([1]配变!$C1316="","",[1]配变!$C1316)</f>
        <v>0.4</v>
      </c>
      <c r="D1316" s="7">
        <f>IF([1]配变!$D1316="","",[1]配变!$D1316)</f>
        <v>800</v>
      </c>
      <c r="E1316" s="7">
        <f>IF([1]配变!$E1316="","",[1]配变!$E1316)</f>
        <v>0.03</v>
      </c>
      <c r="F1316" s="7" t="str">
        <f>IF([1]配变!$F1316="","",[1]配变!$F1316)</f>
        <v>市辖</v>
      </c>
      <c r="G1316" s="7">
        <f>IF([1]配变!$G1316="","",[1]配变!$G1316)</f>
        <v>0</v>
      </c>
      <c r="H1316" s="7" t="str">
        <f>IF([1]配变!$H1316="","",[1]配变!$H1316)</f>
        <v>分区4</v>
      </c>
      <c r="I1316" s="7" t="str">
        <f>IF([1]配变!$I1316="","",[1]配变!$I1316)</f>
        <v>138古南线</v>
      </c>
      <c r="J1316" s="7">
        <f>IF([1]配变!$J1316="","",[1]配变!$J1316)</f>
        <v>0</v>
      </c>
      <c r="K1316" s="7">
        <f>IF([1]配变!$K1316="","",[1]配变!$K1316)</f>
        <v>2</v>
      </c>
      <c r="L1316" s="7">
        <f>IF([1]配变!$L1316="","",[1]配变!$L1316)</f>
        <v>1</v>
      </c>
      <c r="M1316" s="7">
        <f>IF([1]配变!$M1316="","",[1]配变!$M1316)</f>
        <v>1</v>
      </c>
      <c r="N1316" s="7">
        <f>IF([1]配变!$N1316="","",[1]配变!$N1316)</f>
        <v>1999</v>
      </c>
      <c r="O1316" s="7">
        <f>IF([1]配变!$O1316="","",[1]配变!$O1316)</f>
        <v>0</v>
      </c>
      <c r="P1316" s="7">
        <f>IF([1]配变!$P1316="","",[1]配变!$P1316)</f>
        <v>16</v>
      </c>
    </row>
    <row r="1317" spans="1:16" x14ac:dyDescent="0.15">
      <c r="A1317" s="7" t="s">
        <v>300</v>
      </c>
      <c r="B1317" s="7" t="str">
        <f>IF([1]配变!$B1317="","",[1]配变!$B1317)</f>
        <v>10kV</v>
      </c>
      <c r="C1317" s="7">
        <f>IF([1]配变!$C1317="","",[1]配变!$C1317)</f>
        <v>0.4</v>
      </c>
      <c r="D1317" s="7">
        <f>IF([1]配变!$D1317="","",[1]配变!$D1317)</f>
        <v>800</v>
      </c>
      <c r="E1317" s="7">
        <f>IF([1]配变!$E1317="","",[1]配变!$E1317)</f>
        <v>0.03</v>
      </c>
      <c r="F1317" s="7" t="str">
        <f>IF([1]配变!$F1317="","",[1]配变!$F1317)</f>
        <v>市辖</v>
      </c>
      <c r="G1317" s="7">
        <f>IF([1]配变!$G1317="","",[1]配变!$G1317)</f>
        <v>0</v>
      </c>
      <c r="H1317" s="7" t="str">
        <f>IF([1]配变!$H1317="","",[1]配变!$H1317)</f>
        <v>分区4</v>
      </c>
      <c r="I1317" s="7" t="str">
        <f>IF([1]配变!$I1317="","",[1]配变!$I1317)</f>
        <v>138古南线</v>
      </c>
      <c r="J1317" s="7">
        <f>IF([1]配变!$J1317="","",[1]配变!$J1317)</f>
        <v>1</v>
      </c>
      <c r="K1317" s="7">
        <f>IF([1]配变!$K1317="","",[1]配变!$K1317)</f>
        <v>0</v>
      </c>
      <c r="L1317" s="7">
        <f>IF([1]配变!$L1317="","",[1]配变!$L1317)</f>
        <v>0</v>
      </c>
      <c r="M1317" s="7">
        <f>IF([1]配变!$M1317="","",[1]配变!$M1317)</f>
        <v>0</v>
      </c>
      <c r="N1317" s="7">
        <f>IF([1]配变!$N1317="","",[1]配变!$N1317)</f>
        <v>1998</v>
      </c>
      <c r="O1317" s="7">
        <f>IF([1]配变!$O1317="","",[1]配变!$O1317)</f>
        <v>0</v>
      </c>
      <c r="P1317" s="7">
        <f>IF([1]配变!$P1317="","",[1]配变!$P1317)</f>
        <v>17</v>
      </c>
    </row>
    <row r="1318" spans="1:16" x14ac:dyDescent="0.15">
      <c r="A1318" s="7" t="s">
        <v>300</v>
      </c>
      <c r="B1318" s="7" t="str">
        <f>IF([1]配变!$B1318="","",[1]配变!$B1318)</f>
        <v>10kV</v>
      </c>
      <c r="C1318" s="7">
        <f>IF([1]配变!$C1318="","",[1]配变!$C1318)</f>
        <v>0.1</v>
      </c>
      <c r="D1318" s="7">
        <f>IF([1]配变!$D1318="","",[1]配变!$D1318)</f>
        <v>200</v>
      </c>
      <c r="E1318" s="7">
        <f>IF([1]配变!$E1318="","",[1]配变!$E1318)</f>
        <v>0.03</v>
      </c>
      <c r="F1318" s="7" t="str">
        <f>IF([1]配变!$F1318="","",[1]配变!$F1318)</f>
        <v>市辖</v>
      </c>
      <c r="G1318" s="7">
        <f>IF([1]配变!$G1318="","",[1]配变!$G1318)</f>
        <v>0</v>
      </c>
      <c r="H1318" s="7" t="str">
        <f>IF([1]配变!$H1318="","",[1]配变!$H1318)</f>
        <v>分区4</v>
      </c>
      <c r="I1318" s="7" t="str">
        <f>IF([1]配变!$I1318="","",[1]配变!$I1318)</f>
        <v>138古南线</v>
      </c>
      <c r="J1318" s="7">
        <f>IF([1]配变!$J1318="","",[1]配变!$J1318)</f>
        <v>0</v>
      </c>
      <c r="K1318" s="7">
        <f>IF([1]配变!$K1318="","",[1]配变!$K1318)</f>
        <v>1</v>
      </c>
      <c r="L1318" s="7">
        <f>IF([1]配变!$L1318="","",[1]配变!$L1318)</f>
        <v>1</v>
      </c>
      <c r="M1318" s="7">
        <f>IF([1]配变!$M1318="","",[1]配变!$M1318)</f>
        <v>1</v>
      </c>
      <c r="N1318" s="7">
        <f>IF([1]配变!$N1318="","",[1]配变!$N1318)</f>
        <v>1998</v>
      </c>
      <c r="O1318" s="7">
        <f>IF([1]配变!$O1318="","",[1]配变!$O1318)</f>
        <v>0</v>
      </c>
      <c r="P1318" s="7">
        <f>IF([1]配变!$P1318="","",[1]配变!$P1318)</f>
        <v>17</v>
      </c>
    </row>
    <row r="1319" spans="1:16" x14ac:dyDescent="0.15">
      <c r="A1319" s="7" t="s">
        <v>300</v>
      </c>
      <c r="B1319" s="7" t="str">
        <f>IF([1]配变!$B1319="","",[1]配变!$B1319)</f>
        <v>10kV</v>
      </c>
      <c r="C1319" s="7">
        <f>IF([1]配变!$C1319="","",[1]配变!$C1319)</f>
        <v>0.4</v>
      </c>
      <c r="D1319" s="7">
        <f>IF([1]配变!$D1319="","",[1]配变!$D1319)</f>
        <v>800</v>
      </c>
      <c r="E1319" s="7">
        <f>IF([1]配变!$E1319="","",[1]配变!$E1319)</f>
        <v>0.03</v>
      </c>
      <c r="F1319" s="7" t="str">
        <f>IF([1]配变!$F1319="","",[1]配变!$F1319)</f>
        <v>市辖</v>
      </c>
      <c r="G1319" s="7">
        <f>IF([1]配变!$G1319="","",[1]配变!$G1319)</f>
        <v>0</v>
      </c>
      <c r="H1319" s="7" t="str">
        <f>IF([1]配变!$H1319="","",[1]配变!$H1319)</f>
        <v>分区4</v>
      </c>
      <c r="I1319" s="7" t="str">
        <f>IF([1]配变!$I1319="","",[1]配变!$I1319)</f>
        <v>138古南线</v>
      </c>
      <c r="J1319" s="7">
        <f>IF([1]配变!$J1319="","",[1]配变!$J1319)</f>
        <v>1</v>
      </c>
      <c r="K1319" s="7">
        <f>IF([1]配变!$K1319="","",[1]配变!$K1319)</f>
        <v>2</v>
      </c>
      <c r="L1319" s="7">
        <f>IF([1]配变!$L1319="","",[1]配变!$L1319)</f>
        <v>1</v>
      </c>
      <c r="M1319" s="7">
        <f>IF([1]配变!$M1319="","",[1]配变!$M1319)</f>
        <v>1</v>
      </c>
      <c r="N1319" s="7">
        <f>IF([1]配变!$N1319="","",[1]配变!$N1319)</f>
        <v>1998</v>
      </c>
      <c r="O1319" s="7">
        <f>IF([1]配变!$O1319="","",[1]配变!$O1319)</f>
        <v>0</v>
      </c>
      <c r="P1319" s="7">
        <f>IF([1]配变!$P1319="","",[1]配变!$P1319)</f>
        <v>17</v>
      </c>
    </row>
    <row r="1320" spans="1:16" x14ac:dyDescent="0.15">
      <c r="A1320" s="7" t="s">
        <v>300</v>
      </c>
      <c r="B1320" s="7" t="str">
        <f>IF([1]配变!$B1320="","",[1]配变!$B1320)</f>
        <v>10kV</v>
      </c>
      <c r="C1320" s="7">
        <f>IF([1]配变!$C1320="","",[1]配变!$C1320)</f>
        <v>0.1</v>
      </c>
      <c r="D1320" s="7">
        <f>IF([1]配变!$D1320="","",[1]配变!$D1320)</f>
        <v>200</v>
      </c>
      <c r="E1320" s="7">
        <f>IF([1]配变!$E1320="","",[1]配变!$E1320)</f>
        <v>0.03</v>
      </c>
      <c r="F1320" s="7" t="str">
        <f>IF([1]配变!$F1320="","",[1]配变!$F1320)</f>
        <v>市辖</v>
      </c>
      <c r="G1320" s="7">
        <f>IF([1]配变!$G1320="","",[1]配变!$G1320)</f>
        <v>0</v>
      </c>
      <c r="H1320" s="7" t="str">
        <f>IF([1]配变!$H1320="","",[1]配变!$H1320)</f>
        <v>分区4</v>
      </c>
      <c r="I1320" s="7" t="str">
        <f>IF([1]配变!$I1320="","",[1]配变!$I1320)</f>
        <v>138古南线</v>
      </c>
      <c r="J1320" s="7">
        <f>IF([1]配变!$J1320="","",[1]配变!$J1320)</f>
        <v>0</v>
      </c>
      <c r="K1320" s="7">
        <f>IF([1]配变!$K1320="","",[1]配变!$K1320)</f>
        <v>0</v>
      </c>
      <c r="L1320" s="7">
        <f>IF([1]配变!$L1320="","",[1]配变!$L1320)</f>
        <v>0</v>
      </c>
      <c r="M1320" s="7">
        <f>IF([1]配变!$M1320="","",[1]配变!$M1320)</f>
        <v>0</v>
      </c>
      <c r="N1320" s="7">
        <f>IF([1]配变!$N1320="","",[1]配变!$N1320)</f>
        <v>1998</v>
      </c>
      <c r="O1320" s="7">
        <f>IF([1]配变!$O1320="","",[1]配变!$O1320)</f>
        <v>0</v>
      </c>
      <c r="P1320" s="7">
        <f>IF([1]配变!$P1320="","",[1]配变!$P1320)</f>
        <v>17</v>
      </c>
    </row>
    <row r="1321" spans="1:16" x14ac:dyDescent="0.15">
      <c r="A1321" s="7" t="s">
        <v>300</v>
      </c>
      <c r="B1321" s="7" t="str">
        <f>IF([1]配变!$B1321="","",[1]配变!$B1321)</f>
        <v>10kV</v>
      </c>
      <c r="C1321" s="7">
        <f>IF([1]配变!$C1321="","",[1]配变!$C1321)</f>
        <v>0.4</v>
      </c>
      <c r="D1321" s="7">
        <f>IF([1]配变!$D1321="","",[1]配变!$D1321)</f>
        <v>800</v>
      </c>
      <c r="E1321" s="7">
        <f>IF([1]配变!$E1321="","",[1]配变!$E1321)</f>
        <v>0.03</v>
      </c>
      <c r="F1321" s="7" t="str">
        <f>IF([1]配变!$F1321="","",[1]配变!$F1321)</f>
        <v>市辖</v>
      </c>
      <c r="G1321" s="7">
        <f>IF([1]配变!$G1321="","",[1]配变!$G1321)</f>
        <v>0</v>
      </c>
      <c r="H1321" s="7" t="str">
        <f>IF([1]配变!$H1321="","",[1]配变!$H1321)</f>
        <v>分区4</v>
      </c>
      <c r="I1321" s="7" t="str">
        <f>IF([1]配变!$I1321="","",[1]配变!$I1321)</f>
        <v>138古南线</v>
      </c>
      <c r="J1321" s="7">
        <f>IF([1]配变!$J1321="","",[1]配变!$J1321)</f>
        <v>1</v>
      </c>
      <c r="K1321" s="7">
        <f>IF([1]配变!$K1321="","",[1]配变!$K1321)</f>
        <v>1</v>
      </c>
      <c r="L1321" s="7">
        <f>IF([1]配变!$L1321="","",[1]配变!$L1321)</f>
        <v>1</v>
      </c>
      <c r="M1321" s="7">
        <f>IF([1]配变!$M1321="","",[1]配变!$M1321)</f>
        <v>1</v>
      </c>
      <c r="N1321" s="7">
        <f>IF([1]配变!$N1321="","",[1]配变!$N1321)</f>
        <v>1998</v>
      </c>
      <c r="O1321" s="7">
        <f>IF([1]配变!$O1321="","",[1]配变!$O1321)</f>
        <v>0</v>
      </c>
      <c r="P1321" s="7">
        <f>IF([1]配变!$P1321="","",[1]配变!$P1321)</f>
        <v>17</v>
      </c>
    </row>
    <row r="1322" spans="1:16" x14ac:dyDescent="0.15">
      <c r="A1322" s="7" t="s">
        <v>300</v>
      </c>
      <c r="B1322" s="7" t="str">
        <f>IF([1]配变!$B1322="","",[1]配变!$B1322)</f>
        <v>10kV</v>
      </c>
      <c r="C1322" s="7">
        <f>IF([1]配变!$C1322="","",[1]配变!$C1322)</f>
        <v>0.4</v>
      </c>
      <c r="D1322" s="7">
        <f>IF([1]配变!$D1322="","",[1]配变!$D1322)</f>
        <v>800</v>
      </c>
      <c r="E1322" s="7">
        <f>IF([1]配变!$E1322="","",[1]配变!$E1322)</f>
        <v>0.03</v>
      </c>
      <c r="F1322" s="7" t="str">
        <f>IF([1]配变!$F1322="","",[1]配变!$F1322)</f>
        <v>市辖</v>
      </c>
      <c r="G1322" s="7">
        <f>IF([1]配变!$G1322="","",[1]配变!$G1322)</f>
        <v>0</v>
      </c>
      <c r="H1322" s="7" t="str">
        <f>IF([1]配变!$H1322="","",[1]配变!$H1322)</f>
        <v>分区4</v>
      </c>
      <c r="I1322" s="7" t="str">
        <f>IF([1]配变!$I1322="","",[1]配变!$I1322)</f>
        <v>138古南线</v>
      </c>
      <c r="J1322" s="7">
        <f>IF([1]配变!$J1322="","",[1]配变!$J1322)</f>
        <v>0</v>
      </c>
      <c r="K1322" s="7">
        <f>IF([1]配变!$K1322="","",[1]配变!$K1322)</f>
        <v>2</v>
      </c>
      <c r="L1322" s="7">
        <f>IF([1]配变!$L1322="","",[1]配变!$L1322)</f>
        <v>1</v>
      </c>
      <c r="M1322" s="7">
        <f>IF([1]配变!$M1322="","",[1]配变!$M1322)</f>
        <v>1</v>
      </c>
      <c r="N1322" s="7">
        <f>IF([1]配变!$N1322="","",[1]配变!$N1322)</f>
        <v>1998</v>
      </c>
      <c r="O1322" s="7">
        <f>IF([1]配变!$O1322="","",[1]配变!$O1322)</f>
        <v>0</v>
      </c>
      <c r="P1322" s="7">
        <f>IF([1]配变!$P1322="","",[1]配变!$P1322)</f>
        <v>17</v>
      </c>
    </row>
    <row r="1323" spans="1:16" x14ac:dyDescent="0.15">
      <c r="A1323" s="7" t="s">
        <v>300</v>
      </c>
      <c r="B1323" s="7" t="str">
        <f>IF([1]配变!$B1323="","",[1]配变!$B1323)</f>
        <v>10kV</v>
      </c>
      <c r="C1323" s="7">
        <f>IF([1]配变!$C1323="","",[1]配变!$C1323)</f>
        <v>0.4</v>
      </c>
      <c r="D1323" s="7">
        <f>IF([1]配变!$D1323="","",[1]配变!$D1323)</f>
        <v>800</v>
      </c>
      <c r="E1323" s="7">
        <f>IF([1]配变!$E1323="","",[1]配变!$E1323)</f>
        <v>0.03</v>
      </c>
      <c r="F1323" s="7" t="str">
        <f>IF([1]配变!$F1323="","",[1]配变!$F1323)</f>
        <v>市辖</v>
      </c>
      <c r="G1323" s="7">
        <f>IF([1]配变!$G1323="","",[1]配变!$G1323)</f>
        <v>0</v>
      </c>
      <c r="H1323" s="7" t="str">
        <f>IF([1]配变!$H1323="","",[1]配变!$H1323)</f>
        <v>分区4</v>
      </c>
      <c r="I1323" s="7" t="str">
        <f>IF([1]配变!$I1323="","",[1]配变!$I1323)</f>
        <v>138古南线</v>
      </c>
      <c r="J1323" s="7">
        <f>IF([1]配变!$J1323="","",[1]配变!$J1323)</f>
        <v>1</v>
      </c>
      <c r="K1323" s="7">
        <f>IF([1]配变!$K1323="","",[1]配变!$K1323)</f>
        <v>0</v>
      </c>
      <c r="L1323" s="7">
        <f>IF([1]配变!$L1323="","",[1]配变!$L1323)</f>
        <v>0</v>
      </c>
      <c r="M1323" s="7">
        <f>IF([1]配变!$M1323="","",[1]配变!$M1323)</f>
        <v>0</v>
      </c>
      <c r="N1323" s="7">
        <f>IF([1]配变!$N1323="","",[1]配变!$N1323)</f>
        <v>1998</v>
      </c>
      <c r="O1323" s="7">
        <f>IF([1]配变!$O1323="","",[1]配变!$O1323)</f>
        <v>0</v>
      </c>
      <c r="P1323" s="7">
        <f>IF([1]配变!$P1323="","",[1]配变!$P1323)</f>
        <v>17</v>
      </c>
    </row>
    <row r="1324" spans="1:16" x14ac:dyDescent="0.15">
      <c r="A1324" s="7" t="s">
        <v>300</v>
      </c>
      <c r="B1324" s="7" t="str">
        <f>IF([1]配变!$B1324="","",[1]配变!$B1324)</f>
        <v>10kV</v>
      </c>
      <c r="C1324" s="7">
        <f>IF([1]配变!$C1324="","",[1]配变!$C1324)</f>
        <v>0.4</v>
      </c>
      <c r="D1324" s="7">
        <f>IF([1]配变!$D1324="","",[1]配变!$D1324)</f>
        <v>800</v>
      </c>
      <c r="E1324" s="7">
        <f>IF([1]配变!$E1324="","",[1]配变!$E1324)</f>
        <v>0.03</v>
      </c>
      <c r="F1324" s="7" t="str">
        <f>IF([1]配变!$F1324="","",[1]配变!$F1324)</f>
        <v>市辖</v>
      </c>
      <c r="G1324" s="7">
        <f>IF([1]配变!$G1324="","",[1]配变!$G1324)</f>
        <v>0</v>
      </c>
      <c r="H1324" s="7" t="str">
        <f>IF([1]配变!$H1324="","",[1]配变!$H1324)</f>
        <v>分区4</v>
      </c>
      <c r="I1324" s="7" t="str">
        <f>IF([1]配变!$I1324="","",[1]配变!$I1324)</f>
        <v>138古南线</v>
      </c>
      <c r="J1324" s="7">
        <f>IF([1]配变!$J1324="","",[1]配变!$J1324)</f>
        <v>0</v>
      </c>
      <c r="K1324" s="7">
        <f>IF([1]配变!$K1324="","",[1]配变!$K1324)</f>
        <v>1</v>
      </c>
      <c r="L1324" s="7">
        <f>IF([1]配变!$L1324="","",[1]配变!$L1324)</f>
        <v>1</v>
      </c>
      <c r="M1324" s="7">
        <f>IF([1]配变!$M1324="","",[1]配变!$M1324)</f>
        <v>1</v>
      </c>
      <c r="N1324" s="7">
        <f>IF([1]配变!$N1324="","",[1]配变!$N1324)</f>
        <v>1998</v>
      </c>
      <c r="O1324" s="7">
        <f>IF([1]配变!$O1324="","",[1]配变!$O1324)</f>
        <v>0</v>
      </c>
      <c r="P1324" s="7">
        <f>IF([1]配变!$P1324="","",[1]配变!$P1324)</f>
        <v>17</v>
      </c>
    </row>
    <row r="1325" spans="1:16" x14ac:dyDescent="0.15">
      <c r="A1325" s="7" t="s">
        <v>300</v>
      </c>
      <c r="B1325" s="7" t="str">
        <f>IF([1]配变!$B1325="","",[1]配变!$B1325)</f>
        <v>10kV</v>
      </c>
      <c r="C1325" s="7">
        <f>IF([1]配变!$C1325="","",[1]配变!$C1325)</f>
        <v>0.4</v>
      </c>
      <c r="D1325" s="7">
        <f>IF([1]配变!$D1325="","",[1]配变!$D1325)</f>
        <v>800</v>
      </c>
      <c r="E1325" s="7">
        <f>IF([1]配变!$E1325="","",[1]配变!$E1325)</f>
        <v>0.03</v>
      </c>
      <c r="F1325" s="7" t="str">
        <f>IF([1]配变!$F1325="","",[1]配变!$F1325)</f>
        <v>市辖</v>
      </c>
      <c r="G1325" s="7">
        <f>IF([1]配变!$G1325="","",[1]配变!$G1325)</f>
        <v>0</v>
      </c>
      <c r="H1325" s="7" t="str">
        <f>IF([1]配变!$H1325="","",[1]配变!$H1325)</f>
        <v>分区4</v>
      </c>
      <c r="I1325" s="7" t="str">
        <f>IF([1]配变!$I1325="","",[1]配变!$I1325)</f>
        <v>138古南线</v>
      </c>
      <c r="J1325" s="7">
        <f>IF([1]配变!$J1325="","",[1]配变!$J1325)</f>
        <v>1</v>
      </c>
      <c r="K1325" s="7">
        <f>IF([1]配变!$K1325="","",[1]配变!$K1325)</f>
        <v>2</v>
      </c>
      <c r="L1325" s="7">
        <f>IF([1]配变!$L1325="","",[1]配变!$L1325)</f>
        <v>1</v>
      </c>
      <c r="M1325" s="7">
        <f>IF([1]配变!$M1325="","",[1]配变!$M1325)</f>
        <v>1</v>
      </c>
      <c r="N1325" s="7">
        <f>IF([1]配变!$N1325="","",[1]配变!$N1325)</f>
        <v>1998</v>
      </c>
      <c r="O1325" s="7">
        <f>IF([1]配变!$O1325="","",[1]配变!$O1325)</f>
        <v>0</v>
      </c>
      <c r="P1325" s="7">
        <f>IF([1]配变!$P1325="","",[1]配变!$P1325)</f>
        <v>17</v>
      </c>
    </row>
    <row r="1326" spans="1:16" x14ac:dyDescent="0.15">
      <c r="A1326" s="7" t="s">
        <v>300</v>
      </c>
      <c r="B1326" s="7" t="str">
        <f>IF([1]配变!$B1326="","",[1]配变!$B1326)</f>
        <v>10kV</v>
      </c>
      <c r="C1326" s="7">
        <f>IF([1]配变!$C1326="","",[1]配变!$C1326)</f>
        <v>0.315</v>
      </c>
      <c r="D1326" s="7">
        <f>IF([1]配变!$D1326="","",[1]配变!$D1326)</f>
        <v>630</v>
      </c>
      <c r="E1326" s="7">
        <f>IF([1]配变!$E1326="","",[1]配变!$E1326)</f>
        <v>0.03</v>
      </c>
      <c r="F1326" s="7" t="str">
        <f>IF([1]配变!$F1326="","",[1]配变!$F1326)</f>
        <v>市辖</v>
      </c>
      <c r="G1326" s="7">
        <f>IF([1]配变!$G1326="","",[1]配变!$G1326)</f>
        <v>0</v>
      </c>
      <c r="H1326" s="7" t="str">
        <f>IF([1]配变!$H1326="","",[1]配变!$H1326)</f>
        <v>分区4</v>
      </c>
      <c r="I1326" s="7" t="str">
        <f>IF([1]配变!$I1326="","",[1]配变!$I1326)</f>
        <v>138古南线</v>
      </c>
      <c r="J1326" s="7">
        <f>IF([1]配变!$J1326="","",[1]配变!$J1326)</f>
        <v>0</v>
      </c>
      <c r="K1326" s="7">
        <f>IF([1]配变!$K1326="","",[1]配变!$K1326)</f>
        <v>0</v>
      </c>
      <c r="L1326" s="7">
        <f>IF([1]配变!$L1326="","",[1]配变!$L1326)</f>
        <v>0</v>
      </c>
      <c r="M1326" s="7">
        <f>IF([1]配变!$M1326="","",[1]配变!$M1326)</f>
        <v>0</v>
      </c>
      <c r="N1326" s="7">
        <f>IF([1]配变!$N1326="","",[1]配变!$N1326)</f>
        <v>1997</v>
      </c>
      <c r="O1326" s="7">
        <f>IF([1]配变!$O1326="","",[1]配变!$O1326)</f>
        <v>0</v>
      </c>
      <c r="P1326" s="7">
        <f>IF([1]配变!$P1326="","",[1]配变!$P1326)</f>
        <v>18</v>
      </c>
    </row>
    <row r="1327" spans="1:16" x14ac:dyDescent="0.15">
      <c r="A1327" s="7" t="s">
        <v>300</v>
      </c>
      <c r="B1327" s="7" t="str">
        <f>IF([1]配变!$B1327="","",[1]配变!$B1327)</f>
        <v>10kV</v>
      </c>
      <c r="C1327" s="7">
        <f>IF([1]配变!$C1327="","",[1]配变!$C1327)</f>
        <v>0.5</v>
      </c>
      <c r="D1327" s="7">
        <f>IF([1]配变!$D1327="","",[1]配变!$D1327)</f>
        <v>1000</v>
      </c>
      <c r="E1327" s="7">
        <f>IF([1]配变!$E1327="","",[1]配变!$E1327)</f>
        <v>0.03</v>
      </c>
      <c r="F1327" s="7" t="str">
        <f>IF([1]配变!$F1327="","",[1]配变!$F1327)</f>
        <v>市辖</v>
      </c>
      <c r="G1327" s="7">
        <f>IF([1]配变!$G1327="","",[1]配变!$G1327)</f>
        <v>0</v>
      </c>
      <c r="H1327" s="7" t="str">
        <f>IF([1]配变!$H1327="","",[1]配变!$H1327)</f>
        <v>分区4</v>
      </c>
      <c r="I1327" s="7" t="str">
        <f>IF([1]配变!$I1327="","",[1]配变!$I1327)</f>
        <v>138古南线</v>
      </c>
      <c r="J1327" s="7">
        <f>IF([1]配变!$J1327="","",[1]配变!$J1327)</f>
        <v>1</v>
      </c>
      <c r="K1327" s="7">
        <f>IF([1]配变!$K1327="","",[1]配变!$K1327)</f>
        <v>1</v>
      </c>
      <c r="L1327" s="7">
        <f>IF([1]配变!$L1327="","",[1]配变!$L1327)</f>
        <v>1</v>
      </c>
      <c r="M1327" s="7">
        <f>IF([1]配变!$M1327="","",[1]配变!$M1327)</f>
        <v>1</v>
      </c>
      <c r="N1327" s="7">
        <f>IF([1]配变!$N1327="","",[1]配变!$N1327)</f>
        <v>1997</v>
      </c>
      <c r="O1327" s="7">
        <f>IF([1]配变!$O1327="","",[1]配变!$O1327)</f>
        <v>0</v>
      </c>
      <c r="P1327" s="7">
        <f>IF([1]配变!$P1327="","",[1]配变!$P1327)</f>
        <v>18</v>
      </c>
    </row>
    <row r="1328" spans="1:16" x14ac:dyDescent="0.15">
      <c r="A1328" s="7" t="s">
        <v>300</v>
      </c>
      <c r="B1328" s="7" t="str">
        <f>IF([1]配变!$B1328="","",[1]配变!$B1328)</f>
        <v>10kV</v>
      </c>
      <c r="C1328" s="7">
        <f>IF([1]配变!$C1328="","",[1]配变!$C1328)</f>
        <v>0.5</v>
      </c>
      <c r="D1328" s="7">
        <f>IF([1]配变!$D1328="","",[1]配变!$D1328)</f>
        <v>1000</v>
      </c>
      <c r="E1328" s="7">
        <f>IF([1]配变!$E1328="","",[1]配变!$E1328)</f>
        <v>0.03</v>
      </c>
      <c r="F1328" s="7" t="str">
        <f>IF([1]配变!$F1328="","",[1]配变!$F1328)</f>
        <v>市辖</v>
      </c>
      <c r="G1328" s="7">
        <f>IF([1]配变!$G1328="","",[1]配变!$G1328)</f>
        <v>0</v>
      </c>
      <c r="H1328" s="7" t="str">
        <f>IF([1]配变!$H1328="","",[1]配变!$H1328)</f>
        <v>分区4</v>
      </c>
      <c r="I1328" s="7" t="str">
        <f>IF([1]配变!$I1328="","",[1]配变!$I1328)</f>
        <v>138古南线</v>
      </c>
      <c r="J1328" s="7">
        <f>IF([1]配变!$J1328="","",[1]配变!$J1328)</f>
        <v>0</v>
      </c>
      <c r="K1328" s="7">
        <f>IF([1]配变!$K1328="","",[1]配变!$K1328)</f>
        <v>2</v>
      </c>
      <c r="L1328" s="7">
        <f>IF([1]配变!$L1328="","",[1]配变!$L1328)</f>
        <v>1</v>
      </c>
      <c r="M1328" s="7">
        <f>IF([1]配变!$M1328="","",[1]配变!$M1328)</f>
        <v>1</v>
      </c>
      <c r="N1328" s="7">
        <f>IF([1]配变!$N1328="","",[1]配变!$N1328)</f>
        <v>1997</v>
      </c>
      <c r="O1328" s="7">
        <f>IF([1]配变!$O1328="","",[1]配变!$O1328)</f>
        <v>0</v>
      </c>
      <c r="P1328" s="7">
        <f>IF([1]配变!$P1328="","",[1]配变!$P1328)</f>
        <v>18</v>
      </c>
    </row>
    <row r="1329" spans="1:16" x14ac:dyDescent="0.15">
      <c r="A1329" s="7" t="s">
        <v>300</v>
      </c>
      <c r="B1329" s="7" t="str">
        <f>IF([1]配变!$B1329="","",[1]配变!$B1329)</f>
        <v>10kV</v>
      </c>
      <c r="C1329" s="7">
        <f>IF([1]配变!$C1329="","",[1]配变!$C1329)</f>
        <v>1.4999999999999999E-2</v>
      </c>
      <c r="D1329" s="7">
        <f>IF([1]配变!$D1329="","",[1]配变!$D1329)</f>
        <v>30</v>
      </c>
      <c r="E1329" s="7">
        <f>IF([1]配变!$E1329="","",[1]配变!$E1329)</f>
        <v>0</v>
      </c>
      <c r="F1329" s="7" t="str">
        <f>IF([1]配变!$F1329="","",[1]配变!$F1329)</f>
        <v>市辖</v>
      </c>
      <c r="G1329" s="7">
        <f>IF([1]配变!$G1329="","",[1]配变!$G1329)</f>
        <v>0</v>
      </c>
      <c r="H1329" s="7" t="str">
        <f>IF([1]配变!$H1329="","",[1]配变!$H1329)</f>
        <v>分区4</v>
      </c>
      <c r="I1329" s="7" t="str">
        <f>IF([1]配变!$I1329="","",[1]配变!$I1329)</f>
        <v>138古南线</v>
      </c>
      <c r="J1329" s="7">
        <f>IF([1]配变!$J1329="","",[1]配变!$J1329)</f>
        <v>1</v>
      </c>
      <c r="K1329" s="7">
        <f>IF([1]配变!$K1329="","",[1]配变!$K1329)</f>
        <v>0</v>
      </c>
      <c r="L1329" s="7">
        <f>IF([1]配变!$L1329="","",[1]配变!$L1329)</f>
        <v>0</v>
      </c>
      <c r="M1329" s="7">
        <f>IF([1]配变!$M1329="","",[1]配变!$M1329)</f>
        <v>0</v>
      </c>
      <c r="N1329" s="7">
        <f>IF([1]配变!$N1329="","",[1]配变!$N1329)</f>
        <v>1997</v>
      </c>
      <c r="O1329" s="7">
        <f>IF([1]配变!$O1329="","",[1]配变!$O1329)</f>
        <v>0</v>
      </c>
      <c r="P1329" s="7">
        <f>IF([1]配变!$P1329="","",[1]配变!$P1329)</f>
        <v>18</v>
      </c>
    </row>
    <row r="1330" spans="1:16" x14ac:dyDescent="0.15">
      <c r="A1330" s="7" t="s">
        <v>300</v>
      </c>
      <c r="B1330" s="7" t="str">
        <f>IF([1]配变!$B1330="","",[1]配变!$B1330)</f>
        <v>10kV</v>
      </c>
      <c r="C1330" s="7">
        <f>IF([1]配变!$C1330="","",[1]配变!$C1330)</f>
        <v>0.8</v>
      </c>
      <c r="D1330" s="7">
        <f>IF([1]配变!$D1330="","",[1]配变!$D1330)</f>
        <v>1600</v>
      </c>
      <c r="E1330" s="7">
        <f>IF([1]配变!$E1330="","",[1]配变!$E1330)</f>
        <v>0.03</v>
      </c>
      <c r="F1330" s="7" t="str">
        <f>IF([1]配变!$F1330="","",[1]配变!$F1330)</f>
        <v>市辖</v>
      </c>
      <c r="G1330" s="7">
        <f>IF([1]配变!$G1330="","",[1]配变!$G1330)</f>
        <v>0</v>
      </c>
      <c r="H1330" s="7" t="str">
        <f>IF([1]配变!$H1330="","",[1]配变!$H1330)</f>
        <v>分区4</v>
      </c>
      <c r="I1330" s="7" t="str">
        <f>IF([1]配变!$I1330="","",[1]配变!$I1330)</f>
        <v>138古南线</v>
      </c>
      <c r="J1330" s="7">
        <f>IF([1]配变!$J1330="","",[1]配变!$J1330)</f>
        <v>0</v>
      </c>
      <c r="K1330" s="7">
        <f>IF([1]配变!$K1330="","",[1]配变!$K1330)</f>
        <v>1</v>
      </c>
      <c r="L1330" s="7">
        <f>IF([1]配变!$L1330="","",[1]配变!$L1330)</f>
        <v>1</v>
      </c>
      <c r="M1330" s="7">
        <f>IF([1]配变!$M1330="","",[1]配变!$M1330)</f>
        <v>1</v>
      </c>
      <c r="N1330" s="7">
        <f>IF([1]配变!$N1330="","",[1]配变!$N1330)</f>
        <v>1997</v>
      </c>
      <c r="O1330" s="7">
        <f>IF([1]配变!$O1330="","",[1]配变!$O1330)</f>
        <v>0</v>
      </c>
      <c r="P1330" s="7">
        <f>IF([1]配变!$P1330="","",[1]配变!$P1330)</f>
        <v>18</v>
      </c>
    </row>
    <row r="1331" spans="1:16" x14ac:dyDescent="0.15">
      <c r="A1331" s="7" t="s">
        <v>300</v>
      </c>
      <c r="B1331" s="7" t="str">
        <f>IF([1]配变!$B1331="","",[1]配变!$B1331)</f>
        <v>10kV</v>
      </c>
      <c r="C1331" s="7">
        <f>IF([1]配变!$C1331="","",[1]配变!$C1331)</f>
        <v>0.8</v>
      </c>
      <c r="D1331" s="7">
        <f>IF([1]配变!$D1331="","",[1]配变!$D1331)</f>
        <v>1600</v>
      </c>
      <c r="E1331" s="7">
        <f>IF([1]配变!$E1331="","",[1]配变!$E1331)</f>
        <v>0.03</v>
      </c>
      <c r="F1331" s="7" t="str">
        <f>IF([1]配变!$F1331="","",[1]配变!$F1331)</f>
        <v>市辖</v>
      </c>
      <c r="G1331" s="7">
        <f>IF([1]配变!$G1331="","",[1]配变!$G1331)</f>
        <v>0</v>
      </c>
      <c r="H1331" s="7" t="str">
        <f>IF([1]配变!$H1331="","",[1]配变!$H1331)</f>
        <v>分区4</v>
      </c>
      <c r="I1331" s="7" t="str">
        <f>IF([1]配变!$I1331="","",[1]配变!$I1331)</f>
        <v>138古南线</v>
      </c>
      <c r="J1331" s="7">
        <f>IF([1]配变!$J1331="","",[1]配变!$J1331)</f>
        <v>1</v>
      </c>
      <c r="K1331" s="7">
        <f>IF([1]配变!$K1331="","",[1]配变!$K1331)</f>
        <v>2</v>
      </c>
      <c r="L1331" s="7">
        <f>IF([1]配变!$L1331="","",[1]配变!$L1331)</f>
        <v>1</v>
      </c>
      <c r="M1331" s="7">
        <f>IF([1]配变!$M1331="","",[1]配变!$M1331)</f>
        <v>1</v>
      </c>
      <c r="N1331" s="7">
        <f>IF([1]配变!$N1331="","",[1]配变!$N1331)</f>
        <v>1997</v>
      </c>
      <c r="O1331" s="7">
        <f>IF([1]配变!$O1331="","",[1]配变!$O1331)</f>
        <v>0</v>
      </c>
      <c r="P1331" s="7">
        <f>IF([1]配变!$P1331="","",[1]配变!$P1331)</f>
        <v>18</v>
      </c>
    </row>
    <row r="1332" spans="1:16" x14ac:dyDescent="0.15">
      <c r="A1332" s="7" t="s">
        <v>300</v>
      </c>
      <c r="B1332" s="7" t="str">
        <f>IF([1]配变!$B1332="","",[1]配变!$B1332)</f>
        <v>10kV</v>
      </c>
      <c r="C1332" s="7">
        <f>IF([1]配变!$C1332="","",[1]配变!$C1332)</f>
        <v>0.4</v>
      </c>
      <c r="D1332" s="7">
        <f>IF([1]配变!$D1332="","",[1]配变!$D1332)</f>
        <v>800</v>
      </c>
      <c r="E1332" s="7">
        <f>IF([1]配变!$E1332="","",[1]配变!$E1332)</f>
        <v>0.03</v>
      </c>
      <c r="F1332" s="7" t="str">
        <f>IF([1]配变!$F1332="","",[1]配变!$F1332)</f>
        <v>市辖</v>
      </c>
      <c r="G1332" s="7">
        <f>IF([1]配变!$G1332="","",[1]配变!$G1332)</f>
        <v>0</v>
      </c>
      <c r="H1332" s="7" t="str">
        <f>IF([1]配变!$H1332="","",[1]配变!$H1332)</f>
        <v>分区4</v>
      </c>
      <c r="I1332" s="7" t="str">
        <f>IF([1]配变!$I1332="","",[1]配变!$I1332)</f>
        <v>138古南线</v>
      </c>
      <c r="J1332" s="7">
        <f>IF([1]配变!$J1332="","",[1]配变!$J1332)</f>
        <v>0</v>
      </c>
      <c r="K1332" s="7">
        <f>IF([1]配变!$K1332="","",[1]配变!$K1332)</f>
        <v>0</v>
      </c>
      <c r="L1332" s="7">
        <f>IF([1]配变!$L1332="","",[1]配变!$L1332)</f>
        <v>0</v>
      </c>
      <c r="M1332" s="7">
        <f>IF([1]配变!$M1332="","",[1]配变!$M1332)</f>
        <v>0</v>
      </c>
      <c r="N1332" s="7">
        <f>IF([1]配变!$N1332="","",[1]配变!$N1332)</f>
        <v>1997</v>
      </c>
      <c r="O1332" s="7">
        <f>IF([1]配变!$O1332="","",[1]配变!$O1332)</f>
        <v>0</v>
      </c>
      <c r="P1332" s="7">
        <f>IF([1]配变!$P1332="","",[1]配变!$P1332)</f>
        <v>18</v>
      </c>
    </row>
    <row r="1333" spans="1:16" x14ac:dyDescent="0.15">
      <c r="A1333" s="7" t="s">
        <v>300</v>
      </c>
      <c r="B1333" s="7" t="str">
        <f>IF([1]配变!$B1333="","",[1]配变!$B1333)</f>
        <v>10kV</v>
      </c>
      <c r="C1333" s="7">
        <f>IF([1]配变!$C1333="","",[1]配变!$C1333)</f>
        <v>0.1575</v>
      </c>
      <c r="D1333" s="7">
        <f>IF([1]配变!$D1333="","",[1]配变!$D1333)</f>
        <v>315</v>
      </c>
      <c r="E1333" s="7">
        <f>IF([1]配变!$E1333="","",[1]配变!$E1333)</f>
        <v>0.03</v>
      </c>
      <c r="F1333" s="7" t="str">
        <f>IF([1]配变!$F1333="","",[1]配变!$F1333)</f>
        <v>市辖</v>
      </c>
      <c r="G1333" s="7">
        <f>IF([1]配变!$G1333="","",[1]配变!$G1333)</f>
        <v>0</v>
      </c>
      <c r="H1333" s="7" t="str">
        <f>IF([1]配变!$H1333="","",[1]配变!$H1333)</f>
        <v>分区4</v>
      </c>
      <c r="I1333" s="7" t="str">
        <f>IF([1]配变!$I1333="","",[1]配变!$I1333)</f>
        <v>138古南线</v>
      </c>
      <c r="J1333" s="7">
        <f>IF([1]配变!$J1333="","",[1]配变!$J1333)</f>
        <v>1</v>
      </c>
      <c r="K1333" s="7">
        <f>IF([1]配变!$K1333="","",[1]配变!$K1333)</f>
        <v>1</v>
      </c>
      <c r="L1333" s="7">
        <f>IF([1]配变!$L1333="","",[1]配变!$L1333)</f>
        <v>1</v>
      </c>
      <c r="M1333" s="7">
        <f>IF([1]配变!$M1333="","",[1]配变!$M1333)</f>
        <v>1</v>
      </c>
      <c r="N1333" s="7">
        <f>IF([1]配变!$N1333="","",[1]配变!$N1333)</f>
        <v>1997</v>
      </c>
      <c r="O1333" s="7">
        <f>IF([1]配变!$O1333="","",[1]配变!$O1333)</f>
        <v>0</v>
      </c>
      <c r="P1333" s="7">
        <f>IF([1]配变!$P1333="","",[1]配变!$P1333)</f>
        <v>18</v>
      </c>
    </row>
    <row r="1334" spans="1:16" x14ac:dyDescent="0.15">
      <c r="A1334" s="7" t="s">
        <v>300</v>
      </c>
      <c r="B1334" s="7" t="str">
        <f>IF([1]配变!$B1334="","",[1]配变!$B1334)</f>
        <v>10kV</v>
      </c>
      <c r="C1334" s="7">
        <f>IF([1]配变!$C1334="","",[1]配变!$C1334)</f>
        <v>0.4</v>
      </c>
      <c r="D1334" s="7">
        <f>IF([1]配变!$D1334="","",[1]配变!$D1334)</f>
        <v>800</v>
      </c>
      <c r="E1334" s="7">
        <f>IF([1]配变!$E1334="","",[1]配变!$E1334)</f>
        <v>0.03</v>
      </c>
      <c r="F1334" s="7" t="str">
        <f>IF([1]配变!$F1334="","",[1]配变!$F1334)</f>
        <v>市辖</v>
      </c>
      <c r="G1334" s="7">
        <f>IF([1]配变!$G1334="","",[1]配变!$G1334)</f>
        <v>0</v>
      </c>
      <c r="H1334" s="7" t="str">
        <f>IF([1]配变!$H1334="","",[1]配变!$H1334)</f>
        <v>分区4</v>
      </c>
      <c r="I1334" s="7" t="str">
        <f>IF([1]配变!$I1334="","",[1]配变!$I1334)</f>
        <v>138古南线</v>
      </c>
      <c r="J1334" s="7">
        <f>IF([1]配变!$J1334="","",[1]配变!$J1334)</f>
        <v>0</v>
      </c>
      <c r="K1334" s="7">
        <f>IF([1]配变!$K1334="","",[1]配变!$K1334)</f>
        <v>2</v>
      </c>
      <c r="L1334" s="7">
        <f>IF([1]配变!$L1334="","",[1]配变!$L1334)</f>
        <v>1</v>
      </c>
      <c r="M1334" s="7">
        <f>IF([1]配变!$M1334="","",[1]配变!$M1334)</f>
        <v>1</v>
      </c>
      <c r="N1334" s="7">
        <f>IF([1]配变!$N1334="","",[1]配变!$N1334)</f>
        <v>1997</v>
      </c>
      <c r="O1334" s="7">
        <f>IF([1]配变!$O1334="","",[1]配变!$O1334)</f>
        <v>0</v>
      </c>
      <c r="P1334" s="7">
        <f>IF([1]配变!$P1334="","",[1]配变!$P1334)</f>
        <v>18</v>
      </c>
    </row>
    <row r="1335" spans="1:16" x14ac:dyDescent="0.15">
      <c r="A1335" s="7" t="s">
        <v>300</v>
      </c>
      <c r="B1335" s="7" t="str">
        <f>IF([1]配变!$B1335="","",[1]配变!$B1335)</f>
        <v>10kV</v>
      </c>
      <c r="C1335" s="7">
        <f>IF([1]配变!$C1335="","",[1]配变!$C1335)</f>
        <v>0.5</v>
      </c>
      <c r="D1335" s="7">
        <f>IF([1]配变!$D1335="","",[1]配变!$D1335)</f>
        <v>1000</v>
      </c>
      <c r="E1335" s="7">
        <f>IF([1]配变!$E1335="","",[1]配变!$E1335)</f>
        <v>0.03</v>
      </c>
      <c r="F1335" s="7" t="str">
        <f>IF([1]配变!$F1335="","",[1]配变!$F1335)</f>
        <v>市辖</v>
      </c>
      <c r="G1335" s="7">
        <f>IF([1]配变!$G1335="","",[1]配变!$G1335)</f>
        <v>0</v>
      </c>
      <c r="H1335" s="7" t="str">
        <f>IF([1]配变!$H1335="","",[1]配变!$H1335)</f>
        <v>分区4</v>
      </c>
      <c r="I1335" s="7" t="str">
        <f>IF([1]配变!$I1335="","",[1]配变!$I1335)</f>
        <v>138古南线</v>
      </c>
      <c r="J1335" s="7">
        <f>IF([1]配变!$J1335="","",[1]配变!$J1335)</f>
        <v>1</v>
      </c>
      <c r="K1335" s="7">
        <f>IF([1]配变!$K1335="","",[1]配变!$K1335)</f>
        <v>0</v>
      </c>
      <c r="L1335" s="7">
        <f>IF([1]配变!$L1335="","",[1]配变!$L1335)</f>
        <v>0</v>
      </c>
      <c r="M1335" s="7">
        <f>IF([1]配变!$M1335="","",[1]配变!$M1335)</f>
        <v>0</v>
      </c>
      <c r="N1335" s="7">
        <f>IF([1]配变!$N1335="","",[1]配变!$N1335)</f>
        <v>1996</v>
      </c>
      <c r="O1335" s="7">
        <f>IF([1]配变!$O1335="","",[1]配变!$O1335)</f>
        <v>0</v>
      </c>
      <c r="P1335" s="7">
        <f>IF([1]配变!$P1335="","",[1]配变!$P1335)</f>
        <v>19</v>
      </c>
    </row>
    <row r="1336" spans="1:16" x14ac:dyDescent="0.15">
      <c r="A1336" s="7" t="s">
        <v>300</v>
      </c>
      <c r="B1336" s="7" t="str">
        <f>IF([1]配变!$B1336="","",[1]配变!$B1336)</f>
        <v>10kV</v>
      </c>
      <c r="C1336" s="7">
        <f>IF([1]配变!$C1336="","",[1]配变!$C1336)</f>
        <v>0.4</v>
      </c>
      <c r="D1336" s="7">
        <f>IF([1]配变!$D1336="","",[1]配变!$D1336)</f>
        <v>800</v>
      </c>
      <c r="E1336" s="7">
        <f>IF([1]配变!$E1336="","",[1]配变!$E1336)</f>
        <v>0.03</v>
      </c>
      <c r="F1336" s="7" t="str">
        <f>IF([1]配变!$F1336="","",[1]配变!$F1336)</f>
        <v>市辖</v>
      </c>
      <c r="G1336" s="7">
        <f>IF([1]配变!$G1336="","",[1]配变!$G1336)</f>
        <v>0</v>
      </c>
      <c r="H1336" s="7" t="str">
        <f>IF([1]配变!$H1336="","",[1]配变!$H1336)</f>
        <v>分区4</v>
      </c>
      <c r="I1336" s="7" t="str">
        <f>IF([1]配变!$I1336="","",[1]配变!$I1336)</f>
        <v>138古南线</v>
      </c>
      <c r="J1336" s="7">
        <f>IF([1]配变!$J1336="","",[1]配变!$J1336)</f>
        <v>0</v>
      </c>
      <c r="K1336" s="7">
        <f>IF([1]配变!$K1336="","",[1]配变!$K1336)</f>
        <v>1</v>
      </c>
      <c r="L1336" s="7">
        <f>IF([1]配变!$L1336="","",[1]配变!$L1336)</f>
        <v>1</v>
      </c>
      <c r="M1336" s="7">
        <f>IF([1]配变!$M1336="","",[1]配变!$M1336)</f>
        <v>1</v>
      </c>
      <c r="N1336" s="7">
        <f>IF([1]配变!$N1336="","",[1]配变!$N1336)</f>
        <v>1996</v>
      </c>
      <c r="O1336" s="7">
        <f>IF([1]配变!$O1336="","",[1]配变!$O1336)</f>
        <v>0</v>
      </c>
      <c r="P1336" s="7">
        <f>IF([1]配变!$P1336="","",[1]配变!$P1336)</f>
        <v>19</v>
      </c>
    </row>
    <row r="1337" spans="1:16" x14ac:dyDescent="0.15">
      <c r="A1337" s="7" t="s">
        <v>300</v>
      </c>
      <c r="B1337" s="7" t="str">
        <f>IF([1]配变!$B1337="","",[1]配变!$B1337)</f>
        <v>10kV</v>
      </c>
      <c r="C1337" s="7">
        <f>IF([1]配变!$C1337="","",[1]配变!$C1337)</f>
        <v>0.315</v>
      </c>
      <c r="D1337" s="7">
        <f>IF([1]配变!$D1337="","",[1]配变!$D1337)</f>
        <v>630</v>
      </c>
      <c r="E1337" s="7">
        <f>IF([1]配变!$E1337="","",[1]配变!$E1337)</f>
        <v>0.03</v>
      </c>
      <c r="F1337" s="7" t="str">
        <f>IF([1]配变!$F1337="","",[1]配变!$F1337)</f>
        <v>市辖</v>
      </c>
      <c r="G1337" s="7">
        <f>IF([1]配变!$G1337="","",[1]配变!$G1337)</f>
        <v>0</v>
      </c>
      <c r="H1337" s="7" t="str">
        <f>IF([1]配变!$H1337="","",[1]配变!$H1337)</f>
        <v>分区4</v>
      </c>
      <c r="I1337" s="7" t="str">
        <f>IF([1]配变!$I1337="","",[1]配变!$I1337)</f>
        <v>138古南线</v>
      </c>
      <c r="J1337" s="7">
        <f>IF([1]配变!$J1337="","",[1]配变!$J1337)</f>
        <v>1</v>
      </c>
      <c r="K1337" s="7">
        <f>IF([1]配变!$K1337="","",[1]配变!$K1337)</f>
        <v>2</v>
      </c>
      <c r="L1337" s="7">
        <f>IF([1]配变!$L1337="","",[1]配变!$L1337)</f>
        <v>1</v>
      </c>
      <c r="M1337" s="7">
        <f>IF([1]配变!$M1337="","",[1]配变!$M1337)</f>
        <v>1</v>
      </c>
      <c r="N1337" s="7">
        <f>IF([1]配变!$N1337="","",[1]配变!$N1337)</f>
        <v>1996</v>
      </c>
      <c r="O1337" s="7">
        <f>IF([1]配变!$O1337="","",[1]配变!$O1337)</f>
        <v>0</v>
      </c>
      <c r="P1337" s="7">
        <f>IF([1]配变!$P1337="","",[1]配变!$P1337)</f>
        <v>19</v>
      </c>
    </row>
    <row r="1338" spans="1:16" x14ac:dyDescent="0.15">
      <c r="A1338" s="7" t="s">
        <v>300</v>
      </c>
      <c r="B1338" s="7" t="str">
        <f>IF([1]配变!$B1338="","",[1]配变!$B1338)</f>
        <v>10kV</v>
      </c>
      <c r="C1338" s="7">
        <f>IF([1]配变!$C1338="","",[1]配变!$C1338)</f>
        <v>0.5</v>
      </c>
      <c r="D1338" s="7">
        <f>IF([1]配变!$D1338="","",[1]配变!$D1338)</f>
        <v>1000</v>
      </c>
      <c r="E1338" s="7">
        <f>IF([1]配变!$E1338="","",[1]配变!$E1338)</f>
        <v>0.03</v>
      </c>
      <c r="F1338" s="7" t="str">
        <f>IF([1]配变!$F1338="","",[1]配变!$F1338)</f>
        <v>县级</v>
      </c>
      <c r="G1338" s="7">
        <f>IF([1]配变!$G1338="","",[1]配变!$G1338)</f>
        <v>0</v>
      </c>
      <c r="H1338" s="7" t="str">
        <f>IF([1]配变!$H1338="","",[1]配变!$H1338)</f>
        <v>分区3</v>
      </c>
      <c r="I1338" s="7" t="str">
        <f>IF([1]配变!$I1338="","",[1]配变!$I1338)</f>
        <v>126公陆线</v>
      </c>
      <c r="J1338" s="7">
        <f>IF([1]配变!$J1338="","",[1]配变!$J1338)</f>
        <v>0</v>
      </c>
      <c r="K1338" s="7">
        <f>IF([1]配变!$K1338="","",[1]配变!$K1338)</f>
        <v>0</v>
      </c>
      <c r="L1338" s="7">
        <f>IF([1]配变!$L1338="","",[1]配变!$L1338)</f>
        <v>0</v>
      </c>
      <c r="M1338" s="7">
        <f>IF([1]配变!$M1338="","",[1]配变!$M1338)</f>
        <v>0</v>
      </c>
      <c r="N1338" s="7">
        <f>IF([1]配变!$N1338="","",[1]配变!$N1338)</f>
        <v>1996</v>
      </c>
      <c r="O1338" s="7">
        <f>IF([1]配变!$O1338="","",[1]配变!$O1338)</f>
        <v>0</v>
      </c>
      <c r="P1338" s="7">
        <f>IF([1]配变!$P1338="","",[1]配变!$P1338)</f>
        <v>19</v>
      </c>
    </row>
    <row r="1339" spans="1:16" x14ac:dyDescent="0.15">
      <c r="A1339" s="7" t="s">
        <v>300</v>
      </c>
      <c r="B1339" s="7" t="str">
        <f>IF([1]配变!$B1339="","",[1]配变!$B1339)</f>
        <v>10kV</v>
      </c>
      <c r="C1339" s="7">
        <f>IF([1]配变!$C1339="","",[1]配变!$C1339)</f>
        <v>0.5</v>
      </c>
      <c r="D1339" s="7">
        <f>IF([1]配变!$D1339="","",[1]配变!$D1339)</f>
        <v>1000</v>
      </c>
      <c r="E1339" s="7">
        <f>IF([1]配变!$E1339="","",[1]配变!$E1339)</f>
        <v>0.03</v>
      </c>
      <c r="F1339" s="7" t="str">
        <f>IF([1]配变!$F1339="","",[1]配变!$F1339)</f>
        <v>县级</v>
      </c>
      <c r="G1339" s="7">
        <f>IF([1]配变!$G1339="","",[1]配变!$G1339)</f>
        <v>0</v>
      </c>
      <c r="H1339" s="7" t="str">
        <f>IF([1]配变!$H1339="","",[1]配变!$H1339)</f>
        <v>分区3</v>
      </c>
      <c r="I1339" s="7" t="str">
        <f>IF([1]配变!$I1339="","",[1]配变!$I1339)</f>
        <v>126公陆线</v>
      </c>
      <c r="J1339" s="7">
        <f>IF([1]配变!$J1339="","",[1]配变!$J1339)</f>
        <v>1</v>
      </c>
      <c r="K1339" s="7">
        <f>IF([1]配变!$K1339="","",[1]配变!$K1339)</f>
        <v>1</v>
      </c>
      <c r="L1339" s="7">
        <f>IF([1]配变!$L1339="","",[1]配变!$L1339)</f>
        <v>1</v>
      </c>
      <c r="M1339" s="7">
        <f>IF([1]配变!$M1339="","",[1]配变!$M1339)</f>
        <v>1</v>
      </c>
      <c r="N1339" s="7">
        <f>IF([1]配变!$N1339="","",[1]配变!$N1339)</f>
        <v>1996</v>
      </c>
      <c r="O1339" s="7">
        <f>IF([1]配变!$O1339="","",[1]配变!$O1339)</f>
        <v>0</v>
      </c>
      <c r="P1339" s="7">
        <f>IF([1]配变!$P1339="","",[1]配变!$P1339)</f>
        <v>19</v>
      </c>
    </row>
    <row r="1340" spans="1:16" x14ac:dyDescent="0.15">
      <c r="A1340" s="7" t="s">
        <v>300</v>
      </c>
      <c r="B1340" s="7" t="str">
        <f>IF([1]配变!$B1340="","",[1]配变!$B1340)</f>
        <v>10kV</v>
      </c>
      <c r="C1340" s="7">
        <f>IF([1]配变!$C1340="","",[1]配变!$C1340)</f>
        <v>0.5</v>
      </c>
      <c r="D1340" s="7">
        <f>IF([1]配变!$D1340="","",[1]配变!$D1340)</f>
        <v>1000</v>
      </c>
      <c r="E1340" s="7">
        <f>IF([1]配变!$E1340="","",[1]配变!$E1340)</f>
        <v>0.03</v>
      </c>
      <c r="F1340" s="7" t="str">
        <f>IF([1]配变!$F1340="","",[1]配变!$F1340)</f>
        <v>县级</v>
      </c>
      <c r="G1340" s="7">
        <f>IF([1]配变!$G1340="","",[1]配变!$G1340)</f>
        <v>0</v>
      </c>
      <c r="H1340" s="7" t="str">
        <f>IF([1]配变!$H1340="","",[1]配变!$H1340)</f>
        <v>分区3</v>
      </c>
      <c r="I1340" s="7" t="str">
        <f>IF([1]配变!$I1340="","",[1]配变!$I1340)</f>
        <v>126公陆线</v>
      </c>
      <c r="J1340" s="7">
        <f>IF([1]配变!$J1340="","",[1]配变!$J1340)</f>
        <v>0</v>
      </c>
      <c r="K1340" s="7">
        <f>IF([1]配变!$K1340="","",[1]配变!$K1340)</f>
        <v>2</v>
      </c>
      <c r="L1340" s="7">
        <f>IF([1]配变!$L1340="","",[1]配变!$L1340)</f>
        <v>1</v>
      </c>
      <c r="M1340" s="7">
        <f>IF([1]配变!$M1340="","",[1]配变!$M1340)</f>
        <v>1</v>
      </c>
      <c r="N1340" s="7">
        <f>IF([1]配变!$N1340="","",[1]配变!$N1340)</f>
        <v>1996</v>
      </c>
      <c r="O1340" s="7">
        <f>IF([1]配变!$O1340="","",[1]配变!$O1340)</f>
        <v>0</v>
      </c>
      <c r="P1340" s="7">
        <f>IF([1]配变!$P1340="","",[1]配变!$P1340)</f>
        <v>19</v>
      </c>
    </row>
    <row r="1341" spans="1:16" x14ac:dyDescent="0.15">
      <c r="A1341" s="7" t="s">
        <v>300</v>
      </c>
      <c r="B1341" s="7" t="str">
        <f>IF([1]配变!$B1341="","",[1]配变!$B1341)</f>
        <v>10kV</v>
      </c>
      <c r="C1341" s="7">
        <f>IF([1]配变!$C1341="","",[1]配变!$C1341)</f>
        <v>0.5</v>
      </c>
      <c r="D1341" s="7">
        <f>IF([1]配变!$D1341="","",[1]配变!$D1341)</f>
        <v>1000</v>
      </c>
      <c r="E1341" s="7">
        <f>IF([1]配变!$E1341="","",[1]配变!$E1341)</f>
        <v>0.03</v>
      </c>
      <c r="F1341" s="7" t="str">
        <f>IF([1]配变!$F1341="","",[1]配变!$F1341)</f>
        <v>县级</v>
      </c>
      <c r="G1341" s="7">
        <f>IF([1]配变!$G1341="","",[1]配变!$G1341)</f>
        <v>0</v>
      </c>
      <c r="H1341" s="7" t="str">
        <f>IF([1]配变!$H1341="","",[1]配变!$H1341)</f>
        <v>分区3</v>
      </c>
      <c r="I1341" s="7" t="str">
        <f>IF([1]配变!$I1341="","",[1]配变!$I1341)</f>
        <v>126公陆线</v>
      </c>
      <c r="J1341" s="7">
        <f>IF([1]配变!$J1341="","",[1]配变!$J1341)</f>
        <v>1</v>
      </c>
      <c r="K1341" s="7">
        <f>IF([1]配变!$K1341="","",[1]配变!$K1341)</f>
        <v>0</v>
      </c>
      <c r="L1341" s="7">
        <f>IF([1]配变!$L1341="","",[1]配变!$L1341)</f>
        <v>0</v>
      </c>
      <c r="M1341" s="7">
        <f>IF([1]配变!$M1341="","",[1]配变!$M1341)</f>
        <v>0</v>
      </c>
      <c r="N1341" s="7">
        <f>IF([1]配变!$N1341="","",[1]配变!$N1341)</f>
        <v>1996</v>
      </c>
      <c r="O1341" s="7">
        <f>IF([1]配变!$O1341="","",[1]配变!$O1341)</f>
        <v>0</v>
      </c>
      <c r="P1341" s="7">
        <f>IF([1]配变!$P1341="","",[1]配变!$P1341)</f>
        <v>19</v>
      </c>
    </row>
    <row r="1342" spans="1:16" x14ac:dyDescent="0.15">
      <c r="A1342" s="7" t="s">
        <v>300</v>
      </c>
      <c r="B1342" s="7" t="str">
        <f>IF([1]配变!$B1342="","",[1]配变!$B1342)</f>
        <v>10kV</v>
      </c>
      <c r="C1342" s="7">
        <f>IF([1]配变!$C1342="","",[1]配变!$C1342)</f>
        <v>0.5</v>
      </c>
      <c r="D1342" s="7">
        <f>IF([1]配变!$D1342="","",[1]配变!$D1342)</f>
        <v>1000</v>
      </c>
      <c r="E1342" s="7">
        <f>IF([1]配变!$E1342="","",[1]配变!$E1342)</f>
        <v>0.03</v>
      </c>
      <c r="F1342" s="7" t="str">
        <f>IF([1]配变!$F1342="","",[1]配变!$F1342)</f>
        <v>市辖</v>
      </c>
      <c r="G1342" s="7">
        <f>IF([1]配变!$G1342="","",[1]配变!$G1342)</f>
        <v>0</v>
      </c>
      <c r="H1342" s="7" t="str">
        <f>IF([1]配变!$H1342="","",[1]配变!$H1342)</f>
        <v>分区4</v>
      </c>
      <c r="I1342" s="7" t="str">
        <f>IF([1]配变!$I1342="","",[1]配变!$I1342)</f>
        <v>138古南线</v>
      </c>
      <c r="J1342" s="7">
        <f>IF([1]配变!$J1342="","",[1]配变!$J1342)</f>
        <v>0</v>
      </c>
      <c r="K1342" s="7">
        <f>IF([1]配变!$K1342="","",[1]配变!$K1342)</f>
        <v>1</v>
      </c>
      <c r="L1342" s="7">
        <f>IF([1]配变!$L1342="","",[1]配变!$L1342)</f>
        <v>1</v>
      </c>
      <c r="M1342" s="7">
        <f>IF([1]配变!$M1342="","",[1]配变!$M1342)</f>
        <v>1</v>
      </c>
      <c r="N1342" s="7">
        <f>IF([1]配变!$N1342="","",[1]配变!$N1342)</f>
        <v>1996</v>
      </c>
      <c r="O1342" s="7">
        <f>IF([1]配变!$O1342="","",[1]配变!$O1342)</f>
        <v>0</v>
      </c>
      <c r="P1342" s="7">
        <f>IF([1]配变!$P1342="","",[1]配变!$P1342)</f>
        <v>19</v>
      </c>
    </row>
    <row r="1343" spans="1:16" x14ac:dyDescent="0.15">
      <c r="A1343" s="7" t="s">
        <v>300</v>
      </c>
      <c r="B1343" s="7" t="str">
        <f>IF([1]配变!$B1343="","",[1]配变!$B1343)</f>
        <v>10kV</v>
      </c>
      <c r="C1343" s="7">
        <f>IF([1]配变!$C1343="","",[1]配变!$C1343)</f>
        <v>0.5</v>
      </c>
      <c r="D1343" s="7">
        <f>IF([1]配变!$D1343="","",[1]配变!$D1343)</f>
        <v>1000</v>
      </c>
      <c r="E1343" s="7">
        <f>IF([1]配变!$E1343="","",[1]配变!$E1343)</f>
        <v>0.03</v>
      </c>
      <c r="F1343" s="7" t="str">
        <f>IF([1]配变!$F1343="","",[1]配变!$F1343)</f>
        <v>市辖</v>
      </c>
      <c r="G1343" s="7">
        <f>IF([1]配变!$G1343="","",[1]配变!$G1343)</f>
        <v>0</v>
      </c>
      <c r="H1343" s="7" t="str">
        <f>IF([1]配变!$H1343="","",[1]配变!$H1343)</f>
        <v>分区4</v>
      </c>
      <c r="I1343" s="7" t="str">
        <f>IF([1]配变!$I1343="","",[1]配变!$I1343)</f>
        <v>138古南线</v>
      </c>
      <c r="J1343" s="7">
        <f>IF([1]配变!$J1343="","",[1]配变!$J1343)</f>
        <v>1</v>
      </c>
      <c r="K1343" s="7">
        <f>IF([1]配变!$K1343="","",[1]配变!$K1343)</f>
        <v>2</v>
      </c>
      <c r="L1343" s="7">
        <f>IF([1]配变!$L1343="","",[1]配变!$L1343)</f>
        <v>1</v>
      </c>
      <c r="M1343" s="7">
        <f>IF([1]配变!$M1343="","",[1]配变!$M1343)</f>
        <v>1</v>
      </c>
      <c r="N1343" s="7">
        <f>IF([1]配变!$N1343="","",[1]配变!$N1343)</f>
        <v>1996</v>
      </c>
      <c r="O1343" s="7">
        <f>IF([1]配变!$O1343="","",[1]配变!$O1343)</f>
        <v>0</v>
      </c>
      <c r="P1343" s="7">
        <f>IF([1]配变!$P1343="","",[1]配变!$P1343)</f>
        <v>19</v>
      </c>
    </row>
    <row r="1344" spans="1:16" x14ac:dyDescent="0.15">
      <c r="A1344" s="7" t="s">
        <v>300</v>
      </c>
      <c r="B1344" s="7" t="str">
        <f>IF([1]配变!$B1344="","",[1]配变!$B1344)</f>
        <v>10kV</v>
      </c>
      <c r="C1344" s="7">
        <f>IF([1]配变!$C1344="","",[1]配变!$C1344)</f>
        <v>0.5</v>
      </c>
      <c r="D1344" s="7">
        <f>IF([1]配变!$D1344="","",[1]配变!$D1344)</f>
        <v>1000</v>
      </c>
      <c r="E1344" s="7">
        <f>IF([1]配变!$E1344="","",[1]配变!$E1344)</f>
        <v>0.03</v>
      </c>
      <c r="F1344" s="7" t="str">
        <f>IF([1]配变!$F1344="","",[1]配变!$F1344)</f>
        <v>县级</v>
      </c>
      <c r="G1344" s="7">
        <f>IF([1]配变!$G1344="","",[1]配变!$G1344)</f>
        <v>0</v>
      </c>
      <c r="H1344" s="7" t="str">
        <f>IF([1]配变!$H1344="","",[1]配变!$H1344)</f>
        <v>分区3</v>
      </c>
      <c r="I1344" s="7" t="str">
        <f>IF([1]配变!$I1344="","",[1]配变!$I1344)</f>
        <v>126公陆线</v>
      </c>
      <c r="J1344" s="7">
        <f>IF([1]配变!$J1344="","",[1]配变!$J1344)</f>
        <v>0</v>
      </c>
      <c r="K1344" s="7">
        <f>IF([1]配变!$K1344="","",[1]配变!$K1344)</f>
        <v>0</v>
      </c>
      <c r="L1344" s="7">
        <f>IF([1]配变!$L1344="","",[1]配变!$L1344)</f>
        <v>0</v>
      </c>
      <c r="M1344" s="7">
        <f>IF([1]配变!$M1344="","",[1]配变!$M1344)</f>
        <v>0</v>
      </c>
      <c r="N1344" s="7">
        <f>IF([1]配变!$N1344="","",[1]配变!$N1344)</f>
        <v>1995</v>
      </c>
      <c r="O1344" s="7">
        <f>IF([1]配变!$O1344="","",[1]配变!$O1344)</f>
        <v>0</v>
      </c>
      <c r="P1344" s="7">
        <f>IF([1]配变!$P1344="","",[1]配变!$P1344)</f>
        <v>20</v>
      </c>
    </row>
    <row r="1345" spans="1:16" x14ac:dyDescent="0.15">
      <c r="A1345" s="7" t="s">
        <v>300</v>
      </c>
      <c r="B1345" s="7" t="str">
        <f>IF([1]配变!$B1345="","",[1]配变!$B1345)</f>
        <v>10kV</v>
      </c>
      <c r="C1345" s="7">
        <f>IF([1]配变!$C1345="","",[1]配变!$C1345)</f>
        <v>0.4</v>
      </c>
      <c r="D1345" s="7">
        <f>IF([1]配变!$D1345="","",[1]配变!$D1345)</f>
        <v>800</v>
      </c>
      <c r="E1345" s="7">
        <f>IF([1]配变!$E1345="","",[1]配变!$E1345)</f>
        <v>0.03</v>
      </c>
      <c r="F1345" s="7" t="str">
        <f>IF([1]配变!$F1345="","",[1]配变!$F1345)</f>
        <v>县级</v>
      </c>
      <c r="G1345" s="7">
        <f>IF([1]配变!$G1345="","",[1]配变!$G1345)</f>
        <v>0</v>
      </c>
      <c r="H1345" s="7" t="str">
        <f>IF([1]配变!$H1345="","",[1]配变!$H1345)</f>
        <v>分区3</v>
      </c>
      <c r="I1345" s="7" t="str">
        <f>IF([1]配变!$I1345="","",[1]配变!$I1345)</f>
        <v>126公陆线</v>
      </c>
      <c r="J1345" s="7">
        <f>IF([1]配变!$J1345="","",[1]配变!$J1345)</f>
        <v>1</v>
      </c>
      <c r="K1345" s="7">
        <f>IF([1]配变!$K1345="","",[1]配变!$K1345)</f>
        <v>1</v>
      </c>
      <c r="L1345" s="7">
        <f>IF([1]配变!$L1345="","",[1]配变!$L1345)</f>
        <v>1</v>
      </c>
      <c r="M1345" s="7">
        <f>IF([1]配变!$M1345="","",[1]配变!$M1345)</f>
        <v>1</v>
      </c>
      <c r="N1345" s="7">
        <f>IF([1]配变!$N1345="","",[1]配变!$N1345)</f>
        <v>1995</v>
      </c>
      <c r="O1345" s="7">
        <f>IF([1]配变!$O1345="","",[1]配变!$O1345)</f>
        <v>0</v>
      </c>
      <c r="P1345" s="7">
        <f>IF([1]配变!$P1345="","",[1]配变!$P1345)</f>
        <v>20</v>
      </c>
    </row>
    <row r="1346" spans="1:16" x14ac:dyDescent="0.15">
      <c r="A1346" s="7" t="s">
        <v>300</v>
      </c>
      <c r="B1346" s="7" t="str">
        <f>IF([1]配变!$B1346="","",[1]配变!$B1346)</f>
        <v>10kV</v>
      </c>
      <c r="C1346" s="7">
        <f>IF([1]配变!$C1346="","",[1]配变!$C1346)</f>
        <v>0.315</v>
      </c>
      <c r="D1346" s="7">
        <f>IF([1]配变!$D1346="","",[1]配变!$D1346)</f>
        <v>630</v>
      </c>
      <c r="E1346" s="7">
        <f>IF([1]配变!$E1346="","",[1]配变!$E1346)</f>
        <v>0.03</v>
      </c>
      <c r="F1346" s="7" t="str">
        <f>IF([1]配变!$F1346="","",[1]配变!$F1346)</f>
        <v>县级</v>
      </c>
      <c r="G1346" s="7">
        <f>IF([1]配变!$G1346="","",[1]配变!$G1346)</f>
        <v>0</v>
      </c>
      <c r="H1346" s="7" t="str">
        <f>IF([1]配变!$H1346="","",[1]配变!$H1346)</f>
        <v>分区3</v>
      </c>
      <c r="I1346" s="7" t="str">
        <f>IF([1]配变!$I1346="","",[1]配变!$I1346)</f>
        <v>126公陆线</v>
      </c>
      <c r="J1346" s="7">
        <f>IF([1]配变!$J1346="","",[1]配变!$J1346)</f>
        <v>0</v>
      </c>
      <c r="K1346" s="7">
        <f>IF([1]配变!$K1346="","",[1]配变!$K1346)</f>
        <v>2</v>
      </c>
      <c r="L1346" s="7">
        <f>IF([1]配变!$L1346="","",[1]配变!$L1346)</f>
        <v>1</v>
      </c>
      <c r="M1346" s="7">
        <f>IF([1]配变!$M1346="","",[1]配变!$M1346)</f>
        <v>1</v>
      </c>
      <c r="N1346" s="7">
        <f>IF([1]配变!$N1346="","",[1]配变!$N1346)</f>
        <v>1995</v>
      </c>
      <c r="O1346" s="7">
        <f>IF([1]配变!$O1346="","",[1]配变!$O1346)</f>
        <v>0</v>
      </c>
      <c r="P1346" s="7">
        <f>IF([1]配变!$P1346="","",[1]配变!$P1346)</f>
        <v>20</v>
      </c>
    </row>
    <row r="1347" spans="1:16" x14ac:dyDescent="0.15">
      <c r="A1347" s="7" t="s">
        <v>300</v>
      </c>
      <c r="B1347" s="7" t="str">
        <f>IF([1]配变!$B1347="","",[1]配变!$B1347)</f>
        <v>10kV</v>
      </c>
      <c r="C1347" s="7">
        <f>IF([1]配变!$C1347="","",[1]配变!$C1347)</f>
        <v>0.315</v>
      </c>
      <c r="D1347" s="7">
        <f>IF([1]配变!$D1347="","",[1]配变!$D1347)</f>
        <v>630</v>
      </c>
      <c r="E1347" s="7">
        <f>IF([1]配变!$E1347="","",[1]配变!$E1347)</f>
        <v>0.03</v>
      </c>
      <c r="F1347" s="7" t="str">
        <f>IF([1]配变!$F1347="","",[1]配变!$F1347)</f>
        <v>县级</v>
      </c>
      <c r="G1347" s="7">
        <f>IF([1]配变!$G1347="","",[1]配变!$G1347)</f>
        <v>0</v>
      </c>
      <c r="H1347" s="7" t="str">
        <f>IF([1]配变!$H1347="","",[1]配变!$H1347)</f>
        <v>分区3</v>
      </c>
      <c r="I1347" s="7" t="str">
        <f>IF([1]配变!$I1347="","",[1]配变!$I1347)</f>
        <v>126公陆线</v>
      </c>
      <c r="J1347" s="7">
        <f>IF([1]配变!$J1347="","",[1]配变!$J1347)</f>
        <v>1</v>
      </c>
      <c r="K1347" s="7">
        <f>IF([1]配变!$K1347="","",[1]配变!$K1347)</f>
        <v>0</v>
      </c>
      <c r="L1347" s="7">
        <f>IF([1]配变!$L1347="","",[1]配变!$L1347)</f>
        <v>0</v>
      </c>
      <c r="M1347" s="7">
        <f>IF([1]配变!$M1347="","",[1]配变!$M1347)</f>
        <v>0</v>
      </c>
      <c r="N1347" s="7">
        <f>IF([1]配变!$N1347="","",[1]配变!$N1347)</f>
        <v>1995</v>
      </c>
      <c r="O1347" s="7">
        <f>IF([1]配变!$O1347="","",[1]配变!$O1347)</f>
        <v>0</v>
      </c>
      <c r="P1347" s="7">
        <f>IF([1]配变!$P1347="","",[1]配变!$P1347)</f>
        <v>20</v>
      </c>
    </row>
    <row r="1348" spans="1:16" x14ac:dyDescent="0.15">
      <c r="A1348" s="7" t="s">
        <v>300</v>
      </c>
      <c r="B1348" s="7" t="str">
        <f>IF([1]配变!$B1348="","",[1]配变!$B1348)</f>
        <v>10kV</v>
      </c>
      <c r="C1348" s="7">
        <f>IF([1]配变!$C1348="","",[1]配变!$C1348)</f>
        <v>0.5</v>
      </c>
      <c r="D1348" s="7">
        <f>IF([1]配变!$D1348="","",[1]配变!$D1348)</f>
        <v>1000</v>
      </c>
      <c r="E1348" s="7">
        <f>IF([1]配变!$E1348="","",[1]配变!$E1348)</f>
        <v>0.03</v>
      </c>
      <c r="F1348" s="7" t="str">
        <f>IF([1]配变!$F1348="","",[1]配变!$F1348)</f>
        <v>县级</v>
      </c>
      <c r="G1348" s="7">
        <f>IF([1]配变!$G1348="","",[1]配变!$G1348)</f>
        <v>0</v>
      </c>
      <c r="H1348" s="7" t="str">
        <f>IF([1]配变!$H1348="","",[1]配变!$H1348)</f>
        <v>分区3</v>
      </c>
      <c r="I1348" s="7" t="str">
        <f>IF([1]配变!$I1348="","",[1]配变!$I1348)</f>
        <v>126公陆线</v>
      </c>
      <c r="J1348" s="7">
        <f>IF([1]配变!$J1348="","",[1]配变!$J1348)</f>
        <v>0</v>
      </c>
      <c r="K1348" s="7">
        <f>IF([1]配变!$K1348="","",[1]配变!$K1348)</f>
        <v>1</v>
      </c>
      <c r="L1348" s="7">
        <f>IF([1]配变!$L1348="","",[1]配变!$L1348)</f>
        <v>1</v>
      </c>
      <c r="M1348" s="7">
        <f>IF([1]配变!$M1348="","",[1]配变!$M1348)</f>
        <v>1</v>
      </c>
      <c r="N1348" s="7">
        <f>IF([1]配变!$N1348="","",[1]配变!$N1348)</f>
        <v>1995</v>
      </c>
      <c r="O1348" s="7">
        <f>IF([1]配变!$O1348="","",[1]配变!$O1348)</f>
        <v>0</v>
      </c>
      <c r="P1348" s="7">
        <f>IF([1]配变!$P1348="","",[1]配变!$P1348)</f>
        <v>20</v>
      </c>
    </row>
    <row r="1349" spans="1:16" x14ac:dyDescent="0.15">
      <c r="A1349" s="7" t="s">
        <v>300</v>
      </c>
      <c r="B1349" s="7" t="str">
        <f>IF([1]配变!$B1349="","",[1]配变!$B1349)</f>
        <v>10kV</v>
      </c>
      <c r="C1349" s="7">
        <f>IF([1]配变!$C1349="","",[1]配变!$C1349)</f>
        <v>0.5</v>
      </c>
      <c r="D1349" s="7">
        <f>IF([1]配变!$D1349="","",[1]配变!$D1349)</f>
        <v>1000</v>
      </c>
      <c r="E1349" s="7">
        <f>IF([1]配变!$E1349="","",[1]配变!$E1349)</f>
        <v>0.03</v>
      </c>
      <c r="F1349" s="7" t="str">
        <f>IF([1]配变!$F1349="","",[1]配变!$F1349)</f>
        <v>县级</v>
      </c>
      <c r="G1349" s="7">
        <f>IF([1]配变!$G1349="","",[1]配变!$G1349)</f>
        <v>0</v>
      </c>
      <c r="H1349" s="7" t="str">
        <f>IF([1]配变!$H1349="","",[1]配变!$H1349)</f>
        <v>分区3</v>
      </c>
      <c r="I1349" s="7" t="str">
        <f>IF([1]配变!$I1349="","",[1]配变!$I1349)</f>
        <v>126公陆线</v>
      </c>
      <c r="J1349" s="7">
        <f>IF([1]配变!$J1349="","",[1]配变!$J1349)</f>
        <v>1</v>
      </c>
      <c r="K1349" s="7">
        <f>IF([1]配变!$K1349="","",[1]配变!$K1349)</f>
        <v>2</v>
      </c>
      <c r="L1349" s="7">
        <f>IF([1]配变!$L1349="","",[1]配变!$L1349)</f>
        <v>1</v>
      </c>
      <c r="M1349" s="7">
        <f>IF([1]配变!$M1349="","",[1]配变!$M1349)</f>
        <v>1</v>
      </c>
      <c r="N1349" s="7">
        <f>IF([1]配变!$N1349="","",[1]配变!$N1349)</f>
        <v>1995</v>
      </c>
      <c r="O1349" s="7">
        <f>IF([1]配变!$O1349="","",[1]配变!$O1349)</f>
        <v>0</v>
      </c>
      <c r="P1349" s="7">
        <f>IF([1]配变!$P1349="","",[1]配变!$P1349)</f>
        <v>20</v>
      </c>
    </row>
    <row r="1350" spans="1:16" x14ac:dyDescent="0.15">
      <c r="A1350" s="7" t="s">
        <v>300</v>
      </c>
      <c r="B1350" s="7" t="str">
        <f>IF([1]配变!$B1350="","",[1]配变!$B1350)</f>
        <v>10kV</v>
      </c>
      <c r="C1350" s="7">
        <f>IF([1]配变!$C1350="","",[1]配变!$C1350)</f>
        <v>0.5</v>
      </c>
      <c r="D1350" s="7">
        <f>IF([1]配变!$D1350="","",[1]配变!$D1350)</f>
        <v>1000</v>
      </c>
      <c r="E1350" s="7">
        <f>IF([1]配变!$E1350="","",[1]配变!$E1350)</f>
        <v>0.03</v>
      </c>
      <c r="F1350" s="7" t="str">
        <f>IF([1]配变!$F1350="","",[1]配变!$F1350)</f>
        <v>县级</v>
      </c>
      <c r="G1350" s="7">
        <f>IF([1]配变!$G1350="","",[1]配变!$G1350)</f>
        <v>0</v>
      </c>
      <c r="H1350" s="7" t="str">
        <f>IF([1]配变!$H1350="","",[1]配变!$H1350)</f>
        <v>分区3</v>
      </c>
      <c r="I1350" s="7" t="str">
        <f>IF([1]配变!$I1350="","",[1]配变!$I1350)</f>
        <v>126公陆线</v>
      </c>
      <c r="J1350" s="7">
        <f>IF([1]配变!$J1350="","",[1]配变!$J1350)</f>
        <v>0</v>
      </c>
      <c r="K1350" s="7">
        <f>IF([1]配变!$K1350="","",[1]配变!$K1350)</f>
        <v>0</v>
      </c>
      <c r="L1350" s="7">
        <f>IF([1]配变!$L1350="","",[1]配变!$L1350)</f>
        <v>0</v>
      </c>
      <c r="M1350" s="7">
        <f>IF([1]配变!$M1350="","",[1]配变!$M1350)</f>
        <v>0</v>
      </c>
      <c r="N1350" s="7">
        <f>IF([1]配变!$N1350="","",[1]配变!$N1350)</f>
        <v>1995</v>
      </c>
      <c r="O1350" s="7">
        <f>IF([1]配变!$O1350="","",[1]配变!$O1350)</f>
        <v>0</v>
      </c>
      <c r="P1350" s="7">
        <f>IF([1]配变!$P1350="","",[1]配变!$P1350)</f>
        <v>20</v>
      </c>
    </row>
    <row r="1351" spans="1:16" x14ac:dyDescent="0.15">
      <c r="A1351" s="7" t="s">
        <v>300</v>
      </c>
      <c r="B1351" s="7" t="str">
        <f>IF([1]配变!$B1351="","",[1]配变!$B1351)</f>
        <v>10kV</v>
      </c>
      <c r="C1351" s="7">
        <f>IF([1]配变!$C1351="","",[1]配变!$C1351)</f>
        <v>0.5</v>
      </c>
      <c r="D1351" s="7">
        <f>IF([1]配变!$D1351="","",[1]配变!$D1351)</f>
        <v>1000</v>
      </c>
      <c r="E1351" s="7">
        <f>IF([1]配变!$E1351="","",[1]配变!$E1351)</f>
        <v>0.03</v>
      </c>
      <c r="F1351" s="7" t="str">
        <f>IF([1]配变!$F1351="","",[1]配变!$F1351)</f>
        <v>县级</v>
      </c>
      <c r="G1351" s="7">
        <f>IF([1]配变!$G1351="","",[1]配变!$G1351)</f>
        <v>0</v>
      </c>
      <c r="H1351" s="7" t="str">
        <f>IF([1]配变!$H1351="","",[1]配变!$H1351)</f>
        <v>分区3</v>
      </c>
      <c r="I1351" s="7" t="str">
        <f>IF([1]配变!$I1351="","",[1]配变!$I1351)</f>
        <v>126公陆线</v>
      </c>
      <c r="J1351" s="7">
        <f>IF([1]配变!$J1351="","",[1]配变!$J1351)</f>
        <v>1</v>
      </c>
      <c r="K1351" s="7">
        <f>IF([1]配变!$K1351="","",[1]配变!$K1351)</f>
        <v>1</v>
      </c>
      <c r="L1351" s="7">
        <f>IF([1]配变!$L1351="","",[1]配变!$L1351)</f>
        <v>1</v>
      </c>
      <c r="M1351" s="7">
        <f>IF([1]配变!$M1351="","",[1]配变!$M1351)</f>
        <v>1</v>
      </c>
      <c r="N1351" s="7">
        <f>IF([1]配变!$N1351="","",[1]配变!$N1351)</f>
        <v>1995</v>
      </c>
      <c r="O1351" s="7">
        <f>IF([1]配变!$O1351="","",[1]配变!$O1351)</f>
        <v>0</v>
      </c>
      <c r="P1351" s="7">
        <f>IF([1]配变!$P1351="","",[1]配变!$P1351)</f>
        <v>20</v>
      </c>
    </row>
    <row r="1352" spans="1:16" x14ac:dyDescent="0.15">
      <c r="A1352" s="7" t="s">
        <v>300</v>
      </c>
      <c r="B1352" s="7" t="str">
        <f>IF([1]配变!$B1352="","",[1]配变!$B1352)</f>
        <v>10kV</v>
      </c>
      <c r="C1352" s="7">
        <f>IF([1]配变!$C1352="","",[1]配变!$C1352)</f>
        <v>0.5</v>
      </c>
      <c r="D1352" s="7">
        <f>IF([1]配变!$D1352="","",[1]配变!$D1352)</f>
        <v>1000</v>
      </c>
      <c r="E1352" s="7">
        <f>IF([1]配变!$E1352="","",[1]配变!$E1352)</f>
        <v>0.03</v>
      </c>
      <c r="F1352" s="7" t="str">
        <f>IF([1]配变!$F1352="","",[1]配变!$F1352)</f>
        <v>县级</v>
      </c>
      <c r="G1352" s="7">
        <f>IF([1]配变!$G1352="","",[1]配变!$G1352)</f>
        <v>0</v>
      </c>
      <c r="H1352" s="7" t="str">
        <f>IF([1]配变!$H1352="","",[1]配变!$H1352)</f>
        <v>分区3</v>
      </c>
      <c r="I1352" s="7" t="str">
        <f>IF([1]配变!$I1352="","",[1]配变!$I1352)</f>
        <v>126公陆线</v>
      </c>
      <c r="J1352" s="7">
        <f>IF([1]配变!$J1352="","",[1]配变!$J1352)</f>
        <v>0</v>
      </c>
      <c r="K1352" s="7">
        <f>IF([1]配变!$K1352="","",[1]配变!$K1352)</f>
        <v>2</v>
      </c>
      <c r="L1352" s="7">
        <f>IF([1]配变!$L1352="","",[1]配变!$L1352)</f>
        <v>1</v>
      </c>
      <c r="M1352" s="7">
        <f>IF([1]配变!$M1352="","",[1]配变!$M1352)</f>
        <v>1</v>
      </c>
      <c r="N1352" s="7">
        <f>IF([1]配变!$N1352="","",[1]配变!$N1352)</f>
        <v>1995</v>
      </c>
      <c r="O1352" s="7">
        <f>IF([1]配变!$O1352="","",[1]配变!$O1352)</f>
        <v>0</v>
      </c>
      <c r="P1352" s="7">
        <f>IF([1]配变!$P1352="","",[1]配变!$P1352)</f>
        <v>20</v>
      </c>
    </row>
    <row r="1353" spans="1:16" x14ac:dyDescent="0.15">
      <c r="A1353" s="7" t="s">
        <v>300</v>
      </c>
      <c r="B1353" s="7" t="str">
        <f>IF([1]配变!$B1353="","",[1]配变!$B1353)</f>
        <v>10kV</v>
      </c>
      <c r="C1353" s="7">
        <f>IF([1]配变!$C1353="","",[1]配变!$C1353)</f>
        <v>0.5</v>
      </c>
      <c r="D1353" s="7">
        <f>IF([1]配变!$D1353="","",[1]配变!$D1353)</f>
        <v>1000</v>
      </c>
      <c r="E1353" s="7">
        <f>IF([1]配变!$E1353="","",[1]配变!$E1353)</f>
        <v>0.03</v>
      </c>
      <c r="F1353" s="7" t="str">
        <f>IF([1]配变!$F1353="","",[1]配变!$F1353)</f>
        <v>县级</v>
      </c>
      <c r="G1353" s="7">
        <f>IF([1]配变!$G1353="","",[1]配变!$G1353)</f>
        <v>0</v>
      </c>
      <c r="H1353" s="7" t="str">
        <f>IF([1]配变!$H1353="","",[1]配变!$H1353)</f>
        <v>分区3</v>
      </c>
      <c r="I1353" s="7" t="str">
        <f>IF([1]配变!$I1353="","",[1]配变!$I1353)</f>
        <v>126公陆线</v>
      </c>
      <c r="J1353" s="7">
        <f>IF([1]配变!$J1353="","",[1]配变!$J1353)</f>
        <v>1</v>
      </c>
      <c r="K1353" s="7">
        <f>IF([1]配变!$K1353="","",[1]配变!$K1353)</f>
        <v>0</v>
      </c>
      <c r="L1353" s="7">
        <f>IF([1]配变!$L1353="","",[1]配变!$L1353)</f>
        <v>0</v>
      </c>
      <c r="M1353" s="7">
        <f>IF([1]配变!$M1353="","",[1]配变!$M1353)</f>
        <v>0</v>
      </c>
      <c r="N1353" s="7">
        <f>IF([1]配变!$N1353="","",[1]配变!$N1353)</f>
        <v>1994</v>
      </c>
      <c r="O1353" s="7">
        <f>IF([1]配变!$O1353="","",[1]配变!$O1353)</f>
        <v>0</v>
      </c>
      <c r="P1353" s="7">
        <f>IF([1]配变!$P1353="","",[1]配变!$P1353)</f>
        <v>21</v>
      </c>
    </row>
    <row r="1354" spans="1:16" x14ac:dyDescent="0.15">
      <c r="A1354" s="7" t="s">
        <v>300</v>
      </c>
      <c r="B1354" s="7" t="str">
        <f>IF([1]配变!$B1354="","",[1]配变!$B1354)</f>
        <v>10kV</v>
      </c>
      <c r="C1354" s="7">
        <f>IF([1]配变!$C1354="","",[1]配变!$C1354)</f>
        <v>0.315</v>
      </c>
      <c r="D1354" s="7">
        <f>IF([1]配变!$D1354="","",[1]配变!$D1354)</f>
        <v>630</v>
      </c>
      <c r="E1354" s="7">
        <f>IF([1]配变!$E1354="","",[1]配变!$E1354)</f>
        <v>0.03</v>
      </c>
      <c r="F1354" s="7" t="str">
        <f>IF([1]配变!$F1354="","",[1]配变!$F1354)</f>
        <v>县级</v>
      </c>
      <c r="G1354" s="7">
        <f>IF([1]配变!$G1354="","",[1]配变!$G1354)</f>
        <v>0</v>
      </c>
      <c r="H1354" s="7" t="str">
        <f>IF([1]配变!$H1354="","",[1]配变!$H1354)</f>
        <v>分区3</v>
      </c>
      <c r="I1354" s="7" t="str">
        <f>IF([1]配变!$I1354="","",[1]配变!$I1354)</f>
        <v>126公陆线</v>
      </c>
      <c r="J1354" s="7">
        <f>IF([1]配变!$J1354="","",[1]配变!$J1354)</f>
        <v>0</v>
      </c>
      <c r="K1354" s="7">
        <f>IF([1]配变!$K1354="","",[1]配变!$K1354)</f>
        <v>1</v>
      </c>
      <c r="L1354" s="7">
        <f>IF([1]配变!$L1354="","",[1]配变!$L1354)</f>
        <v>1</v>
      </c>
      <c r="M1354" s="7">
        <f>IF([1]配变!$M1354="","",[1]配变!$M1354)</f>
        <v>1</v>
      </c>
      <c r="N1354" s="7">
        <f>IF([1]配变!$N1354="","",[1]配变!$N1354)</f>
        <v>1994</v>
      </c>
      <c r="O1354" s="7">
        <f>IF([1]配变!$O1354="","",[1]配变!$O1354)</f>
        <v>0</v>
      </c>
      <c r="P1354" s="7">
        <f>IF([1]配变!$P1354="","",[1]配变!$P1354)</f>
        <v>21</v>
      </c>
    </row>
    <row r="1355" spans="1:16" x14ac:dyDescent="0.15">
      <c r="A1355" s="7" t="s">
        <v>300</v>
      </c>
      <c r="B1355" s="7" t="str">
        <f>IF([1]配变!$B1355="","",[1]配变!$B1355)</f>
        <v>10kV</v>
      </c>
      <c r="C1355" s="7">
        <f>IF([1]配变!$C1355="","",[1]配变!$C1355)</f>
        <v>0.315</v>
      </c>
      <c r="D1355" s="7">
        <f>IF([1]配变!$D1355="","",[1]配变!$D1355)</f>
        <v>630</v>
      </c>
      <c r="E1355" s="7">
        <f>IF([1]配变!$E1355="","",[1]配变!$E1355)</f>
        <v>0.03</v>
      </c>
      <c r="F1355" s="7" t="str">
        <f>IF([1]配变!$F1355="","",[1]配变!$F1355)</f>
        <v>县级</v>
      </c>
      <c r="G1355" s="7">
        <f>IF([1]配变!$G1355="","",[1]配变!$G1355)</f>
        <v>0</v>
      </c>
      <c r="H1355" s="7" t="str">
        <f>IF([1]配变!$H1355="","",[1]配变!$H1355)</f>
        <v>分区3</v>
      </c>
      <c r="I1355" s="7" t="str">
        <f>IF([1]配变!$I1355="","",[1]配变!$I1355)</f>
        <v>126公陆线</v>
      </c>
      <c r="J1355" s="7">
        <f>IF([1]配变!$J1355="","",[1]配变!$J1355)</f>
        <v>1</v>
      </c>
      <c r="K1355" s="7">
        <f>IF([1]配变!$K1355="","",[1]配变!$K1355)</f>
        <v>2</v>
      </c>
      <c r="L1355" s="7">
        <f>IF([1]配变!$L1355="","",[1]配变!$L1355)</f>
        <v>1</v>
      </c>
      <c r="M1355" s="7">
        <f>IF([1]配变!$M1355="","",[1]配变!$M1355)</f>
        <v>1</v>
      </c>
      <c r="N1355" s="7">
        <f>IF([1]配变!$N1355="","",[1]配变!$N1355)</f>
        <v>1994</v>
      </c>
      <c r="O1355" s="7">
        <f>IF([1]配变!$O1355="","",[1]配变!$O1355)</f>
        <v>0</v>
      </c>
      <c r="P1355" s="7">
        <f>IF([1]配变!$P1355="","",[1]配变!$P1355)</f>
        <v>21</v>
      </c>
    </row>
    <row r="1356" spans="1:16" x14ac:dyDescent="0.15">
      <c r="A1356" s="7" t="s">
        <v>300</v>
      </c>
      <c r="B1356" s="7" t="str">
        <f>IF([1]配变!$B1356="","",[1]配变!$B1356)</f>
        <v>10kV</v>
      </c>
      <c r="C1356" s="7">
        <f>IF([1]配变!$C1356="","",[1]配变!$C1356)</f>
        <v>0.4</v>
      </c>
      <c r="D1356" s="7">
        <f>IF([1]配变!$D1356="","",[1]配变!$D1356)</f>
        <v>800</v>
      </c>
      <c r="E1356" s="7">
        <f>IF([1]配变!$E1356="","",[1]配变!$E1356)</f>
        <v>0.03</v>
      </c>
      <c r="F1356" s="7" t="str">
        <f>IF([1]配变!$F1356="","",[1]配变!$F1356)</f>
        <v>县级</v>
      </c>
      <c r="G1356" s="7">
        <f>IF([1]配变!$G1356="","",[1]配变!$G1356)</f>
        <v>0</v>
      </c>
      <c r="H1356" s="7" t="str">
        <f>IF([1]配变!$H1356="","",[1]配变!$H1356)</f>
        <v>分区3</v>
      </c>
      <c r="I1356" s="7" t="str">
        <f>IF([1]配变!$I1356="","",[1]配变!$I1356)</f>
        <v>126公陆线</v>
      </c>
      <c r="J1356" s="7">
        <f>IF([1]配变!$J1356="","",[1]配变!$J1356)</f>
        <v>0</v>
      </c>
      <c r="K1356" s="7">
        <f>IF([1]配变!$K1356="","",[1]配变!$K1356)</f>
        <v>0</v>
      </c>
      <c r="L1356" s="7">
        <f>IF([1]配变!$L1356="","",[1]配变!$L1356)</f>
        <v>0</v>
      </c>
      <c r="M1356" s="7">
        <f>IF([1]配变!$M1356="","",[1]配变!$M1356)</f>
        <v>0</v>
      </c>
      <c r="N1356" s="7">
        <f>IF([1]配变!$N1356="","",[1]配变!$N1356)</f>
        <v>1994</v>
      </c>
      <c r="O1356" s="7">
        <f>IF([1]配变!$O1356="","",[1]配变!$O1356)</f>
        <v>0</v>
      </c>
      <c r="P1356" s="7">
        <f>IF([1]配变!$P1356="","",[1]配变!$P1356)</f>
        <v>21</v>
      </c>
    </row>
    <row r="1357" spans="1:16" x14ac:dyDescent="0.15">
      <c r="A1357" s="7" t="s">
        <v>300</v>
      </c>
      <c r="B1357" s="7" t="str">
        <f>IF([1]配变!$B1357="","",[1]配变!$B1357)</f>
        <v>10kV</v>
      </c>
      <c r="C1357" s="7">
        <f>IF([1]配变!$C1357="","",[1]配变!$C1357)</f>
        <v>0.4</v>
      </c>
      <c r="D1357" s="7">
        <f>IF([1]配变!$D1357="","",[1]配变!$D1357)</f>
        <v>800</v>
      </c>
      <c r="E1357" s="7">
        <f>IF([1]配变!$E1357="","",[1]配变!$E1357)</f>
        <v>0.03</v>
      </c>
      <c r="F1357" s="7" t="str">
        <f>IF([1]配变!$F1357="","",[1]配变!$F1357)</f>
        <v>县级</v>
      </c>
      <c r="G1357" s="7">
        <f>IF([1]配变!$G1357="","",[1]配变!$G1357)</f>
        <v>0</v>
      </c>
      <c r="H1357" s="7" t="str">
        <f>IF([1]配变!$H1357="","",[1]配变!$H1357)</f>
        <v>分区3</v>
      </c>
      <c r="I1357" s="7" t="str">
        <f>IF([1]配变!$I1357="","",[1]配变!$I1357)</f>
        <v>126公陆线</v>
      </c>
      <c r="J1357" s="7">
        <f>IF([1]配变!$J1357="","",[1]配变!$J1357)</f>
        <v>1</v>
      </c>
      <c r="K1357" s="7">
        <f>IF([1]配变!$K1357="","",[1]配变!$K1357)</f>
        <v>1</v>
      </c>
      <c r="L1357" s="7">
        <f>IF([1]配变!$L1357="","",[1]配变!$L1357)</f>
        <v>1</v>
      </c>
      <c r="M1357" s="7">
        <f>IF([1]配变!$M1357="","",[1]配变!$M1357)</f>
        <v>1</v>
      </c>
      <c r="N1357" s="7">
        <f>IF([1]配变!$N1357="","",[1]配变!$N1357)</f>
        <v>1994</v>
      </c>
      <c r="O1357" s="7">
        <f>IF([1]配变!$O1357="","",[1]配变!$O1357)</f>
        <v>0</v>
      </c>
      <c r="P1357" s="7">
        <f>IF([1]配变!$P1357="","",[1]配变!$P1357)</f>
        <v>21</v>
      </c>
    </row>
    <row r="1358" spans="1:16" x14ac:dyDescent="0.15">
      <c r="A1358" s="7" t="s">
        <v>300</v>
      </c>
      <c r="B1358" s="7" t="str">
        <f>IF([1]配变!$B1358="","",[1]配变!$B1358)</f>
        <v>10kV</v>
      </c>
      <c r="C1358" s="7">
        <f>IF([1]配变!$C1358="","",[1]配变!$C1358)</f>
        <v>0.4</v>
      </c>
      <c r="D1358" s="7">
        <f>IF([1]配变!$D1358="","",[1]配变!$D1358)</f>
        <v>800</v>
      </c>
      <c r="E1358" s="7">
        <f>IF([1]配变!$E1358="","",[1]配变!$E1358)</f>
        <v>0.03</v>
      </c>
      <c r="F1358" s="7" t="str">
        <f>IF([1]配变!$F1358="","",[1]配变!$F1358)</f>
        <v>县级</v>
      </c>
      <c r="G1358" s="7">
        <f>IF([1]配变!$G1358="","",[1]配变!$G1358)</f>
        <v>0</v>
      </c>
      <c r="H1358" s="7" t="str">
        <f>IF([1]配变!$H1358="","",[1]配变!$H1358)</f>
        <v>分区3</v>
      </c>
      <c r="I1358" s="7" t="str">
        <f>IF([1]配变!$I1358="","",[1]配变!$I1358)</f>
        <v>126公陆线</v>
      </c>
      <c r="J1358" s="7">
        <f>IF([1]配变!$J1358="","",[1]配变!$J1358)</f>
        <v>0</v>
      </c>
      <c r="K1358" s="7">
        <f>IF([1]配变!$K1358="","",[1]配变!$K1358)</f>
        <v>2</v>
      </c>
      <c r="L1358" s="7">
        <f>IF([1]配变!$L1358="","",[1]配变!$L1358)</f>
        <v>1</v>
      </c>
      <c r="M1358" s="7">
        <f>IF([1]配变!$M1358="","",[1]配变!$M1358)</f>
        <v>1</v>
      </c>
      <c r="N1358" s="7">
        <f>IF([1]配变!$N1358="","",[1]配变!$N1358)</f>
        <v>1994</v>
      </c>
      <c r="O1358" s="7">
        <f>IF([1]配变!$O1358="","",[1]配变!$O1358)</f>
        <v>0</v>
      </c>
      <c r="P1358" s="7">
        <f>IF([1]配变!$P1358="","",[1]配变!$P1358)</f>
        <v>21</v>
      </c>
    </row>
    <row r="1359" spans="1:16" x14ac:dyDescent="0.15">
      <c r="A1359" s="7" t="s">
        <v>300</v>
      </c>
      <c r="B1359" s="7" t="str">
        <f>IF([1]配变!$B1359="","",[1]配变!$B1359)</f>
        <v>10kV</v>
      </c>
      <c r="C1359" s="7">
        <f>IF([1]配变!$C1359="","",[1]配变!$C1359)</f>
        <v>0.4</v>
      </c>
      <c r="D1359" s="7">
        <f>IF([1]配变!$D1359="","",[1]配变!$D1359)</f>
        <v>800</v>
      </c>
      <c r="E1359" s="7">
        <f>IF([1]配变!$E1359="","",[1]配变!$E1359)</f>
        <v>0.03</v>
      </c>
      <c r="F1359" s="7" t="str">
        <f>IF([1]配变!$F1359="","",[1]配变!$F1359)</f>
        <v>县级</v>
      </c>
      <c r="G1359" s="7">
        <f>IF([1]配变!$G1359="","",[1]配变!$G1359)</f>
        <v>0</v>
      </c>
      <c r="H1359" s="7" t="str">
        <f>IF([1]配变!$H1359="","",[1]配变!$H1359)</f>
        <v>分区3</v>
      </c>
      <c r="I1359" s="7" t="str">
        <f>IF([1]配变!$I1359="","",[1]配变!$I1359)</f>
        <v>126公陆线</v>
      </c>
      <c r="J1359" s="7">
        <f>IF([1]配变!$J1359="","",[1]配变!$J1359)</f>
        <v>1</v>
      </c>
      <c r="K1359" s="7">
        <f>IF([1]配变!$K1359="","",[1]配变!$K1359)</f>
        <v>0</v>
      </c>
      <c r="L1359" s="7">
        <f>IF([1]配变!$L1359="","",[1]配变!$L1359)</f>
        <v>0</v>
      </c>
      <c r="M1359" s="7">
        <f>IF([1]配变!$M1359="","",[1]配变!$M1359)</f>
        <v>0</v>
      </c>
      <c r="N1359" s="7">
        <f>IF([1]配变!$N1359="","",[1]配变!$N1359)</f>
        <v>1994</v>
      </c>
      <c r="O1359" s="7">
        <f>IF([1]配变!$O1359="","",[1]配变!$O1359)</f>
        <v>0</v>
      </c>
      <c r="P1359" s="7">
        <f>IF([1]配变!$P1359="","",[1]配变!$P1359)</f>
        <v>21</v>
      </c>
    </row>
    <row r="1360" spans="1:16" x14ac:dyDescent="0.15">
      <c r="A1360" s="7" t="s">
        <v>300</v>
      </c>
      <c r="B1360" s="7" t="str">
        <f>IF([1]配变!$B1360="","",[1]配变!$B1360)</f>
        <v>10kV</v>
      </c>
      <c r="C1360" s="7">
        <f>IF([1]配变!$C1360="","",[1]配变!$C1360)</f>
        <v>0.5</v>
      </c>
      <c r="D1360" s="7">
        <f>IF([1]配变!$D1360="","",[1]配变!$D1360)</f>
        <v>1000</v>
      </c>
      <c r="E1360" s="7">
        <f>IF([1]配变!$E1360="","",[1]配变!$E1360)</f>
        <v>0.03</v>
      </c>
      <c r="F1360" s="7" t="str">
        <f>IF([1]配变!$F1360="","",[1]配变!$F1360)</f>
        <v>县级</v>
      </c>
      <c r="G1360" s="7">
        <f>IF([1]配变!$G1360="","",[1]配变!$G1360)</f>
        <v>0</v>
      </c>
      <c r="H1360" s="7" t="str">
        <f>IF([1]配变!$H1360="","",[1]配变!$H1360)</f>
        <v>分区3</v>
      </c>
      <c r="I1360" s="7" t="str">
        <f>IF([1]配变!$I1360="","",[1]配变!$I1360)</f>
        <v>126公陆线</v>
      </c>
      <c r="J1360" s="7">
        <f>IF([1]配变!$J1360="","",[1]配变!$J1360)</f>
        <v>0</v>
      </c>
      <c r="K1360" s="7">
        <f>IF([1]配变!$K1360="","",[1]配变!$K1360)</f>
        <v>1</v>
      </c>
      <c r="L1360" s="7">
        <f>IF([1]配变!$L1360="","",[1]配变!$L1360)</f>
        <v>1</v>
      </c>
      <c r="M1360" s="7">
        <f>IF([1]配变!$M1360="","",[1]配变!$M1360)</f>
        <v>1</v>
      </c>
      <c r="N1360" s="7">
        <f>IF([1]配变!$N1360="","",[1]配变!$N1360)</f>
        <v>1994</v>
      </c>
      <c r="O1360" s="7">
        <f>IF([1]配变!$O1360="","",[1]配变!$O1360)</f>
        <v>0</v>
      </c>
      <c r="P1360" s="7">
        <f>IF([1]配变!$P1360="","",[1]配变!$P1360)</f>
        <v>21</v>
      </c>
    </row>
    <row r="1361" spans="1:16" x14ac:dyDescent="0.15">
      <c r="A1361" s="7" t="s">
        <v>300</v>
      </c>
      <c r="B1361" s="7" t="str">
        <f>IF([1]配变!$B1361="","",[1]配变!$B1361)</f>
        <v>10kV</v>
      </c>
      <c r="C1361" s="7">
        <f>IF([1]配变!$C1361="","",[1]配变!$C1361)</f>
        <v>0.5</v>
      </c>
      <c r="D1361" s="7">
        <f>IF([1]配变!$D1361="","",[1]配变!$D1361)</f>
        <v>1000</v>
      </c>
      <c r="E1361" s="7">
        <f>IF([1]配变!$E1361="","",[1]配变!$E1361)</f>
        <v>0.03</v>
      </c>
      <c r="F1361" s="7" t="str">
        <f>IF([1]配变!$F1361="","",[1]配变!$F1361)</f>
        <v>县级</v>
      </c>
      <c r="G1361" s="7">
        <f>IF([1]配变!$G1361="","",[1]配变!$G1361)</f>
        <v>0</v>
      </c>
      <c r="H1361" s="7" t="str">
        <f>IF([1]配变!$H1361="","",[1]配变!$H1361)</f>
        <v>分区3</v>
      </c>
      <c r="I1361" s="7" t="str">
        <f>IF([1]配变!$I1361="","",[1]配变!$I1361)</f>
        <v>126公陆线</v>
      </c>
      <c r="J1361" s="7">
        <f>IF([1]配变!$J1361="","",[1]配变!$J1361)</f>
        <v>1</v>
      </c>
      <c r="K1361" s="7">
        <f>IF([1]配变!$K1361="","",[1]配变!$K1361)</f>
        <v>2</v>
      </c>
      <c r="L1361" s="7">
        <f>IF([1]配变!$L1361="","",[1]配变!$L1361)</f>
        <v>1</v>
      </c>
      <c r="M1361" s="7">
        <f>IF([1]配变!$M1361="","",[1]配变!$M1361)</f>
        <v>1</v>
      </c>
      <c r="N1361" s="7">
        <f>IF([1]配变!$N1361="","",[1]配变!$N1361)</f>
        <v>1994</v>
      </c>
      <c r="O1361" s="7">
        <f>IF([1]配变!$O1361="","",[1]配变!$O1361)</f>
        <v>0</v>
      </c>
      <c r="P1361" s="7">
        <f>IF([1]配变!$P1361="","",[1]配变!$P1361)</f>
        <v>21</v>
      </c>
    </row>
    <row r="1362" spans="1:16" x14ac:dyDescent="0.15">
      <c r="A1362" s="7" t="s">
        <v>300</v>
      </c>
      <c r="B1362" s="7" t="str">
        <f>IF([1]配变!$B1362="","",[1]配变!$B1362)</f>
        <v>10kV</v>
      </c>
      <c r="C1362" s="7">
        <f>IF([1]配变!$C1362="","",[1]配变!$C1362)</f>
        <v>0.4</v>
      </c>
      <c r="D1362" s="7">
        <f>IF([1]配变!$D1362="","",[1]配变!$D1362)</f>
        <v>800</v>
      </c>
      <c r="E1362" s="7">
        <f>IF([1]配变!$E1362="","",[1]配变!$E1362)</f>
        <v>0.03</v>
      </c>
      <c r="F1362" s="7" t="str">
        <f>IF([1]配变!$F1362="","",[1]配变!$F1362)</f>
        <v>县级</v>
      </c>
      <c r="G1362" s="7">
        <f>IF([1]配变!$G1362="","",[1]配变!$G1362)</f>
        <v>0</v>
      </c>
      <c r="H1362" s="7" t="str">
        <f>IF([1]配变!$H1362="","",[1]配变!$H1362)</f>
        <v>分区3</v>
      </c>
      <c r="I1362" s="7" t="str">
        <f>IF([1]配变!$I1362="","",[1]配变!$I1362)</f>
        <v>126公陆线</v>
      </c>
      <c r="J1362" s="7">
        <f>IF([1]配变!$J1362="","",[1]配变!$J1362)</f>
        <v>0</v>
      </c>
      <c r="K1362" s="7">
        <f>IF([1]配变!$K1362="","",[1]配变!$K1362)</f>
        <v>0</v>
      </c>
      <c r="L1362" s="7">
        <f>IF([1]配变!$L1362="","",[1]配变!$L1362)</f>
        <v>0</v>
      </c>
      <c r="M1362" s="7">
        <f>IF([1]配变!$M1362="","",[1]配变!$M1362)</f>
        <v>0</v>
      </c>
      <c r="N1362" s="7">
        <f>IF([1]配变!$N1362="","",[1]配变!$N1362)</f>
        <v>1993</v>
      </c>
      <c r="O1362" s="7">
        <f>IF([1]配变!$O1362="","",[1]配变!$O1362)</f>
        <v>0</v>
      </c>
      <c r="P1362" s="7">
        <f>IF([1]配变!$P1362="","",[1]配变!$P1362)</f>
        <v>22</v>
      </c>
    </row>
    <row r="1363" spans="1:16" x14ac:dyDescent="0.15">
      <c r="A1363" s="7" t="s">
        <v>300</v>
      </c>
      <c r="B1363" s="7" t="str">
        <f>IF([1]配变!$B1363="","",[1]配变!$B1363)</f>
        <v>10kV</v>
      </c>
      <c r="C1363" s="7">
        <f>IF([1]配变!$C1363="","",[1]配变!$C1363)</f>
        <v>0.4</v>
      </c>
      <c r="D1363" s="7">
        <f>IF([1]配变!$D1363="","",[1]配变!$D1363)</f>
        <v>800</v>
      </c>
      <c r="E1363" s="7">
        <f>IF([1]配变!$E1363="","",[1]配变!$E1363)</f>
        <v>0.03</v>
      </c>
      <c r="F1363" s="7" t="str">
        <f>IF([1]配变!$F1363="","",[1]配变!$F1363)</f>
        <v>县级</v>
      </c>
      <c r="G1363" s="7">
        <f>IF([1]配变!$G1363="","",[1]配变!$G1363)</f>
        <v>0</v>
      </c>
      <c r="H1363" s="7" t="str">
        <f>IF([1]配变!$H1363="","",[1]配变!$H1363)</f>
        <v>分区3</v>
      </c>
      <c r="I1363" s="7" t="str">
        <f>IF([1]配变!$I1363="","",[1]配变!$I1363)</f>
        <v>126公陆线</v>
      </c>
      <c r="J1363" s="7">
        <f>IF([1]配变!$J1363="","",[1]配变!$J1363)</f>
        <v>1</v>
      </c>
      <c r="K1363" s="7">
        <f>IF([1]配变!$K1363="","",[1]配变!$K1363)</f>
        <v>1</v>
      </c>
      <c r="L1363" s="7">
        <f>IF([1]配变!$L1363="","",[1]配变!$L1363)</f>
        <v>1</v>
      </c>
      <c r="M1363" s="7">
        <f>IF([1]配变!$M1363="","",[1]配变!$M1363)</f>
        <v>1</v>
      </c>
      <c r="N1363" s="7">
        <f>IF([1]配变!$N1363="","",[1]配变!$N1363)</f>
        <v>1993</v>
      </c>
      <c r="O1363" s="7">
        <f>IF([1]配变!$O1363="","",[1]配变!$O1363)</f>
        <v>0</v>
      </c>
      <c r="P1363" s="7">
        <f>IF([1]配变!$P1363="","",[1]配变!$P1363)</f>
        <v>22</v>
      </c>
    </row>
    <row r="1364" spans="1:16" x14ac:dyDescent="0.15">
      <c r="A1364" s="7" t="s">
        <v>300</v>
      </c>
      <c r="B1364" s="7" t="str">
        <f>IF([1]配变!$B1364="","",[1]配变!$B1364)</f>
        <v>10kV</v>
      </c>
      <c r="C1364" s="7">
        <f>IF([1]配变!$C1364="","",[1]配变!$C1364)</f>
        <v>0.5</v>
      </c>
      <c r="D1364" s="7">
        <f>IF([1]配变!$D1364="","",[1]配变!$D1364)</f>
        <v>1000</v>
      </c>
      <c r="E1364" s="7">
        <f>IF([1]配变!$E1364="","",[1]配变!$E1364)</f>
        <v>0.03</v>
      </c>
      <c r="F1364" s="7" t="str">
        <f>IF([1]配变!$F1364="","",[1]配变!$F1364)</f>
        <v>县级</v>
      </c>
      <c r="G1364" s="7">
        <f>IF([1]配变!$G1364="","",[1]配变!$G1364)</f>
        <v>0</v>
      </c>
      <c r="H1364" s="7" t="str">
        <f>IF([1]配变!$H1364="","",[1]配变!$H1364)</f>
        <v>分区3</v>
      </c>
      <c r="I1364" s="7" t="str">
        <f>IF([1]配变!$I1364="","",[1]配变!$I1364)</f>
        <v>126公陆线</v>
      </c>
      <c r="J1364" s="7">
        <f>IF([1]配变!$J1364="","",[1]配变!$J1364)</f>
        <v>0</v>
      </c>
      <c r="K1364" s="7">
        <f>IF([1]配变!$K1364="","",[1]配变!$K1364)</f>
        <v>2</v>
      </c>
      <c r="L1364" s="7">
        <f>IF([1]配变!$L1364="","",[1]配变!$L1364)</f>
        <v>1</v>
      </c>
      <c r="M1364" s="7">
        <f>IF([1]配变!$M1364="","",[1]配变!$M1364)</f>
        <v>1</v>
      </c>
      <c r="N1364" s="7">
        <f>IF([1]配变!$N1364="","",[1]配变!$N1364)</f>
        <v>1993</v>
      </c>
      <c r="O1364" s="7">
        <f>IF([1]配变!$O1364="","",[1]配变!$O1364)</f>
        <v>0</v>
      </c>
      <c r="P1364" s="7">
        <f>IF([1]配变!$P1364="","",[1]配变!$P1364)</f>
        <v>22</v>
      </c>
    </row>
    <row r="1365" spans="1:16" x14ac:dyDescent="0.15">
      <c r="A1365" s="7" t="s">
        <v>300</v>
      </c>
      <c r="B1365" s="7" t="str">
        <f>IF([1]配变!$B1365="","",[1]配变!$B1365)</f>
        <v>10kV</v>
      </c>
      <c r="C1365" s="7">
        <f>IF([1]配变!$C1365="","",[1]配变!$C1365)</f>
        <v>0.5</v>
      </c>
      <c r="D1365" s="7">
        <f>IF([1]配变!$D1365="","",[1]配变!$D1365)</f>
        <v>1000</v>
      </c>
      <c r="E1365" s="7">
        <f>IF([1]配变!$E1365="","",[1]配变!$E1365)</f>
        <v>0.03</v>
      </c>
      <c r="F1365" s="7" t="str">
        <f>IF([1]配变!$F1365="","",[1]配变!$F1365)</f>
        <v>县级</v>
      </c>
      <c r="G1365" s="7">
        <f>IF([1]配变!$G1365="","",[1]配变!$G1365)</f>
        <v>0</v>
      </c>
      <c r="H1365" s="7" t="str">
        <f>IF([1]配变!$H1365="","",[1]配变!$H1365)</f>
        <v>分区3</v>
      </c>
      <c r="I1365" s="7" t="str">
        <f>IF([1]配变!$I1365="","",[1]配变!$I1365)</f>
        <v>126公陆线</v>
      </c>
      <c r="J1365" s="7">
        <f>IF([1]配变!$J1365="","",[1]配变!$J1365)</f>
        <v>1</v>
      </c>
      <c r="K1365" s="7">
        <f>IF([1]配变!$K1365="","",[1]配变!$K1365)</f>
        <v>0</v>
      </c>
      <c r="L1365" s="7">
        <f>IF([1]配变!$L1365="","",[1]配变!$L1365)</f>
        <v>0</v>
      </c>
      <c r="M1365" s="7">
        <f>IF([1]配变!$M1365="","",[1]配变!$M1365)</f>
        <v>0</v>
      </c>
      <c r="N1365" s="7">
        <f>IF([1]配变!$N1365="","",[1]配变!$N1365)</f>
        <v>1993</v>
      </c>
      <c r="O1365" s="7">
        <f>IF([1]配变!$O1365="","",[1]配变!$O1365)</f>
        <v>0</v>
      </c>
      <c r="P1365" s="7">
        <f>IF([1]配变!$P1365="","",[1]配变!$P1365)</f>
        <v>22</v>
      </c>
    </row>
    <row r="1366" spans="1:16" x14ac:dyDescent="0.15">
      <c r="A1366" s="7" t="s">
        <v>300</v>
      </c>
      <c r="B1366" s="7" t="str">
        <f>IF([1]配变!$B1366="","",[1]配变!$B1366)</f>
        <v>10kV</v>
      </c>
      <c r="C1366" s="7">
        <f>IF([1]配变!$C1366="","",[1]配变!$C1366)</f>
        <v>0.5</v>
      </c>
      <c r="D1366" s="7">
        <f>IF([1]配变!$D1366="","",[1]配变!$D1366)</f>
        <v>1000</v>
      </c>
      <c r="E1366" s="7">
        <f>IF([1]配变!$E1366="","",[1]配变!$E1366)</f>
        <v>0.03</v>
      </c>
      <c r="F1366" s="7" t="str">
        <f>IF([1]配变!$F1366="","",[1]配变!$F1366)</f>
        <v>县级</v>
      </c>
      <c r="G1366" s="7">
        <f>IF([1]配变!$G1366="","",[1]配变!$G1366)</f>
        <v>0</v>
      </c>
      <c r="H1366" s="7" t="str">
        <f>IF([1]配变!$H1366="","",[1]配变!$H1366)</f>
        <v>分区3</v>
      </c>
      <c r="I1366" s="7" t="str">
        <f>IF([1]配变!$I1366="","",[1]配变!$I1366)</f>
        <v>126公陆线</v>
      </c>
      <c r="J1366" s="7">
        <f>IF([1]配变!$J1366="","",[1]配变!$J1366)</f>
        <v>0</v>
      </c>
      <c r="K1366" s="7">
        <f>IF([1]配变!$K1366="","",[1]配变!$K1366)</f>
        <v>1</v>
      </c>
      <c r="L1366" s="7">
        <f>IF([1]配变!$L1366="","",[1]配变!$L1366)</f>
        <v>1</v>
      </c>
      <c r="M1366" s="7">
        <f>IF([1]配变!$M1366="","",[1]配变!$M1366)</f>
        <v>1</v>
      </c>
      <c r="N1366" s="7">
        <f>IF([1]配变!$N1366="","",[1]配变!$N1366)</f>
        <v>1993</v>
      </c>
      <c r="O1366" s="7">
        <f>IF([1]配变!$O1366="","",[1]配变!$O1366)</f>
        <v>0</v>
      </c>
      <c r="P1366" s="7">
        <f>IF([1]配变!$P1366="","",[1]配变!$P1366)</f>
        <v>22</v>
      </c>
    </row>
    <row r="1367" spans="1:16" x14ac:dyDescent="0.15">
      <c r="A1367" s="7" t="s">
        <v>300</v>
      </c>
      <c r="B1367" s="7" t="str">
        <f>IF([1]配变!$B1367="","",[1]配变!$B1367)</f>
        <v>10kV</v>
      </c>
      <c r="C1367" s="7">
        <f>IF([1]配变!$C1367="","",[1]配变!$C1367)</f>
        <v>0.5</v>
      </c>
      <c r="D1367" s="7">
        <f>IF([1]配变!$D1367="","",[1]配变!$D1367)</f>
        <v>1000</v>
      </c>
      <c r="E1367" s="7">
        <f>IF([1]配变!$E1367="","",[1]配变!$E1367)</f>
        <v>0.03</v>
      </c>
      <c r="F1367" s="7" t="str">
        <f>IF([1]配变!$F1367="","",[1]配变!$F1367)</f>
        <v>县级</v>
      </c>
      <c r="G1367" s="7">
        <f>IF([1]配变!$G1367="","",[1]配变!$G1367)</f>
        <v>0</v>
      </c>
      <c r="H1367" s="7" t="str">
        <f>IF([1]配变!$H1367="","",[1]配变!$H1367)</f>
        <v>分区3</v>
      </c>
      <c r="I1367" s="7" t="str">
        <f>IF([1]配变!$I1367="","",[1]配变!$I1367)</f>
        <v>126公陆线</v>
      </c>
      <c r="J1367" s="7">
        <f>IF([1]配变!$J1367="","",[1]配变!$J1367)</f>
        <v>1</v>
      </c>
      <c r="K1367" s="7">
        <f>IF([1]配变!$K1367="","",[1]配变!$K1367)</f>
        <v>2</v>
      </c>
      <c r="L1367" s="7">
        <f>IF([1]配变!$L1367="","",[1]配变!$L1367)</f>
        <v>1</v>
      </c>
      <c r="M1367" s="7">
        <f>IF([1]配变!$M1367="","",[1]配变!$M1367)</f>
        <v>1</v>
      </c>
      <c r="N1367" s="7">
        <f>IF([1]配变!$N1367="","",[1]配变!$N1367)</f>
        <v>1993</v>
      </c>
      <c r="O1367" s="7">
        <f>IF([1]配变!$O1367="","",[1]配变!$O1367)</f>
        <v>0</v>
      </c>
      <c r="P1367" s="7">
        <f>IF([1]配变!$P1367="","",[1]配变!$P1367)</f>
        <v>22</v>
      </c>
    </row>
    <row r="1368" spans="1:16" x14ac:dyDescent="0.15">
      <c r="A1368" s="7" t="s">
        <v>300</v>
      </c>
      <c r="B1368" s="7" t="str">
        <f>IF([1]配变!$B1368="","",[1]配变!$B1368)</f>
        <v>10kV</v>
      </c>
      <c r="C1368" s="7">
        <f>IF([1]配变!$C1368="","",[1]配变!$C1368)</f>
        <v>0.4</v>
      </c>
      <c r="D1368" s="7">
        <f>IF([1]配变!$D1368="","",[1]配变!$D1368)</f>
        <v>800</v>
      </c>
      <c r="E1368" s="7">
        <f>IF([1]配变!$E1368="","",[1]配变!$E1368)</f>
        <v>0.03</v>
      </c>
      <c r="F1368" s="7" t="str">
        <f>IF([1]配变!$F1368="","",[1]配变!$F1368)</f>
        <v>县级</v>
      </c>
      <c r="G1368" s="7">
        <f>IF([1]配变!$G1368="","",[1]配变!$G1368)</f>
        <v>0</v>
      </c>
      <c r="H1368" s="7" t="str">
        <f>IF([1]配变!$H1368="","",[1]配变!$H1368)</f>
        <v>分区3</v>
      </c>
      <c r="I1368" s="7" t="str">
        <f>IF([1]配变!$I1368="","",[1]配变!$I1368)</f>
        <v>126公陆线</v>
      </c>
      <c r="J1368" s="7">
        <f>IF([1]配变!$J1368="","",[1]配变!$J1368)</f>
        <v>0</v>
      </c>
      <c r="K1368" s="7">
        <f>IF([1]配变!$K1368="","",[1]配变!$K1368)</f>
        <v>0</v>
      </c>
      <c r="L1368" s="7">
        <f>IF([1]配变!$L1368="","",[1]配变!$L1368)</f>
        <v>0</v>
      </c>
      <c r="M1368" s="7">
        <f>IF([1]配变!$M1368="","",[1]配变!$M1368)</f>
        <v>0</v>
      </c>
      <c r="N1368" s="7">
        <f>IF([1]配变!$N1368="","",[1]配变!$N1368)</f>
        <v>1993</v>
      </c>
      <c r="O1368" s="7">
        <f>IF([1]配变!$O1368="","",[1]配变!$O1368)</f>
        <v>0</v>
      </c>
      <c r="P1368" s="7">
        <f>IF([1]配变!$P1368="","",[1]配变!$P1368)</f>
        <v>22</v>
      </c>
    </row>
    <row r="1369" spans="1:16" x14ac:dyDescent="0.15">
      <c r="A1369" s="7" t="s">
        <v>300</v>
      </c>
      <c r="B1369" s="7" t="str">
        <f>IF([1]配变!$B1369="","",[1]配变!$B1369)</f>
        <v>10kV</v>
      </c>
      <c r="C1369" s="7">
        <f>IF([1]配变!$C1369="","",[1]配变!$C1369)</f>
        <v>0.4</v>
      </c>
      <c r="D1369" s="7">
        <f>IF([1]配变!$D1369="","",[1]配变!$D1369)</f>
        <v>800</v>
      </c>
      <c r="E1369" s="7">
        <f>IF([1]配变!$E1369="","",[1]配变!$E1369)</f>
        <v>0.03</v>
      </c>
      <c r="F1369" s="7" t="str">
        <f>IF([1]配变!$F1369="","",[1]配变!$F1369)</f>
        <v>县级</v>
      </c>
      <c r="G1369" s="7">
        <f>IF([1]配变!$G1369="","",[1]配变!$G1369)</f>
        <v>0</v>
      </c>
      <c r="H1369" s="7" t="str">
        <f>IF([1]配变!$H1369="","",[1]配变!$H1369)</f>
        <v>分区3</v>
      </c>
      <c r="I1369" s="7" t="str">
        <f>IF([1]配变!$I1369="","",[1]配变!$I1369)</f>
        <v>126公陆线</v>
      </c>
      <c r="J1369" s="7">
        <f>IF([1]配变!$J1369="","",[1]配变!$J1369)</f>
        <v>1</v>
      </c>
      <c r="K1369" s="7">
        <f>IF([1]配变!$K1369="","",[1]配变!$K1369)</f>
        <v>1</v>
      </c>
      <c r="L1369" s="7">
        <f>IF([1]配变!$L1369="","",[1]配变!$L1369)</f>
        <v>1</v>
      </c>
      <c r="M1369" s="7">
        <f>IF([1]配变!$M1369="","",[1]配变!$M1369)</f>
        <v>1</v>
      </c>
      <c r="N1369" s="7">
        <f>IF([1]配变!$N1369="","",[1]配变!$N1369)</f>
        <v>1993</v>
      </c>
      <c r="O1369" s="7">
        <f>IF([1]配变!$O1369="","",[1]配变!$O1369)</f>
        <v>0</v>
      </c>
      <c r="P1369" s="7">
        <f>IF([1]配变!$P1369="","",[1]配变!$P1369)</f>
        <v>22</v>
      </c>
    </row>
    <row r="1370" spans="1:16" x14ac:dyDescent="0.15">
      <c r="A1370" s="7" t="s">
        <v>300</v>
      </c>
      <c r="B1370" s="7" t="str">
        <f>IF([1]配变!$B1370="","",[1]配变!$B1370)</f>
        <v>10kV</v>
      </c>
      <c r="C1370" s="7">
        <f>IF([1]配变!$C1370="","",[1]配变!$C1370)</f>
        <v>0.1575</v>
      </c>
      <c r="D1370" s="7">
        <f>IF([1]配变!$D1370="","",[1]配变!$D1370)</f>
        <v>315</v>
      </c>
      <c r="E1370" s="7">
        <f>IF([1]配变!$E1370="","",[1]配变!$E1370)</f>
        <v>0.03</v>
      </c>
      <c r="F1370" s="7" t="str">
        <f>IF([1]配变!$F1370="","",[1]配变!$F1370)</f>
        <v>县级</v>
      </c>
      <c r="G1370" s="7">
        <f>IF([1]配变!$G1370="","",[1]配变!$G1370)</f>
        <v>0</v>
      </c>
      <c r="H1370" s="7" t="str">
        <f>IF([1]配变!$H1370="","",[1]配变!$H1370)</f>
        <v>分区3</v>
      </c>
      <c r="I1370" s="7" t="str">
        <f>IF([1]配变!$I1370="","",[1]配变!$I1370)</f>
        <v>126公陆线</v>
      </c>
      <c r="J1370" s="7">
        <f>IF([1]配变!$J1370="","",[1]配变!$J1370)</f>
        <v>0</v>
      </c>
      <c r="K1370" s="7">
        <f>IF([1]配变!$K1370="","",[1]配变!$K1370)</f>
        <v>2</v>
      </c>
      <c r="L1370" s="7">
        <f>IF([1]配变!$L1370="","",[1]配变!$L1370)</f>
        <v>1</v>
      </c>
      <c r="M1370" s="7">
        <f>IF([1]配变!$M1370="","",[1]配变!$M1370)</f>
        <v>1</v>
      </c>
      <c r="N1370" s="7">
        <f>IF([1]配变!$N1370="","",[1]配变!$N1370)</f>
        <v>1993</v>
      </c>
      <c r="O1370" s="7">
        <f>IF([1]配变!$O1370="","",[1]配变!$O1370)</f>
        <v>0</v>
      </c>
      <c r="P1370" s="7">
        <f>IF([1]配变!$P1370="","",[1]配变!$P1370)</f>
        <v>22</v>
      </c>
    </row>
    <row r="1371" spans="1:16" x14ac:dyDescent="0.15">
      <c r="A1371" s="7" t="s">
        <v>300</v>
      </c>
      <c r="B1371" s="7" t="str">
        <f>IF([1]配变!$B1371="","",[1]配变!$B1371)</f>
        <v>10kV</v>
      </c>
      <c r="C1371" s="7">
        <f>IF([1]配变!$C1371="","",[1]配变!$C1371)</f>
        <v>2.5000000000000001E-2</v>
      </c>
      <c r="D1371" s="7">
        <f>IF([1]配变!$D1371="","",[1]配变!$D1371)</f>
        <v>50</v>
      </c>
      <c r="E1371" s="7">
        <f>IF([1]配变!$E1371="","",[1]配变!$E1371)</f>
        <v>0</v>
      </c>
      <c r="F1371" s="7" t="str">
        <f>IF([1]配变!$F1371="","",[1]配变!$F1371)</f>
        <v>市辖</v>
      </c>
      <c r="G1371" s="7">
        <f>IF([1]配变!$G1371="","",[1]配变!$G1371)</f>
        <v>0</v>
      </c>
      <c r="H1371" s="7" t="str">
        <f>IF([1]配变!$H1371="","",[1]配变!$H1371)</f>
        <v>分区4</v>
      </c>
      <c r="I1371" s="7" t="str">
        <f>IF([1]配变!$I1371="","",[1]配变!$I1371)</f>
        <v>138古南线</v>
      </c>
      <c r="J1371" s="7">
        <f>IF([1]配变!$J1371="","",[1]配变!$J1371)</f>
        <v>1</v>
      </c>
      <c r="K1371" s="7">
        <f>IF([1]配变!$K1371="","",[1]配变!$K1371)</f>
        <v>0</v>
      </c>
      <c r="L1371" s="7">
        <f>IF([1]配变!$L1371="","",[1]配变!$L1371)</f>
        <v>0</v>
      </c>
      <c r="M1371" s="7">
        <f>IF([1]配变!$M1371="","",[1]配变!$M1371)</f>
        <v>0</v>
      </c>
      <c r="N1371" s="7">
        <f>IF([1]配变!$N1371="","",[1]配变!$N1371)</f>
        <v>1992</v>
      </c>
      <c r="O1371" s="7">
        <f>IF([1]配变!$O1371="","",[1]配变!$O1371)</f>
        <v>0</v>
      </c>
      <c r="P1371" s="7">
        <f>IF([1]配变!$P1371="","",[1]配变!$P1371)</f>
        <v>23</v>
      </c>
    </row>
    <row r="1372" spans="1:16" x14ac:dyDescent="0.15">
      <c r="A1372" s="7" t="s">
        <v>300</v>
      </c>
      <c r="B1372" s="7" t="str">
        <f>IF([1]配变!$B1372="","",[1]配变!$B1372)</f>
        <v>10kV</v>
      </c>
      <c r="C1372" s="7">
        <f>IF([1]配变!$C1372="","",[1]配变!$C1372)</f>
        <v>0.1575</v>
      </c>
      <c r="D1372" s="7">
        <f>IF([1]配变!$D1372="","",[1]配变!$D1372)</f>
        <v>315</v>
      </c>
      <c r="E1372" s="7">
        <f>IF([1]配变!$E1372="","",[1]配变!$E1372)</f>
        <v>0.03</v>
      </c>
      <c r="F1372" s="7" t="str">
        <f>IF([1]配变!$F1372="","",[1]配变!$F1372)</f>
        <v>市辖</v>
      </c>
      <c r="G1372" s="7">
        <f>IF([1]配变!$G1372="","",[1]配变!$G1372)</f>
        <v>0</v>
      </c>
      <c r="H1372" s="7" t="str">
        <f>IF([1]配变!$H1372="","",[1]配变!$H1372)</f>
        <v>分区4</v>
      </c>
      <c r="I1372" s="7" t="str">
        <f>IF([1]配变!$I1372="","",[1]配变!$I1372)</f>
        <v>138古南线</v>
      </c>
      <c r="J1372" s="7">
        <f>IF([1]配变!$J1372="","",[1]配变!$J1372)</f>
        <v>0</v>
      </c>
      <c r="K1372" s="7">
        <f>IF([1]配变!$K1372="","",[1]配变!$K1372)</f>
        <v>1</v>
      </c>
      <c r="L1372" s="7">
        <f>IF([1]配变!$L1372="","",[1]配变!$L1372)</f>
        <v>1</v>
      </c>
      <c r="M1372" s="7">
        <f>IF([1]配变!$M1372="","",[1]配变!$M1372)</f>
        <v>1</v>
      </c>
      <c r="N1372" s="7">
        <f>IF([1]配变!$N1372="","",[1]配变!$N1372)</f>
        <v>1992</v>
      </c>
      <c r="O1372" s="7">
        <f>IF([1]配变!$O1372="","",[1]配变!$O1372)</f>
        <v>0</v>
      </c>
      <c r="P1372" s="7">
        <f>IF([1]配变!$P1372="","",[1]配变!$P1372)</f>
        <v>23</v>
      </c>
    </row>
    <row r="1373" spans="1:16" x14ac:dyDescent="0.15">
      <c r="A1373" s="7" t="s">
        <v>300</v>
      </c>
      <c r="B1373" s="7" t="str">
        <f>IF([1]配变!$B1373="","",[1]配变!$B1373)</f>
        <v>10kV</v>
      </c>
      <c r="C1373" s="7">
        <f>IF([1]配变!$C1373="","",[1]配变!$C1373)</f>
        <v>0.25</v>
      </c>
      <c r="D1373" s="7">
        <f>IF([1]配变!$D1373="","",[1]配变!$D1373)</f>
        <v>500</v>
      </c>
      <c r="E1373" s="7">
        <f>IF([1]配变!$E1373="","",[1]配变!$E1373)</f>
        <v>0.03</v>
      </c>
      <c r="F1373" s="7" t="str">
        <f>IF([1]配变!$F1373="","",[1]配变!$F1373)</f>
        <v>市辖</v>
      </c>
      <c r="G1373" s="7">
        <f>IF([1]配变!$G1373="","",[1]配变!$G1373)</f>
        <v>0</v>
      </c>
      <c r="H1373" s="7" t="str">
        <f>IF([1]配变!$H1373="","",[1]配变!$H1373)</f>
        <v>分区4</v>
      </c>
      <c r="I1373" s="7" t="str">
        <f>IF([1]配变!$I1373="","",[1]配变!$I1373)</f>
        <v>138古南线</v>
      </c>
      <c r="J1373" s="7">
        <f>IF([1]配变!$J1373="","",[1]配变!$J1373)</f>
        <v>1</v>
      </c>
      <c r="K1373" s="7">
        <f>IF([1]配变!$K1373="","",[1]配变!$K1373)</f>
        <v>2</v>
      </c>
      <c r="L1373" s="7">
        <f>IF([1]配变!$L1373="","",[1]配变!$L1373)</f>
        <v>1</v>
      </c>
      <c r="M1373" s="7">
        <f>IF([1]配变!$M1373="","",[1]配变!$M1373)</f>
        <v>1</v>
      </c>
      <c r="N1373" s="7">
        <f>IF([1]配变!$N1373="","",[1]配变!$N1373)</f>
        <v>1992</v>
      </c>
      <c r="O1373" s="7">
        <f>IF([1]配变!$O1373="","",[1]配变!$O1373)</f>
        <v>0</v>
      </c>
      <c r="P1373" s="7">
        <f>IF([1]配变!$P1373="","",[1]配变!$P1373)</f>
        <v>23</v>
      </c>
    </row>
    <row r="1374" spans="1:16" x14ac:dyDescent="0.15">
      <c r="A1374" s="7" t="s">
        <v>300</v>
      </c>
      <c r="B1374" s="7" t="str">
        <f>IF([1]配变!$B1374="","",[1]配变!$B1374)</f>
        <v>10kV</v>
      </c>
      <c r="C1374" s="7">
        <f>IF([1]配变!$C1374="","",[1]配变!$C1374)</f>
        <v>0.2</v>
      </c>
      <c r="D1374" s="7">
        <f>IF([1]配变!$D1374="","",[1]配变!$D1374)</f>
        <v>400</v>
      </c>
      <c r="E1374" s="7">
        <f>IF([1]配变!$E1374="","",[1]配变!$E1374)</f>
        <v>0</v>
      </c>
      <c r="F1374" s="7" t="str">
        <f>IF([1]配变!$F1374="","",[1]配变!$F1374)</f>
        <v>县级</v>
      </c>
      <c r="G1374" s="7">
        <f>IF([1]配变!$G1374="","",[1]配变!$G1374)</f>
        <v>0</v>
      </c>
      <c r="H1374" s="7" t="str">
        <f>IF([1]配变!$H1374="","",[1]配变!$H1374)</f>
        <v>分区3</v>
      </c>
      <c r="I1374" s="7" t="str">
        <f>IF([1]配变!$I1374="","",[1]配变!$I1374)</f>
        <v>126公陆线</v>
      </c>
      <c r="J1374" s="7">
        <f>IF([1]配变!$J1374="","",[1]配变!$J1374)</f>
        <v>0</v>
      </c>
      <c r="K1374" s="7">
        <f>IF([1]配变!$K1374="","",[1]配变!$K1374)</f>
        <v>0</v>
      </c>
      <c r="L1374" s="7">
        <f>IF([1]配变!$L1374="","",[1]配变!$L1374)</f>
        <v>0</v>
      </c>
      <c r="M1374" s="7">
        <f>IF([1]配变!$M1374="","",[1]配变!$M1374)</f>
        <v>0</v>
      </c>
      <c r="N1374" s="7">
        <f>IF([1]配变!$N1374="","",[1]配变!$N1374)</f>
        <v>1992</v>
      </c>
      <c r="O1374" s="7">
        <f>IF([1]配变!$O1374="","",[1]配变!$O1374)</f>
        <v>0</v>
      </c>
      <c r="P1374" s="7">
        <f>IF([1]配变!$P1374="","",[1]配变!$P1374)</f>
        <v>23</v>
      </c>
    </row>
    <row r="1375" spans="1:16" x14ac:dyDescent="0.15">
      <c r="A1375" s="7" t="s">
        <v>300</v>
      </c>
      <c r="B1375" s="7" t="str">
        <f>IF([1]配变!$B1375="","",[1]配变!$B1375)</f>
        <v>10kV</v>
      </c>
      <c r="C1375" s="7">
        <f>IF([1]配变!$C1375="","",[1]配变!$C1375)</f>
        <v>0.1575</v>
      </c>
      <c r="D1375" s="7">
        <f>IF([1]配变!$D1375="","",[1]配变!$D1375)</f>
        <v>315</v>
      </c>
      <c r="E1375" s="7">
        <f>IF([1]配变!$E1375="","",[1]配变!$E1375)</f>
        <v>0.03</v>
      </c>
      <c r="F1375" s="7" t="str">
        <f>IF([1]配变!$F1375="","",[1]配变!$F1375)</f>
        <v>县级</v>
      </c>
      <c r="G1375" s="7">
        <f>IF([1]配变!$G1375="","",[1]配变!$G1375)</f>
        <v>0</v>
      </c>
      <c r="H1375" s="7" t="str">
        <f>IF([1]配变!$H1375="","",[1]配变!$H1375)</f>
        <v>分区3</v>
      </c>
      <c r="I1375" s="7" t="str">
        <f>IF([1]配变!$I1375="","",[1]配变!$I1375)</f>
        <v>126公陆线</v>
      </c>
      <c r="J1375" s="7">
        <f>IF([1]配变!$J1375="","",[1]配变!$J1375)</f>
        <v>1</v>
      </c>
      <c r="K1375" s="7">
        <f>IF([1]配变!$K1375="","",[1]配变!$K1375)</f>
        <v>1</v>
      </c>
      <c r="L1375" s="7">
        <f>IF([1]配变!$L1375="","",[1]配变!$L1375)</f>
        <v>1</v>
      </c>
      <c r="M1375" s="7">
        <f>IF([1]配变!$M1375="","",[1]配变!$M1375)</f>
        <v>1</v>
      </c>
      <c r="N1375" s="7">
        <f>IF([1]配变!$N1375="","",[1]配变!$N1375)</f>
        <v>1992</v>
      </c>
      <c r="O1375" s="7">
        <f>IF([1]配变!$O1375="","",[1]配变!$O1375)</f>
        <v>0</v>
      </c>
      <c r="P1375" s="7">
        <f>IF([1]配变!$P1375="","",[1]配变!$P1375)</f>
        <v>23</v>
      </c>
    </row>
    <row r="1376" spans="1:16" x14ac:dyDescent="0.15">
      <c r="A1376" s="7" t="s">
        <v>300</v>
      </c>
      <c r="B1376" s="7" t="str">
        <f>IF([1]配变!$B1376="","",[1]配变!$B1376)</f>
        <v>10kV</v>
      </c>
      <c r="C1376" s="7">
        <f>IF([1]配变!$C1376="","",[1]配变!$C1376)</f>
        <v>0.315</v>
      </c>
      <c r="D1376" s="7">
        <f>IF([1]配变!$D1376="","",[1]配变!$D1376)</f>
        <v>630</v>
      </c>
      <c r="E1376" s="7">
        <f>IF([1]配变!$E1376="","",[1]配变!$E1376)</f>
        <v>0.03</v>
      </c>
      <c r="F1376" s="7" t="str">
        <f>IF([1]配变!$F1376="","",[1]配变!$F1376)</f>
        <v>县级</v>
      </c>
      <c r="G1376" s="7">
        <f>IF([1]配变!$G1376="","",[1]配变!$G1376)</f>
        <v>0</v>
      </c>
      <c r="H1376" s="7" t="str">
        <f>IF([1]配变!$H1376="","",[1]配变!$H1376)</f>
        <v>分区3</v>
      </c>
      <c r="I1376" s="7" t="str">
        <f>IF([1]配变!$I1376="","",[1]配变!$I1376)</f>
        <v>126公陆线</v>
      </c>
      <c r="J1376" s="7">
        <f>IF([1]配变!$J1376="","",[1]配变!$J1376)</f>
        <v>0</v>
      </c>
      <c r="K1376" s="7">
        <f>IF([1]配变!$K1376="","",[1]配变!$K1376)</f>
        <v>2</v>
      </c>
      <c r="L1376" s="7">
        <f>IF([1]配变!$L1376="","",[1]配变!$L1376)</f>
        <v>1</v>
      </c>
      <c r="M1376" s="7">
        <f>IF([1]配变!$M1376="","",[1]配变!$M1376)</f>
        <v>1</v>
      </c>
      <c r="N1376" s="7">
        <f>IF([1]配变!$N1376="","",[1]配变!$N1376)</f>
        <v>1992</v>
      </c>
      <c r="O1376" s="7">
        <f>IF([1]配变!$O1376="","",[1]配变!$O1376)</f>
        <v>0</v>
      </c>
      <c r="P1376" s="7">
        <f>IF([1]配变!$P1376="","",[1]配变!$P1376)</f>
        <v>23</v>
      </c>
    </row>
    <row r="1377" spans="1:16" x14ac:dyDescent="0.15">
      <c r="A1377" s="7" t="s">
        <v>300</v>
      </c>
      <c r="B1377" s="7" t="str">
        <f>IF([1]配变!$B1377="","",[1]配变!$B1377)</f>
        <v>10kV</v>
      </c>
      <c r="C1377" s="7">
        <f>IF([1]配变!$C1377="","",[1]配变!$C1377)</f>
        <v>0.25</v>
      </c>
      <c r="D1377" s="7">
        <f>IF([1]配变!$D1377="","",[1]配变!$D1377)</f>
        <v>500</v>
      </c>
      <c r="E1377" s="7">
        <f>IF([1]配变!$E1377="","",[1]配变!$E1377)</f>
        <v>0.03</v>
      </c>
      <c r="F1377" s="7" t="str">
        <f>IF([1]配变!$F1377="","",[1]配变!$F1377)</f>
        <v>县级</v>
      </c>
      <c r="G1377" s="7">
        <f>IF([1]配变!$G1377="","",[1]配变!$G1377)</f>
        <v>0</v>
      </c>
      <c r="H1377" s="7" t="str">
        <f>IF([1]配变!$H1377="","",[1]配变!$H1377)</f>
        <v>分区3</v>
      </c>
      <c r="I1377" s="7" t="str">
        <f>IF([1]配变!$I1377="","",[1]配变!$I1377)</f>
        <v>126公陆线</v>
      </c>
      <c r="J1377" s="7">
        <f>IF([1]配变!$J1377="","",[1]配变!$J1377)</f>
        <v>1</v>
      </c>
      <c r="K1377" s="7">
        <f>IF([1]配变!$K1377="","",[1]配变!$K1377)</f>
        <v>0</v>
      </c>
      <c r="L1377" s="7">
        <f>IF([1]配变!$L1377="","",[1]配变!$L1377)</f>
        <v>0</v>
      </c>
      <c r="M1377" s="7">
        <f>IF([1]配变!$M1377="","",[1]配变!$M1377)</f>
        <v>0</v>
      </c>
      <c r="N1377" s="7">
        <f>IF([1]配变!$N1377="","",[1]配变!$N1377)</f>
        <v>1992</v>
      </c>
      <c r="O1377" s="7">
        <f>IF([1]配变!$O1377="","",[1]配变!$O1377)</f>
        <v>0</v>
      </c>
      <c r="P1377" s="7">
        <f>IF([1]配变!$P1377="","",[1]配变!$P1377)</f>
        <v>23</v>
      </c>
    </row>
    <row r="1378" spans="1:16" x14ac:dyDescent="0.15">
      <c r="A1378" s="7" t="s">
        <v>300</v>
      </c>
      <c r="B1378" s="7" t="str">
        <f>IF([1]配变!$B1378="","",[1]配变!$B1378)</f>
        <v>10kV</v>
      </c>
      <c r="C1378" s="7">
        <f>IF([1]配变!$C1378="","",[1]配变!$C1378)</f>
        <v>0.96</v>
      </c>
      <c r="D1378" s="7">
        <f>IF([1]配变!$D1378="","",[1]配变!$D1378)</f>
        <v>1920</v>
      </c>
      <c r="E1378" s="7">
        <f>IF([1]配变!$E1378="","",[1]配变!$E1378)</f>
        <v>0.03</v>
      </c>
      <c r="F1378" s="7" t="str">
        <f>IF([1]配变!$F1378="","",[1]配变!$F1378)</f>
        <v>市辖</v>
      </c>
      <c r="G1378" s="7">
        <f>IF([1]配变!$G1378="","",[1]配变!$G1378)</f>
        <v>0</v>
      </c>
      <c r="H1378" s="7" t="str">
        <f>IF([1]配变!$H1378="","",[1]配变!$H1378)</f>
        <v>分区4</v>
      </c>
      <c r="I1378" s="7" t="str">
        <f>IF([1]配变!$I1378="","",[1]配变!$I1378)</f>
        <v>138古南线</v>
      </c>
      <c r="J1378" s="7">
        <f>IF([1]配变!$J1378="","",[1]配变!$J1378)</f>
        <v>0</v>
      </c>
      <c r="K1378" s="7">
        <f>IF([1]配变!$K1378="","",[1]配变!$K1378)</f>
        <v>1</v>
      </c>
      <c r="L1378" s="7">
        <f>IF([1]配变!$L1378="","",[1]配变!$L1378)</f>
        <v>1</v>
      </c>
      <c r="M1378" s="7">
        <f>IF([1]配变!$M1378="","",[1]配变!$M1378)</f>
        <v>1</v>
      </c>
      <c r="N1378" s="7">
        <f>IF([1]配变!$N1378="","",[1]配变!$N1378)</f>
        <v>1992</v>
      </c>
      <c r="O1378" s="7">
        <f>IF([1]配变!$O1378="","",[1]配变!$O1378)</f>
        <v>0</v>
      </c>
      <c r="P1378" s="7">
        <f>IF([1]配变!$P1378="","",[1]配变!$P1378)</f>
        <v>23</v>
      </c>
    </row>
    <row r="1379" spans="1:16" x14ac:dyDescent="0.15">
      <c r="A1379" s="7" t="s">
        <v>300</v>
      </c>
      <c r="B1379" s="7" t="str">
        <f>IF([1]配变!$B1379="","",[1]配变!$B1379)</f>
        <v>10kV</v>
      </c>
      <c r="C1379" s="7">
        <f>IF([1]配变!$C1379="","",[1]配变!$C1379)</f>
        <v>0.2</v>
      </c>
      <c r="D1379" s="7">
        <f>IF([1]配变!$D1379="","",[1]配变!$D1379)</f>
        <v>400</v>
      </c>
      <c r="E1379" s="7">
        <f>IF([1]配变!$E1379="","",[1]配变!$E1379)</f>
        <v>0</v>
      </c>
      <c r="F1379" s="7" t="str">
        <f>IF([1]配变!$F1379="","",[1]配变!$F1379)</f>
        <v>市辖</v>
      </c>
      <c r="G1379" s="7">
        <f>IF([1]配变!$G1379="","",[1]配变!$G1379)</f>
        <v>0</v>
      </c>
      <c r="H1379" s="7" t="str">
        <f>IF([1]配变!$H1379="","",[1]配变!$H1379)</f>
        <v>分区4</v>
      </c>
      <c r="I1379" s="7" t="str">
        <f>IF([1]配变!$I1379="","",[1]配变!$I1379)</f>
        <v>138古南线</v>
      </c>
      <c r="J1379" s="7">
        <f>IF([1]配变!$J1379="","",[1]配变!$J1379)</f>
        <v>1</v>
      </c>
      <c r="K1379" s="7">
        <f>IF([1]配变!$K1379="","",[1]配变!$K1379)</f>
        <v>2</v>
      </c>
      <c r="L1379" s="7">
        <f>IF([1]配变!$L1379="","",[1]配变!$L1379)</f>
        <v>1</v>
      </c>
      <c r="M1379" s="7">
        <f>IF([1]配变!$M1379="","",[1]配变!$M1379)</f>
        <v>1</v>
      </c>
      <c r="N1379" s="7">
        <f>IF([1]配变!$N1379="","",[1]配变!$N1379)</f>
        <v>1992</v>
      </c>
      <c r="O1379" s="7">
        <f>IF([1]配变!$O1379="","",[1]配变!$O1379)</f>
        <v>0</v>
      </c>
      <c r="P1379" s="7">
        <f>IF([1]配变!$P1379="","",[1]配变!$P1379)</f>
        <v>23</v>
      </c>
    </row>
    <row r="1380" spans="1:16" x14ac:dyDescent="0.15">
      <c r="A1380" s="7" t="s">
        <v>300</v>
      </c>
      <c r="B1380" s="7" t="str">
        <f>IF([1]配变!$B1380="","",[1]配变!$B1380)</f>
        <v>10kV</v>
      </c>
      <c r="C1380" s="7">
        <f>IF([1]配变!$C1380="","",[1]配变!$C1380)</f>
        <v>0.5</v>
      </c>
      <c r="D1380" s="7">
        <f>IF([1]配变!$D1380="","",[1]配变!$D1380)</f>
        <v>1000</v>
      </c>
      <c r="E1380" s="7">
        <f>IF([1]配变!$E1380="","",[1]配变!$E1380)</f>
        <v>0</v>
      </c>
      <c r="F1380" s="7" t="str">
        <f>IF([1]配变!$F1380="","",[1]配变!$F1380)</f>
        <v>市辖</v>
      </c>
      <c r="G1380" s="7">
        <f>IF([1]配变!$G1380="","",[1]配变!$G1380)</f>
        <v>0</v>
      </c>
      <c r="H1380" s="7" t="str">
        <f>IF([1]配变!$H1380="","",[1]配变!$H1380)</f>
        <v>分区4</v>
      </c>
      <c r="I1380" s="7" t="str">
        <f>IF([1]配变!$I1380="","",[1]配变!$I1380)</f>
        <v>138古南线</v>
      </c>
      <c r="J1380" s="7">
        <f>IF([1]配变!$J1380="","",[1]配变!$J1380)</f>
        <v>0</v>
      </c>
      <c r="K1380" s="7">
        <f>IF([1]配变!$K1380="","",[1]配变!$K1380)</f>
        <v>0</v>
      </c>
      <c r="L1380" s="7">
        <f>IF([1]配变!$L1380="","",[1]配变!$L1380)</f>
        <v>0</v>
      </c>
      <c r="M1380" s="7">
        <f>IF([1]配变!$M1380="","",[1]配变!$M1380)</f>
        <v>0</v>
      </c>
      <c r="N1380" s="7">
        <f>IF([1]配变!$N1380="","",[1]配变!$N1380)</f>
        <v>1991</v>
      </c>
      <c r="O1380" s="7">
        <f>IF([1]配变!$O1380="","",[1]配变!$O1380)</f>
        <v>0</v>
      </c>
      <c r="P1380" s="7">
        <f>IF([1]配变!$P1380="","",[1]配变!$P1380)</f>
        <v>24</v>
      </c>
    </row>
    <row r="1381" spans="1:16" x14ac:dyDescent="0.15">
      <c r="A1381" s="7" t="s">
        <v>300</v>
      </c>
      <c r="B1381" s="7" t="str">
        <f>IF([1]配变!$B1381="","",[1]配变!$B1381)</f>
        <v>10kV</v>
      </c>
      <c r="C1381" s="7">
        <f>IF([1]配变!$C1381="","",[1]配变!$C1381)</f>
        <v>2.5150000000000001</v>
      </c>
      <c r="D1381" s="7">
        <f>IF([1]配变!$D1381="","",[1]配变!$D1381)</f>
        <v>5030</v>
      </c>
      <c r="E1381" s="7">
        <f>IF([1]配变!$E1381="","",[1]配变!$E1381)</f>
        <v>0.03</v>
      </c>
      <c r="F1381" s="7" t="str">
        <f>IF([1]配变!$F1381="","",[1]配变!$F1381)</f>
        <v>市辖</v>
      </c>
      <c r="G1381" s="7">
        <f>IF([1]配变!$G1381="","",[1]配变!$G1381)</f>
        <v>0</v>
      </c>
      <c r="H1381" s="7" t="str">
        <f>IF([1]配变!$H1381="","",[1]配变!$H1381)</f>
        <v>分区4</v>
      </c>
      <c r="I1381" s="7" t="str">
        <f>IF([1]配变!$I1381="","",[1]配变!$I1381)</f>
        <v>138古南线</v>
      </c>
      <c r="J1381" s="7">
        <f>IF([1]配变!$J1381="","",[1]配变!$J1381)</f>
        <v>1</v>
      </c>
      <c r="K1381" s="7">
        <f>IF([1]配变!$K1381="","",[1]配变!$K1381)</f>
        <v>1</v>
      </c>
      <c r="L1381" s="7">
        <f>IF([1]配变!$L1381="","",[1]配变!$L1381)</f>
        <v>1</v>
      </c>
      <c r="M1381" s="7">
        <f>IF([1]配变!$M1381="","",[1]配变!$M1381)</f>
        <v>1</v>
      </c>
      <c r="N1381" s="7">
        <f>IF([1]配变!$N1381="","",[1]配变!$N1381)</f>
        <v>1991</v>
      </c>
      <c r="O1381" s="7">
        <f>IF([1]配变!$O1381="","",[1]配变!$O1381)</f>
        <v>0</v>
      </c>
      <c r="P1381" s="7">
        <f>IF([1]配变!$P1381="","",[1]配变!$P1381)</f>
        <v>24</v>
      </c>
    </row>
    <row r="1382" spans="1:16" x14ac:dyDescent="0.15">
      <c r="A1382" s="7" t="s">
        <v>300</v>
      </c>
      <c r="B1382" s="7" t="str">
        <f>IF([1]配变!$B1382="","",[1]配变!$B1382)</f>
        <v>10kV</v>
      </c>
      <c r="C1382" s="7">
        <f>IF([1]配变!$C1382="","",[1]配变!$C1382)</f>
        <v>0.315</v>
      </c>
      <c r="D1382" s="7">
        <f>IF([1]配变!$D1382="","",[1]配变!$D1382)</f>
        <v>630</v>
      </c>
      <c r="E1382" s="7">
        <f>IF([1]配变!$E1382="","",[1]配变!$E1382)</f>
        <v>0.03</v>
      </c>
      <c r="F1382" s="7" t="str">
        <f>IF([1]配变!$F1382="","",[1]配变!$F1382)</f>
        <v>市辖</v>
      </c>
      <c r="G1382" s="7">
        <f>IF([1]配变!$G1382="","",[1]配变!$G1382)</f>
        <v>0</v>
      </c>
      <c r="H1382" s="7" t="str">
        <f>IF([1]配变!$H1382="","",[1]配变!$H1382)</f>
        <v>分区4</v>
      </c>
      <c r="I1382" s="7" t="str">
        <f>IF([1]配变!$I1382="","",[1]配变!$I1382)</f>
        <v>138古南线</v>
      </c>
      <c r="J1382" s="7">
        <f>IF([1]配变!$J1382="","",[1]配变!$J1382)</f>
        <v>0</v>
      </c>
      <c r="K1382" s="7">
        <f>IF([1]配变!$K1382="","",[1]配变!$K1382)</f>
        <v>2</v>
      </c>
      <c r="L1382" s="7">
        <f>IF([1]配变!$L1382="","",[1]配变!$L1382)</f>
        <v>1</v>
      </c>
      <c r="M1382" s="7">
        <f>IF([1]配变!$M1382="","",[1]配变!$M1382)</f>
        <v>1</v>
      </c>
      <c r="N1382" s="7">
        <f>IF([1]配变!$N1382="","",[1]配变!$N1382)</f>
        <v>1991</v>
      </c>
      <c r="O1382" s="7">
        <f>IF([1]配变!$O1382="","",[1]配变!$O1382)</f>
        <v>0</v>
      </c>
      <c r="P1382" s="7">
        <f>IF([1]配变!$P1382="","",[1]配变!$P1382)</f>
        <v>24</v>
      </c>
    </row>
    <row r="1383" spans="1:16" x14ac:dyDescent="0.15">
      <c r="A1383" s="7" t="s">
        <v>300</v>
      </c>
      <c r="B1383" s="7" t="str">
        <f>IF([1]配变!$B1383="","",[1]配变!$B1383)</f>
        <v>10kV</v>
      </c>
      <c r="C1383" s="7">
        <f>IF([1]配变!$C1383="","",[1]配变!$C1383)</f>
        <v>0.4</v>
      </c>
      <c r="D1383" s="7">
        <f>IF([1]配变!$D1383="","",[1]配变!$D1383)</f>
        <v>800</v>
      </c>
      <c r="E1383" s="7">
        <f>IF([1]配变!$E1383="","",[1]配变!$E1383)</f>
        <v>0.03</v>
      </c>
      <c r="F1383" s="7" t="str">
        <f>IF([1]配变!$F1383="","",[1]配变!$F1383)</f>
        <v>市辖</v>
      </c>
      <c r="G1383" s="7">
        <f>IF([1]配变!$G1383="","",[1]配变!$G1383)</f>
        <v>0</v>
      </c>
      <c r="H1383" s="7" t="str">
        <f>IF([1]配变!$H1383="","",[1]配变!$H1383)</f>
        <v>分区4</v>
      </c>
      <c r="I1383" s="7" t="str">
        <f>IF([1]配变!$I1383="","",[1]配变!$I1383)</f>
        <v>138古南线</v>
      </c>
      <c r="J1383" s="7">
        <f>IF([1]配变!$J1383="","",[1]配变!$J1383)</f>
        <v>1</v>
      </c>
      <c r="K1383" s="7">
        <f>IF([1]配变!$K1383="","",[1]配变!$K1383)</f>
        <v>0</v>
      </c>
      <c r="L1383" s="7">
        <f>IF([1]配变!$L1383="","",[1]配变!$L1383)</f>
        <v>0</v>
      </c>
      <c r="M1383" s="7">
        <f>IF([1]配变!$M1383="","",[1]配变!$M1383)</f>
        <v>0</v>
      </c>
      <c r="N1383" s="7">
        <f>IF([1]配变!$N1383="","",[1]配变!$N1383)</f>
        <v>1991</v>
      </c>
      <c r="O1383" s="7">
        <f>IF([1]配变!$O1383="","",[1]配变!$O1383)</f>
        <v>0</v>
      </c>
      <c r="P1383" s="7">
        <f>IF([1]配变!$P1383="","",[1]配变!$P1383)</f>
        <v>24</v>
      </c>
    </row>
    <row r="1384" spans="1:16" x14ac:dyDescent="0.15">
      <c r="A1384" s="7" t="s">
        <v>300</v>
      </c>
      <c r="B1384" s="7" t="str">
        <f>IF([1]配变!$B1384="","",[1]配变!$B1384)</f>
        <v>10kV</v>
      </c>
      <c r="C1384" s="7">
        <f>IF([1]配变!$C1384="","",[1]配变!$C1384)</f>
        <v>0.4</v>
      </c>
      <c r="D1384" s="7">
        <f>IF([1]配变!$D1384="","",[1]配变!$D1384)</f>
        <v>800</v>
      </c>
      <c r="E1384" s="7">
        <f>IF([1]配变!$E1384="","",[1]配变!$E1384)</f>
        <v>0.03</v>
      </c>
      <c r="F1384" s="7" t="str">
        <f>IF([1]配变!$F1384="","",[1]配变!$F1384)</f>
        <v>市辖</v>
      </c>
      <c r="G1384" s="7">
        <f>IF([1]配变!$G1384="","",[1]配变!$G1384)</f>
        <v>0</v>
      </c>
      <c r="H1384" s="7" t="str">
        <f>IF([1]配变!$H1384="","",[1]配变!$H1384)</f>
        <v>分区4</v>
      </c>
      <c r="I1384" s="7" t="str">
        <f>IF([1]配变!$I1384="","",[1]配变!$I1384)</f>
        <v>138古南线</v>
      </c>
      <c r="J1384" s="7">
        <f>IF([1]配变!$J1384="","",[1]配变!$J1384)</f>
        <v>0</v>
      </c>
      <c r="K1384" s="7">
        <f>IF([1]配变!$K1384="","",[1]配变!$K1384)</f>
        <v>1</v>
      </c>
      <c r="L1384" s="7">
        <f>IF([1]配变!$L1384="","",[1]配变!$L1384)</f>
        <v>1</v>
      </c>
      <c r="M1384" s="7">
        <f>IF([1]配变!$M1384="","",[1]配变!$M1384)</f>
        <v>1</v>
      </c>
      <c r="N1384" s="7">
        <f>IF([1]配变!$N1384="","",[1]配变!$N1384)</f>
        <v>1991</v>
      </c>
      <c r="O1384" s="7">
        <f>IF([1]配变!$O1384="","",[1]配变!$O1384)</f>
        <v>0</v>
      </c>
      <c r="P1384" s="7">
        <f>IF([1]配变!$P1384="","",[1]配变!$P1384)</f>
        <v>24</v>
      </c>
    </row>
    <row r="1385" spans="1:16" x14ac:dyDescent="0.15">
      <c r="A1385" s="7" t="s">
        <v>300</v>
      </c>
      <c r="B1385" s="7" t="str">
        <f>IF([1]配变!$B1385="","",[1]配变!$B1385)</f>
        <v>10kV</v>
      </c>
      <c r="C1385" s="7">
        <f>IF([1]配变!$C1385="","",[1]配变!$C1385)</f>
        <v>0.4</v>
      </c>
      <c r="D1385" s="7">
        <f>IF([1]配变!$D1385="","",[1]配变!$D1385)</f>
        <v>800</v>
      </c>
      <c r="E1385" s="7">
        <f>IF([1]配变!$E1385="","",[1]配变!$E1385)</f>
        <v>0.03</v>
      </c>
      <c r="F1385" s="7" t="str">
        <f>IF([1]配变!$F1385="","",[1]配变!$F1385)</f>
        <v>市辖</v>
      </c>
      <c r="G1385" s="7">
        <f>IF([1]配变!$G1385="","",[1]配变!$G1385)</f>
        <v>0</v>
      </c>
      <c r="H1385" s="7" t="str">
        <f>IF([1]配变!$H1385="","",[1]配变!$H1385)</f>
        <v>分区4</v>
      </c>
      <c r="I1385" s="7" t="str">
        <f>IF([1]配变!$I1385="","",[1]配变!$I1385)</f>
        <v>138古南线</v>
      </c>
      <c r="J1385" s="7">
        <f>IF([1]配变!$J1385="","",[1]配变!$J1385)</f>
        <v>1</v>
      </c>
      <c r="K1385" s="7">
        <f>IF([1]配变!$K1385="","",[1]配变!$K1385)</f>
        <v>2</v>
      </c>
      <c r="L1385" s="7">
        <f>IF([1]配变!$L1385="","",[1]配变!$L1385)</f>
        <v>1</v>
      </c>
      <c r="M1385" s="7">
        <f>IF([1]配变!$M1385="","",[1]配变!$M1385)</f>
        <v>1</v>
      </c>
      <c r="N1385" s="7">
        <f>IF([1]配变!$N1385="","",[1]配变!$N1385)</f>
        <v>1991</v>
      </c>
      <c r="O1385" s="7">
        <f>IF([1]配变!$O1385="","",[1]配变!$O1385)</f>
        <v>0</v>
      </c>
      <c r="P1385" s="7">
        <f>IF([1]配变!$P1385="","",[1]配变!$P1385)</f>
        <v>24</v>
      </c>
    </row>
    <row r="1386" spans="1:16" x14ac:dyDescent="0.15">
      <c r="A1386" s="7" t="s">
        <v>300</v>
      </c>
      <c r="B1386" s="7" t="str">
        <f>IF([1]配变!$B1386="","",[1]配变!$B1386)</f>
        <v>10kV</v>
      </c>
      <c r="C1386" s="7">
        <f>IF([1]配变!$C1386="","",[1]配变!$C1386)</f>
        <v>0.4</v>
      </c>
      <c r="D1386" s="7">
        <f>IF([1]配变!$D1386="","",[1]配变!$D1386)</f>
        <v>800</v>
      </c>
      <c r="E1386" s="7">
        <f>IF([1]配变!$E1386="","",[1]配变!$E1386)</f>
        <v>0.03</v>
      </c>
      <c r="F1386" s="7" t="str">
        <f>IF([1]配变!$F1386="","",[1]配变!$F1386)</f>
        <v>市辖</v>
      </c>
      <c r="G1386" s="7">
        <f>IF([1]配变!$G1386="","",[1]配变!$G1386)</f>
        <v>0</v>
      </c>
      <c r="H1386" s="7" t="str">
        <f>IF([1]配变!$H1386="","",[1]配变!$H1386)</f>
        <v>分区4</v>
      </c>
      <c r="I1386" s="7" t="str">
        <f>IF([1]配变!$I1386="","",[1]配变!$I1386)</f>
        <v>138古南线</v>
      </c>
      <c r="J1386" s="7">
        <f>IF([1]配变!$J1386="","",[1]配变!$J1386)</f>
        <v>0</v>
      </c>
      <c r="K1386" s="7">
        <f>IF([1]配变!$K1386="","",[1]配变!$K1386)</f>
        <v>0</v>
      </c>
      <c r="L1386" s="7">
        <f>IF([1]配变!$L1386="","",[1]配变!$L1386)</f>
        <v>0</v>
      </c>
      <c r="M1386" s="7">
        <f>IF([1]配变!$M1386="","",[1]配变!$M1386)</f>
        <v>0</v>
      </c>
      <c r="N1386" s="7">
        <f>IF([1]配变!$N1386="","",[1]配变!$N1386)</f>
        <v>1991</v>
      </c>
      <c r="O1386" s="7">
        <f>IF([1]配变!$O1386="","",[1]配变!$O1386)</f>
        <v>0</v>
      </c>
      <c r="P1386" s="7">
        <f>IF([1]配变!$P1386="","",[1]配变!$P1386)</f>
        <v>24</v>
      </c>
    </row>
    <row r="1387" spans="1:16" x14ac:dyDescent="0.15">
      <c r="A1387" s="7" t="s">
        <v>300</v>
      </c>
      <c r="B1387" s="7" t="str">
        <f>IF([1]配变!$B1387="","",[1]配变!$B1387)</f>
        <v>10kV</v>
      </c>
      <c r="C1387" s="7">
        <f>IF([1]配变!$C1387="","",[1]配变!$C1387)</f>
        <v>0.4</v>
      </c>
      <c r="D1387" s="7">
        <f>IF([1]配变!$D1387="","",[1]配变!$D1387)</f>
        <v>800</v>
      </c>
      <c r="E1387" s="7">
        <f>IF([1]配变!$E1387="","",[1]配变!$E1387)</f>
        <v>0.03</v>
      </c>
      <c r="F1387" s="7" t="str">
        <f>IF([1]配变!$F1387="","",[1]配变!$F1387)</f>
        <v>市辖</v>
      </c>
      <c r="G1387" s="7">
        <f>IF([1]配变!$G1387="","",[1]配变!$G1387)</f>
        <v>0</v>
      </c>
      <c r="H1387" s="7" t="str">
        <f>IF([1]配变!$H1387="","",[1]配变!$H1387)</f>
        <v>分区4</v>
      </c>
      <c r="I1387" s="7" t="str">
        <f>IF([1]配变!$I1387="","",[1]配变!$I1387)</f>
        <v>138古南线</v>
      </c>
      <c r="J1387" s="7">
        <f>IF([1]配变!$J1387="","",[1]配变!$J1387)</f>
        <v>1</v>
      </c>
      <c r="K1387" s="7">
        <f>IF([1]配变!$K1387="","",[1]配变!$K1387)</f>
        <v>1</v>
      </c>
      <c r="L1387" s="7">
        <f>IF([1]配变!$L1387="","",[1]配变!$L1387)</f>
        <v>1</v>
      </c>
      <c r="M1387" s="7">
        <f>IF([1]配变!$M1387="","",[1]配变!$M1387)</f>
        <v>1</v>
      </c>
      <c r="N1387" s="7">
        <f>IF([1]配变!$N1387="","",[1]配变!$N1387)</f>
        <v>1991</v>
      </c>
      <c r="O1387" s="7">
        <f>IF([1]配变!$O1387="","",[1]配变!$O1387)</f>
        <v>0</v>
      </c>
      <c r="P1387" s="7">
        <f>IF([1]配变!$P1387="","",[1]配变!$P1387)</f>
        <v>24</v>
      </c>
    </row>
    <row r="1388" spans="1:16" x14ac:dyDescent="0.15">
      <c r="A1388" s="7" t="s">
        <v>300</v>
      </c>
      <c r="B1388" s="7" t="str">
        <f>IF([1]配变!$B1388="","",[1]配变!$B1388)</f>
        <v>10kV</v>
      </c>
      <c r="C1388" s="7">
        <f>IF([1]配变!$C1388="","",[1]配变!$C1388)</f>
        <v>0.4</v>
      </c>
      <c r="D1388" s="7">
        <f>IF([1]配变!$D1388="","",[1]配变!$D1388)</f>
        <v>800</v>
      </c>
      <c r="E1388" s="7">
        <f>IF([1]配变!$E1388="","",[1]配变!$E1388)</f>
        <v>0.03</v>
      </c>
      <c r="F1388" s="7" t="str">
        <f>IF([1]配变!$F1388="","",[1]配变!$F1388)</f>
        <v>市辖</v>
      </c>
      <c r="G1388" s="7">
        <f>IF([1]配变!$G1388="","",[1]配变!$G1388)</f>
        <v>0</v>
      </c>
      <c r="H1388" s="7" t="str">
        <f>IF([1]配变!$H1388="","",[1]配变!$H1388)</f>
        <v>分区4</v>
      </c>
      <c r="I1388" s="7" t="str">
        <f>IF([1]配变!$I1388="","",[1]配变!$I1388)</f>
        <v>138古南线</v>
      </c>
      <c r="J1388" s="7">
        <f>IF([1]配变!$J1388="","",[1]配变!$J1388)</f>
        <v>0</v>
      </c>
      <c r="K1388" s="7">
        <f>IF([1]配变!$K1388="","",[1]配变!$K1388)</f>
        <v>2</v>
      </c>
      <c r="L1388" s="7">
        <f>IF([1]配变!$L1388="","",[1]配变!$L1388)</f>
        <v>1</v>
      </c>
      <c r="M1388" s="7">
        <f>IF([1]配变!$M1388="","",[1]配变!$M1388)</f>
        <v>1</v>
      </c>
      <c r="N1388" s="7">
        <f>IF([1]配变!$N1388="","",[1]配变!$N1388)</f>
        <v>1991</v>
      </c>
      <c r="O1388" s="7">
        <f>IF([1]配变!$O1388="","",[1]配变!$O1388)</f>
        <v>0</v>
      </c>
      <c r="P1388" s="7">
        <f>IF([1]配变!$P1388="","",[1]配变!$P1388)</f>
        <v>24</v>
      </c>
    </row>
    <row r="1389" spans="1:16" x14ac:dyDescent="0.15">
      <c r="A1389" s="7" t="s">
        <v>300</v>
      </c>
      <c r="B1389" s="7" t="str">
        <f>IF([1]配变!$B1389="","",[1]配变!$B1389)</f>
        <v>10kV</v>
      </c>
      <c r="C1389" s="7">
        <f>IF([1]配变!$C1389="","",[1]配变!$C1389)</f>
        <v>0.25</v>
      </c>
      <c r="D1389" s="7">
        <f>IF([1]配变!$D1389="","",[1]配变!$D1389)</f>
        <v>500</v>
      </c>
      <c r="E1389" s="7">
        <f>IF([1]配变!$E1389="","",[1]配变!$E1389)</f>
        <v>0.03</v>
      </c>
      <c r="F1389" s="7" t="str">
        <f>IF([1]配变!$F1389="","",[1]配变!$F1389)</f>
        <v>市辖</v>
      </c>
      <c r="G1389" s="7">
        <f>IF([1]配变!$G1389="","",[1]配变!$G1389)</f>
        <v>0</v>
      </c>
      <c r="H1389" s="7" t="str">
        <f>IF([1]配变!$H1389="","",[1]配变!$H1389)</f>
        <v>分区4</v>
      </c>
      <c r="I1389" s="7" t="str">
        <f>IF([1]配变!$I1389="","",[1]配变!$I1389)</f>
        <v>138古南线</v>
      </c>
      <c r="J1389" s="7">
        <f>IF([1]配变!$J1389="","",[1]配变!$J1389)</f>
        <v>1</v>
      </c>
      <c r="K1389" s="7">
        <f>IF([1]配变!$K1389="","",[1]配变!$K1389)</f>
        <v>0</v>
      </c>
      <c r="L1389" s="7">
        <f>IF([1]配变!$L1389="","",[1]配变!$L1389)</f>
        <v>0</v>
      </c>
      <c r="M1389" s="7">
        <f>IF([1]配变!$M1389="","",[1]配变!$M1389)</f>
        <v>0</v>
      </c>
      <c r="N1389" s="7">
        <f>IF([1]配变!$N1389="","",[1]配变!$N1389)</f>
        <v>1990</v>
      </c>
      <c r="O1389" s="7">
        <f>IF([1]配变!$O1389="","",[1]配变!$O1389)</f>
        <v>0</v>
      </c>
      <c r="P1389" s="7">
        <f>IF([1]配变!$P1389="","",[1]配变!$P1389)</f>
        <v>25</v>
      </c>
    </row>
    <row r="1390" spans="1:16" x14ac:dyDescent="0.15">
      <c r="A1390" s="7" t="s">
        <v>300</v>
      </c>
      <c r="B1390" s="7" t="str">
        <f>IF([1]配变!$B1390="","",[1]配变!$B1390)</f>
        <v>10kV</v>
      </c>
      <c r="C1390" s="7">
        <f>IF([1]配变!$C1390="","",[1]配变!$C1390)</f>
        <v>0.25</v>
      </c>
      <c r="D1390" s="7">
        <f>IF([1]配变!$D1390="","",[1]配变!$D1390)</f>
        <v>500</v>
      </c>
      <c r="E1390" s="7">
        <f>IF([1]配变!$E1390="","",[1]配变!$E1390)</f>
        <v>0.03</v>
      </c>
      <c r="F1390" s="7" t="str">
        <f>IF([1]配变!$F1390="","",[1]配变!$F1390)</f>
        <v>市辖</v>
      </c>
      <c r="G1390" s="7">
        <f>IF([1]配变!$G1390="","",[1]配变!$G1390)</f>
        <v>0</v>
      </c>
      <c r="H1390" s="7" t="str">
        <f>IF([1]配变!$H1390="","",[1]配变!$H1390)</f>
        <v>分区4</v>
      </c>
      <c r="I1390" s="7" t="str">
        <f>IF([1]配变!$I1390="","",[1]配变!$I1390)</f>
        <v>138古南线</v>
      </c>
      <c r="J1390" s="7">
        <f>IF([1]配变!$J1390="","",[1]配变!$J1390)</f>
        <v>0</v>
      </c>
      <c r="K1390" s="7">
        <f>IF([1]配变!$K1390="","",[1]配变!$K1390)</f>
        <v>1</v>
      </c>
      <c r="L1390" s="7">
        <f>IF([1]配变!$L1390="","",[1]配变!$L1390)</f>
        <v>1</v>
      </c>
      <c r="M1390" s="7">
        <f>IF([1]配变!$M1390="","",[1]配变!$M1390)</f>
        <v>1</v>
      </c>
      <c r="N1390" s="7">
        <f>IF([1]配变!$N1390="","",[1]配变!$N1390)</f>
        <v>1990</v>
      </c>
      <c r="O1390" s="7">
        <f>IF([1]配变!$O1390="","",[1]配变!$O1390)</f>
        <v>0</v>
      </c>
      <c r="P1390" s="7">
        <f>IF([1]配变!$P1390="","",[1]配变!$P1390)</f>
        <v>25</v>
      </c>
    </row>
    <row r="1391" spans="1:16" x14ac:dyDescent="0.15">
      <c r="A1391" s="7" t="s">
        <v>300</v>
      </c>
      <c r="B1391" s="7" t="str">
        <f>IF([1]配变!$B1391="","",[1]配变!$B1391)</f>
        <v>10kV</v>
      </c>
      <c r="C1391" s="7">
        <f>IF([1]配变!$C1391="","",[1]配变!$C1391)</f>
        <v>1</v>
      </c>
      <c r="D1391" s="7">
        <f>IF([1]配变!$D1391="","",[1]配变!$D1391)</f>
        <v>2000</v>
      </c>
      <c r="E1391" s="7">
        <f>IF([1]配变!$E1391="","",[1]配变!$E1391)</f>
        <v>0.03</v>
      </c>
      <c r="F1391" s="7" t="str">
        <f>IF([1]配变!$F1391="","",[1]配变!$F1391)</f>
        <v>市辖</v>
      </c>
      <c r="G1391" s="7">
        <f>IF([1]配变!$G1391="","",[1]配变!$G1391)</f>
        <v>0</v>
      </c>
      <c r="H1391" s="7" t="str">
        <f>IF([1]配变!$H1391="","",[1]配变!$H1391)</f>
        <v>分区1</v>
      </c>
      <c r="I1391" s="7" t="str">
        <f>IF([1]配变!$I1391="","",[1]配变!$I1391)</f>
        <v>142安贰线</v>
      </c>
      <c r="J1391" s="7">
        <f>IF([1]配变!$J1391="","",[1]配变!$J1391)</f>
        <v>1</v>
      </c>
      <c r="K1391" s="7">
        <f>IF([1]配变!$K1391="","",[1]配变!$K1391)</f>
        <v>2</v>
      </c>
      <c r="L1391" s="7">
        <f>IF([1]配变!$L1391="","",[1]配变!$L1391)</f>
        <v>1</v>
      </c>
      <c r="M1391" s="7">
        <f>IF([1]配变!$M1391="","",[1]配变!$M1391)</f>
        <v>1</v>
      </c>
      <c r="N1391" s="7">
        <f>IF([1]配变!$N1391="","",[1]配变!$N1391)</f>
        <v>1990</v>
      </c>
      <c r="O1391" s="7">
        <f>IF([1]配变!$O1391="","",[1]配变!$O1391)</f>
        <v>0</v>
      </c>
      <c r="P1391" s="7">
        <f>IF([1]配变!$P1391="","",[1]配变!$P1391)</f>
        <v>25</v>
      </c>
    </row>
    <row r="1392" spans="1:16" x14ac:dyDescent="0.15">
      <c r="A1392" s="7" t="s">
        <v>300</v>
      </c>
      <c r="B1392" s="7" t="str">
        <f>IF([1]配变!$B1392="","",[1]配变!$B1392)</f>
        <v>10kV</v>
      </c>
      <c r="C1392" s="7">
        <f>IF([1]配变!$C1392="","",[1]配变!$C1392)</f>
        <v>1.25</v>
      </c>
      <c r="D1392" s="7">
        <f>IF([1]配变!$D1392="","",[1]配变!$D1392)</f>
        <v>2500</v>
      </c>
      <c r="E1392" s="7">
        <f>IF([1]配变!$E1392="","",[1]配变!$E1392)</f>
        <v>0.03</v>
      </c>
      <c r="F1392" s="7" t="str">
        <f>IF([1]配变!$F1392="","",[1]配变!$F1392)</f>
        <v>市辖</v>
      </c>
      <c r="G1392" s="7">
        <f>IF([1]配变!$G1392="","",[1]配变!$G1392)</f>
        <v>0</v>
      </c>
      <c r="H1392" s="7" t="str">
        <f>IF([1]配变!$H1392="","",[1]配变!$H1392)</f>
        <v>分区1</v>
      </c>
      <c r="I1392" s="7" t="str">
        <f>IF([1]配变!$I1392="","",[1]配变!$I1392)</f>
        <v>142安贰线</v>
      </c>
      <c r="J1392" s="7">
        <f>IF([1]配变!$J1392="","",[1]配变!$J1392)</f>
        <v>0</v>
      </c>
      <c r="K1392" s="7">
        <f>IF([1]配变!$K1392="","",[1]配变!$K1392)</f>
        <v>0</v>
      </c>
      <c r="L1392" s="7">
        <f>IF([1]配变!$L1392="","",[1]配变!$L1392)</f>
        <v>0</v>
      </c>
      <c r="M1392" s="7">
        <f>IF([1]配变!$M1392="","",[1]配变!$M1392)</f>
        <v>0</v>
      </c>
      <c r="N1392" s="7">
        <f>IF([1]配变!$N1392="","",[1]配变!$N1392)</f>
        <v>1990</v>
      </c>
      <c r="O1392" s="7">
        <f>IF([1]配变!$O1392="","",[1]配变!$O1392)</f>
        <v>0</v>
      </c>
      <c r="P1392" s="7">
        <f>IF([1]配变!$P1392="","",[1]配变!$P1392)</f>
        <v>25</v>
      </c>
    </row>
    <row r="1393" spans="1:16" x14ac:dyDescent="0.15">
      <c r="A1393" s="7" t="s">
        <v>300</v>
      </c>
      <c r="B1393" s="7" t="str">
        <f>IF([1]配变!$B1393="","",[1]配变!$B1393)</f>
        <v>10kV</v>
      </c>
      <c r="C1393" s="7">
        <f>IF([1]配变!$C1393="","",[1]配变!$C1393)</f>
        <v>0.625</v>
      </c>
      <c r="D1393" s="7">
        <f>IF([1]配变!$D1393="","",[1]配变!$D1393)</f>
        <v>1250</v>
      </c>
      <c r="E1393" s="7">
        <f>IF([1]配变!$E1393="","",[1]配变!$E1393)</f>
        <v>0.03</v>
      </c>
      <c r="F1393" s="7" t="str">
        <f>IF([1]配变!$F1393="","",[1]配变!$F1393)</f>
        <v>市辖</v>
      </c>
      <c r="G1393" s="7">
        <f>IF([1]配变!$G1393="","",[1]配变!$G1393)</f>
        <v>0</v>
      </c>
      <c r="H1393" s="7" t="str">
        <f>IF([1]配变!$H1393="","",[1]配变!$H1393)</f>
        <v>分区1</v>
      </c>
      <c r="I1393" s="7" t="str">
        <f>IF([1]配变!$I1393="","",[1]配变!$I1393)</f>
        <v>142安贰线</v>
      </c>
      <c r="J1393" s="7">
        <f>IF([1]配变!$J1393="","",[1]配变!$J1393)</f>
        <v>1</v>
      </c>
      <c r="K1393" s="7">
        <f>IF([1]配变!$K1393="","",[1]配变!$K1393)</f>
        <v>1</v>
      </c>
      <c r="L1393" s="7">
        <f>IF([1]配变!$L1393="","",[1]配变!$L1393)</f>
        <v>1</v>
      </c>
      <c r="M1393" s="7">
        <f>IF([1]配变!$M1393="","",[1]配变!$M1393)</f>
        <v>1</v>
      </c>
      <c r="N1393" s="7">
        <f>IF([1]配变!$N1393="","",[1]配变!$N1393)</f>
        <v>1990</v>
      </c>
      <c r="O1393" s="7">
        <f>IF([1]配变!$O1393="","",[1]配变!$O1393)</f>
        <v>0</v>
      </c>
      <c r="P1393" s="7">
        <f>IF([1]配变!$P1393="","",[1]配变!$P1393)</f>
        <v>25</v>
      </c>
    </row>
    <row r="1394" spans="1:16" x14ac:dyDescent="0.15">
      <c r="A1394" s="7" t="s">
        <v>300</v>
      </c>
      <c r="B1394" s="7" t="str">
        <f>IF([1]配变!$B1394="","",[1]配变!$B1394)</f>
        <v>10kV</v>
      </c>
      <c r="C1394" s="7">
        <f>IF([1]配变!$C1394="","",[1]配变!$C1394)</f>
        <v>0.08</v>
      </c>
      <c r="D1394" s="7">
        <f>IF([1]配变!$D1394="","",[1]配变!$D1394)</f>
        <v>160</v>
      </c>
      <c r="E1394" s="7">
        <f>IF([1]配变!$E1394="","",[1]配变!$E1394)</f>
        <v>0</v>
      </c>
      <c r="F1394" s="7" t="str">
        <f>IF([1]配变!$F1394="","",[1]配变!$F1394)</f>
        <v>市辖</v>
      </c>
      <c r="G1394" s="7">
        <f>IF([1]配变!$G1394="","",[1]配变!$G1394)</f>
        <v>0</v>
      </c>
      <c r="H1394" s="7" t="str">
        <f>IF([1]配变!$H1394="","",[1]配变!$H1394)</f>
        <v>分区4</v>
      </c>
      <c r="I1394" s="7" t="str">
        <f>IF([1]配变!$I1394="","",[1]配变!$I1394)</f>
        <v>138古南线</v>
      </c>
      <c r="J1394" s="7">
        <f>IF([1]配变!$J1394="","",[1]配变!$J1394)</f>
        <v>0</v>
      </c>
      <c r="K1394" s="7">
        <f>IF([1]配变!$K1394="","",[1]配变!$K1394)</f>
        <v>2</v>
      </c>
      <c r="L1394" s="7">
        <f>IF([1]配变!$L1394="","",[1]配变!$L1394)</f>
        <v>1</v>
      </c>
      <c r="M1394" s="7">
        <f>IF([1]配变!$M1394="","",[1]配变!$M1394)</f>
        <v>1</v>
      </c>
      <c r="N1394" s="7">
        <f>IF([1]配变!$N1394="","",[1]配变!$N1394)</f>
        <v>1990</v>
      </c>
      <c r="O1394" s="7">
        <f>IF([1]配变!$O1394="","",[1]配变!$O1394)</f>
        <v>0</v>
      </c>
      <c r="P1394" s="7">
        <f>IF([1]配变!$P1394="","",[1]配变!$P1394)</f>
        <v>25</v>
      </c>
    </row>
    <row r="1395" spans="1:16" x14ac:dyDescent="0.15">
      <c r="A1395" s="7" t="s">
        <v>300</v>
      </c>
      <c r="B1395" s="7" t="str">
        <f>IF([1]配变!$B1395="","",[1]配变!$B1395)</f>
        <v>10kV</v>
      </c>
      <c r="C1395" s="7">
        <f>IF([1]配变!$C1395="","",[1]配变!$C1395)</f>
        <v>1.0149999999999999</v>
      </c>
      <c r="D1395" s="7">
        <f>IF([1]配变!$D1395="","",[1]配变!$D1395)</f>
        <v>2030</v>
      </c>
      <c r="E1395" s="7">
        <f>IF([1]配变!$E1395="","",[1]配变!$E1395)</f>
        <v>0.03</v>
      </c>
      <c r="F1395" s="7" t="str">
        <f>IF([1]配变!$F1395="","",[1]配变!$F1395)</f>
        <v>市辖</v>
      </c>
      <c r="G1395" s="7">
        <f>IF([1]配变!$G1395="","",[1]配变!$G1395)</f>
        <v>0</v>
      </c>
      <c r="H1395" s="7" t="str">
        <f>IF([1]配变!$H1395="","",[1]配变!$H1395)</f>
        <v>分区4</v>
      </c>
      <c r="I1395" s="7" t="str">
        <f>IF([1]配变!$I1395="","",[1]配变!$I1395)</f>
        <v>138古南线</v>
      </c>
      <c r="J1395" s="7">
        <f>IF([1]配变!$J1395="","",[1]配变!$J1395)</f>
        <v>1</v>
      </c>
      <c r="K1395" s="7">
        <f>IF([1]配变!$K1395="","",[1]配变!$K1395)</f>
        <v>0</v>
      </c>
      <c r="L1395" s="7">
        <f>IF([1]配变!$L1395="","",[1]配变!$L1395)</f>
        <v>0</v>
      </c>
      <c r="M1395" s="7">
        <f>IF([1]配变!$M1395="","",[1]配变!$M1395)</f>
        <v>0</v>
      </c>
      <c r="N1395" s="7">
        <f>IF([1]配变!$N1395="","",[1]配变!$N1395)</f>
        <v>1990</v>
      </c>
      <c r="O1395" s="7">
        <f>IF([1]配变!$O1395="","",[1]配变!$O1395)</f>
        <v>0</v>
      </c>
      <c r="P1395" s="7">
        <f>IF([1]配变!$P1395="","",[1]配变!$P1395)</f>
        <v>25</v>
      </c>
    </row>
    <row r="1396" spans="1:16" x14ac:dyDescent="0.15">
      <c r="A1396" s="7" t="s">
        <v>300</v>
      </c>
      <c r="B1396" s="7" t="str">
        <f>IF([1]配变!$B1396="","",[1]配变!$B1396)</f>
        <v>10kV</v>
      </c>
      <c r="C1396" s="7">
        <f>IF([1]配变!$C1396="","",[1]配变!$C1396)</f>
        <v>2.0150000000000001</v>
      </c>
      <c r="D1396" s="7">
        <f>IF([1]配变!$D1396="","",[1]配变!$D1396)</f>
        <v>4030</v>
      </c>
      <c r="E1396" s="7">
        <f>IF([1]配变!$E1396="","",[1]配变!$E1396)</f>
        <v>0.03</v>
      </c>
      <c r="F1396" s="7" t="str">
        <f>IF([1]配变!$F1396="","",[1]配变!$F1396)</f>
        <v>市辖</v>
      </c>
      <c r="G1396" s="7">
        <f>IF([1]配变!$G1396="","",[1]配变!$G1396)</f>
        <v>0</v>
      </c>
      <c r="H1396" s="7" t="str">
        <f>IF([1]配变!$H1396="","",[1]配变!$H1396)</f>
        <v>分区4</v>
      </c>
      <c r="I1396" s="7" t="str">
        <f>IF([1]配变!$I1396="","",[1]配变!$I1396)</f>
        <v>138古南线</v>
      </c>
      <c r="J1396" s="7">
        <f>IF([1]配变!$J1396="","",[1]配变!$J1396)</f>
        <v>0</v>
      </c>
      <c r="K1396" s="7">
        <f>IF([1]配变!$K1396="","",[1]配变!$K1396)</f>
        <v>1</v>
      </c>
      <c r="L1396" s="7">
        <f>IF([1]配变!$L1396="","",[1]配变!$L1396)</f>
        <v>1</v>
      </c>
      <c r="M1396" s="7">
        <f>IF([1]配变!$M1396="","",[1]配变!$M1396)</f>
        <v>1</v>
      </c>
      <c r="N1396" s="7">
        <f>IF([1]配变!$N1396="","",[1]配变!$N1396)</f>
        <v>1990</v>
      </c>
      <c r="O1396" s="7">
        <f>IF([1]配变!$O1396="","",[1]配变!$O1396)</f>
        <v>0</v>
      </c>
      <c r="P1396" s="7">
        <f>IF([1]配变!$P1396="","",[1]配变!$P1396)</f>
        <v>25</v>
      </c>
    </row>
    <row r="1397" spans="1:16" x14ac:dyDescent="0.15">
      <c r="A1397" s="7" t="s">
        <v>300</v>
      </c>
      <c r="B1397" s="7" t="str">
        <f>IF([1]配变!$B1397="","",[1]配变!$B1397)</f>
        <v>10kV</v>
      </c>
      <c r="C1397" s="7">
        <f>IF([1]配变!$C1397="","",[1]配变!$C1397)</f>
        <v>2</v>
      </c>
      <c r="D1397" s="7">
        <f>IF([1]配变!$D1397="","",[1]配变!$D1397)</f>
        <v>4000</v>
      </c>
      <c r="E1397" s="7">
        <f>IF([1]配变!$E1397="","",[1]配变!$E1397)</f>
        <v>0.03</v>
      </c>
      <c r="F1397" s="7" t="str">
        <f>IF([1]配变!$F1397="","",[1]配变!$F1397)</f>
        <v>市辖</v>
      </c>
      <c r="G1397" s="7">
        <f>IF([1]配变!$G1397="","",[1]配变!$G1397)</f>
        <v>0</v>
      </c>
      <c r="H1397" s="7" t="str">
        <f>IF([1]配变!$H1397="","",[1]配变!$H1397)</f>
        <v>分区4</v>
      </c>
      <c r="I1397" s="7" t="str">
        <f>IF([1]配变!$I1397="","",[1]配变!$I1397)</f>
        <v>138古南线</v>
      </c>
      <c r="J1397" s="7">
        <f>IF([1]配变!$J1397="","",[1]配变!$J1397)</f>
        <v>1</v>
      </c>
      <c r="K1397" s="7">
        <f>IF([1]配变!$K1397="","",[1]配变!$K1397)</f>
        <v>2</v>
      </c>
      <c r="L1397" s="7">
        <f>IF([1]配变!$L1397="","",[1]配变!$L1397)</f>
        <v>1</v>
      </c>
      <c r="M1397" s="7">
        <f>IF([1]配变!$M1397="","",[1]配变!$M1397)</f>
        <v>1</v>
      </c>
      <c r="N1397" s="7">
        <f>IF([1]配变!$N1397="","",[1]配变!$N1397)</f>
        <v>1990</v>
      </c>
      <c r="O1397" s="7">
        <f>IF([1]配变!$O1397="","",[1]配变!$O1397)</f>
        <v>0</v>
      </c>
      <c r="P1397" s="7">
        <f>IF([1]配变!$P1397="","",[1]配变!$P1397)</f>
        <v>25</v>
      </c>
    </row>
    <row r="1398" spans="1:16" x14ac:dyDescent="0.15">
      <c r="A1398" s="7" t="s">
        <v>300</v>
      </c>
      <c r="B1398" s="7" t="str">
        <f>IF([1]配变!$B1398="","",[1]配变!$B1398)</f>
        <v>10kV</v>
      </c>
      <c r="C1398" s="7">
        <f>IF([1]配变!$C1398="","",[1]配变!$C1398)</f>
        <v>0.4</v>
      </c>
      <c r="D1398" s="7">
        <f>IF([1]配变!$D1398="","",[1]配变!$D1398)</f>
        <v>800</v>
      </c>
      <c r="E1398" s="7">
        <f>IF([1]配变!$E1398="","",[1]配变!$E1398)</f>
        <v>0.03</v>
      </c>
      <c r="F1398" s="7" t="str">
        <f>IF([1]配变!$F1398="","",[1]配变!$F1398)</f>
        <v>市辖</v>
      </c>
      <c r="G1398" s="7">
        <f>IF([1]配变!$G1398="","",[1]配变!$G1398)</f>
        <v>0</v>
      </c>
      <c r="H1398" s="7" t="str">
        <f>IF([1]配变!$H1398="","",[1]配变!$H1398)</f>
        <v>分区4</v>
      </c>
      <c r="I1398" s="7" t="str">
        <f>IF([1]配变!$I1398="","",[1]配变!$I1398)</f>
        <v>138古南线</v>
      </c>
      <c r="J1398" s="7">
        <f>IF([1]配变!$J1398="","",[1]配变!$J1398)</f>
        <v>0</v>
      </c>
      <c r="K1398" s="7">
        <f>IF([1]配变!$K1398="","",[1]配变!$K1398)</f>
        <v>0</v>
      </c>
      <c r="L1398" s="7">
        <f>IF([1]配变!$L1398="","",[1]配变!$L1398)</f>
        <v>0</v>
      </c>
      <c r="M1398" s="7">
        <f>IF([1]配变!$M1398="","",[1]配变!$M1398)</f>
        <v>0</v>
      </c>
      <c r="N1398" s="7">
        <f>IF([1]配变!$N1398="","",[1]配变!$N1398)</f>
        <v>1989</v>
      </c>
      <c r="O1398" s="7">
        <f>IF([1]配变!$O1398="","",[1]配变!$O1398)</f>
        <v>0</v>
      </c>
      <c r="P1398" s="7">
        <f>IF([1]配变!$P1398="","",[1]配变!$P1398)</f>
        <v>26</v>
      </c>
    </row>
    <row r="1399" spans="1:16" x14ac:dyDescent="0.15">
      <c r="A1399" s="7" t="s">
        <v>300</v>
      </c>
      <c r="B1399" s="7" t="str">
        <f>IF([1]配变!$B1399="","",[1]配变!$B1399)</f>
        <v>10kV</v>
      </c>
      <c r="C1399" s="7">
        <f>IF([1]配变!$C1399="","",[1]配变!$C1399)</f>
        <v>0.4</v>
      </c>
      <c r="D1399" s="7">
        <f>IF([1]配变!$D1399="","",[1]配变!$D1399)</f>
        <v>800</v>
      </c>
      <c r="E1399" s="7">
        <f>IF([1]配变!$E1399="","",[1]配变!$E1399)</f>
        <v>0.03</v>
      </c>
      <c r="F1399" s="7" t="str">
        <f>IF([1]配变!$F1399="","",[1]配变!$F1399)</f>
        <v>市辖</v>
      </c>
      <c r="G1399" s="7">
        <f>IF([1]配变!$G1399="","",[1]配变!$G1399)</f>
        <v>0</v>
      </c>
      <c r="H1399" s="7" t="str">
        <f>IF([1]配变!$H1399="","",[1]配变!$H1399)</f>
        <v>分区4</v>
      </c>
      <c r="I1399" s="7" t="str">
        <f>IF([1]配变!$I1399="","",[1]配变!$I1399)</f>
        <v>138古南线</v>
      </c>
      <c r="J1399" s="7">
        <f>IF([1]配变!$J1399="","",[1]配变!$J1399)</f>
        <v>1</v>
      </c>
      <c r="K1399" s="7">
        <f>IF([1]配变!$K1399="","",[1]配变!$K1399)</f>
        <v>1</v>
      </c>
      <c r="L1399" s="7">
        <f>IF([1]配变!$L1399="","",[1]配变!$L1399)</f>
        <v>1</v>
      </c>
      <c r="M1399" s="7">
        <f>IF([1]配变!$M1399="","",[1]配变!$M1399)</f>
        <v>1</v>
      </c>
      <c r="N1399" s="7">
        <f>IF([1]配变!$N1399="","",[1]配变!$N1399)</f>
        <v>1989</v>
      </c>
      <c r="O1399" s="7">
        <f>IF([1]配变!$O1399="","",[1]配变!$O1399)</f>
        <v>0</v>
      </c>
      <c r="P1399" s="7">
        <f>IF([1]配变!$P1399="","",[1]配变!$P1399)</f>
        <v>26</v>
      </c>
    </row>
    <row r="1400" spans="1:16" x14ac:dyDescent="0.15">
      <c r="A1400" s="7" t="s">
        <v>300</v>
      </c>
      <c r="B1400" s="7" t="str">
        <f>IF([1]配变!$B1400="","",[1]配变!$B1400)</f>
        <v>10kV</v>
      </c>
      <c r="C1400" s="7">
        <f>IF([1]配变!$C1400="","",[1]配变!$C1400)</f>
        <v>2.5150000000000001</v>
      </c>
      <c r="D1400" s="7">
        <f>IF([1]配变!$D1400="","",[1]配变!$D1400)</f>
        <v>5030</v>
      </c>
      <c r="E1400" s="7">
        <f>IF([1]配变!$E1400="","",[1]配变!$E1400)</f>
        <v>0.03</v>
      </c>
      <c r="F1400" s="7" t="str">
        <f>IF([1]配变!$F1400="","",[1]配变!$F1400)</f>
        <v>市辖</v>
      </c>
      <c r="G1400" s="7">
        <f>IF([1]配变!$G1400="","",[1]配变!$G1400)</f>
        <v>0</v>
      </c>
      <c r="H1400" s="7" t="str">
        <f>IF([1]配变!$H1400="","",[1]配变!$H1400)</f>
        <v>分区4</v>
      </c>
      <c r="I1400" s="7" t="str">
        <f>IF([1]配变!$I1400="","",[1]配变!$I1400)</f>
        <v>138古南线</v>
      </c>
      <c r="J1400" s="7">
        <f>IF([1]配变!$J1400="","",[1]配变!$J1400)</f>
        <v>0</v>
      </c>
      <c r="K1400" s="7">
        <f>IF([1]配变!$K1400="","",[1]配变!$K1400)</f>
        <v>2</v>
      </c>
      <c r="L1400" s="7">
        <f>IF([1]配变!$L1400="","",[1]配变!$L1400)</f>
        <v>1</v>
      </c>
      <c r="M1400" s="7">
        <f>IF([1]配变!$M1400="","",[1]配变!$M1400)</f>
        <v>1</v>
      </c>
      <c r="N1400" s="7">
        <f>IF([1]配变!$N1400="","",[1]配变!$N1400)</f>
        <v>1989</v>
      </c>
      <c r="O1400" s="7">
        <f>IF([1]配变!$O1400="","",[1]配变!$O1400)</f>
        <v>0</v>
      </c>
      <c r="P1400" s="7">
        <f>IF([1]配变!$P1400="","",[1]配变!$P1400)</f>
        <v>26</v>
      </c>
    </row>
    <row r="1401" spans="1:16" x14ac:dyDescent="0.15">
      <c r="A1401" s="7" t="s">
        <v>300</v>
      </c>
      <c r="B1401" s="7" t="str">
        <f>IF([1]配变!$B1401="","",[1]配变!$B1401)</f>
        <v>10kV</v>
      </c>
      <c r="C1401" s="7">
        <f>IF([1]配变!$C1401="","",[1]配变!$C1401)</f>
        <v>0.4</v>
      </c>
      <c r="D1401" s="7">
        <f>IF([1]配变!$D1401="","",[1]配变!$D1401)</f>
        <v>800</v>
      </c>
      <c r="E1401" s="7">
        <f>IF([1]配变!$E1401="","",[1]配变!$E1401)</f>
        <v>0.03</v>
      </c>
      <c r="F1401" s="7" t="str">
        <f>IF([1]配变!$F1401="","",[1]配变!$F1401)</f>
        <v>市辖</v>
      </c>
      <c r="G1401" s="7">
        <f>IF([1]配变!$G1401="","",[1]配变!$G1401)</f>
        <v>0</v>
      </c>
      <c r="H1401" s="7" t="str">
        <f>IF([1]配变!$H1401="","",[1]配变!$H1401)</f>
        <v>分区4</v>
      </c>
      <c r="I1401" s="7" t="str">
        <f>IF([1]配变!$I1401="","",[1]配变!$I1401)</f>
        <v>138古南线</v>
      </c>
      <c r="J1401" s="7">
        <f>IF([1]配变!$J1401="","",[1]配变!$J1401)</f>
        <v>1</v>
      </c>
      <c r="K1401" s="7">
        <f>IF([1]配变!$K1401="","",[1]配变!$K1401)</f>
        <v>0</v>
      </c>
      <c r="L1401" s="7">
        <f>IF([1]配变!$L1401="","",[1]配变!$L1401)</f>
        <v>0</v>
      </c>
      <c r="M1401" s="7">
        <f>IF([1]配变!$M1401="","",[1]配变!$M1401)</f>
        <v>0</v>
      </c>
      <c r="N1401" s="7">
        <f>IF([1]配变!$N1401="","",[1]配变!$N1401)</f>
        <v>1989</v>
      </c>
      <c r="O1401" s="7">
        <f>IF([1]配变!$O1401="","",[1]配变!$O1401)</f>
        <v>0</v>
      </c>
      <c r="P1401" s="7">
        <f>IF([1]配变!$P1401="","",[1]配变!$P1401)</f>
        <v>26</v>
      </c>
    </row>
    <row r="1402" spans="1:16" x14ac:dyDescent="0.15">
      <c r="A1402" s="7" t="s">
        <v>300</v>
      </c>
      <c r="B1402" s="7" t="str">
        <f>IF([1]配变!$B1402="","",[1]配变!$B1402)</f>
        <v>10kV</v>
      </c>
      <c r="C1402" s="7">
        <f>IF([1]配变!$C1402="","",[1]配变!$C1402)</f>
        <v>0.625</v>
      </c>
      <c r="D1402" s="7">
        <f>IF([1]配变!$D1402="","",[1]配变!$D1402)</f>
        <v>1250</v>
      </c>
      <c r="E1402" s="7">
        <f>IF([1]配变!$E1402="","",[1]配变!$E1402)</f>
        <v>0.03</v>
      </c>
      <c r="F1402" s="7" t="str">
        <f>IF([1]配变!$F1402="","",[1]配变!$F1402)</f>
        <v>市辖</v>
      </c>
      <c r="G1402" s="7">
        <f>IF([1]配变!$G1402="","",[1]配变!$G1402)</f>
        <v>0</v>
      </c>
      <c r="H1402" s="7" t="str">
        <f>IF([1]配变!$H1402="","",[1]配变!$H1402)</f>
        <v>分区4</v>
      </c>
      <c r="I1402" s="7" t="str">
        <f>IF([1]配变!$I1402="","",[1]配变!$I1402)</f>
        <v>138古南线</v>
      </c>
      <c r="J1402" s="7">
        <f>IF([1]配变!$J1402="","",[1]配变!$J1402)</f>
        <v>0</v>
      </c>
      <c r="K1402" s="7">
        <f>IF([1]配变!$K1402="","",[1]配变!$K1402)</f>
        <v>1</v>
      </c>
      <c r="L1402" s="7">
        <f>IF([1]配变!$L1402="","",[1]配变!$L1402)</f>
        <v>1</v>
      </c>
      <c r="M1402" s="7">
        <f>IF([1]配变!$M1402="","",[1]配变!$M1402)</f>
        <v>1</v>
      </c>
      <c r="N1402" s="7">
        <f>IF([1]配变!$N1402="","",[1]配变!$N1402)</f>
        <v>1989</v>
      </c>
      <c r="O1402" s="7">
        <f>IF([1]配变!$O1402="","",[1]配变!$O1402)</f>
        <v>0</v>
      </c>
      <c r="P1402" s="7">
        <f>IF([1]配变!$P1402="","",[1]配变!$P1402)</f>
        <v>26</v>
      </c>
    </row>
    <row r="1403" spans="1:16" x14ac:dyDescent="0.15">
      <c r="A1403" s="7" t="s">
        <v>300</v>
      </c>
      <c r="B1403" s="7" t="str">
        <f>IF([1]配变!$B1403="","",[1]配变!$B1403)</f>
        <v>10kV</v>
      </c>
      <c r="C1403" s="7">
        <f>IF([1]配变!$C1403="","",[1]配变!$C1403)</f>
        <v>0.4</v>
      </c>
      <c r="D1403" s="7">
        <f>IF([1]配变!$D1403="","",[1]配变!$D1403)</f>
        <v>800</v>
      </c>
      <c r="E1403" s="7">
        <f>IF([1]配变!$E1403="","",[1]配变!$E1403)</f>
        <v>0.03</v>
      </c>
      <c r="F1403" s="7" t="str">
        <f>IF([1]配变!$F1403="","",[1]配变!$F1403)</f>
        <v>市辖</v>
      </c>
      <c r="G1403" s="7">
        <f>IF([1]配变!$G1403="","",[1]配变!$G1403)</f>
        <v>0</v>
      </c>
      <c r="H1403" s="7" t="str">
        <f>IF([1]配变!$H1403="","",[1]配变!$H1403)</f>
        <v>分区4</v>
      </c>
      <c r="I1403" s="7" t="str">
        <f>IF([1]配变!$I1403="","",[1]配变!$I1403)</f>
        <v>138古南线</v>
      </c>
      <c r="J1403" s="7">
        <f>IF([1]配变!$J1403="","",[1]配变!$J1403)</f>
        <v>1</v>
      </c>
      <c r="K1403" s="7">
        <f>IF([1]配变!$K1403="","",[1]配变!$K1403)</f>
        <v>2</v>
      </c>
      <c r="L1403" s="7">
        <f>IF([1]配变!$L1403="","",[1]配变!$L1403)</f>
        <v>1</v>
      </c>
      <c r="M1403" s="7">
        <f>IF([1]配变!$M1403="","",[1]配变!$M1403)</f>
        <v>1</v>
      </c>
      <c r="N1403" s="7">
        <f>IF([1]配变!$N1403="","",[1]配变!$N1403)</f>
        <v>1989</v>
      </c>
      <c r="O1403" s="7">
        <f>IF([1]配变!$O1403="","",[1]配变!$O1403)</f>
        <v>0</v>
      </c>
      <c r="P1403" s="7">
        <f>IF([1]配变!$P1403="","",[1]配变!$P1403)</f>
        <v>26</v>
      </c>
    </row>
    <row r="1404" spans="1:16" x14ac:dyDescent="0.15">
      <c r="A1404" s="7" t="s">
        <v>300</v>
      </c>
      <c r="B1404" s="7" t="str">
        <f>IF([1]配变!$B1404="","",[1]配变!$B1404)</f>
        <v>10kV</v>
      </c>
      <c r="C1404" s="7">
        <f>IF([1]配变!$C1404="","",[1]配变!$C1404)</f>
        <v>1</v>
      </c>
      <c r="D1404" s="7">
        <f>IF([1]配变!$D1404="","",[1]配变!$D1404)</f>
        <v>2000</v>
      </c>
      <c r="E1404" s="7">
        <f>IF([1]配变!$E1404="","",[1]配变!$E1404)</f>
        <v>0.03</v>
      </c>
      <c r="F1404" s="7" t="str">
        <f>IF([1]配变!$F1404="","",[1]配变!$F1404)</f>
        <v>市辖</v>
      </c>
      <c r="G1404" s="7">
        <f>IF([1]配变!$G1404="","",[1]配变!$G1404)</f>
        <v>0</v>
      </c>
      <c r="H1404" s="7" t="str">
        <f>IF([1]配变!$H1404="","",[1]配变!$H1404)</f>
        <v>分区4</v>
      </c>
      <c r="I1404" s="7" t="str">
        <f>IF([1]配变!$I1404="","",[1]配变!$I1404)</f>
        <v>138古南线</v>
      </c>
      <c r="J1404" s="7">
        <f>IF([1]配变!$J1404="","",[1]配变!$J1404)</f>
        <v>0</v>
      </c>
      <c r="K1404" s="7">
        <f>IF([1]配变!$K1404="","",[1]配变!$K1404)</f>
        <v>0</v>
      </c>
      <c r="L1404" s="7">
        <f>IF([1]配变!$L1404="","",[1]配变!$L1404)</f>
        <v>0</v>
      </c>
      <c r="M1404" s="7">
        <f>IF([1]配变!$M1404="","",[1]配变!$M1404)</f>
        <v>0</v>
      </c>
      <c r="N1404" s="7">
        <f>IF([1]配变!$N1404="","",[1]配变!$N1404)</f>
        <v>1989</v>
      </c>
      <c r="O1404" s="7">
        <f>IF([1]配变!$O1404="","",[1]配变!$O1404)</f>
        <v>0</v>
      </c>
      <c r="P1404" s="7">
        <f>IF([1]配变!$P1404="","",[1]配变!$P1404)</f>
        <v>26</v>
      </c>
    </row>
    <row r="1405" spans="1:16" x14ac:dyDescent="0.15">
      <c r="A1405" s="7" t="s">
        <v>300</v>
      </c>
      <c r="B1405" s="7" t="str">
        <f>IF([1]配变!$B1405="","",[1]配变!$B1405)</f>
        <v>10kV</v>
      </c>
      <c r="C1405" s="7">
        <f>IF([1]配变!$C1405="","",[1]配变!$C1405)</f>
        <v>0.4</v>
      </c>
      <c r="D1405" s="7">
        <f>IF([1]配变!$D1405="","",[1]配变!$D1405)</f>
        <v>800</v>
      </c>
      <c r="E1405" s="7">
        <f>IF([1]配变!$E1405="","",[1]配变!$E1405)</f>
        <v>0.03</v>
      </c>
      <c r="F1405" s="7" t="str">
        <f>IF([1]配变!$F1405="","",[1]配变!$F1405)</f>
        <v>市辖</v>
      </c>
      <c r="G1405" s="7">
        <f>IF([1]配变!$G1405="","",[1]配变!$G1405)</f>
        <v>0</v>
      </c>
      <c r="H1405" s="7" t="str">
        <f>IF([1]配变!$H1405="","",[1]配变!$H1405)</f>
        <v>分区4</v>
      </c>
      <c r="I1405" s="7" t="str">
        <f>IF([1]配变!$I1405="","",[1]配变!$I1405)</f>
        <v>138古南线</v>
      </c>
      <c r="J1405" s="7">
        <f>IF([1]配变!$J1405="","",[1]配变!$J1405)</f>
        <v>1</v>
      </c>
      <c r="K1405" s="7">
        <f>IF([1]配变!$K1405="","",[1]配变!$K1405)</f>
        <v>1</v>
      </c>
      <c r="L1405" s="7">
        <f>IF([1]配变!$L1405="","",[1]配变!$L1405)</f>
        <v>1</v>
      </c>
      <c r="M1405" s="7">
        <f>IF([1]配变!$M1405="","",[1]配变!$M1405)</f>
        <v>1</v>
      </c>
      <c r="N1405" s="7">
        <f>IF([1]配变!$N1405="","",[1]配变!$N1405)</f>
        <v>1989</v>
      </c>
      <c r="O1405" s="7">
        <f>IF([1]配变!$O1405="","",[1]配变!$O1405)</f>
        <v>0</v>
      </c>
      <c r="P1405" s="7">
        <f>IF([1]配变!$P1405="","",[1]配变!$P1405)</f>
        <v>26</v>
      </c>
    </row>
    <row r="1406" spans="1:16" x14ac:dyDescent="0.15">
      <c r="A1406" s="7" t="s">
        <v>300</v>
      </c>
      <c r="B1406" s="7" t="str">
        <f>IF([1]配变!$B1406="","",[1]配变!$B1406)</f>
        <v>10kV</v>
      </c>
      <c r="C1406" s="7">
        <f>IF([1]配变!$C1406="","",[1]配变!$C1406)</f>
        <v>0.5</v>
      </c>
      <c r="D1406" s="7">
        <f>IF([1]配变!$D1406="","",[1]配变!$D1406)</f>
        <v>1000</v>
      </c>
      <c r="E1406" s="7">
        <f>IF([1]配变!$E1406="","",[1]配变!$E1406)</f>
        <v>0.03</v>
      </c>
      <c r="F1406" s="7" t="str">
        <f>IF([1]配变!$F1406="","",[1]配变!$F1406)</f>
        <v>市辖</v>
      </c>
      <c r="G1406" s="7">
        <f>IF([1]配变!$G1406="","",[1]配变!$G1406)</f>
        <v>0</v>
      </c>
      <c r="H1406" s="7" t="str">
        <f>IF([1]配变!$H1406="","",[1]配变!$H1406)</f>
        <v>分区4</v>
      </c>
      <c r="I1406" s="7" t="str">
        <f>IF([1]配变!$I1406="","",[1]配变!$I1406)</f>
        <v>138古南线</v>
      </c>
      <c r="J1406" s="7">
        <f>IF([1]配变!$J1406="","",[1]配变!$J1406)</f>
        <v>0</v>
      </c>
      <c r="K1406" s="7">
        <f>IF([1]配变!$K1406="","",[1]配变!$K1406)</f>
        <v>2</v>
      </c>
      <c r="L1406" s="7">
        <f>IF([1]配变!$L1406="","",[1]配变!$L1406)</f>
        <v>1</v>
      </c>
      <c r="M1406" s="7">
        <f>IF([1]配变!$M1406="","",[1]配变!$M1406)</f>
        <v>1</v>
      </c>
      <c r="N1406" s="7">
        <f>IF([1]配变!$N1406="","",[1]配变!$N1406)</f>
        <v>1989</v>
      </c>
      <c r="O1406" s="7">
        <f>IF([1]配变!$O1406="","",[1]配变!$O1406)</f>
        <v>0</v>
      </c>
      <c r="P1406" s="7">
        <f>IF([1]配变!$P1406="","",[1]配变!$P1406)</f>
        <v>26</v>
      </c>
    </row>
    <row r="1407" spans="1:16" x14ac:dyDescent="0.15">
      <c r="A1407" s="7" t="s">
        <v>300</v>
      </c>
      <c r="B1407" s="7" t="str">
        <f>IF([1]配变!$B1407="","",[1]配变!$B1407)</f>
        <v>10kV</v>
      </c>
      <c r="C1407" s="7">
        <f>IF([1]配变!$C1407="","",[1]配变!$C1407)</f>
        <v>0.315</v>
      </c>
      <c r="D1407" s="7">
        <f>IF([1]配变!$D1407="","",[1]配变!$D1407)</f>
        <v>630</v>
      </c>
      <c r="E1407" s="7">
        <f>IF([1]配变!$E1407="","",[1]配变!$E1407)</f>
        <v>0.03</v>
      </c>
      <c r="F1407" s="7" t="str">
        <f>IF([1]配变!$F1407="","",[1]配变!$F1407)</f>
        <v>市辖</v>
      </c>
      <c r="G1407" s="7">
        <f>IF([1]配变!$G1407="","",[1]配变!$G1407)</f>
        <v>0</v>
      </c>
      <c r="H1407" s="7" t="str">
        <f>IF([1]配变!$H1407="","",[1]配变!$H1407)</f>
        <v>分区4</v>
      </c>
      <c r="I1407" s="7" t="str">
        <f>IF([1]配变!$I1407="","",[1]配变!$I1407)</f>
        <v>138古南线</v>
      </c>
      <c r="J1407" s="7">
        <f>IF([1]配变!$J1407="","",[1]配变!$J1407)</f>
        <v>1</v>
      </c>
      <c r="K1407" s="7">
        <f>IF([1]配变!$K1407="","",[1]配变!$K1407)</f>
        <v>0</v>
      </c>
      <c r="L1407" s="7">
        <f>IF([1]配变!$L1407="","",[1]配变!$L1407)</f>
        <v>0</v>
      </c>
      <c r="M1407" s="7">
        <f>IF([1]配变!$M1407="","",[1]配变!$M1407)</f>
        <v>0</v>
      </c>
      <c r="N1407" s="7">
        <f>IF([1]配变!$N1407="","",[1]配变!$N1407)</f>
        <v>1988</v>
      </c>
      <c r="O1407" s="7">
        <f>IF([1]配变!$O1407="","",[1]配变!$O1407)</f>
        <v>0</v>
      </c>
      <c r="P1407" s="7">
        <f>IF([1]配变!$P1407="","",[1]配变!$P1407)</f>
        <v>27</v>
      </c>
    </row>
    <row r="1408" spans="1:16" x14ac:dyDescent="0.15">
      <c r="A1408" s="7" t="s">
        <v>300</v>
      </c>
      <c r="B1408" s="7" t="str">
        <f>IF([1]配变!$B1408="","",[1]配变!$B1408)</f>
        <v>10kV</v>
      </c>
      <c r="C1408" s="7">
        <f>IF([1]配变!$C1408="","",[1]配变!$C1408)</f>
        <v>0.5</v>
      </c>
      <c r="D1408" s="7">
        <f>IF([1]配变!$D1408="","",[1]配变!$D1408)</f>
        <v>1000</v>
      </c>
      <c r="E1408" s="7">
        <f>IF([1]配变!$E1408="","",[1]配变!$E1408)</f>
        <v>0.03</v>
      </c>
      <c r="F1408" s="7" t="str">
        <f>IF([1]配变!$F1408="","",[1]配变!$F1408)</f>
        <v>市辖</v>
      </c>
      <c r="G1408" s="7">
        <f>IF([1]配变!$G1408="","",[1]配变!$G1408)</f>
        <v>0</v>
      </c>
      <c r="H1408" s="7" t="str">
        <f>IF([1]配变!$H1408="","",[1]配变!$H1408)</f>
        <v>分区4</v>
      </c>
      <c r="I1408" s="7" t="str">
        <f>IF([1]配变!$I1408="","",[1]配变!$I1408)</f>
        <v>138古南线</v>
      </c>
      <c r="J1408" s="7">
        <f>IF([1]配变!$J1408="","",[1]配变!$J1408)</f>
        <v>0</v>
      </c>
      <c r="K1408" s="7">
        <f>IF([1]配变!$K1408="","",[1]配变!$K1408)</f>
        <v>1</v>
      </c>
      <c r="L1408" s="7">
        <f>IF([1]配变!$L1408="","",[1]配变!$L1408)</f>
        <v>1</v>
      </c>
      <c r="M1408" s="7">
        <f>IF([1]配变!$M1408="","",[1]配变!$M1408)</f>
        <v>1</v>
      </c>
      <c r="N1408" s="7">
        <f>IF([1]配变!$N1408="","",[1]配变!$N1408)</f>
        <v>1988</v>
      </c>
      <c r="O1408" s="7">
        <f>IF([1]配变!$O1408="","",[1]配变!$O1408)</f>
        <v>0</v>
      </c>
      <c r="P1408" s="7">
        <f>IF([1]配变!$P1408="","",[1]配变!$P1408)</f>
        <v>27</v>
      </c>
    </row>
    <row r="1409" spans="1:16" x14ac:dyDescent="0.15">
      <c r="A1409" s="7" t="s">
        <v>300</v>
      </c>
      <c r="B1409" s="7" t="str">
        <f>IF([1]配变!$B1409="","",[1]配变!$B1409)</f>
        <v>10kV</v>
      </c>
      <c r="C1409" s="7">
        <f>IF([1]配变!$C1409="","",[1]配变!$C1409)</f>
        <v>0.5</v>
      </c>
      <c r="D1409" s="7">
        <f>IF([1]配变!$D1409="","",[1]配变!$D1409)</f>
        <v>1000</v>
      </c>
      <c r="E1409" s="7">
        <f>IF([1]配变!$E1409="","",[1]配变!$E1409)</f>
        <v>0.03</v>
      </c>
      <c r="F1409" s="7" t="str">
        <f>IF([1]配变!$F1409="","",[1]配变!$F1409)</f>
        <v>市辖</v>
      </c>
      <c r="G1409" s="7">
        <f>IF([1]配变!$G1409="","",[1]配变!$G1409)</f>
        <v>0</v>
      </c>
      <c r="H1409" s="7" t="str">
        <f>IF([1]配变!$H1409="","",[1]配变!$H1409)</f>
        <v>分区4</v>
      </c>
      <c r="I1409" s="7" t="str">
        <f>IF([1]配变!$I1409="","",[1]配变!$I1409)</f>
        <v>138古南线</v>
      </c>
      <c r="J1409" s="7">
        <f>IF([1]配变!$J1409="","",[1]配变!$J1409)</f>
        <v>1</v>
      </c>
      <c r="K1409" s="7">
        <f>IF([1]配变!$K1409="","",[1]配变!$K1409)</f>
        <v>2</v>
      </c>
      <c r="L1409" s="7">
        <f>IF([1]配变!$L1409="","",[1]配变!$L1409)</f>
        <v>1</v>
      </c>
      <c r="M1409" s="7">
        <f>IF([1]配变!$M1409="","",[1]配变!$M1409)</f>
        <v>1</v>
      </c>
      <c r="N1409" s="7">
        <f>IF([1]配变!$N1409="","",[1]配变!$N1409)</f>
        <v>1988</v>
      </c>
      <c r="O1409" s="7">
        <f>IF([1]配变!$O1409="","",[1]配变!$O1409)</f>
        <v>0</v>
      </c>
      <c r="P1409" s="7">
        <f>IF([1]配变!$P1409="","",[1]配变!$P1409)</f>
        <v>27</v>
      </c>
    </row>
    <row r="1410" spans="1:16" x14ac:dyDescent="0.15">
      <c r="A1410" s="7" t="s">
        <v>300</v>
      </c>
      <c r="B1410" s="7" t="str">
        <f>IF([1]配变!$B1410="","",[1]配变!$B1410)</f>
        <v>10kV</v>
      </c>
      <c r="C1410" s="7">
        <f>IF([1]配变!$C1410="","",[1]配变!$C1410)</f>
        <v>0.8</v>
      </c>
      <c r="D1410" s="7">
        <f>IF([1]配变!$D1410="","",[1]配变!$D1410)</f>
        <v>1600</v>
      </c>
      <c r="E1410" s="7">
        <f>IF([1]配变!$E1410="","",[1]配变!$E1410)</f>
        <v>0.03</v>
      </c>
      <c r="F1410" s="7" t="str">
        <f>IF([1]配变!$F1410="","",[1]配变!$F1410)</f>
        <v>市辖</v>
      </c>
      <c r="G1410" s="7">
        <f>IF([1]配变!$G1410="","",[1]配变!$G1410)</f>
        <v>0</v>
      </c>
      <c r="H1410" s="7" t="str">
        <f>IF([1]配变!$H1410="","",[1]配变!$H1410)</f>
        <v>分区4</v>
      </c>
      <c r="I1410" s="7" t="str">
        <f>IF([1]配变!$I1410="","",[1]配变!$I1410)</f>
        <v>138古南线</v>
      </c>
      <c r="J1410" s="7">
        <f>IF([1]配变!$J1410="","",[1]配变!$J1410)</f>
        <v>0</v>
      </c>
      <c r="K1410" s="7">
        <f>IF([1]配变!$K1410="","",[1]配变!$K1410)</f>
        <v>0</v>
      </c>
      <c r="L1410" s="7">
        <f>IF([1]配变!$L1410="","",[1]配变!$L1410)</f>
        <v>0</v>
      </c>
      <c r="M1410" s="7">
        <f>IF([1]配变!$M1410="","",[1]配变!$M1410)</f>
        <v>0</v>
      </c>
      <c r="N1410" s="7">
        <f>IF([1]配变!$N1410="","",[1]配变!$N1410)</f>
        <v>1988</v>
      </c>
      <c r="O1410" s="7">
        <f>IF([1]配变!$O1410="","",[1]配变!$O1410)</f>
        <v>0</v>
      </c>
      <c r="P1410" s="7">
        <f>IF([1]配变!$P1410="","",[1]配变!$P1410)</f>
        <v>27</v>
      </c>
    </row>
    <row r="1411" spans="1:16" x14ac:dyDescent="0.15">
      <c r="A1411" s="7" t="s">
        <v>300</v>
      </c>
      <c r="B1411" s="7" t="str">
        <f>IF([1]配变!$B1411="","",[1]配变!$B1411)</f>
        <v>10kV</v>
      </c>
      <c r="C1411" s="7">
        <f>IF([1]配变!$C1411="","",[1]配变!$C1411)</f>
        <v>0.8</v>
      </c>
      <c r="D1411" s="7">
        <f>IF([1]配变!$D1411="","",[1]配变!$D1411)</f>
        <v>1600</v>
      </c>
      <c r="E1411" s="7">
        <f>IF([1]配变!$E1411="","",[1]配变!$E1411)</f>
        <v>0.03</v>
      </c>
      <c r="F1411" s="7" t="str">
        <f>IF([1]配变!$F1411="","",[1]配变!$F1411)</f>
        <v>市辖</v>
      </c>
      <c r="G1411" s="7">
        <f>IF([1]配变!$G1411="","",[1]配变!$G1411)</f>
        <v>0</v>
      </c>
      <c r="H1411" s="7" t="str">
        <f>IF([1]配变!$H1411="","",[1]配变!$H1411)</f>
        <v>分区4</v>
      </c>
      <c r="I1411" s="7" t="str">
        <f>IF([1]配变!$I1411="","",[1]配变!$I1411)</f>
        <v>138古南线</v>
      </c>
      <c r="J1411" s="7">
        <f>IF([1]配变!$J1411="","",[1]配变!$J1411)</f>
        <v>1</v>
      </c>
      <c r="K1411" s="7">
        <f>IF([1]配变!$K1411="","",[1]配变!$K1411)</f>
        <v>1</v>
      </c>
      <c r="L1411" s="7">
        <f>IF([1]配变!$L1411="","",[1]配变!$L1411)</f>
        <v>1</v>
      </c>
      <c r="M1411" s="7">
        <f>IF([1]配变!$M1411="","",[1]配变!$M1411)</f>
        <v>1</v>
      </c>
      <c r="N1411" s="7">
        <f>IF([1]配变!$N1411="","",[1]配变!$N1411)</f>
        <v>1988</v>
      </c>
      <c r="O1411" s="7">
        <f>IF([1]配变!$O1411="","",[1]配变!$O1411)</f>
        <v>0</v>
      </c>
      <c r="P1411" s="7">
        <f>IF([1]配变!$P1411="","",[1]配变!$P1411)</f>
        <v>27</v>
      </c>
    </row>
    <row r="1412" spans="1:16" x14ac:dyDescent="0.15">
      <c r="A1412" s="7" t="s">
        <v>300</v>
      </c>
      <c r="B1412" s="7" t="str">
        <f>IF([1]配变!$B1412="","",[1]配变!$B1412)</f>
        <v>10kV</v>
      </c>
      <c r="C1412" s="7">
        <f>IF([1]配变!$C1412="","",[1]配变!$C1412)</f>
        <v>0.8</v>
      </c>
      <c r="D1412" s="7">
        <f>IF([1]配变!$D1412="","",[1]配变!$D1412)</f>
        <v>1600</v>
      </c>
      <c r="E1412" s="7">
        <f>IF([1]配变!$E1412="","",[1]配变!$E1412)</f>
        <v>0.03</v>
      </c>
      <c r="F1412" s="7" t="str">
        <f>IF([1]配变!$F1412="","",[1]配变!$F1412)</f>
        <v>市辖</v>
      </c>
      <c r="G1412" s="7">
        <f>IF([1]配变!$G1412="","",[1]配变!$G1412)</f>
        <v>0</v>
      </c>
      <c r="H1412" s="7" t="str">
        <f>IF([1]配变!$H1412="","",[1]配变!$H1412)</f>
        <v>分区2</v>
      </c>
      <c r="I1412" s="7" t="str">
        <f>IF([1]配变!$I1412="","",[1]配变!$I1412)</f>
        <v>138古南线</v>
      </c>
      <c r="J1412" s="7">
        <f>IF([1]配变!$J1412="","",[1]配变!$J1412)</f>
        <v>0</v>
      </c>
      <c r="K1412" s="7">
        <f>IF([1]配变!$K1412="","",[1]配变!$K1412)</f>
        <v>2</v>
      </c>
      <c r="L1412" s="7">
        <f>IF([1]配变!$L1412="","",[1]配变!$L1412)</f>
        <v>1</v>
      </c>
      <c r="M1412" s="7">
        <f>IF([1]配变!$M1412="","",[1]配变!$M1412)</f>
        <v>1</v>
      </c>
      <c r="N1412" s="7">
        <f>IF([1]配变!$N1412="","",[1]配变!$N1412)</f>
        <v>1988</v>
      </c>
      <c r="O1412" s="7">
        <f>IF([1]配变!$O1412="","",[1]配变!$O1412)</f>
        <v>0</v>
      </c>
      <c r="P1412" s="7">
        <f>IF([1]配变!$P1412="","",[1]配变!$P1412)</f>
        <v>27</v>
      </c>
    </row>
    <row r="1413" spans="1:16" x14ac:dyDescent="0.15">
      <c r="A1413" s="7" t="s">
        <v>300</v>
      </c>
      <c r="B1413" s="7" t="str">
        <f>IF([1]配变!$B1413="","",[1]配变!$B1413)</f>
        <v>10kV</v>
      </c>
      <c r="C1413" s="7">
        <f>IF([1]配变!$C1413="","",[1]配变!$C1413)</f>
        <v>0.8</v>
      </c>
      <c r="D1413" s="7">
        <f>IF([1]配变!$D1413="","",[1]配变!$D1413)</f>
        <v>1600</v>
      </c>
      <c r="E1413" s="7">
        <f>IF([1]配变!$E1413="","",[1]配变!$E1413)</f>
        <v>0.03</v>
      </c>
      <c r="F1413" s="7" t="str">
        <f>IF([1]配变!$F1413="","",[1]配变!$F1413)</f>
        <v>市辖</v>
      </c>
      <c r="G1413" s="7">
        <f>IF([1]配变!$G1413="","",[1]配变!$G1413)</f>
        <v>0</v>
      </c>
      <c r="H1413" s="7" t="str">
        <f>IF([1]配变!$H1413="","",[1]配变!$H1413)</f>
        <v>分区2</v>
      </c>
      <c r="I1413" s="7" t="str">
        <f>IF([1]配变!$I1413="","",[1]配变!$I1413)</f>
        <v>138古南线</v>
      </c>
      <c r="J1413" s="7">
        <f>IF([1]配变!$J1413="","",[1]配变!$J1413)</f>
        <v>1</v>
      </c>
      <c r="K1413" s="7">
        <f>IF([1]配变!$K1413="","",[1]配变!$K1413)</f>
        <v>0</v>
      </c>
      <c r="L1413" s="7">
        <f>IF([1]配变!$L1413="","",[1]配变!$L1413)</f>
        <v>0</v>
      </c>
      <c r="M1413" s="7">
        <f>IF([1]配变!$M1413="","",[1]配变!$M1413)</f>
        <v>0</v>
      </c>
      <c r="N1413" s="7">
        <f>IF([1]配变!$N1413="","",[1]配变!$N1413)</f>
        <v>1988</v>
      </c>
      <c r="O1413" s="7">
        <f>IF([1]配变!$O1413="","",[1]配变!$O1413)</f>
        <v>0</v>
      </c>
      <c r="P1413" s="7">
        <f>IF([1]配变!$P1413="","",[1]配变!$P1413)</f>
        <v>27</v>
      </c>
    </row>
    <row r="1414" spans="1:16" x14ac:dyDescent="0.15">
      <c r="A1414" s="7" t="s">
        <v>300</v>
      </c>
      <c r="B1414" s="7" t="str">
        <f>IF([1]配变!$B1414="","",[1]配变!$B1414)</f>
        <v>10kV</v>
      </c>
      <c r="C1414" s="7">
        <f>IF([1]配变!$C1414="","",[1]配变!$C1414)</f>
        <v>0.8</v>
      </c>
      <c r="D1414" s="7">
        <f>IF([1]配变!$D1414="","",[1]配变!$D1414)</f>
        <v>1600</v>
      </c>
      <c r="E1414" s="7">
        <f>IF([1]配变!$E1414="","",[1]配变!$E1414)</f>
        <v>0.03</v>
      </c>
      <c r="F1414" s="7" t="str">
        <f>IF([1]配变!$F1414="","",[1]配变!$F1414)</f>
        <v>市辖</v>
      </c>
      <c r="G1414" s="7">
        <f>IF([1]配变!$G1414="","",[1]配变!$G1414)</f>
        <v>0</v>
      </c>
      <c r="H1414" s="7" t="str">
        <f>IF([1]配变!$H1414="","",[1]配变!$H1414)</f>
        <v>分区2</v>
      </c>
      <c r="I1414" s="7" t="str">
        <f>IF([1]配变!$I1414="","",[1]配变!$I1414)</f>
        <v>138古南线</v>
      </c>
      <c r="J1414" s="7">
        <f>IF([1]配变!$J1414="","",[1]配变!$J1414)</f>
        <v>0</v>
      </c>
      <c r="K1414" s="7">
        <f>IF([1]配变!$K1414="","",[1]配变!$K1414)</f>
        <v>1</v>
      </c>
      <c r="L1414" s="7">
        <f>IF([1]配变!$L1414="","",[1]配变!$L1414)</f>
        <v>1</v>
      </c>
      <c r="M1414" s="7">
        <f>IF([1]配变!$M1414="","",[1]配变!$M1414)</f>
        <v>1</v>
      </c>
      <c r="N1414" s="7">
        <f>IF([1]配变!$N1414="","",[1]配变!$N1414)</f>
        <v>1988</v>
      </c>
      <c r="O1414" s="7">
        <f>IF([1]配变!$O1414="","",[1]配变!$O1414)</f>
        <v>0</v>
      </c>
      <c r="P1414" s="7">
        <f>IF([1]配变!$P1414="","",[1]配变!$P1414)</f>
        <v>27</v>
      </c>
    </row>
    <row r="1415" spans="1:16" x14ac:dyDescent="0.15">
      <c r="A1415" s="7" t="s">
        <v>300</v>
      </c>
      <c r="B1415" s="7" t="str">
        <f>IF([1]配变!$B1415="","",[1]配变!$B1415)</f>
        <v>10kV</v>
      </c>
      <c r="C1415" s="7">
        <f>IF([1]配变!$C1415="","",[1]配变!$C1415)</f>
        <v>0.8</v>
      </c>
      <c r="D1415" s="7">
        <f>IF([1]配变!$D1415="","",[1]配变!$D1415)</f>
        <v>1600</v>
      </c>
      <c r="E1415" s="7">
        <f>IF([1]配变!$E1415="","",[1]配变!$E1415)</f>
        <v>0.03</v>
      </c>
      <c r="F1415" s="7" t="str">
        <f>IF([1]配变!$F1415="","",[1]配变!$F1415)</f>
        <v>市辖</v>
      </c>
      <c r="G1415" s="7">
        <f>IF([1]配变!$G1415="","",[1]配变!$G1415)</f>
        <v>0</v>
      </c>
      <c r="H1415" s="7" t="str">
        <f>IF([1]配变!$H1415="","",[1]配变!$H1415)</f>
        <v>分区2</v>
      </c>
      <c r="I1415" s="7" t="str">
        <f>IF([1]配变!$I1415="","",[1]配变!$I1415)</f>
        <v>138古南线</v>
      </c>
      <c r="J1415" s="7">
        <f>IF([1]配变!$J1415="","",[1]配变!$J1415)</f>
        <v>1</v>
      </c>
      <c r="K1415" s="7">
        <f>IF([1]配变!$K1415="","",[1]配变!$K1415)</f>
        <v>2</v>
      </c>
      <c r="L1415" s="7">
        <f>IF([1]配变!$L1415="","",[1]配变!$L1415)</f>
        <v>1</v>
      </c>
      <c r="M1415" s="7">
        <f>IF([1]配变!$M1415="","",[1]配变!$M1415)</f>
        <v>1</v>
      </c>
      <c r="N1415" s="7">
        <f>IF([1]配变!$N1415="","",[1]配变!$N1415)</f>
        <v>1988</v>
      </c>
      <c r="O1415" s="7">
        <f>IF([1]配变!$O1415="","",[1]配变!$O1415)</f>
        <v>0</v>
      </c>
      <c r="P1415" s="7">
        <f>IF([1]配变!$P1415="","",[1]配变!$P1415)</f>
        <v>27</v>
      </c>
    </row>
    <row r="1416" spans="1:16" x14ac:dyDescent="0.15">
      <c r="A1416" s="7" t="s">
        <v>300</v>
      </c>
      <c r="B1416" s="7" t="str">
        <f>IF([1]配变!$B1416="","",[1]配变!$B1416)</f>
        <v>10kV</v>
      </c>
      <c r="C1416" s="7">
        <f>IF([1]配变!$C1416="","",[1]配变!$C1416)</f>
        <v>0.8</v>
      </c>
      <c r="D1416" s="7">
        <f>IF([1]配变!$D1416="","",[1]配变!$D1416)</f>
        <v>1600</v>
      </c>
      <c r="E1416" s="7">
        <f>IF([1]配变!$E1416="","",[1]配变!$E1416)</f>
        <v>0.03</v>
      </c>
      <c r="F1416" s="7" t="str">
        <f>IF([1]配变!$F1416="","",[1]配变!$F1416)</f>
        <v>市辖</v>
      </c>
      <c r="G1416" s="7">
        <f>IF([1]配变!$G1416="","",[1]配变!$G1416)</f>
        <v>0</v>
      </c>
      <c r="H1416" s="7" t="str">
        <f>IF([1]配变!$H1416="","",[1]配变!$H1416)</f>
        <v>分区2</v>
      </c>
      <c r="I1416" s="7" t="str">
        <f>IF([1]配变!$I1416="","",[1]配变!$I1416)</f>
        <v>138古南线</v>
      </c>
      <c r="J1416" s="7">
        <f>IF([1]配变!$J1416="","",[1]配变!$J1416)</f>
        <v>0</v>
      </c>
      <c r="K1416" s="7">
        <f>IF([1]配变!$K1416="","",[1]配变!$K1416)</f>
        <v>0</v>
      </c>
      <c r="L1416" s="7">
        <f>IF([1]配变!$L1416="","",[1]配变!$L1416)</f>
        <v>0</v>
      </c>
      <c r="M1416" s="7">
        <f>IF([1]配变!$M1416="","",[1]配变!$M1416)</f>
        <v>0</v>
      </c>
      <c r="N1416" s="7">
        <f>IF([1]配变!$N1416="","",[1]配变!$N1416)</f>
        <v>1987</v>
      </c>
      <c r="O1416" s="7">
        <f>IF([1]配变!$O1416="","",[1]配变!$O1416)</f>
        <v>0</v>
      </c>
      <c r="P1416" s="7">
        <f>IF([1]配变!$P1416="","",[1]配变!$P1416)</f>
        <v>28</v>
      </c>
    </row>
    <row r="1417" spans="1:16" x14ac:dyDescent="0.15">
      <c r="A1417" s="7" t="s">
        <v>300</v>
      </c>
      <c r="B1417" s="7" t="str">
        <f>IF([1]配变!$B1417="","",[1]配变!$B1417)</f>
        <v>10kV</v>
      </c>
      <c r="C1417" s="7">
        <f>IF([1]配变!$C1417="","",[1]配变!$C1417)</f>
        <v>1</v>
      </c>
      <c r="D1417" s="7">
        <f>IF([1]配变!$D1417="","",[1]配变!$D1417)</f>
        <v>2000</v>
      </c>
      <c r="E1417" s="7">
        <f>IF([1]配变!$E1417="","",[1]配变!$E1417)</f>
        <v>0.03</v>
      </c>
      <c r="F1417" s="7" t="str">
        <f>IF([1]配变!$F1417="","",[1]配变!$F1417)</f>
        <v>市辖</v>
      </c>
      <c r="G1417" s="7">
        <f>IF([1]配变!$G1417="","",[1]配变!$G1417)</f>
        <v>0</v>
      </c>
      <c r="H1417" s="7" t="str">
        <f>IF([1]配变!$H1417="","",[1]配变!$H1417)</f>
        <v>分区2</v>
      </c>
      <c r="I1417" s="7" t="str">
        <f>IF([1]配变!$I1417="","",[1]配变!$I1417)</f>
        <v>138古南线</v>
      </c>
      <c r="J1417" s="7">
        <f>IF([1]配变!$J1417="","",[1]配变!$J1417)</f>
        <v>1</v>
      </c>
      <c r="K1417" s="7">
        <f>IF([1]配变!$K1417="","",[1]配变!$K1417)</f>
        <v>1</v>
      </c>
      <c r="L1417" s="7">
        <f>IF([1]配变!$L1417="","",[1]配变!$L1417)</f>
        <v>1</v>
      </c>
      <c r="M1417" s="7">
        <f>IF([1]配变!$M1417="","",[1]配变!$M1417)</f>
        <v>1</v>
      </c>
      <c r="N1417" s="7">
        <f>IF([1]配变!$N1417="","",[1]配变!$N1417)</f>
        <v>1987</v>
      </c>
      <c r="O1417" s="7">
        <f>IF([1]配变!$O1417="","",[1]配变!$O1417)</f>
        <v>0</v>
      </c>
      <c r="P1417" s="7">
        <f>IF([1]配变!$P1417="","",[1]配变!$P1417)</f>
        <v>28</v>
      </c>
    </row>
    <row r="1418" spans="1:16" x14ac:dyDescent="0.15">
      <c r="A1418" s="7" t="s">
        <v>300</v>
      </c>
      <c r="B1418" s="7" t="str">
        <f>IF([1]配变!$B1418="","",[1]配变!$B1418)</f>
        <v>10kV</v>
      </c>
      <c r="C1418" s="7">
        <f>IF([1]配变!$C1418="","",[1]配变!$C1418)</f>
        <v>1</v>
      </c>
      <c r="D1418" s="7">
        <f>IF([1]配变!$D1418="","",[1]配变!$D1418)</f>
        <v>2000</v>
      </c>
      <c r="E1418" s="7">
        <f>IF([1]配变!$E1418="","",[1]配变!$E1418)</f>
        <v>0.03</v>
      </c>
      <c r="F1418" s="7" t="str">
        <f>IF([1]配变!$F1418="","",[1]配变!$F1418)</f>
        <v>市辖</v>
      </c>
      <c r="G1418" s="7">
        <f>IF([1]配变!$G1418="","",[1]配变!$G1418)</f>
        <v>0</v>
      </c>
      <c r="H1418" s="7" t="str">
        <f>IF([1]配变!$H1418="","",[1]配变!$H1418)</f>
        <v>分区2</v>
      </c>
      <c r="I1418" s="7" t="str">
        <f>IF([1]配变!$I1418="","",[1]配变!$I1418)</f>
        <v>138古南线</v>
      </c>
      <c r="J1418" s="7">
        <f>IF([1]配变!$J1418="","",[1]配变!$J1418)</f>
        <v>0</v>
      </c>
      <c r="K1418" s="7">
        <f>IF([1]配变!$K1418="","",[1]配变!$K1418)</f>
        <v>2</v>
      </c>
      <c r="L1418" s="7">
        <f>IF([1]配变!$L1418="","",[1]配变!$L1418)</f>
        <v>1</v>
      </c>
      <c r="M1418" s="7">
        <f>IF([1]配变!$M1418="","",[1]配变!$M1418)</f>
        <v>1</v>
      </c>
      <c r="N1418" s="7">
        <f>IF([1]配变!$N1418="","",[1]配变!$N1418)</f>
        <v>1987</v>
      </c>
      <c r="O1418" s="7">
        <f>IF([1]配变!$O1418="","",[1]配变!$O1418)</f>
        <v>0</v>
      </c>
      <c r="P1418" s="7">
        <f>IF([1]配变!$P1418="","",[1]配变!$P1418)</f>
        <v>28</v>
      </c>
    </row>
    <row r="1419" spans="1:16" x14ac:dyDescent="0.15">
      <c r="A1419" s="7" t="s">
        <v>300</v>
      </c>
      <c r="B1419" s="7" t="str">
        <f>IF([1]配变!$B1419="","",[1]配变!$B1419)</f>
        <v>10kV</v>
      </c>
      <c r="C1419" s="7">
        <f>IF([1]配变!$C1419="","",[1]配变!$C1419)</f>
        <v>0.8</v>
      </c>
      <c r="D1419" s="7">
        <f>IF([1]配变!$D1419="","",[1]配变!$D1419)</f>
        <v>1600</v>
      </c>
      <c r="E1419" s="7">
        <f>IF([1]配变!$E1419="","",[1]配变!$E1419)</f>
        <v>0.03</v>
      </c>
      <c r="F1419" s="7" t="str">
        <f>IF([1]配变!$F1419="","",[1]配变!$F1419)</f>
        <v>市辖</v>
      </c>
      <c r="G1419" s="7">
        <f>IF([1]配变!$G1419="","",[1]配变!$G1419)</f>
        <v>0</v>
      </c>
      <c r="H1419" s="7" t="str">
        <f>IF([1]配变!$H1419="","",[1]配变!$H1419)</f>
        <v>分区2</v>
      </c>
      <c r="I1419" s="7" t="str">
        <f>IF([1]配变!$I1419="","",[1]配变!$I1419)</f>
        <v>138古南线</v>
      </c>
      <c r="J1419" s="7">
        <f>IF([1]配变!$J1419="","",[1]配变!$J1419)</f>
        <v>1</v>
      </c>
      <c r="K1419" s="7">
        <f>IF([1]配变!$K1419="","",[1]配变!$K1419)</f>
        <v>0</v>
      </c>
      <c r="L1419" s="7">
        <f>IF([1]配变!$L1419="","",[1]配变!$L1419)</f>
        <v>0</v>
      </c>
      <c r="M1419" s="7">
        <f>IF([1]配变!$M1419="","",[1]配变!$M1419)</f>
        <v>0</v>
      </c>
      <c r="N1419" s="7">
        <f>IF([1]配变!$N1419="","",[1]配变!$N1419)</f>
        <v>1987</v>
      </c>
      <c r="O1419" s="7">
        <f>IF([1]配变!$O1419="","",[1]配变!$O1419)</f>
        <v>0</v>
      </c>
      <c r="P1419" s="7">
        <f>IF([1]配变!$P1419="","",[1]配变!$P1419)</f>
        <v>28</v>
      </c>
    </row>
    <row r="1420" spans="1:16" x14ac:dyDescent="0.15">
      <c r="A1420" s="7" t="s">
        <v>300</v>
      </c>
      <c r="B1420" s="7" t="str">
        <f>IF([1]配变!$B1420="","",[1]配变!$B1420)</f>
        <v>10kV</v>
      </c>
      <c r="C1420" s="7">
        <f>IF([1]配变!$C1420="","",[1]配变!$C1420)</f>
        <v>0.25</v>
      </c>
      <c r="D1420" s="7">
        <f>IF([1]配变!$D1420="","",[1]配变!$D1420)</f>
        <v>500</v>
      </c>
      <c r="E1420" s="7">
        <f>IF([1]配变!$E1420="","",[1]配变!$E1420)</f>
        <v>0.03</v>
      </c>
      <c r="F1420" s="7" t="str">
        <f>IF([1]配变!$F1420="","",[1]配变!$F1420)</f>
        <v>县级</v>
      </c>
      <c r="G1420" s="7">
        <f>IF([1]配变!$G1420="","",[1]配变!$G1420)</f>
        <v>0</v>
      </c>
      <c r="H1420" s="7" t="str">
        <f>IF([1]配变!$H1420="","",[1]配变!$H1420)</f>
        <v>分区3</v>
      </c>
      <c r="I1420" s="7" t="str">
        <f>IF([1]配变!$I1420="","",[1]配变!$I1420)</f>
        <v>138绿中线</v>
      </c>
      <c r="J1420" s="7">
        <f>IF([1]配变!$J1420="","",[1]配变!$J1420)</f>
        <v>0</v>
      </c>
      <c r="K1420" s="7">
        <f>IF([1]配变!$K1420="","",[1]配变!$K1420)</f>
        <v>1</v>
      </c>
      <c r="L1420" s="7">
        <f>IF([1]配变!$L1420="","",[1]配变!$L1420)</f>
        <v>1</v>
      </c>
      <c r="M1420" s="7">
        <f>IF([1]配变!$M1420="","",[1]配变!$M1420)</f>
        <v>1</v>
      </c>
      <c r="N1420" s="7">
        <f>IF([1]配变!$N1420="","",[1]配变!$N1420)</f>
        <v>1987</v>
      </c>
      <c r="O1420" s="7">
        <f>IF([1]配变!$O1420="","",[1]配变!$O1420)</f>
        <v>0</v>
      </c>
      <c r="P1420" s="7">
        <f>IF([1]配变!$P1420="","",[1]配变!$P1420)</f>
        <v>28</v>
      </c>
    </row>
    <row r="1421" spans="1:16" x14ac:dyDescent="0.15">
      <c r="A1421" s="7" t="s">
        <v>300</v>
      </c>
      <c r="B1421" s="7" t="str">
        <f>IF([1]配变!$B1421="","",[1]配变!$B1421)</f>
        <v>10kV</v>
      </c>
      <c r="C1421" s="7">
        <f>IF([1]配变!$C1421="","",[1]配变!$C1421)</f>
        <v>0.08</v>
      </c>
      <c r="D1421" s="7">
        <f>IF([1]配变!$D1421="","",[1]配变!$D1421)</f>
        <v>160</v>
      </c>
      <c r="E1421" s="7">
        <f>IF([1]配变!$E1421="","",[1]配变!$E1421)</f>
        <v>0.03</v>
      </c>
      <c r="F1421" s="7" t="str">
        <f>IF([1]配变!$F1421="","",[1]配变!$F1421)</f>
        <v>县级</v>
      </c>
      <c r="G1421" s="7">
        <f>IF([1]配变!$G1421="","",[1]配变!$G1421)</f>
        <v>0</v>
      </c>
      <c r="H1421" s="7" t="str">
        <f>IF([1]配变!$H1421="","",[1]配变!$H1421)</f>
        <v>分区3</v>
      </c>
      <c r="I1421" s="7" t="str">
        <f>IF([1]配变!$I1421="","",[1]配变!$I1421)</f>
        <v>138绿中线</v>
      </c>
      <c r="J1421" s="7">
        <f>IF([1]配变!$J1421="","",[1]配变!$J1421)</f>
        <v>1</v>
      </c>
      <c r="K1421" s="7">
        <f>IF([1]配变!$K1421="","",[1]配变!$K1421)</f>
        <v>2</v>
      </c>
      <c r="L1421" s="7">
        <f>IF([1]配变!$L1421="","",[1]配变!$L1421)</f>
        <v>1</v>
      </c>
      <c r="M1421" s="7">
        <f>IF([1]配变!$M1421="","",[1]配变!$M1421)</f>
        <v>1</v>
      </c>
      <c r="N1421" s="7">
        <f>IF([1]配变!$N1421="","",[1]配变!$N1421)</f>
        <v>1987</v>
      </c>
      <c r="O1421" s="7">
        <f>IF([1]配变!$O1421="","",[1]配变!$O1421)</f>
        <v>0</v>
      </c>
      <c r="P1421" s="7">
        <f>IF([1]配变!$P1421="","",[1]配变!$P1421)</f>
        <v>28</v>
      </c>
    </row>
    <row r="1422" spans="1:16" x14ac:dyDescent="0.15">
      <c r="A1422" s="7" t="s">
        <v>300</v>
      </c>
      <c r="B1422" s="7" t="str">
        <f>IF([1]配变!$B1422="","",[1]配变!$B1422)</f>
        <v>10kV</v>
      </c>
      <c r="C1422" s="7">
        <f>IF([1]配变!$C1422="","",[1]配变!$C1422)</f>
        <v>0.25</v>
      </c>
      <c r="D1422" s="7">
        <f>IF([1]配变!$D1422="","",[1]配变!$D1422)</f>
        <v>500</v>
      </c>
      <c r="E1422" s="7">
        <f>IF([1]配变!$E1422="","",[1]配变!$E1422)</f>
        <v>0.03</v>
      </c>
      <c r="F1422" s="7" t="str">
        <f>IF([1]配变!$F1422="","",[1]配变!$F1422)</f>
        <v>县级</v>
      </c>
      <c r="G1422" s="7">
        <f>IF([1]配变!$G1422="","",[1]配变!$G1422)</f>
        <v>0</v>
      </c>
      <c r="H1422" s="7" t="str">
        <f>IF([1]配变!$H1422="","",[1]配变!$H1422)</f>
        <v>分区3</v>
      </c>
      <c r="I1422" s="7" t="str">
        <f>IF([1]配变!$I1422="","",[1]配变!$I1422)</f>
        <v>138绿中线</v>
      </c>
      <c r="J1422" s="7">
        <f>IF([1]配变!$J1422="","",[1]配变!$J1422)</f>
        <v>0</v>
      </c>
      <c r="K1422" s="7">
        <f>IF([1]配变!$K1422="","",[1]配变!$K1422)</f>
        <v>0</v>
      </c>
      <c r="L1422" s="7">
        <f>IF([1]配变!$L1422="","",[1]配变!$L1422)</f>
        <v>0</v>
      </c>
      <c r="M1422" s="7">
        <f>IF([1]配变!$M1422="","",[1]配变!$M1422)</f>
        <v>0</v>
      </c>
      <c r="N1422" s="7">
        <f>IF([1]配变!$N1422="","",[1]配变!$N1422)</f>
        <v>1987</v>
      </c>
      <c r="O1422" s="7">
        <f>IF([1]配变!$O1422="","",[1]配变!$O1422)</f>
        <v>0</v>
      </c>
      <c r="P1422" s="7">
        <f>IF([1]配变!$P1422="","",[1]配变!$P1422)</f>
        <v>28</v>
      </c>
    </row>
    <row r="1423" spans="1:16" x14ac:dyDescent="0.15">
      <c r="A1423" s="7" t="s">
        <v>300</v>
      </c>
      <c r="B1423" s="7" t="str">
        <f>IF([1]配变!$B1423="","",[1]配变!$B1423)</f>
        <v>10kV</v>
      </c>
      <c r="C1423" s="7">
        <f>IF([1]配变!$C1423="","",[1]配变!$C1423)</f>
        <v>0.1575</v>
      </c>
      <c r="D1423" s="7">
        <f>IF([1]配变!$D1423="","",[1]配变!$D1423)</f>
        <v>315</v>
      </c>
      <c r="E1423" s="7">
        <f>IF([1]配变!$E1423="","",[1]配变!$E1423)</f>
        <v>0.03</v>
      </c>
      <c r="F1423" s="7" t="str">
        <f>IF([1]配变!$F1423="","",[1]配变!$F1423)</f>
        <v>县级</v>
      </c>
      <c r="G1423" s="7">
        <f>IF([1]配变!$G1423="","",[1]配变!$G1423)</f>
        <v>0</v>
      </c>
      <c r="H1423" s="7" t="str">
        <f>IF([1]配变!$H1423="","",[1]配变!$H1423)</f>
        <v>分区3</v>
      </c>
      <c r="I1423" s="7" t="str">
        <f>IF([1]配变!$I1423="","",[1]配变!$I1423)</f>
        <v>138绿中线</v>
      </c>
      <c r="J1423" s="7">
        <f>IF([1]配变!$J1423="","",[1]配变!$J1423)</f>
        <v>1</v>
      </c>
      <c r="K1423" s="7">
        <f>IF([1]配变!$K1423="","",[1]配变!$K1423)</f>
        <v>1</v>
      </c>
      <c r="L1423" s="7">
        <f>IF([1]配变!$L1423="","",[1]配变!$L1423)</f>
        <v>1</v>
      </c>
      <c r="M1423" s="7">
        <f>IF([1]配变!$M1423="","",[1]配变!$M1423)</f>
        <v>1</v>
      </c>
      <c r="N1423" s="7">
        <f>IF([1]配变!$N1423="","",[1]配变!$N1423)</f>
        <v>1987</v>
      </c>
      <c r="O1423" s="7">
        <f>IF([1]配变!$O1423="","",[1]配变!$O1423)</f>
        <v>0</v>
      </c>
      <c r="P1423" s="7">
        <f>IF([1]配变!$P1423="","",[1]配变!$P1423)</f>
        <v>28</v>
      </c>
    </row>
    <row r="1424" spans="1:16" x14ac:dyDescent="0.15">
      <c r="A1424" s="7" t="s">
        <v>300</v>
      </c>
      <c r="B1424" s="7" t="str">
        <f>IF([1]配变!$B1424="","",[1]配变!$B1424)</f>
        <v>10kV</v>
      </c>
      <c r="C1424" s="7">
        <f>IF([1]配变!$C1424="","",[1]配变!$C1424)</f>
        <v>0.08</v>
      </c>
      <c r="D1424" s="7">
        <f>IF([1]配变!$D1424="","",[1]配变!$D1424)</f>
        <v>160</v>
      </c>
      <c r="E1424" s="7">
        <f>IF([1]配变!$E1424="","",[1]配变!$E1424)</f>
        <v>0.03</v>
      </c>
      <c r="F1424" s="7" t="str">
        <f>IF([1]配变!$F1424="","",[1]配变!$F1424)</f>
        <v>县级</v>
      </c>
      <c r="G1424" s="7">
        <f>IF([1]配变!$G1424="","",[1]配变!$G1424)</f>
        <v>0</v>
      </c>
      <c r="H1424" s="7" t="str">
        <f>IF([1]配变!$H1424="","",[1]配变!$H1424)</f>
        <v>分区3</v>
      </c>
      <c r="I1424" s="7" t="str">
        <f>IF([1]配变!$I1424="","",[1]配变!$I1424)</f>
        <v>138绿中线</v>
      </c>
      <c r="J1424" s="7">
        <f>IF([1]配变!$J1424="","",[1]配变!$J1424)</f>
        <v>0</v>
      </c>
      <c r="K1424" s="7">
        <f>IF([1]配变!$K1424="","",[1]配变!$K1424)</f>
        <v>2</v>
      </c>
      <c r="L1424" s="7">
        <f>IF([1]配变!$L1424="","",[1]配变!$L1424)</f>
        <v>1</v>
      </c>
      <c r="M1424" s="7">
        <f>IF([1]配变!$M1424="","",[1]配变!$M1424)</f>
        <v>1</v>
      </c>
      <c r="N1424" s="7">
        <f>IF([1]配变!$N1424="","",[1]配变!$N1424)</f>
        <v>1987</v>
      </c>
      <c r="O1424" s="7">
        <f>IF([1]配变!$O1424="","",[1]配变!$O1424)</f>
        <v>0</v>
      </c>
      <c r="P1424" s="7">
        <f>IF([1]配变!$P1424="","",[1]配变!$P1424)</f>
        <v>28</v>
      </c>
    </row>
    <row r="1425" spans="1:16" x14ac:dyDescent="0.15">
      <c r="A1425" s="7" t="s">
        <v>300</v>
      </c>
      <c r="B1425" s="7" t="str">
        <f>IF([1]配变!$B1425="","",[1]配变!$B1425)</f>
        <v>10kV</v>
      </c>
      <c r="C1425" s="7">
        <f>IF([1]配变!$C1425="","",[1]配变!$C1425)</f>
        <v>0.1575</v>
      </c>
      <c r="D1425" s="7">
        <f>IF([1]配变!$D1425="","",[1]配变!$D1425)</f>
        <v>315</v>
      </c>
      <c r="E1425" s="7">
        <f>IF([1]配变!$E1425="","",[1]配变!$E1425)</f>
        <v>0.03</v>
      </c>
      <c r="F1425" s="7" t="str">
        <f>IF([1]配变!$F1425="","",[1]配变!$F1425)</f>
        <v>县级</v>
      </c>
      <c r="G1425" s="7">
        <f>IF([1]配变!$G1425="","",[1]配变!$G1425)</f>
        <v>0</v>
      </c>
      <c r="H1425" s="7" t="str">
        <f>IF([1]配变!$H1425="","",[1]配变!$H1425)</f>
        <v>分区3</v>
      </c>
      <c r="I1425" s="7" t="str">
        <f>IF([1]配变!$I1425="","",[1]配变!$I1425)</f>
        <v>138绿中线</v>
      </c>
      <c r="J1425" s="7">
        <f>IF([1]配变!$J1425="","",[1]配变!$J1425)</f>
        <v>1</v>
      </c>
      <c r="K1425" s="7">
        <f>IF([1]配变!$K1425="","",[1]配变!$K1425)</f>
        <v>0</v>
      </c>
      <c r="L1425" s="7">
        <f>IF([1]配变!$L1425="","",[1]配变!$L1425)</f>
        <v>0</v>
      </c>
      <c r="M1425" s="7">
        <f>IF([1]配变!$M1425="","",[1]配变!$M1425)</f>
        <v>0</v>
      </c>
      <c r="N1425" s="7">
        <f>IF([1]配变!$N1425="","",[1]配变!$N1425)</f>
        <v>1987</v>
      </c>
      <c r="O1425" s="7">
        <f>IF([1]配变!$O1425="","",[1]配变!$O1425)</f>
        <v>0</v>
      </c>
      <c r="P1425" s="7">
        <f>IF([1]配变!$P1425="","",[1]配变!$P1425)</f>
        <v>28</v>
      </c>
    </row>
    <row r="1426" spans="1:16" x14ac:dyDescent="0.15">
      <c r="A1426" s="7" t="s">
        <v>300</v>
      </c>
      <c r="B1426" s="7" t="str">
        <f>IF([1]配变!$B1426="","",[1]配变!$B1426)</f>
        <v>10kV</v>
      </c>
      <c r="C1426" s="7">
        <f>IF([1]配变!$C1426="","",[1]配变!$C1426)</f>
        <v>0.08</v>
      </c>
      <c r="D1426" s="7">
        <f>IF([1]配变!$D1426="","",[1]配变!$D1426)</f>
        <v>160</v>
      </c>
      <c r="E1426" s="7">
        <f>IF([1]配变!$E1426="","",[1]配变!$E1426)</f>
        <v>0.03</v>
      </c>
      <c r="F1426" s="7" t="str">
        <f>IF([1]配变!$F1426="","",[1]配变!$F1426)</f>
        <v>县级</v>
      </c>
      <c r="G1426" s="7">
        <f>IF([1]配变!$G1426="","",[1]配变!$G1426)</f>
        <v>0</v>
      </c>
      <c r="H1426" s="7" t="str">
        <f>IF([1]配变!$H1426="","",[1]配变!$H1426)</f>
        <v>分区3</v>
      </c>
      <c r="I1426" s="7" t="str">
        <f>IF([1]配变!$I1426="","",[1]配变!$I1426)</f>
        <v>138绿中线</v>
      </c>
      <c r="J1426" s="7">
        <f>IF([1]配变!$J1426="","",[1]配变!$J1426)</f>
        <v>0</v>
      </c>
      <c r="K1426" s="7">
        <f>IF([1]配变!$K1426="","",[1]配变!$K1426)</f>
        <v>1</v>
      </c>
      <c r="L1426" s="7">
        <f>IF([1]配变!$L1426="","",[1]配变!$L1426)</f>
        <v>1</v>
      </c>
      <c r="M1426" s="7">
        <f>IF([1]配变!$M1426="","",[1]配变!$M1426)</f>
        <v>1</v>
      </c>
      <c r="N1426" s="7">
        <f>IF([1]配变!$N1426="","",[1]配变!$N1426)</f>
        <v>1987</v>
      </c>
      <c r="O1426" s="7">
        <f>IF([1]配变!$O1426="","",[1]配变!$O1426)</f>
        <v>0</v>
      </c>
      <c r="P1426" s="7">
        <f>IF([1]配变!$P1426="","",[1]配变!$P1426)</f>
        <v>28</v>
      </c>
    </row>
    <row r="1427" spans="1:16" x14ac:dyDescent="0.15">
      <c r="A1427" s="7" t="s">
        <v>300</v>
      </c>
      <c r="B1427" s="7" t="str">
        <f>IF([1]配变!$B1427="","",[1]配变!$B1427)</f>
        <v>10kV</v>
      </c>
      <c r="C1427" s="7">
        <f>IF([1]配变!$C1427="","",[1]配变!$C1427)</f>
        <v>0.05</v>
      </c>
      <c r="D1427" s="7">
        <f>IF([1]配变!$D1427="","",[1]配变!$D1427)</f>
        <v>100</v>
      </c>
      <c r="E1427" s="7">
        <f>IF([1]配变!$E1427="","",[1]配变!$E1427)</f>
        <v>0.03</v>
      </c>
      <c r="F1427" s="7" t="str">
        <f>IF([1]配变!$F1427="","",[1]配变!$F1427)</f>
        <v>县级</v>
      </c>
      <c r="G1427" s="7">
        <f>IF([1]配变!$G1427="","",[1]配变!$G1427)</f>
        <v>0</v>
      </c>
      <c r="H1427" s="7" t="str">
        <f>IF([1]配变!$H1427="","",[1]配变!$H1427)</f>
        <v>分区3</v>
      </c>
      <c r="I1427" s="7" t="str">
        <f>IF([1]配变!$I1427="","",[1]配变!$I1427)</f>
        <v>138绿中线</v>
      </c>
      <c r="J1427" s="7">
        <f>IF([1]配变!$J1427="","",[1]配变!$J1427)</f>
        <v>1</v>
      </c>
      <c r="K1427" s="7">
        <f>IF([1]配变!$K1427="","",[1]配变!$K1427)</f>
        <v>2</v>
      </c>
      <c r="L1427" s="7">
        <f>IF([1]配变!$L1427="","",[1]配变!$L1427)</f>
        <v>1</v>
      </c>
      <c r="M1427" s="7">
        <f>IF([1]配变!$M1427="","",[1]配变!$M1427)</f>
        <v>1</v>
      </c>
      <c r="N1427" s="7">
        <f>IF([1]配变!$N1427="","",[1]配变!$N1427)</f>
        <v>1987</v>
      </c>
      <c r="O1427" s="7">
        <f>IF([1]配变!$O1427="","",[1]配变!$O1427)</f>
        <v>0</v>
      </c>
      <c r="P1427" s="7">
        <f>IF([1]配变!$P1427="","",[1]配变!$P1427)</f>
        <v>28</v>
      </c>
    </row>
    <row r="1428" spans="1:16" x14ac:dyDescent="0.15">
      <c r="A1428" s="7" t="s">
        <v>300</v>
      </c>
      <c r="B1428" s="7" t="str">
        <f>IF([1]配变!$B1428="","",[1]配变!$B1428)</f>
        <v>10kV</v>
      </c>
      <c r="C1428" s="7">
        <f>IF([1]配变!$C1428="","",[1]配变!$C1428)</f>
        <v>0.125</v>
      </c>
      <c r="D1428" s="7">
        <f>IF([1]配变!$D1428="","",[1]配变!$D1428)</f>
        <v>250</v>
      </c>
      <c r="E1428" s="7">
        <f>IF([1]配变!$E1428="","",[1]配变!$E1428)</f>
        <v>0.03</v>
      </c>
      <c r="F1428" s="7" t="str">
        <f>IF([1]配变!$F1428="","",[1]配变!$F1428)</f>
        <v>县级</v>
      </c>
      <c r="G1428" s="7">
        <f>IF([1]配变!$G1428="","",[1]配变!$G1428)</f>
        <v>0</v>
      </c>
      <c r="H1428" s="7" t="str">
        <f>IF([1]配变!$H1428="","",[1]配变!$H1428)</f>
        <v>分区3</v>
      </c>
      <c r="I1428" s="7" t="str">
        <f>IF([1]配变!$I1428="","",[1]配变!$I1428)</f>
        <v>138绿中线</v>
      </c>
      <c r="J1428" s="7">
        <f>IF([1]配变!$J1428="","",[1]配变!$J1428)</f>
        <v>0</v>
      </c>
      <c r="K1428" s="7">
        <f>IF([1]配变!$K1428="","",[1]配变!$K1428)</f>
        <v>0</v>
      </c>
      <c r="L1428" s="7">
        <f>IF([1]配变!$L1428="","",[1]配变!$L1428)</f>
        <v>0</v>
      </c>
      <c r="M1428" s="7">
        <f>IF([1]配变!$M1428="","",[1]配变!$M1428)</f>
        <v>0</v>
      </c>
      <c r="N1428" s="7">
        <f>IF([1]配变!$N1428="","",[1]配变!$N1428)</f>
        <v>1987</v>
      </c>
      <c r="O1428" s="7">
        <f>IF([1]配变!$O1428="","",[1]配变!$O1428)</f>
        <v>0</v>
      </c>
      <c r="P1428" s="7">
        <f>IF([1]配变!$P1428="","",[1]配变!$P1428)</f>
        <v>28</v>
      </c>
    </row>
    <row r="1429" spans="1:16" x14ac:dyDescent="0.15">
      <c r="A1429" s="7" t="s">
        <v>300</v>
      </c>
      <c r="B1429" s="7" t="str">
        <f>IF([1]配变!$B1429="","",[1]配变!$B1429)</f>
        <v>10kV</v>
      </c>
      <c r="C1429" s="7">
        <f>IF([1]配变!$C1429="","",[1]配变!$C1429)</f>
        <v>0.04</v>
      </c>
      <c r="D1429" s="7">
        <f>IF([1]配变!$D1429="","",[1]配变!$D1429)</f>
        <v>80</v>
      </c>
      <c r="E1429" s="7">
        <f>IF([1]配变!$E1429="","",[1]配变!$E1429)</f>
        <v>0.03</v>
      </c>
      <c r="F1429" s="7" t="str">
        <f>IF([1]配变!$F1429="","",[1]配变!$F1429)</f>
        <v>县级</v>
      </c>
      <c r="G1429" s="7">
        <f>IF([1]配变!$G1429="","",[1]配变!$G1429)</f>
        <v>0</v>
      </c>
      <c r="H1429" s="7" t="str">
        <f>IF([1]配变!$H1429="","",[1]配变!$H1429)</f>
        <v>分区3</v>
      </c>
      <c r="I1429" s="7" t="str">
        <f>IF([1]配变!$I1429="","",[1]配变!$I1429)</f>
        <v>138绿中线</v>
      </c>
      <c r="J1429" s="7">
        <f>IF([1]配变!$J1429="","",[1]配变!$J1429)</f>
        <v>1</v>
      </c>
      <c r="K1429" s="7">
        <f>IF([1]配变!$K1429="","",[1]配变!$K1429)</f>
        <v>1</v>
      </c>
      <c r="L1429" s="7">
        <f>IF([1]配变!$L1429="","",[1]配变!$L1429)</f>
        <v>1</v>
      </c>
      <c r="M1429" s="7">
        <f>IF([1]配变!$M1429="","",[1]配变!$M1429)</f>
        <v>1</v>
      </c>
      <c r="N1429" s="7">
        <f>IF([1]配变!$N1429="","",[1]配变!$N1429)</f>
        <v>1987</v>
      </c>
      <c r="O1429" s="7">
        <f>IF([1]配变!$O1429="","",[1]配变!$O1429)</f>
        <v>0</v>
      </c>
      <c r="P1429" s="7">
        <f>IF([1]配变!$P1429="","",[1]配变!$P1429)</f>
        <v>28</v>
      </c>
    </row>
    <row r="1430" spans="1:16" x14ac:dyDescent="0.15">
      <c r="A1430" s="7" t="s">
        <v>300</v>
      </c>
      <c r="B1430" s="7" t="str">
        <f>IF([1]配变!$B1430="","",[1]配变!$B1430)</f>
        <v>10kV</v>
      </c>
      <c r="C1430" s="7">
        <f>IF([1]配变!$C1430="","",[1]配变!$C1430)</f>
        <v>0.2</v>
      </c>
      <c r="D1430" s="7">
        <f>IF([1]配变!$D1430="","",[1]配变!$D1430)</f>
        <v>400</v>
      </c>
      <c r="E1430" s="7">
        <f>IF([1]配变!$E1430="","",[1]配变!$E1430)</f>
        <v>0.03</v>
      </c>
      <c r="F1430" s="7" t="str">
        <f>IF([1]配变!$F1430="","",[1]配变!$F1430)</f>
        <v>县级</v>
      </c>
      <c r="G1430" s="7">
        <f>IF([1]配变!$G1430="","",[1]配变!$G1430)</f>
        <v>0</v>
      </c>
      <c r="H1430" s="7" t="str">
        <f>IF([1]配变!$H1430="","",[1]配变!$H1430)</f>
        <v>分区3</v>
      </c>
      <c r="I1430" s="7" t="str">
        <f>IF([1]配变!$I1430="","",[1]配变!$I1430)</f>
        <v>138绿中线</v>
      </c>
      <c r="J1430" s="7">
        <f>IF([1]配变!$J1430="","",[1]配变!$J1430)</f>
        <v>0</v>
      </c>
      <c r="K1430" s="7">
        <f>IF([1]配变!$K1430="","",[1]配变!$K1430)</f>
        <v>2</v>
      </c>
      <c r="L1430" s="7">
        <f>IF([1]配变!$L1430="","",[1]配变!$L1430)</f>
        <v>1</v>
      </c>
      <c r="M1430" s="7">
        <f>IF([1]配变!$M1430="","",[1]配变!$M1430)</f>
        <v>1</v>
      </c>
      <c r="N1430" s="7">
        <f>IF([1]配变!$N1430="","",[1]配变!$N1430)</f>
        <v>1987</v>
      </c>
      <c r="O1430" s="7">
        <f>IF([1]配变!$O1430="","",[1]配变!$O1430)</f>
        <v>0</v>
      </c>
      <c r="P1430" s="7">
        <f>IF([1]配变!$P1430="","",[1]配变!$P1430)</f>
        <v>28</v>
      </c>
    </row>
    <row r="1431" spans="1:16" x14ac:dyDescent="0.15">
      <c r="A1431" s="7" t="s">
        <v>300</v>
      </c>
      <c r="B1431" s="7" t="str">
        <f>IF([1]配变!$B1431="","",[1]配变!$B1431)</f>
        <v>10kV</v>
      </c>
      <c r="C1431" s="7">
        <f>IF([1]配变!$C1431="","",[1]配变!$C1431)</f>
        <v>0.2</v>
      </c>
      <c r="D1431" s="7">
        <f>IF([1]配变!$D1431="","",[1]配变!$D1431)</f>
        <v>400</v>
      </c>
      <c r="E1431" s="7">
        <f>IF([1]配变!$E1431="","",[1]配变!$E1431)</f>
        <v>0.03</v>
      </c>
      <c r="F1431" s="7" t="str">
        <f>IF([1]配变!$F1431="","",[1]配变!$F1431)</f>
        <v>县级</v>
      </c>
      <c r="G1431" s="7">
        <f>IF([1]配变!$G1431="","",[1]配变!$G1431)</f>
        <v>0</v>
      </c>
      <c r="H1431" s="7" t="str">
        <f>IF([1]配变!$H1431="","",[1]配变!$H1431)</f>
        <v>分区3</v>
      </c>
      <c r="I1431" s="7" t="str">
        <f>IF([1]配变!$I1431="","",[1]配变!$I1431)</f>
        <v>138绿中线</v>
      </c>
      <c r="J1431" s="7">
        <f>IF([1]配变!$J1431="","",[1]配变!$J1431)</f>
        <v>1</v>
      </c>
      <c r="K1431" s="7">
        <f>IF([1]配变!$K1431="","",[1]配变!$K1431)</f>
        <v>0</v>
      </c>
      <c r="L1431" s="7">
        <f>IF([1]配变!$L1431="","",[1]配变!$L1431)</f>
        <v>0</v>
      </c>
      <c r="M1431" s="7">
        <f>IF([1]配变!$M1431="","",[1]配变!$M1431)</f>
        <v>0</v>
      </c>
      <c r="N1431" s="7">
        <f>IF([1]配变!$N1431="","",[1]配变!$N1431)</f>
        <v>1987</v>
      </c>
      <c r="O1431" s="7">
        <f>IF([1]配变!$O1431="","",[1]配变!$O1431)</f>
        <v>0</v>
      </c>
      <c r="P1431" s="7">
        <f>IF([1]配变!$P1431="","",[1]配变!$P1431)</f>
        <v>28</v>
      </c>
    </row>
    <row r="1432" spans="1:16" x14ac:dyDescent="0.15">
      <c r="A1432" s="7" t="s">
        <v>300</v>
      </c>
      <c r="B1432" s="7" t="str">
        <f>IF([1]配变!$B1432="","",[1]配变!$B1432)</f>
        <v>10kV</v>
      </c>
      <c r="C1432" s="7">
        <f>IF([1]配变!$C1432="","",[1]配变!$C1432)</f>
        <v>0.2</v>
      </c>
      <c r="D1432" s="7">
        <f>IF([1]配变!$D1432="","",[1]配变!$D1432)</f>
        <v>400</v>
      </c>
      <c r="E1432" s="7">
        <f>IF([1]配变!$E1432="","",[1]配变!$E1432)</f>
        <v>0.03</v>
      </c>
      <c r="F1432" s="7" t="str">
        <f>IF([1]配变!$F1432="","",[1]配变!$F1432)</f>
        <v>县级</v>
      </c>
      <c r="G1432" s="7">
        <f>IF([1]配变!$G1432="","",[1]配变!$G1432)</f>
        <v>0</v>
      </c>
      <c r="H1432" s="7" t="str">
        <f>IF([1]配变!$H1432="","",[1]配变!$H1432)</f>
        <v>分区3</v>
      </c>
      <c r="I1432" s="7" t="str">
        <f>IF([1]配变!$I1432="","",[1]配变!$I1432)</f>
        <v>138绿中线</v>
      </c>
      <c r="J1432" s="7">
        <f>IF([1]配变!$J1432="","",[1]配变!$J1432)</f>
        <v>0</v>
      </c>
      <c r="K1432" s="7">
        <f>IF([1]配变!$K1432="","",[1]配变!$K1432)</f>
        <v>1</v>
      </c>
      <c r="L1432" s="7">
        <f>IF([1]配变!$L1432="","",[1]配变!$L1432)</f>
        <v>1</v>
      </c>
      <c r="M1432" s="7">
        <f>IF([1]配变!$M1432="","",[1]配变!$M1432)</f>
        <v>1</v>
      </c>
      <c r="N1432" s="7">
        <f>IF([1]配变!$N1432="","",[1]配变!$N1432)</f>
        <v>1987</v>
      </c>
      <c r="O1432" s="7">
        <f>IF([1]配变!$O1432="","",[1]配变!$O1432)</f>
        <v>0</v>
      </c>
      <c r="P1432" s="7">
        <f>IF([1]配变!$P1432="","",[1]配变!$P1432)</f>
        <v>28</v>
      </c>
    </row>
    <row r="1433" spans="1:16" x14ac:dyDescent="0.15">
      <c r="A1433" s="7" t="s">
        <v>300</v>
      </c>
      <c r="B1433" s="7" t="str">
        <f>IF([1]配变!$B1433="","",[1]配变!$B1433)</f>
        <v>10kV</v>
      </c>
      <c r="C1433" s="7">
        <f>IF([1]配变!$C1433="","",[1]配变!$C1433)</f>
        <v>0.2</v>
      </c>
      <c r="D1433" s="7">
        <f>IF([1]配变!$D1433="","",[1]配变!$D1433)</f>
        <v>400</v>
      </c>
      <c r="E1433" s="7">
        <f>IF([1]配变!$E1433="","",[1]配变!$E1433)</f>
        <v>0.03</v>
      </c>
      <c r="F1433" s="7" t="str">
        <f>IF([1]配变!$F1433="","",[1]配变!$F1433)</f>
        <v>县级</v>
      </c>
      <c r="G1433" s="7">
        <f>IF([1]配变!$G1433="","",[1]配变!$G1433)</f>
        <v>0</v>
      </c>
      <c r="H1433" s="7" t="str">
        <f>IF([1]配变!$H1433="","",[1]配变!$H1433)</f>
        <v>分区3</v>
      </c>
      <c r="I1433" s="7" t="str">
        <f>IF([1]配变!$I1433="","",[1]配变!$I1433)</f>
        <v>138绿中线</v>
      </c>
      <c r="J1433" s="7">
        <f>IF([1]配变!$J1433="","",[1]配变!$J1433)</f>
        <v>1</v>
      </c>
      <c r="K1433" s="7">
        <f>IF([1]配变!$K1433="","",[1]配变!$K1433)</f>
        <v>2</v>
      </c>
      <c r="L1433" s="7">
        <f>IF([1]配变!$L1433="","",[1]配变!$L1433)</f>
        <v>1</v>
      </c>
      <c r="M1433" s="7">
        <f>IF([1]配变!$M1433="","",[1]配变!$M1433)</f>
        <v>1</v>
      </c>
      <c r="N1433" s="7">
        <f>IF([1]配变!$N1433="","",[1]配变!$N1433)</f>
        <v>1987</v>
      </c>
      <c r="O1433" s="7">
        <f>IF([1]配变!$O1433="","",[1]配变!$O1433)</f>
        <v>0</v>
      </c>
      <c r="P1433" s="7">
        <f>IF([1]配变!$P1433="","",[1]配变!$P1433)</f>
        <v>28</v>
      </c>
    </row>
    <row r="1434" spans="1:16" x14ac:dyDescent="0.15">
      <c r="A1434" s="7" t="s">
        <v>300</v>
      </c>
      <c r="B1434" s="7" t="str">
        <f>IF([1]配变!$B1434="","",[1]配变!$B1434)</f>
        <v>10kV</v>
      </c>
      <c r="C1434" s="7">
        <f>IF([1]配变!$C1434="","",[1]配变!$C1434)</f>
        <v>0.04</v>
      </c>
      <c r="D1434" s="7">
        <f>IF([1]配变!$D1434="","",[1]配变!$D1434)</f>
        <v>80</v>
      </c>
      <c r="E1434" s="7">
        <f>IF([1]配变!$E1434="","",[1]配变!$E1434)</f>
        <v>0.03</v>
      </c>
      <c r="F1434" s="7" t="str">
        <f>IF([1]配变!$F1434="","",[1]配变!$F1434)</f>
        <v>县级</v>
      </c>
      <c r="G1434" s="7">
        <f>IF([1]配变!$G1434="","",[1]配变!$G1434)</f>
        <v>0</v>
      </c>
      <c r="H1434" s="7" t="str">
        <f>IF([1]配变!$H1434="","",[1]配变!$H1434)</f>
        <v>分区3</v>
      </c>
      <c r="I1434" s="7" t="str">
        <f>IF([1]配变!$I1434="","",[1]配变!$I1434)</f>
        <v>138绿中线</v>
      </c>
      <c r="J1434" s="7">
        <f>IF([1]配变!$J1434="","",[1]配变!$J1434)</f>
        <v>0</v>
      </c>
      <c r="K1434" s="7">
        <f>IF([1]配变!$K1434="","",[1]配变!$K1434)</f>
        <v>0</v>
      </c>
      <c r="L1434" s="7">
        <f>IF([1]配变!$L1434="","",[1]配变!$L1434)</f>
        <v>0</v>
      </c>
      <c r="M1434" s="7">
        <f>IF([1]配变!$M1434="","",[1]配变!$M1434)</f>
        <v>0</v>
      </c>
      <c r="N1434" s="7">
        <f>IF([1]配变!$N1434="","",[1]配变!$N1434)</f>
        <v>2015</v>
      </c>
      <c r="O1434" s="7">
        <f>IF([1]配变!$O1434="","",[1]配变!$O1434)</f>
        <v>0</v>
      </c>
      <c r="P1434" s="7">
        <f>IF([1]配变!$P1434="","",[1]配变!$P1434)</f>
        <v>0</v>
      </c>
    </row>
    <row r="1435" spans="1:16" x14ac:dyDescent="0.15">
      <c r="A1435" s="7" t="s">
        <v>300</v>
      </c>
      <c r="B1435" s="7" t="str">
        <f>IF([1]配变!$B1435="","",[1]配变!$B1435)</f>
        <v>10kV</v>
      </c>
      <c r="C1435" s="7">
        <f>IF([1]配变!$C1435="","",[1]配变!$C1435)</f>
        <v>0.04</v>
      </c>
      <c r="D1435" s="7">
        <f>IF([1]配变!$D1435="","",[1]配变!$D1435)</f>
        <v>80</v>
      </c>
      <c r="E1435" s="7">
        <f>IF([1]配变!$E1435="","",[1]配变!$E1435)</f>
        <v>0.03</v>
      </c>
      <c r="F1435" s="7" t="str">
        <f>IF([1]配变!$F1435="","",[1]配变!$F1435)</f>
        <v>县级</v>
      </c>
      <c r="G1435" s="7">
        <f>IF([1]配变!$G1435="","",[1]配变!$G1435)</f>
        <v>0</v>
      </c>
      <c r="H1435" s="7" t="str">
        <f>IF([1]配变!$H1435="","",[1]配变!$H1435)</f>
        <v>分区3</v>
      </c>
      <c r="I1435" s="7" t="str">
        <f>IF([1]配变!$I1435="","",[1]配变!$I1435)</f>
        <v>138绿中线</v>
      </c>
      <c r="J1435" s="7">
        <f>IF([1]配变!$J1435="","",[1]配变!$J1435)</f>
        <v>1</v>
      </c>
      <c r="K1435" s="7">
        <f>IF([1]配变!$K1435="","",[1]配变!$K1435)</f>
        <v>1</v>
      </c>
      <c r="L1435" s="7">
        <f>IF([1]配变!$L1435="","",[1]配变!$L1435)</f>
        <v>1</v>
      </c>
      <c r="M1435" s="7">
        <f>IF([1]配变!$M1435="","",[1]配变!$M1435)</f>
        <v>1</v>
      </c>
      <c r="N1435" s="7">
        <f>IF([1]配变!$N1435="","",[1]配变!$N1435)</f>
        <v>2015</v>
      </c>
      <c r="O1435" s="7">
        <f>IF([1]配变!$O1435="","",[1]配变!$O1435)</f>
        <v>0</v>
      </c>
      <c r="P1435" s="7">
        <f>IF([1]配变!$P1435="","",[1]配变!$P1435)</f>
        <v>0</v>
      </c>
    </row>
    <row r="1436" spans="1:16" x14ac:dyDescent="0.15">
      <c r="A1436" s="7" t="s">
        <v>300</v>
      </c>
      <c r="B1436" s="7" t="str">
        <f>IF([1]配变!$B1436="","",[1]配变!$B1436)</f>
        <v>10kV</v>
      </c>
      <c r="C1436" s="7">
        <f>IF([1]配变!$C1436="","",[1]配变!$C1436)</f>
        <v>0.05</v>
      </c>
      <c r="D1436" s="7">
        <f>IF([1]配变!$D1436="","",[1]配变!$D1436)</f>
        <v>100</v>
      </c>
      <c r="E1436" s="7">
        <f>IF([1]配变!$E1436="","",[1]配变!$E1436)</f>
        <v>0.03</v>
      </c>
      <c r="F1436" s="7" t="str">
        <f>IF([1]配变!$F1436="","",[1]配变!$F1436)</f>
        <v>县级</v>
      </c>
      <c r="G1436" s="7">
        <f>IF([1]配变!$G1436="","",[1]配变!$G1436)</f>
        <v>0</v>
      </c>
      <c r="H1436" s="7" t="str">
        <f>IF([1]配变!$H1436="","",[1]配变!$H1436)</f>
        <v>分区3</v>
      </c>
      <c r="I1436" s="7" t="str">
        <f>IF([1]配变!$I1436="","",[1]配变!$I1436)</f>
        <v>138绿中线</v>
      </c>
      <c r="J1436" s="7">
        <f>IF([1]配变!$J1436="","",[1]配变!$J1436)</f>
        <v>0</v>
      </c>
      <c r="K1436" s="7">
        <f>IF([1]配变!$K1436="","",[1]配变!$K1436)</f>
        <v>2</v>
      </c>
      <c r="L1436" s="7">
        <f>IF([1]配变!$L1436="","",[1]配变!$L1436)</f>
        <v>1</v>
      </c>
      <c r="M1436" s="7">
        <f>IF([1]配变!$M1436="","",[1]配变!$M1436)</f>
        <v>1</v>
      </c>
      <c r="N1436" s="7">
        <f>IF([1]配变!$N1436="","",[1]配变!$N1436)</f>
        <v>2015</v>
      </c>
      <c r="O1436" s="7">
        <f>IF([1]配变!$O1436="","",[1]配变!$O1436)</f>
        <v>0</v>
      </c>
      <c r="P1436" s="7">
        <f>IF([1]配变!$P1436="","",[1]配变!$P1436)</f>
        <v>0</v>
      </c>
    </row>
    <row r="1437" spans="1:16" x14ac:dyDescent="0.15">
      <c r="A1437" s="7" t="s">
        <v>300</v>
      </c>
      <c r="B1437" s="7" t="str">
        <f>IF([1]配变!$B1437="","",[1]配变!$B1437)</f>
        <v>10kV</v>
      </c>
      <c r="C1437" s="7">
        <f>IF([1]配变!$C1437="","",[1]配变!$C1437)</f>
        <v>0.1575</v>
      </c>
      <c r="D1437" s="7">
        <f>IF([1]配变!$D1437="","",[1]配变!$D1437)</f>
        <v>315</v>
      </c>
      <c r="E1437" s="7">
        <f>IF([1]配变!$E1437="","",[1]配变!$E1437)</f>
        <v>0.03</v>
      </c>
      <c r="F1437" s="7" t="str">
        <f>IF([1]配变!$F1437="","",[1]配变!$F1437)</f>
        <v>县级</v>
      </c>
      <c r="G1437" s="7">
        <f>IF([1]配变!$G1437="","",[1]配变!$G1437)</f>
        <v>0</v>
      </c>
      <c r="H1437" s="7" t="str">
        <f>IF([1]配变!$H1437="","",[1]配变!$H1437)</f>
        <v>分区3</v>
      </c>
      <c r="I1437" s="7" t="str">
        <f>IF([1]配变!$I1437="","",[1]配变!$I1437)</f>
        <v>138绿中线</v>
      </c>
      <c r="J1437" s="7">
        <f>IF([1]配变!$J1437="","",[1]配变!$J1437)</f>
        <v>1</v>
      </c>
      <c r="K1437" s="7">
        <f>IF([1]配变!$K1437="","",[1]配变!$K1437)</f>
        <v>0</v>
      </c>
      <c r="L1437" s="7">
        <f>IF([1]配变!$L1437="","",[1]配变!$L1437)</f>
        <v>0</v>
      </c>
      <c r="M1437" s="7">
        <f>IF([1]配变!$M1437="","",[1]配变!$M1437)</f>
        <v>0</v>
      </c>
      <c r="N1437" s="7">
        <f>IF([1]配变!$N1437="","",[1]配变!$N1437)</f>
        <v>2015</v>
      </c>
      <c r="O1437" s="7">
        <f>IF([1]配变!$O1437="","",[1]配变!$O1437)</f>
        <v>0</v>
      </c>
      <c r="P1437" s="7">
        <f>IF([1]配变!$P1437="","",[1]配变!$P1437)</f>
        <v>0</v>
      </c>
    </row>
    <row r="1438" spans="1:16" x14ac:dyDescent="0.15">
      <c r="A1438" s="7" t="s">
        <v>300</v>
      </c>
      <c r="B1438" s="7" t="str">
        <f>IF([1]配变!$B1438="","",[1]配变!$B1438)</f>
        <v>10kV</v>
      </c>
      <c r="C1438" s="7">
        <f>IF([1]配变!$C1438="","",[1]配变!$C1438)</f>
        <v>0.33</v>
      </c>
      <c r="D1438" s="7">
        <f>IF([1]配变!$D1438="","",[1]配变!$D1438)</f>
        <v>660</v>
      </c>
      <c r="E1438" s="7">
        <f>IF([1]配变!$E1438="","",[1]配变!$E1438)</f>
        <v>0.03</v>
      </c>
      <c r="F1438" s="7" t="str">
        <f>IF([1]配变!$F1438="","",[1]配变!$F1438)</f>
        <v>县级</v>
      </c>
      <c r="G1438" s="7">
        <f>IF([1]配变!$G1438="","",[1]配变!$G1438)</f>
        <v>0</v>
      </c>
      <c r="H1438" s="7" t="str">
        <f>IF([1]配变!$H1438="","",[1]配变!$H1438)</f>
        <v>分区3</v>
      </c>
      <c r="I1438" s="7" t="str">
        <f>IF([1]配变!$I1438="","",[1]配变!$I1438)</f>
        <v>138绿中线</v>
      </c>
      <c r="J1438" s="7">
        <f>IF([1]配变!$J1438="","",[1]配变!$J1438)</f>
        <v>0</v>
      </c>
      <c r="K1438" s="7">
        <f>IF([1]配变!$K1438="","",[1]配变!$K1438)</f>
        <v>1</v>
      </c>
      <c r="L1438" s="7">
        <f>IF([1]配变!$L1438="","",[1]配变!$L1438)</f>
        <v>1</v>
      </c>
      <c r="M1438" s="7">
        <f>IF([1]配变!$M1438="","",[1]配变!$M1438)</f>
        <v>1</v>
      </c>
      <c r="N1438" s="7">
        <f>IF([1]配变!$N1438="","",[1]配变!$N1438)</f>
        <v>2015</v>
      </c>
      <c r="O1438" s="7">
        <f>IF([1]配变!$O1438="","",[1]配变!$O1438)</f>
        <v>0</v>
      </c>
      <c r="P1438" s="7">
        <f>IF([1]配变!$P1438="","",[1]配变!$P1438)</f>
        <v>0</v>
      </c>
    </row>
    <row r="1439" spans="1:16" x14ac:dyDescent="0.15">
      <c r="A1439" s="7" t="s">
        <v>300</v>
      </c>
      <c r="B1439" s="7" t="str">
        <f>IF([1]配变!$B1439="","",[1]配变!$B1439)</f>
        <v>10kV</v>
      </c>
      <c r="C1439" s="7">
        <f>IF([1]配变!$C1439="","",[1]配变!$C1439)</f>
        <v>1.4999999999999999E-2</v>
      </c>
      <c r="D1439" s="7">
        <f>IF([1]配变!$D1439="","",[1]配变!$D1439)</f>
        <v>30</v>
      </c>
      <c r="E1439" s="7">
        <f>IF([1]配变!$E1439="","",[1]配变!$E1439)</f>
        <v>0.03</v>
      </c>
      <c r="F1439" s="7" t="str">
        <f>IF([1]配变!$F1439="","",[1]配变!$F1439)</f>
        <v>县级</v>
      </c>
      <c r="G1439" s="7">
        <f>IF([1]配变!$G1439="","",[1]配变!$G1439)</f>
        <v>0</v>
      </c>
      <c r="H1439" s="7" t="str">
        <f>IF([1]配变!$H1439="","",[1]配变!$H1439)</f>
        <v>分区3</v>
      </c>
      <c r="I1439" s="7" t="str">
        <f>IF([1]配变!$I1439="","",[1]配变!$I1439)</f>
        <v>138绿中线</v>
      </c>
      <c r="J1439" s="7">
        <f>IF([1]配变!$J1439="","",[1]配变!$J1439)</f>
        <v>1</v>
      </c>
      <c r="K1439" s="7">
        <f>IF([1]配变!$K1439="","",[1]配变!$K1439)</f>
        <v>2</v>
      </c>
      <c r="L1439" s="7">
        <f>IF([1]配变!$L1439="","",[1]配变!$L1439)</f>
        <v>1</v>
      </c>
      <c r="M1439" s="7">
        <f>IF([1]配变!$M1439="","",[1]配变!$M1439)</f>
        <v>1</v>
      </c>
      <c r="N1439" s="7">
        <f>IF([1]配变!$N1439="","",[1]配变!$N1439)</f>
        <v>2015</v>
      </c>
      <c r="O1439" s="7">
        <f>IF([1]配变!$O1439="","",[1]配变!$O1439)</f>
        <v>0</v>
      </c>
      <c r="P1439" s="7">
        <f>IF([1]配变!$P1439="","",[1]配变!$P1439)</f>
        <v>0</v>
      </c>
    </row>
    <row r="1440" spans="1:16" x14ac:dyDescent="0.15">
      <c r="A1440" s="7" t="s">
        <v>300</v>
      </c>
      <c r="B1440" s="7" t="str">
        <f>IF([1]配变!$B1440="","",[1]配变!$B1440)</f>
        <v>10kV</v>
      </c>
      <c r="C1440" s="7">
        <f>IF([1]配变!$C1440="","",[1]配变!$C1440)</f>
        <v>0.125</v>
      </c>
      <c r="D1440" s="7">
        <f>IF([1]配变!$D1440="","",[1]配变!$D1440)</f>
        <v>250</v>
      </c>
      <c r="E1440" s="7">
        <f>IF([1]配变!$E1440="","",[1]配变!$E1440)</f>
        <v>0.03</v>
      </c>
      <c r="F1440" s="7" t="str">
        <f>IF([1]配变!$F1440="","",[1]配变!$F1440)</f>
        <v>县级</v>
      </c>
      <c r="G1440" s="7">
        <f>IF([1]配变!$G1440="","",[1]配变!$G1440)</f>
        <v>0</v>
      </c>
      <c r="H1440" s="7" t="str">
        <f>IF([1]配变!$H1440="","",[1]配变!$H1440)</f>
        <v>分区3</v>
      </c>
      <c r="I1440" s="7" t="str">
        <f>IF([1]配变!$I1440="","",[1]配变!$I1440)</f>
        <v>138绿中线</v>
      </c>
      <c r="J1440" s="7">
        <f>IF([1]配变!$J1440="","",[1]配变!$J1440)</f>
        <v>0</v>
      </c>
      <c r="K1440" s="7">
        <f>IF([1]配变!$K1440="","",[1]配变!$K1440)</f>
        <v>0</v>
      </c>
      <c r="L1440" s="7">
        <f>IF([1]配变!$L1440="","",[1]配变!$L1440)</f>
        <v>0</v>
      </c>
      <c r="M1440" s="7">
        <f>IF([1]配变!$M1440="","",[1]配变!$M1440)</f>
        <v>0</v>
      </c>
      <c r="N1440" s="7">
        <f>IF([1]配变!$N1440="","",[1]配变!$N1440)</f>
        <v>2015</v>
      </c>
      <c r="O1440" s="7">
        <f>IF([1]配变!$O1440="","",[1]配变!$O1440)</f>
        <v>0</v>
      </c>
      <c r="P1440" s="7">
        <f>IF([1]配变!$P1440="","",[1]配变!$P1440)</f>
        <v>0</v>
      </c>
    </row>
    <row r="1441" spans="1:16" x14ac:dyDescent="0.15">
      <c r="A1441" s="7" t="s">
        <v>300</v>
      </c>
      <c r="B1441" s="7" t="str">
        <f>IF([1]配变!$B1441="","",[1]配变!$B1441)</f>
        <v>10kV</v>
      </c>
      <c r="C1441" s="7">
        <f>IF([1]配变!$C1441="","",[1]配变!$C1441)</f>
        <v>0.125</v>
      </c>
      <c r="D1441" s="7">
        <f>IF([1]配变!$D1441="","",[1]配变!$D1441)</f>
        <v>250</v>
      </c>
      <c r="E1441" s="7">
        <f>IF([1]配变!$E1441="","",[1]配变!$E1441)</f>
        <v>0.03</v>
      </c>
      <c r="F1441" s="7" t="str">
        <f>IF([1]配变!$F1441="","",[1]配变!$F1441)</f>
        <v>县级</v>
      </c>
      <c r="G1441" s="7">
        <f>IF([1]配变!$G1441="","",[1]配变!$G1441)</f>
        <v>0</v>
      </c>
      <c r="H1441" s="7" t="str">
        <f>IF([1]配变!$H1441="","",[1]配变!$H1441)</f>
        <v>分区3</v>
      </c>
      <c r="I1441" s="7" t="str">
        <f>IF([1]配变!$I1441="","",[1]配变!$I1441)</f>
        <v>138绿中线</v>
      </c>
      <c r="J1441" s="7">
        <f>IF([1]配变!$J1441="","",[1]配变!$J1441)</f>
        <v>1</v>
      </c>
      <c r="K1441" s="7">
        <f>IF([1]配变!$K1441="","",[1]配变!$K1441)</f>
        <v>1</v>
      </c>
      <c r="L1441" s="7">
        <f>IF([1]配变!$L1441="","",[1]配变!$L1441)</f>
        <v>1</v>
      </c>
      <c r="M1441" s="7">
        <f>IF([1]配变!$M1441="","",[1]配变!$M1441)</f>
        <v>1</v>
      </c>
      <c r="N1441" s="7">
        <f>IF([1]配变!$N1441="","",[1]配变!$N1441)</f>
        <v>2015</v>
      </c>
      <c r="O1441" s="7">
        <f>IF([1]配变!$O1441="","",[1]配变!$O1441)</f>
        <v>0</v>
      </c>
      <c r="P1441" s="7">
        <f>IF([1]配变!$P1441="","",[1]配变!$P1441)</f>
        <v>0</v>
      </c>
    </row>
    <row r="1442" spans="1:16" x14ac:dyDescent="0.15">
      <c r="A1442" s="7" t="s">
        <v>300</v>
      </c>
      <c r="B1442" s="7" t="str">
        <f>IF([1]配变!$B1442="","",[1]配变!$B1442)</f>
        <v>10kV</v>
      </c>
      <c r="C1442" s="7">
        <f>IF([1]配变!$C1442="","",[1]配变!$C1442)</f>
        <v>0.05</v>
      </c>
      <c r="D1442" s="7">
        <f>IF([1]配变!$D1442="","",[1]配变!$D1442)</f>
        <v>100</v>
      </c>
      <c r="E1442" s="7">
        <f>IF([1]配变!$E1442="","",[1]配变!$E1442)</f>
        <v>0.03</v>
      </c>
      <c r="F1442" s="7" t="str">
        <f>IF([1]配变!$F1442="","",[1]配变!$F1442)</f>
        <v>县级</v>
      </c>
      <c r="G1442" s="7">
        <f>IF([1]配变!$G1442="","",[1]配变!$G1442)</f>
        <v>0</v>
      </c>
      <c r="H1442" s="7" t="str">
        <f>IF([1]配变!$H1442="","",[1]配变!$H1442)</f>
        <v>分区3</v>
      </c>
      <c r="I1442" s="7" t="str">
        <f>IF([1]配变!$I1442="","",[1]配变!$I1442)</f>
        <v>138绿中线</v>
      </c>
      <c r="J1442" s="7">
        <f>IF([1]配变!$J1442="","",[1]配变!$J1442)</f>
        <v>0</v>
      </c>
      <c r="K1442" s="7">
        <f>IF([1]配变!$K1442="","",[1]配变!$K1442)</f>
        <v>2</v>
      </c>
      <c r="L1442" s="7">
        <f>IF([1]配变!$L1442="","",[1]配变!$L1442)</f>
        <v>1</v>
      </c>
      <c r="M1442" s="7">
        <f>IF([1]配变!$M1442="","",[1]配变!$M1442)</f>
        <v>1</v>
      </c>
      <c r="N1442" s="7">
        <f>IF([1]配变!$N1442="","",[1]配变!$N1442)</f>
        <v>2015</v>
      </c>
      <c r="O1442" s="7">
        <f>IF([1]配变!$O1442="","",[1]配变!$O1442)</f>
        <v>0</v>
      </c>
      <c r="P1442" s="7">
        <f>IF([1]配变!$P1442="","",[1]配变!$P1442)</f>
        <v>0</v>
      </c>
    </row>
    <row r="1443" spans="1:16" x14ac:dyDescent="0.15">
      <c r="A1443" s="7" t="s">
        <v>300</v>
      </c>
      <c r="B1443" s="7" t="str">
        <f>IF([1]配变!$B1443="","",[1]配变!$B1443)</f>
        <v>10kV</v>
      </c>
      <c r="C1443" s="7">
        <f>IF([1]配变!$C1443="","",[1]配变!$C1443)</f>
        <v>0.1</v>
      </c>
      <c r="D1443" s="7">
        <f>IF([1]配变!$D1443="","",[1]配变!$D1443)</f>
        <v>200</v>
      </c>
      <c r="E1443" s="7">
        <f>IF([1]配变!$E1443="","",[1]配变!$E1443)</f>
        <v>0.03</v>
      </c>
      <c r="F1443" s="7" t="str">
        <f>IF([1]配变!$F1443="","",[1]配变!$F1443)</f>
        <v>县级</v>
      </c>
      <c r="G1443" s="7">
        <f>IF([1]配变!$G1443="","",[1]配变!$G1443)</f>
        <v>0</v>
      </c>
      <c r="H1443" s="7" t="str">
        <f>IF([1]配变!$H1443="","",[1]配变!$H1443)</f>
        <v>分区3</v>
      </c>
      <c r="I1443" s="7" t="str">
        <f>IF([1]配变!$I1443="","",[1]配变!$I1443)</f>
        <v>138绿中线</v>
      </c>
      <c r="J1443" s="7">
        <f>IF([1]配变!$J1443="","",[1]配变!$J1443)</f>
        <v>1</v>
      </c>
      <c r="K1443" s="7">
        <f>IF([1]配变!$K1443="","",[1]配变!$K1443)</f>
        <v>0</v>
      </c>
      <c r="L1443" s="7">
        <f>IF([1]配变!$L1443="","",[1]配变!$L1443)</f>
        <v>0</v>
      </c>
      <c r="M1443" s="7">
        <f>IF([1]配变!$M1443="","",[1]配变!$M1443)</f>
        <v>0</v>
      </c>
      <c r="N1443" s="7">
        <f>IF([1]配变!$N1443="","",[1]配变!$N1443)</f>
        <v>2014</v>
      </c>
      <c r="O1443" s="7">
        <f>IF([1]配变!$O1443="","",[1]配变!$O1443)</f>
        <v>0</v>
      </c>
      <c r="P1443" s="7">
        <f>IF([1]配变!$P1443="","",[1]配变!$P1443)</f>
        <v>1</v>
      </c>
    </row>
    <row r="1444" spans="1:16" x14ac:dyDescent="0.15">
      <c r="A1444" s="7" t="s">
        <v>300</v>
      </c>
      <c r="B1444" s="7" t="str">
        <f>IF([1]配变!$B1444="","",[1]配变!$B1444)</f>
        <v>10kV</v>
      </c>
      <c r="C1444" s="7">
        <f>IF([1]配变!$C1444="","",[1]配变!$C1444)</f>
        <v>0.125</v>
      </c>
      <c r="D1444" s="7">
        <f>IF([1]配变!$D1444="","",[1]配变!$D1444)</f>
        <v>250</v>
      </c>
      <c r="E1444" s="7">
        <f>IF([1]配变!$E1444="","",[1]配变!$E1444)</f>
        <v>0.03</v>
      </c>
      <c r="F1444" s="7" t="str">
        <f>IF([1]配变!$F1444="","",[1]配变!$F1444)</f>
        <v>县级</v>
      </c>
      <c r="G1444" s="7">
        <f>IF([1]配变!$G1444="","",[1]配变!$G1444)</f>
        <v>0</v>
      </c>
      <c r="H1444" s="7" t="str">
        <f>IF([1]配变!$H1444="","",[1]配变!$H1444)</f>
        <v>分区3</v>
      </c>
      <c r="I1444" s="7" t="str">
        <f>IF([1]配变!$I1444="","",[1]配变!$I1444)</f>
        <v>138绿中线</v>
      </c>
      <c r="J1444" s="7">
        <f>IF([1]配变!$J1444="","",[1]配变!$J1444)</f>
        <v>0</v>
      </c>
      <c r="K1444" s="7">
        <f>IF([1]配变!$K1444="","",[1]配变!$K1444)</f>
        <v>1</v>
      </c>
      <c r="L1444" s="7">
        <f>IF([1]配变!$L1444="","",[1]配变!$L1444)</f>
        <v>1</v>
      </c>
      <c r="M1444" s="7">
        <f>IF([1]配变!$M1444="","",[1]配变!$M1444)</f>
        <v>1</v>
      </c>
      <c r="N1444" s="7">
        <f>IF([1]配变!$N1444="","",[1]配变!$N1444)</f>
        <v>2014</v>
      </c>
      <c r="O1444" s="7">
        <f>IF([1]配变!$O1444="","",[1]配变!$O1444)</f>
        <v>0</v>
      </c>
      <c r="P1444" s="7">
        <f>IF([1]配变!$P1444="","",[1]配变!$P1444)</f>
        <v>1</v>
      </c>
    </row>
    <row r="1445" spans="1:16" x14ac:dyDescent="0.15">
      <c r="A1445" s="7" t="s">
        <v>300</v>
      </c>
      <c r="B1445" s="7" t="str">
        <f>IF([1]配变!$B1445="","",[1]配变!$B1445)</f>
        <v>10kV</v>
      </c>
      <c r="C1445" s="7">
        <f>IF([1]配变!$C1445="","",[1]配变!$C1445)</f>
        <v>0.25</v>
      </c>
      <c r="D1445" s="7">
        <f>IF([1]配变!$D1445="","",[1]配变!$D1445)</f>
        <v>500</v>
      </c>
      <c r="E1445" s="7">
        <f>IF([1]配变!$E1445="","",[1]配变!$E1445)</f>
        <v>0.03</v>
      </c>
      <c r="F1445" s="7" t="str">
        <f>IF([1]配变!$F1445="","",[1]配变!$F1445)</f>
        <v>县级</v>
      </c>
      <c r="G1445" s="7">
        <f>IF([1]配变!$G1445="","",[1]配变!$G1445)</f>
        <v>0</v>
      </c>
      <c r="H1445" s="7" t="str">
        <f>IF([1]配变!$H1445="","",[1]配变!$H1445)</f>
        <v>分区3</v>
      </c>
      <c r="I1445" s="7" t="str">
        <f>IF([1]配变!$I1445="","",[1]配变!$I1445)</f>
        <v>138绿中线</v>
      </c>
      <c r="J1445" s="7">
        <f>IF([1]配变!$J1445="","",[1]配变!$J1445)</f>
        <v>1</v>
      </c>
      <c r="K1445" s="7">
        <f>IF([1]配变!$K1445="","",[1]配变!$K1445)</f>
        <v>2</v>
      </c>
      <c r="L1445" s="7">
        <f>IF([1]配变!$L1445="","",[1]配变!$L1445)</f>
        <v>1</v>
      </c>
      <c r="M1445" s="7">
        <f>IF([1]配变!$M1445="","",[1]配变!$M1445)</f>
        <v>1</v>
      </c>
      <c r="N1445" s="7">
        <f>IF([1]配变!$N1445="","",[1]配变!$N1445)</f>
        <v>2014</v>
      </c>
      <c r="O1445" s="7">
        <f>IF([1]配变!$O1445="","",[1]配变!$O1445)</f>
        <v>0</v>
      </c>
      <c r="P1445" s="7">
        <f>IF([1]配变!$P1445="","",[1]配变!$P1445)</f>
        <v>1</v>
      </c>
    </row>
    <row r="1446" spans="1:16" x14ac:dyDescent="0.15">
      <c r="A1446" s="7" t="s">
        <v>300</v>
      </c>
      <c r="B1446" s="7" t="str">
        <f>IF([1]配变!$B1446="","",[1]配变!$B1446)</f>
        <v>10kV</v>
      </c>
      <c r="C1446" s="7">
        <f>IF([1]配变!$C1446="","",[1]配变!$C1446)</f>
        <v>0.08</v>
      </c>
      <c r="D1446" s="7">
        <f>IF([1]配变!$D1446="","",[1]配变!$D1446)</f>
        <v>160</v>
      </c>
      <c r="E1446" s="7">
        <f>IF([1]配变!$E1446="","",[1]配变!$E1446)</f>
        <v>0.03</v>
      </c>
      <c r="F1446" s="7" t="str">
        <f>IF([1]配变!$F1446="","",[1]配变!$F1446)</f>
        <v>县级</v>
      </c>
      <c r="G1446" s="7">
        <f>IF([1]配变!$G1446="","",[1]配变!$G1446)</f>
        <v>0</v>
      </c>
      <c r="H1446" s="7" t="str">
        <f>IF([1]配变!$H1446="","",[1]配变!$H1446)</f>
        <v>分区3</v>
      </c>
      <c r="I1446" s="7" t="str">
        <f>IF([1]配变!$I1446="","",[1]配变!$I1446)</f>
        <v>138绿中线</v>
      </c>
      <c r="J1446" s="7">
        <f>IF([1]配变!$J1446="","",[1]配变!$J1446)</f>
        <v>0</v>
      </c>
      <c r="K1446" s="7">
        <f>IF([1]配变!$K1446="","",[1]配变!$K1446)</f>
        <v>0</v>
      </c>
      <c r="L1446" s="7">
        <f>IF([1]配变!$L1446="","",[1]配变!$L1446)</f>
        <v>0</v>
      </c>
      <c r="M1446" s="7">
        <f>IF([1]配变!$M1446="","",[1]配变!$M1446)</f>
        <v>0</v>
      </c>
      <c r="N1446" s="7">
        <f>IF([1]配变!$N1446="","",[1]配变!$N1446)</f>
        <v>2014</v>
      </c>
      <c r="O1446" s="7">
        <f>IF([1]配变!$O1446="","",[1]配变!$O1446)</f>
        <v>0</v>
      </c>
      <c r="P1446" s="7">
        <f>IF([1]配变!$P1446="","",[1]配变!$P1446)</f>
        <v>1</v>
      </c>
    </row>
    <row r="1447" spans="1:16" x14ac:dyDescent="0.15">
      <c r="A1447" s="7" t="s">
        <v>300</v>
      </c>
      <c r="B1447" s="7" t="str">
        <f>IF([1]配变!$B1447="","",[1]配变!$B1447)</f>
        <v>10kV</v>
      </c>
      <c r="C1447" s="7">
        <f>IF([1]配变!$C1447="","",[1]配变!$C1447)</f>
        <v>0.05</v>
      </c>
      <c r="D1447" s="7">
        <f>IF([1]配变!$D1447="","",[1]配变!$D1447)</f>
        <v>100</v>
      </c>
      <c r="E1447" s="7">
        <f>IF([1]配变!$E1447="","",[1]配变!$E1447)</f>
        <v>0.03</v>
      </c>
      <c r="F1447" s="7" t="str">
        <f>IF([1]配变!$F1447="","",[1]配变!$F1447)</f>
        <v>县级</v>
      </c>
      <c r="G1447" s="7">
        <f>IF([1]配变!$G1447="","",[1]配变!$G1447)</f>
        <v>0</v>
      </c>
      <c r="H1447" s="7" t="str">
        <f>IF([1]配变!$H1447="","",[1]配变!$H1447)</f>
        <v>分区3</v>
      </c>
      <c r="I1447" s="7" t="str">
        <f>IF([1]配变!$I1447="","",[1]配变!$I1447)</f>
        <v>138绿中线</v>
      </c>
      <c r="J1447" s="7">
        <f>IF([1]配变!$J1447="","",[1]配变!$J1447)</f>
        <v>1</v>
      </c>
      <c r="K1447" s="7">
        <f>IF([1]配变!$K1447="","",[1]配变!$K1447)</f>
        <v>1</v>
      </c>
      <c r="L1447" s="7">
        <f>IF([1]配变!$L1447="","",[1]配变!$L1447)</f>
        <v>1</v>
      </c>
      <c r="M1447" s="7">
        <f>IF([1]配变!$M1447="","",[1]配变!$M1447)</f>
        <v>1</v>
      </c>
      <c r="N1447" s="7">
        <f>IF([1]配变!$N1447="","",[1]配变!$N1447)</f>
        <v>2014</v>
      </c>
      <c r="O1447" s="7">
        <f>IF([1]配变!$O1447="","",[1]配变!$O1447)</f>
        <v>0</v>
      </c>
      <c r="P1447" s="7">
        <f>IF([1]配变!$P1447="","",[1]配变!$P1447)</f>
        <v>1</v>
      </c>
    </row>
    <row r="1448" spans="1:16" x14ac:dyDescent="0.15">
      <c r="A1448" s="7" t="s">
        <v>300</v>
      </c>
      <c r="B1448" s="7" t="str">
        <f>IF([1]配变!$B1448="","",[1]配变!$B1448)</f>
        <v>10kV</v>
      </c>
      <c r="C1448" s="7">
        <f>IF([1]配变!$C1448="","",[1]配变!$C1448)</f>
        <v>0.1</v>
      </c>
      <c r="D1448" s="7">
        <f>IF([1]配变!$D1448="","",[1]配变!$D1448)</f>
        <v>200</v>
      </c>
      <c r="E1448" s="7">
        <f>IF([1]配变!$E1448="","",[1]配变!$E1448)</f>
        <v>0.03</v>
      </c>
      <c r="F1448" s="7" t="str">
        <f>IF([1]配变!$F1448="","",[1]配变!$F1448)</f>
        <v>县级</v>
      </c>
      <c r="G1448" s="7">
        <f>IF([1]配变!$G1448="","",[1]配变!$G1448)</f>
        <v>0</v>
      </c>
      <c r="H1448" s="7" t="str">
        <f>IF([1]配变!$H1448="","",[1]配变!$H1448)</f>
        <v>分区3</v>
      </c>
      <c r="I1448" s="7" t="str">
        <f>IF([1]配变!$I1448="","",[1]配变!$I1448)</f>
        <v>138绿中线</v>
      </c>
      <c r="J1448" s="7">
        <f>IF([1]配变!$J1448="","",[1]配变!$J1448)</f>
        <v>0</v>
      </c>
      <c r="K1448" s="7">
        <f>IF([1]配变!$K1448="","",[1]配变!$K1448)</f>
        <v>2</v>
      </c>
      <c r="L1448" s="7">
        <f>IF([1]配变!$L1448="","",[1]配变!$L1448)</f>
        <v>1</v>
      </c>
      <c r="M1448" s="7">
        <f>IF([1]配变!$M1448="","",[1]配变!$M1448)</f>
        <v>1</v>
      </c>
      <c r="N1448" s="7">
        <f>IF([1]配变!$N1448="","",[1]配变!$N1448)</f>
        <v>2014</v>
      </c>
      <c r="O1448" s="7">
        <f>IF([1]配变!$O1448="","",[1]配变!$O1448)</f>
        <v>0</v>
      </c>
      <c r="P1448" s="7">
        <f>IF([1]配变!$P1448="","",[1]配变!$P1448)</f>
        <v>1</v>
      </c>
    </row>
    <row r="1449" spans="1:16" x14ac:dyDescent="0.15">
      <c r="A1449" s="7" t="s">
        <v>300</v>
      </c>
      <c r="B1449" s="7" t="str">
        <f>IF([1]配变!$B1449="","",[1]配变!$B1449)</f>
        <v>10kV</v>
      </c>
      <c r="C1449" s="7">
        <f>IF([1]配变!$C1449="","",[1]配变!$C1449)</f>
        <v>0.1575</v>
      </c>
      <c r="D1449" s="7">
        <f>IF([1]配变!$D1449="","",[1]配变!$D1449)</f>
        <v>315</v>
      </c>
      <c r="E1449" s="7">
        <f>IF([1]配变!$E1449="","",[1]配变!$E1449)</f>
        <v>0.03</v>
      </c>
      <c r="F1449" s="7" t="str">
        <f>IF([1]配变!$F1449="","",[1]配变!$F1449)</f>
        <v>县级</v>
      </c>
      <c r="G1449" s="7">
        <f>IF([1]配变!$G1449="","",[1]配变!$G1449)</f>
        <v>0</v>
      </c>
      <c r="H1449" s="7" t="str">
        <f>IF([1]配变!$H1449="","",[1]配变!$H1449)</f>
        <v>分区3</v>
      </c>
      <c r="I1449" s="7" t="str">
        <f>IF([1]配变!$I1449="","",[1]配变!$I1449)</f>
        <v>138绿中线</v>
      </c>
      <c r="J1449" s="7">
        <f>IF([1]配变!$J1449="","",[1]配变!$J1449)</f>
        <v>1</v>
      </c>
      <c r="K1449" s="7">
        <f>IF([1]配变!$K1449="","",[1]配变!$K1449)</f>
        <v>0</v>
      </c>
      <c r="L1449" s="7">
        <f>IF([1]配变!$L1449="","",[1]配变!$L1449)</f>
        <v>0</v>
      </c>
      <c r="M1449" s="7">
        <f>IF([1]配变!$M1449="","",[1]配变!$M1449)</f>
        <v>0</v>
      </c>
      <c r="N1449" s="7">
        <f>IF([1]配变!$N1449="","",[1]配变!$N1449)</f>
        <v>2014</v>
      </c>
      <c r="O1449" s="7">
        <f>IF([1]配变!$O1449="","",[1]配变!$O1449)</f>
        <v>0</v>
      </c>
      <c r="P1449" s="7">
        <f>IF([1]配变!$P1449="","",[1]配变!$P1449)</f>
        <v>1</v>
      </c>
    </row>
    <row r="1450" spans="1:16" x14ac:dyDescent="0.15">
      <c r="A1450" s="7" t="s">
        <v>300</v>
      </c>
      <c r="B1450" s="7" t="str">
        <f>IF([1]配变!$B1450="","",[1]配变!$B1450)</f>
        <v>10kV</v>
      </c>
      <c r="C1450" s="7">
        <f>IF([1]配变!$C1450="","",[1]配变!$C1450)</f>
        <v>0.25</v>
      </c>
      <c r="D1450" s="7">
        <f>IF([1]配变!$D1450="","",[1]配变!$D1450)</f>
        <v>500</v>
      </c>
      <c r="E1450" s="7">
        <f>IF([1]配变!$E1450="","",[1]配变!$E1450)</f>
        <v>0.03</v>
      </c>
      <c r="F1450" s="7" t="str">
        <f>IF([1]配变!$F1450="","",[1]配变!$F1450)</f>
        <v>县级</v>
      </c>
      <c r="G1450" s="7">
        <f>IF([1]配变!$G1450="","",[1]配变!$G1450)</f>
        <v>0</v>
      </c>
      <c r="H1450" s="7" t="str">
        <f>IF([1]配变!$H1450="","",[1]配变!$H1450)</f>
        <v>分区3</v>
      </c>
      <c r="I1450" s="7" t="str">
        <f>IF([1]配变!$I1450="","",[1]配变!$I1450)</f>
        <v>138绿中线</v>
      </c>
      <c r="J1450" s="7">
        <f>IF([1]配变!$J1450="","",[1]配变!$J1450)</f>
        <v>0</v>
      </c>
      <c r="K1450" s="7">
        <f>IF([1]配变!$K1450="","",[1]配变!$K1450)</f>
        <v>1</v>
      </c>
      <c r="L1450" s="7">
        <f>IF([1]配变!$L1450="","",[1]配变!$L1450)</f>
        <v>1</v>
      </c>
      <c r="M1450" s="7">
        <f>IF([1]配变!$M1450="","",[1]配变!$M1450)</f>
        <v>1</v>
      </c>
      <c r="N1450" s="7">
        <f>IF([1]配变!$N1450="","",[1]配变!$N1450)</f>
        <v>2014</v>
      </c>
      <c r="O1450" s="7">
        <f>IF([1]配变!$O1450="","",[1]配变!$O1450)</f>
        <v>0</v>
      </c>
      <c r="P1450" s="7">
        <f>IF([1]配变!$P1450="","",[1]配变!$P1450)</f>
        <v>1</v>
      </c>
    </row>
    <row r="1451" spans="1:16" x14ac:dyDescent="0.15">
      <c r="A1451" s="7" t="s">
        <v>300</v>
      </c>
      <c r="B1451" s="7" t="str">
        <f>IF([1]配变!$B1451="","",[1]配变!$B1451)</f>
        <v>10kV</v>
      </c>
      <c r="C1451" s="7">
        <f>IF([1]配变!$C1451="","",[1]配变!$C1451)</f>
        <v>0.25</v>
      </c>
      <c r="D1451" s="7">
        <f>IF([1]配变!$D1451="","",[1]配变!$D1451)</f>
        <v>500</v>
      </c>
      <c r="E1451" s="7">
        <f>IF([1]配变!$E1451="","",[1]配变!$E1451)</f>
        <v>0.03</v>
      </c>
      <c r="F1451" s="7" t="str">
        <f>IF([1]配变!$F1451="","",[1]配变!$F1451)</f>
        <v>县级</v>
      </c>
      <c r="G1451" s="7">
        <f>IF([1]配变!$G1451="","",[1]配变!$G1451)</f>
        <v>0</v>
      </c>
      <c r="H1451" s="7" t="str">
        <f>IF([1]配变!$H1451="","",[1]配变!$H1451)</f>
        <v>分区3</v>
      </c>
      <c r="I1451" s="7" t="str">
        <f>IF([1]配变!$I1451="","",[1]配变!$I1451)</f>
        <v>138绿中线</v>
      </c>
      <c r="J1451" s="7">
        <f>IF([1]配变!$J1451="","",[1]配变!$J1451)</f>
        <v>1</v>
      </c>
      <c r="K1451" s="7">
        <f>IF([1]配变!$K1451="","",[1]配变!$K1451)</f>
        <v>2</v>
      </c>
      <c r="L1451" s="7">
        <f>IF([1]配变!$L1451="","",[1]配变!$L1451)</f>
        <v>1</v>
      </c>
      <c r="M1451" s="7">
        <f>IF([1]配变!$M1451="","",[1]配变!$M1451)</f>
        <v>1</v>
      </c>
      <c r="N1451" s="7">
        <f>IF([1]配变!$N1451="","",[1]配变!$N1451)</f>
        <v>2014</v>
      </c>
      <c r="O1451" s="7">
        <f>IF([1]配变!$O1451="","",[1]配变!$O1451)</f>
        <v>0</v>
      </c>
      <c r="P1451" s="7">
        <f>IF([1]配变!$P1451="","",[1]配变!$P1451)</f>
        <v>1</v>
      </c>
    </row>
    <row r="1452" spans="1:16" x14ac:dyDescent="0.15">
      <c r="A1452" s="7" t="s">
        <v>300</v>
      </c>
      <c r="B1452" s="7" t="str">
        <f>IF([1]配变!$B1452="","",[1]配变!$B1452)</f>
        <v>10kV</v>
      </c>
      <c r="C1452" s="7">
        <f>IF([1]配变!$C1452="","",[1]配变!$C1452)</f>
        <v>0.25</v>
      </c>
      <c r="D1452" s="7">
        <f>IF([1]配变!$D1452="","",[1]配变!$D1452)</f>
        <v>500</v>
      </c>
      <c r="E1452" s="7">
        <f>IF([1]配变!$E1452="","",[1]配变!$E1452)</f>
        <v>0.03</v>
      </c>
      <c r="F1452" s="7" t="str">
        <f>IF([1]配变!$F1452="","",[1]配变!$F1452)</f>
        <v>县级</v>
      </c>
      <c r="G1452" s="7">
        <f>IF([1]配变!$G1452="","",[1]配变!$G1452)</f>
        <v>0</v>
      </c>
      <c r="H1452" s="7" t="str">
        <f>IF([1]配变!$H1452="","",[1]配变!$H1452)</f>
        <v>分区3</v>
      </c>
      <c r="I1452" s="7" t="str">
        <f>IF([1]配变!$I1452="","",[1]配变!$I1452)</f>
        <v>138绿中线</v>
      </c>
      <c r="J1452" s="7">
        <f>IF([1]配变!$J1452="","",[1]配变!$J1452)</f>
        <v>0</v>
      </c>
      <c r="K1452" s="7">
        <f>IF([1]配变!$K1452="","",[1]配变!$K1452)</f>
        <v>0</v>
      </c>
      <c r="L1452" s="7">
        <f>IF([1]配变!$L1452="","",[1]配变!$L1452)</f>
        <v>0</v>
      </c>
      <c r="M1452" s="7">
        <f>IF([1]配变!$M1452="","",[1]配变!$M1452)</f>
        <v>0</v>
      </c>
      <c r="N1452" s="7">
        <f>IF([1]配变!$N1452="","",[1]配变!$N1452)</f>
        <v>2013</v>
      </c>
      <c r="O1452" s="7">
        <f>IF([1]配变!$O1452="","",[1]配变!$O1452)</f>
        <v>0</v>
      </c>
      <c r="P1452" s="7">
        <f>IF([1]配变!$P1452="","",[1]配变!$P1452)</f>
        <v>2</v>
      </c>
    </row>
    <row r="1453" spans="1:16" x14ac:dyDescent="0.15">
      <c r="A1453" s="7" t="s">
        <v>300</v>
      </c>
      <c r="B1453" s="7" t="str">
        <f>IF([1]配变!$B1453="","",[1]配变!$B1453)</f>
        <v>10kV</v>
      </c>
      <c r="C1453" s="7">
        <f>IF([1]配变!$C1453="","",[1]配变!$C1453)</f>
        <v>0.05</v>
      </c>
      <c r="D1453" s="7">
        <f>IF([1]配变!$D1453="","",[1]配变!$D1453)</f>
        <v>100</v>
      </c>
      <c r="E1453" s="7">
        <f>IF([1]配变!$E1453="","",[1]配变!$E1453)</f>
        <v>0.03</v>
      </c>
      <c r="F1453" s="7" t="str">
        <f>IF([1]配变!$F1453="","",[1]配变!$F1453)</f>
        <v>县级</v>
      </c>
      <c r="G1453" s="7">
        <f>IF([1]配变!$G1453="","",[1]配变!$G1453)</f>
        <v>0</v>
      </c>
      <c r="H1453" s="7" t="str">
        <f>IF([1]配变!$H1453="","",[1]配变!$H1453)</f>
        <v>分区3</v>
      </c>
      <c r="I1453" s="7" t="str">
        <f>IF([1]配变!$I1453="","",[1]配变!$I1453)</f>
        <v>138绿中线</v>
      </c>
      <c r="J1453" s="7">
        <f>IF([1]配变!$J1453="","",[1]配变!$J1453)</f>
        <v>1</v>
      </c>
      <c r="K1453" s="7">
        <f>IF([1]配变!$K1453="","",[1]配变!$K1453)</f>
        <v>1</v>
      </c>
      <c r="L1453" s="7">
        <f>IF([1]配变!$L1453="","",[1]配变!$L1453)</f>
        <v>1</v>
      </c>
      <c r="M1453" s="7">
        <f>IF([1]配变!$M1453="","",[1]配变!$M1453)</f>
        <v>1</v>
      </c>
      <c r="N1453" s="7">
        <f>IF([1]配变!$N1453="","",[1]配变!$N1453)</f>
        <v>2013</v>
      </c>
      <c r="O1453" s="7">
        <f>IF([1]配变!$O1453="","",[1]配变!$O1453)</f>
        <v>0</v>
      </c>
      <c r="P1453" s="7">
        <f>IF([1]配变!$P1453="","",[1]配变!$P1453)</f>
        <v>2</v>
      </c>
    </row>
    <row r="1454" spans="1:16" x14ac:dyDescent="0.15">
      <c r="A1454" s="7" t="s">
        <v>300</v>
      </c>
      <c r="B1454" s="7" t="str">
        <f>IF([1]配变!$B1454="","",[1]配变!$B1454)</f>
        <v>10kV</v>
      </c>
      <c r="C1454" s="7">
        <f>IF([1]配变!$C1454="","",[1]配变!$C1454)</f>
        <v>0.25</v>
      </c>
      <c r="D1454" s="7">
        <f>IF([1]配变!$D1454="","",[1]配变!$D1454)</f>
        <v>500</v>
      </c>
      <c r="E1454" s="7">
        <f>IF([1]配变!$E1454="","",[1]配变!$E1454)</f>
        <v>0.03</v>
      </c>
      <c r="F1454" s="7" t="str">
        <f>IF([1]配变!$F1454="","",[1]配变!$F1454)</f>
        <v>县级</v>
      </c>
      <c r="G1454" s="7">
        <f>IF([1]配变!$G1454="","",[1]配变!$G1454)</f>
        <v>0</v>
      </c>
      <c r="H1454" s="7" t="str">
        <f>IF([1]配变!$H1454="","",[1]配变!$H1454)</f>
        <v>分区3</v>
      </c>
      <c r="I1454" s="7" t="str">
        <f>IF([1]配变!$I1454="","",[1]配变!$I1454)</f>
        <v>118城捌线</v>
      </c>
      <c r="J1454" s="7">
        <f>IF([1]配变!$J1454="","",[1]配变!$J1454)</f>
        <v>0</v>
      </c>
      <c r="K1454" s="7">
        <f>IF([1]配变!$K1454="","",[1]配变!$K1454)</f>
        <v>2</v>
      </c>
      <c r="L1454" s="7">
        <f>IF([1]配变!$L1454="","",[1]配变!$L1454)</f>
        <v>1</v>
      </c>
      <c r="M1454" s="7">
        <f>IF([1]配变!$M1454="","",[1]配变!$M1454)</f>
        <v>1</v>
      </c>
      <c r="N1454" s="7">
        <f>IF([1]配变!$N1454="","",[1]配变!$N1454)</f>
        <v>2013</v>
      </c>
      <c r="O1454" s="7">
        <f>IF([1]配变!$O1454="","",[1]配变!$O1454)</f>
        <v>0</v>
      </c>
      <c r="P1454" s="7">
        <f>IF([1]配变!$P1454="","",[1]配变!$P1454)</f>
        <v>2</v>
      </c>
    </row>
    <row r="1455" spans="1:16" x14ac:dyDescent="0.15">
      <c r="A1455" s="7" t="s">
        <v>300</v>
      </c>
      <c r="B1455" s="7" t="str">
        <f>IF([1]配变!$B1455="","",[1]配变!$B1455)</f>
        <v>10kV</v>
      </c>
      <c r="C1455" s="7">
        <f>IF([1]配变!$C1455="","",[1]配变!$C1455)</f>
        <v>0.05</v>
      </c>
      <c r="D1455" s="7">
        <f>IF([1]配变!$D1455="","",[1]配变!$D1455)</f>
        <v>100</v>
      </c>
      <c r="E1455" s="7">
        <f>IF([1]配变!$E1455="","",[1]配变!$E1455)</f>
        <v>0.03</v>
      </c>
      <c r="F1455" s="7" t="str">
        <f>IF([1]配变!$F1455="","",[1]配变!$F1455)</f>
        <v>县级</v>
      </c>
      <c r="G1455" s="7">
        <f>IF([1]配变!$G1455="","",[1]配变!$G1455)</f>
        <v>0</v>
      </c>
      <c r="H1455" s="7" t="str">
        <f>IF([1]配变!$H1455="","",[1]配变!$H1455)</f>
        <v>分区3</v>
      </c>
      <c r="I1455" s="7" t="str">
        <f>IF([1]配变!$I1455="","",[1]配变!$I1455)</f>
        <v>138绿中线</v>
      </c>
      <c r="J1455" s="7">
        <f>IF([1]配变!$J1455="","",[1]配变!$J1455)</f>
        <v>1</v>
      </c>
      <c r="K1455" s="7">
        <f>IF([1]配变!$K1455="","",[1]配变!$K1455)</f>
        <v>0</v>
      </c>
      <c r="L1455" s="7">
        <f>IF([1]配变!$L1455="","",[1]配变!$L1455)</f>
        <v>0</v>
      </c>
      <c r="M1455" s="7">
        <f>IF([1]配变!$M1455="","",[1]配变!$M1455)</f>
        <v>0</v>
      </c>
      <c r="N1455" s="7">
        <f>IF([1]配变!$N1455="","",[1]配变!$N1455)</f>
        <v>2013</v>
      </c>
      <c r="O1455" s="7">
        <f>IF([1]配变!$O1455="","",[1]配变!$O1455)</f>
        <v>0</v>
      </c>
      <c r="P1455" s="7">
        <f>IF([1]配变!$P1455="","",[1]配变!$P1455)</f>
        <v>2</v>
      </c>
    </row>
    <row r="1456" spans="1:16" x14ac:dyDescent="0.15">
      <c r="A1456" s="7" t="s">
        <v>300</v>
      </c>
      <c r="B1456" s="7" t="str">
        <f>IF([1]配变!$B1456="","",[1]配变!$B1456)</f>
        <v>10kV</v>
      </c>
      <c r="C1456" s="7">
        <f>IF([1]配变!$C1456="","",[1]配变!$C1456)</f>
        <v>0.4</v>
      </c>
      <c r="D1456" s="7">
        <f>IF([1]配变!$D1456="","",[1]配变!$D1456)</f>
        <v>800</v>
      </c>
      <c r="E1456" s="7">
        <f>IF([1]配变!$E1456="","",[1]配变!$E1456)</f>
        <v>0.03</v>
      </c>
      <c r="F1456" s="7" t="str">
        <f>IF([1]配变!$F1456="","",[1]配变!$F1456)</f>
        <v>市辖</v>
      </c>
      <c r="G1456" s="7">
        <f>IF([1]配变!$G1456="","",[1]配变!$G1456)</f>
        <v>0</v>
      </c>
      <c r="H1456" s="7" t="str">
        <f>IF([1]配变!$H1456="","",[1]配变!$H1456)</f>
        <v>分区4</v>
      </c>
      <c r="I1456" s="7" t="str">
        <f>IF([1]配变!$I1456="","",[1]配变!$I1456)</f>
        <v>138古南线</v>
      </c>
      <c r="J1456" s="7">
        <f>IF([1]配变!$J1456="","",[1]配变!$J1456)</f>
        <v>0</v>
      </c>
      <c r="K1456" s="7">
        <f>IF([1]配变!$K1456="","",[1]配变!$K1456)</f>
        <v>1</v>
      </c>
      <c r="L1456" s="7">
        <f>IF([1]配变!$L1456="","",[1]配变!$L1456)</f>
        <v>1</v>
      </c>
      <c r="M1456" s="7">
        <f>IF([1]配变!$M1456="","",[1]配变!$M1456)</f>
        <v>1</v>
      </c>
      <c r="N1456" s="7">
        <f>IF([1]配变!$N1456="","",[1]配变!$N1456)</f>
        <v>2013</v>
      </c>
      <c r="O1456" s="7">
        <f>IF([1]配变!$O1456="","",[1]配变!$O1456)</f>
        <v>0</v>
      </c>
      <c r="P1456" s="7">
        <f>IF([1]配变!$P1456="","",[1]配变!$P1456)</f>
        <v>2</v>
      </c>
    </row>
    <row r="1457" spans="1:16" x14ac:dyDescent="0.15">
      <c r="A1457" s="7" t="s">
        <v>300</v>
      </c>
      <c r="B1457" s="7" t="str">
        <f>IF([1]配变!$B1457="","",[1]配变!$B1457)</f>
        <v>10kV</v>
      </c>
      <c r="C1457" s="7">
        <f>IF([1]配变!$C1457="","",[1]配变!$C1457)</f>
        <v>0.4</v>
      </c>
      <c r="D1457" s="7">
        <f>IF([1]配变!$D1457="","",[1]配变!$D1457)</f>
        <v>800</v>
      </c>
      <c r="E1457" s="7">
        <f>IF([1]配变!$E1457="","",[1]配变!$E1457)</f>
        <v>0.03</v>
      </c>
      <c r="F1457" s="7" t="str">
        <f>IF([1]配变!$F1457="","",[1]配变!$F1457)</f>
        <v>市辖</v>
      </c>
      <c r="G1457" s="7">
        <f>IF([1]配变!$G1457="","",[1]配变!$G1457)</f>
        <v>0</v>
      </c>
      <c r="H1457" s="7" t="str">
        <f>IF([1]配变!$H1457="","",[1]配变!$H1457)</f>
        <v>分区4</v>
      </c>
      <c r="I1457" s="7" t="str">
        <f>IF([1]配变!$I1457="","",[1]配变!$I1457)</f>
        <v>138古南线</v>
      </c>
      <c r="J1457" s="7">
        <f>IF([1]配变!$J1457="","",[1]配变!$J1457)</f>
        <v>1</v>
      </c>
      <c r="K1457" s="7">
        <f>IF([1]配变!$K1457="","",[1]配变!$K1457)</f>
        <v>2</v>
      </c>
      <c r="L1457" s="7">
        <f>IF([1]配变!$L1457="","",[1]配变!$L1457)</f>
        <v>1</v>
      </c>
      <c r="M1457" s="7">
        <f>IF([1]配变!$M1457="","",[1]配变!$M1457)</f>
        <v>1</v>
      </c>
      <c r="N1457" s="7">
        <f>IF([1]配变!$N1457="","",[1]配变!$N1457)</f>
        <v>2013</v>
      </c>
      <c r="O1457" s="7">
        <f>IF([1]配变!$O1457="","",[1]配变!$O1457)</f>
        <v>0</v>
      </c>
      <c r="P1457" s="7">
        <f>IF([1]配变!$P1457="","",[1]配变!$P1457)</f>
        <v>2</v>
      </c>
    </row>
    <row r="1458" spans="1:16" x14ac:dyDescent="0.15">
      <c r="A1458" s="7" t="s">
        <v>300</v>
      </c>
      <c r="B1458" s="7" t="str">
        <f>IF([1]配变!$B1458="","",[1]配变!$B1458)</f>
        <v>10kV</v>
      </c>
      <c r="C1458" s="7">
        <f>IF([1]配变!$C1458="","",[1]配变!$C1458)</f>
        <v>0.05</v>
      </c>
      <c r="D1458" s="7">
        <f>IF([1]配变!$D1458="","",[1]配变!$D1458)</f>
        <v>100</v>
      </c>
      <c r="E1458" s="7">
        <f>IF([1]配变!$E1458="","",[1]配变!$E1458)</f>
        <v>0.03</v>
      </c>
      <c r="F1458" s="7" t="str">
        <f>IF([1]配变!$F1458="","",[1]配变!$F1458)</f>
        <v>市辖</v>
      </c>
      <c r="G1458" s="7">
        <f>IF([1]配变!$G1458="","",[1]配变!$G1458)</f>
        <v>0</v>
      </c>
      <c r="H1458" s="7" t="str">
        <f>IF([1]配变!$H1458="","",[1]配变!$H1458)</f>
        <v>分区4</v>
      </c>
      <c r="I1458" s="7" t="str">
        <f>IF([1]配变!$I1458="","",[1]配变!$I1458)</f>
        <v>138古南线</v>
      </c>
      <c r="J1458" s="7">
        <f>IF([1]配变!$J1458="","",[1]配变!$J1458)</f>
        <v>0</v>
      </c>
      <c r="K1458" s="7">
        <f>IF([1]配变!$K1458="","",[1]配变!$K1458)</f>
        <v>0</v>
      </c>
      <c r="L1458" s="7">
        <f>IF([1]配变!$L1458="","",[1]配变!$L1458)</f>
        <v>0</v>
      </c>
      <c r="M1458" s="7">
        <f>IF([1]配变!$M1458="","",[1]配变!$M1458)</f>
        <v>0</v>
      </c>
      <c r="N1458" s="7">
        <f>IF([1]配变!$N1458="","",[1]配变!$N1458)</f>
        <v>2013</v>
      </c>
      <c r="O1458" s="7">
        <f>IF([1]配变!$O1458="","",[1]配变!$O1458)</f>
        <v>0</v>
      </c>
      <c r="P1458" s="7">
        <f>IF([1]配变!$P1458="","",[1]配变!$P1458)</f>
        <v>2</v>
      </c>
    </row>
    <row r="1459" spans="1:16" x14ac:dyDescent="0.15">
      <c r="A1459" s="7" t="s">
        <v>300</v>
      </c>
      <c r="B1459" s="7" t="str">
        <f>IF([1]配变!$B1459="","",[1]配变!$B1459)</f>
        <v>10kV</v>
      </c>
      <c r="C1459" s="7">
        <f>IF([1]配变!$C1459="","",[1]配变!$C1459)</f>
        <v>0.2</v>
      </c>
      <c r="D1459" s="7">
        <f>IF([1]配变!$D1459="","",[1]配变!$D1459)</f>
        <v>400</v>
      </c>
      <c r="E1459" s="7">
        <f>IF([1]配变!$E1459="","",[1]配变!$E1459)</f>
        <v>0.03</v>
      </c>
      <c r="F1459" s="7" t="str">
        <f>IF([1]配变!$F1459="","",[1]配变!$F1459)</f>
        <v>市辖</v>
      </c>
      <c r="G1459" s="7">
        <f>IF([1]配变!$G1459="","",[1]配变!$G1459)</f>
        <v>0</v>
      </c>
      <c r="H1459" s="7" t="str">
        <f>IF([1]配变!$H1459="","",[1]配变!$H1459)</f>
        <v>分区4</v>
      </c>
      <c r="I1459" s="7" t="str">
        <f>IF([1]配变!$I1459="","",[1]配变!$I1459)</f>
        <v>138古南线</v>
      </c>
      <c r="J1459" s="7">
        <f>IF([1]配变!$J1459="","",[1]配变!$J1459)</f>
        <v>1</v>
      </c>
      <c r="K1459" s="7">
        <f>IF([1]配变!$K1459="","",[1]配变!$K1459)</f>
        <v>1</v>
      </c>
      <c r="L1459" s="7">
        <f>IF([1]配变!$L1459="","",[1]配变!$L1459)</f>
        <v>1</v>
      </c>
      <c r="M1459" s="7">
        <f>IF([1]配变!$M1459="","",[1]配变!$M1459)</f>
        <v>1</v>
      </c>
      <c r="N1459" s="7">
        <f>IF([1]配变!$N1459="","",[1]配变!$N1459)</f>
        <v>2013</v>
      </c>
      <c r="O1459" s="7">
        <f>IF([1]配变!$O1459="","",[1]配变!$O1459)</f>
        <v>0</v>
      </c>
      <c r="P1459" s="7">
        <f>IF([1]配变!$P1459="","",[1]配变!$P1459)</f>
        <v>2</v>
      </c>
    </row>
    <row r="1460" spans="1:16" x14ac:dyDescent="0.15">
      <c r="A1460" s="7" t="s">
        <v>300</v>
      </c>
      <c r="B1460" s="7" t="str">
        <f>IF([1]配变!$B1460="","",[1]配变!$B1460)</f>
        <v>10kV</v>
      </c>
      <c r="C1460" s="7">
        <f>IF([1]配变!$C1460="","",[1]配变!$C1460)</f>
        <v>0.25</v>
      </c>
      <c r="D1460" s="7">
        <f>IF([1]配变!$D1460="","",[1]配变!$D1460)</f>
        <v>500</v>
      </c>
      <c r="E1460" s="7">
        <f>IF([1]配变!$E1460="","",[1]配变!$E1460)</f>
        <v>0.03</v>
      </c>
      <c r="F1460" s="7" t="str">
        <f>IF([1]配变!$F1460="","",[1]配变!$F1460)</f>
        <v>市辖</v>
      </c>
      <c r="G1460" s="7">
        <f>IF([1]配变!$G1460="","",[1]配变!$G1460)</f>
        <v>0</v>
      </c>
      <c r="H1460" s="7" t="str">
        <f>IF([1]配变!$H1460="","",[1]配变!$H1460)</f>
        <v>分区4</v>
      </c>
      <c r="I1460" s="7" t="str">
        <f>IF([1]配变!$I1460="","",[1]配变!$I1460)</f>
        <v>138古南线</v>
      </c>
      <c r="J1460" s="7">
        <f>IF([1]配变!$J1460="","",[1]配变!$J1460)</f>
        <v>0</v>
      </c>
      <c r="K1460" s="7">
        <f>IF([1]配变!$K1460="","",[1]配变!$K1460)</f>
        <v>2</v>
      </c>
      <c r="L1460" s="7">
        <f>IF([1]配变!$L1460="","",[1]配变!$L1460)</f>
        <v>1</v>
      </c>
      <c r="M1460" s="7">
        <f>IF([1]配变!$M1460="","",[1]配变!$M1460)</f>
        <v>1</v>
      </c>
      <c r="N1460" s="7">
        <f>IF([1]配变!$N1460="","",[1]配变!$N1460)</f>
        <v>2013</v>
      </c>
      <c r="O1460" s="7">
        <f>IF([1]配变!$O1460="","",[1]配变!$O1460)</f>
        <v>0</v>
      </c>
      <c r="P1460" s="7">
        <f>IF([1]配变!$P1460="","",[1]配变!$P1460)</f>
        <v>2</v>
      </c>
    </row>
    <row r="1461" spans="1:16" x14ac:dyDescent="0.15">
      <c r="A1461" s="7" t="s">
        <v>300</v>
      </c>
      <c r="B1461" s="7" t="str">
        <f>IF([1]配变!$B1461="","",[1]配变!$B1461)</f>
        <v>10kV</v>
      </c>
      <c r="C1461" s="7">
        <f>IF([1]配变!$C1461="","",[1]配变!$C1461)</f>
        <v>0.25</v>
      </c>
      <c r="D1461" s="7">
        <f>IF([1]配变!$D1461="","",[1]配变!$D1461)</f>
        <v>500</v>
      </c>
      <c r="E1461" s="7">
        <f>IF([1]配变!$E1461="","",[1]配变!$E1461)</f>
        <v>0.03</v>
      </c>
      <c r="F1461" s="7" t="str">
        <f>IF([1]配变!$F1461="","",[1]配变!$F1461)</f>
        <v>市辖</v>
      </c>
      <c r="G1461" s="7">
        <f>IF([1]配变!$G1461="","",[1]配变!$G1461)</f>
        <v>0</v>
      </c>
      <c r="H1461" s="7" t="str">
        <f>IF([1]配变!$H1461="","",[1]配变!$H1461)</f>
        <v>分区4</v>
      </c>
      <c r="I1461" s="7" t="str">
        <f>IF([1]配变!$I1461="","",[1]配变!$I1461)</f>
        <v>138古南线</v>
      </c>
      <c r="J1461" s="7">
        <f>IF([1]配变!$J1461="","",[1]配变!$J1461)</f>
        <v>1</v>
      </c>
      <c r="K1461" s="7">
        <f>IF([1]配变!$K1461="","",[1]配变!$K1461)</f>
        <v>0</v>
      </c>
      <c r="L1461" s="7">
        <f>IF([1]配变!$L1461="","",[1]配变!$L1461)</f>
        <v>0</v>
      </c>
      <c r="M1461" s="7">
        <f>IF([1]配变!$M1461="","",[1]配变!$M1461)</f>
        <v>0</v>
      </c>
      <c r="N1461" s="7">
        <f>IF([1]配变!$N1461="","",[1]配变!$N1461)</f>
        <v>2012</v>
      </c>
      <c r="O1461" s="7">
        <f>IF([1]配变!$O1461="","",[1]配变!$O1461)</f>
        <v>0</v>
      </c>
      <c r="P1461" s="7">
        <f>IF([1]配变!$P1461="","",[1]配变!$P1461)</f>
        <v>3</v>
      </c>
    </row>
    <row r="1462" spans="1:16" x14ac:dyDescent="0.15">
      <c r="A1462" s="7" t="s">
        <v>300</v>
      </c>
      <c r="B1462" s="7" t="str">
        <f>IF([1]配变!$B1462="","",[1]配变!$B1462)</f>
        <v>10kV</v>
      </c>
      <c r="C1462" s="7">
        <f>IF([1]配变!$C1462="","",[1]配变!$C1462)</f>
        <v>0.4</v>
      </c>
      <c r="D1462" s="7">
        <f>IF([1]配变!$D1462="","",[1]配变!$D1462)</f>
        <v>800</v>
      </c>
      <c r="E1462" s="7">
        <f>IF([1]配变!$E1462="","",[1]配变!$E1462)</f>
        <v>0.03</v>
      </c>
      <c r="F1462" s="7" t="str">
        <f>IF([1]配变!$F1462="","",[1]配变!$F1462)</f>
        <v>市辖</v>
      </c>
      <c r="G1462" s="7">
        <f>IF([1]配变!$G1462="","",[1]配变!$G1462)</f>
        <v>0</v>
      </c>
      <c r="H1462" s="7" t="str">
        <f>IF([1]配变!$H1462="","",[1]配变!$H1462)</f>
        <v>分区4</v>
      </c>
      <c r="I1462" s="7" t="str">
        <f>IF([1]配变!$I1462="","",[1]配变!$I1462)</f>
        <v>138古南线</v>
      </c>
      <c r="J1462" s="7">
        <f>IF([1]配变!$J1462="","",[1]配变!$J1462)</f>
        <v>0</v>
      </c>
      <c r="K1462" s="7">
        <f>IF([1]配变!$K1462="","",[1]配变!$K1462)</f>
        <v>1</v>
      </c>
      <c r="L1462" s="7">
        <f>IF([1]配变!$L1462="","",[1]配变!$L1462)</f>
        <v>1</v>
      </c>
      <c r="M1462" s="7">
        <f>IF([1]配变!$M1462="","",[1]配变!$M1462)</f>
        <v>1</v>
      </c>
      <c r="N1462" s="7">
        <f>IF([1]配变!$N1462="","",[1]配变!$N1462)</f>
        <v>2012</v>
      </c>
      <c r="O1462" s="7">
        <f>IF([1]配变!$O1462="","",[1]配变!$O1462)</f>
        <v>0</v>
      </c>
      <c r="P1462" s="7">
        <f>IF([1]配变!$P1462="","",[1]配变!$P1462)</f>
        <v>3</v>
      </c>
    </row>
    <row r="1463" spans="1:16" x14ac:dyDescent="0.15">
      <c r="A1463" s="7" t="s">
        <v>300</v>
      </c>
      <c r="B1463" s="7" t="str">
        <f>IF([1]配变!$B1463="","",[1]配变!$B1463)</f>
        <v>10kV</v>
      </c>
      <c r="C1463" s="7">
        <f>IF([1]配变!$C1463="","",[1]配变!$C1463)</f>
        <v>0.4</v>
      </c>
      <c r="D1463" s="7">
        <f>IF([1]配变!$D1463="","",[1]配变!$D1463)</f>
        <v>800</v>
      </c>
      <c r="E1463" s="7">
        <f>IF([1]配变!$E1463="","",[1]配变!$E1463)</f>
        <v>0.03</v>
      </c>
      <c r="F1463" s="7" t="str">
        <f>IF([1]配变!$F1463="","",[1]配变!$F1463)</f>
        <v>市辖</v>
      </c>
      <c r="G1463" s="7">
        <f>IF([1]配变!$G1463="","",[1]配变!$G1463)</f>
        <v>0</v>
      </c>
      <c r="H1463" s="7" t="str">
        <f>IF([1]配变!$H1463="","",[1]配变!$H1463)</f>
        <v>分区4</v>
      </c>
      <c r="I1463" s="7" t="str">
        <f>IF([1]配变!$I1463="","",[1]配变!$I1463)</f>
        <v>138古南线</v>
      </c>
      <c r="J1463" s="7">
        <f>IF([1]配变!$J1463="","",[1]配变!$J1463)</f>
        <v>1</v>
      </c>
      <c r="K1463" s="7">
        <f>IF([1]配变!$K1463="","",[1]配变!$K1463)</f>
        <v>2</v>
      </c>
      <c r="L1463" s="7">
        <f>IF([1]配变!$L1463="","",[1]配变!$L1463)</f>
        <v>1</v>
      </c>
      <c r="M1463" s="7">
        <f>IF([1]配变!$M1463="","",[1]配变!$M1463)</f>
        <v>1</v>
      </c>
      <c r="N1463" s="7">
        <f>IF([1]配变!$N1463="","",[1]配变!$N1463)</f>
        <v>2012</v>
      </c>
      <c r="O1463" s="7">
        <f>IF([1]配变!$O1463="","",[1]配变!$O1463)</f>
        <v>0</v>
      </c>
      <c r="P1463" s="7">
        <f>IF([1]配变!$P1463="","",[1]配变!$P1463)</f>
        <v>3</v>
      </c>
    </row>
    <row r="1464" spans="1:16" x14ac:dyDescent="0.15">
      <c r="A1464" s="7" t="s">
        <v>300</v>
      </c>
      <c r="B1464" s="7" t="str">
        <f>IF([1]配变!$B1464="","",[1]配变!$B1464)</f>
        <v>10kV</v>
      </c>
      <c r="C1464" s="7">
        <f>IF([1]配变!$C1464="","",[1]配变!$C1464)</f>
        <v>0.4</v>
      </c>
      <c r="D1464" s="7">
        <f>IF([1]配变!$D1464="","",[1]配变!$D1464)</f>
        <v>800</v>
      </c>
      <c r="E1464" s="7">
        <f>IF([1]配变!$E1464="","",[1]配变!$E1464)</f>
        <v>0.03</v>
      </c>
      <c r="F1464" s="7" t="str">
        <f>IF([1]配变!$F1464="","",[1]配变!$F1464)</f>
        <v>市辖</v>
      </c>
      <c r="G1464" s="7">
        <f>IF([1]配变!$G1464="","",[1]配变!$G1464)</f>
        <v>0</v>
      </c>
      <c r="H1464" s="7" t="str">
        <f>IF([1]配变!$H1464="","",[1]配变!$H1464)</f>
        <v>分区4</v>
      </c>
      <c r="I1464" s="7" t="str">
        <f>IF([1]配变!$I1464="","",[1]配变!$I1464)</f>
        <v>138古南线</v>
      </c>
      <c r="J1464" s="7">
        <f>IF([1]配变!$J1464="","",[1]配变!$J1464)</f>
        <v>0</v>
      </c>
      <c r="K1464" s="7">
        <f>IF([1]配变!$K1464="","",[1]配变!$K1464)</f>
        <v>0</v>
      </c>
      <c r="L1464" s="7">
        <f>IF([1]配变!$L1464="","",[1]配变!$L1464)</f>
        <v>0</v>
      </c>
      <c r="M1464" s="7">
        <f>IF([1]配变!$M1464="","",[1]配变!$M1464)</f>
        <v>0</v>
      </c>
      <c r="N1464" s="7">
        <f>IF([1]配变!$N1464="","",[1]配变!$N1464)</f>
        <v>2012</v>
      </c>
      <c r="O1464" s="7">
        <f>IF([1]配变!$O1464="","",[1]配变!$O1464)</f>
        <v>0</v>
      </c>
      <c r="P1464" s="7">
        <f>IF([1]配变!$P1464="","",[1]配变!$P1464)</f>
        <v>3</v>
      </c>
    </row>
    <row r="1465" spans="1:16" x14ac:dyDescent="0.15">
      <c r="A1465" s="7" t="s">
        <v>300</v>
      </c>
      <c r="B1465" s="7" t="str">
        <f>IF([1]配变!$B1465="","",[1]配变!$B1465)</f>
        <v>10kV</v>
      </c>
      <c r="C1465" s="7">
        <f>IF([1]配变!$C1465="","",[1]配变!$C1465)</f>
        <v>0.05</v>
      </c>
      <c r="D1465" s="7">
        <f>IF([1]配变!$D1465="","",[1]配变!$D1465)</f>
        <v>100</v>
      </c>
      <c r="E1465" s="7">
        <f>IF([1]配变!$E1465="","",[1]配变!$E1465)</f>
        <v>0.03</v>
      </c>
      <c r="F1465" s="7" t="str">
        <f>IF([1]配变!$F1465="","",[1]配变!$F1465)</f>
        <v>县级</v>
      </c>
      <c r="G1465" s="7">
        <f>IF([1]配变!$G1465="","",[1]配变!$G1465)</f>
        <v>0</v>
      </c>
      <c r="H1465" s="7" t="str">
        <f>IF([1]配变!$H1465="","",[1]配变!$H1465)</f>
        <v>分区3</v>
      </c>
      <c r="I1465" s="7" t="str">
        <f>IF([1]配变!$I1465="","",[1]配变!$I1465)</f>
        <v>118东捌线</v>
      </c>
      <c r="J1465" s="7">
        <f>IF([1]配变!$J1465="","",[1]配变!$J1465)</f>
        <v>1</v>
      </c>
      <c r="K1465" s="7">
        <f>IF([1]配变!$K1465="","",[1]配变!$K1465)</f>
        <v>1</v>
      </c>
      <c r="L1465" s="7">
        <f>IF([1]配变!$L1465="","",[1]配变!$L1465)</f>
        <v>1</v>
      </c>
      <c r="M1465" s="7">
        <f>IF([1]配变!$M1465="","",[1]配变!$M1465)</f>
        <v>1</v>
      </c>
      <c r="N1465" s="7">
        <f>IF([1]配变!$N1465="","",[1]配变!$N1465)</f>
        <v>2012</v>
      </c>
      <c r="O1465" s="7">
        <f>IF([1]配变!$O1465="","",[1]配变!$O1465)</f>
        <v>0</v>
      </c>
      <c r="P1465" s="7">
        <f>IF([1]配变!$P1465="","",[1]配变!$P1465)</f>
        <v>3</v>
      </c>
    </row>
    <row r="1466" spans="1:16" x14ac:dyDescent="0.15">
      <c r="A1466" s="7" t="s">
        <v>300</v>
      </c>
      <c r="B1466" s="7" t="str">
        <f>IF([1]配变!$B1466="","",[1]配变!$B1466)</f>
        <v>10kV</v>
      </c>
      <c r="C1466" s="7">
        <f>IF([1]配变!$C1466="","",[1]配变!$C1466)</f>
        <v>0.05</v>
      </c>
      <c r="D1466" s="7">
        <f>IF([1]配变!$D1466="","",[1]配变!$D1466)</f>
        <v>100</v>
      </c>
      <c r="E1466" s="7">
        <f>IF([1]配变!$E1466="","",[1]配变!$E1466)</f>
        <v>0.03</v>
      </c>
      <c r="F1466" s="7" t="str">
        <f>IF([1]配变!$F1466="","",[1]配变!$F1466)</f>
        <v>县级</v>
      </c>
      <c r="G1466" s="7">
        <f>IF([1]配变!$G1466="","",[1]配变!$G1466)</f>
        <v>0</v>
      </c>
      <c r="H1466" s="7" t="str">
        <f>IF([1]配变!$H1466="","",[1]配变!$H1466)</f>
        <v>分区3</v>
      </c>
      <c r="I1466" s="7" t="str">
        <f>IF([1]配变!$I1466="","",[1]配变!$I1466)</f>
        <v>118东捌线</v>
      </c>
      <c r="J1466" s="7">
        <f>IF([1]配变!$J1466="","",[1]配变!$J1466)</f>
        <v>0</v>
      </c>
      <c r="K1466" s="7">
        <f>IF([1]配变!$K1466="","",[1]配变!$K1466)</f>
        <v>2</v>
      </c>
      <c r="L1466" s="7">
        <f>IF([1]配变!$L1466="","",[1]配变!$L1466)</f>
        <v>1</v>
      </c>
      <c r="M1466" s="7">
        <f>IF([1]配变!$M1466="","",[1]配变!$M1466)</f>
        <v>1</v>
      </c>
      <c r="N1466" s="7">
        <f>IF([1]配变!$N1466="","",[1]配变!$N1466)</f>
        <v>2012</v>
      </c>
      <c r="O1466" s="7">
        <f>IF([1]配变!$O1466="","",[1]配变!$O1466)</f>
        <v>0</v>
      </c>
      <c r="P1466" s="7">
        <f>IF([1]配变!$P1466="","",[1]配变!$P1466)</f>
        <v>3</v>
      </c>
    </row>
    <row r="1467" spans="1:16" x14ac:dyDescent="0.15">
      <c r="A1467" s="7" t="s">
        <v>300</v>
      </c>
      <c r="B1467" s="7" t="str">
        <f>IF([1]配变!$B1467="","",[1]配变!$B1467)</f>
        <v>10kV</v>
      </c>
      <c r="C1467" s="7">
        <f>IF([1]配变!$C1467="","",[1]配变!$C1467)</f>
        <v>6.25E-2</v>
      </c>
      <c r="D1467" s="7">
        <f>IF([1]配变!$D1467="","",[1]配变!$D1467)</f>
        <v>125</v>
      </c>
      <c r="E1467" s="7">
        <f>IF([1]配变!$E1467="","",[1]配变!$E1467)</f>
        <v>0.03</v>
      </c>
      <c r="F1467" s="7" t="str">
        <f>IF([1]配变!$F1467="","",[1]配变!$F1467)</f>
        <v>县级</v>
      </c>
      <c r="G1467" s="7">
        <f>IF([1]配变!$G1467="","",[1]配变!$G1467)</f>
        <v>0</v>
      </c>
      <c r="H1467" s="7" t="str">
        <f>IF([1]配变!$H1467="","",[1]配变!$H1467)</f>
        <v>分区3</v>
      </c>
      <c r="I1467" s="7" t="str">
        <f>IF([1]配变!$I1467="","",[1]配变!$I1467)</f>
        <v>118东捌线</v>
      </c>
      <c r="J1467" s="7">
        <f>IF([1]配变!$J1467="","",[1]配变!$J1467)</f>
        <v>1</v>
      </c>
      <c r="K1467" s="7">
        <f>IF([1]配变!$K1467="","",[1]配变!$K1467)</f>
        <v>0</v>
      </c>
      <c r="L1467" s="7">
        <f>IF([1]配变!$L1467="","",[1]配变!$L1467)</f>
        <v>0</v>
      </c>
      <c r="M1467" s="7">
        <f>IF([1]配变!$M1467="","",[1]配变!$M1467)</f>
        <v>0</v>
      </c>
      <c r="N1467" s="7">
        <f>IF([1]配变!$N1467="","",[1]配变!$N1467)</f>
        <v>2012</v>
      </c>
      <c r="O1467" s="7">
        <f>IF([1]配变!$O1467="","",[1]配变!$O1467)</f>
        <v>0</v>
      </c>
      <c r="P1467" s="7">
        <f>IF([1]配变!$P1467="","",[1]配变!$P1467)</f>
        <v>3</v>
      </c>
    </row>
    <row r="1468" spans="1:16" x14ac:dyDescent="0.15">
      <c r="A1468" s="7" t="s">
        <v>300</v>
      </c>
      <c r="B1468" s="7" t="str">
        <f>IF([1]配变!$B1468="","",[1]配变!$B1468)</f>
        <v>10kV</v>
      </c>
      <c r="C1468" s="7">
        <f>IF([1]配变!$C1468="","",[1]配变!$C1468)</f>
        <v>0.315</v>
      </c>
      <c r="D1468" s="7">
        <f>IF([1]配变!$D1468="","",[1]配变!$D1468)</f>
        <v>630</v>
      </c>
      <c r="E1468" s="7">
        <f>IF([1]配变!$E1468="","",[1]配变!$E1468)</f>
        <v>0.03</v>
      </c>
      <c r="F1468" s="7" t="str">
        <f>IF([1]配变!$F1468="","",[1]配变!$F1468)</f>
        <v>市辖</v>
      </c>
      <c r="G1468" s="7">
        <f>IF([1]配变!$G1468="","",[1]配变!$G1468)</f>
        <v>0</v>
      </c>
      <c r="H1468" s="7" t="str">
        <f>IF([1]配变!$H1468="","",[1]配变!$H1468)</f>
        <v>分区4</v>
      </c>
      <c r="I1468" s="7" t="str">
        <f>IF([1]配变!$I1468="","",[1]配变!$I1468)</f>
        <v>138古南线</v>
      </c>
      <c r="J1468" s="7">
        <f>IF([1]配变!$J1468="","",[1]配变!$J1468)</f>
        <v>0</v>
      </c>
      <c r="K1468" s="7">
        <f>IF([1]配变!$K1468="","",[1]配变!$K1468)</f>
        <v>1</v>
      </c>
      <c r="L1468" s="7">
        <f>IF([1]配变!$L1468="","",[1]配变!$L1468)</f>
        <v>1</v>
      </c>
      <c r="M1468" s="7">
        <f>IF([1]配变!$M1468="","",[1]配变!$M1468)</f>
        <v>1</v>
      </c>
      <c r="N1468" s="7">
        <f>IF([1]配变!$N1468="","",[1]配变!$N1468)</f>
        <v>2012</v>
      </c>
      <c r="O1468" s="7">
        <f>IF([1]配变!$O1468="","",[1]配变!$O1468)</f>
        <v>0</v>
      </c>
      <c r="P1468" s="7">
        <f>IF([1]配变!$P1468="","",[1]配变!$P1468)</f>
        <v>3</v>
      </c>
    </row>
    <row r="1469" spans="1:16" x14ac:dyDescent="0.15">
      <c r="A1469" s="7" t="s">
        <v>300</v>
      </c>
      <c r="B1469" s="7" t="str">
        <f>IF([1]配变!$B1469="","",[1]配变!$B1469)</f>
        <v>10kV</v>
      </c>
      <c r="C1469" s="7">
        <f>IF([1]配变!$C1469="","",[1]配变!$C1469)</f>
        <v>0.25</v>
      </c>
      <c r="D1469" s="7">
        <f>IF([1]配变!$D1469="","",[1]配变!$D1469)</f>
        <v>500</v>
      </c>
      <c r="E1469" s="7">
        <f>IF([1]配变!$E1469="","",[1]配变!$E1469)</f>
        <v>0.03</v>
      </c>
      <c r="F1469" s="7" t="str">
        <f>IF([1]配变!$F1469="","",[1]配变!$F1469)</f>
        <v>市辖</v>
      </c>
      <c r="G1469" s="7">
        <f>IF([1]配变!$G1469="","",[1]配变!$G1469)</f>
        <v>0</v>
      </c>
      <c r="H1469" s="7" t="str">
        <f>IF([1]配变!$H1469="","",[1]配变!$H1469)</f>
        <v>分区4</v>
      </c>
      <c r="I1469" s="7" t="str">
        <f>IF([1]配变!$I1469="","",[1]配变!$I1469)</f>
        <v>138古南线</v>
      </c>
      <c r="J1469" s="7">
        <f>IF([1]配变!$J1469="","",[1]配变!$J1469)</f>
        <v>1</v>
      </c>
      <c r="K1469" s="7">
        <f>IF([1]配变!$K1469="","",[1]配变!$K1469)</f>
        <v>2</v>
      </c>
      <c r="L1469" s="7">
        <f>IF([1]配变!$L1469="","",[1]配变!$L1469)</f>
        <v>1</v>
      </c>
      <c r="M1469" s="7">
        <f>IF([1]配变!$M1469="","",[1]配变!$M1469)</f>
        <v>1</v>
      </c>
      <c r="N1469" s="7">
        <f>IF([1]配变!$N1469="","",[1]配变!$N1469)</f>
        <v>2012</v>
      </c>
      <c r="O1469" s="7">
        <f>IF([1]配变!$O1469="","",[1]配变!$O1469)</f>
        <v>0</v>
      </c>
      <c r="P1469" s="7">
        <f>IF([1]配变!$P1469="","",[1]配变!$P1469)</f>
        <v>3</v>
      </c>
    </row>
    <row r="1470" spans="1:16" x14ac:dyDescent="0.15">
      <c r="A1470" s="7" t="s">
        <v>300</v>
      </c>
      <c r="B1470" s="7" t="str">
        <f>IF([1]配变!$B1470="","",[1]配变!$B1470)</f>
        <v>10kV</v>
      </c>
      <c r="C1470" s="7">
        <f>IF([1]配变!$C1470="","",[1]配变!$C1470)</f>
        <v>0.1</v>
      </c>
      <c r="D1470" s="7">
        <f>IF([1]配变!$D1470="","",[1]配变!$D1470)</f>
        <v>200</v>
      </c>
      <c r="E1470" s="7">
        <f>IF([1]配变!$E1470="","",[1]配变!$E1470)</f>
        <v>0.03</v>
      </c>
      <c r="F1470" s="7" t="str">
        <f>IF([1]配变!$F1470="","",[1]配变!$F1470)</f>
        <v>市辖</v>
      </c>
      <c r="G1470" s="7">
        <f>IF([1]配变!$G1470="","",[1]配变!$G1470)</f>
        <v>0</v>
      </c>
      <c r="H1470" s="7" t="str">
        <f>IF([1]配变!$H1470="","",[1]配变!$H1470)</f>
        <v>分区4</v>
      </c>
      <c r="I1470" s="7" t="str">
        <f>IF([1]配变!$I1470="","",[1]配变!$I1470)</f>
        <v>138古南线</v>
      </c>
      <c r="J1470" s="7">
        <f>IF([1]配变!$J1470="","",[1]配变!$J1470)</f>
        <v>0</v>
      </c>
      <c r="K1470" s="7">
        <f>IF([1]配变!$K1470="","",[1]配变!$K1470)</f>
        <v>0</v>
      </c>
      <c r="L1470" s="7">
        <f>IF([1]配变!$L1470="","",[1]配变!$L1470)</f>
        <v>0</v>
      </c>
      <c r="M1470" s="7">
        <f>IF([1]配变!$M1470="","",[1]配变!$M1470)</f>
        <v>0</v>
      </c>
      <c r="N1470" s="7">
        <f>IF([1]配变!$N1470="","",[1]配变!$N1470)</f>
        <v>2011</v>
      </c>
      <c r="O1470" s="7">
        <f>IF([1]配变!$O1470="","",[1]配变!$O1470)</f>
        <v>0</v>
      </c>
      <c r="P1470" s="7">
        <f>IF([1]配变!$P1470="","",[1]配变!$P1470)</f>
        <v>4</v>
      </c>
    </row>
    <row r="1471" spans="1:16" x14ac:dyDescent="0.15">
      <c r="A1471" s="7" t="s">
        <v>300</v>
      </c>
      <c r="B1471" s="7" t="str">
        <f>IF([1]配变!$B1471="","",[1]配变!$B1471)</f>
        <v>10kV</v>
      </c>
      <c r="C1471" s="7">
        <f>IF([1]配变!$C1471="","",[1]配变!$C1471)</f>
        <v>0.315</v>
      </c>
      <c r="D1471" s="7">
        <f>IF([1]配变!$D1471="","",[1]配变!$D1471)</f>
        <v>630</v>
      </c>
      <c r="E1471" s="7">
        <f>IF([1]配变!$E1471="","",[1]配变!$E1471)</f>
        <v>0.03</v>
      </c>
      <c r="F1471" s="7" t="str">
        <f>IF([1]配变!$F1471="","",[1]配变!$F1471)</f>
        <v>市辖</v>
      </c>
      <c r="G1471" s="7">
        <f>IF([1]配变!$G1471="","",[1]配变!$G1471)</f>
        <v>0</v>
      </c>
      <c r="H1471" s="7" t="str">
        <f>IF([1]配变!$H1471="","",[1]配变!$H1471)</f>
        <v>分区4</v>
      </c>
      <c r="I1471" s="7" t="str">
        <f>IF([1]配变!$I1471="","",[1]配变!$I1471)</f>
        <v>138古南线</v>
      </c>
      <c r="J1471" s="7">
        <f>IF([1]配变!$J1471="","",[1]配变!$J1471)</f>
        <v>1</v>
      </c>
      <c r="K1471" s="7">
        <f>IF([1]配变!$K1471="","",[1]配变!$K1471)</f>
        <v>1</v>
      </c>
      <c r="L1471" s="7">
        <f>IF([1]配变!$L1471="","",[1]配变!$L1471)</f>
        <v>1</v>
      </c>
      <c r="M1471" s="7">
        <f>IF([1]配变!$M1471="","",[1]配变!$M1471)</f>
        <v>1</v>
      </c>
      <c r="N1471" s="7">
        <f>IF([1]配变!$N1471="","",[1]配变!$N1471)</f>
        <v>2011</v>
      </c>
      <c r="O1471" s="7">
        <f>IF([1]配变!$O1471="","",[1]配变!$O1471)</f>
        <v>0</v>
      </c>
      <c r="P1471" s="7">
        <f>IF([1]配变!$P1471="","",[1]配变!$P1471)</f>
        <v>4</v>
      </c>
    </row>
    <row r="1472" spans="1:16" x14ac:dyDescent="0.15">
      <c r="A1472" s="7" t="s">
        <v>300</v>
      </c>
      <c r="B1472" s="7" t="str">
        <f>IF([1]配变!$B1472="","",[1]配变!$B1472)</f>
        <v>10kV</v>
      </c>
      <c r="C1472" s="7">
        <f>IF([1]配变!$C1472="","",[1]配变!$C1472)</f>
        <v>0.4</v>
      </c>
      <c r="D1472" s="7">
        <f>IF([1]配变!$D1472="","",[1]配变!$D1472)</f>
        <v>800</v>
      </c>
      <c r="E1472" s="7">
        <f>IF([1]配变!$E1472="","",[1]配变!$E1472)</f>
        <v>0.03</v>
      </c>
      <c r="F1472" s="7" t="str">
        <f>IF([1]配变!$F1472="","",[1]配变!$F1472)</f>
        <v>市辖</v>
      </c>
      <c r="G1472" s="7">
        <f>IF([1]配变!$G1472="","",[1]配变!$G1472)</f>
        <v>0</v>
      </c>
      <c r="H1472" s="7" t="str">
        <f>IF([1]配变!$H1472="","",[1]配变!$H1472)</f>
        <v>分区4</v>
      </c>
      <c r="I1472" s="7" t="str">
        <f>IF([1]配变!$I1472="","",[1]配变!$I1472)</f>
        <v>138古南线</v>
      </c>
      <c r="J1472" s="7">
        <f>IF([1]配变!$J1472="","",[1]配变!$J1472)</f>
        <v>0</v>
      </c>
      <c r="K1472" s="7">
        <f>IF([1]配变!$K1472="","",[1]配变!$K1472)</f>
        <v>2</v>
      </c>
      <c r="L1472" s="7">
        <f>IF([1]配变!$L1472="","",[1]配变!$L1472)</f>
        <v>1</v>
      </c>
      <c r="M1472" s="7">
        <f>IF([1]配变!$M1472="","",[1]配变!$M1472)</f>
        <v>1</v>
      </c>
      <c r="N1472" s="7">
        <f>IF([1]配变!$N1472="","",[1]配变!$N1472)</f>
        <v>2011</v>
      </c>
      <c r="O1472" s="7">
        <f>IF([1]配变!$O1472="","",[1]配变!$O1472)</f>
        <v>0</v>
      </c>
      <c r="P1472" s="7">
        <f>IF([1]配变!$P1472="","",[1]配变!$P1472)</f>
        <v>4</v>
      </c>
    </row>
    <row r="1473" spans="1:16" x14ac:dyDescent="0.15">
      <c r="A1473" s="7" t="s">
        <v>300</v>
      </c>
      <c r="B1473" s="7" t="str">
        <f>IF([1]配变!$B1473="","",[1]配变!$B1473)</f>
        <v>10kV</v>
      </c>
      <c r="C1473" s="7">
        <f>IF([1]配变!$C1473="","",[1]配变!$C1473)</f>
        <v>0.4</v>
      </c>
      <c r="D1473" s="7">
        <f>IF([1]配变!$D1473="","",[1]配变!$D1473)</f>
        <v>800</v>
      </c>
      <c r="E1473" s="7">
        <f>IF([1]配变!$E1473="","",[1]配变!$E1473)</f>
        <v>0.03</v>
      </c>
      <c r="F1473" s="7" t="str">
        <f>IF([1]配变!$F1473="","",[1]配变!$F1473)</f>
        <v>市辖</v>
      </c>
      <c r="G1473" s="7">
        <f>IF([1]配变!$G1473="","",[1]配变!$G1473)</f>
        <v>0</v>
      </c>
      <c r="H1473" s="7" t="str">
        <f>IF([1]配变!$H1473="","",[1]配变!$H1473)</f>
        <v>分区4</v>
      </c>
      <c r="I1473" s="7" t="str">
        <f>IF([1]配变!$I1473="","",[1]配变!$I1473)</f>
        <v>138古南线</v>
      </c>
      <c r="J1473" s="7">
        <f>IF([1]配变!$J1473="","",[1]配变!$J1473)</f>
        <v>1</v>
      </c>
      <c r="K1473" s="7">
        <f>IF([1]配变!$K1473="","",[1]配变!$K1473)</f>
        <v>0</v>
      </c>
      <c r="L1473" s="7">
        <f>IF([1]配变!$L1473="","",[1]配变!$L1473)</f>
        <v>0</v>
      </c>
      <c r="M1473" s="7">
        <f>IF([1]配变!$M1473="","",[1]配变!$M1473)</f>
        <v>0</v>
      </c>
      <c r="N1473" s="7">
        <f>IF([1]配变!$N1473="","",[1]配变!$N1473)</f>
        <v>2011</v>
      </c>
      <c r="O1473" s="7">
        <f>IF([1]配变!$O1473="","",[1]配变!$O1473)</f>
        <v>0</v>
      </c>
      <c r="P1473" s="7">
        <f>IF([1]配变!$P1473="","",[1]配变!$P1473)</f>
        <v>4</v>
      </c>
    </row>
    <row r="1474" spans="1:16" x14ac:dyDescent="0.15">
      <c r="A1474" s="7" t="s">
        <v>300</v>
      </c>
      <c r="B1474" s="7" t="str">
        <f>IF([1]配变!$B1474="","",[1]配变!$B1474)</f>
        <v>10kV</v>
      </c>
      <c r="C1474" s="7">
        <f>IF([1]配变!$C1474="","",[1]配变!$C1474)</f>
        <v>0.4</v>
      </c>
      <c r="D1474" s="7">
        <f>IF([1]配变!$D1474="","",[1]配变!$D1474)</f>
        <v>800</v>
      </c>
      <c r="E1474" s="7">
        <f>IF([1]配变!$E1474="","",[1]配变!$E1474)</f>
        <v>0.03</v>
      </c>
      <c r="F1474" s="7" t="str">
        <f>IF([1]配变!$F1474="","",[1]配变!$F1474)</f>
        <v>市辖</v>
      </c>
      <c r="G1474" s="7">
        <f>IF([1]配变!$G1474="","",[1]配变!$G1474)</f>
        <v>0</v>
      </c>
      <c r="H1474" s="7" t="str">
        <f>IF([1]配变!$H1474="","",[1]配变!$H1474)</f>
        <v>分区4</v>
      </c>
      <c r="I1474" s="7" t="str">
        <f>IF([1]配变!$I1474="","",[1]配变!$I1474)</f>
        <v>138古南线</v>
      </c>
      <c r="J1474" s="7">
        <f>IF([1]配变!$J1474="","",[1]配变!$J1474)</f>
        <v>0</v>
      </c>
      <c r="K1474" s="7">
        <f>IF([1]配变!$K1474="","",[1]配变!$K1474)</f>
        <v>1</v>
      </c>
      <c r="L1474" s="7">
        <f>IF([1]配变!$L1474="","",[1]配变!$L1474)</f>
        <v>1</v>
      </c>
      <c r="M1474" s="7">
        <f>IF([1]配变!$M1474="","",[1]配变!$M1474)</f>
        <v>1</v>
      </c>
      <c r="N1474" s="7">
        <f>IF([1]配变!$N1474="","",[1]配变!$N1474)</f>
        <v>2011</v>
      </c>
      <c r="O1474" s="7">
        <f>IF([1]配变!$O1474="","",[1]配变!$O1474)</f>
        <v>0</v>
      </c>
      <c r="P1474" s="7">
        <f>IF([1]配变!$P1474="","",[1]配变!$P1474)</f>
        <v>4</v>
      </c>
    </row>
    <row r="1475" spans="1:16" x14ac:dyDescent="0.15">
      <c r="A1475" s="7" t="s">
        <v>300</v>
      </c>
      <c r="B1475" s="7" t="str">
        <f>IF([1]配变!$B1475="","",[1]配变!$B1475)</f>
        <v>10kV</v>
      </c>
      <c r="C1475" s="7">
        <f>IF([1]配变!$C1475="","",[1]配变!$C1475)</f>
        <v>0.4</v>
      </c>
      <c r="D1475" s="7">
        <f>IF([1]配变!$D1475="","",[1]配变!$D1475)</f>
        <v>800</v>
      </c>
      <c r="E1475" s="7">
        <f>IF([1]配变!$E1475="","",[1]配变!$E1475)</f>
        <v>0.03</v>
      </c>
      <c r="F1475" s="7" t="str">
        <f>IF([1]配变!$F1475="","",[1]配变!$F1475)</f>
        <v>市辖</v>
      </c>
      <c r="G1475" s="7">
        <f>IF([1]配变!$G1475="","",[1]配变!$G1475)</f>
        <v>0</v>
      </c>
      <c r="H1475" s="7" t="str">
        <f>IF([1]配变!$H1475="","",[1]配变!$H1475)</f>
        <v>分区4</v>
      </c>
      <c r="I1475" s="7" t="str">
        <f>IF([1]配变!$I1475="","",[1]配变!$I1475)</f>
        <v>138古南线</v>
      </c>
      <c r="J1475" s="7">
        <f>IF([1]配变!$J1475="","",[1]配变!$J1475)</f>
        <v>1</v>
      </c>
      <c r="K1475" s="7">
        <f>IF([1]配变!$K1475="","",[1]配变!$K1475)</f>
        <v>2</v>
      </c>
      <c r="L1475" s="7">
        <f>IF([1]配变!$L1475="","",[1]配变!$L1475)</f>
        <v>1</v>
      </c>
      <c r="M1475" s="7">
        <f>IF([1]配变!$M1475="","",[1]配变!$M1475)</f>
        <v>1</v>
      </c>
      <c r="N1475" s="7">
        <f>IF([1]配变!$N1475="","",[1]配变!$N1475)</f>
        <v>2011</v>
      </c>
      <c r="O1475" s="7">
        <f>IF([1]配变!$O1475="","",[1]配变!$O1475)</f>
        <v>0</v>
      </c>
      <c r="P1475" s="7">
        <f>IF([1]配变!$P1475="","",[1]配变!$P1475)</f>
        <v>4</v>
      </c>
    </row>
    <row r="1476" spans="1:16" x14ac:dyDescent="0.15">
      <c r="A1476" s="7" t="s">
        <v>300</v>
      </c>
      <c r="B1476" s="7" t="str">
        <f>IF([1]配变!$B1476="","",[1]配变!$B1476)</f>
        <v>10kV</v>
      </c>
      <c r="C1476" s="7">
        <f>IF([1]配变!$C1476="","",[1]配变!$C1476)</f>
        <v>0.4</v>
      </c>
      <c r="D1476" s="7">
        <f>IF([1]配变!$D1476="","",[1]配变!$D1476)</f>
        <v>800</v>
      </c>
      <c r="E1476" s="7">
        <f>IF([1]配变!$E1476="","",[1]配变!$E1476)</f>
        <v>0.03</v>
      </c>
      <c r="F1476" s="7" t="str">
        <f>IF([1]配变!$F1476="","",[1]配变!$F1476)</f>
        <v>市辖</v>
      </c>
      <c r="G1476" s="7">
        <f>IF([1]配变!$G1476="","",[1]配变!$G1476)</f>
        <v>0</v>
      </c>
      <c r="H1476" s="7" t="str">
        <f>IF([1]配变!$H1476="","",[1]配变!$H1476)</f>
        <v>分区4</v>
      </c>
      <c r="I1476" s="7" t="str">
        <f>IF([1]配变!$I1476="","",[1]配变!$I1476)</f>
        <v>138古南线</v>
      </c>
      <c r="J1476" s="7">
        <f>IF([1]配变!$J1476="","",[1]配变!$J1476)</f>
        <v>0</v>
      </c>
      <c r="K1476" s="7">
        <f>IF([1]配变!$K1476="","",[1]配变!$K1476)</f>
        <v>0</v>
      </c>
      <c r="L1476" s="7">
        <f>IF([1]配变!$L1476="","",[1]配变!$L1476)</f>
        <v>0</v>
      </c>
      <c r="M1476" s="7">
        <f>IF([1]配变!$M1476="","",[1]配变!$M1476)</f>
        <v>0</v>
      </c>
      <c r="N1476" s="7">
        <f>IF([1]配变!$N1476="","",[1]配变!$N1476)</f>
        <v>2011</v>
      </c>
      <c r="O1476" s="7">
        <f>IF([1]配变!$O1476="","",[1]配变!$O1476)</f>
        <v>0</v>
      </c>
      <c r="P1476" s="7">
        <f>IF([1]配变!$P1476="","",[1]配变!$P1476)</f>
        <v>4</v>
      </c>
    </row>
    <row r="1477" spans="1:16" x14ac:dyDescent="0.15">
      <c r="A1477" s="7" t="s">
        <v>300</v>
      </c>
      <c r="B1477" s="7" t="str">
        <f>IF([1]配变!$B1477="","",[1]配变!$B1477)</f>
        <v>10kV</v>
      </c>
      <c r="C1477" s="7">
        <f>IF([1]配变!$C1477="","",[1]配变!$C1477)</f>
        <v>0.4</v>
      </c>
      <c r="D1477" s="7">
        <f>IF([1]配变!$D1477="","",[1]配变!$D1477)</f>
        <v>800</v>
      </c>
      <c r="E1477" s="7">
        <f>IF([1]配变!$E1477="","",[1]配变!$E1477)</f>
        <v>0.03</v>
      </c>
      <c r="F1477" s="7" t="str">
        <f>IF([1]配变!$F1477="","",[1]配变!$F1477)</f>
        <v>市辖</v>
      </c>
      <c r="G1477" s="7">
        <f>IF([1]配变!$G1477="","",[1]配变!$G1477)</f>
        <v>0</v>
      </c>
      <c r="H1477" s="7" t="str">
        <f>IF([1]配变!$H1477="","",[1]配变!$H1477)</f>
        <v>分区4</v>
      </c>
      <c r="I1477" s="7" t="str">
        <f>IF([1]配变!$I1477="","",[1]配变!$I1477)</f>
        <v>138古南线</v>
      </c>
      <c r="J1477" s="7">
        <f>IF([1]配变!$J1477="","",[1]配变!$J1477)</f>
        <v>1</v>
      </c>
      <c r="K1477" s="7">
        <f>IF([1]配变!$K1477="","",[1]配变!$K1477)</f>
        <v>1</v>
      </c>
      <c r="L1477" s="7">
        <f>IF([1]配变!$L1477="","",[1]配变!$L1477)</f>
        <v>1</v>
      </c>
      <c r="M1477" s="7">
        <f>IF([1]配变!$M1477="","",[1]配变!$M1477)</f>
        <v>1</v>
      </c>
      <c r="N1477" s="7">
        <f>IF([1]配变!$N1477="","",[1]配变!$N1477)</f>
        <v>2011</v>
      </c>
      <c r="O1477" s="7">
        <f>IF([1]配变!$O1477="","",[1]配变!$O1477)</f>
        <v>0</v>
      </c>
      <c r="P1477" s="7">
        <f>IF([1]配变!$P1477="","",[1]配变!$P1477)</f>
        <v>4</v>
      </c>
    </row>
    <row r="1478" spans="1:16" x14ac:dyDescent="0.15">
      <c r="A1478" s="7" t="s">
        <v>300</v>
      </c>
      <c r="B1478" s="7" t="str">
        <f>IF([1]配变!$B1478="","",[1]配变!$B1478)</f>
        <v>10kV</v>
      </c>
      <c r="C1478" s="7">
        <f>IF([1]配变!$C1478="","",[1]配变!$C1478)</f>
        <v>0.05</v>
      </c>
      <c r="D1478" s="7">
        <f>IF([1]配变!$D1478="","",[1]配变!$D1478)</f>
        <v>100</v>
      </c>
      <c r="E1478" s="7">
        <f>IF([1]配变!$E1478="","",[1]配变!$E1478)</f>
        <v>0</v>
      </c>
      <c r="F1478" s="7" t="str">
        <f>IF([1]配变!$F1478="","",[1]配变!$F1478)</f>
        <v>市辖</v>
      </c>
      <c r="G1478" s="7">
        <f>IF([1]配变!$G1478="","",[1]配变!$G1478)</f>
        <v>0</v>
      </c>
      <c r="H1478" s="7" t="str">
        <f>IF([1]配变!$H1478="","",[1]配变!$H1478)</f>
        <v>分区4</v>
      </c>
      <c r="I1478" s="7" t="str">
        <f>IF([1]配变!$I1478="","",[1]配变!$I1478)</f>
        <v>138古南线</v>
      </c>
      <c r="J1478" s="7">
        <f>IF([1]配变!$J1478="","",[1]配变!$J1478)</f>
        <v>0</v>
      </c>
      <c r="K1478" s="7">
        <f>IF([1]配变!$K1478="","",[1]配变!$K1478)</f>
        <v>2</v>
      </c>
      <c r="L1478" s="7">
        <f>IF([1]配变!$L1478="","",[1]配变!$L1478)</f>
        <v>1</v>
      </c>
      <c r="M1478" s="7">
        <f>IF([1]配变!$M1478="","",[1]配变!$M1478)</f>
        <v>1</v>
      </c>
      <c r="N1478" s="7">
        <f>IF([1]配变!$N1478="","",[1]配变!$N1478)</f>
        <v>2011</v>
      </c>
      <c r="O1478" s="7">
        <f>IF([1]配变!$O1478="","",[1]配变!$O1478)</f>
        <v>0</v>
      </c>
      <c r="P1478" s="7">
        <f>IF([1]配变!$P1478="","",[1]配变!$P1478)</f>
        <v>4</v>
      </c>
    </row>
    <row r="1479" spans="1:16" x14ac:dyDescent="0.15">
      <c r="A1479" s="7" t="s">
        <v>300</v>
      </c>
      <c r="B1479" s="7" t="str">
        <f>IF([1]配变!$B1479="","",[1]配变!$B1479)</f>
        <v>10kV</v>
      </c>
      <c r="C1479" s="7">
        <f>IF([1]配变!$C1479="","",[1]配变!$C1479)</f>
        <v>0.25</v>
      </c>
      <c r="D1479" s="7">
        <f>IF([1]配变!$D1479="","",[1]配变!$D1479)</f>
        <v>500</v>
      </c>
      <c r="E1479" s="7">
        <f>IF([1]配变!$E1479="","",[1]配变!$E1479)</f>
        <v>0.03</v>
      </c>
      <c r="F1479" s="7" t="str">
        <f>IF([1]配变!$F1479="","",[1]配变!$F1479)</f>
        <v>市辖</v>
      </c>
      <c r="G1479" s="7">
        <f>IF([1]配变!$G1479="","",[1]配变!$G1479)</f>
        <v>0</v>
      </c>
      <c r="H1479" s="7" t="str">
        <f>IF([1]配变!$H1479="","",[1]配变!$H1479)</f>
        <v>分区4</v>
      </c>
      <c r="I1479" s="7" t="str">
        <f>IF([1]配变!$I1479="","",[1]配变!$I1479)</f>
        <v>138古南线</v>
      </c>
      <c r="J1479" s="7">
        <f>IF([1]配变!$J1479="","",[1]配变!$J1479)</f>
        <v>1</v>
      </c>
      <c r="K1479" s="7">
        <f>IF([1]配变!$K1479="","",[1]配变!$K1479)</f>
        <v>0</v>
      </c>
      <c r="L1479" s="7">
        <f>IF([1]配变!$L1479="","",[1]配变!$L1479)</f>
        <v>0</v>
      </c>
      <c r="M1479" s="7">
        <f>IF([1]配变!$M1479="","",[1]配变!$M1479)</f>
        <v>0</v>
      </c>
      <c r="N1479" s="7">
        <f>IF([1]配变!$N1479="","",[1]配变!$N1479)</f>
        <v>2010</v>
      </c>
      <c r="O1479" s="7">
        <f>IF([1]配变!$O1479="","",[1]配变!$O1479)</f>
        <v>0</v>
      </c>
      <c r="P1479" s="7">
        <f>IF([1]配变!$P1479="","",[1]配变!$P1479)</f>
        <v>5</v>
      </c>
    </row>
    <row r="1480" spans="1:16" x14ac:dyDescent="0.15">
      <c r="A1480" s="7" t="s">
        <v>300</v>
      </c>
      <c r="B1480" s="7" t="str">
        <f>IF([1]配变!$B1480="","",[1]配变!$B1480)</f>
        <v>10kV</v>
      </c>
      <c r="C1480" s="7">
        <f>IF([1]配变!$C1480="","",[1]配变!$C1480)</f>
        <v>0.05</v>
      </c>
      <c r="D1480" s="7">
        <f>IF([1]配变!$D1480="","",[1]配变!$D1480)</f>
        <v>100</v>
      </c>
      <c r="E1480" s="7">
        <f>IF([1]配变!$E1480="","",[1]配变!$E1480)</f>
        <v>0.03</v>
      </c>
      <c r="F1480" s="7" t="str">
        <f>IF([1]配变!$F1480="","",[1]配变!$F1480)</f>
        <v>市辖</v>
      </c>
      <c r="G1480" s="7">
        <f>IF([1]配变!$G1480="","",[1]配变!$G1480)</f>
        <v>0</v>
      </c>
      <c r="H1480" s="7" t="str">
        <f>IF([1]配变!$H1480="","",[1]配变!$H1480)</f>
        <v>分区4</v>
      </c>
      <c r="I1480" s="7" t="str">
        <f>IF([1]配变!$I1480="","",[1]配变!$I1480)</f>
        <v>138古南线</v>
      </c>
      <c r="J1480" s="7">
        <f>IF([1]配变!$J1480="","",[1]配变!$J1480)</f>
        <v>0</v>
      </c>
      <c r="K1480" s="7">
        <f>IF([1]配变!$K1480="","",[1]配变!$K1480)</f>
        <v>1</v>
      </c>
      <c r="L1480" s="7">
        <f>IF([1]配变!$L1480="","",[1]配变!$L1480)</f>
        <v>1</v>
      </c>
      <c r="M1480" s="7">
        <f>IF([1]配变!$M1480="","",[1]配变!$M1480)</f>
        <v>1</v>
      </c>
      <c r="N1480" s="7">
        <f>IF([1]配变!$N1480="","",[1]配变!$N1480)</f>
        <v>2010</v>
      </c>
      <c r="O1480" s="7">
        <f>IF([1]配变!$O1480="","",[1]配变!$O1480)</f>
        <v>0</v>
      </c>
      <c r="P1480" s="7">
        <f>IF([1]配变!$P1480="","",[1]配变!$P1480)</f>
        <v>5</v>
      </c>
    </row>
    <row r="1481" spans="1:16" x14ac:dyDescent="0.15">
      <c r="A1481" s="7" t="s">
        <v>300</v>
      </c>
      <c r="B1481" s="7" t="str">
        <f>IF([1]配变!$B1481="","",[1]配变!$B1481)</f>
        <v>10kV</v>
      </c>
      <c r="C1481" s="7">
        <f>IF([1]配变!$C1481="","",[1]配变!$C1481)</f>
        <v>0.25</v>
      </c>
      <c r="D1481" s="7">
        <f>IF([1]配变!$D1481="","",[1]配变!$D1481)</f>
        <v>500</v>
      </c>
      <c r="E1481" s="7">
        <f>IF([1]配变!$E1481="","",[1]配变!$E1481)</f>
        <v>0.03</v>
      </c>
      <c r="F1481" s="7" t="str">
        <f>IF([1]配变!$F1481="","",[1]配变!$F1481)</f>
        <v>市辖</v>
      </c>
      <c r="G1481" s="7">
        <f>IF([1]配变!$G1481="","",[1]配变!$G1481)</f>
        <v>0</v>
      </c>
      <c r="H1481" s="7" t="str">
        <f>IF([1]配变!$H1481="","",[1]配变!$H1481)</f>
        <v>分区4</v>
      </c>
      <c r="I1481" s="7" t="str">
        <f>IF([1]配变!$I1481="","",[1]配变!$I1481)</f>
        <v>138古南线</v>
      </c>
      <c r="J1481" s="7">
        <f>IF([1]配变!$J1481="","",[1]配变!$J1481)</f>
        <v>1</v>
      </c>
      <c r="K1481" s="7">
        <f>IF([1]配变!$K1481="","",[1]配变!$K1481)</f>
        <v>2</v>
      </c>
      <c r="L1481" s="7">
        <f>IF([1]配变!$L1481="","",[1]配变!$L1481)</f>
        <v>1</v>
      </c>
      <c r="M1481" s="7">
        <f>IF([1]配变!$M1481="","",[1]配变!$M1481)</f>
        <v>1</v>
      </c>
      <c r="N1481" s="7">
        <f>IF([1]配变!$N1481="","",[1]配变!$N1481)</f>
        <v>2010</v>
      </c>
      <c r="O1481" s="7">
        <f>IF([1]配变!$O1481="","",[1]配变!$O1481)</f>
        <v>0</v>
      </c>
      <c r="P1481" s="7">
        <f>IF([1]配变!$P1481="","",[1]配变!$P1481)</f>
        <v>5</v>
      </c>
    </row>
    <row r="1482" spans="1:16" x14ac:dyDescent="0.15">
      <c r="A1482" s="7" t="s">
        <v>300</v>
      </c>
      <c r="B1482" s="7" t="str">
        <f>IF([1]配变!$B1482="","",[1]配变!$B1482)</f>
        <v>10kV</v>
      </c>
      <c r="C1482" s="7">
        <f>IF([1]配变!$C1482="","",[1]配变!$C1482)</f>
        <v>0.315</v>
      </c>
      <c r="D1482" s="7">
        <f>IF([1]配变!$D1482="","",[1]配变!$D1482)</f>
        <v>630</v>
      </c>
      <c r="E1482" s="7">
        <f>IF([1]配变!$E1482="","",[1]配变!$E1482)</f>
        <v>0.03</v>
      </c>
      <c r="F1482" s="7" t="str">
        <f>IF([1]配变!$F1482="","",[1]配变!$F1482)</f>
        <v>市辖</v>
      </c>
      <c r="G1482" s="7">
        <f>IF([1]配变!$G1482="","",[1]配变!$G1482)</f>
        <v>0</v>
      </c>
      <c r="H1482" s="7" t="str">
        <f>IF([1]配变!$H1482="","",[1]配变!$H1482)</f>
        <v>分区4</v>
      </c>
      <c r="I1482" s="7" t="str">
        <f>IF([1]配变!$I1482="","",[1]配变!$I1482)</f>
        <v>138古南线</v>
      </c>
      <c r="J1482" s="7">
        <f>IF([1]配变!$J1482="","",[1]配变!$J1482)</f>
        <v>0</v>
      </c>
      <c r="K1482" s="7">
        <f>IF([1]配变!$K1482="","",[1]配变!$K1482)</f>
        <v>0</v>
      </c>
      <c r="L1482" s="7">
        <f>IF([1]配变!$L1482="","",[1]配变!$L1482)</f>
        <v>0</v>
      </c>
      <c r="M1482" s="7">
        <f>IF([1]配变!$M1482="","",[1]配变!$M1482)</f>
        <v>0</v>
      </c>
      <c r="N1482" s="7">
        <f>IF([1]配变!$N1482="","",[1]配变!$N1482)</f>
        <v>2010</v>
      </c>
      <c r="O1482" s="7">
        <f>IF([1]配变!$O1482="","",[1]配变!$O1482)</f>
        <v>0</v>
      </c>
      <c r="P1482" s="7">
        <f>IF([1]配变!$P1482="","",[1]配变!$P1482)</f>
        <v>5</v>
      </c>
    </row>
    <row r="1483" spans="1:16" x14ac:dyDescent="0.15">
      <c r="A1483" s="7" t="s">
        <v>300</v>
      </c>
      <c r="B1483" s="7" t="str">
        <f>IF([1]配变!$B1483="","",[1]配变!$B1483)</f>
        <v>10kV</v>
      </c>
      <c r="C1483" s="7">
        <f>IF([1]配变!$C1483="","",[1]配变!$C1483)</f>
        <v>0.4</v>
      </c>
      <c r="D1483" s="7">
        <f>IF([1]配变!$D1483="","",[1]配变!$D1483)</f>
        <v>800</v>
      </c>
      <c r="E1483" s="7">
        <f>IF([1]配变!$E1483="","",[1]配变!$E1483)</f>
        <v>0.03</v>
      </c>
      <c r="F1483" s="7" t="str">
        <f>IF([1]配变!$F1483="","",[1]配变!$F1483)</f>
        <v>市辖</v>
      </c>
      <c r="G1483" s="7">
        <f>IF([1]配变!$G1483="","",[1]配变!$G1483)</f>
        <v>0</v>
      </c>
      <c r="H1483" s="7" t="str">
        <f>IF([1]配变!$H1483="","",[1]配变!$H1483)</f>
        <v>分区4</v>
      </c>
      <c r="I1483" s="7" t="str">
        <f>IF([1]配变!$I1483="","",[1]配变!$I1483)</f>
        <v>138古南线</v>
      </c>
      <c r="J1483" s="7">
        <f>IF([1]配变!$J1483="","",[1]配变!$J1483)</f>
        <v>1</v>
      </c>
      <c r="K1483" s="7">
        <f>IF([1]配变!$K1483="","",[1]配变!$K1483)</f>
        <v>1</v>
      </c>
      <c r="L1483" s="7">
        <f>IF([1]配变!$L1483="","",[1]配变!$L1483)</f>
        <v>1</v>
      </c>
      <c r="M1483" s="7">
        <f>IF([1]配变!$M1483="","",[1]配变!$M1483)</f>
        <v>1</v>
      </c>
      <c r="N1483" s="7">
        <f>IF([1]配变!$N1483="","",[1]配变!$N1483)</f>
        <v>2010</v>
      </c>
      <c r="O1483" s="7">
        <f>IF([1]配变!$O1483="","",[1]配变!$O1483)</f>
        <v>0</v>
      </c>
      <c r="P1483" s="7">
        <f>IF([1]配变!$P1483="","",[1]配变!$P1483)</f>
        <v>5</v>
      </c>
    </row>
    <row r="1484" spans="1:16" x14ac:dyDescent="0.15">
      <c r="A1484" s="7" t="s">
        <v>300</v>
      </c>
      <c r="B1484" s="7" t="str">
        <f>IF([1]配变!$B1484="","",[1]配变!$B1484)</f>
        <v>10kV</v>
      </c>
      <c r="C1484" s="7">
        <f>IF([1]配变!$C1484="","",[1]配变!$C1484)</f>
        <v>0.4</v>
      </c>
      <c r="D1484" s="7">
        <f>IF([1]配变!$D1484="","",[1]配变!$D1484)</f>
        <v>800</v>
      </c>
      <c r="E1484" s="7">
        <f>IF([1]配变!$E1484="","",[1]配变!$E1484)</f>
        <v>0.03</v>
      </c>
      <c r="F1484" s="7" t="str">
        <f>IF([1]配变!$F1484="","",[1]配变!$F1484)</f>
        <v>市辖</v>
      </c>
      <c r="G1484" s="7">
        <f>IF([1]配变!$G1484="","",[1]配变!$G1484)</f>
        <v>0</v>
      </c>
      <c r="H1484" s="7" t="str">
        <f>IF([1]配变!$H1484="","",[1]配变!$H1484)</f>
        <v>分区4</v>
      </c>
      <c r="I1484" s="7" t="str">
        <f>IF([1]配变!$I1484="","",[1]配变!$I1484)</f>
        <v>138古南线</v>
      </c>
      <c r="J1484" s="7">
        <f>IF([1]配变!$J1484="","",[1]配变!$J1484)</f>
        <v>0</v>
      </c>
      <c r="K1484" s="7">
        <f>IF([1]配变!$K1484="","",[1]配变!$K1484)</f>
        <v>2</v>
      </c>
      <c r="L1484" s="7">
        <f>IF([1]配变!$L1484="","",[1]配变!$L1484)</f>
        <v>1</v>
      </c>
      <c r="M1484" s="7">
        <f>IF([1]配变!$M1484="","",[1]配变!$M1484)</f>
        <v>1</v>
      </c>
      <c r="N1484" s="7">
        <f>IF([1]配变!$N1484="","",[1]配变!$N1484)</f>
        <v>2010</v>
      </c>
      <c r="O1484" s="7">
        <f>IF([1]配变!$O1484="","",[1]配变!$O1484)</f>
        <v>0</v>
      </c>
      <c r="P1484" s="7">
        <f>IF([1]配变!$P1484="","",[1]配变!$P1484)</f>
        <v>5</v>
      </c>
    </row>
    <row r="1485" spans="1:16" x14ac:dyDescent="0.15">
      <c r="A1485" s="7" t="s">
        <v>300</v>
      </c>
      <c r="B1485" s="7" t="str">
        <f>IF([1]配变!$B1485="","",[1]配变!$B1485)</f>
        <v>10kV</v>
      </c>
      <c r="C1485" s="7">
        <f>IF([1]配变!$C1485="","",[1]配变!$C1485)</f>
        <v>0.5</v>
      </c>
      <c r="D1485" s="7">
        <f>IF([1]配变!$D1485="","",[1]配变!$D1485)</f>
        <v>1000</v>
      </c>
      <c r="E1485" s="7">
        <f>IF([1]配变!$E1485="","",[1]配变!$E1485)</f>
        <v>0.03</v>
      </c>
      <c r="F1485" s="7" t="str">
        <f>IF([1]配变!$F1485="","",[1]配变!$F1485)</f>
        <v>市辖</v>
      </c>
      <c r="G1485" s="7">
        <f>IF([1]配变!$G1485="","",[1]配变!$G1485)</f>
        <v>0</v>
      </c>
      <c r="H1485" s="7" t="str">
        <f>IF([1]配变!$H1485="","",[1]配变!$H1485)</f>
        <v>分区4</v>
      </c>
      <c r="I1485" s="7" t="str">
        <f>IF([1]配变!$I1485="","",[1]配变!$I1485)</f>
        <v>138古南线</v>
      </c>
      <c r="J1485" s="7">
        <f>IF([1]配变!$J1485="","",[1]配变!$J1485)</f>
        <v>1</v>
      </c>
      <c r="K1485" s="7">
        <f>IF([1]配变!$K1485="","",[1]配变!$K1485)</f>
        <v>0</v>
      </c>
      <c r="L1485" s="7">
        <f>IF([1]配变!$L1485="","",[1]配变!$L1485)</f>
        <v>0</v>
      </c>
      <c r="M1485" s="7">
        <f>IF([1]配变!$M1485="","",[1]配变!$M1485)</f>
        <v>0</v>
      </c>
      <c r="N1485" s="7">
        <f>IF([1]配变!$N1485="","",[1]配变!$N1485)</f>
        <v>2010</v>
      </c>
      <c r="O1485" s="7">
        <f>IF([1]配变!$O1485="","",[1]配变!$O1485)</f>
        <v>0</v>
      </c>
      <c r="P1485" s="7">
        <f>IF([1]配变!$P1485="","",[1]配变!$P1485)</f>
        <v>5</v>
      </c>
    </row>
    <row r="1486" spans="1:16" x14ac:dyDescent="0.15">
      <c r="A1486" s="7" t="s">
        <v>300</v>
      </c>
      <c r="B1486" s="7" t="str">
        <f>IF([1]配变!$B1486="","",[1]配变!$B1486)</f>
        <v>10kV</v>
      </c>
      <c r="C1486" s="7">
        <f>IF([1]配变!$C1486="","",[1]配变!$C1486)</f>
        <v>0.315</v>
      </c>
      <c r="D1486" s="7">
        <f>IF([1]配变!$D1486="","",[1]配变!$D1486)</f>
        <v>630</v>
      </c>
      <c r="E1486" s="7">
        <f>IF([1]配变!$E1486="","",[1]配变!$E1486)</f>
        <v>0.03</v>
      </c>
      <c r="F1486" s="7" t="str">
        <f>IF([1]配变!$F1486="","",[1]配变!$F1486)</f>
        <v>市辖</v>
      </c>
      <c r="G1486" s="7">
        <f>IF([1]配变!$G1486="","",[1]配变!$G1486)</f>
        <v>0</v>
      </c>
      <c r="H1486" s="7" t="str">
        <f>IF([1]配变!$H1486="","",[1]配变!$H1486)</f>
        <v>分区4</v>
      </c>
      <c r="I1486" s="7" t="str">
        <f>IF([1]配变!$I1486="","",[1]配变!$I1486)</f>
        <v>138古南线</v>
      </c>
      <c r="J1486" s="7">
        <f>IF([1]配变!$J1486="","",[1]配变!$J1486)</f>
        <v>0</v>
      </c>
      <c r="K1486" s="7">
        <f>IF([1]配变!$K1486="","",[1]配变!$K1486)</f>
        <v>1</v>
      </c>
      <c r="L1486" s="7">
        <f>IF([1]配变!$L1486="","",[1]配变!$L1486)</f>
        <v>1</v>
      </c>
      <c r="M1486" s="7">
        <f>IF([1]配变!$M1486="","",[1]配变!$M1486)</f>
        <v>1</v>
      </c>
      <c r="N1486" s="7">
        <f>IF([1]配变!$N1486="","",[1]配变!$N1486)</f>
        <v>2010</v>
      </c>
      <c r="O1486" s="7">
        <f>IF([1]配变!$O1486="","",[1]配变!$O1486)</f>
        <v>0</v>
      </c>
      <c r="P1486" s="7">
        <f>IF([1]配变!$P1486="","",[1]配变!$P1486)</f>
        <v>5</v>
      </c>
    </row>
    <row r="1487" spans="1:16" x14ac:dyDescent="0.15">
      <c r="A1487" s="7" t="s">
        <v>300</v>
      </c>
      <c r="B1487" s="7" t="str">
        <f>IF([1]配变!$B1487="","",[1]配变!$B1487)</f>
        <v>10kV</v>
      </c>
      <c r="C1487" s="7">
        <f>IF([1]配变!$C1487="","",[1]配变!$C1487)</f>
        <v>1.4999999999999999E-2</v>
      </c>
      <c r="D1487" s="7">
        <f>IF([1]配变!$D1487="","",[1]配变!$D1487)</f>
        <v>30</v>
      </c>
      <c r="E1487" s="7">
        <f>IF([1]配变!$E1487="","",[1]配变!$E1487)</f>
        <v>0.03</v>
      </c>
      <c r="F1487" s="7" t="str">
        <f>IF([1]配变!$F1487="","",[1]配变!$F1487)</f>
        <v>市辖</v>
      </c>
      <c r="G1487" s="7">
        <f>IF([1]配变!$G1487="","",[1]配变!$G1487)</f>
        <v>0</v>
      </c>
      <c r="H1487" s="7" t="str">
        <f>IF([1]配变!$H1487="","",[1]配变!$H1487)</f>
        <v>分区4</v>
      </c>
      <c r="I1487" s="7" t="str">
        <f>IF([1]配变!$I1487="","",[1]配变!$I1487)</f>
        <v>138古南线</v>
      </c>
      <c r="J1487" s="7">
        <f>IF([1]配变!$J1487="","",[1]配变!$J1487)</f>
        <v>1</v>
      </c>
      <c r="K1487" s="7">
        <f>IF([1]配变!$K1487="","",[1]配变!$K1487)</f>
        <v>2</v>
      </c>
      <c r="L1487" s="7">
        <f>IF([1]配变!$L1487="","",[1]配变!$L1487)</f>
        <v>1</v>
      </c>
      <c r="M1487" s="7">
        <f>IF([1]配变!$M1487="","",[1]配变!$M1487)</f>
        <v>1</v>
      </c>
      <c r="N1487" s="7">
        <f>IF([1]配变!$N1487="","",[1]配变!$N1487)</f>
        <v>2010</v>
      </c>
      <c r="O1487" s="7">
        <f>IF([1]配变!$O1487="","",[1]配变!$O1487)</f>
        <v>0</v>
      </c>
      <c r="P1487" s="7">
        <f>IF([1]配变!$P1487="","",[1]配变!$P1487)</f>
        <v>5</v>
      </c>
    </row>
    <row r="1488" spans="1:16" x14ac:dyDescent="0.15">
      <c r="A1488" s="7" t="s">
        <v>300</v>
      </c>
      <c r="B1488" s="7" t="str">
        <f>IF([1]配变!$B1488="","",[1]配变!$B1488)</f>
        <v>10kV</v>
      </c>
      <c r="C1488" s="7">
        <f>IF([1]配变!$C1488="","",[1]配变!$C1488)</f>
        <v>0.5</v>
      </c>
      <c r="D1488" s="7">
        <f>IF([1]配变!$D1488="","",[1]配变!$D1488)</f>
        <v>1000</v>
      </c>
      <c r="E1488" s="7">
        <f>IF([1]配变!$E1488="","",[1]配变!$E1488)</f>
        <v>0.03</v>
      </c>
      <c r="F1488" s="7" t="str">
        <f>IF([1]配变!$F1488="","",[1]配变!$F1488)</f>
        <v>市辖</v>
      </c>
      <c r="G1488" s="7">
        <f>IF([1]配变!$G1488="","",[1]配变!$G1488)</f>
        <v>0</v>
      </c>
      <c r="H1488" s="7" t="str">
        <f>IF([1]配变!$H1488="","",[1]配变!$H1488)</f>
        <v>分区4</v>
      </c>
      <c r="I1488" s="7" t="str">
        <f>IF([1]配变!$I1488="","",[1]配变!$I1488)</f>
        <v>138古南线</v>
      </c>
      <c r="J1488" s="7">
        <f>IF([1]配变!$J1488="","",[1]配变!$J1488)</f>
        <v>0</v>
      </c>
      <c r="K1488" s="7">
        <f>IF([1]配变!$K1488="","",[1]配变!$K1488)</f>
        <v>0</v>
      </c>
      <c r="L1488" s="7">
        <f>IF([1]配变!$L1488="","",[1]配变!$L1488)</f>
        <v>0</v>
      </c>
      <c r="M1488" s="7">
        <f>IF([1]配变!$M1488="","",[1]配变!$M1488)</f>
        <v>0</v>
      </c>
      <c r="N1488" s="7">
        <f>IF([1]配变!$N1488="","",[1]配变!$N1488)</f>
        <v>2009</v>
      </c>
      <c r="O1488" s="7">
        <f>IF([1]配变!$O1488="","",[1]配变!$O1488)</f>
        <v>0</v>
      </c>
      <c r="P1488" s="7">
        <f>IF([1]配变!$P1488="","",[1]配变!$P1488)</f>
        <v>6</v>
      </c>
    </row>
    <row r="1489" spans="1:16" x14ac:dyDescent="0.15">
      <c r="A1489" s="7" t="s">
        <v>300</v>
      </c>
      <c r="B1489" s="7" t="str">
        <f>IF([1]配变!$B1489="","",[1]配变!$B1489)</f>
        <v>10kV</v>
      </c>
      <c r="C1489" s="7">
        <f>IF([1]配变!$C1489="","",[1]配变!$C1489)</f>
        <v>0.315</v>
      </c>
      <c r="D1489" s="7">
        <f>IF([1]配变!$D1489="","",[1]配变!$D1489)</f>
        <v>630</v>
      </c>
      <c r="E1489" s="7">
        <f>IF([1]配变!$E1489="","",[1]配变!$E1489)</f>
        <v>0.03</v>
      </c>
      <c r="F1489" s="7" t="str">
        <f>IF([1]配变!$F1489="","",[1]配变!$F1489)</f>
        <v>市辖</v>
      </c>
      <c r="G1489" s="7">
        <f>IF([1]配变!$G1489="","",[1]配变!$G1489)</f>
        <v>0</v>
      </c>
      <c r="H1489" s="7" t="str">
        <f>IF([1]配变!$H1489="","",[1]配变!$H1489)</f>
        <v>分区4</v>
      </c>
      <c r="I1489" s="7" t="str">
        <f>IF([1]配变!$I1489="","",[1]配变!$I1489)</f>
        <v>138古南线</v>
      </c>
      <c r="J1489" s="7">
        <f>IF([1]配变!$J1489="","",[1]配变!$J1489)</f>
        <v>1</v>
      </c>
      <c r="K1489" s="7">
        <f>IF([1]配变!$K1489="","",[1]配变!$K1489)</f>
        <v>1</v>
      </c>
      <c r="L1489" s="7">
        <f>IF([1]配变!$L1489="","",[1]配变!$L1489)</f>
        <v>1</v>
      </c>
      <c r="M1489" s="7">
        <f>IF([1]配变!$M1489="","",[1]配变!$M1489)</f>
        <v>1</v>
      </c>
      <c r="N1489" s="7">
        <f>IF([1]配变!$N1489="","",[1]配变!$N1489)</f>
        <v>2009</v>
      </c>
      <c r="O1489" s="7">
        <f>IF([1]配变!$O1489="","",[1]配变!$O1489)</f>
        <v>0</v>
      </c>
      <c r="P1489" s="7">
        <f>IF([1]配变!$P1489="","",[1]配变!$P1489)</f>
        <v>6</v>
      </c>
    </row>
    <row r="1490" spans="1:16" x14ac:dyDescent="0.15">
      <c r="A1490" s="7" t="s">
        <v>300</v>
      </c>
      <c r="B1490" s="7" t="str">
        <f>IF([1]配变!$B1490="","",[1]配变!$B1490)</f>
        <v>10kV</v>
      </c>
      <c r="C1490" s="7">
        <f>IF([1]配变!$C1490="","",[1]配变!$C1490)</f>
        <v>0.315</v>
      </c>
      <c r="D1490" s="7">
        <f>IF([1]配变!$D1490="","",[1]配变!$D1490)</f>
        <v>630</v>
      </c>
      <c r="E1490" s="7">
        <f>IF([1]配变!$E1490="","",[1]配变!$E1490)</f>
        <v>0.03</v>
      </c>
      <c r="F1490" s="7" t="str">
        <f>IF([1]配变!$F1490="","",[1]配变!$F1490)</f>
        <v>市辖</v>
      </c>
      <c r="G1490" s="7">
        <f>IF([1]配变!$G1490="","",[1]配变!$G1490)</f>
        <v>0</v>
      </c>
      <c r="H1490" s="7" t="str">
        <f>IF([1]配变!$H1490="","",[1]配变!$H1490)</f>
        <v>分区4</v>
      </c>
      <c r="I1490" s="7" t="str">
        <f>IF([1]配变!$I1490="","",[1]配变!$I1490)</f>
        <v>138古南线</v>
      </c>
      <c r="J1490" s="7">
        <f>IF([1]配变!$J1490="","",[1]配变!$J1490)</f>
        <v>0</v>
      </c>
      <c r="K1490" s="7">
        <f>IF([1]配变!$K1490="","",[1]配变!$K1490)</f>
        <v>2</v>
      </c>
      <c r="L1490" s="7">
        <f>IF([1]配变!$L1490="","",[1]配变!$L1490)</f>
        <v>1</v>
      </c>
      <c r="M1490" s="7">
        <f>IF([1]配变!$M1490="","",[1]配变!$M1490)</f>
        <v>1</v>
      </c>
      <c r="N1490" s="7">
        <f>IF([1]配变!$N1490="","",[1]配变!$N1490)</f>
        <v>2009</v>
      </c>
      <c r="O1490" s="7">
        <f>IF([1]配变!$O1490="","",[1]配变!$O1490)</f>
        <v>0</v>
      </c>
      <c r="P1490" s="7">
        <f>IF([1]配变!$P1490="","",[1]配变!$P1490)</f>
        <v>6</v>
      </c>
    </row>
    <row r="1491" spans="1:16" x14ac:dyDescent="0.15">
      <c r="A1491" s="7" t="s">
        <v>300</v>
      </c>
      <c r="B1491" s="7" t="str">
        <f>IF([1]配变!$B1491="","",[1]配变!$B1491)</f>
        <v>10kV</v>
      </c>
      <c r="C1491" s="7">
        <f>IF([1]配变!$C1491="","",[1]配变!$C1491)</f>
        <v>0.125</v>
      </c>
      <c r="D1491" s="7">
        <f>IF([1]配变!$D1491="","",[1]配变!$D1491)</f>
        <v>250</v>
      </c>
      <c r="E1491" s="7">
        <f>IF([1]配变!$E1491="","",[1]配变!$E1491)</f>
        <v>0.03</v>
      </c>
      <c r="F1491" s="7" t="str">
        <f>IF([1]配变!$F1491="","",[1]配变!$F1491)</f>
        <v>市辖</v>
      </c>
      <c r="G1491" s="7">
        <f>IF([1]配变!$G1491="","",[1]配变!$G1491)</f>
        <v>0</v>
      </c>
      <c r="H1491" s="7" t="str">
        <f>IF([1]配变!$H1491="","",[1]配变!$H1491)</f>
        <v>分区4</v>
      </c>
      <c r="I1491" s="7" t="str">
        <f>IF([1]配变!$I1491="","",[1]配变!$I1491)</f>
        <v>138古南线</v>
      </c>
      <c r="J1491" s="7">
        <f>IF([1]配变!$J1491="","",[1]配变!$J1491)</f>
        <v>1</v>
      </c>
      <c r="K1491" s="7">
        <f>IF([1]配变!$K1491="","",[1]配变!$K1491)</f>
        <v>0</v>
      </c>
      <c r="L1491" s="7">
        <f>IF([1]配变!$L1491="","",[1]配变!$L1491)</f>
        <v>0</v>
      </c>
      <c r="M1491" s="7">
        <f>IF([1]配变!$M1491="","",[1]配变!$M1491)</f>
        <v>0</v>
      </c>
      <c r="N1491" s="7">
        <f>IF([1]配变!$N1491="","",[1]配变!$N1491)</f>
        <v>2009</v>
      </c>
      <c r="O1491" s="7">
        <f>IF([1]配变!$O1491="","",[1]配变!$O1491)</f>
        <v>0</v>
      </c>
      <c r="P1491" s="7">
        <f>IF([1]配变!$P1491="","",[1]配变!$P1491)</f>
        <v>6</v>
      </c>
    </row>
    <row r="1492" spans="1:16" x14ac:dyDescent="0.15">
      <c r="A1492" s="7" t="s">
        <v>300</v>
      </c>
      <c r="B1492" s="7" t="str">
        <f>IF([1]配变!$B1492="","",[1]配变!$B1492)</f>
        <v>10kV</v>
      </c>
      <c r="C1492" s="7">
        <f>IF([1]配变!$C1492="","",[1]配变!$C1492)</f>
        <v>0.1575</v>
      </c>
      <c r="D1492" s="7">
        <f>IF([1]配变!$D1492="","",[1]配变!$D1492)</f>
        <v>315</v>
      </c>
      <c r="E1492" s="7">
        <f>IF([1]配变!$E1492="","",[1]配变!$E1492)</f>
        <v>0.03</v>
      </c>
      <c r="F1492" s="7" t="str">
        <f>IF([1]配变!$F1492="","",[1]配变!$F1492)</f>
        <v>市辖</v>
      </c>
      <c r="G1492" s="7">
        <f>IF([1]配变!$G1492="","",[1]配变!$G1492)</f>
        <v>0</v>
      </c>
      <c r="H1492" s="7" t="str">
        <f>IF([1]配变!$H1492="","",[1]配变!$H1492)</f>
        <v>分区4</v>
      </c>
      <c r="I1492" s="7" t="str">
        <f>IF([1]配变!$I1492="","",[1]配变!$I1492)</f>
        <v>138古南线</v>
      </c>
      <c r="J1492" s="7">
        <f>IF([1]配变!$J1492="","",[1]配变!$J1492)</f>
        <v>0</v>
      </c>
      <c r="K1492" s="7">
        <f>IF([1]配变!$K1492="","",[1]配变!$K1492)</f>
        <v>1</v>
      </c>
      <c r="L1492" s="7">
        <f>IF([1]配变!$L1492="","",[1]配变!$L1492)</f>
        <v>1</v>
      </c>
      <c r="M1492" s="7">
        <f>IF([1]配变!$M1492="","",[1]配变!$M1492)</f>
        <v>1</v>
      </c>
      <c r="N1492" s="7">
        <f>IF([1]配变!$N1492="","",[1]配变!$N1492)</f>
        <v>2009</v>
      </c>
      <c r="O1492" s="7">
        <f>IF([1]配变!$O1492="","",[1]配变!$O1492)</f>
        <v>0</v>
      </c>
      <c r="P1492" s="7">
        <f>IF([1]配变!$P1492="","",[1]配变!$P1492)</f>
        <v>6</v>
      </c>
    </row>
    <row r="1493" spans="1:16" x14ac:dyDescent="0.15">
      <c r="A1493" s="7" t="s">
        <v>300</v>
      </c>
      <c r="B1493" s="7" t="str">
        <f>IF([1]配变!$B1493="","",[1]配变!$B1493)</f>
        <v>10kV</v>
      </c>
      <c r="C1493" s="7">
        <f>IF([1]配变!$C1493="","",[1]配变!$C1493)</f>
        <v>0.4</v>
      </c>
      <c r="D1493" s="7">
        <f>IF([1]配变!$D1493="","",[1]配变!$D1493)</f>
        <v>800</v>
      </c>
      <c r="E1493" s="7">
        <f>IF([1]配变!$E1493="","",[1]配变!$E1493)</f>
        <v>0.03</v>
      </c>
      <c r="F1493" s="7" t="str">
        <f>IF([1]配变!$F1493="","",[1]配变!$F1493)</f>
        <v>市辖</v>
      </c>
      <c r="G1493" s="7">
        <f>IF([1]配变!$G1493="","",[1]配变!$G1493)</f>
        <v>0</v>
      </c>
      <c r="H1493" s="7" t="str">
        <f>IF([1]配变!$H1493="","",[1]配变!$H1493)</f>
        <v>分区4</v>
      </c>
      <c r="I1493" s="7" t="str">
        <f>IF([1]配变!$I1493="","",[1]配变!$I1493)</f>
        <v>138古南线</v>
      </c>
      <c r="J1493" s="7">
        <f>IF([1]配变!$J1493="","",[1]配变!$J1493)</f>
        <v>1</v>
      </c>
      <c r="K1493" s="7">
        <f>IF([1]配变!$K1493="","",[1]配变!$K1493)</f>
        <v>2</v>
      </c>
      <c r="L1493" s="7">
        <f>IF([1]配变!$L1493="","",[1]配变!$L1493)</f>
        <v>1</v>
      </c>
      <c r="M1493" s="7">
        <f>IF([1]配变!$M1493="","",[1]配变!$M1493)</f>
        <v>1</v>
      </c>
      <c r="N1493" s="7">
        <f>IF([1]配变!$N1493="","",[1]配变!$N1493)</f>
        <v>2009</v>
      </c>
      <c r="O1493" s="7">
        <f>IF([1]配变!$O1493="","",[1]配变!$O1493)</f>
        <v>0</v>
      </c>
      <c r="P1493" s="7">
        <f>IF([1]配变!$P1493="","",[1]配变!$P1493)</f>
        <v>6</v>
      </c>
    </row>
    <row r="1494" spans="1:16" x14ac:dyDescent="0.15">
      <c r="A1494" s="7" t="s">
        <v>300</v>
      </c>
      <c r="B1494" s="7" t="str">
        <f>IF([1]配变!$B1494="","",[1]配变!$B1494)</f>
        <v>10kV</v>
      </c>
      <c r="C1494" s="7">
        <f>IF([1]配变!$C1494="","",[1]配变!$C1494)</f>
        <v>0.4</v>
      </c>
      <c r="D1494" s="7">
        <f>IF([1]配变!$D1494="","",[1]配变!$D1494)</f>
        <v>800</v>
      </c>
      <c r="E1494" s="7">
        <f>IF([1]配变!$E1494="","",[1]配变!$E1494)</f>
        <v>0.03</v>
      </c>
      <c r="F1494" s="7" t="str">
        <f>IF([1]配变!$F1494="","",[1]配变!$F1494)</f>
        <v>市辖</v>
      </c>
      <c r="G1494" s="7">
        <f>IF([1]配变!$G1494="","",[1]配变!$G1494)</f>
        <v>0</v>
      </c>
      <c r="H1494" s="7" t="str">
        <f>IF([1]配变!$H1494="","",[1]配变!$H1494)</f>
        <v>分区4</v>
      </c>
      <c r="I1494" s="7" t="str">
        <f>IF([1]配变!$I1494="","",[1]配变!$I1494)</f>
        <v>138古南线</v>
      </c>
      <c r="J1494" s="7">
        <f>IF([1]配变!$J1494="","",[1]配变!$J1494)</f>
        <v>0</v>
      </c>
      <c r="K1494" s="7">
        <f>IF([1]配变!$K1494="","",[1]配变!$K1494)</f>
        <v>0</v>
      </c>
      <c r="L1494" s="7">
        <f>IF([1]配变!$L1494="","",[1]配变!$L1494)</f>
        <v>0</v>
      </c>
      <c r="M1494" s="7">
        <f>IF([1]配变!$M1494="","",[1]配变!$M1494)</f>
        <v>0</v>
      </c>
      <c r="N1494" s="7">
        <f>IF([1]配变!$N1494="","",[1]配变!$N1494)</f>
        <v>2009</v>
      </c>
      <c r="O1494" s="7">
        <f>IF([1]配变!$O1494="","",[1]配变!$O1494)</f>
        <v>0</v>
      </c>
      <c r="P1494" s="7">
        <f>IF([1]配变!$P1494="","",[1]配变!$P1494)</f>
        <v>6</v>
      </c>
    </row>
    <row r="1495" spans="1:16" x14ac:dyDescent="0.15">
      <c r="A1495" s="7" t="s">
        <v>300</v>
      </c>
      <c r="B1495" s="7" t="str">
        <f>IF([1]配变!$B1495="","",[1]配变!$B1495)</f>
        <v>10kV</v>
      </c>
      <c r="C1495" s="7">
        <f>IF([1]配变!$C1495="","",[1]配变!$C1495)</f>
        <v>0.8</v>
      </c>
      <c r="D1495" s="7">
        <f>IF([1]配变!$D1495="","",[1]配变!$D1495)</f>
        <v>1600</v>
      </c>
      <c r="E1495" s="7">
        <f>IF([1]配变!$E1495="","",[1]配变!$E1495)</f>
        <v>0.03</v>
      </c>
      <c r="F1495" s="7" t="str">
        <f>IF([1]配变!$F1495="","",[1]配变!$F1495)</f>
        <v>县级</v>
      </c>
      <c r="G1495" s="7">
        <f>IF([1]配变!$G1495="","",[1]配变!$G1495)</f>
        <v>0</v>
      </c>
      <c r="H1495" s="7" t="str">
        <f>IF([1]配变!$H1495="","",[1]配变!$H1495)</f>
        <v>分区3</v>
      </c>
      <c r="I1495" s="7" t="str">
        <f>IF([1]配变!$I1495="","",[1]配变!$I1495)</f>
        <v>138绿中线</v>
      </c>
      <c r="J1495" s="7">
        <f>IF([1]配变!$J1495="","",[1]配变!$J1495)</f>
        <v>1</v>
      </c>
      <c r="K1495" s="7">
        <f>IF([1]配变!$K1495="","",[1]配变!$K1495)</f>
        <v>1</v>
      </c>
      <c r="L1495" s="7">
        <f>IF([1]配变!$L1495="","",[1]配变!$L1495)</f>
        <v>1</v>
      </c>
      <c r="M1495" s="7">
        <f>IF([1]配变!$M1495="","",[1]配变!$M1495)</f>
        <v>1</v>
      </c>
      <c r="N1495" s="7">
        <f>IF([1]配变!$N1495="","",[1]配变!$N1495)</f>
        <v>2009</v>
      </c>
      <c r="O1495" s="7">
        <f>IF([1]配变!$O1495="","",[1]配变!$O1495)</f>
        <v>0</v>
      </c>
      <c r="P1495" s="7">
        <f>IF([1]配变!$P1495="","",[1]配变!$P1495)</f>
        <v>6</v>
      </c>
    </row>
    <row r="1496" spans="1:16" x14ac:dyDescent="0.15">
      <c r="A1496" s="7" t="s">
        <v>300</v>
      </c>
      <c r="B1496" s="7" t="str">
        <f>IF([1]配变!$B1496="","",[1]配变!$B1496)</f>
        <v>10kV</v>
      </c>
      <c r="C1496" s="7">
        <f>IF([1]配变!$C1496="","",[1]配变!$C1496)</f>
        <v>1.125</v>
      </c>
      <c r="D1496" s="7">
        <f>IF([1]配变!$D1496="","",[1]配变!$D1496)</f>
        <v>2250</v>
      </c>
      <c r="E1496" s="7">
        <f>IF([1]配变!$E1496="","",[1]配变!$E1496)</f>
        <v>0.03</v>
      </c>
      <c r="F1496" s="7" t="str">
        <f>IF([1]配变!$F1496="","",[1]配变!$F1496)</f>
        <v>县级</v>
      </c>
      <c r="G1496" s="7">
        <f>IF([1]配变!$G1496="","",[1]配变!$G1496)</f>
        <v>0</v>
      </c>
      <c r="H1496" s="7" t="str">
        <f>IF([1]配变!$H1496="","",[1]配变!$H1496)</f>
        <v>分区3</v>
      </c>
      <c r="I1496" s="7" t="str">
        <f>IF([1]配变!$I1496="","",[1]配变!$I1496)</f>
        <v>138绿中线</v>
      </c>
      <c r="J1496" s="7">
        <f>IF([1]配变!$J1496="","",[1]配变!$J1496)</f>
        <v>0</v>
      </c>
      <c r="K1496" s="7">
        <f>IF([1]配变!$K1496="","",[1]配变!$K1496)</f>
        <v>2</v>
      </c>
      <c r="L1496" s="7">
        <f>IF([1]配变!$L1496="","",[1]配变!$L1496)</f>
        <v>1</v>
      </c>
      <c r="M1496" s="7">
        <f>IF([1]配变!$M1496="","",[1]配变!$M1496)</f>
        <v>1</v>
      </c>
      <c r="N1496" s="7">
        <f>IF([1]配变!$N1496="","",[1]配变!$N1496)</f>
        <v>2009</v>
      </c>
      <c r="O1496" s="7">
        <f>IF([1]配变!$O1496="","",[1]配变!$O1496)</f>
        <v>0</v>
      </c>
      <c r="P1496" s="7">
        <f>IF([1]配变!$P1496="","",[1]配变!$P1496)</f>
        <v>6</v>
      </c>
    </row>
    <row r="1497" spans="1:16" x14ac:dyDescent="0.15">
      <c r="A1497" s="7" t="s">
        <v>300</v>
      </c>
      <c r="B1497" s="7" t="str">
        <f>IF([1]配变!$B1497="","",[1]配变!$B1497)</f>
        <v>10kV</v>
      </c>
      <c r="C1497" s="7">
        <f>IF([1]配变!$C1497="","",[1]配变!$C1497)</f>
        <v>0.8</v>
      </c>
      <c r="D1497" s="7">
        <f>IF([1]配变!$D1497="","",[1]配变!$D1497)</f>
        <v>1600</v>
      </c>
      <c r="E1497" s="7">
        <f>IF([1]配变!$E1497="","",[1]配变!$E1497)</f>
        <v>0.03</v>
      </c>
      <c r="F1497" s="7" t="str">
        <f>IF([1]配变!$F1497="","",[1]配变!$F1497)</f>
        <v>县级</v>
      </c>
      <c r="G1497" s="7">
        <f>IF([1]配变!$G1497="","",[1]配变!$G1497)</f>
        <v>0</v>
      </c>
      <c r="H1497" s="7" t="str">
        <f>IF([1]配变!$H1497="","",[1]配变!$H1497)</f>
        <v>分区3</v>
      </c>
      <c r="I1497" s="7" t="str">
        <f>IF([1]配变!$I1497="","",[1]配变!$I1497)</f>
        <v>138绿中线</v>
      </c>
      <c r="J1497" s="7">
        <f>IF([1]配变!$J1497="","",[1]配变!$J1497)</f>
        <v>1</v>
      </c>
      <c r="K1497" s="7">
        <f>IF([1]配变!$K1497="","",[1]配变!$K1497)</f>
        <v>0</v>
      </c>
      <c r="L1497" s="7">
        <f>IF([1]配变!$L1497="","",[1]配变!$L1497)</f>
        <v>0</v>
      </c>
      <c r="M1497" s="7">
        <f>IF([1]配变!$M1497="","",[1]配变!$M1497)</f>
        <v>0</v>
      </c>
      <c r="N1497" s="7">
        <f>IF([1]配变!$N1497="","",[1]配变!$N1497)</f>
        <v>2008</v>
      </c>
      <c r="O1497" s="7">
        <f>IF([1]配变!$O1497="","",[1]配变!$O1497)</f>
        <v>0</v>
      </c>
      <c r="P1497" s="7">
        <f>IF([1]配变!$P1497="","",[1]配变!$P1497)</f>
        <v>7</v>
      </c>
    </row>
    <row r="1498" spans="1:16" x14ac:dyDescent="0.15">
      <c r="A1498" s="7" t="s">
        <v>300</v>
      </c>
      <c r="B1498" s="7" t="str">
        <f>IF([1]配变!$B1498="","",[1]配变!$B1498)</f>
        <v>10kV</v>
      </c>
      <c r="C1498" s="7">
        <f>IF([1]配变!$C1498="","",[1]配变!$C1498)</f>
        <v>8.1050000000000004</v>
      </c>
      <c r="D1498" s="7">
        <f>IF([1]配变!$D1498="","",[1]配变!$D1498)</f>
        <v>16210</v>
      </c>
      <c r="E1498" s="7">
        <f>IF([1]配变!$E1498="","",[1]配变!$E1498)</f>
        <v>0.03</v>
      </c>
      <c r="F1498" s="7" t="str">
        <f>IF([1]配变!$F1498="","",[1]配变!$F1498)</f>
        <v>县级</v>
      </c>
      <c r="G1498" s="7">
        <f>IF([1]配变!$G1498="","",[1]配变!$G1498)</f>
        <v>0</v>
      </c>
      <c r="H1498" s="7" t="str">
        <f>IF([1]配变!$H1498="","",[1]配变!$H1498)</f>
        <v>分区3</v>
      </c>
      <c r="I1498" s="7" t="str">
        <f>IF([1]配变!$I1498="","",[1]配变!$I1498)</f>
        <v>138绿中线</v>
      </c>
      <c r="J1498" s="7">
        <f>IF([1]配变!$J1498="","",[1]配变!$J1498)</f>
        <v>0</v>
      </c>
      <c r="K1498" s="7">
        <f>IF([1]配变!$K1498="","",[1]配变!$K1498)</f>
        <v>1</v>
      </c>
      <c r="L1498" s="7">
        <f>IF([1]配变!$L1498="","",[1]配变!$L1498)</f>
        <v>1</v>
      </c>
      <c r="M1498" s="7">
        <f>IF([1]配变!$M1498="","",[1]配变!$M1498)</f>
        <v>1</v>
      </c>
      <c r="N1498" s="7">
        <f>IF([1]配变!$N1498="","",[1]配变!$N1498)</f>
        <v>2008</v>
      </c>
      <c r="O1498" s="7">
        <f>IF([1]配变!$O1498="","",[1]配变!$O1498)</f>
        <v>0</v>
      </c>
      <c r="P1498" s="7">
        <f>IF([1]配变!$P1498="","",[1]配变!$P1498)</f>
        <v>7</v>
      </c>
    </row>
    <row r="1499" spans="1:16" x14ac:dyDescent="0.15">
      <c r="A1499" s="7" t="s">
        <v>300</v>
      </c>
      <c r="B1499" s="7" t="str">
        <f>IF([1]配变!$B1499="","",[1]配变!$B1499)</f>
        <v>10kV</v>
      </c>
      <c r="C1499" s="7">
        <f>IF([1]配变!$C1499="","",[1]配变!$C1499)</f>
        <v>1.25</v>
      </c>
      <c r="D1499" s="7">
        <f>IF([1]配变!$D1499="","",[1]配变!$D1499)</f>
        <v>2500</v>
      </c>
      <c r="E1499" s="7">
        <f>IF([1]配变!$E1499="","",[1]配变!$E1499)</f>
        <v>0.03</v>
      </c>
      <c r="F1499" s="7" t="str">
        <f>IF([1]配变!$F1499="","",[1]配变!$F1499)</f>
        <v>县级</v>
      </c>
      <c r="G1499" s="7">
        <f>IF([1]配变!$G1499="","",[1]配变!$G1499)</f>
        <v>0</v>
      </c>
      <c r="H1499" s="7" t="str">
        <f>IF([1]配变!$H1499="","",[1]配变!$H1499)</f>
        <v>分区3</v>
      </c>
      <c r="I1499" s="7" t="str">
        <f>IF([1]配变!$I1499="","",[1]配变!$I1499)</f>
        <v>138绿中线</v>
      </c>
      <c r="J1499" s="7">
        <f>IF([1]配变!$J1499="","",[1]配变!$J1499)</f>
        <v>1</v>
      </c>
      <c r="K1499" s="7">
        <f>IF([1]配变!$K1499="","",[1]配变!$K1499)</f>
        <v>2</v>
      </c>
      <c r="L1499" s="7">
        <f>IF([1]配变!$L1499="","",[1]配变!$L1499)</f>
        <v>1</v>
      </c>
      <c r="M1499" s="7">
        <f>IF([1]配变!$M1499="","",[1]配变!$M1499)</f>
        <v>1</v>
      </c>
      <c r="N1499" s="7">
        <f>IF([1]配变!$N1499="","",[1]配变!$N1499)</f>
        <v>2008</v>
      </c>
      <c r="O1499" s="7">
        <f>IF([1]配变!$O1499="","",[1]配变!$O1499)</f>
        <v>0</v>
      </c>
      <c r="P1499" s="7">
        <f>IF([1]配变!$P1499="","",[1]配变!$P1499)</f>
        <v>7</v>
      </c>
    </row>
    <row r="1500" spans="1:16" x14ac:dyDescent="0.15">
      <c r="A1500" s="7" t="s">
        <v>300</v>
      </c>
      <c r="B1500" s="7" t="str">
        <f>IF([1]配变!$B1500="","",[1]配变!$B1500)</f>
        <v>10kV</v>
      </c>
      <c r="C1500" s="7">
        <f>IF([1]配变!$C1500="","",[1]配变!$C1500)</f>
        <v>0.8</v>
      </c>
      <c r="D1500" s="7">
        <f>IF([1]配变!$D1500="","",[1]配变!$D1500)</f>
        <v>1600</v>
      </c>
      <c r="E1500" s="7">
        <f>IF([1]配变!$E1500="","",[1]配变!$E1500)</f>
        <v>0.03</v>
      </c>
      <c r="F1500" s="7" t="str">
        <f>IF([1]配变!$F1500="","",[1]配变!$F1500)</f>
        <v>县级</v>
      </c>
      <c r="G1500" s="7">
        <f>IF([1]配变!$G1500="","",[1]配变!$G1500)</f>
        <v>0</v>
      </c>
      <c r="H1500" s="7" t="str">
        <f>IF([1]配变!$H1500="","",[1]配变!$H1500)</f>
        <v>分区3</v>
      </c>
      <c r="I1500" s="7" t="str">
        <f>IF([1]配变!$I1500="","",[1]配变!$I1500)</f>
        <v>138绿中线</v>
      </c>
      <c r="J1500" s="7">
        <f>IF([1]配变!$J1500="","",[1]配变!$J1500)</f>
        <v>0</v>
      </c>
      <c r="K1500" s="7">
        <f>IF([1]配变!$K1500="","",[1]配变!$K1500)</f>
        <v>0</v>
      </c>
      <c r="L1500" s="7">
        <f>IF([1]配变!$L1500="","",[1]配变!$L1500)</f>
        <v>0</v>
      </c>
      <c r="M1500" s="7">
        <f>IF([1]配变!$M1500="","",[1]配变!$M1500)</f>
        <v>0</v>
      </c>
      <c r="N1500" s="7">
        <f>IF([1]配变!$N1500="","",[1]配变!$N1500)</f>
        <v>2008</v>
      </c>
      <c r="O1500" s="7">
        <f>IF([1]配变!$O1500="","",[1]配变!$O1500)</f>
        <v>0</v>
      </c>
      <c r="P1500" s="7">
        <f>IF([1]配变!$P1500="","",[1]配变!$P1500)</f>
        <v>7</v>
      </c>
    </row>
    <row r="1501" spans="1:16" x14ac:dyDescent="0.15">
      <c r="A1501" s="7" t="s">
        <v>300</v>
      </c>
      <c r="B1501" s="7" t="str">
        <f>IF([1]配变!$B1501="","",[1]配变!$B1501)</f>
        <v>10kV</v>
      </c>
      <c r="C1501" s="7">
        <f>IF([1]配变!$C1501="","",[1]配变!$C1501)</f>
        <v>1.75</v>
      </c>
      <c r="D1501" s="7">
        <f>IF([1]配变!$D1501="","",[1]配变!$D1501)</f>
        <v>3500</v>
      </c>
      <c r="E1501" s="7">
        <f>IF([1]配变!$E1501="","",[1]配变!$E1501)</f>
        <v>0.03</v>
      </c>
      <c r="F1501" s="7" t="str">
        <f>IF([1]配变!$F1501="","",[1]配变!$F1501)</f>
        <v>县级</v>
      </c>
      <c r="G1501" s="7">
        <f>IF([1]配变!$G1501="","",[1]配变!$G1501)</f>
        <v>0</v>
      </c>
      <c r="H1501" s="7" t="str">
        <f>IF([1]配变!$H1501="","",[1]配变!$H1501)</f>
        <v>分区3</v>
      </c>
      <c r="I1501" s="7" t="str">
        <f>IF([1]配变!$I1501="","",[1]配变!$I1501)</f>
        <v>138绿中线</v>
      </c>
      <c r="J1501" s="7">
        <f>IF([1]配变!$J1501="","",[1]配变!$J1501)</f>
        <v>1</v>
      </c>
      <c r="K1501" s="7">
        <f>IF([1]配变!$K1501="","",[1]配变!$K1501)</f>
        <v>1</v>
      </c>
      <c r="L1501" s="7">
        <f>IF([1]配变!$L1501="","",[1]配变!$L1501)</f>
        <v>1</v>
      </c>
      <c r="M1501" s="7">
        <f>IF([1]配变!$M1501="","",[1]配变!$M1501)</f>
        <v>1</v>
      </c>
      <c r="N1501" s="7">
        <f>IF([1]配变!$N1501="","",[1]配变!$N1501)</f>
        <v>2008</v>
      </c>
      <c r="O1501" s="7">
        <f>IF([1]配变!$O1501="","",[1]配变!$O1501)</f>
        <v>0</v>
      </c>
      <c r="P1501" s="7">
        <f>IF([1]配变!$P1501="","",[1]配变!$P1501)</f>
        <v>7</v>
      </c>
    </row>
    <row r="1502" spans="1:16" x14ac:dyDescent="0.15">
      <c r="A1502" s="7" t="s">
        <v>300</v>
      </c>
      <c r="B1502" s="7" t="str">
        <f>IF([1]配变!$B1502="","",[1]配变!$B1502)</f>
        <v>10kV</v>
      </c>
      <c r="C1502" s="7">
        <f>IF([1]配变!$C1502="","",[1]配变!$C1502)</f>
        <v>0.8</v>
      </c>
      <c r="D1502" s="7">
        <f>IF([1]配变!$D1502="","",[1]配变!$D1502)</f>
        <v>1600</v>
      </c>
      <c r="E1502" s="7">
        <f>IF([1]配变!$E1502="","",[1]配变!$E1502)</f>
        <v>0.03</v>
      </c>
      <c r="F1502" s="7" t="str">
        <f>IF([1]配变!$F1502="","",[1]配变!$F1502)</f>
        <v>县级</v>
      </c>
      <c r="G1502" s="7">
        <f>IF([1]配变!$G1502="","",[1]配变!$G1502)</f>
        <v>0</v>
      </c>
      <c r="H1502" s="7" t="str">
        <f>IF([1]配变!$H1502="","",[1]配变!$H1502)</f>
        <v>分区3</v>
      </c>
      <c r="I1502" s="7" t="str">
        <f>IF([1]配变!$I1502="","",[1]配变!$I1502)</f>
        <v>138绿中线</v>
      </c>
      <c r="J1502" s="7">
        <f>IF([1]配变!$J1502="","",[1]配变!$J1502)</f>
        <v>0</v>
      </c>
      <c r="K1502" s="7">
        <f>IF([1]配变!$K1502="","",[1]配变!$K1502)</f>
        <v>2</v>
      </c>
      <c r="L1502" s="7">
        <f>IF([1]配变!$L1502="","",[1]配变!$L1502)</f>
        <v>1</v>
      </c>
      <c r="M1502" s="7">
        <f>IF([1]配变!$M1502="","",[1]配变!$M1502)</f>
        <v>1</v>
      </c>
      <c r="N1502" s="7">
        <f>IF([1]配变!$N1502="","",[1]配变!$N1502)</f>
        <v>2008</v>
      </c>
      <c r="O1502" s="7">
        <f>IF([1]配变!$O1502="","",[1]配变!$O1502)</f>
        <v>0</v>
      </c>
      <c r="P1502" s="7">
        <f>IF([1]配变!$P1502="","",[1]配变!$P1502)</f>
        <v>7</v>
      </c>
    </row>
    <row r="1503" spans="1:16" x14ac:dyDescent="0.15">
      <c r="A1503" s="7" t="s">
        <v>300</v>
      </c>
      <c r="B1503" s="7" t="str">
        <f>IF([1]配变!$B1503="","",[1]配变!$B1503)</f>
        <v>10kV</v>
      </c>
      <c r="C1503" s="7">
        <f>IF([1]配变!$C1503="","",[1]配变!$C1503)</f>
        <v>0.8</v>
      </c>
      <c r="D1503" s="7">
        <f>IF([1]配变!$D1503="","",[1]配变!$D1503)</f>
        <v>1600</v>
      </c>
      <c r="E1503" s="7">
        <f>IF([1]配变!$E1503="","",[1]配变!$E1503)</f>
        <v>0.03</v>
      </c>
      <c r="F1503" s="7" t="str">
        <f>IF([1]配变!$F1503="","",[1]配变!$F1503)</f>
        <v>县级</v>
      </c>
      <c r="G1503" s="7">
        <f>IF([1]配变!$G1503="","",[1]配变!$G1503)</f>
        <v>0</v>
      </c>
      <c r="H1503" s="7" t="str">
        <f>IF([1]配变!$H1503="","",[1]配变!$H1503)</f>
        <v>分区3</v>
      </c>
      <c r="I1503" s="7" t="str">
        <f>IF([1]配变!$I1503="","",[1]配变!$I1503)</f>
        <v>138绿中线</v>
      </c>
      <c r="J1503" s="7">
        <f>IF([1]配变!$J1503="","",[1]配变!$J1503)</f>
        <v>1</v>
      </c>
      <c r="K1503" s="7">
        <f>IF([1]配变!$K1503="","",[1]配变!$K1503)</f>
        <v>0</v>
      </c>
      <c r="L1503" s="7">
        <f>IF([1]配变!$L1503="","",[1]配变!$L1503)</f>
        <v>0</v>
      </c>
      <c r="M1503" s="7">
        <f>IF([1]配变!$M1503="","",[1]配变!$M1503)</f>
        <v>0</v>
      </c>
      <c r="N1503" s="7">
        <f>IF([1]配变!$N1503="","",[1]配变!$N1503)</f>
        <v>2008</v>
      </c>
      <c r="O1503" s="7">
        <f>IF([1]配变!$O1503="","",[1]配变!$O1503)</f>
        <v>0</v>
      </c>
      <c r="P1503" s="7">
        <f>IF([1]配变!$P1503="","",[1]配变!$P1503)</f>
        <v>7</v>
      </c>
    </row>
    <row r="1504" spans="1:16" x14ac:dyDescent="0.15">
      <c r="A1504" s="7" t="s">
        <v>300</v>
      </c>
      <c r="B1504" s="7" t="str">
        <f>IF([1]配变!$B1504="","",[1]配变!$B1504)</f>
        <v>10kV</v>
      </c>
      <c r="C1504" s="7">
        <f>IF([1]配变!$C1504="","",[1]配变!$C1504)</f>
        <v>1</v>
      </c>
      <c r="D1504" s="7">
        <f>IF([1]配变!$D1504="","",[1]配变!$D1504)</f>
        <v>2000</v>
      </c>
      <c r="E1504" s="7">
        <f>IF([1]配变!$E1504="","",[1]配变!$E1504)</f>
        <v>0.03</v>
      </c>
      <c r="F1504" s="7" t="str">
        <f>IF([1]配变!$F1504="","",[1]配变!$F1504)</f>
        <v>县级</v>
      </c>
      <c r="G1504" s="7">
        <f>IF([1]配变!$G1504="","",[1]配变!$G1504)</f>
        <v>0</v>
      </c>
      <c r="H1504" s="7" t="str">
        <f>IF([1]配变!$H1504="","",[1]配变!$H1504)</f>
        <v>分区3</v>
      </c>
      <c r="I1504" s="7" t="str">
        <f>IF([1]配变!$I1504="","",[1]配变!$I1504)</f>
        <v>138绿中线</v>
      </c>
      <c r="J1504" s="7">
        <f>IF([1]配变!$J1504="","",[1]配变!$J1504)</f>
        <v>0</v>
      </c>
      <c r="K1504" s="7">
        <f>IF([1]配变!$K1504="","",[1]配变!$K1504)</f>
        <v>1</v>
      </c>
      <c r="L1504" s="7">
        <f>IF([1]配变!$L1504="","",[1]配变!$L1504)</f>
        <v>1</v>
      </c>
      <c r="M1504" s="7">
        <f>IF([1]配变!$M1504="","",[1]配变!$M1504)</f>
        <v>1</v>
      </c>
      <c r="N1504" s="7">
        <f>IF([1]配变!$N1504="","",[1]配变!$N1504)</f>
        <v>2008</v>
      </c>
      <c r="O1504" s="7">
        <f>IF([1]配变!$O1504="","",[1]配变!$O1504)</f>
        <v>0</v>
      </c>
      <c r="P1504" s="7">
        <f>IF([1]配变!$P1504="","",[1]配变!$P1504)</f>
        <v>7</v>
      </c>
    </row>
    <row r="1505" spans="1:16" x14ac:dyDescent="0.15">
      <c r="A1505" s="7" t="s">
        <v>300</v>
      </c>
      <c r="B1505" s="7" t="str">
        <f>IF([1]配变!$B1505="","",[1]配变!$B1505)</f>
        <v>10kV</v>
      </c>
      <c r="C1505" s="7">
        <f>IF([1]配变!$C1505="","",[1]配变!$C1505)</f>
        <v>1</v>
      </c>
      <c r="D1505" s="7">
        <f>IF([1]配变!$D1505="","",[1]配变!$D1505)</f>
        <v>2000</v>
      </c>
      <c r="E1505" s="7">
        <f>IF([1]配变!$E1505="","",[1]配变!$E1505)</f>
        <v>0.03</v>
      </c>
      <c r="F1505" s="7" t="str">
        <f>IF([1]配变!$F1505="","",[1]配变!$F1505)</f>
        <v>县级</v>
      </c>
      <c r="G1505" s="7">
        <f>IF([1]配变!$G1505="","",[1]配变!$G1505)</f>
        <v>0</v>
      </c>
      <c r="H1505" s="7" t="str">
        <f>IF([1]配变!$H1505="","",[1]配变!$H1505)</f>
        <v>分区3</v>
      </c>
      <c r="I1505" s="7" t="str">
        <f>IF([1]配变!$I1505="","",[1]配变!$I1505)</f>
        <v>138绿中线</v>
      </c>
      <c r="J1505" s="7">
        <f>IF([1]配变!$J1505="","",[1]配变!$J1505)</f>
        <v>1</v>
      </c>
      <c r="K1505" s="7">
        <f>IF([1]配变!$K1505="","",[1]配变!$K1505)</f>
        <v>2</v>
      </c>
      <c r="L1505" s="7">
        <f>IF([1]配变!$L1505="","",[1]配变!$L1505)</f>
        <v>1</v>
      </c>
      <c r="M1505" s="7">
        <f>IF([1]配变!$M1505="","",[1]配变!$M1505)</f>
        <v>1</v>
      </c>
      <c r="N1505" s="7">
        <f>IF([1]配变!$N1505="","",[1]配变!$N1505)</f>
        <v>2008</v>
      </c>
      <c r="O1505" s="7">
        <f>IF([1]配变!$O1505="","",[1]配变!$O1505)</f>
        <v>0</v>
      </c>
      <c r="P1505" s="7">
        <f>IF([1]配变!$P1505="","",[1]配变!$P1505)</f>
        <v>7</v>
      </c>
    </row>
    <row r="1506" spans="1:16" x14ac:dyDescent="0.15">
      <c r="A1506" s="7" t="s">
        <v>300</v>
      </c>
      <c r="B1506" s="7" t="str">
        <f>IF([1]配变!$B1506="","",[1]配变!$B1506)</f>
        <v>10kV</v>
      </c>
      <c r="C1506" s="7">
        <f>IF([1]配变!$C1506="","",[1]配变!$C1506)</f>
        <v>0.4</v>
      </c>
      <c r="D1506" s="7">
        <f>IF([1]配变!$D1506="","",[1]配变!$D1506)</f>
        <v>800</v>
      </c>
      <c r="E1506" s="7">
        <f>IF([1]配变!$E1506="","",[1]配变!$E1506)</f>
        <v>0.03</v>
      </c>
      <c r="F1506" s="7" t="str">
        <f>IF([1]配变!$F1506="","",[1]配变!$F1506)</f>
        <v>县级</v>
      </c>
      <c r="G1506" s="7">
        <f>IF([1]配变!$G1506="","",[1]配变!$G1506)</f>
        <v>0</v>
      </c>
      <c r="H1506" s="7" t="str">
        <f>IF([1]配变!$H1506="","",[1]配变!$H1506)</f>
        <v>分区3</v>
      </c>
      <c r="I1506" s="7" t="str">
        <f>IF([1]配变!$I1506="","",[1]配变!$I1506)</f>
        <v>138绿中线</v>
      </c>
      <c r="J1506" s="7">
        <f>IF([1]配变!$J1506="","",[1]配变!$J1506)</f>
        <v>0</v>
      </c>
      <c r="K1506" s="7">
        <f>IF([1]配变!$K1506="","",[1]配变!$K1506)</f>
        <v>0</v>
      </c>
      <c r="L1506" s="7">
        <f>IF([1]配变!$L1506="","",[1]配变!$L1506)</f>
        <v>0</v>
      </c>
      <c r="M1506" s="7">
        <f>IF([1]配变!$M1506="","",[1]配变!$M1506)</f>
        <v>0</v>
      </c>
      <c r="N1506" s="7">
        <f>IF([1]配变!$N1506="","",[1]配变!$N1506)</f>
        <v>2007</v>
      </c>
      <c r="O1506" s="7">
        <f>IF([1]配变!$O1506="","",[1]配变!$O1506)</f>
        <v>0</v>
      </c>
      <c r="P1506" s="7">
        <f>IF([1]配变!$P1506="","",[1]配变!$P1506)</f>
        <v>8</v>
      </c>
    </row>
    <row r="1507" spans="1:16" x14ac:dyDescent="0.15">
      <c r="A1507" s="7" t="s">
        <v>300</v>
      </c>
      <c r="B1507" s="7" t="str">
        <f>IF([1]配变!$B1507="","",[1]配变!$B1507)</f>
        <v>10kV</v>
      </c>
      <c r="C1507" s="7">
        <f>IF([1]配变!$C1507="","",[1]配变!$C1507)</f>
        <v>4</v>
      </c>
      <c r="D1507" s="7">
        <f>IF([1]配变!$D1507="","",[1]配变!$D1507)</f>
        <v>8000</v>
      </c>
      <c r="E1507" s="7">
        <f>IF([1]配变!$E1507="","",[1]配变!$E1507)</f>
        <v>0.03</v>
      </c>
      <c r="F1507" s="7" t="str">
        <f>IF([1]配变!$F1507="","",[1]配变!$F1507)</f>
        <v>县级</v>
      </c>
      <c r="G1507" s="7">
        <f>IF([1]配变!$G1507="","",[1]配变!$G1507)</f>
        <v>0</v>
      </c>
      <c r="H1507" s="7" t="str">
        <f>IF([1]配变!$H1507="","",[1]配变!$H1507)</f>
        <v>分区3</v>
      </c>
      <c r="I1507" s="7" t="str">
        <f>IF([1]配变!$I1507="","",[1]配变!$I1507)</f>
        <v>138绿中线</v>
      </c>
      <c r="J1507" s="7">
        <f>IF([1]配变!$J1507="","",[1]配变!$J1507)</f>
        <v>1</v>
      </c>
      <c r="K1507" s="7">
        <f>IF([1]配变!$K1507="","",[1]配变!$K1507)</f>
        <v>1</v>
      </c>
      <c r="L1507" s="7">
        <f>IF([1]配变!$L1507="","",[1]配变!$L1507)</f>
        <v>1</v>
      </c>
      <c r="M1507" s="7">
        <f>IF([1]配变!$M1507="","",[1]配变!$M1507)</f>
        <v>1</v>
      </c>
      <c r="N1507" s="7">
        <f>IF([1]配变!$N1507="","",[1]配变!$N1507)</f>
        <v>2007</v>
      </c>
      <c r="O1507" s="7">
        <f>IF([1]配变!$O1507="","",[1]配变!$O1507)</f>
        <v>0</v>
      </c>
      <c r="P1507" s="7">
        <f>IF([1]配变!$P1507="","",[1]配变!$P1507)</f>
        <v>8</v>
      </c>
    </row>
    <row r="1508" spans="1:16" x14ac:dyDescent="0.15">
      <c r="A1508" s="7" t="s">
        <v>300</v>
      </c>
      <c r="B1508" s="7" t="str">
        <f>IF([1]配变!$B1508="","",[1]配变!$B1508)</f>
        <v>10kV</v>
      </c>
      <c r="C1508" s="7">
        <f>IF([1]配变!$C1508="","",[1]配变!$C1508)</f>
        <v>0.8</v>
      </c>
      <c r="D1508" s="7">
        <f>IF([1]配变!$D1508="","",[1]配变!$D1508)</f>
        <v>1600</v>
      </c>
      <c r="E1508" s="7">
        <f>IF([1]配变!$E1508="","",[1]配变!$E1508)</f>
        <v>0.03</v>
      </c>
      <c r="F1508" s="7" t="str">
        <f>IF([1]配变!$F1508="","",[1]配变!$F1508)</f>
        <v>县级</v>
      </c>
      <c r="G1508" s="7">
        <f>IF([1]配变!$G1508="","",[1]配变!$G1508)</f>
        <v>0</v>
      </c>
      <c r="H1508" s="7" t="str">
        <f>IF([1]配变!$H1508="","",[1]配变!$H1508)</f>
        <v>分区3</v>
      </c>
      <c r="I1508" s="7" t="str">
        <f>IF([1]配变!$I1508="","",[1]配变!$I1508)</f>
        <v>138绿中线</v>
      </c>
      <c r="J1508" s="7">
        <f>IF([1]配变!$J1508="","",[1]配变!$J1508)</f>
        <v>0</v>
      </c>
      <c r="K1508" s="7">
        <f>IF([1]配变!$K1508="","",[1]配变!$K1508)</f>
        <v>2</v>
      </c>
      <c r="L1508" s="7">
        <f>IF([1]配变!$L1508="","",[1]配变!$L1508)</f>
        <v>1</v>
      </c>
      <c r="M1508" s="7">
        <f>IF([1]配变!$M1508="","",[1]配变!$M1508)</f>
        <v>1</v>
      </c>
      <c r="N1508" s="7">
        <f>IF([1]配变!$N1508="","",[1]配变!$N1508)</f>
        <v>2007</v>
      </c>
      <c r="O1508" s="7">
        <f>IF([1]配变!$O1508="","",[1]配变!$O1508)</f>
        <v>0</v>
      </c>
      <c r="P1508" s="7">
        <f>IF([1]配变!$P1508="","",[1]配变!$P1508)</f>
        <v>8</v>
      </c>
    </row>
    <row r="1509" spans="1:16" x14ac:dyDescent="0.15">
      <c r="A1509" s="7" t="s">
        <v>300</v>
      </c>
      <c r="B1509" s="7" t="str">
        <f>IF([1]配变!$B1509="","",[1]配变!$B1509)</f>
        <v>10kV</v>
      </c>
      <c r="C1509" s="7">
        <f>IF([1]配变!$C1509="","",[1]配变!$C1509)</f>
        <v>1.125</v>
      </c>
      <c r="D1509" s="7">
        <f>IF([1]配变!$D1509="","",[1]配变!$D1509)</f>
        <v>2250</v>
      </c>
      <c r="E1509" s="7">
        <f>IF([1]配变!$E1509="","",[1]配变!$E1509)</f>
        <v>0.03</v>
      </c>
      <c r="F1509" s="7" t="str">
        <f>IF([1]配变!$F1509="","",[1]配变!$F1509)</f>
        <v>县级</v>
      </c>
      <c r="G1509" s="7">
        <f>IF([1]配变!$G1509="","",[1]配变!$G1509)</f>
        <v>0</v>
      </c>
      <c r="H1509" s="7" t="str">
        <f>IF([1]配变!$H1509="","",[1]配变!$H1509)</f>
        <v>分区3</v>
      </c>
      <c r="I1509" s="7" t="str">
        <f>IF([1]配变!$I1509="","",[1]配变!$I1509)</f>
        <v>138绿中线</v>
      </c>
      <c r="J1509" s="7">
        <f>IF([1]配变!$J1509="","",[1]配变!$J1509)</f>
        <v>1</v>
      </c>
      <c r="K1509" s="7">
        <f>IF([1]配变!$K1509="","",[1]配变!$K1509)</f>
        <v>0</v>
      </c>
      <c r="L1509" s="7">
        <f>IF([1]配变!$L1509="","",[1]配变!$L1509)</f>
        <v>0</v>
      </c>
      <c r="M1509" s="7">
        <f>IF([1]配变!$M1509="","",[1]配变!$M1509)</f>
        <v>0</v>
      </c>
      <c r="N1509" s="7">
        <f>IF([1]配变!$N1509="","",[1]配变!$N1509)</f>
        <v>2007</v>
      </c>
      <c r="O1509" s="7">
        <f>IF([1]配变!$O1509="","",[1]配变!$O1509)</f>
        <v>0</v>
      </c>
      <c r="P1509" s="7">
        <f>IF([1]配变!$P1509="","",[1]配变!$P1509)</f>
        <v>8</v>
      </c>
    </row>
    <row r="1510" spans="1:16" x14ac:dyDescent="0.15">
      <c r="A1510" s="7" t="s">
        <v>300</v>
      </c>
      <c r="B1510" s="7" t="str">
        <f>IF([1]配变!$B1510="","",[1]配变!$B1510)</f>
        <v>10kV</v>
      </c>
      <c r="C1510" s="7">
        <f>IF([1]配变!$C1510="","",[1]配变!$C1510)</f>
        <v>0.8</v>
      </c>
      <c r="D1510" s="7">
        <f>IF([1]配变!$D1510="","",[1]配变!$D1510)</f>
        <v>1600</v>
      </c>
      <c r="E1510" s="7">
        <f>IF([1]配变!$E1510="","",[1]配变!$E1510)</f>
        <v>0.03</v>
      </c>
      <c r="F1510" s="7" t="str">
        <f>IF([1]配变!$F1510="","",[1]配变!$F1510)</f>
        <v>县级</v>
      </c>
      <c r="G1510" s="7">
        <f>IF([1]配变!$G1510="","",[1]配变!$G1510)</f>
        <v>0</v>
      </c>
      <c r="H1510" s="7" t="str">
        <f>IF([1]配变!$H1510="","",[1]配变!$H1510)</f>
        <v>分区3</v>
      </c>
      <c r="I1510" s="7" t="str">
        <f>IF([1]配变!$I1510="","",[1]配变!$I1510)</f>
        <v>138绿中线</v>
      </c>
      <c r="J1510" s="7">
        <f>IF([1]配变!$J1510="","",[1]配变!$J1510)</f>
        <v>0</v>
      </c>
      <c r="K1510" s="7">
        <f>IF([1]配变!$K1510="","",[1]配变!$K1510)</f>
        <v>1</v>
      </c>
      <c r="L1510" s="7">
        <f>IF([1]配变!$L1510="","",[1]配变!$L1510)</f>
        <v>1</v>
      </c>
      <c r="M1510" s="7">
        <f>IF([1]配变!$M1510="","",[1]配变!$M1510)</f>
        <v>1</v>
      </c>
      <c r="N1510" s="7">
        <f>IF([1]配变!$N1510="","",[1]配变!$N1510)</f>
        <v>2007</v>
      </c>
      <c r="O1510" s="7">
        <f>IF([1]配变!$O1510="","",[1]配变!$O1510)</f>
        <v>0</v>
      </c>
      <c r="P1510" s="7">
        <f>IF([1]配变!$P1510="","",[1]配变!$P1510)</f>
        <v>8</v>
      </c>
    </row>
    <row r="1511" spans="1:16" x14ac:dyDescent="0.15">
      <c r="A1511" s="7" t="s">
        <v>300</v>
      </c>
      <c r="B1511" s="7" t="str">
        <f>IF([1]配变!$B1511="","",[1]配变!$B1511)</f>
        <v>10kV</v>
      </c>
      <c r="C1511" s="7">
        <f>IF([1]配变!$C1511="","",[1]配变!$C1511)</f>
        <v>1.75</v>
      </c>
      <c r="D1511" s="7">
        <f>IF([1]配变!$D1511="","",[1]配变!$D1511)</f>
        <v>3500</v>
      </c>
      <c r="E1511" s="7">
        <f>IF([1]配变!$E1511="","",[1]配变!$E1511)</f>
        <v>0.03</v>
      </c>
      <c r="F1511" s="7" t="str">
        <f>IF([1]配变!$F1511="","",[1]配变!$F1511)</f>
        <v>县级</v>
      </c>
      <c r="G1511" s="7">
        <f>IF([1]配变!$G1511="","",[1]配变!$G1511)</f>
        <v>0</v>
      </c>
      <c r="H1511" s="7" t="str">
        <f>IF([1]配变!$H1511="","",[1]配变!$H1511)</f>
        <v>分区3</v>
      </c>
      <c r="I1511" s="7" t="str">
        <f>IF([1]配变!$I1511="","",[1]配变!$I1511)</f>
        <v>138绿中线</v>
      </c>
      <c r="J1511" s="7">
        <f>IF([1]配变!$J1511="","",[1]配变!$J1511)</f>
        <v>1</v>
      </c>
      <c r="K1511" s="7">
        <f>IF([1]配变!$K1511="","",[1]配变!$K1511)</f>
        <v>2</v>
      </c>
      <c r="L1511" s="7">
        <f>IF([1]配变!$L1511="","",[1]配变!$L1511)</f>
        <v>1</v>
      </c>
      <c r="M1511" s="7">
        <f>IF([1]配变!$M1511="","",[1]配变!$M1511)</f>
        <v>1</v>
      </c>
      <c r="N1511" s="7">
        <f>IF([1]配变!$N1511="","",[1]配变!$N1511)</f>
        <v>2007</v>
      </c>
      <c r="O1511" s="7">
        <f>IF([1]配变!$O1511="","",[1]配变!$O1511)</f>
        <v>0</v>
      </c>
      <c r="P1511" s="7">
        <f>IF([1]配变!$P1511="","",[1]配变!$P1511)</f>
        <v>8</v>
      </c>
    </row>
    <row r="1512" spans="1:16" x14ac:dyDescent="0.15">
      <c r="A1512" s="7" t="s">
        <v>300</v>
      </c>
      <c r="B1512" s="7" t="str">
        <f>IF([1]配变!$B1512="","",[1]配变!$B1512)</f>
        <v>10kV</v>
      </c>
      <c r="C1512" s="7">
        <f>IF([1]配变!$C1512="","",[1]配变!$C1512)</f>
        <v>0</v>
      </c>
      <c r="D1512" s="7">
        <f>IF([1]配变!$D1512="","",[1]配变!$D1512)</f>
        <v>18500</v>
      </c>
      <c r="E1512" s="7">
        <f>IF([1]配变!$E1512="","",[1]配变!$E1512)</f>
        <v>0</v>
      </c>
      <c r="F1512" s="7" t="str">
        <f>IF([1]配变!$F1512="","",[1]配变!$F1512)</f>
        <v>县级</v>
      </c>
      <c r="G1512" s="7">
        <f>IF([1]配变!$G1512="","",[1]配变!$G1512)</f>
        <v>0</v>
      </c>
      <c r="H1512" s="7" t="str">
        <f>IF([1]配变!$H1512="","",[1]配变!$H1512)</f>
        <v>分区3</v>
      </c>
      <c r="I1512" s="7" t="str">
        <f>IF([1]配变!$I1512="","",[1]配变!$I1512)</f>
        <v>222国展线</v>
      </c>
      <c r="J1512" s="7">
        <f>IF([1]配变!$J1512="","",[1]配变!$J1512)</f>
        <v>0</v>
      </c>
      <c r="K1512" s="7">
        <f>IF([1]配变!$K1512="","",[1]配变!$K1512)</f>
        <v>0</v>
      </c>
      <c r="L1512" s="7">
        <f>IF([1]配变!$L1512="","",[1]配变!$L1512)</f>
        <v>0</v>
      </c>
      <c r="M1512" s="7">
        <f>IF([1]配变!$M1512="","",[1]配变!$M1512)</f>
        <v>0</v>
      </c>
      <c r="N1512" s="7">
        <f>IF([1]配变!$N1512="","",[1]配变!$N1512)</f>
        <v>0</v>
      </c>
      <c r="O1512" s="7">
        <f>IF([1]配变!$O1512="","",[1]配变!$O1512)</f>
        <v>0</v>
      </c>
      <c r="P1512" s="7">
        <f>IF([1]配变!$P1512="","",[1]配变!$P1512)</f>
        <v>2015</v>
      </c>
    </row>
    <row r="1513" spans="1:16" x14ac:dyDescent="0.15">
      <c r="A1513" s="7" t="s">
        <v>300</v>
      </c>
      <c r="B1513" s="7" t="str">
        <f>IF([1]配变!$B1513="","",[1]配变!$B1513)</f>
        <v>10kV</v>
      </c>
      <c r="C1513" s="7">
        <f>IF([1]配变!$C1513="","",[1]配变!$C1513)</f>
        <v>8.1050000000000004</v>
      </c>
      <c r="D1513" s="7">
        <f>IF([1]配变!$D1513="","",[1]配变!$D1513)</f>
        <v>16210</v>
      </c>
      <c r="E1513" s="7">
        <f>IF([1]配变!$E1513="","",[1]配变!$E1513)</f>
        <v>0.03</v>
      </c>
      <c r="F1513" s="7" t="str">
        <f>IF([1]配变!$F1513="","",[1]配变!$F1513)</f>
        <v>县级</v>
      </c>
      <c r="G1513" s="7">
        <f>IF([1]配变!$G1513="","",[1]配变!$G1513)</f>
        <v>0</v>
      </c>
      <c r="H1513" s="7" t="str">
        <f>IF([1]配变!$H1513="","",[1]配变!$H1513)</f>
        <v>分区3</v>
      </c>
      <c r="I1513" s="7" t="str">
        <f>IF([1]配变!$I1513="","",[1]配变!$I1513)</f>
        <v>138绿中线</v>
      </c>
      <c r="J1513" s="7">
        <f>IF([1]配变!$J1513="","",[1]配变!$J1513)</f>
        <v>0</v>
      </c>
      <c r="K1513" s="7">
        <f>IF([1]配变!$K1513="","",[1]配变!$K1513)</f>
        <v>0</v>
      </c>
      <c r="L1513" s="7">
        <f>IF([1]配变!$L1513="","",[1]配变!$L1513)</f>
        <v>0</v>
      </c>
      <c r="M1513" s="7">
        <f>IF([1]配变!$M1513="","",[1]配变!$M1513)</f>
        <v>0</v>
      </c>
      <c r="N1513" s="7">
        <f>IF([1]配变!$N1513="","",[1]配变!$N1513)</f>
        <v>2007</v>
      </c>
      <c r="O1513" s="7">
        <f>IF([1]配变!$O1513="","",[1]配变!$O1513)</f>
        <v>0</v>
      </c>
      <c r="P1513" s="7">
        <f>IF([1]配变!$P1513="","",[1]配变!$P1513)</f>
        <v>8</v>
      </c>
    </row>
    <row r="1514" spans="1:16" x14ac:dyDescent="0.15">
      <c r="A1514" s="7" t="s">
        <v>300</v>
      </c>
      <c r="B1514" s="7" t="str">
        <f>IF([1]配变!$B1514="","",[1]配变!$B1514)</f>
        <v>10kV</v>
      </c>
      <c r="C1514" s="7">
        <f>IF([1]配变!$C1514="","",[1]配变!$C1514)</f>
        <v>0.4</v>
      </c>
      <c r="D1514" s="7">
        <f>IF([1]配变!$D1514="","",[1]配变!$D1514)</f>
        <v>800</v>
      </c>
      <c r="E1514" s="7">
        <f>IF([1]配变!$E1514="","",[1]配变!$E1514)</f>
        <v>0.03</v>
      </c>
      <c r="F1514" s="7" t="str">
        <f>IF([1]配变!$F1514="","",[1]配变!$F1514)</f>
        <v>市辖</v>
      </c>
      <c r="G1514" s="7">
        <f>IF([1]配变!$G1514="","",[1]配变!$G1514)</f>
        <v>0</v>
      </c>
      <c r="H1514" s="7" t="str">
        <f>IF([1]配变!$H1514="","",[1]配变!$H1514)</f>
        <v>分区4</v>
      </c>
      <c r="I1514" s="7" t="str">
        <f>IF([1]配变!$I1514="","",[1]配变!$I1514)</f>
        <v>138古南线</v>
      </c>
      <c r="J1514" s="7">
        <f>IF([1]配变!$J1514="","",[1]配变!$J1514)</f>
        <v>1</v>
      </c>
      <c r="K1514" s="7">
        <f>IF([1]配变!$K1514="","",[1]配变!$K1514)</f>
        <v>1</v>
      </c>
      <c r="L1514" s="7">
        <f>IF([1]配变!$L1514="","",[1]配变!$L1514)</f>
        <v>1</v>
      </c>
      <c r="M1514" s="7">
        <f>IF([1]配变!$M1514="","",[1]配变!$M1514)</f>
        <v>1</v>
      </c>
      <c r="N1514" s="7">
        <f>IF([1]配变!$N1514="","",[1]配变!$N1514)</f>
        <v>2007</v>
      </c>
      <c r="O1514" s="7">
        <f>IF([1]配变!$O1514="","",[1]配变!$O1514)</f>
        <v>0</v>
      </c>
      <c r="P1514" s="7">
        <f>IF([1]配变!$P1514="","",[1]配变!$P1514)</f>
        <v>8</v>
      </c>
    </row>
    <row r="1515" spans="1:16" x14ac:dyDescent="0.15">
      <c r="A1515" s="7" t="s">
        <v>300</v>
      </c>
      <c r="B1515" s="7" t="str">
        <f>IF([1]配变!$B1515="","",[1]配变!$B1515)</f>
        <v>10kV</v>
      </c>
      <c r="C1515" s="7">
        <f>IF([1]配变!$C1515="","",[1]配变!$C1515)</f>
        <v>0.4</v>
      </c>
      <c r="D1515" s="7">
        <f>IF([1]配变!$D1515="","",[1]配变!$D1515)</f>
        <v>800</v>
      </c>
      <c r="E1515" s="7">
        <f>IF([1]配变!$E1515="","",[1]配变!$E1515)</f>
        <v>0.03</v>
      </c>
      <c r="F1515" s="7" t="str">
        <f>IF([1]配变!$F1515="","",[1]配变!$F1515)</f>
        <v>市辖</v>
      </c>
      <c r="G1515" s="7">
        <f>IF([1]配变!$G1515="","",[1]配变!$G1515)</f>
        <v>0</v>
      </c>
      <c r="H1515" s="7" t="str">
        <f>IF([1]配变!$H1515="","",[1]配变!$H1515)</f>
        <v>分区4</v>
      </c>
      <c r="I1515" s="7" t="str">
        <f>IF([1]配变!$I1515="","",[1]配变!$I1515)</f>
        <v>138古南线</v>
      </c>
      <c r="J1515" s="7">
        <f>IF([1]配变!$J1515="","",[1]配变!$J1515)</f>
        <v>0</v>
      </c>
      <c r="K1515" s="7">
        <f>IF([1]配变!$K1515="","",[1]配变!$K1515)</f>
        <v>2</v>
      </c>
      <c r="L1515" s="7">
        <f>IF([1]配变!$L1515="","",[1]配变!$L1515)</f>
        <v>1</v>
      </c>
      <c r="M1515" s="7">
        <f>IF([1]配变!$M1515="","",[1]配变!$M1515)</f>
        <v>1</v>
      </c>
      <c r="N1515" s="7">
        <f>IF([1]配变!$N1515="","",[1]配变!$N1515)</f>
        <v>2007</v>
      </c>
      <c r="O1515" s="7">
        <f>IF([1]配变!$O1515="","",[1]配变!$O1515)</f>
        <v>0</v>
      </c>
      <c r="P1515" s="7">
        <f>IF([1]配变!$P1515="","",[1]配变!$P1515)</f>
        <v>8</v>
      </c>
    </row>
    <row r="1516" spans="1:16" x14ac:dyDescent="0.15">
      <c r="A1516" s="7" t="s">
        <v>300</v>
      </c>
      <c r="B1516" s="7" t="str">
        <f>IF([1]配变!$B1516="","",[1]配变!$B1516)</f>
        <v>10kV</v>
      </c>
      <c r="C1516" s="7">
        <f>IF([1]配变!$C1516="","",[1]配变!$C1516)</f>
        <v>0.4</v>
      </c>
      <c r="D1516" s="7">
        <f>IF([1]配变!$D1516="","",[1]配变!$D1516)</f>
        <v>800</v>
      </c>
      <c r="E1516" s="7">
        <f>IF([1]配变!$E1516="","",[1]配变!$E1516)</f>
        <v>0.03</v>
      </c>
      <c r="F1516" s="7" t="str">
        <f>IF([1]配变!$F1516="","",[1]配变!$F1516)</f>
        <v>市辖</v>
      </c>
      <c r="G1516" s="7">
        <f>IF([1]配变!$G1516="","",[1]配变!$G1516)</f>
        <v>0</v>
      </c>
      <c r="H1516" s="7" t="str">
        <f>IF([1]配变!$H1516="","",[1]配变!$H1516)</f>
        <v>分区4</v>
      </c>
      <c r="I1516" s="7" t="str">
        <f>IF([1]配变!$I1516="","",[1]配变!$I1516)</f>
        <v>138古南线</v>
      </c>
      <c r="J1516" s="7">
        <f>IF([1]配变!$J1516="","",[1]配变!$J1516)</f>
        <v>1</v>
      </c>
      <c r="K1516" s="7">
        <f>IF([1]配变!$K1516="","",[1]配变!$K1516)</f>
        <v>0</v>
      </c>
      <c r="L1516" s="7">
        <f>IF([1]配变!$L1516="","",[1]配变!$L1516)</f>
        <v>0</v>
      </c>
      <c r="M1516" s="7">
        <f>IF([1]配变!$M1516="","",[1]配变!$M1516)</f>
        <v>0</v>
      </c>
      <c r="N1516" s="7">
        <f>IF([1]配变!$N1516="","",[1]配变!$N1516)</f>
        <v>2006</v>
      </c>
      <c r="O1516" s="7">
        <f>IF([1]配变!$O1516="","",[1]配变!$O1516)</f>
        <v>0</v>
      </c>
      <c r="P1516" s="7">
        <f>IF([1]配变!$P1516="","",[1]配变!$P1516)</f>
        <v>9</v>
      </c>
    </row>
    <row r="1517" spans="1:16" x14ac:dyDescent="0.15">
      <c r="A1517" s="7" t="s">
        <v>300</v>
      </c>
      <c r="B1517" s="7" t="str">
        <f>IF([1]配变!$B1517="","",[1]配变!$B1517)</f>
        <v>10kV</v>
      </c>
      <c r="C1517" s="7">
        <f>IF([1]配变!$C1517="","",[1]配变!$C1517)</f>
        <v>0.4</v>
      </c>
      <c r="D1517" s="7">
        <f>IF([1]配变!$D1517="","",[1]配变!$D1517)</f>
        <v>800</v>
      </c>
      <c r="E1517" s="7">
        <f>IF([1]配变!$E1517="","",[1]配变!$E1517)</f>
        <v>0.03</v>
      </c>
      <c r="F1517" s="7" t="str">
        <f>IF([1]配变!$F1517="","",[1]配变!$F1517)</f>
        <v>市辖</v>
      </c>
      <c r="G1517" s="7">
        <f>IF([1]配变!$G1517="","",[1]配变!$G1517)</f>
        <v>0</v>
      </c>
      <c r="H1517" s="7" t="str">
        <f>IF([1]配变!$H1517="","",[1]配变!$H1517)</f>
        <v>分区4</v>
      </c>
      <c r="I1517" s="7" t="str">
        <f>IF([1]配变!$I1517="","",[1]配变!$I1517)</f>
        <v>138古南线</v>
      </c>
      <c r="J1517" s="7">
        <f>IF([1]配变!$J1517="","",[1]配变!$J1517)</f>
        <v>0</v>
      </c>
      <c r="K1517" s="7">
        <f>IF([1]配变!$K1517="","",[1]配变!$K1517)</f>
        <v>1</v>
      </c>
      <c r="L1517" s="7">
        <f>IF([1]配变!$L1517="","",[1]配变!$L1517)</f>
        <v>1</v>
      </c>
      <c r="M1517" s="7">
        <f>IF([1]配变!$M1517="","",[1]配变!$M1517)</f>
        <v>1</v>
      </c>
      <c r="N1517" s="7">
        <f>IF([1]配变!$N1517="","",[1]配变!$N1517)</f>
        <v>2006</v>
      </c>
      <c r="O1517" s="7">
        <f>IF([1]配变!$O1517="","",[1]配变!$O1517)</f>
        <v>0</v>
      </c>
      <c r="P1517" s="7">
        <f>IF([1]配变!$P1517="","",[1]配变!$P1517)</f>
        <v>9</v>
      </c>
    </row>
    <row r="1518" spans="1:16" x14ac:dyDescent="0.15">
      <c r="A1518" s="7" t="s">
        <v>300</v>
      </c>
      <c r="B1518" s="7" t="str">
        <f>IF([1]配变!$B1518="","",[1]配变!$B1518)</f>
        <v>10kV</v>
      </c>
      <c r="C1518" s="7">
        <f>IF([1]配变!$C1518="","",[1]配变!$C1518)</f>
        <v>0.1</v>
      </c>
      <c r="D1518" s="7">
        <f>IF([1]配变!$D1518="","",[1]配变!$D1518)</f>
        <v>200</v>
      </c>
      <c r="E1518" s="7">
        <f>IF([1]配变!$E1518="","",[1]配变!$E1518)</f>
        <v>0.03</v>
      </c>
      <c r="F1518" s="7" t="str">
        <f>IF([1]配变!$F1518="","",[1]配变!$F1518)</f>
        <v>市辖</v>
      </c>
      <c r="G1518" s="7">
        <f>IF([1]配变!$G1518="","",[1]配变!$G1518)</f>
        <v>0</v>
      </c>
      <c r="H1518" s="7" t="str">
        <f>IF([1]配变!$H1518="","",[1]配变!$H1518)</f>
        <v>分区2</v>
      </c>
      <c r="I1518" s="7" t="str">
        <f>IF([1]配变!$I1518="","",[1]配变!$I1518)</f>
        <v>138古南线</v>
      </c>
      <c r="J1518" s="7">
        <f>IF([1]配变!$J1518="","",[1]配变!$J1518)</f>
        <v>1</v>
      </c>
      <c r="K1518" s="7">
        <f>IF([1]配变!$K1518="","",[1]配变!$K1518)</f>
        <v>2</v>
      </c>
      <c r="L1518" s="7">
        <f>IF([1]配变!$L1518="","",[1]配变!$L1518)</f>
        <v>1</v>
      </c>
      <c r="M1518" s="7">
        <f>IF([1]配变!$M1518="","",[1]配变!$M1518)</f>
        <v>1</v>
      </c>
      <c r="N1518" s="7">
        <f>IF([1]配变!$N1518="","",[1]配变!$N1518)</f>
        <v>2006</v>
      </c>
      <c r="O1518" s="7">
        <f>IF([1]配变!$O1518="","",[1]配变!$O1518)</f>
        <v>0</v>
      </c>
      <c r="P1518" s="7">
        <f>IF([1]配变!$P1518="","",[1]配变!$P1518)</f>
        <v>9</v>
      </c>
    </row>
    <row r="1519" spans="1:16" x14ac:dyDescent="0.15">
      <c r="A1519" s="7" t="s">
        <v>300</v>
      </c>
      <c r="B1519" s="7" t="str">
        <f>IF([1]配变!$B1519="","",[1]配变!$B1519)</f>
        <v/>
      </c>
      <c r="C1519" s="7" t="str">
        <f>IF([1]配变!$C1519="","",[1]配变!$C1519)</f>
        <v/>
      </c>
      <c r="D1519" s="7" t="str">
        <f>IF([1]配变!$D1519="","",[1]配变!$D1519)</f>
        <v/>
      </c>
      <c r="E1519" s="7" t="str">
        <f>IF([1]配变!$E1519="","",[1]配变!$E1519)</f>
        <v/>
      </c>
      <c r="F1519" s="7" t="str">
        <f>IF([1]配变!$F1519="","",[1]配变!$F1519)</f>
        <v/>
      </c>
      <c r="G1519" s="7" t="str">
        <f>IF([1]配变!$G1519="","",[1]配变!$G1519)</f>
        <v/>
      </c>
      <c r="H1519" s="7" t="str">
        <f>IF([1]配变!$H1519="","",[1]配变!$H1519)</f>
        <v/>
      </c>
      <c r="I1519" s="7" t="str">
        <f>IF([1]配变!$I1519="","",[1]配变!$I1519)</f>
        <v/>
      </c>
      <c r="J1519" s="7" t="str">
        <f>IF([1]配变!$J1519="","",[1]配变!$J1519)</f>
        <v/>
      </c>
      <c r="K1519" s="7" t="str">
        <f>IF([1]配变!$K1519="","",[1]配变!$K1519)</f>
        <v/>
      </c>
      <c r="L1519" s="7" t="str">
        <f>IF([1]配变!$L1519="","",[1]配变!$L1519)</f>
        <v/>
      </c>
      <c r="M1519" s="7" t="str">
        <f>IF([1]配变!$M1519="","",[1]配变!$M1519)</f>
        <v/>
      </c>
      <c r="N1519" s="7" t="str">
        <f>IF([1]配变!$N1519="","",[1]配变!$N1519)</f>
        <v/>
      </c>
      <c r="O1519" s="7" t="str">
        <f>IF([1]配变!$O1519="","",[1]配变!$O1519)</f>
        <v/>
      </c>
      <c r="P1519" s="7" t="str">
        <f>IF([1]配变!$P1519="","",[1]配变!$P1519)</f>
        <v/>
      </c>
    </row>
    <row r="1520" spans="1:16" x14ac:dyDescent="0.15">
      <c r="A1520" s="7" t="s">
        <v>300</v>
      </c>
      <c r="B1520" s="7" t="str">
        <f>IF([1]配变!$B1520="","",[1]配变!$B1520)</f>
        <v/>
      </c>
      <c r="C1520" s="7" t="str">
        <f>IF([1]配变!$C1520="","",[1]配变!$C1520)</f>
        <v/>
      </c>
      <c r="D1520" s="7" t="str">
        <f>IF([1]配变!$D1520="","",[1]配变!$D1520)</f>
        <v/>
      </c>
      <c r="E1520" s="7" t="str">
        <f>IF([1]配变!$E1520="","",[1]配变!$E1520)</f>
        <v/>
      </c>
      <c r="F1520" s="7" t="str">
        <f>IF([1]配变!$F1520="","",[1]配变!$F1520)</f>
        <v/>
      </c>
      <c r="G1520" s="7" t="str">
        <f>IF([1]配变!$G1520="","",[1]配变!$G1520)</f>
        <v/>
      </c>
      <c r="H1520" s="7" t="str">
        <f>IF([1]配变!$H1520="","",[1]配变!$H1520)</f>
        <v/>
      </c>
      <c r="I1520" s="7" t="str">
        <f>IF([1]配变!$I1520="","",[1]配变!$I1520)</f>
        <v/>
      </c>
      <c r="J1520" s="7" t="str">
        <f>IF([1]配变!$J1520="","",[1]配变!$J1520)</f>
        <v/>
      </c>
      <c r="K1520" s="7" t="str">
        <f>IF([1]配变!$K1520="","",[1]配变!$K1520)</f>
        <v/>
      </c>
      <c r="L1520" s="7" t="str">
        <f>IF([1]配变!$L1520="","",[1]配变!$L1520)</f>
        <v/>
      </c>
      <c r="M1520" s="7" t="str">
        <f>IF([1]配变!$M1520="","",[1]配变!$M1520)</f>
        <v/>
      </c>
      <c r="N1520" s="7" t="str">
        <f>IF([1]配变!$N1520="","",[1]配变!$N1520)</f>
        <v/>
      </c>
      <c r="O1520" s="7" t="str">
        <f>IF([1]配变!$O1520="","",[1]配变!$O1520)</f>
        <v/>
      </c>
      <c r="P1520" s="7" t="str">
        <f>IF([1]配变!$P1520="","",[1]配变!$P1520)</f>
        <v/>
      </c>
    </row>
    <row r="1521" spans="1:16" x14ac:dyDescent="0.15">
      <c r="A1521" s="7" t="s">
        <v>300</v>
      </c>
      <c r="B1521" s="7" t="str">
        <f>IF([1]配变!$B1521="","",[1]配变!$B1521)</f>
        <v/>
      </c>
      <c r="C1521" s="7" t="str">
        <f>IF([1]配变!$C1521="","",[1]配变!$C1521)</f>
        <v/>
      </c>
      <c r="D1521" s="7" t="str">
        <f>IF([1]配变!$D1521="","",[1]配变!$D1521)</f>
        <v/>
      </c>
      <c r="E1521" s="7" t="str">
        <f>IF([1]配变!$E1521="","",[1]配变!$E1521)</f>
        <v/>
      </c>
      <c r="F1521" s="7" t="str">
        <f>IF([1]配变!$F1521="","",[1]配变!$F1521)</f>
        <v/>
      </c>
      <c r="G1521" s="7" t="str">
        <f>IF([1]配变!$G1521="","",[1]配变!$G1521)</f>
        <v/>
      </c>
      <c r="H1521" s="7" t="str">
        <f>IF([1]配变!$H1521="","",[1]配变!$H1521)</f>
        <v/>
      </c>
      <c r="I1521" s="7" t="str">
        <f>IF([1]配变!$I1521="","",[1]配变!$I1521)</f>
        <v/>
      </c>
      <c r="J1521" s="7" t="str">
        <f>IF([1]配变!$J1521="","",[1]配变!$J1521)</f>
        <v/>
      </c>
      <c r="K1521" s="7" t="str">
        <f>IF([1]配变!$K1521="","",[1]配变!$K1521)</f>
        <v/>
      </c>
      <c r="L1521" s="7" t="str">
        <f>IF([1]配变!$L1521="","",[1]配变!$L1521)</f>
        <v/>
      </c>
      <c r="M1521" s="7" t="str">
        <f>IF([1]配变!$M1521="","",[1]配变!$M1521)</f>
        <v/>
      </c>
      <c r="N1521" s="7" t="str">
        <f>IF([1]配变!$N1521="","",[1]配变!$N1521)</f>
        <v/>
      </c>
      <c r="O1521" s="7" t="str">
        <f>IF([1]配变!$O1521="","",[1]配变!$O1521)</f>
        <v/>
      </c>
      <c r="P1521" s="7" t="str">
        <f>IF([1]配变!$P1521="","",[1]配变!$P1521)</f>
        <v/>
      </c>
    </row>
    <row r="1522" spans="1:16" x14ac:dyDescent="0.15">
      <c r="A1522" s="7" t="s">
        <v>300</v>
      </c>
      <c r="B1522" s="7" t="str">
        <f>IF([1]配变!$B1522="","",[1]配变!$B1522)</f>
        <v/>
      </c>
      <c r="C1522" s="7" t="str">
        <f>IF([1]配变!$C1522="","",[1]配变!$C1522)</f>
        <v/>
      </c>
      <c r="D1522" s="7" t="str">
        <f>IF([1]配变!$D1522="","",[1]配变!$D1522)</f>
        <v/>
      </c>
      <c r="E1522" s="7" t="str">
        <f>IF([1]配变!$E1522="","",[1]配变!$E1522)</f>
        <v/>
      </c>
      <c r="F1522" s="7" t="str">
        <f>IF([1]配变!$F1522="","",[1]配变!$F1522)</f>
        <v/>
      </c>
      <c r="G1522" s="7" t="str">
        <f>IF([1]配变!$G1522="","",[1]配变!$G1522)</f>
        <v/>
      </c>
      <c r="H1522" s="7" t="str">
        <f>IF([1]配变!$H1522="","",[1]配变!$H1522)</f>
        <v/>
      </c>
      <c r="I1522" s="7" t="str">
        <f>IF([1]配变!$I1522="","",[1]配变!$I1522)</f>
        <v/>
      </c>
      <c r="J1522" s="7" t="str">
        <f>IF([1]配变!$J1522="","",[1]配变!$J1522)</f>
        <v/>
      </c>
      <c r="K1522" s="7" t="str">
        <f>IF([1]配变!$K1522="","",[1]配变!$K1522)</f>
        <v/>
      </c>
      <c r="L1522" s="7" t="str">
        <f>IF([1]配变!$L1522="","",[1]配变!$L1522)</f>
        <v/>
      </c>
      <c r="M1522" s="7" t="str">
        <f>IF([1]配变!$M1522="","",[1]配变!$M1522)</f>
        <v/>
      </c>
      <c r="N1522" s="7" t="str">
        <f>IF([1]配变!$N1522="","",[1]配变!$N1522)</f>
        <v/>
      </c>
      <c r="O1522" s="7" t="str">
        <f>IF([1]配变!$O1522="","",[1]配变!$O1522)</f>
        <v/>
      </c>
      <c r="P1522" s="7" t="str">
        <f>IF([1]配变!$P1522="","",[1]配变!$P1522)</f>
        <v/>
      </c>
    </row>
    <row r="1523" spans="1:16" x14ac:dyDescent="0.15">
      <c r="A1523" s="7" t="s">
        <v>300</v>
      </c>
      <c r="B1523" s="7" t="str">
        <f>IF([1]配变!$B1523="","",[1]配变!$B1523)</f>
        <v/>
      </c>
      <c r="C1523" s="7" t="str">
        <f>IF([1]配变!$C1523="","",[1]配变!$C1523)</f>
        <v/>
      </c>
      <c r="D1523" s="7" t="str">
        <f>IF([1]配变!$D1523="","",[1]配变!$D1523)</f>
        <v/>
      </c>
      <c r="E1523" s="7" t="str">
        <f>IF([1]配变!$E1523="","",[1]配变!$E1523)</f>
        <v/>
      </c>
      <c r="F1523" s="7" t="str">
        <f>IF([1]配变!$F1523="","",[1]配变!$F1523)</f>
        <v/>
      </c>
      <c r="G1523" s="7" t="str">
        <f>IF([1]配变!$G1523="","",[1]配变!$G1523)</f>
        <v/>
      </c>
      <c r="H1523" s="7" t="str">
        <f>IF([1]配变!$H1523="","",[1]配变!$H1523)</f>
        <v/>
      </c>
      <c r="I1523" s="7" t="str">
        <f>IF([1]配变!$I1523="","",[1]配变!$I1523)</f>
        <v/>
      </c>
      <c r="J1523" s="7" t="str">
        <f>IF([1]配变!$J1523="","",[1]配变!$J1523)</f>
        <v/>
      </c>
      <c r="K1523" s="7" t="str">
        <f>IF([1]配变!$K1523="","",[1]配变!$K1523)</f>
        <v/>
      </c>
      <c r="L1523" s="7" t="str">
        <f>IF([1]配变!$L1523="","",[1]配变!$L1523)</f>
        <v/>
      </c>
      <c r="M1523" s="7" t="str">
        <f>IF([1]配变!$M1523="","",[1]配变!$M1523)</f>
        <v/>
      </c>
      <c r="N1523" s="7" t="str">
        <f>IF([1]配变!$N1523="","",[1]配变!$N1523)</f>
        <v/>
      </c>
      <c r="O1523" s="7" t="str">
        <f>IF([1]配变!$O1523="","",[1]配变!$O1523)</f>
        <v/>
      </c>
      <c r="P1523" s="7" t="str">
        <f>IF([1]配变!$P1523="","",[1]配变!$P1523)</f>
        <v/>
      </c>
    </row>
    <row r="1524" spans="1:16" x14ac:dyDescent="0.15">
      <c r="A1524" s="7" t="s">
        <v>300</v>
      </c>
      <c r="B1524" s="7" t="str">
        <f>IF([1]配变!$B1524="","",[1]配变!$B1524)</f>
        <v/>
      </c>
      <c r="C1524" s="7" t="str">
        <f>IF([1]配变!$C1524="","",[1]配变!$C1524)</f>
        <v/>
      </c>
      <c r="D1524" s="7" t="str">
        <f>IF([1]配变!$D1524="","",[1]配变!$D1524)</f>
        <v/>
      </c>
      <c r="E1524" s="7" t="str">
        <f>IF([1]配变!$E1524="","",[1]配变!$E1524)</f>
        <v/>
      </c>
      <c r="F1524" s="7" t="str">
        <f>IF([1]配变!$F1524="","",[1]配变!$F1524)</f>
        <v/>
      </c>
      <c r="G1524" s="7" t="str">
        <f>IF([1]配变!$G1524="","",[1]配变!$G1524)</f>
        <v/>
      </c>
      <c r="H1524" s="7" t="str">
        <f>IF([1]配变!$H1524="","",[1]配变!$H1524)</f>
        <v/>
      </c>
      <c r="I1524" s="7" t="str">
        <f>IF([1]配变!$I1524="","",[1]配变!$I1524)</f>
        <v/>
      </c>
      <c r="J1524" s="7" t="str">
        <f>IF([1]配变!$J1524="","",[1]配变!$J1524)</f>
        <v/>
      </c>
      <c r="K1524" s="7" t="str">
        <f>IF([1]配变!$K1524="","",[1]配变!$K1524)</f>
        <v/>
      </c>
      <c r="L1524" s="7" t="str">
        <f>IF([1]配变!$L1524="","",[1]配变!$L1524)</f>
        <v/>
      </c>
      <c r="M1524" s="7" t="str">
        <f>IF([1]配变!$M1524="","",[1]配变!$M1524)</f>
        <v/>
      </c>
      <c r="N1524" s="7" t="str">
        <f>IF([1]配变!$N1524="","",[1]配变!$N1524)</f>
        <v/>
      </c>
      <c r="O1524" s="7" t="str">
        <f>IF([1]配变!$O1524="","",[1]配变!$O1524)</f>
        <v/>
      </c>
      <c r="P1524" s="7" t="str">
        <f>IF([1]配变!$P1524="","",[1]配变!$P1524)</f>
        <v/>
      </c>
    </row>
    <row r="1525" spans="1:16" x14ac:dyDescent="0.15">
      <c r="A1525" s="7" t="s">
        <v>300</v>
      </c>
      <c r="B1525" s="7" t="str">
        <f>IF([1]配变!$B1525="","",[1]配变!$B1525)</f>
        <v/>
      </c>
      <c r="C1525" s="7" t="str">
        <f>IF([1]配变!$C1525="","",[1]配变!$C1525)</f>
        <v/>
      </c>
      <c r="D1525" s="7" t="str">
        <f>IF([1]配变!$D1525="","",[1]配变!$D1525)</f>
        <v/>
      </c>
      <c r="E1525" s="7" t="str">
        <f>IF([1]配变!$E1525="","",[1]配变!$E1525)</f>
        <v/>
      </c>
      <c r="F1525" s="7" t="str">
        <f>IF([1]配变!$F1525="","",[1]配变!$F1525)</f>
        <v/>
      </c>
      <c r="G1525" s="7" t="str">
        <f>IF([1]配变!$G1525="","",[1]配变!$G1525)</f>
        <v/>
      </c>
      <c r="H1525" s="7" t="str">
        <f>IF([1]配变!$H1525="","",[1]配变!$H1525)</f>
        <v/>
      </c>
      <c r="I1525" s="7" t="str">
        <f>IF([1]配变!$I1525="","",[1]配变!$I1525)</f>
        <v/>
      </c>
      <c r="J1525" s="7" t="str">
        <f>IF([1]配变!$J1525="","",[1]配变!$J1525)</f>
        <v/>
      </c>
      <c r="K1525" s="7" t="str">
        <f>IF([1]配变!$K1525="","",[1]配变!$K1525)</f>
        <v/>
      </c>
      <c r="L1525" s="7" t="str">
        <f>IF([1]配变!$L1525="","",[1]配变!$L1525)</f>
        <v/>
      </c>
      <c r="M1525" s="7" t="str">
        <f>IF([1]配变!$M1525="","",[1]配变!$M1525)</f>
        <v/>
      </c>
      <c r="N1525" s="7" t="str">
        <f>IF([1]配变!$N1525="","",[1]配变!$N1525)</f>
        <v/>
      </c>
      <c r="O1525" s="7" t="str">
        <f>IF([1]配变!$O1525="","",[1]配变!$O1525)</f>
        <v/>
      </c>
      <c r="P1525" s="7" t="str">
        <f>IF([1]配变!$P1525="","",[1]配变!$P1525)</f>
        <v/>
      </c>
    </row>
    <row r="1526" spans="1:16" x14ac:dyDescent="0.15">
      <c r="A1526" s="7" t="s">
        <v>300</v>
      </c>
      <c r="B1526" s="7" t="str">
        <f>IF([1]配变!$B1526="","",[1]配变!$B1526)</f>
        <v/>
      </c>
      <c r="C1526" s="7" t="str">
        <f>IF([1]配变!$C1526="","",[1]配变!$C1526)</f>
        <v/>
      </c>
      <c r="D1526" s="7" t="str">
        <f>IF([1]配变!$D1526="","",[1]配变!$D1526)</f>
        <v/>
      </c>
      <c r="E1526" s="7" t="str">
        <f>IF([1]配变!$E1526="","",[1]配变!$E1526)</f>
        <v/>
      </c>
      <c r="F1526" s="7" t="str">
        <f>IF([1]配变!$F1526="","",[1]配变!$F1526)</f>
        <v/>
      </c>
      <c r="G1526" s="7" t="str">
        <f>IF([1]配变!$G1526="","",[1]配变!$G1526)</f>
        <v/>
      </c>
      <c r="H1526" s="7" t="str">
        <f>IF([1]配变!$H1526="","",[1]配变!$H1526)</f>
        <v/>
      </c>
      <c r="I1526" s="7" t="str">
        <f>IF([1]配变!$I1526="","",[1]配变!$I1526)</f>
        <v/>
      </c>
      <c r="J1526" s="7" t="str">
        <f>IF([1]配变!$J1526="","",[1]配变!$J1526)</f>
        <v/>
      </c>
      <c r="K1526" s="7" t="str">
        <f>IF([1]配变!$K1526="","",[1]配变!$K1526)</f>
        <v/>
      </c>
      <c r="L1526" s="7" t="str">
        <f>IF([1]配变!$L1526="","",[1]配变!$L1526)</f>
        <v/>
      </c>
      <c r="M1526" s="7" t="str">
        <f>IF([1]配变!$M1526="","",[1]配变!$M1526)</f>
        <v/>
      </c>
      <c r="N1526" s="7" t="str">
        <f>IF([1]配变!$N1526="","",[1]配变!$N1526)</f>
        <v/>
      </c>
      <c r="O1526" s="7" t="str">
        <f>IF([1]配变!$O1526="","",[1]配变!$O1526)</f>
        <v/>
      </c>
      <c r="P1526" s="7" t="str">
        <f>IF([1]配变!$P1526="","",[1]配变!$P1526)</f>
        <v/>
      </c>
    </row>
    <row r="1527" spans="1:16" x14ac:dyDescent="0.15">
      <c r="A1527" s="7" t="s">
        <v>300</v>
      </c>
      <c r="B1527" s="7" t="str">
        <f>IF([1]配变!$B1527="","",[1]配变!$B1527)</f>
        <v/>
      </c>
      <c r="C1527" s="7" t="str">
        <f>IF([1]配变!$C1527="","",[1]配变!$C1527)</f>
        <v/>
      </c>
      <c r="D1527" s="7" t="str">
        <f>IF([1]配变!$D1527="","",[1]配变!$D1527)</f>
        <v/>
      </c>
      <c r="E1527" s="7" t="str">
        <f>IF([1]配变!$E1527="","",[1]配变!$E1527)</f>
        <v/>
      </c>
      <c r="F1527" s="7" t="str">
        <f>IF([1]配变!$F1527="","",[1]配变!$F1527)</f>
        <v/>
      </c>
      <c r="G1527" s="7" t="str">
        <f>IF([1]配变!$G1527="","",[1]配变!$G1527)</f>
        <v/>
      </c>
      <c r="H1527" s="7" t="str">
        <f>IF([1]配变!$H1527="","",[1]配变!$H1527)</f>
        <v/>
      </c>
      <c r="I1527" s="7" t="str">
        <f>IF([1]配变!$I1527="","",[1]配变!$I1527)</f>
        <v/>
      </c>
      <c r="J1527" s="7" t="str">
        <f>IF([1]配变!$J1527="","",[1]配变!$J1527)</f>
        <v/>
      </c>
      <c r="K1527" s="7" t="str">
        <f>IF([1]配变!$K1527="","",[1]配变!$K1527)</f>
        <v/>
      </c>
      <c r="L1527" s="7" t="str">
        <f>IF([1]配变!$L1527="","",[1]配变!$L1527)</f>
        <v/>
      </c>
      <c r="M1527" s="7" t="str">
        <f>IF([1]配变!$M1527="","",[1]配变!$M1527)</f>
        <v/>
      </c>
      <c r="N1527" s="7" t="str">
        <f>IF([1]配变!$N1527="","",[1]配变!$N1527)</f>
        <v/>
      </c>
      <c r="O1527" s="7" t="str">
        <f>IF([1]配变!$O1527="","",[1]配变!$O1527)</f>
        <v/>
      </c>
      <c r="P1527" s="7" t="str">
        <f>IF([1]配变!$P1527="","",[1]配变!$P1527)</f>
        <v/>
      </c>
    </row>
    <row r="1528" spans="1:16" x14ac:dyDescent="0.15">
      <c r="A1528" s="7" t="s">
        <v>300</v>
      </c>
      <c r="B1528" s="7" t="str">
        <f>IF([1]配变!$B1528="","",[1]配变!$B1528)</f>
        <v/>
      </c>
      <c r="C1528" s="7" t="str">
        <f>IF([1]配变!$C1528="","",[1]配变!$C1528)</f>
        <v/>
      </c>
      <c r="D1528" s="7" t="str">
        <f>IF([1]配变!$D1528="","",[1]配变!$D1528)</f>
        <v/>
      </c>
      <c r="E1528" s="7" t="str">
        <f>IF([1]配变!$E1528="","",[1]配变!$E1528)</f>
        <v/>
      </c>
      <c r="F1528" s="7" t="str">
        <f>IF([1]配变!$F1528="","",[1]配变!$F1528)</f>
        <v/>
      </c>
      <c r="G1528" s="7" t="str">
        <f>IF([1]配变!$G1528="","",[1]配变!$G1528)</f>
        <v/>
      </c>
      <c r="H1528" s="7" t="str">
        <f>IF([1]配变!$H1528="","",[1]配变!$H1528)</f>
        <v/>
      </c>
      <c r="I1528" s="7" t="str">
        <f>IF([1]配变!$I1528="","",[1]配变!$I1528)</f>
        <v/>
      </c>
      <c r="J1528" s="7" t="str">
        <f>IF([1]配变!$J1528="","",[1]配变!$J1528)</f>
        <v/>
      </c>
      <c r="K1528" s="7" t="str">
        <f>IF([1]配变!$K1528="","",[1]配变!$K1528)</f>
        <v/>
      </c>
      <c r="L1528" s="7" t="str">
        <f>IF([1]配变!$L1528="","",[1]配变!$L1528)</f>
        <v/>
      </c>
      <c r="M1528" s="7" t="str">
        <f>IF([1]配变!$M1528="","",[1]配变!$M1528)</f>
        <v/>
      </c>
      <c r="N1528" s="7" t="str">
        <f>IF([1]配变!$N1528="","",[1]配变!$N1528)</f>
        <v/>
      </c>
      <c r="O1528" s="7" t="str">
        <f>IF([1]配变!$O1528="","",[1]配变!$O1528)</f>
        <v/>
      </c>
      <c r="P1528" s="7" t="str">
        <f>IF([1]配变!$P1528="","",[1]配变!$P1528)</f>
        <v/>
      </c>
    </row>
    <row r="1529" spans="1:16" x14ac:dyDescent="0.15">
      <c r="A1529" s="7" t="s">
        <v>300</v>
      </c>
      <c r="B1529" s="7" t="str">
        <f>IF([1]配变!$B1529="","",[1]配变!$B1529)</f>
        <v/>
      </c>
      <c r="C1529" s="7" t="str">
        <f>IF([1]配变!$C1529="","",[1]配变!$C1529)</f>
        <v/>
      </c>
      <c r="D1529" s="7" t="str">
        <f>IF([1]配变!$D1529="","",[1]配变!$D1529)</f>
        <v/>
      </c>
      <c r="E1529" s="7" t="str">
        <f>IF([1]配变!$E1529="","",[1]配变!$E1529)</f>
        <v/>
      </c>
      <c r="F1529" s="7" t="str">
        <f>IF([1]配变!$F1529="","",[1]配变!$F1529)</f>
        <v/>
      </c>
      <c r="G1529" s="7" t="str">
        <f>IF([1]配变!$G1529="","",[1]配变!$G1529)</f>
        <v/>
      </c>
      <c r="H1529" s="7" t="str">
        <f>IF([1]配变!$H1529="","",[1]配变!$H1529)</f>
        <v/>
      </c>
      <c r="I1529" s="7" t="str">
        <f>IF([1]配变!$I1529="","",[1]配变!$I1529)</f>
        <v/>
      </c>
      <c r="J1529" s="7" t="str">
        <f>IF([1]配变!$J1529="","",[1]配变!$J1529)</f>
        <v/>
      </c>
      <c r="K1529" s="7" t="str">
        <f>IF([1]配变!$K1529="","",[1]配变!$K1529)</f>
        <v/>
      </c>
      <c r="L1529" s="7" t="str">
        <f>IF([1]配变!$L1529="","",[1]配变!$L1529)</f>
        <v/>
      </c>
      <c r="M1529" s="7" t="str">
        <f>IF([1]配变!$M1529="","",[1]配变!$M1529)</f>
        <v/>
      </c>
      <c r="N1529" s="7" t="str">
        <f>IF([1]配变!$N1529="","",[1]配变!$N1529)</f>
        <v/>
      </c>
      <c r="O1529" s="7" t="str">
        <f>IF([1]配变!$O1529="","",[1]配变!$O1529)</f>
        <v/>
      </c>
      <c r="P1529" s="7" t="str">
        <f>IF([1]配变!$P1529="","",[1]配变!$P1529)</f>
        <v/>
      </c>
    </row>
    <row r="1530" spans="1:16" x14ac:dyDescent="0.15">
      <c r="A1530" s="7" t="s">
        <v>300</v>
      </c>
      <c r="B1530" s="7" t="str">
        <f>IF([1]配变!$B1530="","",[1]配变!$B1530)</f>
        <v/>
      </c>
      <c r="C1530" s="7" t="str">
        <f>IF([1]配变!$C1530="","",[1]配变!$C1530)</f>
        <v/>
      </c>
      <c r="D1530" s="7" t="str">
        <f>IF([1]配变!$D1530="","",[1]配变!$D1530)</f>
        <v/>
      </c>
      <c r="E1530" s="7" t="str">
        <f>IF([1]配变!$E1530="","",[1]配变!$E1530)</f>
        <v/>
      </c>
      <c r="F1530" s="7" t="str">
        <f>IF([1]配变!$F1530="","",[1]配变!$F1530)</f>
        <v/>
      </c>
      <c r="G1530" s="7" t="str">
        <f>IF([1]配变!$G1530="","",[1]配变!$G1530)</f>
        <v/>
      </c>
      <c r="H1530" s="7" t="str">
        <f>IF([1]配变!$H1530="","",[1]配变!$H1530)</f>
        <v/>
      </c>
      <c r="I1530" s="7" t="str">
        <f>IF([1]配变!$I1530="","",[1]配变!$I1530)</f>
        <v/>
      </c>
      <c r="J1530" s="7" t="str">
        <f>IF([1]配变!$J1530="","",[1]配变!$J1530)</f>
        <v/>
      </c>
      <c r="K1530" s="7" t="str">
        <f>IF([1]配变!$K1530="","",[1]配变!$K1530)</f>
        <v/>
      </c>
      <c r="L1530" s="7" t="str">
        <f>IF([1]配变!$L1530="","",[1]配变!$L1530)</f>
        <v/>
      </c>
      <c r="M1530" s="7" t="str">
        <f>IF([1]配变!$M1530="","",[1]配变!$M1530)</f>
        <v/>
      </c>
      <c r="N1530" s="7" t="str">
        <f>IF([1]配变!$N1530="","",[1]配变!$N1530)</f>
        <v/>
      </c>
      <c r="O1530" s="7" t="str">
        <f>IF([1]配变!$O1530="","",[1]配变!$O1530)</f>
        <v/>
      </c>
      <c r="P1530" s="7" t="str">
        <f>IF([1]配变!$P1530="","",[1]配变!$P1530)</f>
        <v/>
      </c>
    </row>
    <row r="1531" spans="1:16" x14ac:dyDescent="0.15">
      <c r="A1531" s="7" t="s">
        <v>300</v>
      </c>
      <c r="B1531" s="7" t="str">
        <f>IF([1]配变!$B1531="","",[1]配变!$B1531)</f>
        <v/>
      </c>
      <c r="C1531" s="7" t="str">
        <f>IF([1]配变!$C1531="","",[1]配变!$C1531)</f>
        <v/>
      </c>
      <c r="D1531" s="7" t="str">
        <f>IF([1]配变!$D1531="","",[1]配变!$D1531)</f>
        <v/>
      </c>
      <c r="E1531" s="7" t="str">
        <f>IF([1]配变!$E1531="","",[1]配变!$E1531)</f>
        <v/>
      </c>
      <c r="F1531" s="7" t="str">
        <f>IF([1]配变!$F1531="","",[1]配变!$F1531)</f>
        <v/>
      </c>
      <c r="G1531" s="7" t="str">
        <f>IF([1]配变!$G1531="","",[1]配变!$G1531)</f>
        <v/>
      </c>
      <c r="H1531" s="7" t="str">
        <f>IF([1]配变!$H1531="","",[1]配变!$H1531)</f>
        <v/>
      </c>
      <c r="I1531" s="7" t="str">
        <f>IF([1]配变!$I1531="","",[1]配变!$I1531)</f>
        <v/>
      </c>
      <c r="J1531" s="7" t="str">
        <f>IF([1]配变!$J1531="","",[1]配变!$J1531)</f>
        <v/>
      </c>
      <c r="K1531" s="7" t="str">
        <f>IF([1]配变!$K1531="","",[1]配变!$K1531)</f>
        <v/>
      </c>
      <c r="L1531" s="7" t="str">
        <f>IF([1]配变!$L1531="","",[1]配变!$L1531)</f>
        <v/>
      </c>
      <c r="M1531" s="7" t="str">
        <f>IF([1]配变!$M1531="","",[1]配变!$M1531)</f>
        <v/>
      </c>
      <c r="N1531" s="7" t="str">
        <f>IF([1]配变!$N1531="","",[1]配变!$N1531)</f>
        <v/>
      </c>
      <c r="O1531" s="7" t="str">
        <f>IF([1]配变!$O1531="","",[1]配变!$O1531)</f>
        <v/>
      </c>
      <c r="P1531" s="7" t="str">
        <f>IF([1]配变!$P1531="","",[1]配变!$P1531)</f>
        <v/>
      </c>
    </row>
    <row r="1532" spans="1:16" x14ac:dyDescent="0.15">
      <c r="A1532" s="7" t="s">
        <v>300</v>
      </c>
      <c r="B1532" s="7" t="str">
        <f>IF([1]配变!$B1532="","",[1]配变!$B1532)</f>
        <v/>
      </c>
      <c r="C1532" s="7" t="str">
        <f>IF([1]配变!$C1532="","",[1]配变!$C1532)</f>
        <v/>
      </c>
      <c r="D1532" s="7" t="str">
        <f>IF([1]配变!$D1532="","",[1]配变!$D1532)</f>
        <v/>
      </c>
      <c r="E1532" s="7" t="str">
        <f>IF([1]配变!$E1532="","",[1]配变!$E1532)</f>
        <v/>
      </c>
      <c r="F1532" s="7" t="str">
        <f>IF([1]配变!$F1532="","",[1]配变!$F1532)</f>
        <v/>
      </c>
      <c r="G1532" s="7" t="str">
        <f>IF([1]配变!$G1532="","",[1]配变!$G1532)</f>
        <v/>
      </c>
      <c r="H1532" s="7" t="str">
        <f>IF([1]配变!$H1532="","",[1]配变!$H1532)</f>
        <v/>
      </c>
      <c r="I1532" s="7" t="str">
        <f>IF([1]配变!$I1532="","",[1]配变!$I1532)</f>
        <v/>
      </c>
      <c r="J1532" s="7" t="str">
        <f>IF([1]配变!$J1532="","",[1]配变!$J1532)</f>
        <v/>
      </c>
      <c r="K1532" s="7" t="str">
        <f>IF([1]配变!$K1532="","",[1]配变!$K1532)</f>
        <v/>
      </c>
      <c r="L1532" s="7" t="str">
        <f>IF([1]配变!$L1532="","",[1]配变!$L1532)</f>
        <v/>
      </c>
      <c r="M1532" s="7" t="str">
        <f>IF([1]配变!$M1532="","",[1]配变!$M1532)</f>
        <v/>
      </c>
      <c r="N1532" s="7" t="str">
        <f>IF([1]配变!$N1532="","",[1]配变!$N1532)</f>
        <v/>
      </c>
      <c r="O1532" s="7" t="str">
        <f>IF([1]配变!$O1532="","",[1]配变!$O1532)</f>
        <v/>
      </c>
      <c r="P1532" s="7" t="str">
        <f>IF([1]配变!$P1532="","",[1]配变!$P1532)</f>
        <v/>
      </c>
    </row>
    <row r="1533" spans="1:16" x14ac:dyDescent="0.15">
      <c r="A1533" s="7" t="s">
        <v>300</v>
      </c>
      <c r="B1533" s="7" t="str">
        <f>IF([1]配变!$B1533="","",[1]配变!$B1533)</f>
        <v/>
      </c>
      <c r="C1533" s="7" t="str">
        <f>IF([1]配变!$C1533="","",[1]配变!$C1533)</f>
        <v/>
      </c>
      <c r="D1533" s="7" t="str">
        <f>IF([1]配变!$D1533="","",[1]配变!$D1533)</f>
        <v/>
      </c>
      <c r="E1533" s="7" t="str">
        <f>IF([1]配变!$E1533="","",[1]配变!$E1533)</f>
        <v/>
      </c>
      <c r="F1533" s="7" t="str">
        <f>IF([1]配变!$F1533="","",[1]配变!$F1533)</f>
        <v/>
      </c>
      <c r="G1533" s="7" t="str">
        <f>IF([1]配变!$G1533="","",[1]配变!$G1533)</f>
        <v/>
      </c>
      <c r="H1533" s="7" t="str">
        <f>IF([1]配变!$H1533="","",[1]配变!$H1533)</f>
        <v/>
      </c>
      <c r="I1533" s="7" t="str">
        <f>IF([1]配变!$I1533="","",[1]配变!$I1533)</f>
        <v/>
      </c>
      <c r="J1533" s="7" t="str">
        <f>IF([1]配变!$J1533="","",[1]配变!$J1533)</f>
        <v/>
      </c>
      <c r="K1533" s="7" t="str">
        <f>IF([1]配变!$K1533="","",[1]配变!$K1533)</f>
        <v/>
      </c>
      <c r="L1533" s="7" t="str">
        <f>IF([1]配变!$L1533="","",[1]配变!$L1533)</f>
        <v/>
      </c>
      <c r="M1533" s="7" t="str">
        <f>IF([1]配变!$M1533="","",[1]配变!$M1533)</f>
        <v/>
      </c>
      <c r="N1533" s="7" t="str">
        <f>IF([1]配变!$N1533="","",[1]配变!$N1533)</f>
        <v/>
      </c>
      <c r="O1533" s="7" t="str">
        <f>IF([1]配变!$O1533="","",[1]配变!$O1533)</f>
        <v/>
      </c>
      <c r="P1533" s="7" t="str">
        <f>IF([1]配变!$P1533="","",[1]配变!$P1533)</f>
        <v/>
      </c>
    </row>
    <row r="1534" spans="1:16" x14ac:dyDescent="0.15">
      <c r="A1534" s="7" t="s">
        <v>300</v>
      </c>
      <c r="B1534" s="7" t="str">
        <f>IF([1]配变!$B1534="","",[1]配变!$B1534)</f>
        <v/>
      </c>
      <c r="C1534" s="7" t="str">
        <f>IF([1]配变!$C1534="","",[1]配变!$C1534)</f>
        <v/>
      </c>
      <c r="D1534" s="7" t="str">
        <f>IF([1]配变!$D1534="","",[1]配变!$D1534)</f>
        <v/>
      </c>
      <c r="E1534" s="7" t="str">
        <f>IF([1]配变!$E1534="","",[1]配变!$E1534)</f>
        <v/>
      </c>
      <c r="F1534" s="7" t="str">
        <f>IF([1]配变!$F1534="","",[1]配变!$F1534)</f>
        <v/>
      </c>
      <c r="G1534" s="7" t="str">
        <f>IF([1]配变!$G1534="","",[1]配变!$G1534)</f>
        <v/>
      </c>
      <c r="H1534" s="7" t="str">
        <f>IF([1]配变!$H1534="","",[1]配变!$H1534)</f>
        <v/>
      </c>
      <c r="I1534" s="7" t="str">
        <f>IF([1]配变!$I1534="","",[1]配变!$I1534)</f>
        <v/>
      </c>
      <c r="J1534" s="7" t="str">
        <f>IF([1]配变!$J1534="","",[1]配变!$J1534)</f>
        <v/>
      </c>
      <c r="K1534" s="7" t="str">
        <f>IF([1]配变!$K1534="","",[1]配变!$K1534)</f>
        <v/>
      </c>
      <c r="L1534" s="7" t="str">
        <f>IF([1]配变!$L1534="","",[1]配变!$L1534)</f>
        <v/>
      </c>
      <c r="M1534" s="7" t="str">
        <f>IF([1]配变!$M1534="","",[1]配变!$M1534)</f>
        <v/>
      </c>
      <c r="N1534" s="7" t="str">
        <f>IF([1]配变!$N1534="","",[1]配变!$N1534)</f>
        <v/>
      </c>
      <c r="O1534" s="7" t="str">
        <f>IF([1]配变!$O1534="","",[1]配变!$O1534)</f>
        <v/>
      </c>
      <c r="P1534" s="7" t="str">
        <f>IF([1]配变!$P1534="","",[1]配变!$P1534)</f>
        <v/>
      </c>
    </row>
    <row r="1535" spans="1:16" x14ac:dyDescent="0.15">
      <c r="A1535" s="7" t="s">
        <v>300</v>
      </c>
      <c r="B1535" s="7" t="str">
        <f>IF([1]配变!$B1535="","",[1]配变!$B1535)</f>
        <v/>
      </c>
      <c r="C1535" s="7" t="str">
        <f>IF([1]配变!$C1535="","",[1]配变!$C1535)</f>
        <v/>
      </c>
      <c r="D1535" s="7" t="str">
        <f>IF([1]配变!$D1535="","",[1]配变!$D1535)</f>
        <v/>
      </c>
      <c r="E1535" s="7" t="str">
        <f>IF([1]配变!$E1535="","",[1]配变!$E1535)</f>
        <v/>
      </c>
      <c r="F1535" s="7" t="str">
        <f>IF([1]配变!$F1535="","",[1]配变!$F1535)</f>
        <v/>
      </c>
      <c r="G1535" s="7" t="str">
        <f>IF([1]配变!$G1535="","",[1]配变!$G1535)</f>
        <v/>
      </c>
      <c r="H1535" s="7" t="str">
        <f>IF([1]配变!$H1535="","",[1]配变!$H1535)</f>
        <v/>
      </c>
      <c r="I1535" s="7" t="str">
        <f>IF([1]配变!$I1535="","",[1]配变!$I1535)</f>
        <v/>
      </c>
      <c r="J1535" s="7" t="str">
        <f>IF([1]配变!$J1535="","",[1]配变!$J1535)</f>
        <v/>
      </c>
      <c r="K1535" s="7" t="str">
        <f>IF([1]配变!$K1535="","",[1]配变!$K1535)</f>
        <v/>
      </c>
      <c r="L1535" s="7" t="str">
        <f>IF([1]配变!$L1535="","",[1]配变!$L1535)</f>
        <v/>
      </c>
      <c r="M1535" s="7" t="str">
        <f>IF([1]配变!$M1535="","",[1]配变!$M1535)</f>
        <v/>
      </c>
      <c r="N1535" s="7" t="str">
        <f>IF([1]配变!$N1535="","",[1]配变!$N1535)</f>
        <v/>
      </c>
      <c r="O1535" s="7" t="str">
        <f>IF([1]配变!$O1535="","",[1]配变!$O1535)</f>
        <v/>
      </c>
      <c r="P1535" s="7" t="str">
        <f>IF([1]配变!$P1535="","",[1]配变!$P1535)</f>
        <v/>
      </c>
    </row>
    <row r="1536" spans="1:16" x14ac:dyDescent="0.15">
      <c r="A1536" s="7" t="s">
        <v>300</v>
      </c>
      <c r="B1536" s="7" t="str">
        <f>IF([1]配变!$B1536="","",[1]配变!$B1536)</f>
        <v/>
      </c>
      <c r="C1536" s="7" t="str">
        <f>IF([1]配变!$C1536="","",[1]配变!$C1536)</f>
        <v/>
      </c>
      <c r="D1536" s="7" t="str">
        <f>IF([1]配变!$D1536="","",[1]配变!$D1536)</f>
        <v/>
      </c>
      <c r="E1536" s="7" t="str">
        <f>IF([1]配变!$E1536="","",[1]配变!$E1536)</f>
        <v/>
      </c>
      <c r="F1536" s="7" t="str">
        <f>IF([1]配变!$F1536="","",[1]配变!$F1536)</f>
        <v/>
      </c>
      <c r="G1536" s="7" t="str">
        <f>IF([1]配变!$G1536="","",[1]配变!$G1536)</f>
        <v/>
      </c>
      <c r="H1536" s="7" t="str">
        <f>IF([1]配变!$H1536="","",[1]配变!$H1536)</f>
        <v/>
      </c>
      <c r="I1536" s="7" t="str">
        <f>IF([1]配变!$I1536="","",[1]配变!$I1536)</f>
        <v/>
      </c>
      <c r="J1536" s="7" t="str">
        <f>IF([1]配变!$J1536="","",[1]配变!$J1536)</f>
        <v/>
      </c>
      <c r="K1536" s="7" t="str">
        <f>IF([1]配变!$K1536="","",[1]配变!$K1536)</f>
        <v/>
      </c>
      <c r="L1536" s="7" t="str">
        <f>IF([1]配变!$L1536="","",[1]配变!$L1536)</f>
        <v/>
      </c>
      <c r="M1536" s="7" t="str">
        <f>IF([1]配变!$M1536="","",[1]配变!$M1536)</f>
        <v/>
      </c>
      <c r="N1536" s="7" t="str">
        <f>IF([1]配变!$N1536="","",[1]配变!$N1536)</f>
        <v/>
      </c>
      <c r="O1536" s="7" t="str">
        <f>IF([1]配变!$O1536="","",[1]配变!$O1536)</f>
        <v/>
      </c>
      <c r="P1536" s="7" t="str">
        <f>IF([1]配变!$P1536="","",[1]配变!$P1536)</f>
        <v/>
      </c>
    </row>
    <row r="1537" spans="1:16" x14ac:dyDescent="0.15">
      <c r="A1537" s="7" t="s">
        <v>300</v>
      </c>
      <c r="B1537" s="7" t="str">
        <f>IF([1]配变!$B1537="","",[1]配变!$B1537)</f>
        <v/>
      </c>
      <c r="C1537" s="7" t="str">
        <f>IF([1]配变!$C1537="","",[1]配变!$C1537)</f>
        <v/>
      </c>
      <c r="D1537" s="7" t="str">
        <f>IF([1]配变!$D1537="","",[1]配变!$D1537)</f>
        <v/>
      </c>
      <c r="E1537" s="7" t="str">
        <f>IF([1]配变!$E1537="","",[1]配变!$E1537)</f>
        <v/>
      </c>
      <c r="F1537" s="7" t="str">
        <f>IF([1]配变!$F1537="","",[1]配变!$F1537)</f>
        <v/>
      </c>
      <c r="G1537" s="7" t="str">
        <f>IF([1]配变!$G1537="","",[1]配变!$G1537)</f>
        <v/>
      </c>
      <c r="H1537" s="7" t="str">
        <f>IF([1]配变!$H1537="","",[1]配变!$H1537)</f>
        <v/>
      </c>
      <c r="I1537" s="7" t="str">
        <f>IF([1]配变!$I1537="","",[1]配变!$I1537)</f>
        <v/>
      </c>
      <c r="J1537" s="7" t="str">
        <f>IF([1]配变!$J1537="","",[1]配变!$J1537)</f>
        <v/>
      </c>
      <c r="K1537" s="7" t="str">
        <f>IF([1]配变!$K1537="","",[1]配变!$K1537)</f>
        <v/>
      </c>
      <c r="L1537" s="7" t="str">
        <f>IF([1]配变!$L1537="","",[1]配变!$L1537)</f>
        <v/>
      </c>
      <c r="M1537" s="7" t="str">
        <f>IF([1]配变!$M1537="","",[1]配变!$M1537)</f>
        <v/>
      </c>
      <c r="N1537" s="7" t="str">
        <f>IF([1]配变!$N1537="","",[1]配变!$N1537)</f>
        <v/>
      </c>
      <c r="O1537" s="7" t="str">
        <f>IF([1]配变!$O1537="","",[1]配变!$O1537)</f>
        <v/>
      </c>
      <c r="P1537" s="7" t="str">
        <f>IF([1]配变!$P1537="","",[1]配变!$P1537)</f>
        <v/>
      </c>
    </row>
    <row r="1538" spans="1:16" x14ac:dyDescent="0.15">
      <c r="A1538" s="7" t="s">
        <v>300</v>
      </c>
      <c r="B1538" s="7" t="str">
        <f>IF([1]配变!$B1538="","",[1]配变!$B1538)</f>
        <v/>
      </c>
      <c r="C1538" s="7" t="str">
        <f>IF([1]配变!$C1538="","",[1]配变!$C1538)</f>
        <v/>
      </c>
      <c r="D1538" s="7" t="str">
        <f>IF([1]配变!$D1538="","",[1]配变!$D1538)</f>
        <v/>
      </c>
      <c r="E1538" s="7" t="str">
        <f>IF([1]配变!$E1538="","",[1]配变!$E1538)</f>
        <v/>
      </c>
      <c r="F1538" s="7" t="str">
        <f>IF([1]配变!$F1538="","",[1]配变!$F1538)</f>
        <v/>
      </c>
      <c r="G1538" s="7" t="str">
        <f>IF([1]配变!$G1538="","",[1]配变!$G1538)</f>
        <v/>
      </c>
      <c r="H1538" s="7" t="str">
        <f>IF([1]配变!$H1538="","",[1]配变!$H1538)</f>
        <v/>
      </c>
      <c r="I1538" s="7" t="str">
        <f>IF([1]配变!$I1538="","",[1]配变!$I1538)</f>
        <v/>
      </c>
      <c r="J1538" s="7" t="str">
        <f>IF([1]配变!$J1538="","",[1]配变!$J1538)</f>
        <v/>
      </c>
      <c r="K1538" s="7" t="str">
        <f>IF([1]配变!$K1538="","",[1]配变!$K1538)</f>
        <v/>
      </c>
      <c r="L1538" s="7" t="str">
        <f>IF([1]配变!$L1538="","",[1]配变!$L1538)</f>
        <v/>
      </c>
      <c r="M1538" s="7" t="str">
        <f>IF([1]配变!$M1538="","",[1]配变!$M1538)</f>
        <v/>
      </c>
      <c r="N1538" s="7" t="str">
        <f>IF([1]配变!$N1538="","",[1]配变!$N1538)</f>
        <v/>
      </c>
      <c r="O1538" s="7" t="str">
        <f>IF([1]配变!$O1538="","",[1]配变!$O1538)</f>
        <v/>
      </c>
      <c r="P1538" s="7" t="str">
        <f>IF([1]配变!$P1538="","",[1]配变!$P1538)</f>
        <v/>
      </c>
    </row>
    <row r="1539" spans="1:16" x14ac:dyDescent="0.15">
      <c r="A1539" s="7" t="s">
        <v>300</v>
      </c>
      <c r="B1539" s="7" t="str">
        <f>IF([1]配变!$B1539="","",[1]配变!$B1539)</f>
        <v/>
      </c>
      <c r="C1539" s="7" t="str">
        <f>IF([1]配变!$C1539="","",[1]配变!$C1539)</f>
        <v/>
      </c>
      <c r="D1539" s="7" t="str">
        <f>IF([1]配变!$D1539="","",[1]配变!$D1539)</f>
        <v/>
      </c>
      <c r="E1539" s="7" t="str">
        <f>IF([1]配变!$E1539="","",[1]配变!$E1539)</f>
        <v/>
      </c>
      <c r="F1539" s="7" t="str">
        <f>IF([1]配变!$F1539="","",[1]配变!$F1539)</f>
        <v/>
      </c>
      <c r="G1539" s="7" t="str">
        <f>IF([1]配变!$G1539="","",[1]配变!$G1539)</f>
        <v/>
      </c>
      <c r="H1539" s="7" t="str">
        <f>IF([1]配变!$H1539="","",[1]配变!$H1539)</f>
        <v/>
      </c>
      <c r="I1539" s="7" t="str">
        <f>IF([1]配变!$I1539="","",[1]配变!$I1539)</f>
        <v/>
      </c>
      <c r="J1539" s="7" t="str">
        <f>IF([1]配变!$J1539="","",[1]配变!$J1539)</f>
        <v/>
      </c>
      <c r="K1539" s="7" t="str">
        <f>IF([1]配变!$K1539="","",[1]配变!$K1539)</f>
        <v/>
      </c>
      <c r="L1539" s="7" t="str">
        <f>IF([1]配变!$L1539="","",[1]配变!$L1539)</f>
        <v/>
      </c>
      <c r="M1539" s="7" t="str">
        <f>IF([1]配变!$M1539="","",[1]配变!$M1539)</f>
        <v/>
      </c>
      <c r="N1539" s="7" t="str">
        <f>IF([1]配变!$N1539="","",[1]配变!$N1539)</f>
        <v/>
      </c>
      <c r="O1539" s="7" t="str">
        <f>IF([1]配变!$O1539="","",[1]配变!$O1539)</f>
        <v/>
      </c>
      <c r="P1539" s="7" t="str">
        <f>IF([1]配变!$P1539="","",[1]配变!$P1539)</f>
        <v/>
      </c>
    </row>
    <row r="1540" spans="1:16" x14ac:dyDescent="0.15">
      <c r="A1540" s="7" t="s">
        <v>300</v>
      </c>
      <c r="B1540" s="7" t="str">
        <f>IF([1]配变!$B1540="","",[1]配变!$B1540)</f>
        <v/>
      </c>
      <c r="C1540" s="7" t="str">
        <f>IF([1]配变!$C1540="","",[1]配变!$C1540)</f>
        <v/>
      </c>
      <c r="D1540" s="7" t="str">
        <f>IF([1]配变!$D1540="","",[1]配变!$D1540)</f>
        <v/>
      </c>
      <c r="E1540" s="7" t="str">
        <f>IF([1]配变!$E1540="","",[1]配变!$E1540)</f>
        <v/>
      </c>
      <c r="F1540" s="7" t="str">
        <f>IF([1]配变!$F1540="","",[1]配变!$F1540)</f>
        <v/>
      </c>
      <c r="G1540" s="7" t="str">
        <f>IF([1]配变!$G1540="","",[1]配变!$G1540)</f>
        <v/>
      </c>
      <c r="H1540" s="7" t="str">
        <f>IF([1]配变!$H1540="","",[1]配变!$H1540)</f>
        <v/>
      </c>
      <c r="I1540" s="7" t="str">
        <f>IF([1]配变!$I1540="","",[1]配变!$I1540)</f>
        <v/>
      </c>
      <c r="J1540" s="7" t="str">
        <f>IF([1]配变!$J1540="","",[1]配变!$J1540)</f>
        <v/>
      </c>
      <c r="K1540" s="7" t="str">
        <f>IF([1]配变!$K1540="","",[1]配变!$K1540)</f>
        <v/>
      </c>
      <c r="L1540" s="7" t="str">
        <f>IF([1]配变!$L1540="","",[1]配变!$L1540)</f>
        <v/>
      </c>
      <c r="M1540" s="7" t="str">
        <f>IF([1]配变!$M1540="","",[1]配变!$M1540)</f>
        <v/>
      </c>
      <c r="N1540" s="7" t="str">
        <f>IF([1]配变!$N1540="","",[1]配变!$N1540)</f>
        <v/>
      </c>
      <c r="O1540" s="7" t="str">
        <f>IF([1]配变!$O1540="","",[1]配变!$O1540)</f>
        <v/>
      </c>
      <c r="P1540" s="7" t="str">
        <f>IF([1]配变!$P1540="","",[1]配变!$P1540)</f>
        <v/>
      </c>
    </row>
    <row r="1541" spans="1:16" x14ac:dyDescent="0.15">
      <c r="A1541" s="7" t="s">
        <v>300</v>
      </c>
      <c r="B1541" s="7" t="str">
        <f>IF([1]配变!$B1541="","",[1]配变!$B1541)</f>
        <v/>
      </c>
      <c r="C1541" s="7" t="str">
        <f>IF([1]配变!$C1541="","",[1]配变!$C1541)</f>
        <v/>
      </c>
      <c r="D1541" s="7" t="str">
        <f>IF([1]配变!$D1541="","",[1]配变!$D1541)</f>
        <v/>
      </c>
      <c r="E1541" s="7" t="str">
        <f>IF([1]配变!$E1541="","",[1]配变!$E1541)</f>
        <v/>
      </c>
      <c r="F1541" s="7" t="str">
        <f>IF([1]配变!$F1541="","",[1]配变!$F1541)</f>
        <v/>
      </c>
      <c r="G1541" s="7" t="str">
        <f>IF([1]配变!$G1541="","",[1]配变!$G1541)</f>
        <v/>
      </c>
      <c r="H1541" s="7" t="str">
        <f>IF([1]配变!$H1541="","",[1]配变!$H1541)</f>
        <v/>
      </c>
      <c r="I1541" s="7" t="str">
        <f>IF([1]配变!$I1541="","",[1]配变!$I1541)</f>
        <v/>
      </c>
      <c r="J1541" s="7" t="str">
        <f>IF([1]配变!$J1541="","",[1]配变!$J1541)</f>
        <v/>
      </c>
      <c r="K1541" s="7" t="str">
        <f>IF([1]配变!$K1541="","",[1]配变!$K1541)</f>
        <v/>
      </c>
      <c r="L1541" s="7" t="str">
        <f>IF([1]配变!$L1541="","",[1]配变!$L1541)</f>
        <v/>
      </c>
      <c r="M1541" s="7" t="str">
        <f>IF([1]配变!$M1541="","",[1]配变!$M1541)</f>
        <v/>
      </c>
      <c r="N1541" s="7" t="str">
        <f>IF([1]配变!$N1541="","",[1]配变!$N1541)</f>
        <v/>
      </c>
      <c r="O1541" s="7" t="str">
        <f>IF([1]配变!$O1541="","",[1]配变!$O1541)</f>
        <v/>
      </c>
      <c r="P1541" s="7" t="str">
        <f>IF([1]配变!$P1541="","",[1]配变!$P1541)</f>
        <v/>
      </c>
    </row>
    <row r="1542" spans="1:16" x14ac:dyDescent="0.15">
      <c r="A1542" s="7" t="s">
        <v>300</v>
      </c>
      <c r="B1542" s="7" t="str">
        <f>IF([1]配变!$B1542="","",[1]配变!$B1542)</f>
        <v/>
      </c>
      <c r="C1542" s="7" t="str">
        <f>IF([1]配变!$C1542="","",[1]配变!$C1542)</f>
        <v/>
      </c>
      <c r="D1542" s="7" t="str">
        <f>IF([1]配变!$D1542="","",[1]配变!$D1542)</f>
        <v/>
      </c>
      <c r="E1542" s="7" t="str">
        <f>IF([1]配变!$E1542="","",[1]配变!$E1542)</f>
        <v/>
      </c>
      <c r="F1542" s="7" t="str">
        <f>IF([1]配变!$F1542="","",[1]配变!$F1542)</f>
        <v/>
      </c>
      <c r="G1542" s="7" t="str">
        <f>IF([1]配变!$G1542="","",[1]配变!$G1542)</f>
        <v/>
      </c>
      <c r="H1542" s="7" t="str">
        <f>IF([1]配变!$H1542="","",[1]配变!$H1542)</f>
        <v/>
      </c>
      <c r="I1542" s="7" t="str">
        <f>IF([1]配变!$I1542="","",[1]配变!$I1542)</f>
        <v/>
      </c>
      <c r="J1542" s="7" t="str">
        <f>IF([1]配变!$J1542="","",[1]配变!$J1542)</f>
        <v/>
      </c>
      <c r="K1542" s="7" t="str">
        <f>IF([1]配变!$K1542="","",[1]配变!$K1542)</f>
        <v/>
      </c>
      <c r="L1542" s="7" t="str">
        <f>IF([1]配变!$L1542="","",[1]配变!$L1542)</f>
        <v/>
      </c>
      <c r="M1542" s="7" t="str">
        <f>IF([1]配变!$M1542="","",[1]配变!$M1542)</f>
        <v/>
      </c>
      <c r="N1542" s="7" t="str">
        <f>IF([1]配变!$N1542="","",[1]配变!$N1542)</f>
        <v/>
      </c>
      <c r="O1542" s="7" t="str">
        <f>IF([1]配变!$O1542="","",[1]配变!$O1542)</f>
        <v/>
      </c>
      <c r="P1542" s="7" t="str">
        <f>IF([1]配变!$P1542="","",[1]配变!$P1542)</f>
        <v/>
      </c>
    </row>
    <row r="1543" spans="1:16" x14ac:dyDescent="0.15">
      <c r="A1543" s="7" t="s">
        <v>300</v>
      </c>
      <c r="B1543" s="7" t="str">
        <f>IF([1]配变!$B1543="","",[1]配变!$B1543)</f>
        <v/>
      </c>
      <c r="C1543" s="7" t="str">
        <f>IF([1]配变!$C1543="","",[1]配变!$C1543)</f>
        <v/>
      </c>
      <c r="D1543" s="7" t="str">
        <f>IF([1]配变!$D1543="","",[1]配变!$D1543)</f>
        <v/>
      </c>
      <c r="E1543" s="7" t="str">
        <f>IF([1]配变!$E1543="","",[1]配变!$E1543)</f>
        <v/>
      </c>
      <c r="F1543" s="7" t="str">
        <f>IF([1]配变!$F1543="","",[1]配变!$F1543)</f>
        <v/>
      </c>
      <c r="G1543" s="7" t="str">
        <f>IF([1]配变!$G1543="","",[1]配变!$G1543)</f>
        <v/>
      </c>
      <c r="H1543" s="7" t="str">
        <f>IF([1]配变!$H1543="","",[1]配变!$H1543)</f>
        <v/>
      </c>
      <c r="I1543" s="7" t="str">
        <f>IF([1]配变!$I1543="","",[1]配变!$I1543)</f>
        <v/>
      </c>
      <c r="J1543" s="7" t="str">
        <f>IF([1]配变!$J1543="","",[1]配变!$J1543)</f>
        <v/>
      </c>
      <c r="K1543" s="7" t="str">
        <f>IF([1]配变!$K1543="","",[1]配变!$K1543)</f>
        <v/>
      </c>
      <c r="L1543" s="7" t="str">
        <f>IF([1]配变!$L1543="","",[1]配变!$L1543)</f>
        <v/>
      </c>
      <c r="M1543" s="7" t="str">
        <f>IF([1]配变!$M1543="","",[1]配变!$M1543)</f>
        <v/>
      </c>
      <c r="N1543" s="7" t="str">
        <f>IF([1]配变!$N1543="","",[1]配变!$N1543)</f>
        <v/>
      </c>
      <c r="O1543" s="7" t="str">
        <f>IF([1]配变!$O1543="","",[1]配变!$O1543)</f>
        <v/>
      </c>
      <c r="P1543" s="7" t="str">
        <f>IF([1]配变!$P1543="","",[1]配变!$P1543)</f>
        <v/>
      </c>
    </row>
    <row r="1544" spans="1:16" x14ac:dyDescent="0.15">
      <c r="A1544" s="7" t="s">
        <v>300</v>
      </c>
      <c r="B1544" s="7" t="str">
        <f>IF([1]配变!$B1544="","",[1]配变!$B1544)</f>
        <v/>
      </c>
      <c r="C1544" s="7" t="str">
        <f>IF([1]配变!$C1544="","",[1]配变!$C1544)</f>
        <v/>
      </c>
      <c r="D1544" s="7" t="str">
        <f>IF([1]配变!$D1544="","",[1]配变!$D1544)</f>
        <v/>
      </c>
      <c r="E1544" s="7" t="str">
        <f>IF([1]配变!$E1544="","",[1]配变!$E1544)</f>
        <v/>
      </c>
      <c r="F1544" s="7" t="str">
        <f>IF([1]配变!$F1544="","",[1]配变!$F1544)</f>
        <v/>
      </c>
      <c r="G1544" s="7" t="str">
        <f>IF([1]配变!$G1544="","",[1]配变!$G1544)</f>
        <v/>
      </c>
      <c r="H1544" s="7" t="str">
        <f>IF([1]配变!$H1544="","",[1]配变!$H1544)</f>
        <v/>
      </c>
      <c r="I1544" s="7" t="str">
        <f>IF([1]配变!$I1544="","",[1]配变!$I1544)</f>
        <v/>
      </c>
      <c r="J1544" s="7" t="str">
        <f>IF([1]配变!$J1544="","",[1]配变!$J1544)</f>
        <v/>
      </c>
      <c r="K1544" s="7" t="str">
        <f>IF([1]配变!$K1544="","",[1]配变!$K1544)</f>
        <v/>
      </c>
      <c r="L1544" s="7" t="str">
        <f>IF([1]配变!$L1544="","",[1]配变!$L1544)</f>
        <v/>
      </c>
      <c r="M1544" s="7" t="str">
        <f>IF([1]配变!$M1544="","",[1]配变!$M1544)</f>
        <v/>
      </c>
      <c r="N1544" s="7" t="str">
        <f>IF([1]配变!$N1544="","",[1]配变!$N1544)</f>
        <v/>
      </c>
      <c r="O1544" s="7" t="str">
        <f>IF([1]配变!$O1544="","",[1]配变!$O1544)</f>
        <v/>
      </c>
      <c r="P1544" s="7" t="str">
        <f>IF([1]配变!$P1544="","",[1]配变!$P1544)</f>
        <v/>
      </c>
    </row>
    <row r="1545" spans="1:16" x14ac:dyDescent="0.15">
      <c r="A1545" s="7" t="s">
        <v>300</v>
      </c>
      <c r="B1545" s="7" t="str">
        <f>IF([1]配变!$B1545="","",[1]配变!$B1545)</f>
        <v/>
      </c>
      <c r="C1545" s="7" t="str">
        <f>IF([1]配变!$C1545="","",[1]配变!$C1545)</f>
        <v/>
      </c>
      <c r="D1545" s="7" t="str">
        <f>IF([1]配变!$D1545="","",[1]配变!$D1545)</f>
        <v/>
      </c>
      <c r="E1545" s="7" t="str">
        <f>IF([1]配变!$E1545="","",[1]配变!$E1545)</f>
        <v/>
      </c>
      <c r="F1545" s="7" t="str">
        <f>IF([1]配变!$F1545="","",[1]配变!$F1545)</f>
        <v/>
      </c>
      <c r="G1545" s="7" t="str">
        <f>IF([1]配变!$G1545="","",[1]配变!$G1545)</f>
        <v/>
      </c>
      <c r="H1545" s="7" t="str">
        <f>IF([1]配变!$H1545="","",[1]配变!$H1545)</f>
        <v/>
      </c>
      <c r="I1545" s="7" t="str">
        <f>IF([1]配变!$I1545="","",[1]配变!$I1545)</f>
        <v/>
      </c>
      <c r="J1545" s="7" t="str">
        <f>IF([1]配变!$J1545="","",[1]配变!$J1545)</f>
        <v/>
      </c>
      <c r="K1545" s="7" t="str">
        <f>IF([1]配变!$K1545="","",[1]配变!$K1545)</f>
        <v/>
      </c>
      <c r="L1545" s="7" t="str">
        <f>IF([1]配变!$L1545="","",[1]配变!$L1545)</f>
        <v/>
      </c>
      <c r="M1545" s="7" t="str">
        <f>IF([1]配变!$M1545="","",[1]配变!$M1545)</f>
        <v/>
      </c>
      <c r="N1545" s="7" t="str">
        <f>IF([1]配变!$N1545="","",[1]配变!$N1545)</f>
        <v/>
      </c>
      <c r="O1545" s="7" t="str">
        <f>IF([1]配变!$O1545="","",[1]配变!$O1545)</f>
        <v/>
      </c>
      <c r="P1545" s="7" t="str">
        <f>IF([1]配变!$P1545="","",[1]配变!$P1545)</f>
        <v/>
      </c>
    </row>
    <row r="1546" spans="1:16" x14ac:dyDescent="0.15">
      <c r="A1546" s="7" t="s">
        <v>300</v>
      </c>
      <c r="B1546" s="7" t="str">
        <f>IF([1]配变!$B1546="","",[1]配变!$B1546)</f>
        <v/>
      </c>
      <c r="C1546" s="7" t="str">
        <f>IF([1]配变!$C1546="","",[1]配变!$C1546)</f>
        <v/>
      </c>
      <c r="D1546" s="7" t="str">
        <f>IF([1]配变!$D1546="","",[1]配变!$D1546)</f>
        <v/>
      </c>
      <c r="E1546" s="7" t="str">
        <f>IF([1]配变!$E1546="","",[1]配变!$E1546)</f>
        <v/>
      </c>
      <c r="F1546" s="7" t="str">
        <f>IF([1]配变!$F1546="","",[1]配变!$F1546)</f>
        <v/>
      </c>
      <c r="G1546" s="7" t="str">
        <f>IF([1]配变!$G1546="","",[1]配变!$G1546)</f>
        <v/>
      </c>
      <c r="H1546" s="7" t="str">
        <f>IF([1]配变!$H1546="","",[1]配变!$H1546)</f>
        <v/>
      </c>
      <c r="I1546" s="7" t="str">
        <f>IF([1]配变!$I1546="","",[1]配变!$I1546)</f>
        <v/>
      </c>
      <c r="J1546" s="7" t="str">
        <f>IF([1]配变!$J1546="","",[1]配变!$J1546)</f>
        <v/>
      </c>
      <c r="K1546" s="7" t="str">
        <f>IF([1]配变!$K1546="","",[1]配变!$K1546)</f>
        <v/>
      </c>
      <c r="L1546" s="7" t="str">
        <f>IF([1]配变!$L1546="","",[1]配变!$L1546)</f>
        <v/>
      </c>
      <c r="M1546" s="7" t="str">
        <f>IF([1]配变!$M1546="","",[1]配变!$M1546)</f>
        <v/>
      </c>
      <c r="N1546" s="7" t="str">
        <f>IF([1]配变!$N1546="","",[1]配变!$N1546)</f>
        <v/>
      </c>
      <c r="O1546" s="7" t="str">
        <f>IF([1]配变!$O1546="","",[1]配变!$O1546)</f>
        <v/>
      </c>
      <c r="P1546" s="7" t="str">
        <f>IF([1]配变!$P1546="","",[1]配变!$P1546)</f>
        <v/>
      </c>
    </row>
    <row r="1547" spans="1:16" x14ac:dyDescent="0.15">
      <c r="A1547" s="7" t="s">
        <v>300</v>
      </c>
      <c r="B1547" s="7" t="str">
        <f>IF([1]配变!$B1547="","",[1]配变!$B1547)</f>
        <v/>
      </c>
      <c r="C1547" s="7" t="str">
        <f>IF([1]配变!$C1547="","",[1]配变!$C1547)</f>
        <v/>
      </c>
      <c r="D1547" s="7" t="str">
        <f>IF([1]配变!$D1547="","",[1]配变!$D1547)</f>
        <v/>
      </c>
      <c r="E1547" s="7" t="str">
        <f>IF([1]配变!$E1547="","",[1]配变!$E1547)</f>
        <v/>
      </c>
      <c r="F1547" s="7" t="str">
        <f>IF([1]配变!$F1547="","",[1]配变!$F1547)</f>
        <v/>
      </c>
      <c r="G1547" s="7" t="str">
        <f>IF([1]配变!$G1547="","",[1]配变!$G1547)</f>
        <v/>
      </c>
      <c r="H1547" s="7" t="str">
        <f>IF([1]配变!$H1547="","",[1]配变!$H1547)</f>
        <v/>
      </c>
      <c r="I1547" s="7" t="str">
        <f>IF([1]配变!$I1547="","",[1]配变!$I1547)</f>
        <v/>
      </c>
      <c r="J1547" s="7" t="str">
        <f>IF([1]配变!$J1547="","",[1]配变!$J1547)</f>
        <v/>
      </c>
      <c r="K1547" s="7" t="str">
        <f>IF([1]配变!$K1547="","",[1]配变!$K1547)</f>
        <v/>
      </c>
      <c r="L1547" s="7" t="str">
        <f>IF([1]配变!$L1547="","",[1]配变!$L1547)</f>
        <v/>
      </c>
      <c r="M1547" s="7" t="str">
        <f>IF([1]配变!$M1547="","",[1]配变!$M1547)</f>
        <v/>
      </c>
      <c r="N1547" s="7" t="str">
        <f>IF([1]配变!$N1547="","",[1]配变!$N1547)</f>
        <v/>
      </c>
      <c r="O1547" s="7" t="str">
        <f>IF([1]配变!$O1547="","",[1]配变!$O1547)</f>
        <v/>
      </c>
      <c r="P1547" s="7" t="str">
        <f>IF([1]配变!$P1547="","",[1]配变!$P1547)</f>
        <v/>
      </c>
    </row>
    <row r="1548" spans="1:16" x14ac:dyDescent="0.15">
      <c r="A1548" s="7" t="s">
        <v>300</v>
      </c>
      <c r="B1548" s="7" t="str">
        <f>IF([1]配变!$B1548="","",[1]配变!$B1548)</f>
        <v/>
      </c>
      <c r="C1548" s="7" t="str">
        <f>IF([1]配变!$C1548="","",[1]配变!$C1548)</f>
        <v/>
      </c>
      <c r="D1548" s="7" t="str">
        <f>IF([1]配变!$D1548="","",[1]配变!$D1548)</f>
        <v/>
      </c>
      <c r="E1548" s="7" t="str">
        <f>IF([1]配变!$E1548="","",[1]配变!$E1548)</f>
        <v/>
      </c>
      <c r="F1548" s="7" t="str">
        <f>IF([1]配变!$F1548="","",[1]配变!$F1548)</f>
        <v/>
      </c>
      <c r="G1548" s="7" t="str">
        <f>IF([1]配变!$G1548="","",[1]配变!$G1548)</f>
        <v/>
      </c>
      <c r="H1548" s="7" t="str">
        <f>IF([1]配变!$H1548="","",[1]配变!$H1548)</f>
        <v/>
      </c>
      <c r="I1548" s="7" t="str">
        <f>IF([1]配变!$I1548="","",[1]配变!$I1548)</f>
        <v/>
      </c>
      <c r="J1548" s="7" t="str">
        <f>IF([1]配变!$J1548="","",[1]配变!$J1548)</f>
        <v/>
      </c>
      <c r="K1548" s="7" t="str">
        <f>IF([1]配变!$K1548="","",[1]配变!$K1548)</f>
        <v/>
      </c>
      <c r="L1548" s="7" t="str">
        <f>IF([1]配变!$L1548="","",[1]配变!$L1548)</f>
        <v/>
      </c>
      <c r="M1548" s="7" t="str">
        <f>IF([1]配变!$M1548="","",[1]配变!$M1548)</f>
        <v/>
      </c>
      <c r="N1548" s="7" t="str">
        <f>IF([1]配变!$N1548="","",[1]配变!$N1548)</f>
        <v/>
      </c>
      <c r="O1548" s="7" t="str">
        <f>IF([1]配变!$O1548="","",[1]配变!$O1548)</f>
        <v/>
      </c>
      <c r="P1548" s="7" t="str">
        <f>IF([1]配变!$P1548="","",[1]配变!$P1548)</f>
        <v/>
      </c>
    </row>
    <row r="1549" spans="1:16" x14ac:dyDescent="0.15">
      <c r="A1549" s="7" t="s">
        <v>300</v>
      </c>
      <c r="B1549" s="7" t="str">
        <f>IF([1]配变!$B1549="","",[1]配变!$B1549)</f>
        <v/>
      </c>
      <c r="C1549" s="7" t="str">
        <f>IF([1]配变!$C1549="","",[1]配变!$C1549)</f>
        <v/>
      </c>
      <c r="D1549" s="7" t="str">
        <f>IF([1]配变!$D1549="","",[1]配变!$D1549)</f>
        <v/>
      </c>
      <c r="E1549" s="7" t="str">
        <f>IF([1]配变!$E1549="","",[1]配变!$E1549)</f>
        <v/>
      </c>
      <c r="F1549" s="7" t="str">
        <f>IF([1]配变!$F1549="","",[1]配变!$F1549)</f>
        <v/>
      </c>
      <c r="G1549" s="7" t="str">
        <f>IF([1]配变!$G1549="","",[1]配变!$G1549)</f>
        <v/>
      </c>
      <c r="H1549" s="7" t="str">
        <f>IF([1]配变!$H1549="","",[1]配变!$H1549)</f>
        <v/>
      </c>
      <c r="I1549" s="7" t="str">
        <f>IF([1]配变!$I1549="","",[1]配变!$I1549)</f>
        <v/>
      </c>
      <c r="J1549" s="7" t="str">
        <f>IF([1]配变!$J1549="","",[1]配变!$J1549)</f>
        <v/>
      </c>
      <c r="K1549" s="7" t="str">
        <f>IF([1]配变!$K1549="","",[1]配变!$K1549)</f>
        <v/>
      </c>
      <c r="L1549" s="7" t="str">
        <f>IF([1]配变!$L1549="","",[1]配变!$L1549)</f>
        <v/>
      </c>
      <c r="M1549" s="7" t="str">
        <f>IF([1]配变!$M1549="","",[1]配变!$M1549)</f>
        <v/>
      </c>
      <c r="N1549" s="7" t="str">
        <f>IF([1]配变!$N1549="","",[1]配变!$N1549)</f>
        <v/>
      </c>
      <c r="O1549" s="7" t="str">
        <f>IF([1]配变!$O1549="","",[1]配变!$O1549)</f>
        <v/>
      </c>
      <c r="P1549" s="7" t="str">
        <f>IF([1]配变!$P1549="","",[1]配变!$P1549)</f>
        <v/>
      </c>
    </row>
    <row r="1550" spans="1:16" x14ac:dyDescent="0.15">
      <c r="A1550" s="7" t="s">
        <v>300</v>
      </c>
      <c r="B1550" s="7" t="str">
        <f>IF([1]配变!$B1550="","",[1]配变!$B1550)</f>
        <v/>
      </c>
      <c r="C1550" s="7" t="str">
        <f>IF([1]配变!$C1550="","",[1]配变!$C1550)</f>
        <v/>
      </c>
      <c r="D1550" s="7" t="str">
        <f>IF([1]配变!$D1550="","",[1]配变!$D1550)</f>
        <v/>
      </c>
      <c r="E1550" s="7" t="str">
        <f>IF([1]配变!$E1550="","",[1]配变!$E1550)</f>
        <v/>
      </c>
      <c r="F1550" s="7" t="str">
        <f>IF([1]配变!$F1550="","",[1]配变!$F1550)</f>
        <v/>
      </c>
      <c r="G1550" s="7" t="str">
        <f>IF([1]配变!$G1550="","",[1]配变!$G1550)</f>
        <v/>
      </c>
      <c r="H1550" s="7" t="str">
        <f>IF([1]配变!$H1550="","",[1]配变!$H1550)</f>
        <v/>
      </c>
      <c r="I1550" s="7" t="str">
        <f>IF([1]配变!$I1550="","",[1]配变!$I1550)</f>
        <v/>
      </c>
      <c r="J1550" s="7" t="str">
        <f>IF([1]配变!$J1550="","",[1]配变!$J1550)</f>
        <v/>
      </c>
      <c r="K1550" s="7" t="str">
        <f>IF([1]配变!$K1550="","",[1]配变!$K1550)</f>
        <v/>
      </c>
      <c r="L1550" s="7" t="str">
        <f>IF([1]配变!$L1550="","",[1]配变!$L1550)</f>
        <v/>
      </c>
      <c r="M1550" s="7" t="str">
        <f>IF([1]配变!$M1550="","",[1]配变!$M1550)</f>
        <v/>
      </c>
      <c r="N1550" s="7" t="str">
        <f>IF([1]配变!$N1550="","",[1]配变!$N1550)</f>
        <v/>
      </c>
      <c r="O1550" s="7" t="str">
        <f>IF([1]配变!$O1550="","",[1]配变!$O1550)</f>
        <v/>
      </c>
      <c r="P1550" s="7" t="str">
        <f>IF([1]配变!$P1550="","",[1]配变!$P1550)</f>
        <v/>
      </c>
    </row>
    <row r="1551" spans="1:16" x14ac:dyDescent="0.15">
      <c r="A1551" s="7" t="s">
        <v>300</v>
      </c>
      <c r="B1551" s="7" t="str">
        <f>IF([1]配变!$B1551="","",[1]配变!$B1551)</f>
        <v/>
      </c>
      <c r="C1551" s="7" t="str">
        <f>IF([1]配变!$C1551="","",[1]配变!$C1551)</f>
        <v/>
      </c>
      <c r="D1551" s="7" t="str">
        <f>IF([1]配变!$D1551="","",[1]配变!$D1551)</f>
        <v/>
      </c>
      <c r="E1551" s="7" t="str">
        <f>IF([1]配变!$E1551="","",[1]配变!$E1551)</f>
        <v/>
      </c>
      <c r="F1551" s="7" t="str">
        <f>IF([1]配变!$F1551="","",[1]配变!$F1551)</f>
        <v/>
      </c>
      <c r="G1551" s="7" t="str">
        <f>IF([1]配变!$G1551="","",[1]配变!$G1551)</f>
        <v/>
      </c>
      <c r="H1551" s="7" t="str">
        <f>IF([1]配变!$H1551="","",[1]配变!$H1551)</f>
        <v/>
      </c>
      <c r="I1551" s="7" t="str">
        <f>IF([1]配变!$I1551="","",[1]配变!$I1551)</f>
        <v/>
      </c>
      <c r="J1551" s="7" t="str">
        <f>IF([1]配变!$J1551="","",[1]配变!$J1551)</f>
        <v/>
      </c>
      <c r="K1551" s="7" t="str">
        <f>IF([1]配变!$K1551="","",[1]配变!$K1551)</f>
        <v/>
      </c>
      <c r="L1551" s="7" t="str">
        <f>IF([1]配变!$L1551="","",[1]配变!$L1551)</f>
        <v/>
      </c>
      <c r="M1551" s="7" t="str">
        <f>IF([1]配变!$M1551="","",[1]配变!$M1551)</f>
        <v/>
      </c>
      <c r="N1551" s="7" t="str">
        <f>IF([1]配变!$N1551="","",[1]配变!$N1551)</f>
        <v/>
      </c>
      <c r="O1551" s="7" t="str">
        <f>IF([1]配变!$O1551="","",[1]配变!$O1551)</f>
        <v/>
      </c>
      <c r="P1551" s="7" t="str">
        <f>IF([1]配变!$P1551="","",[1]配变!$P1551)</f>
        <v/>
      </c>
    </row>
    <row r="1552" spans="1:16" x14ac:dyDescent="0.15">
      <c r="A1552" s="7" t="s">
        <v>300</v>
      </c>
      <c r="B1552" s="7" t="str">
        <f>IF([1]配变!$B1552="","",[1]配变!$B1552)</f>
        <v/>
      </c>
      <c r="C1552" s="7" t="str">
        <f>IF([1]配变!$C1552="","",[1]配变!$C1552)</f>
        <v/>
      </c>
      <c r="D1552" s="7" t="str">
        <f>IF([1]配变!$D1552="","",[1]配变!$D1552)</f>
        <v/>
      </c>
      <c r="E1552" s="7" t="str">
        <f>IF([1]配变!$E1552="","",[1]配变!$E1552)</f>
        <v/>
      </c>
      <c r="F1552" s="7" t="str">
        <f>IF([1]配变!$F1552="","",[1]配变!$F1552)</f>
        <v/>
      </c>
      <c r="G1552" s="7" t="str">
        <f>IF([1]配变!$G1552="","",[1]配变!$G1552)</f>
        <v/>
      </c>
      <c r="H1552" s="7" t="str">
        <f>IF([1]配变!$H1552="","",[1]配变!$H1552)</f>
        <v/>
      </c>
      <c r="I1552" s="7" t="str">
        <f>IF([1]配变!$I1552="","",[1]配变!$I1552)</f>
        <v/>
      </c>
      <c r="J1552" s="7" t="str">
        <f>IF([1]配变!$J1552="","",[1]配变!$J1552)</f>
        <v/>
      </c>
      <c r="K1552" s="7" t="str">
        <f>IF([1]配变!$K1552="","",[1]配变!$K1552)</f>
        <v/>
      </c>
      <c r="L1552" s="7" t="str">
        <f>IF([1]配变!$L1552="","",[1]配变!$L1552)</f>
        <v/>
      </c>
      <c r="M1552" s="7" t="str">
        <f>IF([1]配变!$M1552="","",[1]配变!$M1552)</f>
        <v/>
      </c>
      <c r="N1552" s="7" t="str">
        <f>IF([1]配变!$N1552="","",[1]配变!$N1552)</f>
        <v/>
      </c>
      <c r="O1552" s="7" t="str">
        <f>IF([1]配变!$O1552="","",[1]配变!$O1552)</f>
        <v/>
      </c>
      <c r="P1552" s="7" t="str">
        <f>IF([1]配变!$P1552="","",[1]配变!$P1552)</f>
        <v/>
      </c>
    </row>
    <row r="1553" spans="1:16" x14ac:dyDescent="0.15">
      <c r="A1553" s="7" t="s">
        <v>300</v>
      </c>
      <c r="B1553" s="7" t="str">
        <f>IF([1]配变!$B1553="","",[1]配变!$B1553)</f>
        <v/>
      </c>
      <c r="C1553" s="7" t="str">
        <f>IF([1]配变!$C1553="","",[1]配变!$C1553)</f>
        <v/>
      </c>
      <c r="D1553" s="7" t="str">
        <f>IF([1]配变!$D1553="","",[1]配变!$D1553)</f>
        <v/>
      </c>
      <c r="E1553" s="7" t="str">
        <f>IF([1]配变!$E1553="","",[1]配变!$E1553)</f>
        <v/>
      </c>
      <c r="F1553" s="7" t="str">
        <f>IF([1]配变!$F1553="","",[1]配变!$F1553)</f>
        <v/>
      </c>
      <c r="G1553" s="7" t="str">
        <f>IF([1]配变!$G1553="","",[1]配变!$G1553)</f>
        <v/>
      </c>
      <c r="H1553" s="7" t="str">
        <f>IF([1]配变!$H1553="","",[1]配变!$H1553)</f>
        <v/>
      </c>
      <c r="I1553" s="7" t="str">
        <f>IF([1]配变!$I1553="","",[1]配变!$I1553)</f>
        <v/>
      </c>
      <c r="J1553" s="7" t="str">
        <f>IF([1]配变!$J1553="","",[1]配变!$J1553)</f>
        <v/>
      </c>
      <c r="K1553" s="7" t="str">
        <f>IF([1]配变!$K1553="","",[1]配变!$K1553)</f>
        <v/>
      </c>
      <c r="L1553" s="7" t="str">
        <f>IF([1]配变!$L1553="","",[1]配变!$L1553)</f>
        <v/>
      </c>
      <c r="M1553" s="7" t="str">
        <f>IF([1]配变!$M1553="","",[1]配变!$M1553)</f>
        <v/>
      </c>
      <c r="N1553" s="7" t="str">
        <f>IF([1]配变!$N1553="","",[1]配变!$N1553)</f>
        <v/>
      </c>
      <c r="O1553" s="7" t="str">
        <f>IF([1]配变!$O1553="","",[1]配变!$O1553)</f>
        <v/>
      </c>
      <c r="P1553" s="7" t="str">
        <f>IF([1]配变!$P1553="","",[1]配变!$P1553)</f>
        <v/>
      </c>
    </row>
    <row r="1554" spans="1:16" x14ac:dyDescent="0.15">
      <c r="A1554" s="7" t="s">
        <v>300</v>
      </c>
      <c r="B1554" s="7" t="str">
        <f>IF([1]配变!$B1554="","",[1]配变!$B1554)</f>
        <v/>
      </c>
      <c r="C1554" s="7" t="str">
        <f>IF([1]配变!$C1554="","",[1]配变!$C1554)</f>
        <v/>
      </c>
      <c r="D1554" s="7" t="str">
        <f>IF([1]配变!$D1554="","",[1]配变!$D1554)</f>
        <v/>
      </c>
      <c r="E1554" s="7" t="str">
        <f>IF([1]配变!$E1554="","",[1]配变!$E1554)</f>
        <v/>
      </c>
      <c r="F1554" s="7" t="str">
        <f>IF([1]配变!$F1554="","",[1]配变!$F1554)</f>
        <v/>
      </c>
      <c r="G1554" s="7" t="str">
        <f>IF([1]配变!$G1554="","",[1]配变!$G1554)</f>
        <v/>
      </c>
      <c r="H1554" s="7" t="str">
        <f>IF([1]配变!$H1554="","",[1]配变!$H1554)</f>
        <v/>
      </c>
      <c r="I1554" s="7" t="str">
        <f>IF([1]配变!$I1554="","",[1]配变!$I1554)</f>
        <v/>
      </c>
      <c r="J1554" s="7" t="str">
        <f>IF([1]配变!$J1554="","",[1]配变!$J1554)</f>
        <v/>
      </c>
      <c r="K1554" s="7" t="str">
        <f>IF([1]配变!$K1554="","",[1]配变!$K1554)</f>
        <v/>
      </c>
      <c r="L1554" s="7" t="str">
        <f>IF([1]配变!$L1554="","",[1]配变!$L1554)</f>
        <v/>
      </c>
      <c r="M1554" s="7" t="str">
        <f>IF([1]配变!$M1554="","",[1]配变!$M1554)</f>
        <v/>
      </c>
      <c r="N1554" s="7" t="str">
        <f>IF([1]配变!$N1554="","",[1]配变!$N1554)</f>
        <v/>
      </c>
      <c r="O1554" s="7" t="str">
        <f>IF([1]配变!$O1554="","",[1]配变!$O1554)</f>
        <v/>
      </c>
      <c r="P1554" s="7" t="str">
        <f>IF([1]配变!$P1554="","",[1]配变!$P1554)</f>
        <v/>
      </c>
    </row>
    <row r="1555" spans="1:16" x14ac:dyDescent="0.15">
      <c r="A1555" s="7" t="s">
        <v>300</v>
      </c>
      <c r="B1555" s="7" t="str">
        <f>IF([1]配变!$B1555="","",[1]配变!$B1555)</f>
        <v/>
      </c>
      <c r="C1555" s="7" t="str">
        <f>IF([1]配变!$C1555="","",[1]配变!$C1555)</f>
        <v/>
      </c>
      <c r="D1555" s="7" t="str">
        <f>IF([1]配变!$D1555="","",[1]配变!$D1555)</f>
        <v/>
      </c>
      <c r="E1555" s="7" t="str">
        <f>IF([1]配变!$E1555="","",[1]配变!$E1555)</f>
        <v/>
      </c>
      <c r="F1555" s="7" t="str">
        <f>IF([1]配变!$F1555="","",[1]配变!$F1555)</f>
        <v/>
      </c>
      <c r="G1555" s="7" t="str">
        <f>IF([1]配变!$G1555="","",[1]配变!$G1555)</f>
        <v/>
      </c>
      <c r="H1555" s="7" t="str">
        <f>IF([1]配变!$H1555="","",[1]配变!$H1555)</f>
        <v/>
      </c>
      <c r="I1555" s="7" t="str">
        <f>IF([1]配变!$I1555="","",[1]配变!$I1555)</f>
        <v/>
      </c>
      <c r="J1555" s="7" t="str">
        <f>IF([1]配变!$J1555="","",[1]配变!$J1555)</f>
        <v/>
      </c>
      <c r="K1555" s="7" t="str">
        <f>IF([1]配变!$K1555="","",[1]配变!$K1555)</f>
        <v/>
      </c>
      <c r="L1555" s="7" t="str">
        <f>IF([1]配变!$L1555="","",[1]配变!$L1555)</f>
        <v/>
      </c>
      <c r="M1555" s="7" t="str">
        <f>IF([1]配变!$M1555="","",[1]配变!$M1555)</f>
        <v/>
      </c>
      <c r="N1555" s="7" t="str">
        <f>IF([1]配变!$N1555="","",[1]配变!$N1555)</f>
        <v/>
      </c>
      <c r="O1555" s="7" t="str">
        <f>IF([1]配变!$O1555="","",[1]配变!$O1555)</f>
        <v/>
      </c>
      <c r="P1555" s="7" t="str">
        <f>IF([1]配变!$P1555="","",[1]配变!$P1555)</f>
        <v/>
      </c>
    </row>
    <row r="1556" spans="1:16" x14ac:dyDescent="0.15">
      <c r="A1556" s="7" t="s">
        <v>300</v>
      </c>
      <c r="B1556" s="7" t="str">
        <f>IF([1]配变!$B1556="","",[1]配变!$B1556)</f>
        <v/>
      </c>
      <c r="C1556" s="7" t="str">
        <f>IF([1]配变!$C1556="","",[1]配变!$C1556)</f>
        <v/>
      </c>
      <c r="D1556" s="7" t="str">
        <f>IF([1]配变!$D1556="","",[1]配变!$D1556)</f>
        <v/>
      </c>
      <c r="E1556" s="7" t="str">
        <f>IF([1]配变!$E1556="","",[1]配变!$E1556)</f>
        <v/>
      </c>
      <c r="F1556" s="7" t="str">
        <f>IF([1]配变!$F1556="","",[1]配变!$F1556)</f>
        <v/>
      </c>
      <c r="G1556" s="7" t="str">
        <f>IF([1]配变!$G1556="","",[1]配变!$G1556)</f>
        <v/>
      </c>
      <c r="H1556" s="7" t="str">
        <f>IF([1]配变!$H1556="","",[1]配变!$H1556)</f>
        <v/>
      </c>
      <c r="I1556" s="7" t="str">
        <f>IF([1]配变!$I1556="","",[1]配变!$I1556)</f>
        <v/>
      </c>
      <c r="J1556" s="7" t="str">
        <f>IF([1]配变!$J1556="","",[1]配变!$J1556)</f>
        <v/>
      </c>
      <c r="K1556" s="7" t="str">
        <f>IF([1]配变!$K1556="","",[1]配变!$K1556)</f>
        <v/>
      </c>
      <c r="L1556" s="7" t="str">
        <f>IF([1]配变!$L1556="","",[1]配变!$L1556)</f>
        <v/>
      </c>
      <c r="M1556" s="7" t="str">
        <f>IF([1]配变!$M1556="","",[1]配变!$M1556)</f>
        <v/>
      </c>
      <c r="N1556" s="7" t="str">
        <f>IF([1]配变!$N1556="","",[1]配变!$N1556)</f>
        <v/>
      </c>
      <c r="O1556" s="7" t="str">
        <f>IF([1]配变!$O1556="","",[1]配变!$O1556)</f>
        <v/>
      </c>
      <c r="P1556" s="7" t="str">
        <f>IF([1]配变!$P1556="","",[1]配变!$P1556)</f>
        <v/>
      </c>
    </row>
    <row r="1557" spans="1:16" x14ac:dyDescent="0.15">
      <c r="A1557" s="7" t="s">
        <v>300</v>
      </c>
      <c r="B1557" s="7" t="str">
        <f>IF([1]配变!$B1557="","",[1]配变!$B1557)</f>
        <v/>
      </c>
      <c r="C1557" s="7" t="str">
        <f>IF([1]配变!$C1557="","",[1]配变!$C1557)</f>
        <v/>
      </c>
      <c r="D1557" s="7" t="str">
        <f>IF([1]配变!$D1557="","",[1]配变!$D1557)</f>
        <v/>
      </c>
      <c r="E1557" s="7" t="str">
        <f>IF([1]配变!$E1557="","",[1]配变!$E1557)</f>
        <v/>
      </c>
      <c r="F1557" s="7" t="str">
        <f>IF([1]配变!$F1557="","",[1]配变!$F1557)</f>
        <v/>
      </c>
      <c r="G1557" s="7" t="str">
        <f>IF([1]配变!$G1557="","",[1]配变!$G1557)</f>
        <v/>
      </c>
      <c r="H1557" s="7" t="str">
        <f>IF([1]配变!$H1557="","",[1]配变!$H1557)</f>
        <v/>
      </c>
      <c r="I1557" s="7" t="str">
        <f>IF([1]配变!$I1557="","",[1]配变!$I1557)</f>
        <v/>
      </c>
      <c r="J1557" s="7" t="str">
        <f>IF([1]配变!$J1557="","",[1]配变!$J1557)</f>
        <v/>
      </c>
      <c r="K1557" s="7" t="str">
        <f>IF([1]配变!$K1557="","",[1]配变!$K1557)</f>
        <v/>
      </c>
      <c r="L1557" s="7" t="str">
        <f>IF([1]配变!$L1557="","",[1]配变!$L1557)</f>
        <v/>
      </c>
      <c r="M1557" s="7" t="str">
        <f>IF([1]配变!$M1557="","",[1]配变!$M1557)</f>
        <v/>
      </c>
      <c r="N1557" s="7" t="str">
        <f>IF([1]配变!$N1557="","",[1]配变!$N1557)</f>
        <v/>
      </c>
      <c r="O1557" s="7" t="str">
        <f>IF([1]配变!$O1557="","",[1]配变!$O1557)</f>
        <v/>
      </c>
      <c r="P1557" s="7" t="str">
        <f>IF([1]配变!$P1557="","",[1]配变!$P1557)</f>
        <v/>
      </c>
    </row>
    <row r="1558" spans="1:16" x14ac:dyDescent="0.15">
      <c r="A1558" s="7" t="s">
        <v>300</v>
      </c>
      <c r="B1558" s="7" t="str">
        <f>IF([1]配变!$B1558="","",[1]配变!$B1558)</f>
        <v/>
      </c>
      <c r="C1558" s="7" t="str">
        <f>IF([1]配变!$C1558="","",[1]配变!$C1558)</f>
        <v/>
      </c>
      <c r="D1558" s="7" t="str">
        <f>IF([1]配变!$D1558="","",[1]配变!$D1558)</f>
        <v/>
      </c>
      <c r="E1558" s="7" t="str">
        <f>IF([1]配变!$E1558="","",[1]配变!$E1558)</f>
        <v/>
      </c>
      <c r="F1558" s="7" t="str">
        <f>IF([1]配变!$F1558="","",[1]配变!$F1558)</f>
        <v/>
      </c>
      <c r="G1558" s="7" t="str">
        <f>IF([1]配变!$G1558="","",[1]配变!$G1558)</f>
        <v/>
      </c>
      <c r="H1558" s="7" t="str">
        <f>IF([1]配变!$H1558="","",[1]配变!$H1558)</f>
        <v/>
      </c>
      <c r="I1558" s="7" t="str">
        <f>IF([1]配变!$I1558="","",[1]配变!$I1558)</f>
        <v/>
      </c>
      <c r="J1558" s="7" t="str">
        <f>IF([1]配变!$J1558="","",[1]配变!$J1558)</f>
        <v/>
      </c>
      <c r="K1558" s="7" t="str">
        <f>IF([1]配变!$K1558="","",[1]配变!$K1558)</f>
        <v/>
      </c>
      <c r="L1558" s="7" t="str">
        <f>IF([1]配变!$L1558="","",[1]配变!$L1558)</f>
        <v/>
      </c>
      <c r="M1558" s="7" t="str">
        <f>IF([1]配变!$M1558="","",[1]配变!$M1558)</f>
        <v/>
      </c>
      <c r="N1558" s="7" t="str">
        <f>IF([1]配变!$N1558="","",[1]配变!$N1558)</f>
        <v/>
      </c>
      <c r="O1558" s="7" t="str">
        <f>IF([1]配变!$O1558="","",[1]配变!$O1558)</f>
        <v/>
      </c>
      <c r="P1558" s="7" t="str">
        <f>IF([1]配变!$P1558="","",[1]配变!$P1558)</f>
        <v/>
      </c>
    </row>
    <row r="1559" spans="1:16" x14ac:dyDescent="0.15">
      <c r="A1559" s="7" t="s">
        <v>300</v>
      </c>
      <c r="B1559" s="7" t="str">
        <f>IF([1]配变!$B1559="","",[1]配变!$B1559)</f>
        <v/>
      </c>
      <c r="C1559" s="7" t="str">
        <f>IF([1]配变!$C1559="","",[1]配变!$C1559)</f>
        <v/>
      </c>
      <c r="D1559" s="7" t="str">
        <f>IF([1]配变!$D1559="","",[1]配变!$D1559)</f>
        <v/>
      </c>
      <c r="E1559" s="7" t="str">
        <f>IF([1]配变!$E1559="","",[1]配变!$E1559)</f>
        <v/>
      </c>
      <c r="F1559" s="7" t="str">
        <f>IF([1]配变!$F1559="","",[1]配变!$F1559)</f>
        <v/>
      </c>
      <c r="G1559" s="7" t="str">
        <f>IF([1]配变!$G1559="","",[1]配变!$G1559)</f>
        <v/>
      </c>
      <c r="H1559" s="7" t="str">
        <f>IF([1]配变!$H1559="","",[1]配变!$H1559)</f>
        <v/>
      </c>
      <c r="I1559" s="7" t="str">
        <f>IF([1]配变!$I1559="","",[1]配变!$I1559)</f>
        <v/>
      </c>
      <c r="J1559" s="7" t="str">
        <f>IF([1]配变!$J1559="","",[1]配变!$J1559)</f>
        <v/>
      </c>
      <c r="K1559" s="7" t="str">
        <f>IF([1]配变!$K1559="","",[1]配变!$K1559)</f>
        <v/>
      </c>
      <c r="L1559" s="7" t="str">
        <f>IF([1]配变!$L1559="","",[1]配变!$L1559)</f>
        <v/>
      </c>
      <c r="M1559" s="7" t="str">
        <f>IF([1]配变!$M1559="","",[1]配变!$M1559)</f>
        <v/>
      </c>
      <c r="N1559" s="7" t="str">
        <f>IF([1]配变!$N1559="","",[1]配变!$N1559)</f>
        <v/>
      </c>
      <c r="O1559" s="7" t="str">
        <f>IF([1]配变!$O1559="","",[1]配变!$O1559)</f>
        <v/>
      </c>
      <c r="P1559" s="7" t="str">
        <f>IF([1]配变!$P1559="","",[1]配变!$P1559)</f>
        <v/>
      </c>
    </row>
    <row r="1560" spans="1:16" x14ac:dyDescent="0.15">
      <c r="A1560" s="7" t="s">
        <v>300</v>
      </c>
      <c r="B1560" s="7" t="str">
        <f>IF([1]配变!$B1560="","",[1]配变!$B1560)</f>
        <v/>
      </c>
      <c r="C1560" s="7" t="str">
        <f>IF([1]配变!$C1560="","",[1]配变!$C1560)</f>
        <v/>
      </c>
      <c r="D1560" s="7" t="str">
        <f>IF([1]配变!$D1560="","",[1]配变!$D1560)</f>
        <v/>
      </c>
      <c r="E1560" s="7" t="str">
        <f>IF([1]配变!$E1560="","",[1]配变!$E1560)</f>
        <v/>
      </c>
      <c r="F1560" s="7" t="str">
        <f>IF([1]配变!$F1560="","",[1]配变!$F1560)</f>
        <v/>
      </c>
      <c r="G1560" s="7" t="str">
        <f>IF([1]配变!$G1560="","",[1]配变!$G1560)</f>
        <v/>
      </c>
      <c r="H1560" s="7" t="str">
        <f>IF([1]配变!$H1560="","",[1]配变!$H1560)</f>
        <v/>
      </c>
      <c r="I1560" s="7" t="str">
        <f>IF([1]配变!$I1560="","",[1]配变!$I1560)</f>
        <v/>
      </c>
      <c r="J1560" s="7" t="str">
        <f>IF([1]配变!$J1560="","",[1]配变!$J1560)</f>
        <v/>
      </c>
      <c r="K1560" s="7" t="str">
        <f>IF([1]配变!$K1560="","",[1]配变!$K1560)</f>
        <v/>
      </c>
      <c r="L1560" s="7" t="str">
        <f>IF([1]配变!$L1560="","",[1]配变!$L1560)</f>
        <v/>
      </c>
      <c r="M1560" s="7" t="str">
        <f>IF([1]配变!$M1560="","",[1]配变!$M1560)</f>
        <v/>
      </c>
      <c r="N1560" s="7" t="str">
        <f>IF([1]配变!$N1560="","",[1]配变!$N1560)</f>
        <v/>
      </c>
      <c r="O1560" s="7" t="str">
        <f>IF([1]配变!$O1560="","",[1]配变!$O1560)</f>
        <v/>
      </c>
      <c r="P1560" s="7" t="str">
        <f>IF([1]配变!$P1560="","",[1]配变!$P1560)</f>
        <v/>
      </c>
    </row>
    <row r="1561" spans="1:16" x14ac:dyDescent="0.15">
      <c r="A1561" s="7" t="s">
        <v>300</v>
      </c>
      <c r="B1561" s="7" t="str">
        <f>IF([1]配变!$B1561="","",[1]配变!$B1561)</f>
        <v/>
      </c>
      <c r="C1561" s="7" t="str">
        <f>IF([1]配变!$C1561="","",[1]配变!$C1561)</f>
        <v/>
      </c>
      <c r="D1561" s="7" t="str">
        <f>IF([1]配变!$D1561="","",[1]配变!$D1561)</f>
        <v/>
      </c>
      <c r="E1561" s="7" t="str">
        <f>IF([1]配变!$E1561="","",[1]配变!$E1561)</f>
        <v/>
      </c>
      <c r="F1561" s="7" t="str">
        <f>IF([1]配变!$F1561="","",[1]配变!$F1561)</f>
        <v/>
      </c>
      <c r="G1561" s="7" t="str">
        <f>IF([1]配变!$G1561="","",[1]配变!$G1561)</f>
        <v/>
      </c>
      <c r="H1561" s="7" t="str">
        <f>IF([1]配变!$H1561="","",[1]配变!$H1561)</f>
        <v/>
      </c>
      <c r="I1561" s="7" t="str">
        <f>IF([1]配变!$I1561="","",[1]配变!$I1561)</f>
        <v/>
      </c>
      <c r="J1561" s="7" t="str">
        <f>IF([1]配变!$J1561="","",[1]配变!$J1561)</f>
        <v/>
      </c>
      <c r="K1561" s="7" t="str">
        <f>IF([1]配变!$K1561="","",[1]配变!$K1561)</f>
        <v/>
      </c>
      <c r="L1561" s="7" t="str">
        <f>IF([1]配变!$L1561="","",[1]配变!$L1561)</f>
        <v/>
      </c>
      <c r="M1561" s="7" t="str">
        <f>IF([1]配变!$M1561="","",[1]配变!$M1561)</f>
        <v/>
      </c>
      <c r="N1561" s="7" t="str">
        <f>IF([1]配变!$N1561="","",[1]配变!$N1561)</f>
        <v/>
      </c>
      <c r="O1561" s="7" t="str">
        <f>IF([1]配变!$O1561="","",[1]配变!$O1561)</f>
        <v/>
      </c>
      <c r="P1561" s="7" t="str">
        <f>IF([1]配变!$P1561="","",[1]配变!$P1561)</f>
        <v/>
      </c>
    </row>
    <row r="1562" spans="1:16" x14ac:dyDescent="0.15">
      <c r="A1562" s="7" t="s">
        <v>300</v>
      </c>
      <c r="B1562" s="7" t="str">
        <f>IF([1]配变!$B1562="","",[1]配变!$B1562)</f>
        <v/>
      </c>
      <c r="C1562" s="7" t="str">
        <f>IF([1]配变!$C1562="","",[1]配变!$C1562)</f>
        <v/>
      </c>
      <c r="D1562" s="7" t="str">
        <f>IF([1]配变!$D1562="","",[1]配变!$D1562)</f>
        <v/>
      </c>
      <c r="E1562" s="7" t="str">
        <f>IF([1]配变!$E1562="","",[1]配变!$E1562)</f>
        <v/>
      </c>
      <c r="F1562" s="7" t="str">
        <f>IF([1]配变!$F1562="","",[1]配变!$F1562)</f>
        <v/>
      </c>
      <c r="G1562" s="7" t="str">
        <f>IF([1]配变!$G1562="","",[1]配变!$G1562)</f>
        <v/>
      </c>
      <c r="H1562" s="7" t="str">
        <f>IF([1]配变!$H1562="","",[1]配变!$H1562)</f>
        <v/>
      </c>
      <c r="I1562" s="7" t="str">
        <f>IF([1]配变!$I1562="","",[1]配变!$I1562)</f>
        <v/>
      </c>
      <c r="J1562" s="7" t="str">
        <f>IF([1]配变!$J1562="","",[1]配变!$J1562)</f>
        <v/>
      </c>
      <c r="K1562" s="7" t="str">
        <f>IF([1]配变!$K1562="","",[1]配变!$K1562)</f>
        <v/>
      </c>
      <c r="L1562" s="7" t="str">
        <f>IF([1]配变!$L1562="","",[1]配变!$L1562)</f>
        <v/>
      </c>
      <c r="M1562" s="7" t="str">
        <f>IF([1]配变!$M1562="","",[1]配变!$M1562)</f>
        <v/>
      </c>
      <c r="N1562" s="7" t="str">
        <f>IF([1]配变!$N1562="","",[1]配变!$N1562)</f>
        <v/>
      </c>
      <c r="O1562" s="7" t="str">
        <f>IF([1]配变!$O1562="","",[1]配变!$O1562)</f>
        <v/>
      </c>
      <c r="P1562" s="7" t="str">
        <f>IF([1]配变!$P1562="","",[1]配变!$P1562)</f>
        <v/>
      </c>
    </row>
    <row r="1563" spans="1:16" x14ac:dyDescent="0.15">
      <c r="A1563" s="7" t="s">
        <v>300</v>
      </c>
      <c r="B1563" s="7" t="str">
        <f>IF([1]配变!$B1563="","",[1]配变!$B1563)</f>
        <v/>
      </c>
      <c r="C1563" s="7" t="str">
        <f>IF([1]配变!$C1563="","",[1]配变!$C1563)</f>
        <v/>
      </c>
      <c r="D1563" s="7" t="str">
        <f>IF([1]配变!$D1563="","",[1]配变!$D1563)</f>
        <v/>
      </c>
      <c r="E1563" s="7" t="str">
        <f>IF([1]配变!$E1563="","",[1]配变!$E1563)</f>
        <v/>
      </c>
      <c r="F1563" s="7" t="str">
        <f>IF([1]配变!$F1563="","",[1]配变!$F1563)</f>
        <v/>
      </c>
      <c r="G1563" s="7" t="str">
        <f>IF([1]配变!$G1563="","",[1]配变!$G1563)</f>
        <v/>
      </c>
      <c r="H1563" s="7" t="str">
        <f>IF([1]配变!$H1563="","",[1]配变!$H1563)</f>
        <v/>
      </c>
      <c r="I1563" s="7" t="str">
        <f>IF([1]配变!$I1563="","",[1]配变!$I1563)</f>
        <v/>
      </c>
      <c r="J1563" s="7" t="str">
        <f>IF([1]配变!$J1563="","",[1]配变!$J1563)</f>
        <v/>
      </c>
      <c r="K1563" s="7" t="str">
        <f>IF([1]配变!$K1563="","",[1]配变!$K1563)</f>
        <v/>
      </c>
      <c r="L1563" s="7" t="str">
        <f>IF([1]配变!$L1563="","",[1]配变!$L1563)</f>
        <v/>
      </c>
      <c r="M1563" s="7" t="str">
        <f>IF([1]配变!$M1563="","",[1]配变!$M1563)</f>
        <v/>
      </c>
      <c r="N1563" s="7" t="str">
        <f>IF([1]配变!$N1563="","",[1]配变!$N1563)</f>
        <v/>
      </c>
      <c r="O1563" s="7" t="str">
        <f>IF([1]配变!$O1563="","",[1]配变!$O1563)</f>
        <v/>
      </c>
      <c r="P1563" s="7" t="str">
        <f>IF([1]配变!$P1563="","",[1]配变!$P1563)</f>
        <v/>
      </c>
    </row>
    <row r="1564" spans="1:16" x14ac:dyDescent="0.15">
      <c r="A1564" s="7" t="s">
        <v>300</v>
      </c>
      <c r="B1564" s="7" t="str">
        <f>IF([1]配变!$B1564="","",[1]配变!$B1564)</f>
        <v/>
      </c>
      <c r="C1564" s="7" t="str">
        <f>IF([1]配变!$C1564="","",[1]配变!$C1564)</f>
        <v/>
      </c>
      <c r="D1564" s="7" t="str">
        <f>IF([1]配变!$D1564="","",[1]配变!$D1564)</f>
        <v/>
      </c>
      <c r="E1564" s="7" t="str">
        <f>IF([1]配变!$E1564="","",[1]配变!$E1564)</f>
        <v/>
      </c>
      <c r="F1564" s="7" t="str">
        <f>IF([1]配变!$F1564="","",[1]配变!$F1564)</f>
        <v/>
      </c>
      <c r="G1564" s="7" t="str">
        <f>IF([1]配变!$G1564="","",[1]配变!$G1564)</f>
        <v/>
      </c>
      <c r="H1564" s="7" t="str">
        <f>IF([1]配变!$H1564="","",[1]配变!$H1564)</f>
        <v/>
      </c>
      <c r="I1564" s="7" t="str">
        <f>IF([1]配变!$I1564="","",[1]配变!$I1564)</f>
        <v/>
      </c>
      <c r="J1564" s="7" t="str">
        <f>IF([1]配变!$J1564="","",[1]配变!$J1564)</f>
        <v/>
      </c>
      <c r="K1564" s="7" t="str">
        <f>IF([1]配变!$K1564="","",[1]配变!$K1564)</f>
        <v/>
      </c>
      <c r="L1564" s="7" t="str">
        <f>IF([1]配变!$L1564="","",[1]配变!$L1564)</f>
        <v/>
      </c>
      <c r="M1564" s="7" t="str">
        <f>IF([1]配变!$M1564="","",[1]配变!$M1564)</f>
        <v/>
      </c>
      <c r="N1564" s="7" t="str">
        <f>IF([1]配变!$N1564="","",[1]配变!$N1564)</f>
        <v/>
      </c>
      <c r="O1564" s="7" t="str">
        <f>IF([1]配变!$O1564="","",[1]配变!$O1564)</f>
        <v/>
      </c>
      <c r="P1564" s="7" t="str">
        <f>IF([1]配变!$P1564="","",[1]配变!$P1564)</f>
        <v/>
      </c>
    </row>
    <row r="1565" spans="1:16" x14ac:dyDescent="0.15">
      <c r="A1565" s="7" t="s">
        <v>300</v>
      </c>
      <c r="B1565" s="7" t="str">
        <f>IF([1]配变!$B1565="","",[1]配变!$B1565)</f>
        <v/>
      </c>
      <c r="C1565" s="7" t="str">
        <f>IF([1]配变!$C1565="","",[1]配变!$C1565)</f>
        <v/>
      </c>
      <c r="D1565" s="7" t="str">
        <f>IF([1]配变!$D1565="","",[1]配变!$D1565)</f>
        <v/>
      </c>
      <c r="E1565" s="7" t="str">
        <f>IF([1]配变!$E1565="","",[1]配变!$E1565)</f>
        <v/>
      </c>
      <c r="F1565" s="7" t="str">
        <f>IF([1]配变!$F1565="","",[1]配变!$F1565)</f>
        <v/>
      </c>
      <c r="G1565" s="7" t="str">
        <f>IF([1]配变!$G1565="","",[1]配变!$G1565)</f>
        <v/>
      </c>
      <c r="H1565" s="7" t="str">
        <f>IF([1]配变!$H1565="","",[1]配变!$H1565)</f>
        <v/>
      </c>
      <c r="I1565" s="7" t="str">
        <f>IF([1]配变!$I1565="","",[1]配变!$I1565)</f>
        <v/>
      </c>
      <c r="J1565" s="7" t="str">
        <f>IF([1]配变!$J1565="","",[1]配变!$J1565)</f>
        <v/>
      </c>
      <c r="K1565" s="7" t="str">
        <f>IF([1]配变!$K1565="","",[1]配变!$K1565)</f>
        <v/>
      </c>
      <c r="L1565" s="7" t="str">
        <f>IF([1]配变!$L1565="","",[1]配变!$L1565)</f>
        <v/>
      </c>
      <c r="M1565" s="7" t="str">
        <f>IF([1]配变!$M1565="","",[1]配变!$M1565)</f>
        <v/>
      </c>
      <c r="N1565" s="7" t="str">
        <f>IF([1]配变!$N1565="","",[1]配变!$N1565)</f>
        <v/>
      </c>
      <c r="O1565" s="7" t="str">
        <f>IF([1]配变!$O1565="","",[1]配变!$O1565)</f>
        <v/>
      </c>
      <c r="P1565" s="7" t="str">
        <f>IF([1]配变!$P1565="","",[1]配变!$P1565)</f>
        <v/>
      </c>
    </row>
    <row r="1566" spans="1:16" x14ac:dyDescent="0.15">
      <c r="A1566" s="7" t="s">
        <v>300</v>
      </c>
      <c r="B1566" s="7" t="str">
        <f>IF([1]配变!$B1566="","",[1]配变!$B1566)</f>
        <v/>
      </c>
      <c r="C1566" s="7" t="str">
        <f>IF([1]配变!$C1566="","",[1]配变!$C1566)</f>
        <v/>
      </c>
      <c r="D1566" s="7" t="str">
        <f>IF([1]配变!$D1566="","",[1]配变!$D1566)</f>
        <v/>
      </c>
      <c r="E1566" s="7" t="str">
        <f>IF([1]配变!$E1566="","",[1]配变!$E1566)</f>
        <v/>
      </c>
      <c r="F1566" s="7" t="str">
        <f>IF([1]配变!$F1566="","",[1]配变!$F1566)</f>
        <v/>
      </c>
      <c r="G1566" s="7" t="str">
        <f>IF([1]配变!$G1566="","",[1]配变!$G1566)</f>
        <v/>
      </c>
      <c r="H1566" s="7" t="str">
        <f>IF([1]配变!$H1566="","",[1]配变!$H1566)</f>
        <v/>
      </c>
      <c r="I1566" s="7" t="str">
        <f>IF([1]配变!$I1566="","",[1]配变!$I1566)</f>
        <v/>
      </c>
      <c r="J1566" s="7" t="str">
        <f>IF([1]配变!$J1566="","",[1]配变!$J1566)</f>
        <v/>
      </c>
      <c r="K1566" s="7" t="str">
        <f>IF([1]配变!$K1566="","",[1]配变!$K1566)</f>
        <v/>
      </c>
      <c r="L1566" s="7" t="str">
        <f>IF([1]配变!$L1566="","",[1]配变!$L1566)</f>
        <v/>
      </c>
      <c r="M1566" s="7" t="str">
        <f>IF([1]配变!$M1566="","",[1]配变!$M1566)</f>
        <v/>
      </c>
      <c r="N1566" s="7" t="str">
        <f>IF([1]配变!$N1566="","",[1]配变!$N1566)</f>
        <v/>
      </c>
      <c r="O1566" s="7" t="str">
        <f>IF([1]配变!$O1566="","",[1]配变!$O1566)</f>
        <v/>
      </c>
      <c r="P1566" s="7" t="str">
        <f>IF([1]配变!$P1566="","",[1]配变!$P1566)</f>
        <v/>
      </c>
    </row>
    <row r="1567" spans="1:16" x14ac:dyDescent="0.15">
      <c r="A1567" s="7" t="s">
        <v>300</v>
      </c>
      <c r="B1567" s="7" t="str">
        <f>IF([1]配变!$B1567="","",[1]配变!$B1567)</f>
        <v/>
      </c>
      <c r="C1567" s="7" t="str">
        <f>IF([1]配变!$C1567="","",[1]配变!$C1567)</f>
        <v/>
      </c>
      <c r="D1567" s="7" t="str">
        <f>IF([1]配变!$D1567="","",[1]配变!$D1567)</f>
        <v/>
      </c>
      <c r="E1567" s="7" t="str">
        <f>IF([1]配变!$E1567="","",[1]配变!$E1567)</f>
        <v/>
      </c>
      <c r="F1567" s="7" t="str">
        <f>IF([1]配变!$F1567="","",[1]配变!$F1567)</f>
        <v/>
      </c>
      <c r="G1567" s="7" t="str">
        <f>IF([1]配变!$G1567="","",[1]配变!$G1567)</f>
        <v/>
      </c>
      <c r="H1567" s="7" t="str">
        <f>IF([1]配变!$H1567="","",[1]配变!$H1567)</f>
        <v/>
      </c>
      <c r="I1567" s="7" t="str">
        <f>IF([1]配变!$I1567="","",[1]配变!$I1567)</f>
        <v/>
      </c>
      <c r="J1567" s="7" t="str">
        <f>IF([1]配变!$J1567="","",[1]配变!$J1567)</f>
        <v/>
      </c>
      <c r="K1567" s="7" t="str">
        <f>IF([1]配变!$K1567="","",[1]配变!$K1567)</f>
        <v/>
      </c>
      <c r="L1567" s="7" t="str">
        <f>IF([1]配变!$L1567="","",[1]配变!$L1567)</f>
        <v/>
      </c>
      <c r="M1567" s="7" t="str">
        <f>IF([1]配变!$M1567="","",[1]配变!$M1567)</f>
        <v/>
      </c>
      <c r="N1567" s="7" t="str">
        <f>IF([1]配变!$N1567="","",[1]配变!$N1567)</f>
        <v/>
      </c>
      <c r="O1567" s="7" t="str">
        <f>IF([1]配变!$O1567="","",[1]配变!$O1567)</f>
        <v/>
      </c>
      <c r="P1567" s="7" t="str">
        <f>IF([1]配变!$P1567="","",[1]配变!$P1567)</f>
        <v/>
      </c>
    </row>
    <row r="1568" spans="1:16" x14ac:dyDescent="0.15">
      <c r="A1568" s="7" t="s">
        <v>300</v>
      </c>
      <c r="B1568" s="7" t="str">
        <f>IF([1]配变!$B1568="","",[1]配变!$B1568)</f>
        <v/>
      </c>
      <c r="C1568" s="7" t="str">
        <f>IF([1]配变!$C1568="","",[1]配变!$C1568)</f>
        <v/>
      </c>
      <c r="D1568" s="7" t="str">
        <f>IF([1]配变!$D1568="","",[1]配变!$D1568)</f>
        <v/>
      </c>
      <c r="E1568" s="7" t="str">
        <f>IF([1]配变!$E1568="","",[1]配变!$E1568)</f>
        <v/>
      </c>
      <c r="F1568" s="7" t="str">
        <f>IF([1]配变!$F1568="","",[1]配变!$F1568)</f>
        <v/>
      </c>
      <c r="G1568" s="7" t="str">
        <f>IF([1]配变!$G1568="","",[1]配变!$G1568)</f>
        <v/>
      </c>
      <c r="H1568" s="7" t="str">
        <f>IF([1]配变!$H1568="","",[1]配变!$H1568)</f>
        <v/>
      </c>
      <c r="I1568" s="7" t="str">
        <f>IF([1]配变!$I1568="","",[1]配变!$I1568)</f>
        <v/>
      </c>
      <c r="J1568" s="7" t="str">
        <f>IF([1]配变!$J1568="","",[1]配变!$J1568)</f>
        <v/>
      </c>
      <c r="K1568" s="7" t="str">
        <f>IF([1]配变!$K1568="","",[1]配变!$K1568)</f>
        <v/>
      </c>
      <c r="L1568" s="7" t="str">
        <f>IF([1]配变!$L1568="","",[1]配变!$L1568)</f>
        <v/>
      </c>
      <c r="M1568" s="7" t="str">
        <f>IF([1]配变!$M1568="","",[1]配变!$M1568)</f>
        <v/>
      </c>
      <c r="N1568" s="7" t="str">
        <f>IF([1]配变!$N1568="","",[1]配变!$N1568)</f>
        <v/>
      </c>
      <c r="O1568" s="7" t="str">
        <f>IF([1]配变!$O1568="","",[1]配变!$O1568)</f>
        <v/>
      </c>
      <c r="P1568" s="7" t="str">
        <f>IF([1]配变!$P1568="","",[1]配变!$P1568)</f>
        <v/>
      </c>
    </row>
    <row r="1569" spans="1:16" x14ac:dyDescent="0.15">
      <c r="A1569" s="7" t="s">
        <v>300</v>
      </c>
      <c r="B1569" s="7" t="str">
        <f>IF([1]配变!$B1569="","",[1]配变!$B1569)</f>
        <v/>
      </c>
      <c r="C1569" s="7" t="str">
        <f>IF([1]配变!$C1569="","",[1]配变!$C1569)</f>
        <v/>
      </c>
      <c r="D1569" s="7" t="str">
        <f>IF([1]配变!$D1569="","",[1]配变!$D1569)</f>
        <v/>
      </c>
      <c r="E1569" s="7" t="str">
        <f>IF([1]配变!$E1569="","",[1]配变!$E1569)</f>
        <v/>
      </c>
      <c r="F1569" s="7" t="str">
        <f>IF([1]配变!$F1569="","",[1]配变!$F1569)</f>
        <v/>
      </c>
      <c r="G1569" s="7" t="str">
        <f>IF([1]配变!$G1569="","",[1]配变!$G1569)</f>
        <v/>
      </c>
      <c r="H1569" s="7" t="str">
        <f>IF([1]配变!$H1569="","",[1]配变!$H1569)</f>
        <v/>
      </c>
      <c r="I1569" s="7" t="str">
        <f>IF([1]配变!$I1569="","",[1]配变!$I1569)</f>
        <v/>
      </c>
      <c r="J1569" s="7" t="str">
        <f>IF([1]配变!$J1569="","",[1]配变!$J1569)</f>
        <v/>
      </c>
      <c r="K1569" s="7" t="str">
        <f>IF([1]配变!$K1569="","",[1]配变!$K1569)</f>
        <v/>
      </c>
      <c r="L1569" s="7" t="str">
        <f>IF([1]配变!$L1569="","",[1]配变!$L1569)</f>
        <v/>
      </c>
      <c r="M1569" s="7" t="str">
        <f>IF([1]配变!$M1569="","",[1]配变!$M1569)</f>
        <v/>
      </c>
      <c r="N1569" s="7" t="str">
        <f>IF([1]配变!$N1569="","",[1]配变!$N1569)</f>
        <v/>
      </c>
      <c r="O1569" s="7" t="str">
        <f>IF([1]配变!$O1569="","",[1]配变!$O1569)</f>
        <v/>
      </c>
      <c r="P1569" s="7" t="str">
        <f>IF([1]配变!$P1569="","",[1]配变!$P1569)</f>
        <v/>
      </c>
    </row>
    <row r="1570" spans="1:16" x14ac:dyDescent="0.15">
      <c r="A1570" s="7" t="s">
        <v>300</v>
      </c>
      <c r="B1570" s="7" t="str">
        <f>IF([1]配变!$B1570="","",[1]配变!$B1570)</f>
        <v/>
      </c>
      <c r="C1570" s="7" t="str">
        <f>IF([1]配变!$C1570="","",[1]配变!$C1570)</f>
        <v/>
      </c>
      <c r="D1570" s="7" t="str">
        <f>IF([1]配变!$D1570="","",[1]配变!$D1570)</f>
        <v/>
      </c>
      <c r="E1570" s="7" t="str">
        <f>IF([1]配变!$E1570="","",[1]配变!$E1570)</f>
        <v/>
      </c>
      <c r="F1570" s="7" t="str">
        <f>IF([1]配变!$F1570="","",[1]配变!$F1570)</f>
        <v/>
      </c>
      <c r="G1570" s="7" t="str">
        <f>IF([1]配变!$G1570="","",[1]配变!$G1570)</f>
        <v/>
      </c>
      <c r="H1570" s="7" t="str">
        <f>IF([1]配变!$H1570="","",[1]配变!$H1570)</f>
        <v/>
      </c>
      <c r="I1570" s="7" t="str">
        <f>IF([1]配变!$I1570="","",[1]配变!$I1570)</f>
        <v/>
      </c>
      <c r="J1570" s="7" t="str">
        <f>IF([1]配变!$J1570="","",[1]配变!$J1570)</f>
        <v/>
      </c>
      <c r="K1570" s="7" t="str">
        <f>IF([1]配变!$K1570="","",[1]配变!$K1570)</f>
        <v/>
      </c>
      <c r="L1570" s="7" t="str">
        <f>IF([1]配变!$L1570="","",[1]配变!$L1570)</f>
        <v/>
      </c>
      <c r="M1570" s="7" t="str">
        <f>IF([1]配变!$M1570="","",[1]配变!$M1570)</f>
        <v/>
      </c>
      <c r="N1570" s="7" t="str">
        <f>IF([1]配变!$N1570="","",[1]配变!$N1570)</f>
        <v/>
      </c>
      <c r="O1570" s="7" t="str">
        <f>IF([1]配变!$O1570="","",[1]配变!$O1570)</f>
        <v/>
      </c>
      <c r="P1570" s="7" t="str">
        <f>IF([1]配变!$P1570="","",[1]配变!$P1570)</f>
        <v/>
      </c>
    </row>
    <row r="1571" spans="1:16" x14ac:dyDescent="0.15">
      <c r="A1571" s="7" t="s">
        <v>300</v>
      </c>
      <c r="B1571" s="7" t="str">
        <f>IF([1]配变!$B1571="","",[1]配变!$B1571)</f>
        <v/>
      </c>
      <c r="C1571" s="7" t="str">
        <f>IF([1]配变!$C1571="","",[1]配变!$C1571)</f>
        <v/>
      </c>
      <c r="D1571" s="7" t="str">
        <f>IF([1]配变!$D1571="","",[1]配变!$D1571)</f>
        <v/>
      </c>
      <c r="E1571" s="7" t="str">
        <f>IF([1]配变!$E1571="","",[1]配变!$E1571)</f>
        <v/>
      </c>
      <c r="F1571" s="7" t="str">
        <f>IF([1]配变!$F1571="","",[1]配变!$F1571)</f>
        <v/>
      </c>
      <c r="G1571" s="7" t="str">
        <f>IF([1]配变!$G1571="","",[1]配变!$G1571)</f>
        <v/>
      </c>
      <c r="H1571" s="7" t="str">
        <f>IF([1]配变!$H1571="","",[1]配变!$H1571)</f>
        <v/>
      </c>
      <c r="I1571" s="7" t="str">
        <f>IF([1]配变!$I1571="","",[1]配变!$I1571)</f>
        <v/>
      </c>
      <c r="J1571" s="7" t="str">
        <f>IF([1]配变!$J1571="","",[1]配变!$J1571)</f>
        <v/>
      </c>
      <c r="K1571" s="7" t="str">
        <f>IF([1]配变!$K1571="","",[1]配变!$K1571)</f>
        <v/>
      </c>
      <c r="L1571" s="7" t="str">
        <f>IF([1]配变!$L1571="","",[1]配变!$L1571)</f>
        <v/>
      </c>
      <c r="M1571" s="7" t="str">
        <f>IF([1]配变!$M1571="","",[1]配变!$M1571)</f>
        <v/>
      </c>
      <c r="N1571" s="7" t="str">
        <f>IF([1]配变!$N1571="","",[1]配变!$N1571)</f>
        <v/>
      </c>
      <c r="O1571" s="7" t="str">
        <f>IF([1]配变!$O1571="","",[1]配变!$O1571)</f>
        <v/>
      </c>
      <c r="P1571" s="7" t="str">
        <f>IF([1]配变!$P1571="","",[1]配变!$P1571)</f>
        <v/>
      </c>
    </row>
    <row r="1572" spans="1:16" x14ac:dyDescent="0.15">
      <c r="A1572" s="7" t="s">
        <v>300</v>
      </c>
      <c r="B1572" s="7" t="str">
        <f>IF([1]配变!$B1572="","",[1]配变!$B1572)</f>
        <v/>
      </c>
      <c r="C1572" s="7" t="str">
        <f>IF([1]配变!$C1572="","",[1]配变!$C1572)</f>
        <v/>
      </c>
      <c r="D1572" s="7" t="str">
        <f>IF([1]配变!$D1572="","",[1]配变!$D1572)</f>
        <v/>
      </c>
      <c r="E1572" s="7" t="str">
        <f>IF([1]配变!$E1572="","",[1]配变!$E1572)</f>
        <v/>
      </c>
      <c r="F1572" s="7" t="str">
        <f>IF([1]配变!$F1572="","",[1]配变!$F1572)</f>
        <v/>
      </c>
      <c r="G1572" s="7" t="str">
        <f>IF([1]配变!$G1572="","",[1]配变!$G1572)</f>
        <v/>
      </c>
      <c r="H1572" s="7" t="str">
        <f>IF([1]配变!$H1572="","",[1]配变!$H1572)</f>
        <v/>
      </c>
      <c r="I1572" s="7" t="str">
        <f>IF([1]配变!$I1572="","",[1]配变!$I1572)</f>
        <v/>
      </c>
      <c r="J1572" s="7" t="str">
        <f>IF([1]配变!$J1572="","",[1]配变!$J1572)</f>
        <v/>
      </c>
      <c r="K1572" s="7" t="str">
        <f>IF([1]配变!$K1572="","",[1]配变!$K1572)</f>
        <v/>
      </c>
      <c r="L1572" s="7" t="str">
        <f>IF([1]配变!$L1572="","",[1]配变!$L1572)</f>
        <v/>
      </c>
      <c r="M1572" s="7" t="str">
        <f>IF([1]配变!$M1572="","",[1]配变!$M1572)</f>
        <v/>
      </c>
      <c r="N1572" s="7" t="str">
        <f>IF([1]配变!$N1572="","",[1]配变!$N1572)</f>
        <v/>
      </c>
      <c r="O1572" s="7" t="str">
        <f>IF([1]配变!$O1572="","",[1]配变!$O1572)</f>
        <v/>
      </c>
      <c r="P1572" s="7" t="str">
        <f>IF([1]配变!$P1572="","",[1]配变!$P1572)</f>
        <v/>
      </c>
    </row>
    <row r="1573" spans="1:16" x14ac:dyDescent="0.15">
      <c r="A1573" s="7" t="s">
        <v>300</v>
      </c>
      <c r="B1573" s="7" t="str">
        <f>IF([1]配变!$B1573="","",[1]配变!$B1573)</f>
        <v/>
      </c>
      <c r="C1573" s="7" t="str">
        <f>IF([1]配变!$C1573="","",[1]配变!$C1573)</f>
        <v/>
      </c>
      <c r="D1573" s="7" t="str">
        <f>IF([1]配变!$D1573="","",[1]配变!$D1573)</f>
        <v/>
      </c>
      <c r="E1573" s="7" t="str">
        <f>IF([1]配变!$E1573="","",[1]配变!$E1573)</f>
        <v/>
      </c>
      <c r="F1573" s="7" t="str">
        <f>IF([1]配变!$F1573="","",[1]配变!$F1573)</f>
        <v/>
      </c>
      <c r="G1573" s="7" t="str">
        <f>IF([1]配变!$G1573="","",[1]配变!$G1573)</f>
        <v/>
      </c>
      <c r="H1573" s="7" t="str">
        <f>IF([1]配变!$H1573="","",[1]配变!$H1573)</f>
        <v/>
      </c>
      <c r="I1573" s="7" t="str">
        <f>IF([1]配变!$I1573="","",[1]配变!$I1573)</f>
        <v/>
      </c>
      <c r="J1573" s="7" t="str">
        <f>IF([1]配变!$J1573="","",[1]配变!$J1573)</f>
        <v/>
      </c>
      <c r="K1573" s="7" t="str">
        <f>IF([1]配变!$K1573="","",[1]配变!$K1573)</f>
        <v/>
      </c>
      <c r="L1573" s="7" t="str">
        <f>IF([1]配变!$L1573="","",[1]配变!$L1573)</f>
        <v/>
      </c>
      <c r="M1573" s="7" t="str">
        <f>IF([1]配变!$M1573="","",[1]配变!$M1573)</f>
        <v/>
      </c>
      <c r="N1573" s="7" t="str">
        <f>IF([1]配变!$N1573="","",[1]配变!$N1573)</f>
        <v/>
      </c>
      <c r="O1573" s="7" t="str">
        <f>IF([1]配变!$O1573="","",[1]配变!$O1573)</f>
        <v/>
      </c>
      <c r="P1573" s="7" t="str">
        <f>IF([1]配变!$P1573="","",[1]配变!$P1573)</f>
        <v/>
      </c>
    </row>
    <row r="1574" spans="1:16" x14ac:dyDescent="0.15">
      <c r="A1574" s="7" t="s">
        <v>300</v>
      </c>
      <c r="B1574" s="7" t="str">
        <f>IF([1]配变!$B1574="","",[1]配变!$B1574)</f>
        <v/>
      </c>
      <c r="C1574" s="7" t="str">
        <f>IF([1]配变!$C1574="","",[1]配变!$C1574)</f>
        <v/>
      </c>
      <c r="D1574" s="7" t="str">
        <f>IF([1]配变!$D1574="","",[1]配变!$D1574)</f>
        <v/>
      </c>
      <c r="E1574" s="7" t="str">
        <f>IF([1]配变!$E1574="","",[1]配变!$E1574)</f>
        <v/>
      </c>
      <c r="F1574" s="7" t="str">
        <f>IF([1]配变!$F1574="","",[1]配变!$F1574)</f>
        <v/>
      </c>
      <c r="G1574" s="7" t="str">
        <f>IF([1]配变!$G1574="","",[1]配变!$G1574)</f>
        <v/>
      </c>
      <c r="H1574" s="7" t="str">
        <f>IF([1]配变!$H1574="","",[1]配变!$H1574)</f>
        <v/>
      </c>
      <c r="I1574" s="7" t="str">
        <f>IF([1]配变!$I1574="","",[1]配变!$I1574)</f>
        <v/>
      </c>
      <c r="J1574" s="7" t="str">
        <f>IF([1]配变!$J1574="","",[1]配变!$J1574)</f>
        <v/>
      </c>
      <c r="K1574" s="7" t="str">
        <f>IF([1]配变!$K1574="","",[1]配变!$K1574)</f>
        <v/>
      </c>
      <c r="L1574" s="7" t="str">
        <f>IF([1]配变!$L1574="","",[1]配变!$L1574)</f>
        <v/>
      </c>
      <c r="M1574" s="7" t="str">
        <f>IF([1]配变!$M1574="","",[1]配变!$M1574)</f>
        <v/>
      </c>
      <c r="N1574" s="7" t="str">
        <f>IF([1]配变!$N1574="","",[1]配变!$N1574)</f>
        <v/>
      </c>
      <c r="O1574" s="7" t="str">
        <f>IF([1]配变!$O1574="","",[1]配变!$O1574)</f>
        <v/>
      </c>
      <c r="P1574" s="7" t="str">
        <f>IF([1]配变!$P1574="","",[1]配变!$P1574)</f>
        <v/>
      </c>
    </row>
    <row r="1575" spans="1:16" x14ac:dyDescent="0.15">
      <c r="A1575" s="7" t="s">
        <v>300</v>
      </c>
      <c r="B1575" s="7" t="str">
        <f>IF([1]配变!$B1575="","",[1]配变!$B1575)</f>
        <v/>
      </c>
      <c r="C1575" s="7" t="str">
        <f>IF([1]配变!$C1575="","",[1]配变!$C1575)</f>
        <v/>
      </c>
      <c r="D1575" s="7" t="str">
        <f>IF([1]配变!$D1575="","",[1]配变!$D1575)</f>
        <v/>
      </c>
      <c r="E1575" s="7" t="str">
        <f>IF([1]配变!$E1575="","",[1]配变!$E1575)</f>
        <v/>
      </c>
      <c r="F1575" s="7" t="str">
        <f>IF([1]配变!$F1575="","",[1]配变!$F1575)</f>
        <v/>
      </c>
      <c r="G1575" s="7" t="str">
        <f>IF([1]配变!$G1575="","",[1]配变!$G1575)</f>
        <v/>
      </c>
      <c r="H1575" s="7" t="str">
        <f>IF([1]配变!$H1575="","",[1]配变!$H1575)</f>
        <v/>
      </c>
      <c r="I1575" s="7" t="str">
        <f>IF([1]配变!$I1575="","",[1]配变!$I1575)</f>
        <v/>
      </c>
      <c r="J1575" s="7" t="str">
        <f>IF([1]配变!$J1575="","",[1]配变!$J1575)</f>
        <v/>
      </c>
      <c r="K1575" s="7" t="str">
        <f>IF([1]配变!$K1575="","",[1]配变!$K1575)</f>
        <v/>
      </c>
      <c r="L1575" s="7" t="str">
        <f>IF([1]配变!$L1575="","",[1]配变!$L1575)</f>
        <v/>
      </c>
      <c r="M1575" s="7" t="str">
        <f>IF([1]配变!$M1575="","",[1]配变!$M1575)</f>
        <v/>
      </c>
      <c r="N1575" s="7" t="str">
        <f>IF([1]配变!$N1575="","",[1]配变!$N1575)</f>
        <v/>
      </c>
      <c r="O1575" s="7" t="str">
        <f>IF([1]配变!$O1575="","",[1]配变!$O1575)</f>
        <v/>
      </c>
      <c r="P1575" s="7" t="str">
        <f>IF([1]配变!$P1575="","",[1]配变!$P1575)</f>
        <v/>
      </c>
    </row>
    <row r="1576" spans="1:16" x14ac:dyDescent="0.15">
      <c r="A1576" s="7" t="s">
        <v>300</v>
      </c>
      <c r="B1576" s="7" t="str">
        <f>IF([1]配变!$B1576="","",[1]配变!$B1576)</f>
        <v/>
      </c>
      <c r="C1576" s="7" t="str">
        <f>IF([1]配变!$C1576="","",[1]配变!$C1576)</f>
        <v/>
      </c>
      <c r="D1576" s="7" t="str">
        <f>IF([1]配变!$D1576="","",[1]配变!$D1576)</f>
        <v/>
      </c>
      <c r="E1576" s="7" t="str">
        <f>IF([1]配变!$E1576="","",[1]配变!$E1576)</f>
        <v/>
      </c>
      <c r="F1576" s="7" t="str">
        <f>IF([1]配变!$F1576="","",[1]配变!$F1576)</f>
        <v/>
      </c>
      <c r="G1576" s="7" t="str">
        <f>IF([1]配变!$G1576="","",[1]配变!$G1576)</f>
        <v/>
      </c>
      <c r="H1576" s="7" t="str">
        <f>IF([1]配变!$H1576="","",[1]配变!$H1576)</f>
        <v/>
      </c>
      <c r="I1576" s="7" t="str">
        <f>IF([1]配变!$I1576="","",[1]配变!$I1576)</f>
        <v/>
      </c>
      <c r="J1576" s="7" t="str">
        <f>IF([1]配变!$J1576="","",[1]配变!$J1576)</f>
        <v/>
      </c>
      <c r="K1576" s="7" t="str">
        <f>IF([1]配变!$K1576="","",[1]配变!$K1576)</f>
        <v/>
      </c>
      <c r="L1576" s="7" t="str">
        <f>IF([1]配变!$L1576="","",[1]配变!$L1576)</f>
        <v/>
      </c>
      <c r="M1576" s="7" t="str">
        <f>IF([1]配变!$M1576="","",[1]配变!$M1576)</f>
        <v/>
      </c>
      <c r="N1576" s="7" t="str">
        <f>IF([1]配变!$N1576="","",[1]配变!$N1576)</f>
        <v/>
      </c>
      <c r="O1576" s="7" t="str">
        <f>IF([1]配变!$O1576="","",[1]配变!$O1576)</f>
        <v/>
      </c>
      <c r="P1576" s="7" t="str">
        <f>IF([1]配变!$P1576="","",[1]配变!$P1576)</f>
        <v/>
      </c>
    </row>
    <row r="1577" spans="1:16" x14ac:dyDescent="0.15">
      <c r="A1577" s="7" t="s">
        <v>300</v>
      </c>
      <c r="B1577" s="7" t="str">
        <f>IF([1]配变!$B1577="","",[1]配变!$B1577)</f>
        <v/>
      </c>
      <c r="C1577" s="7" t="str">
        <f>IF([1]配变!$C1577="","",[1]配变!$C1577)</f>
        <v/>
      </c>
      <c r="D1577" s="7" t="str">
        <f>IF([1]配变!$D1577="","",[1]配变!$D1577)</f>
        <v/>
      </c>
      <c r="E1577" s="7" t="str">
        <f>IF([1]配变!$E1577="","",[1]配变!$E1577)</f>
        <v/>
      </c>
      <c r="F1577" s="7" t="str">
        <f>IF([1]配变!$F1577="","",[1]配变!$F1577)</f>
        <v/>
      </c>
      <c r="G1577" s="7" t="str">
        <f>IF([1]配变!$G1577="","",[1]配变!$G1577)</f>
        <v/>
      </c>
      <c r="H1577" s="7" t="str">
        <f>IF([1]配变!$H1577="","",[1]配变!$H1577)</f>
        <v/>
      </c>
      <c r="I1577" s="7" t="str">
        <f>IF([1]配变!$I1577="","",[1]配变!$I1577)</f>
        <v/>
      </c>
      <c r="J1577" s="7" t="str">
        <f>IF([1]配变!$J1577="","",[1]配变!$J1577)</f>
        <v/>
      </c>
      <c r="K1577" s="7" t="str">
        <f>IF([1]配变!$K1577="","",[1]配变!$K1577)</f>
        <v/>
      </c>
      <c r="L1577" s="7" t="str">
        <f>IF([1]配变!$L1577="","",[1]配变!$L1577)</f>
        <v/>
      </c>
      <c r="M1577" s="7" t="str">
        <f>IF([1]配变!$M1577="","",[1]配变!$M1577)</f>
        <v/>
      </c>
      <c r="N1577" s="7" t="str">
        <f>IF([1]配变!$N1577="","",[1]配变!$N1577)</f>
        <v/>
      </c>
      <c r="O1577" s="7" t="str">
        <f>IF([1]配变!$O1577="","",[1]配变!$O1577)</f>
        <v/>
      </c>
      <c r="P1577" s="7" t="str">
        <f>IF([1]配变!$P1577="","",[1]配变!$P1577)</f>
        <v/>
      </c>
    </row>
    <row r="1578" spans="1:16" x14ac:dyDescent="0.15">
      <c r="A1578" s="7" t="s">
        <v>300</v>
      </c>
      <c r="B1578" s="7" t="str">
        <f>IF([1]配变!$B1578="","",[1]配变!$B1578)</f>
        <v/>
      </c>
      <c r="C1578" s="7" t="str">
        <f>IF([1]配变!$C1578="","",[1]配变!$C1578)</f>
        <v/>
      </c>
      <c r="D1578" s="7" t="str">
        <f>IF([1]配变!$D1578="","",[1]配变!$D1578)</f>
        <v/>
      </c>
      <c r="E1578" s="7" t="str">
        <f>IF([1]配变!$E1578="","",[1]配变!$E1578)</f>
        <v/>
      </c>
      <c r="F1578" s="7" t="str">
        <f>IF([1]配变!$F1578="","",[1]配变!$F1578)</f>
        <v/>
      </c>
      <c r="G1578" s="7" t="str">
        <f>IF([1]配变!$G1578="","",[1]配变!$G1578)</f>
        <v/>
      </c>
      <c r="H1578" s="7" t="str">
        <f>IF([1]配变!$H1578="","",[1]配变!$H1578)</f>
        <v/>
      </c>
      <c r="I1578" s="7" t="str">
        <f>IF([1]配变!$I1578="","",[1]配变!$I1578)</f>
        <v/>
      </c>
      <c r="J1578" s="7" t="str">
        <f>IF([1]配变!$J1578="","",[1]配变!$J1578)</f>
        <v/>
      </c>
      <c r="K1578" s="7" t="str">
        <f>IF([1]配变!$K1578="","",[1]配变!$K1578)</f>
        <v/>
      </c>
      <c r="L1578" s="7" t="str">
        <f>IF([1]配变!$L1578="","",[1]配变!$L1578)</f>
        <v/>
      </c>
      <c r="M1578" s="7" t="str">
        <f>IF([1]配变!$M1578="","",[1]配变!$M1578)</f>
        <v/>
      </c>
      <c r="N1578" s="7" t="str">
        <f>IF([1]配变!$N1578="","",[1]配变!$N1578)</f>
        <v/>
      </c>
      <c r="O1578" s="7" t="str">
        <f>IF([1]配变!$O1578="","",[1]配变!$O1578)</f>
        <v/>
      </c>
      <c r="P1578" s="7" t="str">
        <f>IF([1]配变!$P1578="","",[1]配变!$P1578)</f>
        <v/>
      </c>
    </row>
    <row r="1579" spans="1:16" x14ac:dyDescent="0.15">
      <c r="A1579" s="7" t="s">
        <v>300</v>
      </c>
      <c r="B1579" s="7" t="str">
        <f>IF([1]配变!$B1579="","",[1]配变!$B1579)</f>
        <v/>
      </c>
      <c r="C1579" s="7" t="str">
        <f>IF([1]配变!$C1579="","",[1]配变!$C1579)</f>
        <v/>
      </c>
      <c r="D1579" s="7" t="str">
        <f>IF([1]配变!$D1579="","",[1]配变!$D1579)</f>
        <v/>
      </c>
      <c r="E1579" s="7" t="str">
        <f>IF([1]配变!$E1579="","",[1]配变!$E1579)</f>
        <v/>
      </c>
      <c r="F1579" s="7" t="str">
        <f>IF([1]配变!$F1579="","",[1]配变!$F1579)</f>
        <v/>
      </c>
      <c r="G1579" s="7" t="str">
        <f>IF([1]配变!$G1579="","",[1]配变!$G1579)</f>
        <v/>
      </c>
      <c r="H1579" s="7" t="str">
        <f>IF([1]配变!$H1579="","",[1]配变!$H1579)</f>
        <v/>
      </c>
      <c r="I1579" s="7" t="str">
        <f>IF([1]配变!$I1579="","",[1]配变!$I1579)</f>
        <v/>
      </c>
      <c r="J1579" s="7" t="str">
        <f>IF([1]配变!$J1579="","",[1]配变!$J1579)</f>
        <v/>
      </c>
      <c r="K1579" s="7" t="str">
        <f>IF([1]配变!$K1579="","",[1]配变!$K1579)</f>
        <v/>
      </c>
      <c r="L1579" s="7" t="str">
        <f>IF([1]配变!$L1579="","",[1]配变!$L1579)</f>
        <v/>
      </c>
      <c r="M1579" s="7" t="str">
        <f>IF([1]配变!$M1579="","",[1]配变!$M1579)</f>
        <v/>
      </c>
      <c r="N1579" s="7" t="str">
        <f>IF([1]配变!$N1579="","",[1]配变!$N1579)</f>
        <v/>
      </c>
      <c r="O1579" s="7" t="str">
        <f>IF([1]配变!$O1579="","",[1]配变!$O1579)</f>
        <v/>
      </c>
      <c r="P1579" s="7" t="str">
        <f>IF([1]配变!$P1579="","",[1]配变!$P1579)</f>
        <v/>
      </c>
    </row>
    <row r="1580" spans="1:16" x14ac:dyDescent="0.15">
      <c r="A1580" s="7" t="s">
        <v>300</v>
      </c>
      <c r="B1580" s="7" t="str">
        <f>IF([1]配变!$B1580="","",[1]配变!$B1580)</f>
        <v/>
      </c>
      <c r="C1580" s="7" t="str">
        <f>IF([1]配变!$C1580="","",[1]配变!$C1580)</f>
        <v/>
      </c>
      <c r="D1580" s="7" t="str">
        <f>IF([1]配变!$D1580="","",[1]配变!$D1580)</f>
        <v/>
      </c>
      <c r="E1580" s="7" t="str">
        <f>IF([1]配变!$E1580="","",[1]配变!$E1580)</f>
        <v/>
      </c>
      <c r="F1580" s="7" t="str">
        <f>IF([1]配变!$F1580="","",[1]配变!$F1580)</f>
        <v/>
      </c>
      <c r="G1580" s="7" t="str">
        <f>IF([1]配变!$G1580="","",[1]配变!$G1580)</f>
        <v/>
      </c>
      <c r="H1580" s="7" t="str">
        <f>IF([1]配变!$H1580="","",[1]配变!$H1580)</f>
        <v/>
      </c>
      <c r="I1580" s="7" t="str">
        <f>IF([1]配变!$I1580="","",[1]配变!$I1580)</f>
        <v/>
      </c>
      <c r="J1580" s="7" t="str">
        <f>IF([1]配变!$J1580="","",[1]配变!$J1580)</f>
        <v/>
      </c>
      <c r="K1580" s="7" t="str">
        <f>IF([1]配变!$K1580="","",[1]配变!$K1580)</f>
        <v/>
      </c>
      <c r="L1580" s="7" t="str">
        <f>IF([1]配变!$L1580="","",[1]配变!$L1580)</f>
        <v/>
      </c>
      <c r="M1580" s="7" t="str">
        <f>IF([1]配变!$M1580="","",[1]配变!$M1580)</f>
        <v/>
      </c>
      <c r="N1580" s="7" t="str">
        <f>IF([1]配变!$N1580="","",[1]配变!$N1580)</f>
        <v/>
      </c>
      <c r="O1580" s="7" t="str">
        <f>IF([1]配变!$O1580="","",[1]配变!$O1580)</f>
        <v/>
      </c>
      <c r="P1580" s="7" t="str">
        <f>IF([1]配变!$P1580="","",[1]配变!$P1580)</f>
        <v/>
      </c>
    </row>
    <row r="1581" spans="1:16" x14ac:dyDescent="0.15">
      <c r="A1581" s="7" t="s">
        <v>300</v>
      </c>
      <c r="B1581" s="7" t="str">
        <f>IF([1]配变!$B1581="","",[1]配变!$B1581)</f>
        <v/>
      </c>
      <c r="C1581" s="7" t="str">
        <f>IF([1]配变!$C1581="","",[1]配变!$C1581)</f>
        <v/>
      </c>
      <c r="D1581" s="7" t="str">
        <f>IF([1]配变!$D1581="","",[1]配变!$D1581)</f>
        <v/>
      </c>
      <c r="E1581" s="7" t="str">
        <f>IF([1]配变!$E1581="","",[1]配变!$E1581)</f>
        <v/>
      </c>
      <c r="F1581" s="7" t="str">
        <f>IF([1]配变!$F1581="","",[1]配变!$F1581)</f>
        <v/>
      </c>
      <c r="G1581" s="7" t="str">
        <f>IF([1]配变!$G1581="","",[1]配变!$G1581)</f>
        <v/>
      </c>
      <c r="H1581" s="7" t="str">
        <f>IF([1]配变!$H1581="","",[1]配变!$H1581)</f>
        <v/>
      </c>
      <c r="I1581" s="7" t="str">
        <f>IF([1]配变!$I1581="","",[1]配变!$I1581)</f>
        <v/>
      </c>
      <c r="J1581" s="7" t="str">
        <f>IF([1]配变!$J1581="","",[1]配变!$J1581)</f>
        <v/>
      </c>
      <c r="K1581" s="7" t="str">
        <f>IF([1]配变!$K1581="","",[1]配变!$K1581)</f>
        <v/>
      </c>
      <c r="L1581" s="7" t="str">
        <f>IF([1]配变!$L1581="","",[1]配变!$L1581)</f>
        <v/>
      </c>
      <c r="M1581" s="7" t="str">
        <f>IF([1]配变!$M1581="","",[1]配变!$M1581)</f>
        <v/>
      </c>
      <c r="N1581" s="7" t="str">
        <f>IF([1]配变!$N1581="","",[1]配变!$N1581)</f>
        <v/>
      </c>
      <c r="O1581" s="7" t="str">
        <f>IF([1]配变!$O1581="","",[1]配变!$O1581)</f>
        <v/>
      </c>
      <c r="P1581" s="7" t="str">
        <f>IF([1]配变!$P1581="","",[1]配变!$P1581)</f>
        <v/>
      </c>
    </row>
    <row r="1582" spans="1:16" x14ac:dyDescent="0.15">
      <c r="A1582" s="7" t="s">
        <v>300</v>
      </c>
      <c r="B1582" s="7" t="str">
        <f>IF([1]配变!$B1582="","",[1]配变!$B1582)</f>
        <v/>
      </c>
      <c r="C1582" s="7" t="str">
        <f>IF([1]配变!$C1582="","",[1]配变!$C1582)</f>
        <v/>
      </c>
      <c r="D1582" s="7" t="str">
        <f>IF([1]配变!$D1582="","",[1]配变!$D1582)</f>
        <v/>
      </c>
      <c r="E1582" s="7" t="str">
        <f>IF([1]配变!$E1582="","",[1]配变!$E1582)</f>
        <v/>
      </c>
      <c r="F1582" s="7" t="str">
        <f>IF([1]配变!$F1582="","",[1]配变!$F1582)</f>
        <v/>
      </c>
      <c r="G1582" s="7" t="str">
        <f>IF([1]配变!$G1582="","",[1]配变!$G1582)</f>
        <v/>
      </c>
      <c r="H1582" s="7" t="str">
        <f>IF([1]配变!$H1582="","",[1]配变!$H1582)</f>
        <v/>
      </c>
      <c r="I1582" s="7" t="str">
        <f>IF([1]配变!$I1582="","",[1]配变!$I1582)</f>
        <v/>
      </c>
      <c r="J1582" s="7" t="str">
        <f>IF([1]配变!$J1582="","",[1]配变!$J1582)</f>
        <v/>
      </c>
      <c r="K1582" s="7" t="str">
        <f>IF([1]配变!$K1582="","",[1]配变!$K1582)</f>
        <v/>
      </c>
      <c r="L1582" s="7" t="str">
        <f>IF([1]配变!$L1582="","",[1]配变!$L1582)</f>
        <v/>
      </c>
      <c r="M1582" s="7" t="str">
        <f>IF([1]配变!$M1582="","",[1]配变!$M1582)</f>
        <v/>
      </c>
      <c r="N1582" s="7" t="str">
        <f>IF([1]配变!$N1582="","",[1]配变!$N1582)</f>
        <v/>
      </c>
      <c r="O1582" s="7" t="str">
        <f>IF([1]配变!$O1582="","",[1]配变!$O1582)</f>
        <v/>
      </c>
      <c r="P1582" s="7" t="str">
        <f>IF([1]配变!$P1582="","",[1]配变!$P1582)</f>
        <v/>
      </c>
    </row>
    <row r="1583" spans="1:16" x14ac:dyDescent="0.15">
      <c r="A1583" s="7" t="s">
        <v>300</v>
      </c>
      <c r="B1583" s="7" t="str">
        <f>IF([1]配变!$B1583="","",[1]配变!$B1583)</f>
        <v/>
      </c>
      <c r="C1583" s="7" t="str">
        <f>IF([1]配变!$C1583="","",[1]配变!$C1583)</f>
        <v/>
      </c>
      <c r="D1583" s="7" t="str">
        <f>IF([1]配变!$D1583="","",[1]配变!$D1583)</f>
        <v/>
      </c>
      <c r="E1583" s="7" t="str">
        <f>IF([1]配变!$E1583="","",[1]配变!$E1583)</f>
        <v/>
      </c>
      <c r="F1583" s="7" t="str">
        <f>IF([1]配变!$F1583="","",[1]配变!$F1583)</f>
        <v/>
      </c>
      <c r="G1583" s="7" t="str">
        <f>IF([1]配变!$G1583="","",[1]配变!$G1583)</f>
        <v/>
      </c>
      <c r="H1583" s="7" t="str">
        <f>IF([1]配变!$H1583="","",[1]配变!$H1583)</f>
        <v/>
      </c>
      <c r="I1583" s="7" t="str">
        <f>IF([1]配变!$I1583="","",[1]配变!$I1583)</f>
        <v/>
      </c>
      <c r="J1583" s="7" t="str">
        <f>IF([1]配变!$J1583="","",[1]配变!$J1583)</f>
        <v/>
      </c>
      <c r="K1583" s="7" t="str">
        <f>IF([1]配变!$K1583="","",[1]配变!$K1583)</f>
        <v/>
      </c>
      <c r="L1583" s="7" t="str">
        <f>IF([1]配变!$L1583="","",[1]配变!$L1583)</f>
        <v/>
      </c>
      <c r="M1583" s="7" t="str">
        <f>IF([1]配变!$M1583="","",[1]配变!$M1583)</f>
        <v/>
      </c>
      <c r="N1583" s="7" t="str">
        <f>IF([1]配变!$N1583="","",[1]配变!$N1583)</f>
        <v/>
      </c>
      <c r="O1583" s="7" t="str">
        <f>IF([1]配变!$O1583="","",[1]配变!$O1583)</f>
        <v/>
      </c>
      <c r="P1583" s="7" t="str">
        <f>IF([1]配变!$P1583="","",[1]配变!$P1583)</f>
        <v/>
      </c>
    </row>
    <row r="1584" spans="1:16" x14ac:dyDescent="0.15">
      <c r="A1584" s="7" t="s">
        <v>300</v>
      </c>
      <c r="B1584" s="7" t="str">
        <f>IF([1]配变!$B1584="","",[1]配变!$B1584)</f>
        <v/>
      </c>
      <c r="C1584" s="7" t="str">
        <f>IF([1]配变!$C1584="","",[1]配变!$C1584)</f>
        <v/>
      </c>
      <c r="D1584" s="7" t="str">
        <f>IF([1]配变!$D1584="","",[1]配变!$D1584)</f>
        <v/>
      </c>
      <c r="E1584" s="7" t="str">
        <f>IF([1]配变!$E1584="","",[1]配变!$E1584)</f>
        <v/>
      </c>
      <c r="F1584" s="7" t="str">
        <f>IF([1]配变!$F1584="","",[1]配变!$F1584)</f>
        <v/>
      </c>
      <c r="G1584" s="7" t="str">
        <f>IF([1]配变!$G1584="","",[1]配变!$G1584)</f>
        <v/>
      </c>
      <c r="H1584" s="7" t="str">
        <f>IF([1]配变!$H1584="","",[1]配变!$H1584)</f>
        <v/>
      </c>
      <c r="I1584" s="7" t="str">
        <f>IF([1]配变!$I1584="","",[1]配变!$I1584)</f>
        <v/>
      </c>
      <c r="J1584" s="7" t="str">
        <f>IF([1]配变!$J1584="","",[1]配变!$J1584)</f>
        <v/>
      </c>
      <c r="K1584" s="7" t="str">
        <f>IF([1]配变!$K1584="","",[1]配变!$K1584)</f>
        <v/>
      </c>
      <c r="L1584" s="7" t="str">
        <f>IF([1]配变!$L1584="","",[1]配变!$L1584)</f>
        <v/>
      </c>
      <c r="M1584" s="7" t="str">
        <f>IF([1]配变!$M1584="","",[1]配变!$M1584)</f>
        <v/>
      </c>
      <c r="N1584" s="7" t="str">
        <f>IF([1]配变!$N1584="","",[1]配变!$N1584)</f>
        <v/>
      </c>
      <c r="O1584" s="7" t="str">
        <f>IF([1]配变!$O1584="","",[1]配变!$O1584)</f>
        <v/>
      </c>
      <c r="P1584" s="7" t="str">
        <f>IF([1]配变!$P1584="","",[1]配变!$P1584)</f>
        <v/>
      </c>
    </row>
    <row r="1585" spans="1:16" x14ac:dyDescent="0.15">
      <c r="A1585" s="7" t="s">
        <v>300</v>
      </c>
      <c r="B1585" s="7" t="str">
        <f>IF([1]配变!$B1585="","",[1]配变!$B1585)</f>
        <v/>
      </c>
      <c r="C1585" s="7" t="str">
        <f>IF([1]配变!$C1585="","",[1]配变!$C1585)</f>
        <v/>
      </c>
      <c r="D1585" s="7" t="str">
        <f>IF([1]配变!$D1585="","",[1]配变!$D1585)</f>
        <v/>
      </c>
      <c r="E1585" s="7" t="str">
        <f>IF([1]配变!$E1585="","",[1]配变!$E1585)</f>
        <v/>
      </c>
      <c r="F1585" s="7" t="str">
        <f>IF([1]配变!$F1585="","",[1]配变!$F1585)</f>
        <v/>
      </c>
      <c r="G1585" s="7" t="str">
        <f>IF([1]配变!$G1585="","",[1]配变!$G1585)</f>
        <v/>
      </c>
      <c r="H1585" s="7" t="str">
        <f>IF([1]配变!$H1585="","",[1]配变!$H1585)</f>
        <v/>
      </c>
      <c r="I1585" s="7" t="str">
        <f>IF([1]配变!$I1585="","",[1]配变!$I1585)</f>
        <v/>
      </c>
      <c r="J1585" s="7" t="str">
        <f>IF([1]配变!$J1585="","",[1]配变!$J1585)</f>
        <v/>
      </c>
      <c r="K1585" s="7" t="str">
        <f>IF([1]配变!$K1585="","",[1]配变!$K1585)</f>
        <v/>
      </c>
      <c r="L1585" s="7" t="str">
        <f>IF([1]配变!$L1585="","",[1]配变!$L1585)</f>
        <v/>
      </c>
      <c r="M1585" s="7" t="str">
        <f>IF([1]配变!$M1585="","",[1]配变!$M1585)</f>
        <v/>
      </c>
      <c r="N1585" s="7" t="str">
        <f>IF([1]配变!$N1585="","",[1]配变!$N1585)</f>
        <v/>
      </c>
      <c r="O1585" s="7" t="str">
        <f>IF([1]配变!$O1585="","",[1]配变!$O1585)</f>
        <v/>
      </c>
      <c r="P1585" s="7" t="str">
        <f>IF([1]配变!$P1585="","",[1]配变!$P1585)</f>
        <v/>
      </c>
    </row>
    <row r="1586" spans="1:16" x14ac:dyDescent="0.15">
      <c r="A1586" s="7" t="s">
        <v>300</v>
      </c>
      <c r="B1586" s="7" t="str">
        <f>IF([1]配变!$B1586="","",[1]配变!$B1586)</f>
        <v/>
      </c>
      <c r="C1586" s="7" t="str">
        <f>IF([1]配变!$C1586="","",[1]配变!$C1586)</f>
        <v/>
      </c>
      <c r="D1586" s="7" t="str">
        <f>IF([1]配变!$D1586="","",[1]配变!$D1586)</f>
        <v/>
      </c>
      <c r="E1586" s="7" t="str">
        <f>IF([1]配变!$E1586="","",[1]配变!$E1586)</f>
        <v/>
      </c>
      <c r="F1586" s="7" t="str">
        <f>IF([1]配变!$F1586="","",[1]配变!$F1586)</f>
        <v/>
      </c>
      <c r="G1586" s="7" t="str">
        <f>IF([1]配变!$G1586="","",[1]配变!$G1586)</f>
        <v/>
      </c>
      <c r="H1586" s="7" t="str">
        <f>IF([1]配变!$H1586="","",[1]配变!$H1586)</f>
        <v/>
      </c>
      <c r="I1586" s="7" t="str">
        <f>IF([1]配变!$I1586="","",[1]配变!$I1586)</f>
        <v/>
      </c>
      <c r="J1586" s="7" t="str">
        <f>IF([1]配变!$J1586="","",[1]配变!$J1586)</f>
        <v/>
      </c>
      <c r="K1586" s="7" t="str">
        <f>IF([1]配变!$K1586="","",[1]配变!$K1586)</f>
        <v/>
      </c>
      <c r="L1586" s="7" t="str">
        <f>IF([1]配变!$L1586="","",[1]配变!$L1586)</f>
        <v/>
      </c>
      <c r="M1586" s="7" t="str">
        <f>IF([1]配变!$M1586="","",[1]配变!$M1586)</f>
        <v/>
      </c>
      <c r="N1586" s="7" t="str">
        <f>IF([1]配变!$N1586="","",[1]配变!$N1586)</f>
        <v/>
      </c>
      <c r="O1586" s="7" t="str">
        <f>IF([1]配变!$O1586="","",[1]配变!$O1586)</f>
        <v/>
      </c>
      <c r="P1586" s="7" t="str">
        <f>IF([1]配变!$P1586="","",[1]配变!$P1586)</f>
        <v/>
      </c>
    </row>
    <row r="1587" spans="1:16" x14ac:dyDescent="0.15">
      <c r="A1587" s="7" t="s">
        <v>300</v>
      </c>
      <c r="B1587" s="7" t="str">
        <f>IF([1]配变!$B1587="","",[1]配变!$B1587)</f>
        <v/>
      </c>
      <c r="C1587" s="7" t="str">
        <f>IF([1]配变!$C1587="","",[1]配变!$C1587)</f>
        <v/>
      </c>
      <c r="D1587" s="7" t="str">
        <f>IF([1]配变!$D1587="","",[1]配变!$D1587)</f>
        <v/>
      </c>
      <c r="E1587" s="7" t="str">
        <f>IF([1]配变!$E1587="","",[1]配变!$E1587)</f>
        <v/>
      </c>
      <c r="F1587" s="7" t="str">
        <f>IF([1]配变!$F1587="","",[1]配变!$F1587)</f>
        <v/>
      </c>
      <c r="G1587" s="7" t="str">
        <f>IF([1]配变!$G1587="","",[1]配变!$G1587)</f>
        <v/>
      </c>
      <c r="H1587" s="7" t="str">
        <f>IF([1]配变!$H1587="","",[1]配变!$H1587)</f>
        <v/>
      </c>
      <c r="I1587" s="7" t="str">
        <f>IF([1]配变!$I1587="","",[1]配变!$I1587)</f>
        <v/>
      </c>
      <c r="J1587" s="7" t="str">
        <f>IF([1]配变!$J1587="","",[1]配变!$J1587)</f>
        <v/>
      </c>
      <c r="K1587" s="7" t="str">
        <f>IF([1]配变!$K1587="","",[1]配变!$K1587)</f>
        <v/>
      </c>
      <c r="L1587" s="7" t="str">
        <f>IF([1]配变!$L1587="","",[1]配变!$L1587)</f>
        <v/>
      </c>
      <c r="M1587" s="7" t="str">
        <f>IF([1]配变!$M1587="","",[1]配变!$M1587)</f>
        <v/>
      </c>
      <c r="N1587" s="7" t="str">
        <f>IF([1]配变!$N1587="","",[1]配变!$N1587)</f>
        <v/>
      </c>
      <c r="O1587" s="7" t="str">
        <f>IF([1]配变!$O1587="","",[1]配变!$O1587)</f>
        <v/>
      </c>
      <c r="P1587" s="7" t="str">
        <f>IF([1]配变!$P1587="","",[1]配变!$P1587)</f>
        <v/>
      </c>
    </row>
    <row r="1588" spans="1:16" x14ac:dyDescent="0.15">
      <c r="A1588" s="7" t="s">
        <v>300</v>
      </c>
      <c r="B1588" s="7" t="str">
        <f>IF([1]配变!$B1588="","",[1]配变!$B1588)</f>
        <v/>
      </c>
      <c r="C1588" s="7" t="str">
        <f>IF([1]配变!$C1588="","",[1]配变!$C1588)</f>
        <v/>
      </c>
      <c r="D1588" s="7" t="str">
        <f>IF([1]配变!$D1588="","",[1]配变!$D1588)</f>
        <v/>
      </c>
      <c r="E1588" s="7" t="str">
        <f>IF([1]配变!$E1588="","",[1]配变!$E1588)</f>
        <v/>
      </c>
      <c r="F1588" s="7" t="str">
        <f>IF([1]配变!$F1588="","",[1]配变!$F1588)</f>
        <v/>
      </c>
      <c r="G1588" s="7" t="str">
        <f>IF([1]配变!$G1588="","",[1]配变!$G1588)</f>
        <v/>
      </c>
      <c r="H1588" s="7" t="str">
        <f>IF([1]配变!$H1588="","",[1]配变!$H1588)</f>
        <v/>
      </c>
      <c r="I1588" s="7" t="str">
        <f>IF([1]配变!$I1588="","",[1]配变!$I1588)</f>
        <v/>
      </c>
      <c r="J1588" s="7" t="str">
        <f>IF([1]配变!$J1588="","",[1]配变!$J1588)</f>
        <v/>
      </c>
      <c r="K1588" s="7" t="str">
        <f>IF([1]配变!$K1588="","",[1]配变!$K1588)</f>
        <v/>
      </c>
      <c r="L1588" s="7" t="str">
        <f>IF([1]配变!$L1588="","",[1]配变!$L1588)</f>
        <v/>
      </c>
      <c r="M1588" s="7" t="str">
        <f>IF([1]配变!$M1588="","",[1]配变!$M1588)</f>
        <v/>
      </c>
      <c r="N1588" s="7" t="str">
        <f>IF([1]配变!$N1588="","",[1]配变!$N1588)</f>
        <v/>
      </c>
      <c r="O1588" s="7" t="str">
        <f>IF([1]配变!$O1588="","",[1]配变!$O1588)</f>
        <v/>
      </c>
      <c r="P1588" s="7" t="str">
        <f>IF([1]配变!$P1588="","",[1]配变!$P1588)</f>
        <v/>
      </c>
    </row>
    <row r="1589" spans="1:16" x14ac:dyDescent="0.15">
      <c r="A1589" s="7" t="s">
        <v>300</v>
      </c>
      <c r="B1589" s="7" t="str">
        <f>IF([1]配变!$B1589="","",[1]配变!$B1589)</f>
        <v/>
      </c>
      <c r="C1589" s="7" t="str">
        <f>IF([1]配变!$C1589="","",[1]配变!$C1589)</f>
        <v/>
      </c>
      <c r="D1589" s="7" t="str">
        <f>IF([1]配变!$D1589="","",[1]配变!$D1589)</f>
        <v/>
      </c>
      <c r="E1589" s="7" t="str">
        <f>IF([1]配变!$E1589="","",[1]配变!$E1589)</f>
        <v/>
      </c>
      <c r="F1589" s="7" t="str">
        <f>IF([1]配变!$F1589="","",[1]配变!$F1589)</f>
        <v/>
      </c>
      <c r="G1589" s="7" t="str">
        <f>IF([1]配变!$G1589="","",[1]配变!$G1589)</f>
        <v/>
      </c>
      <c r="H1589" s="7" t="str">
        <f>IF([1]配变!$H1589="","",[1]配变!$H1589)</f>
        <v/>
      </c>
      <c r="I1589" s="7" t="str">
        <f>IF([1]配变!$I1589="","",[1]配变!$I1589)</f>
        <v/>
      </c>
      <c r="J1589" s="7" t="str">
        <f>IF([1]配变!$J1589="","",[1]配变!$J1589)</f>
        <v/>
      </c>
      <c r="K1589" s="7" t="str">
        <f>IF([1]配变!$K1589="","",[1]配变!$K1589)</f>
        <v/>
      </c>
      <c r="L1589" s="7" t="str">
        <f>IF([1]配变!$L1589="","",[1]配变!$L1589)</f>
        <v/>
      </c>
      <c r="M1589" s="7" t="str">
        <f>IF([1]配变!$M1589="","",[1]配变!$M1589)</f>
        <v/>
      </c>
      <c r="N1589" s="7" t="str">
        <f>IF([1]配变!$N1589="","",[1]配变!$N1589)</f>
        <v/>
      </c>
      <c r="O1589" s="7" t="str">
        <f>IF([1]配变!$O1589="","",[1]配变!$O1589)</f>
        <v/>
      </c>
      <c r="P1589" s="7" t="str">
        <f>IF([1]配变!$P1589="","",[1]配变!$P1589)</f>
        <v/>
      </c>
    </row>
    <row r="1590" spans="1:16" x14ac:dyDescent="0.15">
      <c r="A1590" s="7" t="s">
        <v>300</v>
      </c>
      <c r="B1590" s="7" t="str">
        <f>IF([1]配变!$B1590="","",[1]配变!$B1590)</f>
        <v/>
      </c>
      <c r="C1590" s="7" t="str">
        <f>IF([1]配变!$C1590="","",[1]配变!$C1590)</f>
        <v/>
      </c>
      <c r="D1590" s="7" t="str">
        <f>IF([1]配变!$D1590="","",[1]配变!$D1590)</f>
        <v/>
      </c>
      <c r="E1590" s="7" t="str">
        <f>IF([1]配变!$E1590="","",[1]配变!$E1590)</f>
        <v/>
      </c>
      <c r="F1590" s="7" t="str">
        <f>IF([1]配变!$F1590="","",[1]配变!$F1590)</f>
        <v/>
      </c>
      <c r="G1590" s="7" t="str">
        <f>IF([1]配变!$G1590="","",[1]配变!$G1590)</f>
        <v/>
      </c>
      <c r="H1590" s="7" t="str">
        <f>IF([1]配变!$H1590="","",[1]配变!$H1590)</f>
        <v/>
      </c>
      <c r="I1590" s="7" t="str">
        <f>IF([1]配变!$I1590="","",[1]配变!$I1590)</f>
        <v/>
      </c>
      <c r="J1590" s="7" t="str">
        <f>IF([1]配变!$J1590="","",[1]配变!$J1590)</f>
        <v/>
      </c>
      <c r="K1590" s="7" t="str">
        <f>IF([1]配变!$K1590="","",[1]配变!$K1590)</f>
        <v/>
      </c>
      <c r="L1590" s="7" t="str">
        <f>IF([1]配变!$L1590="","",[1]配变!$L1590)</f>
        <v/>
      </c>
      <c r="M1590" s="7" t="str">
        <f>IF([1]配变!$M1590="","",[1]配变!$M1590)</f>
        <v/>
      </c>
      <c r="N1590" s="7" t="str">
        <f>IF([1]配变!$N1590="","",[1]配变!$N1590)</f>
        <v/>
      </c>
      <c r="O1590" s="7" t="str">
        <f>IF([1]配变!$O1590="","",[1]配变!$O1590)</f>
        <v/>
      </c>
      <c r="P1590" s="7" t="str">
        <f>IF([1]配变!$P1590="","",[1]配变!$P1590)</f>
        <v/>
      </c>
    </row>
    <row r="1591" spans="1:16" x14ac:dyDescent="0.15">
      <c r="A1591" s="7" t="s">
        <v>300</v>
      </c>
      <c r="B1591" s="7" t="str">
        <f>IF([1]配变!$B1591="","",[1]配变!$B1591)</f>
        <v/>
      </c>
      <c r="C1591" s="7" t="str">
        <f>IF([1]配变!$C1591="","",[1]配变!$C1591)</f>
        <v/>
      </c>
      <c r="D1591" s="7" t="str">
        <f>IF([1]配变!$D1591="","",[1]配变!$D1591)</f>
        <v/>
      </c>
      <c r="E1591" s="7" t="str">
        <f>IF([1]配变!$E1591="","",[1]配变!$E1591)</f>
        <v/>
      </c>
      <c r="F1591" s="7" t="str">
        <f>IF([1]配变!$F1591="","",[1]配变!$F1591)</f>
        <v/>
      </c>
      <c r="G1591" s="7" t="str">
        <f>IF([1]配变!$G1591="","",[1]配变!$G1591)</f>
        <v/>
      </c>
      <c r="H1591" s="7" t="str">
        <f>IF([1]配变!$H1591="","",[1]配变!$H1591)</f>
        <v/>
      </c>
      <c r="I1591" s="7" t="str">
        <f>IF([1]配变!$I1591="","",[1]配变!$I1591)</f>
        <v/>
      </c>
      <c r="J1591" s="7" t="str">
        <f>IF([1]配变!$J1591="","",[1]配变!$J1591)</f>
        <v/>
      </c>
      <c r="K1591" s="7" t="str">
        <f>IF([1]配变!$K1591="","",[1]配变!$K1591)</f>
        <v/>
      </c>
      <c r="L1591" s="7" t="str">
        <f>IF([1]配变!$L1591="","",[1]配变!$L1591)</f>
        <v/>
      </c>
      <c r="M1591" s="7" t="str">
        <f>IF([1]配变!$M1591="","",[1]配变!$M1591)</f>
        <v/>
      </c>
      <c r="N1591" s="7" t="str">
        <f>IF([1]配变!$N1591="","",[1]配变!$N1591)</f>
        <v/>
      </c>
      <c r="O1591" s="7" t="str">
        <f>IF([1]配变!$O1591="","",[1]配变!$O1591)</f>
        <v/>
      </c>
      <c r="P1591" s="7" t="str">
        <f>IF([1]配变!$P1591="","",[1]配变!$P1591)</f>
        <v/>
      </c>
    </row>
    <row r="1592" spans="1:16" x14ac:dyDescent="0.15">
      <c r="A1592" s="7" t="s">
        <v>300</v>
      </c>
      <c r="B1592" s="7" t="str">
        <f>IF([1]配变!$B1592="","",[1]配变!$B1592)</f>
        <v/>
      </c>
      <c r="C1592" s="7" t="str">
        <f>IF([1]配变!$C1592="","",[1]配变!$C1592)</f>
        <v/>
      </c>
      <c r="D1592" s="7" t="str">
        <f>IF([1]配变!$D1592="","",[1]配变!$D1592)</f>
        <v/>
      </c>
      <c r="E1592" s="7" t="str">
        <f>IF([1]配变!$E1592="","",[1]配变!$E1592)</f>
        <v/>
      </c>
      <c r="F1592" s="7" t="str">
        <f>IF([1]配变!$F1592="","",[1]配变!$F1592)</f>
        <v/>
      </c>
      <c r="G1592" s="7" t="str">
        <f>IF([1]配变!$G1592="","",[1]配变!$G1592)</f>
        <v/>
      </c>
      <c r="H1592" s="7" t="str">
        <f>IF([1]配变!$H1592="","",[1]配变!$H1592)</f>
        <v/>
      </c>
      <c r="I1592" s="7" t="str">
        <f>IF([1]配变!$I1592="","",[1]配变!$I1592)</f>
        <v/>
      </c>
      <c r="J1592" s="7" t="str">
        <f>IF([1]配变!$J1592="","",[1]配变!$J1592)</f>
        <v/>
      </c>
      <c r="K1592" s="7" t="str">
        <f>IF([1]配变!$K1592="","",[1]配变!$K1592)</f>
        <v/>
      </c>
      <c r="L1592" s="7" t="str">
        <f>IF([1]配变!$L1592="","",[1]配变!$L1592)</f>
        <v/>
      </c>
      <c r="M1592" s="7" t="str">
        <f>IF([1]配变!$M1592="","",[1]配变!$M1592)</f>
        <v/>
      </c>
      <c r="N1592" s="7" t="str">
        <f>IF([1]配变!$N1592="","",[1]配变!$N1592)</f>
        <v/>
      </c>
      <c r="O1592" s="7" t="str">
        <f>IF([1]配变!$O1592="","",[1]配变!$O1592)</f>
        <v/>
      </c>
      <c r="P1592" s="7" t="str">
        <f>IF([1]配变!$P1592="","",[1]配变!$P1592)</f>
        <v/>
      </c>
    </row>
    <row r="1593" spans="1:16" x14ac:dyDescent="0.15">
      <c r="A1593" s="7" t="s">
        <v>300</v>
      </c>
      <c r="B1593" s="7" t="str">
        <f>IF([1]配变!$B1593="","",[1]配变!$B1593)</f>
        <v/>
      </c>
      <c r="C1593" s="7" t="str">
        <f>IF([1]配变!$C1593="","",[1]配变!$C1593)</f>
        <v/>
      </c>
      <c r="D1593" s="7" t="str">
        <f>IF([1]配变!$D1593="","",[1]配变!$D1593)</f>
        <v/>
      </c>
      <c r="E1593" s="7" t="str">
        <f>IF([1]配变!$E1593="","",[1]配变!$E1593)</f>
        <v/>
      </c>
      <c r="F1593" s="7" t="str">
        <f>IF([1]配变!$F1593="","",[1]配变!$F1593)</f>
        <v/>
      </c>
      <c r="G1593" s="7" t="str">
        <f>IF([1]配变!$G1593="","",[1]配变!$G1593)</f>
        <v/>
      </c>
      <c r="H1593" s="7" t="str">
        <f>IF([1]配变!$H1593="","",[1]配变!$H1593)</f>
        <v/>
      </c>
      <c r="I1593" s="7" t="str">
        <f>IF([1]配变!$I1593="","",[1]配变!$I1593)</f>
        <v/>
      </c>
      <c r="J1593" s="7" t="str">
        <f>IF([1]配变!$J1593="","",[1]配变!$J1593)</f>
        <v/>
      </c>
      <c r="K1593" s="7" t="str">
        <f>IF([1]配变!$K1593="","",[1]配变!$K1593)</f>
        <v/>
      </c>
      <c r="L1593" s="7" t="str">
        <f>IF([1]配变!$L1593="","",[1]配变!$L1593)</f>
        <v/>
      </c>
      <c r="M1593" s="7" t="str">
        <f>IF([1]配变!$M1593="","",[1]配变!$M1593)</f>
        <v/>
      </c>
      <c r="N1593" s="7" t="str">
        <f>IF([1]配变!$N1593="","",[1]配变!$N1593)</f>
        <v/>
      </c>
      <c r="O1593" s="7" t="str">
        <f>IF([1]配变!$O1593="","",[1]配变!$O1593)</f>
        <v/>
      </c>
      <c r="P1593" s="7" t="str">
        <f>IF([1]配变!$P1593="","",[1]配变!$P1593)</f>
        <v/>
      </c>
    </row>
    <row r="1594" spans="1:16" x14ac:dyDescent="0.15">
      <c r="A1594" s="7" t="s">
        <v>300</v>
      </c>
      <c r="B1594" s="7" t="str">
        <f>IF([1]配变!$B1594="","",[1]配变!$B1594)</f>
        <v/>
      </c>
      <c r="C1594" s="7" t="str">
        <f>IF([1]配变!$C1594="","",[1]配变!$C1594)</f>
        <v/>
      </c>
      <c r="D1594" s="7" t="str">
        <f>IF([1]配变!$D1594="","",[1]配变!$D1594)</f>
        <v/>
      </c>
      <c r="E1594" s="7" t="str">
        <f>IF([1]配变!$E1594="","",[1]配变!$E1594)</f>
        <v/>
      </c>
      <c r="F1594" s="7" t="str">
        <f>IF([1]配变!$F1594="","",[1]配变!$F1594)</f>
        <v/>
      </c>
      <c r="G1594" s="7" t="str">
        <f>IF([1]配变!$G1594="","",[1]配变!$G1594)</f>
        <v/>
      </c>
      <c r="H1594" s="7" t="str">
        <f>IF([1]配变!$H1594="","",[1]配变!$H1594)</f>
        <v/>
      </c>
      <c r="I1594" s="7" t="str">
        <f>IF([1]配变!$I1594="","",[1]配变!$I1594)</f>
        <v/>
      </c>
      <c r="J1594" s="7" t="str">
        <f>IF([1]配变!$J1594="","",[1]配变!$J1594)</f>
        <v/>
      </c>
      <c r="K1594" s="7" t="str">
        <f>IF([1]配变!$K1594="","",[1]配变!$K1594)</f>
        <v/>
      </c>
      <c r="L1594" s="7" t="str">
        <f>IF([1]配变!$L1594="","",[1]配变!$L1594)</f>
        <v/>
      </c>
      <c r="M1594" s="7" t="str">
        <f>IF([1]配变!$M1594="","",[1]配变!$M1594)</f>
        <v/>
      </c>
      <c r="N1594" s="7" t="str">
        <f>IF([1]配变!$N1594="","",[1]配变!$N1594)</f>
        <v/>
      </c>
      <c r="O1594" s="7" t="str">
        <f>IF([1]配变!$O1594="","",[1]配变!$O1594)</f>
        <v/>
      </c>
      <c r="P1594" s="7" t="str">
        <f>IF([1]配变!$P1594="","",[1]配变!$P1594)</f>
        <v/>
      </c>
    </row>
    <row r="1595" spans="1:16" x14ac:dyDescent="0.15">
      <c r="A1595" s="7" t="s">
        <v>300</v>
      </c>
      <c r="B1595" s="7" t="str">
        <f>IF([1]配变!$B1595="","",[1]配变!$B1595)</f>
        <v/>
      </c>
      <c r="C1595" s="7" t="str">
        <f>IF([1]配变!$C1595="","",[1]配变!$C1595)</f>
        <v/>
      </c>
      <c r="D1595" s="7" t="str">
        <f>IF([1]配变!$D1595="","",[1]配变!$D1595)</f>
        <v/>
      </c>
      <c r="E1595" s="7" t="str">
        <f>IF([1]配变!$E1595="","",[1]配变!$E1595)</f>
        <v/>
      </c>
      <c r="F1595" s="7" t="str">
        <f>IF([1]配变!$F1595="","",[1]配变!$F1595)</f>
        <v/>
      </c>
      <c r="G1595" s="7" t="str">
        <f>IF([1]配变!$G1595="","",[1]配变!$G1595)</f>
        <v/>
      </c>
      <c r="H1595" s="7" t="str">
        <f>IF([1]配变!$H1595="","",[1]配变!$H1595)</f>
        <v/>
      </c>
      <c r="I1595" s="7" t="str">
        <f>IF([1]配变!$I1595="","",[1]配变!$I1595)</f>
        <v/>
      </c>
      <c r="J1595" s="7" t="str">
        <f>IF([1]配变!$J1595="","",[1]配变!$J1595)</f>
        <v/>
      </c>
      <c r="K1595" s="7" t="str">
        <f>IF([1]配变!$K1595="","",[1]配变!$K1595)</f>
        <v/>
      </c>
      <c r="L1595" s="7" t="str">
        <f>IF([1]配变!$L1595="","",[1]配变!$L1595)</f>
        <v/>
      </c>
      <c r="M1595" s="7" t="str">
        <f>IF([1]配变!$M1595="","",[1]配变!$M1595)</f>
        <v/>
      </c>
      <c r="N1595" s="7" t="str">
        <f>IF([1]配变!$N1595="","",[1]配变!$N1595)</f>
        <v/>
      </c>
      <c r="O1595" s="7" t="str">
        <f>IF([1]配变!$O1595="","",[1]配变!$O1595)</f>
        <v/>
      </c>
      <c r="P1595" s="7" t="str">
        <f>IF([1]配变!$P1595="","",[1]配变!$P1595)</f>
        <v/>
      </c>
    </row>
    <row r="1596" spans="1:16" x14ac:dyDescent="0.15">
      <c r="A1596" s="7" t="s">
        <v>300</v>
      </c>
      <c r="B1596" s="7" t="str">
        <f>IF([1]配变!$B1596="","",[1]配变!$B1596)</f>
        <v/>
      </c>
      <c r="C1596" s="7" t="str">
        <f>IF([1]配变!$C1596="","",[1]配变!$C1596)</f>
        <v/>
      </c>
      <c r="D1596" s="7" t="str">
        <f>IF([1]配变!$D1596="","",[1]配变!$D1596)</f>
        <v/>
      </c>
      <c r="E1596" s="7" t="str">
        <f>IF([1]配变!$E1596="","",[1]配变!$E1596)</f>
        <v/>
      </c>
      <c r="F1596" s="7" t="str">
        <f>IF([1]配变!$F1596="","",[1]配变!$F1596)</f>
        <v/>
      </c>
      <c r="G1596" s="7" t="str">
        <f>IF([1]配变!$G1596="","",[1]配变!$G1596)</f>
        <v/>
      </c>
      <c r="H1596" s="7" t="str">
        <f>IF([1]配变!$H1596="","",[1]配变!$H1596)</f>
        <v/>
      </c>
      <c r="I1596" s="7" t="str">
        <f>IF([1]配变!$I1596="","",[1]配变!$I1596)</f>
        <v/>
      </c>
      <c r="J1596" s="7" t="str">
        <f>IF([1]配变!$J1596="","",[1]配变!$J1596)</f>
        <v/>
      </c>
      <c r="K1596" s="7" t="str">
        <f>IF([1]配变!$K1596="","",[1]配变!$K1596)</f>
        <v/>
      </c>
      <c r="L1596" s="7" t="str">
        <f>IF([1]配变!$L1596="","",[1]配变!$L1596)</f>
        <v/>
      </c>
      <c r="M1596" s="7" t="str">
        <f>IF([1]配变!$M1596="","",[1]配变!$M1596)</f>
        <v/>
      </c>
      <c r="N1596" s="7" t="str">
        <f>IF([1]配变!$N1596="","",[1]配变!$N1596)</f>
        <v/>
      </c>
      <c r="O1596" s="7" t="str">
        <f>IF([1]配变!$O1596="","",[1]配变!$O1596)</f>
        <v/>
      </c>
      <c r="P1596" s="7" t="str">
        <f>IF([1]配变!$P1596="","",[1]配变!$P1596)</f>
        <v/>
      </c>
    </row>
    <row r="1597" spans="1:16" x14ac:dyDescent="0.15">
      <c r="A1597" s="7" t="s">
        <v>300</v>
      </c>
      <c r="B1597" s="7" t="str">
        <f>IF([1]配变!$B1597="","",[1]配变!$B1597)</f>
        <v/>
      </c>
      <c r="C1597" s="7" t="str">
        <f>IF([1]配变!$C1597="","",[1]配变!$C1597)</f>
        <v/>
      </c>
      <c r="D1597" s="7" t="str">
        <f>IF([1]配变!$D1597="","",[1]配变!$D1597)</f>
        <v/>
      </c>
      <c r="E1597" s="7" t="str">
        <f>IF([1]配变!$E1597="","",[1]配变!$E1597)</f>
        <v/>
      </c>
      <c r="F1597" s="7" t="str">
        <f>IF([1]配变!$F1597="","",[1]配变!$F1597)</f>
        <v/>
      </c>
      <c r="G1597" s="7" t="str">
        <f>IF([1]配变!$G1597="","",[1]配变!$G1597)</f>
        <v/>
      </c>
      <c r="H1597" s="7" t="str">
        <f>IF([1]配变!$H1597="","",[1]配变!$H1597)</f>
        <v/>
      </c>
      <c r="I1597" s="7" t="str">
        <f>IF([1]配变!$I1597="","",[1]配变!$I1597)</f>
        <v/>
      </c>
      <c r="J1597" s="7" t="str">
        <f>IF([1]配变!$J1597="","",[1]配变!$J1597)</f>
        <v/>
      </c>
      <c r="K1597" s="7" t="str">
        <f>IF([1]配变!$K1597="","",[1]配变!$K1597)</f>
        <v/>
      </c>
      <c r="L1597" s="7" t="str">
        <f>IF([1]配变!$L1597="","",[1]配变!$L1597)</f>
        <v/>
      </c>
      <c r="M1597" s="7" t="str">
        <f>IF([1]配变!$M1597="","",[1]配变!$M1597)</f>
        <v/>
      </c>
      <c r="N1597" s="7" t="str">
        <f>IF([1]配变!$N1597="","",[1]配变!$N1597)</f>
        <v/>
      </c>
      <c r="O1597" s="7" t="str">
        <f>IF([1]配变!$O1597="","",[1]配变!$O1597)</f>
        <v/>
      </c>
      <c r="P1597" s="7" t="str">
        <f>IF([1]配变!$P1597="","",[1]配变!$P1597)</f>
        <v/>
      </c>
    </row>
    <row r="1598" spans="1:16" x14ac:dyDescent="0.15">
      <c r="A1598" s="7" t="s">
        <v>300</v>
      </c>
      <c r="B1598" s="7" t="str">
        <f>IF([1]配变!$B1598="","",[1]配变!$B1598)</f>
        <v/>
      </c>
      <c r="C1598" s="7" t="str">
        <f>IF([1]配变!$C1598="","",[1]配变!$C1598)</f>
        <v/>
      </c>
      <c r="D1598" s="7" t="str">
        <f>IF([1]配变!$D1598="","",[1]配变!$D1598)</f>
        <v/>
      </c>
      <c r="E1598" s="7" t="str">
        <f>IF([1]配变!$E1598="","",[1]配变!$E1598)</f>
        <v/>
      </c>
      <c r="F1598" s="7" t="str">
        <f>IF([1]配变!$F1598="","",[1]配变!$F1598)</f>
        <v/>
      </c>
      <c r="G1598" s="7" t="str">
        <f>IF([1]配变!$G1598="","",[1]配变!$G1598)</f>
        <v/>
      </c>
      <c r="H1598" s="7" t="str">
        <f>IF([1]配变!$H1598="","",[1]配变!$H1598)</f>
        <v/>
      </c>
      <c r="I1598" s="7" t="str">
        <f>IF([1]配变!$I1598="","",[1]配变!$I1598)</f>
        <v/>
      </c>
      <c r="J1598" s="7" t="str">
        <f>IF([1]配变!$J1598="","",[1]配变!$J1598)</f>
        <v/>
      </c>
      <c r="K1598" s="7" t="str">
        <f>IF([1]配变!$K1598="","",[1]配变!$K1598)</f>
        <v/>
      </c>
      <c r="L1598" s="7" t="str">
        <f>IF([1]配变!$L1598="","",[1]配变!$L1598)</f>
        <v/>
      </c>
      <c r="M1598" s="7" t="str">
        <f>IF([1]配变!$M1598="","",[1]配变!$M1598)</f>
        <v/>
      </c>
      <c r="N1598" s="7" t="str">
        <f>IF([1]配变!$N1598="","",[1]配变!$N1598)</f>
        <v/>
      </c>
      <c r="O1598" s="7" t="str">
        <f>IF([1]配变!$O1598="","",[1]配变!$O1598)</f>
        <v/>
      </c>
      <c r="P1598" s="7" t="str">
        <f>IF([1]配变!$P1598="","",[1]配变!$P1598)</f>
        <v/>
      </c>
    </row>
    <row r="1599" spans="1:16" x14ac:dyDescent="0.15">
      <c r="A1599" s="7" t="s">
        <v>300</v>
      </c>
      <c r="B1599" s="7" t="str">
        <f>IF([1]配变!$B1599="","",[1]配变!$B1599)</f>
        <v/>
      </c>
      <c r="C1599" s="7" t="str">
        <f>IF([1]配变!$C1599="","",[1]配变!$C1599)</f>
        <v/>
      </c>
      <c r="D1599" s="7" t="str">
        <f>IF([1]配变!$D1599="","",[1]配变!$D1599)</f>
        <v/>
      </c>
      <c r="E1599" s="7" t="str">
        <f>IF([1]配变!$E1599="","",[1]配变!$E1599)</f>
        <v/>
      </c>
      <c r="F1599" s="7" t="str">
        <f>IF([1]配变!$F1599="","",[1]配变!$F1599)</f>
        <v/>
      </c>
      <c r="G1599" s="7" t="str">
        <f>IF([1]配变!$G1599="","",[1]配变!$G1599)</f>
        <v/>
      </c>
      <c r="H1599" s="7" t="str">
        <f>IF([1]配变!$H1599="","",[1]配变!$H1599)</f>
        <v/>
      </c>
      <c r="I1599" s="7" t="str">
        <f>IF([1]配变!$I1599="","",[1]配变!$I1599)</f>
        <v/>
      </c>
      <c r="J1599" s="7" t="str">
        <f>IF([1]配变!$J1599="","",[1]配变!$J1599)</f>
        <v/>
      </c>
      <c r="K1599" s="7" t="str">
        <f>IF([1]配变!$K1599="","",[1]配变!$K1599)</f>
        <v/>
      </c>
      <c r="L1599" s="7" t="str">
        <f>IF([1]配变!$L1599="","",[1]配变!$L1599)</f>
        <v/>
      </c>
      <c r="M1599" s="7" t="str">
        <f>IF([1]配变!$M1599="","",[1]配变!$M1599)</f>
        <v/>
      </c>
      <c r="N1599" s="7" t="str">
        <f>IF([1]配变!$N1599="","",[1]配变!$N1599)</f>
        <v/>
      </c>
      <c r="O1599" s="7" t="str">
        <f>IF([1]配变!$O1599="","",[1]配变!$O1599)</f>
        <v/>
      </c>
      <c r="P1599" s="7" t="str">
        <f>IF([1]配变!$P1599="","",[1]配变!$P1599)</f>
        <v/>
      </c>
    </row>
    <row r="1600" spans="1:16" x14ac:dyDescent="0.15">
      <c r="A1600" s="7" t="s">
        <v>300</v>
      </c>
      <c r="B1600" s="7" t="str">
        <f>IF([1]配变!$B1600="","",[1]配变!$B1600)</f>
        <v/>
      </c>
      <c r="C1600" s="7" t="str">
        <f>IF([1]配变!$C1600="","",[1]配变!$C1600)</f>
        <v/>
      </c>
      <c r="D1600" s="7" t="str">
        <f>IF([1]配变!$D1600="","",[1]配变!$D1600)</f>
        <v/>
      </c>
      <c r="E1600" s="7" t="str">
        <f>IF([1]配变!$E1600="","",[1]配变!$E1600)</f>
        <v/>
      </c>
      <c r="F1600" s="7" t="str">
        <f>IF([1]配变!$F1600="","",[1]配变!$F1600)</f>
        <v/>
      </c>
      <c r="G1600" s="7" t="str">
        <f>IF([1]配变!$G1600="","",[1]配变!$G1600)</f>
        <v/>
      </c>
      <c r="H1600" s="7" t="str">
        <f>IF([1]配变!$H1600="","",[1]配变!$H1600)</f>
        <v/>
      </c>
      <c r="I1600" s="7" t="str">
        <f>IF([1]配变!$I1600="","",[1]配变!$I1600)</f>
        <v/>
      </c>
      <c r="J1600" s="7" t="str">
        <f>IF([1]配变!$J1600="","",[1]配变!$J1600)</f>
        <v/>
      </c>
      <c r="K1600" s="7" t="str">
        <f>IF([1]配变!$K1600="","",[1]配变!$K1600)</f>
        <v/>
      </c>
      <c r="L1600" s="7" t="str">
        <f>IF([1]配变!$L1600="","",[1]配变!$L1600)</f>
        <v/>
      </c>
      <c r="M1600" s="7" t="str">
        <f>IF([1]配变!$M1600="","",[1]配变!$M1600)</f>
        <v/>
      </c>
      <c r="N1600" s="7" t="str">
        <f>IF([1]配变!$N1600="","",[1]配变!$N1600)</f>
        <v/>
      </c>
      <c r="O1600" s="7" t="str">
        <f>IF([1]配变!$O1600="","",[1]配变!$O1600)</f>
        <v/>
      </c>
      <c r="P1600" s="7" t="str">
        <f>IF([1]配变!$P1600="","",[1]配变!$P1600)</f>
        <v/>
      </c>
    </row>
    <row r="1601" spans="1:16" x14ac:dyDescent="0.15">
      <c r="A1601" s="7" t="s">
        <v>300</v>
      </c>
      <c r="B1601" s="7" t="str">
        <f>IF([1]配变!$B1601="","",[1]配变!$B1601)</f>
        <v/>
      </c>
      <c r="C1601" s="7" t="str">
        <f>IF([1]配变!$C1601="","",[1]配变!$C1601)</f>
        <v/>
      </c>
      <c r="D1601" s="7" t="str">
        <f>IF([1]配变!$D1601="","",[1]配变!$D1601)</f>
        <v/>
      </c>
      <c r="E1601" s="7" t="str">
        <f>IF([1]配变!$E1601="","",[1]配变!$E1601)</f>
        <v/>
      </c>
      <c r="F1601" s="7" t="str">
        <f>IF([1]配变!$F1601="","",[1]配变!$F1601)</f>
        <v/>
      </c>
      <c r="G1601" s="7" t="str">
        <f>IF([1]配变!$G1601="","",[1]配变!$G1601)</f>
        <v/>
      </c>
      <c r="H1601" s="7" t="str">
        <f>IF([1]配变!$H1601="","",[1]配变!$H1601)</f>
        <v/>
      </c>
      <c r="I1601" s="7" t="str">
        <f>IF([1]配变!$I1601="","",[1]配变!$I1601)</f>
        <v/>
      </c>
      <c r="J1601" s="7" t="str">
        <f>IF([1]配变!$J1601="","",[1]配变!$J1601)</f>
        <v/>
      </c>
      <c r="K1601" s="7" t="str">
        <f>IF([1]配变!$K1601="","",[1]配变!$K1601)</f>
        <v/>
      </c>
      <c r="L1601" s="7" t="str">
        <f>IF([1]配变!$L1601="","",[1]配变!$L1601)</f>
        <v/>
      </c>
      <c r="M1601" s="7" t="str">
        <f>IF([1]配变!$M1601="","",[1]配变!$M1601)</f>
        <v/>
      </c>
      <c r="N1601" s="7" t="str">
        <f>IF([1]配变!$N1601="","",[1]配变!$N1601)</f>
        <v/>
      </c>
      <c r="O1601" s="7" t="str">
        <f>IF([1]配变!$O1601="","",[1]配变!$O1601)</f>
        <v/>
      </c>
      <c r="P1601" s="7" t="str">
        <f>IF([1]配变!$P1601="","",[1]配变!$P1601)</f>
        <v/>
      </c>
    </row>
    <row r="1602" spans="1:16" x14ac:dyDescent="0.15">
      <c r="A1602" s="7" t="s">
        <v>300</v>
      </c>
      <c r="B1602" s="7" t="str">
        <f>IF([1]配变!$B1602="","",[1]配变!$B1602)</f>
        <v/>
      </c>
      <c r="C1602" s="7" t="str">
        <f>IF([1]配变!$C1602="","",[1]配变!$C1602)</f>
        <v/>
      </c>
      <c r="D1602" s="7" t="str">
        <f>IF([1]配变!$D1602="","",[1]配变!$D1602)</f>
        <v/>
      </c>
      <c r="E1602" s="7" t="str">
        <f>IF([1]配变!$E1602="","",[1]配变!$E1602)</f>
        <v/>
      </c>
      <c r="F1602" s="7" t="str">
        <f>IF([1]配变!$F1602="","",[1]配变!$F1602)</f>
        <v/>
      </c>
      <c r="G1602" s="7" t="str">
        <f>IF([1]配变!$G1602="","",[1]配变!$G1602)</f>
        <v/>
      </c>
      <c r="H1602" s="7" t="str">
        <f>IF([1]配变!$H1602="","",[1]配变!$H1602)</f>
        <v/>
      </c>
      <c r="I1602" s="7" t="str">
        <f>IF([1]配变!$I1602="","",[1]配变!$I1602)</f>
        <v/>
      </c>
      <c r="J1602" s="7" t="str">
        <f>IF([1]配变!$J1602="","",[1]配变!$J1602)</f>
        <v/>
      </c>
      <c r="K1602" s="7" t="str">
        <f>IF([1]配变!$K1602="","",[1]配变!$K1602)</f>
        <v/>
      </c>
      <c r="L1602" s="7" t="str">
        <f>IF([1]配变!$L1602="","",[1]配变!$L1602)</f>
        <v/>
      </c>
      <c r="M1602" s="7" t="str">
        <f>IF([1]配变!$M1602="","",[1]配变!$M1602)</f>
        <v/>
      </c>
      <c r="N1602" s="7" t="str">
        <f>IF([1]配变!$N1602="","",[1]配变!$N1602)</f>
        <v/>
      </c>
      <c r="O1602" s="7" t="str">
        <f>IF([1]配变!$O1602="","",[1]配变!$O1602)</f>
        <v/>
      </c>
      <c r="P1602" s="7" t="str">
        <f>IF([1]配变!$P1602="","",[1]配变!$P1602)</f>
        <v/>
      </c>
    </row>
    <row r="1603" spans="1:16" x14ac:dyDescent="0.15">
      <c r="A1603" s="7" t="s">
        <v>300</v>
      </c>
      <c r="B1603" s="7" t="str">
        <f>IF([1]配变!$B1603="","",[1]配变!$B1603)</f>
        <v/>
      </c>
      <c r="C1603" s="7" t="str">
        <f>IF([1]配变!$C1603="","",[1]配变!$C1603)</f>
        <v/>
      </c>
      <c r="D1603" s="7" t="str">
        <f>IF([1]配变!$D1603="","",[1]配变!$D1603)</f>
        <v/>
      </c>
      <c r="E1603" s="7" t="str">
        <f>IF([1]配变!$E1603="","",[1]配变!$E1603)</f>
        <v/>
      </c>
      <c r="F1603" s="7" t="str">
        <f>IF([1]配变!$F1603="","",[1]配变!$F1603)</f>
        <v/>
      </c>
      <c r="G1603" s="7" t="str">
        <f>IF([1]配变!$G1603="","",[1]配变!$G1603)</f>
        <v/>
      </c>
      <c r="H1603" s="7" t="str">
        <f>IF([1]配变!$H1603="","",[1]配变!$H1603)</f>
        <v/>
      </c>
      <c r="I1603" s="7" t="str">
        <f>IF([1]配变!$I1603="","",[1]配变!$I1603)</f>
        <v/>
      </c>
      <c r="J1603" s="7" t="str">
        <f>IF([1]配变!$J1603="","",[1]配变!$J1603)</f>
        <v/>
      </c>
      <c r="K1603" s="7" t="str">
        <f>IF([1]配变!$K1603="","",[1]配变!$K1603)</f>
        <v/>
      </c>
      <c r="L1603" s="7" t="str">
        <f>IF([1]配变!$L1603="","",[1]配变!$L1603)</f>
        <v/>
      </c>
      <c r="M1603" s="7" t="str">
        <f>IF([1]配变!$M1603="","",[1]配变!$M1603)</f>
        <v/>
      </c>
      <c r="N1603" s="7" t="str">
        <f>IF([1]配变!$N1603="","",[1]配变!$N1603)</f>
        <v/>
      </c>
      <c r="O1603" s="7" t="str">
        <f>IF([1]配变!$O1603="","",[1]配变!$O1603)</f>
        <v/>
      </c>
      <c r="P1603" s="7" t="str">
        <f>IF([1]配变!$P1603="","",[1]配变!$P1603)</f>
        <v/>
      </c>
    </row>
    <row r="1604" spans="1:16" x14ac:dyDescent="0.15">
      <c r="A1604" s="7" t="s">
        <v>300</v>
      </c>
      <c r="B1604" s="7" t="str">
        <f>IF([1]配变!$B1604="","",[1]配变!$B1604)</f>
        <v/>
      </c>
      <c r="C1604" s="7" t="str">
        <f>IF([1]配变!$C1604="","",[1]配变!$C1604)</f>
        <v/>
      </c>
      <c r="D1604" s="7" t="str">
        <f>IF([1]配变!$D1604="","",[1]配变!$D1604)</f>
        <v/>
      </c>
      <c r="E1604" s="7" t="str">
        <f>IF([1]配变!$E1604="","",[1]配变!$E1604)</f>
        <v/>
      </c>
      <c r="F1604" s="7" t="str">
        <f>IF([1]配变!$F1604="","",[1]配变!$F1604)</f>
        <v/>
      </c>
      <c r="G1604" s="7" t="str">
        <f>IF([1]配变!$G1604="","",[1]配变!$G1604)</f>
        <v/>
      </c>
      <c r="H1604" s="7" t="str">
        <f>IF([1]配变!$H1604="","",[1]配变!$H1604)</f>
        <v/>
      </c>
      <c r="I1604" s="7" t="str">
        <f>IF([1]配变!$I1604="","",[1]配变!$I1604)</f>
        <v/>
      </c>
      <c r="J1604" s="7" t="str">
        <f>IF([1]配变!$J1604="","",[1]配变!$J1604)</f>
        <v/>
      </c>
      <c r="K1604" s="7" t="str">
        <f>IF([1]配变!$K1604="","",[1]配变!$K1604)</f>
        <v/>
      </c>
      <c r="L1604" s="7" t="str">
        <f>IF([1]配变!$L1604="","",[1]配变!$L1604)</f>
        <v/>
      </c>
      <c r="M1604" s="7" t="str">
        <f>IF([1]配变!$M1604="","",[1]配变!$M1604)</f>
        <v/>
      </c>
      <c r="N1604" s="7" t="str">
        <f>IF([1]配变!$N1604="","",[1]配变!$N1604)</f>
        <v/>
      </c>
      <c r="O1604" s="7" t="str">
        <f>IF([1]配变!$O1604="","",[1]配变!$O1604)</f>
        <v/>
      </c>
      <c r="P1604" s="7" t="str">
        <f>IF([1]配变!$P1604="","",[1]配变!$P1604)</f>
        <v/>
      </c>
    </row>
    <row r="1605" spans="1:16" x14ac:dyDescent="0.15">
      <c r="A1605" s="7" t="s">
        <v>300</v>
      </c>
      <c r="B1605" s="7" t="str">
        <f>IF([1]配变!$B1605="","",[1]配变!$B1605)</f>
        <v/>
      </c>
      <c r="C1605" s="7" t="str">
        <f>IF([1]配变!$C1605="","",[1]配变!$C1605)</f>
        <v/>
      </c>
      <c r="D1605" s="7" t="str">
        <f>IF([1]配变!$D1605="","",[1]配变!$D1605)</f>
        <v/>
      </c>
      <c r="E1605" s="7" t="str">
        <f>IF([1]配变!$E1605="","",[1]配变!$E1605)</f>
        <v/>
      </c>
      <c r="F1605" s="7" t="str">
        <f>IF([1]配变!$F1605="","",[1]配变!$F1605)</f>
        <v/>
      </c>
      <c r="G1605" s="7" t="str">
        <f>IF([1]配变!$G1605="","",[1]配变!$G1605)</f>
        <v/>
      </c>
      <c r="H1605" s="7" t="str">
        <f>IF([1]配变!$H1605="","",[1]配变!$H1605)</f>
        <v/>
      </c>
      <c r="I1605" s="7" t="str">
        <f>IF([1]配变!$I1605="","",[1]配变!$I1605)</f>
        <v/>
      </c>
      <c r="J1605" s="7" t="str">
        <f>IF([1]配变!$J1605="","",[1]配变!$J1605)</f>
        <v/>
      </c>
      <c r="K1605" s="7" t="str">
        <f>IF([1]配变!$K1605="","",[1]配变!$K1605)</f>
        <v/>
      </c>
      <c r="L1605" s="7" t="str">
        <f>IF([1]配变!$L1605="","",[1]配变!$L1605)</f>
        <v/>
      </c>
      <c r="M1605" s="7" t="str">
        <f>IF([1]配变!$M1605="","",[1]配变!$M1605)</f>
        <v/>
      </c>
      <c r="N1605" s="7" t="str">
        <f>IF([1]配变!$N1605="","",[1]配变!$N1605)</f>
        <v/>
      </c>
      <c r="O1605" s="7" t="str">
        <f>IF([1]配变!$O1605="","",[1]配变!$O1605)</f>
        <v/>
      </c>
      <c r="P1605" s="7" t="str">
        <f>IF([1]配变!$P1605="","",[1]配变!$P1605)</f>
        <v/>
      </c>
    </row>
    <row r="1606" spans="1:16" x14ac:dyDescent="0.15">
      <c r="A1606" s="7" t="s">
        <v>300</v>
      </c>
      <c r="B1606" s="7" t="str">
        <f>IF([1]配变!$B1606="","",[1]配变!$B1606)</f>
        <v/>
      </c>
      <c r="C1606" s="7" t="str">
        <f>IF([1]配变!$C1606="","",[1]配变!$C1606)</f>
        <v/>
      </c>
      <c r="D1606" s="7" t="str">
        <f>IF([1]配变!$D1606="","",[1]配变!$D1606)</f>
        <v/>
      </c>
      <c r="E1606" s="7" t="str">
        <f>IF([1]配变!$E1606="","",[1]配变!$E1606)</f>
        <v/>
      </c>
      <c r="F1606" s="7" t="str">
        <f>IF([1]配变!$F1606="","",[1]配变!$F1606)</f>
        <v/>
      </c>
      <c r="G1606" s="7" t="str">
        <f>IF([1]配变!$G1606="","",[1]配变!$G1606)</f>
        <v/>
      </c>
      <c r="H1606" s="7" t="str">
        <f>IF([1]配变!$H1606="","",[1]配变!$H1606)</f>
        <v/>
      </c>
      <c r="I1606" s="7" t="str">
        <f>IF([1]配变!$I1606="","",[1]配变!$I1606)</f>
        <v/>
      </c>
      <c r="J1606" s="7" t="str">
        <f>IF([1]配变!$J1606="","",[1]配变!$J1606)</f>
        <v/>
      </c>
      <c r="K1606" s="7" t="str">
        <f>IF([1]配变!$K1606="","",[1]配变!$K1606)</f>
        <v/>
      </c>
      <c r="L1606" s="7" t="str">
        <f>IF([1]配变!$L1606="","",[1]配变!$L1606)</f>
        <v/>
      </c>
      <c r="M1606" s="7" t="str">
        <f>IF([1]配变!$M1606="","",[1]配变!$M1606)</f>
        <v/>
      </c>
      <c r="N1606" s="7" t="str">
        <f>IF([1]配变!$N1606="","",[1]配变!$N1606)</f>
        <v/>
      </c>
      <c r="O1606" s="7" t="str">
        <f>IF([1]配变!$O1606="","",[1]配变!$O1606)</f>
        <v/>
      </c>
      <c r="P1606" s="7" t="str">
        <f>IF([1]配变!$P1606="","",[1]配变!$P1606)</f>
        <v/>
      </c>
    </row>
    <row r="1607" spans="1:16" x14ac:dyDescent="0.15">
      <c r="A1607" s="7" t="s">
        <v>300</v>
      </c>
      <c r="B1607" s="7" t="str">
        <f>IF([1]配变!$B1607="","",[1]配变!$B1607)</f>
        <v/>
      </c>
      <c r="C1607" s="7" t="str">
        <f>IF([1]配变!$C1607="","",[1]配变!$C1607)</f>
        <v/>
      </c>
      <c r="D1607" s="7" t="str">
        <f>IF([1]配变!$D1607="","",[1]配变!$D1607)</f>
        <v/>
      </c>
      <c r="E1607" s="7" t="str">
        <f>IF([1]配变!$E1607="","",[1]配变!$E1607)</f>
        <v/>
      </c>
      <c r="F1607" s="7" t="str">
        <f>IF([1]配变!$F1607="","",[1]配变!$F1607)</f>
        <v/>
      </c>
      <c r="G1607" s="7" t="str">
        <f>IF([1]配变!$G1607="","",[1]配变!$G1607)</f>
        <v/>
      </c>
      <c r="H1607" s="7" t="str">
        <f>IF([1]配变!$H1607="","",[1]配变!$H1607)</f>
        <v/>
      </c>
      <c r="I1607" s="7" t="str">
        <f>IF([1]配变!$I1607="","",[1]配变!$I1607)</f>
        <v/>
      </c>
      <c r="J1607" s="7" t="str">
        <f>IF([1]配变!$J1607="","",[1]配变!$J1607)</f>
        <v/>
      </c>
      <c r="K1607" s="7" t="str">
        <f>IF([1]配变!$K1607="","",[1]配变!$K1607)</f>
        <v/>
      </c>
      <c r="L1607" s="7" t="str">
        <f>IF([1]配变!$L1607="","",[1]配变!$L1607)</f>
        <v/>
      </c>
      <c r="M1607" s="7" t="str">
        <f>IF([1]配变!$M1607="","",[1]配变!$M1607)</f>
        <v/>
      </c>
      <c r="N1607" s="7" t="str">
        <f>IF([1]配变!$N1607="","",[1]配变!$N1607)</f>
        <v/>
      </c>
      <c r="O1607" s="7" t="str">
        <f>IF([1]配变!$O1607="","",[1]配变!$O1607)</f>
        <v/>
      </c>
      <c r="P1607" s="7" t="str">
        <f>IF([1]配变!$P1607="","",[1]配变!$P1607)</f>
        <v/>
      </c>
    </row>
    <row r="1608" spans="1:16" x14ac:dyDescent="0.15">
      <c r="A1608" s="7" t="s">
        <v>300</v>
      </c>
      <c r="B1608" s="7" t="str">
        <f>IF([1]配变!$B1608="","",[1]配变!$B1608)</f>
        <v/>
      </c>
      <c r="C1608" s="7" t="str">
        <f>IF([1]配变!$C1608="","",[1]配变!$C1608)</f>
        <v/>
      </c>
      <c r="D1608" s="7" t="str">
        <f>IF([1]配变!$D1608="","",[1]配变!$D1608)</f>
        <v/>
      </c>
      <c r="E1608" s="7" t="str">
        <f>IF([1]配变!$E1608="","",[1]配变!$E1608)</f>
        <v/>
      </c>
      <c r="F1608" s="7" t="str">
        <f>IF([1]配变!$F1608="","",[1]配变!$F1608)</f>
        <v/>
      </c>
      <c r="G1608" s="7" t="str">
        <f>IF([1]配变!$G1608="","",[1]配变!$G1608)</f>
        <v/>
      </c>
      <c r="H1608" s="7" t="str">
        <f>IF([1]配变!$H1608="","",[1]配变!$H1608)</f>
        <v/>
      </c>
      <c r="I1608" s="7" t="str">
        <f>IF([1]配变!$I1608="","",[1]配变!$I1608)</f>
        <v/>
      </c>
      <c r="J1608" s="7" t="str">
        <f>IF([1]配变!$J1608="","",[1]配变!$J1608)</f>
        <v/>
      </c>
      <c r="K1608" s="7" t="str">
        <f>IF([1]配变!$K1608="","",[1]配变!$K1608)</f>
        <v/>
      </c>
      <c r="L1608" s="7" t="str">
        <f>IF([1]配变!$L1608="","",[1]配变!$L1608)</f>
        <v/>
      </c>
      <c r="M1608" s="7" t="str">
        <f>IF([1]配变!$M1608="","",[1]配变!$M1608)</f>
        <v/>
      </c>
      <c r="N1608" s="7" t="str">
        <f>IF([1]配变!$N1608="","",[1]配变!$N1608)</f>
        <v/>
      </c>
      <c r="O1608" s="7" t="str">
        <f>IF([1]配变!$O1608="","",[1]配变!$O1608)</f>
        <v/>
      </c>
      <c r="P1608" s="7" t="str">
        <f>IF([1]配变!$P1608="","",[1]配变!$P1608)</f>
        <v/>
      </c>
    </row>
    <row r="1609" spans="1:16" x14ac:dyDescent="0.15">
      <c r="A1609" s="7" t="s">
        <v>300</v>
      </c>
      <c r="B1609" s="7" t="str">
        <f>IF([1]配变!$B1609="","",[1]配变!$B1609)</f>
        <v/>
      </c>
      <c r="C1609" s="7" t="str">
        <f>IF([1]配变!$C1609="","",[1]配变!$C1609)</f>
        <v/>
      </c>
      <c r="D1609" s="7" t="str">
        <f>IF([1]配变!$D1609="","",[1]配变!$D1609)</f>
        <v/>
      </c>
      <c r="E1609" s="7" t="str">
        <f>IF([1]配变!$E1609="","",[1]配变!$E1609)</f>
        <v/>
      </c>
      <c r="F1609" s="7" t="str">
        <f>IF([1]配变!$F1609="","",[1]配变!$F1609)</f>
        <v/>
      </c>
      <c r="G1609" s="7" t="str">
        <f>IF([1]配变!$G1609="","",[1]配变!$G1609)</f>
        <v/>
      </c>
      <c r="H1609" s="7" t="str">
        <f>IF([1]配变!$H1609="","",[1]配变!$H1609)</f>
        <v/>
      </c>
      <c r="I1609" s="7" t="str">
        <f>IF([1]配变!$I1609="","",[1]配变!$I1609)</f>
        <v/>
      </c>
      <c r="J1609" s="7" t="str">
        <f>IF([1]配变!$J1609="","",[1]配变!$J1609)</f>
        <v/>
      </c>
      <c r="K1609" s="7" t="str">
        <f>IF([1]配变!$K1609="","",[1]配变!$K1609)</f>
        <v/>
      </c>
      <c r="L1609" s="7" t="str">
        <f>IF([1]配变!$L1609="","",[1]配变!$L1609)</f>
        <v/>
      </c>
      <c r="M1609" s="7" t="str">
        <f>IF([1]配变!$M1609="","",[1]配变!$M1609)</f>
        <v/>
      </c>
      <c r="N1609" s="7" t="str">
        <f>IF([1]配变!$N1609="","",[1]配变!$N1609)</f>
        <v/>
      </c>
      <c r="O1609" s="7" t="str">
        <f>IF([1]配变!$O1609="","",[1]配变!$O1609)</f>
        <v/>
      </c>
      <c r="P1609" s="7" t="str">
        <f>IF([1]配变!$P1609="","",[1]配变!$P1609)</f>
        <v/>
      </c>
    </row>
    <row r="1610" spans="1:16" x14ac:dyDescent="0.15">
      <c r="A1610" s="7" t="s">
        <v>300</v>
      </c>
      <c r="B1610" s="7" t="str">
        <f>IF([1]配变!$B1610="","",[1]配变!$B1610)</f>
        <v/>
      </c>
      <c r="C1610" s="7" t="str">
        <f>IF([1]配变!$C1610="","",[1]配变!$C1610)</f>
        <v/>
      </c>
      <c r="D1610" s="7" t="str">
        <f>IF([1]配变!$D1610="","",[1]配变!$D1610)</f>
        <v/>
      </c>
      <c r="E1610" s="7" t="str">
        <f>IF([1]配变!$E1610="","",[1]配变!$E1610)</f>
        <v/>
      </c>
      <c r="F1610" s="7" t="str">
        <f>IF([1]配变!$F1610="","",[1]配变!$F1610)</f>
        <v/>
      </c>
      <c r="G1610" s="7" t="str">
        <f>IF([1]配变!$G1610="","",[1]配变!$G1610)</f>
        <v/>
      </c>
      <c r="H1610" s="7" t="str">
        <f>IF([1]配变!$H1610="","",[1]配变!$H1610)</f>
        <v/>
      </c>
      <c r="I1610" s="7" t="str">
        <f>IF([1]配变!$I1610="","",[1]配变!$I1610)</f>
        <v/>
      </c>
      <c r="J1610" s="7" t="str">
        <f>IF([1]配变!$J1610="","",[1]配变!$J1610)</f>
        <v/>
      </c>
      <c r="K1610" s="7" t="str">
        <f>IF([1]配变!$K1610="","",[1]配变!$K1610)</f>
        <v/>
      </c>
      <c r="L1610" s="7" t="str">
        <f>IF([1]配变!$L1610="","",[1]配变!$L1610)</f>
        <v/>
      </c>
      <c r="M1610" s="7" t="str">
        <f>IF([1]配变!$M1610="","",[1]配变!$M1610)</f>
        <v/>
      </c>
      <c r="N1610" s="7" t="str">
        <f>IF([1]配变!$N1610="","",[1]配变!$N1610)</f>
        <v/>
      </c>
      <c r="O1610" s="7" t="str">
        <f>IF([1]配变!$O1610="","",[1]配变!$O1610)</f>
        <v/>
      </c>
      <c r="P1610" s="7" t="str">
        <f>IF([1]配变!$P1610="","",[1]配变!$P1610)</f>
        <v/>
      </c>
    </row>
    <row r="1611" spans="1:16" x14ac:dyDescent="0.15">
      <c r="A1611" s="7" t="s">
        <v>300</v>
      </c>
      <c r="B1611" s="7" t="str">
        <f>IF([1]配变!$B1611="","",[1]配变!$B1611)</f>
        <v/>
      </c>
      <c r="C1611" s="7" t="str">
        <f>IF([1]配变!$C1611="","",[1]配变!$C1611)</f>
        <v/>
      </c>
      <c r="D1611" s="7" t="str">
        <f>IF([1]配变!$D1611="","",[1]配变!$D1611)</f>
        <v/>
      </c>
      <c r="E1611" s="7" t="str">
        <f>IF([1]配变!$E1611="","",[1]配变!$E1611)</f>
        <v/>
      </c>
      <c r="F1611" s="7" t="str">
        <f>IF([1]配变!$F1611="","",[1]配变!$F1611)</f>
        <v/>
      </c>
      <c r="G1611" s="7" t="str">
        <f>IF([1]配变!$G1611="","",[1]配变!$G1611)</f>
        <v/>
      </c>
      <c r="H1611" s="7" t="str">
        <f>IF([1]配变!$H1611="","",[1]配变!$H1611)</f>
        <v/>
      </c>
      <c r="I1611" s="7" t="str">
        <f>IF([1]配变!$I1611="","",[1]配变!$I1611)</f>
        <v/>
      </c>
      <c r="J1611" s="7" t="str">
        <f>IF([1]配变!$J1611="","",[1]配变!$J1611)</f>
        <v/>
      </c>
      <c r="K1611" s="7" t="str">
        <f>IF([1]配变!$K1611="","",[1]配变!$K1611)</f>
        <v/>
      </c>
      <c r="L1611" s="7" t="str">
        <f>IF([1]配变!$L1611="","",[1]配变!$L1611)</f>
        <v/>
      </c>
      <c r="M1611" s="7" t="str">
        <f>IF([1]配变!$M1611="","",[1]配变!$M1611)</f>
        <v/>
      </c>
      <c r="N1611" s="7" t="str">
        <f>IF([1]配变!$N1611="","",[1]配变!$N1611)</f>
        <v/>
      </c>
      <c r="O1611" s="7" t="str">
        <f>IF([1]配变!$O1611="","",[1]配变!$O1611)</f>
        <v/>
      </c>
      <c r="P1611" s="7" t="str">
        <f>IF([1]配变!$P1611="","",[1]配变!$P1611)</f>
        <v/>
      </c>
    </row>
    <row r="1612" spans="1:16" x14ac:dyDescent="0.15">
      <c r="A1612" s="7" t="s">
        <v>300</v>
      </c>
      <c r="B1612" s="7" t="str">
        <f>IF([1]配变!$B1612="","",[1]配变!$B1612)</f>
        <v/>
      </c>
      <c r="C1612" s="7" t="str">
        <f>IF([1]配变!$C1612="","",[1]配变!$C1612)</f>
        <v/>
      </c>
      <c r="D1612" s="7" t="str">
        <f>IF([1]配变!$D1612="","",[1]配变!$D1612)</f>
        <v/>
      </c>
      <c r="E1612" s="7" t="str">
        <f>IF([1]配变!$E1612="","",[1]配变!$E1612)</f>
        <v/>
      </c>
      <c r="F1612" s="7" t="str">
        <f>IF([1]配变!$F1612="","",[1]配变!$F1612)</f>
        <v/>
      </c>
      <c r="G1612" s="7" t="str">
        <f>IF([1]配变!$G1612="","",[1]配变!$G1612)</f>
        <v/>
      </c>
      <c r="H1612" s="7" t="str">
        <f>IF([1]配变!$H1612="","",[1]配变!$H1612)</f>
        <v/>
      </c>
      <c r="I1612" s="7" t="str">
        <f>IF([1]配变!$I1612="","",[1]配变!$I1612)</f>
        <v/>
      </c>
      <c r="J1612" s="7" t="str">
        <f>IF([1]配变!$J1612="","",[1]配变!$J1612)</f>
        <v/>
      </c>
      <c r="K1612" s="7" t="str">
        <f>IF([1]配变!$K1612="","",[1]配变!$K1612)</f>
        <v/>
      </c>
      <c r="L1612" s="7" t="str">
        <f>IF([1]配变!$L1612="","",[1]配变!$L1612)</f>
        <v/>
      </c>
      <c r="M1612" s="7" t="str">
        <f>IF([1]配变!$M1612="","",[1]配变!$M1612)</f>
        <v/>
      </c>
      <c r="N1612" s="7" t="str">
        <f>IF([1]配变!$N1612="","",[1]配变!$N1612)</f>
        <v/>
      </c>
      <c r="O1612" s="7" t="str">
        <f>IF([1]配变!$O1612="","",[1]配变!$O1612)</f>
        <v/>
      </c>
      <c r="P1612" s="7" t="str">
        <f>IF([1]配变!$P1612="","",[1]配变!$P1612)</f>
        <v/>
      </c>
    </row>
    <row r="1613" spans="1:16" x14ac:dyDescent="0.15">
      <c r="A1613" s="7" t="s">
        <v>300</v>
      </c>
      <c r="B1613" s="7" t="str">
        <f>IF([1]配变!$B1613="","",[1]配变!$B1613)</f>
        <v/>
      </c>
      <c r="C1613" s="7" t="str">
        <f>IF([1]配变!$C1613="","",[1]配变!$C1613)</f>
        <v/>
      </c>
      <c r="D1613" s="7" t="str">
        <f>IF([1]配变!$D1613="","",[1]配变!$D1613)</f>
        <v/>
      </c>
      <c r="E1613" s="7" t="str">
        <f>IF([1]配变!$E1613="","",[1]配变!$E1613)</f>
        <v/>
      </c>
      <c r="F1613" s="7" t="str">
        <f>IF([1]配变!$F1613="","",[1]配变!$F1613)</f>
        <v/>
      </c>
      <c r="G1613" s="7" t="str">
        <f>IF([1]配变!$G1613="","",[1]配变!$G1613)</f>
        <v/>
      </c>
      <c r="H1613" s="7" t="str">
        <f>IF([1]配变!$H1613="","",[1]配变!$H1613)</f>
        <v/>
      </c>
      <c r="I1613" s="7" t="str">
        <f>IF([1]配变!$I1613="","",[1]配变!$I1613)</f>
        <v/>
      </c>
      <c r="J1613" s="7" t="str">
        <f>IF([1]配变!$J1613="","",[1]配变!$J1613)</f>
        <v/>
      </c>
      <c r="K1613" s="7" t="str">
        <f>IF([1]配变!$K1613="","",[1]配变!$K1613)</f>
        <v/>
      </c>
      <c r="L1613" s="7" t="str">
        <f>IF([1]配变!$L1613="","",[1]配变!$L1613)</f>
        <v/>
      </c>
      <c r="M1613" s="7" t="str">
        <f>IF([1]配变!$M1613="","",[1]配变!$M1613)</f>
        <v/>
      </c>
      <c r="N1613" s="7" t="str">
        <f>IF([1]配变!$N1613="","",[1]配变!$N1613)</f>
        <v/>
      </c>
      <c r="O1613" s="7" t="str">
        <f>IF([1]配变!$O1613="","",[1]配变!$O1613)</f>
        <v/>
      </c>
      <c r="P1613" s="7" t="str">
        <f>IF([1]配变!$P1613="","",[1]配变!$P1613)</f>
        <v/>
      </c>
    </row>
    <row r="1614" spans="1:16" x14ac:dyDescent="0.15">
      <c r="A1614" s="7" t="s">
        <v>300</v>
      </c>
      <c r="B1614" s="7" t="str">
        <f>IF([1]配变!$B1614="","",[1]配变!$B1614)</f>
        <v/>
      </c>
      <c r="C1614" s="7" t="str">
        <f>IF([1]配变!$C1614="","",[1]配变!$C1614)</f>
        <v/>
      </c>
      <c r="D1614" s="7" t="str">
        <f>IF([1]配变!$D1614="","",[1]配变!$D1614)</f>
        <v/>
      </c>
      <c r="E1614" s="7" t="str">
        <f>IF([1]配变!$E1614="","",[1]配变!$E1614)</f>
        <v/>
      </c>
      <c r="F1614" s="7" t="str">
        <f>IF([1]配变!$F1614="","",[1]配变!$F1614)</f>
        <v/>
      </c>
      <c r="G1614" s="7" t="str">
        <f>IF([1]配变!$G1614="","",[1]配变!$G1614)</f>
        <v/>
      </c>
      <c r="H1614" s="7" t="str">
        <f>IF([1]配变!$H1614="","",[1]配变!$H1614)</f>
        <v/>
      </c>
      <c r="I1614" s="7" t="str">
        <f>IF([1]配变!$I1614="","",[1]配变!$I1614)</f>
        <v/>
      </c>
      <c r="J1614" s="7" t="str">
        <f>IF([1]配变!$J1614="","",[1]配变!$J1614)</f>
        <v/>
      </c>
      <c r="K1614" s="7" t="str">
        <f>IF([1]配变!$K1614="","",[1]配变!$K1614)</f>
        <v/>
      </c>
      <c r="L1614" s="7" t="str">
        <f>IF([1]配变!$L1614="","",[1]配变!$L1614)</f>
        <v/>
      </c>
      <c r="M1614" s="7" t="str">
        <f>IF([1]配变!$M1614="","",[1]配变!$M1614)</f>
        <v/>
      </c>
      <c r="N1614" s="7" t="str">
        <f>IF([1]配变!$N1614="","",[1]配变!$N1614)</f>
        <v/>
      </c>
      <c r="O1614" s="7" t="str">
        <f>IF([1]配变!$O1614="","",[1]配变!$O1614)</f>
        <v/>
      </c>
      <c r="P1614" s="7" t="str">
        <f>IF([1]配变!$P1614="","",[1]配变!$P1614)</f>
        <v/>
      </c>
    </row>
    <row r="1615" spans="1:16" x14ac:dyDescent="0.15">
      <c r="A1615" s="7" t="s">
        <v>300</v>
      </c>
      <c r="B1615" s="7" t="str">
        <f>IF([1]配变!$B1615="","",[1]配变!$B1615)</f>
        <v/>
      </c>
      <c r="C1615" s="7" t="str">
        <f>IF([1]配变!$C1615="","",[1]配变!$C1615)</f>
        <v/>
      </c>
      <c r="D1615" s="7" t="str">
        <f>IF([1]配变!$D1615="","",[1]配变!$D1615)</f>
        <v/>
      </c>
      <c r="E1615" s="7" t="str">
        <f>IF([1]配变!$E1615="","",[1]配变!$E1615)</f>
        <v/>
      </c>
      <c r="F1615" s="7" t="str">
        <f>IF([1]配变!$F1615="","",[1]配变!$F1615)</f>
        <v/>
      </c>
      <c r="G1615" s="7" t="str">
        <f>IF([1]配变!$G1615="","",[1]配变!$G1615)</f>
        <v/>
      </c>
      <c r="H1615" s="7" t="str">
        <f>IF([1]配变!$H1615="","",[1]配变!$H1615)</f>
        <v/>
      </c>
      <c r="I1615" s="7" t="str">
        <f>IF([1]配变!$I1615="","",[1]配变!$I1615)</f>
        <v/>
      </c>
      <c r="J1615" s="7" t="str">
        <f>IF([1]配变!$J1615="","",[1]配变!$J1615)</f>
        <v/>
      </c>
      <c r="K1615" s="7" t="str">
        <f>IF([1]配变!$K1615="","",[1]配变!$K1615)</f>
        <v/>
      </c>
      <c r="L1615" s="7" t="str">
        <f>IF([1]配变!$L1615="","",[1]配变!$L1615)</f>
        <v/>
      </c>
      <c r="M1615" s="7" t="str">
        <f>IF([1]配变!$M1615="","",[1]配变!$M1615)</f>
        <v/>
      </c>
      <c r="N1615" s="7" t="str">
        <f>IF([1]配变!$N1615="","",[1]配变!$N1615)</f>
        <v/>
      </c>
      <c r="O1615" s="7" t="str">
        <f>IF([1]配变!$O1615="","",[1]配变!$O1615)</f>
        <v/>
      </c>
      <c r="P1615" s="7" t="str">
        <f>IF([1]配变!$P1615="","",[1]配变!$P1615)</f>
        <v/>
      </c>
    </row>
    <row r="1616" spans="1:16" x14ac:dyDescent="0.15">
      <c r="A1616" s="7" t="s">
        <v>300</v>
      </c>
      <c r="B1616" s="7" t="str">
        <f>IF([1]配变!$B1616="","",[1]配变!$B1616)</f>
        <v/>
      </c>
      <c r="C1616" s="7" t="str">
        <f>IF([1]配变!$C1616="","",[1]配变!$C1616)</f>
        <v/>
      </c>
      <c r="D1616" s="7" t="str">
        <f>IF([1]配变!$D1616="","",[1]配变!$D1616)</f>
        <v/>
      </c>
      <c r="E1616" s="7" t="str">
        <f>IF([1]配变!$E1616="","",[1]配变!$E1616)</f>
        <v/>
      </c>
      <c r="F1616" s="7" t="str">
        <f>IF([1]配变!$F1616="","",[1]配变!$F1616)</f>
        <v/>
      </c>
      <c r="G1616" s="7" t="str">
        <f>IF([1]配变!$G1616="","",[1]配变!$G1616)</f>
        <v/>
      </c>
      <c r="H1616" s="7" t="str">
        <f>IF([1]配变!$H1616="","",[1]配变!$H1616)</f>
        <v/>
      </c>
      <c r="I1616" s="7" t="str">
        <f>IF([1]配变!$I1616="","",[1]配变!$I1616)</f>
        <v/>
      </c>
      <c r="J1616" s="7" t="str">
        <f>IF([1]配变!$J1616="","",[1]配变!$J1616)</f>
        <v/>
      </c>
      <c r="K1616" s="7" t="str">
        <f>IF([1]配变!$K1616="","",[1]配变!$K1616)</f>
        <v/>
      </c>
      <c r="L1616" s="7" t="str">
        <f>IF([1]配变!$L1616="","",[1]配变!$L1616)</f>
        <v/>
      </c>
      <c r="M1616" s="7" t="str">
        <f>IF([1]配变!$M1616="","",[1]配变!$M1616)</f>
        <v/>
      </c>
      <c r="N1616" s="7" t="str">
        <f>IF([1]配变!$N1616="","",[1]配变!$N1616)</f>
        <v/>
      </c>
      <c r="O1616" s="7" t="str">
        <f>IF([1]配变!$O1616="","",[1]配变!$O1616)</f>
        <v/>
      </c>
      <c r="P1616" s="7" t="str">
        <f>IF([1]配变!$P1616="","",[1]配变!$P1616)</f>
        <v/>
      </c>
    </row>
    <row r="1617" spans="1:16" x14ac:dyDescent="0.15">
      <c r="A1617" s="7" t="s">
        <v>300</v>
      </c>
      <c r="B1617" s="7" t="str">
        <f>IF([1]配变!$B1617="","",[1]配变!$B1617)</f>
        <v/>
      </c>
      <c r="C1617" s="7" t="str">
        <f>IF([1]配变!$C1617="","",[1]配变!$C1617)</f>
        <v/>
      </c>
      <c r="D1617" s="7" t="str">
        <f>IF([1]配变!$D1617="","",[1]配变!$D1617)</f>
        <v/>
      </c>
      <c r="E1617" s="7" t="str">
        <f>IF([1]配变!$E1617="","",[1]配变!$E1617)</f>
        <v/>
      </c>
      <c r="F1617" s="7" t="str">
        <f>IF([1]配变!$F1617="","",[1]配变!$F1617)</f>
        <v/>
      </c>
      <c r="G1617" s="7" t="str">
        <f>IF([1]配变!$G1617="","",[1]配变!$G1617)</f>
        <v/>
      </c>
      <c r="H1617" s="7" t="str">
        <f>IF([1]配变!$H1617="","",[1]配变!$H1617)</f>
        <v/>
      </c>
      <c r="I1617" s="7" t="str">
        <f>IF([1]配变!$I1617="","",[1]配变!$I1617)</f>
        <v/>
      </c>
      <c r="J1617" s="7" t="str">
        <f>IF([1]配变!$J1617="","",[1]配变!$J1617)</f>
        <v/>
      </c>
      <c r="K1617" s="7" t="str">
        <f>IF([1]配变!$K1617="","",[1]配变!$K1617)</f>
        <v/>
      </c>
      <c r="L1617" s="7" t="str">
        <f>IF([1]配变!$L1617="","",[1]配变!$L1617)</f>
        <v/>
      </c>
      <c r="M1617" s="7" t="str">
        <f>IF([1]配变!$M1617="","",[1]配变!$M1617)</f>
        <v/>
      </c>
      <c r="N1617" s="7" t="str">
        <f>IF([1]配变!$N1617="","",[1]配变!$N1617)</f>
        <v/>
      </c>
      <c r="O1617" s="7" t="str">
        <f>IF([1]配变!$O1617="","",[1]配变!$O1617)</f>
        <v/>
      </c>
      <c r="P1617" s="7" t="str">
        <f>IF([1]配变!$P1617="","",[1]配变!$P1617)</f>
        <v/>
      </c>
    </row>
    <row r="1618" spans="1:16" x14ac:dyDescent="0.15">
      <c r="A1618" s="7" t="s">
        <v>300</v>
      </c>
      <c r="B1618" s="7" t="str">
        <f>IF([1]配变!$B1618="","",[1]配变!$B1618)</f>
        <v/>
      </c>
      <c r="C1618" s="7" t="str">
        <f>IF([1]配变!$C1618="","",[1]配变!$C1618)</f>
        <v/>
      </c>
      <c r="D1618" s="7" t="str">
        <f>IF([1]配变!$D1618="","",[1]配变!$D1618)</f>
        <v/>
      </c>
      <c r="E1618" s="7" t="str">
        <f>IF([1]配变!$E1618="","",[1]配变!$E1618)</f>
        <v/>
      </c>
      <c r="F1618" s="7" t="str">
        <f>IF([1]配变!$F1618="","",[1]配变!$F1618)</f>
        <v/>
      </c>
      <c r="G1618" s="7" t="str">
        <f>IF([1]配变!$G1618="","",[1]配变!$G1618)</f>
        <v/>
      </c>
      <c r="H1618" s="7" t="str">
        <f>IF([1]配变!$H1618="","",[1]配变!$H1618)</f>
        <v/>
      </c>
      <c r="I1618" s="7" t="str">
        <f>IF([1]配变!$I1618="","",[1]配变!$I1618)</f>
        <v/>
      </c>
      <c r="J1618" s="7" t="str">
        <f>IF([1]配变!$J1618="","",[1]配变!$J1618)</f>
        <v/>
      </c>
      <c r="K1618" s="7" t="str">
        <f>IF([1]配变!$K1618="","",[1]配变!$K1618)</f>
        <v/>
      </c>
      <c r="L1618" s="7" t="str">
        <f>IF([1]配变!$L1618="","",[1]配变!$L1618)</f>
        <v/>
      </c>
      <c r="M1618" s="7" t="str">
        <f>IF([1]配变!$M1618="","",[1]配变!$M1618)</f>
        <v/>
      </c>
      <c r="N1618" s="7" t="str">
        <f>IF([1]配变!$N1618="","",[1]配变!$N1618)</f>
        <v/>
      </c>
      <c r="O1618" s="7" t="str">
        <f>IF([1]配变!$O1618="","",[1]配变!$O1618)</f>
        <v/>
      </c>
      <c r="P1618" s="7" t="str">
        <f>IF([1]配变!$P1618="","",[1]配变!$P1618)</f>
        <v/>
      </c>
    </row>
    <row r="1619" spans="1:16" x14ac:dyDescent="0.15">
      <c r="A1619" s="7" t="s">
        <v>300</v>
      </c>
      <c r="B1619" s="7" t="str">
        <f>IF([1]配变!$B1619="","",[1]配变!$B1619)</f>
        <v/>
      </c>
      <c r="C1619" s="7" t="str">
        <f>IF([1]配变!$C1619="","",[1]配变!$C1619)</f>
        <v/>
      </c>
      <c r="D1619" s="7" t="str">
        <f>IF([1]配变!$D1619="","",[1]配变!$D1619)</f>
        <v/>
      </c>
      <c r="E1619" s="7" t="str">
        <f>IF([1]配变!$E1619="","",[1]配变!$E1619)</f>
        <v/>
      </c>
      <c r="F1619" s="7" t="str">
        <f>IF([1]配变!$F1619="","",[1]配变!$F1619)</f>
        <v/>
      </c>
      <c r="G1619" s="7" t="str">
        <f>IF([1]配变!$G1619="","",[1]配变!$G1619)</f>
        <v/>
      </c>
      <c r="H1619" s="7" t="str">
        <f>IF([1]配变!$H1619="","",[1]配变!$H1619)</f>
        <v/>
      </c>
      <c r="I1619" s="7" t="str">
        <f>IF([1]配变!$I1619="","",[1]配变!$I1619)</f>
        <v/>
      </c>
      <c r="J1619" s="7" t="str">
        <f>IF([1]配变!$J1619="","",[1]配变!$J1619)</f>
        <v/>
      </c>
      <c r="K1619" s="7" t="str">
        <f>IF([1]配变!$K1619="","",[1]配变!$K1619)</f>
        <v/>
      </c>
      <c r="L1619" s="7" t="str">
        <f>IF([1]配变!$L1619="","",[1]配变!$L1619)</f>
        <v/>
      </c>
      <c r="M1619" s="7" t="str">
        <f>IF([1]配变!$M1619="","",[1]配变!$M1619)</f>
        <v/>
      </c>
      <c r="N1619" s="7" t="str">
        <f>IF([1]配变!$N1619="","",[1]配变!$N1619)</f>
        <v/>
      </c>
      <c r="O1619" s="7" t="str">
        <f>IF([1]配变!$O1619="","",[1]配变!$O1619)</f>
        <v/>
      </c>
      <c r="P1619" s="7" t="str">
        <f>IF([1]配变!$P1619="","",[1]配变!$P1619)</f>
        <v/>
      </c>
    </row>
    <row r="1620" spans="1:16" x14ac:dyDescent="0.15">
      <c r="A1620" s="7" t="s">
        <v>300</v>
      </c>
      <c r="B1620" s="7" t="str">
        <f>IF([1]配变!$B1620="","",[1]配变!$B1620)</f>
        <v/>
      </c>
      <c r="C1620" s="7" t="str">
        <f>IF([1]配变!$C1620="","",[1]配变!$C1620)</f>
        <v/>
      </c>
      <c r="D1620" s="7" t="str">
        <f>IF([1]配变!$D1620="","",[1]配变!$D1620)</f>
        <v/>
      </c>
      <c r="E1620" s="7" t="str">
        <f>IF([1]配变!$E1620="","",[1]配变!$E1620)</f>
        <v/>
      </c>
      <c r="F1620" s="7" t="str">
        <f>IF([1]配变!$F1620="","",[1]配变!$F1620)</f>
        <v/>
      </c>
      <c r="G1620" s="7" t="str">
        <f>IF([1]配变!$G1620="","",[1]配变!$G1620)</f>
        <v/>
      </c>
      <c r="H1620" s="7" t="str">
        <f>IF([1]配变!$H1620="","",[1]配变!$H1620)</f>
        <v/>
      </c>
      <c r="I1620" s="7" t="str">
        <f>IF([1]配变!$I1620="","",[1]配变!$I1620)</f>
        <v/>
      </c>
      <c r="J1620" s="7" t="str">
        <f>IF([1]配变!$J1620="","",[1]配变!$J1620)</f>
        <v/>
      </c>
      <c r="K1620" s="7" t="str">
        <f>IF([1]配变!$K1620="","",[1]配变!$K1620)</f>
        <v/>
      </c>
      <c r="L1620" s="7" t="str">
        <f>IF([1]配变!$L1620="","",[1]配变!$L1620)</f>
        <v/>
      </c>
      <c r="M1620" s="7" t="str">
        <f>IF([1]配变!$M1620="","",[1]配变!$M1620)</f>
        <v/>
      </c>
      <c r="N1620" s="7" t="str">
        <f>IF([1]配变!$N1620="","",[1]配变!$N1620)</f>
        <v/>
      </c>
      <c r="O1620" s="7" t="str">
        <f>IF([1]配变!$O1620="","",[1]配变!$O1620)</f>
        <v/>
      </c>
      <c r="P1620" s="7" t="str">
        <f>IF([1]配变!$P1620="","",[1]配变!$P1620)</f>
        <v/>
      </c>
    </row>
    <row r="1621" spans="1:16" x14ac:dyDescent="0.15">
      <c r="A1621" s="7" t="s">
        <v>300</v>
      </c>
      <c r="B1621" s="7" t="str">
        <f>IF([1]配变!$B1621="","",[1]配变!$B1621)</f>
        <v/>
      </c>
      <c r="C1621" s="7" t="str">
        <f>IF([1]配变!$C1621="","",[1]配变!$C1621)</f>
        <v/>
      </c>
      <c r="D1621" s="7" t="str">
        <f>IF([1]配变!$D1621="","",[1]配变!$D1621)</f>
        <v/>
      </c>
      <c r="E1621" s="7" t="str">
        <f>IF([1]配变!$E1621="","",[1]配变!$E1621)</f>
        <v/>
      </c>
      <c r="F1621" s="7" t="str">
        <f>IF([1]配变!$F1621="","",[1]配变!$F1621)</f>
        <v/>
      </c>
      <c r="G1621" s="7" t="str">
        <f>IF([1]配变!$G1621="","",[1]配变!$G1621)</f>
        <v/>
      </c>
      <c r="H1621" s="7" t="str">
        <f>IF([1]配变!$H1621="","",[1]配变!$H1621)</f>
        <v/>
      </c>
      <c r="I1621" s="7" t="str">
        <f>IF([1]配变!$I1621="","",[1]配变!$I1621)</f>
        <v/>
      </c>
      <c r="J1621" s="7" t="str">
        <f>IF([1]配变!$J1621="","",[1]配变!$J1621)</f>
        <v/>
      </c>
      <c r="K1621" s="7" t="str">
        <f>IF([1]配变!$K1621="","",[1]配变!$K1621)</f>
        <v/>
      </c>
      <c r="L1621" s="7" t="str">
        <f>IF([1]配变!$L1621="","",[1]配变!$L1621)</f>
        <v/>
      </c>
      <c r="M1621" s="7" t="str">
        <f>IF([1]配变!$M1621="","",[1]配变!$M1621)</f>
        <v/>
      </c>
      <c r="N1621" s="7" t="str">
        <f>IF([1]配变!$N1621="","",[1]配变!$N1621)</f>
        <v/>
      </c>
      <c r="O1621" s="7" t="str">
        <f>IF([1]配变!$O1621="","",[1]配变!$O1621)</f>
        <v/>
      </c>
      <c r="P1621" s="7" t="str">
        <f>IF([1]配变!$P1621="","",[1]配变!$P1621)</f>
        <v/>
      </c>
    </row>
    <row r="1622" spans="1:16" x14ac:dyDescent="0.15">
      <c r="A1622" s="7" t="s">
        <v>300</v>
      </c>
      <c r="B1622" s="7" t="str">
        <f>IF([1]配变!$B1622="","",[1]配变!$B1622)</f>
        <v/>
      </c>
      <c r="C1622" s="7" t="str">
        <f>IF([1]配变!$C1622="","",[1]配变!$C1622)</f>
        <v/>
      </c>
      <c r="D1622" s="7" t="str">
        <f>IF([1]配变!$D1622="","",[1]配变!$D1622)</f>
        <v/>
      </c>
      <c r="E1622" s="7" t="str">
        <f>IF([1]配变!$E1622="","",[1]配变!$E1622)</f>
        <v/>
      </c>
      <c r="F1622" s="7" t="str">
        <f>IF([1]配变!$F1622="","",[1]配变!$F1622)</f>
        <v/>
      </c>
      <c r="G1622" s="7" t="str">
        <f>IF([1]配变!$G1622="","",[1]配变!$G1622)</f>
        <v/>
      </c>
      <c r="H1622" s="7" t="str">
        <f>IF([1]配变!$H1622="","",[1]配变!$H1622)</f>
        <v/>
      </c>
      <c r="I1622" s="7" t="str">
        <f>IF([1]配变!$I1622="","",[1]配变!$I1622)</f>
        <v/>
      </c>
      <c r="J1622" s="7" t="str">
        <f>IF([1]配变!$J1622="","",[1]配变!$J1622)</f>
        <v/>
      </c>
      <c r="K1622" s="7" t="str">
        <f>IF([1]配变!$K1622="","",[1]配变!$K1622)</f>
        <v/>
      </c>
      <c r="L1622" s="7" t="str">
        <f>IF([1]配变!$L1622="","",[1]配变!$L1622)</f>
        <v/>
      </c>
      <c r="M1622" s="7" t="str">
        <f>IF([1]配变!$M1622="","",[1]配变!$M1622)</f>
        <v/>
      </c>
      <c r="N1622" s="7" t="str">
        <f>IF([1]配变!$N1622="","",[1]配变!$N1622)</f>
        <v/>
      </c>
      <c r="O1622" s="7" t="str">
        <f>IF([1]配变!$O1622="","",[1]配变!$O1622)</f>
        <v/>
      </c>
      <c r="P1622" s="7" t="str">
        <f>IF([1]配变!$P1622="","",[1]配变!$P1622)</f>
        <v/>
      </c>
    </row>
    <row r="1623" spans="1:16" x14ac:dyDescent="0.15">
      <c r="A1623" s="7" t="s">
        <v>300</v>
      </c>
      <c r="B1623" s="7" t="str">
        <f>IF([1]配变!$B1623="","",[1]配变!$B1623)</f>
        <v/>
      </c>
      <c r="C1623" s="7" t="str">
        <f>IF([1]配变!$C1623="","",[1]配变!$C1623)</f>
        <v/>
      </c>
      <c r="D1623" s="7" t="str">
        <f>IF([1]配变!$D1623="","",[1]配变!$D1623)</f>
        <v/>
      </c>
      <c r="E1623" s="7" t="str">
        <f>IF([1]配变!$E1623="","",[1]配变!$E1623)</f>
        <v/>
      </c>
      <c r="F1623" s="7" t="str">
        <f>IF([1]配变!$F1623="","",[1]配变!$F1623)</f>
        <v/>
      </c>
      <c r="G1623" s="7" t="str">
        <f>IF([1]配变!$G1623="","",[1]配变!$G1623)</f>
        <v/>
      </c>
      <c r="H1623" s="7" t="str">
        <f>IF([1]配变!$H1623="","",[1]配变!$H1623)</f>
        <v/>
      </c>
      <c r="I1623" s="7" t="str">
        <f>IF([1]配变!$I1623="","",[1]配变!$I1623)</f>
        <v/>
      </c>
      <c r="J1623" s="7" t="str">
        <f>IF([1]配变!$J1623="","",[1]配变!$J1623)</f>
        <v/>
      </c>
      <c r="K1623" s="7" t="str">
        <f>IF([1]配变!$K1623="","",[1]配变!$K1623)</f>
        <v/>
      </c>
      <c r="L1623" s="7" t="str">
        <f>IF([1]配变!$L1623="","",[1]配变!$L1623)</f>
        <v/>
      </c>
      <c r="M1623" s="7" t="str">
        <f>IF([1]配变!$M1623="","",[1]配变!$M1623)</f>
        <v/>
      </c>
      <c r="N1623" s="7" t="str">
        <f>IF([1]配变!$N1623="","",[1]配变!$N1623)</f>
        <v/>
      </c>
      <c r="O1623" s="7" t="str">
        <f>IF([1]配变!$O1623="","",[1]配变!$O1623)</f>
        <v/>
      </c>
      <c r="P1623" s="7" t="str">
        <f>IF([1]配变!$P1623="","",[1]配变!$P1623)</f>
        <v/>
      </c>
    </row>
    <row r="1624" spans="1:16" x14ac:dyDescent="0.15">
      <c r="A1624" s="7" t="s">
        <v>300</v>
      </c>
      <c r="B1624" s="7" t="str">
        <f>IF([1]配变!$B1624="","",[1]配变!$B1624)</f>
        <v/>
      </c>
      <c r="C1624" s="7" t="str">
        <f>IF([1]配变!$C1624="","",[1]配变!$C1624)</f>
        <v/>
      </c>
      <c r="D1624" s="7" t="str">
        <f>IF([1]配变!$D1624="","",[1]配变!$D1624)</f>
        <v/>
      </c>
      <c r="E1624" s="7" t="str">
        <f>IF([1]配变!$E1624="","",[1]配变!$E1624)</f>
        <v/>
      </c>
      <c r="F1624" s="7" t="str">
        <f>IF([1]配变!$F1624="","",[1]配变!$F1624)</f>
        <v/>
      </c>
      <c r="G1624" s="7" t="str">
        <f>IF([1]配变!$G1624="","",[1]配变!$G1624)</f>
        <v/>
      </c>
      <c r="H1624" s="7" t="str">
        <f>IF([1]配变!$H1624="","",[1]配变!$H1624)</f>
        <v/>
      </c>
      <c r="I1624" s="7" t="str">
        <f>IF([1]配变!$I1624="","",[1]配变!$I1624)</f>
        <v/>
      </c>
      <c r="J1624" s="7" t="str">
        <f>IF([1]配变!$J1624="","",[1]配变!$J1624)</f>
        <v/>
      </c>
      <c r="K1624" s="7" t="str">
        <f>IF([1]配变!$K1624="","",[1]配变!$K1624)</f>
        <v/>
      </c>
      <c r="L1624" s="7" t="str">
        <f>IF([1]配变!$L1624="","",[1]配变!$L1624)</f>
        <v/>
      </c>
      <c r="M1624" s="7" t="str">
        <f>IF([1]配变!$M1624="","",[1]配变!$M1624)</f>
        <v/>
      </c>
      <c r="N1624" s="7" t="str">
        <f>IF([1]配变!$N1624="","",[1]配变!$N1624)</f>
        <v/>
      </c>
      <c r="O1624" s="7" t="str">
        <f>IF([1]配变!$O1624="","",[1]配变!$O1624)</f>
        <v/>
      </c>
      <c r="P1624" s="7" t="str">
        <f>IF([1]配变!$P1624="","",[1]配变!$P1624)</f>
        <v/>
      </c>
    </row>
    <row r="1625" spans="1:16" x14ac:dyDescent="0.15">
      <c r="A1625" s="7" t="s">
        <v>300</v>
      </c>
      <c r="B1625" s="7" t="str">
        <f>IF([1]配变!$B1625="","",[1]配变!$B1625)</f>
        <v/>
      </c>
      <c r="C1625" s="7" t="str">
        <f>IF([1]配变!$C1625="","",[1]配变!$C1625)</f>
        <v/>
      </c>
      <c r="D1625" s="7" t="str">
        <f>IF([1]配变!$D1625="","",[1]配变!$D1625)</f>
        <v/>
      </c>
      <c r="E1625" s="7" t="str">
        <f>IF([1]配变!$E1625="","",[1]配变!$E1625)</f>
        <v/>
      </c>
      <c r="F1625" s="7" t="str">
        <f>IF([1]配变!$F1625="","",[1]配变!$F1625)</f>
        <v/>
      </c>
      <c r="G1625" s="7" t="str">
        <f>IF([1]配变!$G1625="","",[1]配变!$G1625)</f>
        <v/>
      </c>
      <c r="H1625" s="7" t="str">
        <f>IF([1]配变!$H1625="","",[1]配变!$H1625)</f>
        <v/>
      </c>
      <c r="I1625" s="7" t="str">
        <f>IF([1]配变!$I1625="","",[1]配变!$I1625)</f>
        <v/>
      </c>
      <c r="J1625" s="7" t="str">
        <f>IF([1]配变!$J1625="","",[1]配变!$J1625)</f>
        <v/>
      </c>
      <c r="K1625" s="7" t="str">
        <f>IF([1]配变!$K1625="","",[1]配变!$K1625)</f>
        <v/>
      </c>
      <c r="L1625" s="7" t="str">
        <f>IF([1]配变!$L1625="","",[1]配变!$L1625)</f>
        <v/>
      </c>
      <c r="M1625" s="7" t="str">
        <f>IF([1]配变!$M1625="","",[1]配变!$M1625)</f>
        <v/>
      </c>
      <c r="N1625" s="7" t="str">
        <f>IF([1]配变!$N1625="","",[1]配变!$N1625)</f>
        <v/>
      </c>
      <c r="O1625" s="7" t="str">
        <f>IF([1]配变!$O1625="","",[1]配变!$O1625)</f>
        <v/>
      </c>
      <c r="P1625" s="7" t="str">
        <f>IF([1]配变!$P1625="","",[1]配变!$P1625)</f>
        <v/>
      </c>
    </row>
    <row r="1626" spans="1:16" x14ac:dyDescent="0.15">
      <c r="A1626" s="7" t="s">
        <v>300</v>
      </c>
      <c r="B1626" s="7" t="str">
        <f>IF([1]配变!$B1626="","",[1]配变!$B1626)</f>
        <v/>
      </c>
      <c r="C1626" s="7" t="str">
        <f>IF([1]配变!$C1626="","",[1]配变!$C1626)</f>
        <v/>
      </c>
      <c r="D1626" s="7" t="str">
        <f>IF([1]配变!$D1626="","",[1]配变!$D1626)</f>
        <v/>
      </c>
      <c r="E1626" s="7" t="str">
        <f>IF([1]配变!$E1626="","",[1]配变!$E1626)</f>
        <v/>
      </c>
      <c r="F1626" s="7" t="str">
        <f>IF([1]配变!$F1626="","",[1]配变!$F1626)</f>
        <v/>
      </c>
      <c r="G1626" s="7" t="str">
        <f>IF([1]配变!$G1626="","",[1]配变!$G1626)</f>
        <v/>
      </c>
      <c r="H1626" s="7" t="str">
        <f>IF([1]配变!$H1626="","",[1]配变!$H1626)</f>
        <v/>
      </c>
      <c r="I1626" s="7" t="str">
        <f>IF([1]配变!$I1626="","",[1]配变!$I1626)</f>
        <v/>
      </c>
      <c r="J1626" s="7" t="str">
        <f>IF([1]配变!$J1626="","",[1]配变!$J1626)</f>
        <v/>
      </c>
      <c r="K1626" s="7" t="str">
        <f>IF([1]配变!$K1626="","",[1]配变!$K1626)</f>
        <v/>
      </c>
      <c r="L1626" s="7" t="str">
        <f>IF([1]配变!$L1626="","",[1]配变!$L1626)</f>
        <v/>
      </c>
      <c r="M1626" s="7" t="str">
        <f>IF([1]配变!$M1626="","",[1]配变!$M1626)</f>
        <v/>
      </c>
      <c r="N1626" s="7" t="str">
        <f>IF([1]配变!$N1626="","",[1]配变!$N1626)</f>
        <v/>
      </c>
      <c r="O1626" s="7" t="str">
        <f>IF([1]配变!$O1626="","",[1]配变!$O1626)</f>
        <v/>
      </c>
      <c r="P1626" s="7" t="str">
        <f>IF([1]配变!$P1626="","",[1]配变!$P1626)</f>
        <v/>
      </c>
    </row>
    <row r="1627" spans="1:16" x14ac:dyDescent="0.15">
      <c r="A1627" s="7" t="s">
        <v>300</v>
      </c>
      <c r="B1627" s="7" t="str">
        <f>IF([1]配变!$B1627="","",[1]配变!$B1627)</f>
        <v/>
      </c>
      <c r="C1627" s="7" t="str">
        <f>IF([1]配变!$C1627="","",[1]配变!$C1627)</f>
        <v/>
      </c>
      <c r="D1627" s="7" t="str">
        <f>IF([1]配变!$D1627="","",[1]配变!$D1627)</f>
        <v/>
      </c>
      <c r="E1627" s="7" t="str">
        <f>IF([1]配变!$E1627="","",[1]配变!$E1627)</f>
        <v/>
      </c>
      <c r="F1627" s="7" t="str">
        <f>IF([1]配变!$F1627="","",[1]配变!$F1627)</f>
        <v/>
      </c>
      <c r="G1627" s="7" t="str">
        <f>IF([1]配变!$G1627="","",[1]配变!$G1627)</f>
        <v/>
      </c>
      <c r="H1627" s="7" t="str">
        <f>IF([1]配变!$H1627="","",[1]配变!$H1627)</f>
        <v/>
      </c>
      <c r="I1627" s="7" t="str">
        <f>IF([1]配变!$I1627="","",[1]配变!$I1627)</f>
        <v/>
      </c>
      <c r="J1627" s="7" t="str">
        <f>IF([1]配变!$J1627="","",[1]配变!$J1627)</f>
        <v/>
      </c>
      <c r="K1627" s="7" t="str">
        <f>IF([1]配变!$K1627="","",[1]配变!$K1627)</f>
        <v/>
      </c>
      <c r="L1627" s="7" t="str">
        <f>IF([1]配变!$L1627="","",[1]配变!$L1627)</f>
        <v/>
      </c>
      <c r="M1627" s="7" t="str">
        <f>IF([1]配变!$M1627="","",[1]配变!$M1627)</f>
        <v/>
      </c>
      <c r="N1627" s="7" t="str">
        <f>IF([1]配变!$N1627="","",[1]配变!$N1627)</f>
        <v/>
      </c>
      <c r="O1627" s="7" t="str">
        <f>IF([1]配变!$O1627="","",[1]配变!$O1627)</f>
        <v/>
      </c>
      <c r="P1627" s="7" t="str">
        <f>IF([1]配变!$P1627="","",[1]配变!$P1627)</f>
        <v/>
      </c>
    </row>
    <row r="1628" spans="1:16" x14ac:dyDescent="0.15">
      <c r="A1628" s="7" t="s">
        <v>300</v>
      </c>
      <c r="B1628" s="7" t="str">
        <f>IF([1]配变!$B1628="","",[1]配变!$B1628)</f>
        <v/>
      </c>
      <c r="C1628" s="7" t="str">
        <f>IF([1]配变!$C1628="","",[1]配变!$C1628)</f>
        <v/>
      </c>
      <c r="D1628" s="7" t="str">
        <f>IF([1]配变!$D1628="","",[1]配变!$D1628)</f>
        <v/>
      </c>
      <c r="E1628" s="7" t="str">
        <f>IF([1]配变!$E1628="","",[1]配变!$E1628)</f>
        <v/>
      </c>
      <c r="F1628" s="7" t="str">
        <f>IF([1]配变!$F1628="","",[1]配变!$F1628)</f>
        <v/>
      </c>
      <c r="G1628" s="7" t="str">
        <f>IF([1]配变!$G1628="","",[1]配变!$G1628)</f>
        <v/>
      </c>
      <c r="H1628" s="7" t="str">
        <f>IF([1]配变!$H1628="","",[1]配变!$H1628)</f>
        <v/>
      </c>
      <c r="I1628" s="7" t="str">
        <f>IF([1]配变!$I1628="","",[1]配变!$I1628)</f>
        <v/>
      </c>
      <c r="J1628" s="7" t="str">
        <f>IF([1]配变!$J1628="","",[1]配变!$J1628)</f>
        <v/>
      </c>
      <c r="K1628" s="7" t="str">
        <f>IF([1]配变!$K1628="","",[1]配变!$K1628)</f>
        <v/>
      </c>
      <c r="L1628" s="7" t="str">
        <f>IF([1]配变!$L1628="","",[1]配变!$L1628)</f>
        <v/>
      </c>
      <c r="M1628" s="7" t="str">
        <f>IF([1]配变!$M1628="","",[1]配变!$M1628)</f>
        <v/>
      </c>
      <c r="N1628" s="7" t="str">
        <f>IF([1]配变!$N1628="","",[1]配变!$N1628)</f>
        <v/>
      </c>
      <c r="O1628" s="7" t="str">
        <f>IF([1]配变!$O1628="","",[1]配变!$O1628)</f>
        <v/>
      </c>
      <c r="P1628" s="7" t="str">
        <f>IF([1]配变!$P1628="","",[1]配变!$P1628)</f>
        <v/>
      </c>
    </row>
    <row r="1629" spans="1:16" x14ac:dyDescent="0.15">
      <c r="A1629" s="7" t="s">
        <v>300</v>
      </c>
      <c r="B1629" s="7" t="str">
        <f>IF([1]配变!$B1629="","",[1]配变!$B1629)</f>
        <v/>
      </c>
      <c r="C1629" s="7" t="str">
        <f>IF([1]配变!$C1629="","",[1]配变!$C1629)</f>
        <v/>
      </c>
      <c r="D1629" s="7" t="str">
        <f>IF([1]配变!$D1629="","",[1]配变!$D1629)</f>
        <v/>
      </c>
      <c r="E1629" s="7" t="str">
        <f>IF([1]配变!$E1629="","",[1]配变!$E1629)</f>
        <v/>
      </c>
      <c r="F1629" s="7" t="str">
        <f>IF([1]配变!$F1629="","",[1]配变!$F1629)</f>
        <v/>
      </c>
      <c r="G1629" s="7" t="str">
        <f>IF([1]配变!$G1629="","",[1]配变!$G1629)</f>
        <v/>
      </c>
      <c r="H1629" s="7" t="str">
        <f>IF([1]配变!$H1629="","",[1]配变!$H1629)</f>
        <v/>
      </c>
      <c r="I1629" s="7" t="str">
        <f>IF([1]配变!$I1629="","",[1]配变!$I1629)</f>
        <v/>
      </c>
      <c r="J1629" s="7" t="str">
        <f>IF([1]配变!$J1629="","",[1]配变!$J1629)</f>
        <v/>
      </c>
      <c r="K1629" s="7" t="str">
        <f>IF([1]配变!$K1629="","",[1]配变!$K1629)</f>
        <v/>
      </c>
      <c r="L1629" s="7" t="str">
        <f>IF([1]配变!$L1629="","",[1]配变!$L1629)</f>
        <v/>
      </c>
      <c r="M1629" s="7" t="str">
        <f>IF([1]配变!$M1629="","",[1]配变!$M1629)</f>
        <v/>
      </c>
      <c r="N1629" s="7" t="str">
        <f>IF([1]配变!$N1629="","",[1]配变!$N1629)</f>
        <v/>
      </c>
      <c r="O1629" s="7" t="str">
        <f>IF([1]配变!$O1629="","",[1]配变!$O1629)</f>
        <v/>
      </c>
      <c r="P1629" s="7" t="str">
        <f>IF([1]配变!$P1629="","",[1]配变!$P1629)</f>
        <v/>
      </c>
    </row>
    <row r="1630" spans="1:16" x14ac:dyDescent="0.15">
      <c r="A1630" s="7" t="s">
        <v>300</v>
      </c>
      <c r="B1630" s="7" t="str">
        <f>IF([1]配变!$B1630="","",[1]配变!$B1630)</f>
        <v/>
      </c>
      <c r="C1630" s="7" t="str">
        <f>IF([1]配变!$C1630="","",[1]配变!$C1630)</f>
        <v/>
      </c>
      <c r="D1630" s="7" t="str">
        <f>IF([1]配变!$D1630="","",[1]配变!$D1630)</f>
        <v/>
      </c>
      <c r="E1630" s="7" t="str">
        <f>IF([1]配变!$E1630="","",[1]配变!$E1630)</f>
        <v/>
      </c>
      <c r="F1630" s="7" t="str">
        <f>IF([1]配变!$F1630="","",[1]配变!$F1630)</f>
        <v/>
      </c>
      <c r="G1630" s="7" t="str">
        <f>IF([1]配变!$G1630="","",[1]配变!$G1630)</f>
        <v/>
      </c>
      <c r="H1630" s="7" t="str">
        <f>IF([1]配变!$H1630="","",[1]配变!$H1630)</f>
        <v/>
      </c>
      <c r="I1630" s="7" t="str">
        <f>IF([1]配变!$I1630="","",[1]配变!$I1630)</f>
        <v/>
      </c>
      <c r="J1630" s="7" t="str">
        <f>IF([1]配变!$J1630="","",[1]配变!$J1630)</f>
        <v/>
      </c>
      <c r="K1630" s="7" t="str">
        <f>IF([1]配变!$K1630="","",[1]配变!$K1630)</f>
        <v/>
      </c>
      <c r="L1630" s="7" t="str">
        <f>IF([1]配变!$L1630="","",[1]配变!$L1630)</f>
        <v/>
      </c>
      <c r="M1630" s="7" t="str">
        <f>IF([1]配变!$M1630="","",[1]配变!$M1630)</f>
        <v/>
      </c>
      <c r="N1630" s="7" t="str">
        <f>IF([1]配变!$N1630="","",[1]配变!$N1630)</f>
        <v/>
      </c>
      <c r="O1630" s="7" t="str">
        <f>IF([1]配变!$O1630="","",[1]配变!$O1630)</f>
        <v/>
      </c>
      <c r="P1630" s="7" t="str">
        <f>IF([1]配变!$P1630="","",[1]配变!$P1630)</f>
        <v/>
      </c>
    </row>
    <row r="1631" spans="1:16" x14ac:dyDescent="0.15">
      <c r="A1631" s="7" t="s">
        <v>300</v>
      </c>
      <c r="B1631" s="7" t="str">
        <f>IF([1]配变!$B1631="","",[1]配变!$B1631)</f>
        <v/>
      </c>
      <c r="C1631" s="7" t="str">
        <f>IF([1]配变!$C1631="","",[1]配变!$C1631)</f>
        <v/>
      </c>
      <c r="D1631" s="7" t="str">
        <f>IF([1]配变!$D1631="","",[1]配变!$D1631)</f>
        <v/>
      </c>
      <c r="E1631" s="7" t="str">
        <f>IF([1]配变!$E1631="","",[1]配变!$E1631)</f>
        <v/>
      </c>
      <c r="F1631" s="7" t="str">
        <f>IF([1]配变!$F1631="","",[1]配变!$F1631)</f>
        <v/>
      </c>
      <c r="G1631" s="7" t="str">
        <f>IF([1]配变!$G1631="","",[1]配变!$G1631)</f>
        <v/>
      </c>
      <c r="H1631" s="7" t="str">
        <f>IF([1]配变!$H1631="","",[1]配变!$H1631)</f>
        <v/>
      </c>
      <c r="I1631" s="7" t="str">
        <f>IF([1]配变!$I1631="","",[1]配变!$I1631)</f>
        <v/>
      </c>
      <c r="J1631" s="7" t="str">
        <f>IF([1]配变!$J1631="","",[1]配变!$J1631)</f>
        <v/>
      </c>
      <c r="K1631" s="7" t="str">
        <f>IF([1]配变!$K1631="","",[1]配变!$K1631)</f>
        <v/>
      </c>
      <c r="L1631" s="7" t="str">
        <f>IF([1]配变!$L1631="","",[1]配变!$L1631)</f>
        <v/>
      </c>
      <c r="M1631" s="7" t="str">
        <f>IF([1]配变!$M1631="","",[1]配变!$M1631)</f>
        <v/>
      </c>
      <c r="N1631" s="7" t="str">
        <f>IF([1]配变!$N1631="","",[1]配变!$N1631)</f>
        <v/>
      </c>
      <c r="O1631" s="7" t="str">
        <f>IF([1]配变!$O1631="","",[1]配变!$O1631)</f>
        <v/>
      </c>
      <c r="P1631" s="7" t="str">
        <f>IF([1]配变!$P1631="","",[1]配变!$P1631)</f>
        <v/>
      </c>
    </row>
    <row r="1632" spans="1:16" x14ac:dyDescent="0.15">
      <c r="A1632" s="7" t="s">
        <v>300</v>
      </c>
      <c r="B1632" s="7" t="str">
        <f>IF([1]配变!$B1632="","",[1]配变!$B1632)</f>
        <v/>
      </c>
      <c r="C1632" s="7" t="str">
        <f>IF([1]配变!$C1632="","",[1]配变!$C1632)</f>
        <v/>
      </c>
      <c r="D1632" s="7" t="str">
        <f>IF([1]配变!$D1632="","",[1]配变!$D1632)</f>
        <v/>
      </c>
      <c r="E1632" s="7" t="str">
        <f>IF([1]配变!$E1632="","",[1]配变!$E1632)</f>
        <v/>
      </c>
      <c r="F1632" s="7" t="str">
        <f>IF([1]配变!$F1632="","",[1]配变!$F1632)</f>
        <v/>
      </c>
      <c r="G1632" s="7" t="str">
        <f>IF([1]配变!$G1632="","",[1]配变!$G1632)</f>
        <v/>
      </c>
      <c r="H1632" s="7" t="str">
        <f>IF([1]配变!$H1632="","",[1]配变!$H1632)</f>
        <v/>
      </c>
      <c r="I1632" s="7" t="str">
        <f>IF([1]配变!$I1632="","",[1]配变!$I1632)</f>
        <v/>
      </c>
      <c r="J1632" s="7" t="str">
        <f>IF([1]配变!$J1632="","",[1]配变!$J1632)</f>
        <v/>
      </c>
      <c r="K1632" s="7" t="str">
        <f>IF([1]配变!$K1632="","",[1]配变!$K1632)</f>
        <v/>
      </c>
      <c r="L1632" s="7" t="str">
        <f>IF([1]配变!$L1632="","",[1]配变!$L1632)</f>
        <v/>
      </c>
      <c r="M1632" s="7" t="str">
        <f>IF([1]配变!$M1632="","",[1]配变!$M1632)</f>
        <v/>
      </c>
      <c r="N1632" s="7" t="str">
        <f>IF([1]配变!$N1632="","",[1]配变!$N1632)</f>
        <v/>
      </c>
      <c r="O1632" s="7" t="str">
        <f>IF([1]配变!$O1632="","",[1]配变!$O1632)</f>
        <v/>
      </c>
      <c r="P1632" s="7" t="str">
        <f>IF([1]配变!$P1632="","",[1]配变!$P1632)</f>
        <v/>
      </c>
    </row>
    <row r="1633" spans="1:16" x14ac:dyDescent="0.15">
      <c r="A1633" s="7" t="s">
        <v>300</v>
      </c>
      <c r="B1633" s="7" t="str">
        <f>IF([1]配变!$B1633="","",[1]配变!$B1633)</f>
        <v/>
      </c>
      <c r="C1633" s="7" t="str">
        <f>IF([1]配变!$C1633="","",[1]配变!$C1633)</f>
        <v/>
      </c>
      <c r="D1633" s="7" t="str">
        <f>IF([1]配变!$D1633="","",[1]配变!$D1633)</f>
        <v/>
      </c>
      <c r="E1633" s="7" t="str">
        <f>IF([1]配变!$E1633="","",[1]配变!$E1633)</f>
        <v/>
      </c>
      <c r="F1633" s="7" t="str">
        <f>IF([1]配变!$F1633="","",[1]配变!$F1633)</f>
        <v/>
      </c>
      <c r="G1633" s="7" t="str">
        <f>IF([1]配变!$G1633="","",[1]配变!$G1633)</f>
        <v/>
      </c>
      <c r="H1633" s="7" t="str">
        <f>IF([1]配变!$H1633="","",[1]配变!$H1633)</f>
        <v/>
      </c>
      <c r="I1633" s="7" t="str">
        <f>IF([1]配变!$I1633="","",[1]配变!$I1633)</f>
        <v/>
      </c>
      <c r="J1633" s="7" t="str">
        <f>IF([1]配变!$J1633="","",[1]配变!$J1633)</f>
        <v/>
      </c>
      <c r="K1633" s="7" t="str">
        <f>IF([1]配变!$K1633="","",[1]配变!$K1633)</f>
        <v/>
      </c>
      <c r="L1633" s="7" t="str">
        <f>IF([1]配变!$L1633="","",[1]配变!$L1633)</f>
        <v/>
      </c>
      <c r="M1633" s="7" t="str">
        <f>IF([1]配变!$M1633="","",[1]配变!$M1633)</f>
        <v/>
      </c>
      <c r="N1633" s="7" t="str">
        <f>IF([1]配变!$N1633="","",[1]配变!$N1633)</f>
        <v/>
      </c>
      <c r="O1633" s="7" t="str">
        <f>IF([1]配变!$O1633="","",[1]配变!$O1633)</f>
        <v/>
      </c>
      <c r="P1633" s="7" t="str">
        <f>IF([1]配变!$P1633="","",[1]配变!$P1633)</f>
        <v/>
      </c>
    </row>
    <row r="1634" spans="1:16" x14ac:dyDescent="0.15">
      <c r="A1634" s="7" t="s">
        <v>300</v>
      </c>
      <c r="B1634" s="7" t="str">
        <f>IF([1]配变!$B1634="","",[1]配变!$B1634)</f>
        <v/>
      </c>
      <c r="C1634" s="7" t="str">
        <f>IF([1]配变!$C1634="","",[1]配变!$C1634)</f>
        <v/>
      </c>
      <c r="D1634" s="7" t="str">
        <f>IF([1]配变!$D1634="","",[1]配变!$D1634)</f>
        <v/>
      </c>
      <c r="E1634" s="7" t="str">
        <f>IF([1]配变!$E1634="","",[1]配变!$E1634)</f>
        <v/>
      </c>
      <c r="F1634" s="7" t="str">
        <f>IF([1]配变!$F1634="","",[1]配变!$F1634)</f>
        <v/>
      </c>
      <c r="G1634" s="7" t="str">
        <f>IF([1]配变!$G1634="","",[1]配变!$G1634)</f>
        <v/>
      </c>
      <c r="H1634" s="7" t="str">
        <f>IF([1]配变!$H1634="","",[1]配变!$H1634)</f>
        <v/>
      </c>
      <c r="I1634" s="7" t="str">
        <f>IF([1]配变!$I1634="","",[1]配变!$I1634)</f>
        <v/>
      </c>
      <c r="J1634" s="7" t="str">
        <f>IF([1]配变!$J1634="","",[1]配变!$J1634)</f>
        <v/>
      </c>
      <c r="K1634" s="7" t="str">
        <f>IF([1]配变!$K1634="","",[1]配变!$K1634)</f>
        <v/>
      </c>
      <c r="L1634" s="7" t="str">
        <f>IF([1]配变!$L1634="","",[1]配变!$L1634)</f>
        <v/>
      </c>
      <c r="M1634" s="7" t="str">
        <f>IF([1]配变!$M1634="","",[1]配变!$M1634)</f>
        <v/>
      </c>
      <c r="N1634" s="7" t="str">
        <f>IF([1]配变!$N1634="","",[1]配变!$N1634)</f>
        <v/>
      </c>
      <c r="O1634" s="7" t="str">
        <f>IF([1]配变!$O1634="","",[1]配变!$O1634)</f>
        <v/>
      </c>
      <c r="P1634" s="7" t="str">
        <f>IF([1]配变!$P1634="","",[1]配变!$P1634)</f>
        <v/>
      </c>
    </row>
    <row r="1635" spans="1:16" x14ac:dyDescent="0.15">
      <c r="A1635" s="7" t="s">
        <v>300</v>
      </c>
      <c r="B1635" s="7" t="str">
        <f>IF([1]配变!$B1635="","",[1]配变!$B1635)</f>
        <v/>
      </c>
      <c r="C1635" s="7" t="str">
        <f>IF([1]配变!$C1635="","",[1]配变!$C1635)</f>
        <v/>
      </c>
      <c r="D1635" s="7" t="str">
        <f>IF([1]配变!$D1635="","",[1]配变!$D1635)</f>
        <v/>
      </c>
      <c r="E1635" s="7" t="str">
        <f>IF([1]配变!$E1635="","",[1]配变!$E1635)</f>
        <v/>
      </c>
      <c r="F1635" s="7" t="str">
        <f>IF([1]配变!$F1635="","",[1]配变!$F1635)</f>
        <v/>
      </c>
      <c r="G1635" s="7" t="str">
        <f>IF([1]配变!$G1635="","",[1]配变!$G1635)</f>
        <v/>
      </c>
      <c r="H1635" s="7" t="str">
        <f>IF([1]配变!$H1635="","",[1]配变!$H1635)</f>
        <v/>
      </c>
      <c r="I1635" s="7" t="str">
        <f>IF([1]配变!$I1635="","",[1]配变!$I1635)</f>
        <v/>
      </c>
      <c r="J1635" s="7" t="str">
        <f>IF([1]配变!$J1635="","",[1]配变!$J1635)</f>
        <v/>
      </c>
      <c r="K1635" s="7" t="str">
        <f>IF([1]配变!$K1635="","",[1]配变!$K1635)</f>
        <v/>
      </c>
      <c r="L1635" s="7" t="str">
        <f>IF([1]配变!$L1635="","",[1]配变!$L1635)</f>
        <v/>
      </c>
      <c r="M1635" s="7" t="str">
        <f>IF([1]配变!$M1635="","",[1]配变!$M1635)</f>
        <v/>
      </c>
      <c r="N1635" s="7" t="str">
        <f>IF([1]配变!$N1635="","",[1]配变!$N1635)</f>
        <v/>
      </c>
      <c r="O1635" s="7" t="str">
        <f>IF([1]配变!$O1635="","",[1]配变!$O1635)</f>
        <v/>
      </c>
      <c r="P1635" s="7" t="str">
        <f>IF([1]配变!$P1635="","",[1]配变!$P1635)</f>
        <v/>
      </c>
    </row>
    <row r="1636" spans="1:16" x14ac:dyDescent="0.15">
      <c r="A1636" s="7" t="s">
        <v>300</v>
      </c>
      <c r="B1636" s="7" t="str">
        <f>IF([1]配变!$B1636="","",[1]配变!$B1636)</f>
        <v/>
      </c>
      <c r="C1636" s="7" t="str">
        <f>IF([1]配变!$C1636="","",[1]配变!$C1636)</f>
        <v/>
      </c>
      <c r="D1636" s="7" t="str">
        <f>IF([1]配变!$D1636="","",[1]配变!$D1636)</f>
        <v/>
      </c>
      <c r="E1636" s="7" t="str">
        <f>IF([1]配变!$E1636="","",[1]配变!$E1636)</f>
        <v/>
      </c>
      <c r="F1636" s="7" t="str">
        <f>IF([1]配变!$F1636="","",[1]配变!$F1636)</f>
        <v/>
      </c>
      <c r="G1636" s="7" t="str">
        <f>IF([1]配变!$G1636="","",[1]配变!$G1636)</f>
        <v/>
      </c>
      <c r="H1636" s="7" t="str">
        <f>IF([1]配变!$H1636="","",[1]配变!$H1636)</f>
        <v/>
      </c>
      <c r="I1636" s="7" t="str">
        <f>IF([1]配变!$I1636="","",[1]配变!$I1636)</f>
        <v/>
      </c>
      <c r="J1636" s="7" t="str">
        <f>IF([1]配变!$J1636="","",[1]配变!$J1636)</f>
        <v/>
      </c>
      <c r="K1636" s="7" t="str">
        <f>IF([1]配变!$K1636="","",[1]配变!$K1636)</f>
        <v/>
      </c>
      <c r="L1636" s="7" t="str">
        <f>IF([1]配变!$L1636="","",[1]配变!$L1636)</f>
        <v/>
      </c>
      <c r="M1636" s="7" t="str">
        <f>IF([1]配变!$M1636="","",[1]配变!$M1636)</f>
        <v/>
      </c>
      <c r="N1636" s="7" t="str">
        <f>IF([1]配变!$N1636="","",[1]配变!$N1636)</f>
        <v/>
      </c>
      <c r="O1636" s="7" t="str">
        <f>IF([1]配变!$O1636="","",[1]配变!$O1636)</f>
        <v/>
      </c>
      <c r="P1636" s="7" t="str">
        <f>IF([1]配变!$P1636="","",[1]配变!$P1636)</f>
        <v/>
      </c>
    </row>
    <row r="1637" spans="1:16" x14ac:dyDescent="0.15">
      <c r="A1637" s="7" t="s">
        <v>300</v>
      </c>
      <c r="B1637" s="7" t="str">
        <f>IF([1]配变!$B1637="","",[1]配变!$B1637)</f>
        <v/>
      </c>
      <c r="C1637" s="7" t="str">
        <f>IF([1]配变!$C1637="","",[1]配变!$C1637)</f>
        <v/>
      </c>
      <c r="D1637" s="7" t="str">
        <f>IF([1]配变!$D1637="","",[1]配变!$D1637)</f>
        <v/>
      </c>
      <c r="E1637" s="7" t="str">
        <f>IF([1]配变!$E1637="","",[1]配变!$E1637)</f>
        <v/>
      </c>
      <c r="F1637" s="7" t="str">
        <f>IF([1]配变!$F1637="","",[1]配变!$F1637)</f>
        <v/>
      </c>
      <c r="G1637" s="7" t="str">
        <f>IF([1]配变!$G1637="","",[1]配变!$G1637)</f>
        <v/>
      </c>
      <c r="H1637" s="7" t="str">
        <f>IF([1]配变!$H1637="","",[1]配变!$H1637)</f>
        <v/>
      </c>
      <c r="I1637" s="7" t="str">
        <f>IF([1]配变!$I1637="","",[1]配变!$I1637)</f>
        <v/>
      </c>
      <c r="J1637" s="7" t="str">
        <f>IF([1]配变!$J1637="","",[1]配变!$J1637)</f>
        <v/>
      </c>
      <c r="K1637" s="7" t="str">
        <f>IF([1]配变!$K1637="","",[1]配变!$K1637)</f>
        <v/>
      </c>
      <c r="L1637" s="7" t="str">
        <f>IF([1]配变!$L1637="","",[1]配变!$L1637)</f>
        <v/>
      </c>
      <c r="M1637" s="7" t="str">
        <f>IF([1]配变!$M1637="","",[1]配变!$M1637)</f>
        <v/>
      </c>
      <c r="N1637" s="7" t="str">
        <f>IF([1]配变!$N1637="","",[1]配变!$N1637)</f>
        <v/>
      </c>
      <c r="O1637" s="7" t="str">
        <f>IF([1]配变!$O1637="","",[1]配变!$O1637)</f>
        <v/>
      </c>
      <c r="P1637" s="7" t="str">
        <f>IF([1]配变!$P1637="","",[1]配变!$P1637)</f>
        <v/>
      </c>
    </row>
    <row r="1638" spans="1:16" x14ac:dyDescent="0.15">
      <c r="A1638" s="7" t="s">
        <v>300</v>
      </c>
      <c r="B1638" s="7" t="str">
        <f>IF([1]配变!$B1638="","",[1]配变!$B1638)</f>
        <v/>
      </c>
      <c r="C1638" s="7" t="str">
        <f>IF([1]配变!$C1638="","",[1]配变!$C1638)</f>
        <v/>
      </c>
      <c r="D1638" s="7" t="str">
        <f>IF([1]配变!$D1638="","",[1]配变!$D1638)</f>
        <v/>
      </c>
      <c r="E1638" s="7" t="str">
        <f>IF([1]配变!$E1638="","",[1]配变!$E1638)</f>
        <v/>
      </c>
      <c r="F1638" s="7" t="str">
        <f>IF([1]配变!$F1638="","",[1]配变!$F1638)</f>
        <v/>
      </c>
      <c r="G1638" s="7" t="str">
        <f>IF([1]配变!$G1638="","",[1]配变!$G1638)</f>
        <v/>
      </c>
      <c r="H1638" s="7" t="str">
        <f>IF([1]配变!$H1638="","",[1]配变!$H1638)</f>
        <v/>
      </c>
      <c r="I1638" s="7" t="str">
        <f>IF([1]配变!$I1638="","",[1]配变!$I1638)</f>
        <v/>
      </c>
      <c r="J1638" s="7" t="str">
        <f>IF([1]配变!$J1638="","",[1]配变!$J1638)</f>
        <v/>
      </c>
      <c r="K1638" s="7" t="str">
        <f>IF([1]配变!$K1638="","",[1]配变!$K1638)</f>
        <v/>
      </c>
      <c r="L1638" s="7" t="str">
        <f>IF([1]配变!$L1638="","",[1]配变!$L1638)</f>
        <v/>
      </c>
      <c r="M1638" s="7" t="str">
        <f>IF([1]配变!$M1638="","",[1]配变!$M1638)</f>
        <v/>
      </c>
      <c r="N1638" s="7" t="str">
        <f>IF([1]配变!$N1638="","",[1]配变!$N1638)</f>
        <v/>
      </c>
      <c r="O1638" s="7" t="str">
        <f>IF([1]配变!$O1638="","",[1]配变!$O1638)</f>
        <v/>
      </c>
      <c r="P1638" s="7" t="str">
        <f>IF([1]配变!$P1638="","",[1]配变!$P1638)</f>
        <v/>
      </c>
    </row>
    <row r="1639" spans="1:16" x14ac:dyDescent="0.15">
      <c r="A1639" s="7" t="s">
        <v>300</v>
      </c>
      <c r="B1639" s="7" t="str">
        <f>IF([1]配变!$B1639="","",[1]配变!$B1639)</f>
        <v/>
      </c>
      <c r="C1639" s="7" t="str">
        <f>IF([1]配变!$C1639="","",[1]配变!$C1639)</f>
        <v/>
      </c>
      <c r="D1639" s="7" t="str">
        <f>IF([1]配变!$D1639="","",[1]配变!$D1639)</f>
        <v/>
      </c>
      <c r="E1639" s="7" t="str">
        <f>IF([1]配变!$E1639="","",[1]配变!$E1639)</f>
        <v/>
      </c>
      <c r="F1639" s="7" t="str">
        <f>IF([1]配变!$F1639="","",[1]配变!$F1639)</f>
        <v/>
      </c>
      <c r="G1639" s="7" t="str">
        <f>IF([1]配变!$G1639="","",[1]配变!$G1639)</f>
        <v/>
      </c>
      <c r="H1639" s="7" t="str">
        <f>IF([1]配变!$H1639="","",[1]配变!$H1639)</f>
        <v/>
      </c>
      <c r="I1639" s="7" t="str">
        <f>IF([1]配变!$I1639="","",[1]配变!$I1639)</f>
        <v/>
      </c>
      <c r="J1639" s="7" t="str">
        <f>IF([1]配变!$J1639="","",[1]配变!$J1639)</f>
        <v/>
      </c>
      <c r="K1639" s="7" t="str">
        <f>IF([1]配变!$K1639="","",[1]配变!$K1639)</f>
        <v/>
      </c>
      <c r="L1639" s="7" t="str">
        <f>IF([1]配变!$L1639="","",[1]配变!$L1639)</f>
        <v/>
      </c>
      <c r="M1639" s="7" t="str">
        <f>IF([1]配变!$M1639="","",[1]配变!$M1639)</f>
        <v/>
      </c>
      <c r="N1639" s="7" t="str">
        <f>IF([1]配变!$N1639="","",[1]配变!$N1639)</f>
        <v/>
      </c>
      <c r="O1639" s="7" t="str">
        <f>IF([1]配变!$O1639="","",[1]配变!$O1639)</f>
        <v/>
      </c>
      <c r="P1639" s="7" t="str">
        <f>IF([1]配变!$P1639="","",[1]配变!$P1639)</f>
        <v/>
      </c>
    </row>
    <row r="1640" spans="1:16" x14ac:dyDescent="0.15">
      <c r="A1640" s="7" t="s">
        <v>300</v>
      </c>
      <c r="B1640" s="7" t="str">
        <f>IF([1]配变!$B1640="","",[1]配变!$B1640)</f>
        <v/>
      </c>
      <c r="C1640" s="7" t="str">
        <f>IF([1]配变!$C1640="","",[1]配变!$C1640)</f>
        <v/>
      </c>
      <c r="D1640" s="7" t="str">
        <f>IF([1]配变!$D1640="","",[1]配变!$D1640)</f>
        <v/>
      </c>
      <c r="E1640" s="7" t="str">
        <f>IF([1]配变!$E1640="","",[1]配变!$E1640)</f>
        <v/>
      </c>
      <c r="F1640" s="7" t="str">
        <f>IF([1]配变!$F1640="","",[1]配变!$F1640)</f>
        <v/>
      </c>
      <c r="G1640" s="7" t="str">
        <f>IF([1]配变!$G1640="","",[1]配变!$G1640)</f>
        <v/>
      </c>
      <c r="H1640" s="7" t="str">
        <f>IF([1]配变!$H1640="","",[1]配变!$H1640)</f>
        <v/>
      </c>
      <c r="I1640" s="7" t="str">
        <f>IF([1]配变!$I1640="","",[1]配变!$I1640)</f>
        <v/>
      </c>
      <c r="J1640" s="7" t="str">
        <f>IF([1]配变!$J1640="","",[1]配变!$J1640)</f>
        <v/>
      </c>
      <c r="K1640" s="7" t="str">
        <f>IF([1]配变!$K1640="","",[1]配变!$K1640)</f>
        <v/>
      </c>
      <c r="L1640" s="7" t="str">
        <f>IF([1]配变!$L1640="","",[1]配变!$L1640)</f>
        <v/>
      </c>
      <c r="M1640" s="7" t="str">
        <f>IF([1]配变!$M1640="","",[1]配变!$M1640)</f>
        <v/>
      </c>
      <c r="N1640" s="7" t="str">
        <f>IF([1]配变!$N1640="","",[1]配变!$N1640)</f>
        <v/>
      </c>
      <c r="O1640" s="7" t="str">
        <f>IF([1]配变!$O1640="","",[1]配变!$O1640)</f>
        <v/>
      </c>
      <c r="P1640" s="7" t="str">
        <f>IF([1]配变!$P1640="","",[1]配变!$P1640)</f>
        <v/>
      </c>
    </row>
    <row r="1641" spans="1:16" x14ac:dyDescent="0.15">
      <c r="A1641" s="7" t="s">
        <v>300</v>
      </c>
      <c r="B1641" s="7" t="str">
        <f>IF([1]配变!$B1641="","",[1]配变!$B1641)</f>
        <v/>
      </c>
      <c r="C1641" s="7" t="str">
        <f>IF([1]配变!$C1641="","",[1]配变!$C1641)</f>
        <v/>
      </c>
      <c r="D1641" s="7" t="str">
        <f>IF([1]配变!$D1641="","",[1]配变!$D1641)</f>
        <v/>
      </c>
      <c r="E1641" s="7" t="str">
        <f>IF([1]配变!$E1641="","",[1]配变!$E1641)</f>
        <v/>
      </c>
      <c r="F1641" s="7" t="str">
        <f>IF([1]配变!$F1641="","",[1]配变!$F1641)</f>
        <v/>
      </c>
      <c r="G1641" s="7" t="str">
        <f>IF([1]配变!$G1641="","",[1]配变!$G1641)</f>
        <v/>
      </c>
      <c r="H1641" s="7" t="str">
        <f>IF([1]配变!$H1641="","",[1]配变!$H1641)</f>
        <v/>
      </c>
      <c r="I1641" s="7" t="str">
        <f>IF([1]配变!$I1641="","",[1]配变!$I1641)</f>
        <v/>
      </c>
      <c r="J1641" s="7" t="str">
        <f>IF([1]配变!$J1641="","",[1]配变!$J1641)</f>
        <v/>
      </c>
      <c r="K1641" s="7" t="str">
        <f>IF([1]配变!$K1641="","",[1]配变!$K1641)</f>
        <v/>
      </c>
      <c r="L1641" s="7" t="str">
        <f>IF([1]配变!$L1641="","",[1]配变!$L1641)</f>
        <v/>
      </c>
      <c r="M1641" s="7" t="str">
        <f>IF([1]配变!$M1641="","",[1]配变!$M1641)</f>
        <v/>
      </c>
      <c r="N1641" s="7" t="str">
        <f>IF([1]配变!$N1641="","",[1]配变!$N1641)</f>
        <v/>
      </c>
      <c r="O1641" s="7" t="str">
        <f>IF([1]配变!$O1641="","",[1]配变!$O1641)</f>
        <v/>
      </c>
      <c r="P1641" s="7" t="str">
        <f>IF([1]配变!$P1641="","",[1]配变!$P1641)</f>
        <v/>
      </c>
    </row>
    <row r="1642" spans="1:16" x14ac:dyDescent="0.15">
      <c r="A1642" s="7" t="s">
        <v>300</v>
      </c>
      <c r="B1642" s="7" t="str">
        <f>IF([1]配变!$B1642="","",[1]配变!$B1642)</f>
        <v/>
      </c>
      <c r="C1642" s="7" t="str">
        <f>IF([1]配变!$C1642="","",[1]配变!$C1642)</f>
        <v/>
      </c>
      <c r="D1642" s="7" t="str">
        <f>IF([1]配变!$D1642="","",[1]配变!$D1642)</f>
        <v/>
      </c>
      <c r="E1642" s="7" t="str">
        <f>IF([1]配变!$E1642="","",[1]配变!$E1642)</f>
        <v/>
      </c>
      <c r="F1642" s="7" t="str">
        <f>IF([1]配变!$F1642="","",[1]配变!$F1642)</f>
        <v/>
      </c>
      <c r="G1642" s="7" t="str">
        <f>IF([1]配变!$G1642="","",[1]配变!$G1642)</f>
        <v/>
      </c>
      <c r="H1642" s="7" t="str">
        <f>IF([1]配变!$H1642="","",[1]配变!$H1642)</f>
        <v/>
      </c>
      <c r="I1642" s="7" t="str">
        <f>IF([1]配变!$I1642="","",[1]配变!$I1642)</f>
        <v/>
      </c>
      <c r="J1642" s="7" t="str">
        <f>IF([1]配变!$J1642="","",[1]配变!$J1642)</f>
        <v/>
      </c>
      <c r="K1642" s="7" t="str">
        <f>IF([1]配变!$K1642="","",[1]配变!$K1642)</f>
        <v/>
      </c>
      <c r="L1642" s="7" t="str">
        <f>IF([1]配变!$L1642="","",[1]配变!$L1642)</f>
        <v/>
      </c>
      <c r="M1642" s="7" t="str">
        <f>IF([1]配变!$M1642="","",[1]配变!$M1642)</f>
        <v/>
      </c>
      <c r="N1642" s="7" t="str">
        <f>IF([1]配变!$N1642="","",[1]配变!$N1642)</f>
        <v/>
      </c>
      <c r="O1642" s="7" t="str">
        <f>IF([1]配变!$O1642="","",[1]配变!$O1642)</f>
        <v/>
      </c>
      <c r="P1642" s="7" t="str">
        <f>IF([1]配变!$P1642="","",[1]配变!$P1642)</f>
        <v/>
      </c>
    </row>
    <row r="1643" spans="1:16" x14ac:dyDescent="0.15">
      <c r="A1643" s="7" t="s">
        <v>300</v>
      </c>
      <c r="B1643" s="7" t="str">
        <f>IF([1]配变!$B1643="","",[1]配变!$B1643)</f>
        <v/>
      </c>
      <c r="C1643" s="7" t="str">
        <f>IF([1]配变!$C1643="","",[1]配变!$C1643)</f>
        <v/>
      </c>
      <c r="D1643" s="7" t="str">
        <f>IF([1]配变!$D1643="","",[1]配变!$D1643)</f>
        <v/>
      </c>
      <c r="E1643" s="7" t="str">
        <f>IF([1]配变!$E1643="","",[1]配变!$E1643)</f>
        <v/>
      </c>
      <c r="F1643" s="7" t="str">
        <f>IF([1]配变!$F1643="","",[1]配变!$F1643)</f>
        <v/>
      </c>
      <c r="G1643" s="7" t="str">
        <f>IF([1]配变!$G1643="","",[1]配变!$G1643)</f>
        <v/>
      </c>
      <c r="H1643" s="7" t="str">
        <f>IF([1]配变!$H1643="","",[1]配变!$H1643)</f>
        <v/>
      </c>
      <c r="I1643" s="7" t="str">
        <f>IF([1]配变!$I1643="","",[1]配变!$I1643)</f>
        <v/>
      </c>
      <c r="J1643" s="7" t="str">
        <f>IF([1]配变!$J1643="","",[1]配变!$J1643)</f>
        <v/>
      </c>
      <c r="K1643" s="7" t="str">
        <f>IF([1]配变!$K1643="","",[1]配变!$K1643)</f>
        <v/>
      </c>
      <c r="L1643" s="7" t="str">
        <f>IF([1]配变!$L1643="","",[1]配变!$L1643)</f>
        <v/>
      </c>
      <c r="M1643" s="7" t="str">
        <f>IF([1]配变!$M1643="","",[1]配变!$M1643)</f>
        <v/>
      </c>
      <c r="N1643" s="7" t="str">
        <f>IF([1]配变!$N1643="","",[1]配变!$N1643)</f>
        <v/>
      </c>
      <c r="O1643" s="7" t="str">
        <f>IF([1]配变!$O1643="","",[1]配变!$O1643)</f>
        <v/>
      </c>
      <c r="P1643" s="7" t="str">
        <f>IF([1]配变!$P1643="","",[1]配变!$P1643)</f>
        <v/>
      </c>
    </row>
    <row r="1644" spans="1:16" x14ac:dyDescent="0.15">
      <c r="A1644" s="7" t="s">
        <v>300</v>
      </c>
      <c r="B1644" s="7" t="str">
        <f>IF([1]配变!$B1644="","",[1]配变!$B1644)</f>
        <v/>
      </c>
      <c r="C1644" s="7" t="str">
        <f>IF([1]配变!$C1644="","",[1]配变!$C1644)</f>
        <v/>
      </c>
      <c r="D1644" s="7" t="str">
        <f>IF([1]配变!$D1644="","",[1]配变!$D1644)</f>
        <v/>
      </c>
      <c r="E1644" s="7" t="str">
        <f>IF([1]配变!$E1644="","",[1]配变!$E1644)</f>
        <v/>
      </c>
      <c r="F1644" s="7" t="str">
        <f>IF([1]配变!$F1644="","",[1]配变!$F1644)</f>
        <v/>
      </c>
      <c r="G1644" s="7" t="str">
        <f>IF([1]配变!$G1644="","",[1]配变!$G1644)</f>
        <v/>
      </c>
      <c r="H1644" s="7" t="str">
        <f>IF([1]配变!$H1644="","",[1]配变!$H1644)</f>
        <v/>
      </c>
      <c r="I1644" s="7" t="str">
        <f>IF([1]配变!$I1644="","",[1]配变!$I1644)</f>
        <v/>
      </c>
      <c r="J1644" s="7" t="str">
        <f>IF([1]配变!$J1644="","",[1]配变!$J1644)</f>
        <v/>
      </c>
      <c r="K1644" s="7" t="str">
        <f>IF([1]配变!$K1644="","",[1]配变!$K1644)</f>
        <v/>
      </c>
      <c r="L1644" s="7" t="str">
        <f>IF([1]配变!$L1644="","",[1]配变!$L1644)</f>
        <v/>
      </c>
      <c r="M1644" s="7" t="str">
        <f>IF([1]配变!$M1644="","",[1]配变!$M1644)</f>
        <v/>
      </c>
      <c r="N1644" s="7" t="str">
        <f>IF([1]配变!$N1644="","",[1]配变!$N1644)</f>
        <v/>
      </c>
      <c r="O1644" s="7" t="str">
        <f>IF([1]配变!$O1644="","",[1]配变!$O1644)</f>
        <v/>
      </c>
      <c r="P1644" s="7" t="str">
        <f>IF([1]配变!$P1644="","",[1]配变!$P1644)</f>
        <v/>
      </c>
    </row>
    <row r="1645" spans="1:16" x14ac:dyDescent="0.15">
      <c r="A1645" s="7" t="s">
        <v>300</v>
      </c>
      <c r="B1645" s="7" t="str">
        <f>IF([1]配变!$B1645="","",[1]配变!$B1645)</f>
        <v/>
      </c>
      <c r="C1645" s="7" t="str">
        <f>IF([1]配变!$C1645="","",[1]配变!$C1645)</f>
        <v/>
      </c>
      <c r="D1645" s="7" t="str">
        <f>IF([1]配变!$D1645="","",[1]配变!$D1645)</f>
        <v/>
      </c>
      <c r="E1645" s="7" t="str">
        <f>IF([1]配变!$E1645="","",[1]配变!$E1645)</f>
        <v/>
      </c>
      <c r="F1645" s="7" t="str">
        <f>IF([1]配变!$F1645="","",[1]配变!$F1645)</f>
        <v/>
      </c>
      <c r="G1645" s="7" t="str">
        <f>IF([1]配变!$G1645="","",[1]配变!$G1645)</f>
        <v/>
      </c>
      <c r="H1645" s="7" t="str">
        <f>IF([1]配变!$H1645="","",[1]配变!$H1645)</f>
        <v/>
      </c>
      <c r="I1645" s="7" t="str">
        <f>IF([1]配变!$I1645="","",[1]配变!$I1645)</f>
        <v/>
      </c>
      <c r="J1645" s="7" t="str">
        <f>IF([1]配变!$J1645="","",[1]配变!$J1645)</f>
        <v/>
      </c>
      <c r="K1645" s="7" t="str">
        <f>IF([1]配变!$K1645="","",[1]配变!$K1645)</f>
        <v/>
      </c>
      <c r="L1645" s="7" t="str">
        <f>IF([1]配变!$L1645="","",[1]配变!$L1645)</f>
        <v/>
      </c>
      <c r="M1645" s="7" t="str">
        <f>IF([1]配变!$M1645="","",[1]配变!$M1645)</f>
        <v/>
      </c>
      <c r="N1645" s="7" t="str">
        <f>IF([1]配变!$N1645="","",[1]配变!$N1645)</f>
        <v/>
      </c>
      <c r="O1645" s="7" t="str">
        <f>IF([1]配变!$O1645="","",[1]配变!$O1645)</f>
        <v/>
      </c>
      <c r="P1645" s="7" t="str">
        <f>IF([1]配变!$P1645="","",[1]配变!$P1645)</f>
        <v/>
      </c>
    </row>
    <row r="1646" spans="1:16" x14ac:dyDescent="0.15">
      <c r="A1646" s="7" t="s">
        <v>300</v>
      </c>
      <c r="B1646" s="7" t="str">
        <f>IF([1]配变!$B1646="","",[1]配变!$B1646)</f>
        <v/>
      </c>
      <c r="C1646" s="7" t="str">
        <f>IF([1]配变!$C1646="","",[1]配变!$C1646)</f>
        <v/>
      </c>
      <c r="D1646" s="7" t="str">
        <f>IF([1]配变!$D1646="","",[1]配变!$D1646)</f>
        <v/>
      </c>
      <c r="E1646" s="7" t="str">
        <f>IF([1]配变!$E1646="","",[1]配变!$E1646)</f>
        <v/>
      </c>
      <c r="F1646" s="7" t="str">
        <f>IF([1]配变!$F1646="","",[1]配变!$F1646)</f>
        <v/>
      </c>
      <c r="G1646" s="7" t="str">
        <f>IF([1]配变!$G1646="","",[1]配变!$G1646)</f>
        <v/>
      </c>
      <c r="H1646" s="7" t="str">
        <f>IF([1]配变!$H1646="","",[1]配变!$H1646)</f>
        <v/>
      </c>
      <c r="I1646" s="7" t="str">
        <f>IF([1]配变!$I1646="","",[1]配变!$I1646)</f>
        <v/>
      </c>
      <c r="J1646" s="7" t="str">
        <f>IF([1]配变!$J1646="","",[1]配变!$J1646)</f>
        <v/>
      </c>
      <c r="K1646" s="7" t="str">
        <f>IF([1]配变!$K1646="","",[1]配变!$K1646)</f>
        <v/>
      </c>
      <c r="L1646" s="7" t="str">
        <f>IF([1]配变!$L1646="","",[1]配变!$L1646)</f>
        <v/>
      </c>
      <c r="M1646" s="7" t="str">
        <f>IF([1]配变!$M1646="","",[1]配变!$M1646)</f>
        <v/>
      </c>
      <c r="N1646" s="7" t="str">
        <f>IF([1]配变!$N1646="","",[1]配变!$N1646)</f>
        <v/>
      </c>
      <c r="O1646" s="7" t="str">
        <f>IF([1]配变!$O1646="","",[1]配变!$O1646)</f>
        <v/>
      </c>
      <c r="P1646" s="7" t="str">
        <f>IF([1]配变!$P1646="","",[1]配变!$P1646)</f>
        <v/>
      </c>
    </row>
    <row r="1647" spans="1:16" x14ac:dyDescent="0.15">
      <c r="A1647" s="7" t="s">
        <v>300</v>
      </c>
      <c r="B1647" s="7" t="str">
        <f>IF([1]配变!$B1647="","",[1]配变!$B1647)</f>
        <v/>
      </c>
      <c r="C1647" s="7" t="str">
        <f>IF([1]配变!$C1647="","",[1]配变!$C1647)</f>
        <v/>
      </c>
      <c r="D1647" s="7" t="str">
        <f>IF([1]配变!$D1647="","",[1]配变!$D1647)</f>
        <v/>
      </c>
      <c r="E1647" s="7" t="str">
        <f>IF([1]配变!$E1647="","",[1]配变!$E1647)</f>
        <v/>
      </c>
      <c r="F1647" s="7" t="str">
        <f>IF([1]配变!$F1647="","",[1]配变!$F1647)</f>
        <v/>
      </c>
      <c r="G1647" s="7" t="str">
        <f>IF([1]配变!$G1647="","",[1]配变!$G1647)</f>
        <v/>
      </c>
      <c r="H1647" s="7" t="str">
        <f>IF([1]配变!$H1647="","",[1]配变!$H1647)</f>
        <v/>
      </c>
      <c r="I1647" s="7" t="str">
        <f>IF([1]配变!$I1647="","",[1]配变!$I1647)</f>
        <v/>
      </c>
      <c r="J1647" s="7" t="str">
        <f>IF([1]配变!$J1647="","",[1]配变!$J1647)</f>
        <v/>
      </c>
      <c r="K1647" s="7" t="str">
        <f>IF([1]配变!$K1647="","",[1]配变!$K1647)</f>
        <v/>
      </c>
      <c r="L1647" s="7" t="str">
        <f>IF([1]配变!$L1647="","",[1]配变!$L1647)</f>
        <v/>
      </c>
      <c r="M1647" s="7" t="str">
        <f>IF([1]配变!$M1647="","",[1]配变!$M1647)</f>
        <v/>
      </c>
      <c r="N1647" s="7" t="str">
        <f>IF([1]配变!$N1647="","",[1]配变!$N1647)</f>
        <v/>
      </c>
      <c r="O1647" s="7" t="str">
        <f>IF([1]配变!$O1647="","",[1]配变!$O1647)</f>
        <v/>
      </c>
      <c r="P1647" s="7" t="str">
        <f>IF([1]配变!$P1647="","",[1]配变!$P1647)</f>
        <v/>
      </c>
    </row>
    <row r="1648" spans="1:16" x14ac:dyDescent="0.15">
      <c r="A1648" s="7" t="s">
        <v>300</v>
      </c>
      <c r="B1648" s="7" t="str">
        <f>IF([1]配变!$B1648="","",[1]配变!$B1648)</f>
        <v/>
      </c>
      <c r="C1648" s="7" t="str">
        <f>IF([1]配变!$C1648="","",[1]配变!$C1648)</f>
        <v/>
      </c>
      <c r="D1648" s="7" t="str">
        <f>IF([1]配变!$D1648="","",[1]配变!$D1648)</f>
        <v/>
      </c>
      <c r="E1648" s="7" t="str">
        <f>IF([1]配变!$E1648="","",[1]配变!$E1648)</f>
        <v/>
      </c>
      <c r="F1648" s="7" t="str">
        <f>IF([1]配变!$F1648="","",[1]配变!$F1648)</f>
        <v/>
      </c>
      <c r="G1648" s="7" t="str">
        <f>IF([1]配变!$G1648="","",[1]配变!$G1648)</f>
        <v/>
      </c>
      <c r="H1648" s="7" t="str">
        <f>IF([1]配变!$H1648="","",[1]配变!$H1648)</f>
        <v/>
      </c>
      <c r="I1648" s="7" t="str">
        <f>IF([1]配变!$I1648="","",[1]配变!$I1648)</f>
        <v/>
      </c>
      <c r="J1648" s="7" t="str">
        <f>IF([1]配变!$J1648="","",[1]配变!$J1648)</f>
        <v/>
      </c>
      <c r="K1648" s="7" t="str">
        <f>IF([1]配变!$K1648="","",[1]配变!$K1648)</f>
        <v/>
      </c>
      <c r="L1648" s="7" t="str">
        <f>IF([1]配变!$L1648="","",[1]配变!$L1648)</f>
        <v/>
      </c>
      <c r="M1648" s="7" t="str">
        <f>IF([1]配变!$M1648="","",[1]配变!$M1648)</f>
        <v/>
      </c>
      <c r="N1648" s="7" t="str">
        <f>IF([1]配变!$N1648="","",[1]配变!$N1648)</f>
        <v/>
      </c>
      <c r="O1648" s="7" t="str">
        <f>IF([1]配变!$O1648="","",[1]配变!$O1648)</f>
        <v/>
      </c>
      <c r="P1648" s="7" t="str">
        <f>IF([1]配变!$P1648="","",[1]配变!$P1648)</f>
        <v/>
      </c>
    </row>
    <row r="1649" spans="1:16" x14ac:dyDescent="0.15">
      <c r="A1649" s="7" t="s">
        <v>300</v>
      </c>
      <c r="B1649" s="7" t="str">
        <f>IF([1]配变!$B1649="","",[1]配变!$B1649)</f>
        <v/>
      </c>
      <c r="C1649" s="7" t="str">
        <f>IF([1]配变!$C1649="","",[1]配变!$C1649)</f>
        <v/>
      </c>
      <c r="D1649" s="7" t="str">
        <f>IF([1]配变!$D1649="","",[1]配变!$D1649)</f>
        <v/>
      </c>
      <c r="E1649" s="7" t="str">
        <f>IF([1]配变!$E1649="","",[1]配变!$E1649)</f>
        <v/>
      </c>
      <c r="F1649" s="7" t="str">
        <f>IF([1]配变!$F1649="","",[1]配变!$F1649)</f>
        <v/>
      </c>
      <c r="G1649" s="7" t="str">
        <f>IF([1]配变!$G1649="","",[1]配变!$G1649)</f>
        <v/>
      </c>
      <c r="H1649" s="7" t="str">
        <f>IF([1]配变!$H1649="","",[1]配变!$H1649)</f>
        <v/>
      </c>
      <c r="I1649" s="7" t="str">
        <f>IF([1]配变!$I1649="","",[1]配变!$I1649)</f>
        <v/>
      </c>
      <c r="J1649" s="7" t="str">
        <f>IF([1]配变!$J1649="","",[1]配变!$J1649)</f>
        <v/>
      </c>
      <c r="K1649" s="7" t="str">
        <f>IF([1]配变!$K1649="","",[1]配变!$K1649)</f>
        <v/>
      </c>
      <c r="L1649" s="7" t="str">
        <f>IF([1]配变!$L1649="","",[1]配变!$L1649)</f>
        <v/>
      </c>
      <c r="M1649" s="7" t="str">
        <f>IF([1]配变!$M1649="","",[1]配变!$M1649)</f>
        <v/>
      </c>
      <c r="N1649" s="7" t="str">
        <f>IF([1]配变!$N1649="","",[1]配变!$N1649)</f>
        <v/>
      </c>
      <c r="O1649" s="7" t="str">
        <f>IF([1]配变!$O1649="","",[1]配变!$O1649)</f>
        <v/>
      </c>
      <c r="P1649" s="7" t="str">
        <f>IF([1]配变!$P1649="","",[1]配变!$P1649)</f>
        <v/>
      </c>
    </row>
    <row r="1650" spans="1:16" x14ac:dyDescent="0.15">
      <c r="A1650" s="7" t="s">
        <v>300</v>
      </c>
      <c r="B1650" s="7" t="str">
        <f>IF([1]配变!$B1650="","",[1]配变!$B1650)</f>
        <v/>
      </c>
      <c r="C1650" s="7" t="str">
        <f>IF([1]配变!$C1650="","",[1]配变!$C1650)</f>
        <v/>
      </c>
      <c r="D1650" s="7" t="str">
        <f>IF([1]配变!$D1650="","",[1]配变!$D1650)</f>
        <v/>
      </c>
      <c r="E1650" s="7" t="str">
        <f>IF([1]配变!$E1650="","",[1]配变!$E1650)</f>
        <v/>
      </c>
      <c r="F1650" s="7" t="str">
        <f>IF([1]配变!$F1650="","",[1]配变!$F1650)</f>
        <v/>
      </c>
      <c r="G1650" s="7" t="str">
        <f>IF([1]配变!$G1650="","",[1]配变!$G1650)</f>
        <v/>
      </c>
      <c r="H1650" s="7" t="str">
        <f>IF([1]配变!$H1650="","",[1]配变!$H1650)</f>
        <v/>
      </c>
      <c r="I1650" s="7" t="str">
        <f>IF([1]配变!$I1650="","",[1]配变!$I1650)</f>
        <v/>
      </c>
      <c r="J1650" s="7" t="str">
        <f>IF([1]配变!$J1650="","",[1]配变!$J1650)</f>
        <v/>
      </c>
      <c r="K1650" s="7" t="str">
        <f>IF([1]配变!$K1650="","",[1]配变!$K1650)</f>
        <v/>
      </c>
      <c r="L1650" s="7" t="str">
        <f>IF([1]配变!$L1650="","",[1]配变!$L1650)</f>
        <v/>
      </c>
      <c r="M1650" s="7" t="str">
        <f>IF([1]配变!$M1650="","",[1]配变!$M1650)</f>
        <v/>
      </c>
      <c r="N1650" s="7" t="str">
        <f>IF([1]配变!$N1650="","",[1]配变!$N1650)</f>
        <v/>
      </c>
      <c r="O1650" s="7" t="str">
        <f>IF([1]配变!$O1650="","",[1]配变!$O1650)</f>
        <v/>
      </c>
      <c r="P1650" s="7" t="str">
        <f>IF([1]配变!$P1650="","",[1]配变!$P1650)</f>
        <v/>
      </c>
    </row>
    <row r="1651" spans="1:16" x14ac:dyDescent="0.15">
      <c r="A1651" s="7" t="s">
        <v>300</v>
      </c>
      <c r="B1651" s="7" t="str">
        <f>IF([1]配变!$B1651="","",[1]配变!$B1651)</f>
        <v/>
      </c>
      <c r="C1651" s="7" t="str">
        <f>IF([1]配变!$C1651="","",[1]配变!$C1651)</f>
        <v/>
      </c>
      <c r="D1651" s="7" t="str">
        <f>IF([1]配变!$D1651="","",[1]配变!$D1651)</f>
        <v/>
      </c>
      <c r="E1651" s="7" t="str">
        <f>IF([1]配变!$E1651="","",[1]配变!$E1651)</f>
        <v/>
      </c>
      <c r="F1651" s="7" t="str">
        <f>IF([1]配变!$F1651="","",[1]配变!$F1651)</f>
        <v/>
      </c>
      <c r="G1651" s="7" t="str">
        <f>IF([1]配变!$G1651="","",[1]配变!$G1651)</f>
        <v/>
      </c>
      <c r="H1651" s="7" t="str">
        <f>IF([1]配变!$H1651="","",[1]配变!$H1651)</f>
        <v/>
      </c>
      <c r="I1651" s="7" t="str">
        <f>IF([1]配变!$I1651="","",[1]配变!$I1651)</f>
        <v/>
      </c>
      <c r="J1651" s="7" t="str">
        <f>IF([1]配变!$J1651="","",[1]配变!$J1651)</f>
        <v/>
      </c>
      <c r="K1651" s="7" t="str">
        <f>IF([1]配变!$K1651="","",[1]配变!$K1651)</f>
        <v/>
      </c>
      <c r="L1651" s="7" t="str">
        <f>IF([1]配变!$L1651="","",[1]配变!$L1651)</f>
        <v/>
      </c>
      <c r="M1651" s="7" t="str">
        <f>IF([1]配变!$M1651="","",[1]配变!$M1651)</f>
        <v/>
      </c>
      <c r="N1651" s="7" t="str">
        <f>IF([1]配变!$N1651="","",[1]配变!$N1651)</f>
        <v/>
      </c>
      <c r="O1651" s="7" t="str">
        <f>IF([1]配变!$O1651="","",[1]配变!$O1651)</f>
        <v/>
      </c>
      <c r="P1651" s="7" t="str">
        <f>IF([1]配变!$P1651="","",[1]配变!$P1651)</f>
        <v/>
      </c>
    </row>
    <row r="1652" spans="1:16" x14ac:dyDescent="0.15">
      <c r="A1652" s="7" t="s">
        <v>300</v>
      </c>
      <c r="B1652" s="7" t="str">
        <f>IF([1]配变!$B1652="","",[1]配变!$B1652)</f>
        <v/>
      </c>
      <c r="C1652" s="7" t="str">
        <f>IF([1]配变!$C1652="","",[1]配变!$C1652)</f>
        <v/>
      </c>
      <c r="D1652" s="7" t="str">
        <f>IF([1]配变!$D1652="","",[1]配变!$D1652)</f>
        <v/>
      </c>
      <c r="E1652" s="7" t="str">
        <f>IF([1]配变!$E1652="","",[1]配变!$E1652)</f>
        <v/>
      </c>
      <c r="F1652" s="7" t="str">
        <f>IF([1]配变!$F1652="","",[1]配变!$F1652)</f>
        <v/>
      </c>
      <c r="G1652" s="7" t="str">
        <f>IF([1]配变!$G1652="","",[1]配变!$G1652)</f>
        <v/>
      </c>
      <c r="H1652" s="7" t="str">
        <f>IF([1]配变!$H1652="","",[1]配变!$H1652)</f>
        <v/>
      </c>
      <c r="I1652" s="7" t="str">
        <f>IF([1]配变!$I1652="","",[1]配变!$I1652)</f>
        <v/>
      </c>
      <c r="J1652" s="7" t="str">
        <f>IF([1]配变!$J1652="","",[1]配变!$J1652)</f>
        <v/>
      </c>
      <c r="K1652" s="7" t="str">
        <f>IF([1]配变!$K1652="","",[1]配变!$K1652)</f>
        <v/>
      </c>
      <c r="L1652" s="7" t="str">
        <f>IF([1]配变!$L1652="","",[1]配变!$L1652)</f>
        <v/>
      </c>
      <c r="M1652" s="7" t="str">
        <f>IF([1]配变!$M1652="","",[1]配变!$M1652)</f>
        <v/>
      </c>
      <c r="N1652" s="7" t="str">
        <f>IF([1]配变!$N1652="","",[1]配变!$N1652)</f>
        <v/>
      </c>
      <c r="O1652" s="7" t="str">
        <f>IF([1]配变!$O1652="","",[1]配变!$O1652)</f>
        <v/>
      </c>
      <c r="P1652" s="7" t="str">
        <f>IF([1]配变!$P1652="","",[1]配变!$P1652)</f>
        <v/>
      </c>
    </row>
    <row r="1653" spans="1:16" x14ac:dyDescent="0.15">
      <c r="A1653" s="7" t="s">
        <v>300</v>
      </c>
      <c r="B1653" s="7" t="str">
        <f>IF([1]配变!$B1653="","",[1]配变!$B1653)</f>
        <v/>
      </c>
      <c r="C1653" s="7" t="str">
        <f>IF([1]配变!$C1653="","",[1]配变!$C1653)</f>
        <v/>
      </c>
      <c r="D1653" s="7" t="str">
        <f>IF([1]配变!$D1653="","",[1]配变!$D1653)</f>
        <v/>
      </c>
      <c r="E1653" s="7" t="str">
        <f>IF([1]配变!$E1653="","",[1]配变!$E1653)</f>
        <v/>
      </c>
      <c r="F1653" s="7" t="str">
        <f>IF([1]配变!$F1653="","",[1]配变!$F1653)</f>
        <v/>
      </c>
      <c r="G1653" s="7" t="str">
        <f>IF([1]配变!$G1653="","",[1]配变!$G1653)</f>
        <v/>
      </c>
      <c r="H1653" s="7" t="str">
        <f>IF([1]配变!$H1653="","",[1]配变!$H1653)</f>
        <v/>
      </c>
      <c r="I1653" s="7" t="str">
        <f>IF([1]配变!$I1653="","",[1]配变!$I1653)</f>
        <v/>
      </c>
      <c r="J1653" s="7" t="str">
        <f>IF([1]配变!$J1653="","",[1]配变!$J1653)</f>
        <v/>
      </c>
      <c r="K1653" s="7" t="str">
        <f>IF([1]配变!$K1653="","",[1]配变!$K1653)</f>
        <v/>
      </c>
      <c r="L1653" s="7" t="str">
        <f>IF([1]配变!$L1653="","",[1]配变!$L1653)</f>
        <v/>
      </c>
      <c r="M1653" s="7" t="str">
        <f>IF([1]配变!$M1653="","",[1]配变!$M1653)</f>
        <v/>
      </c>
      <c r="N1653" s="7" t="str">
        <f>IF([1]配变!$N1653="","",[1]配变!$N1653)</f>
        <v/>
      </c>
      <c r="O1653" s="7" t="str">
        <f>IF([1]配变!$O1653="","",[1]配变!$O1653)</f>
        <v/>
      </c>
      <c r="P1653" s="7" t="str">
        <f>IF([1]配变!$P1653="","",[1]配变!$P1653)</f>
        <v/>
      </c>
    </row>
    <row r="1654" spans="1:16" x14ac:dyDescent="0.15">
      <c r="A1654" s="7" t="s">
        <v>300</v>
      </c>
      <c r="B1654" s="7" t="str">
        <f>IF([1]配变!$B1654="","",[1]配变!$B1654)</f>
        <v/>
      </c>
      <c r="C1654" s="7" t="str">
        <f>IF([1]配变!$C1654="","",[1]配变!$C1654)</f>
        <v/>
      </c>
      <c r="D1654" s="7" t="str">
        <f>IF([1]配变!$D1654="","",[1]配变!$D1654)</f>
        <v/>
      </c>
      <c r="E1654" s="7" t="str">
        <f>IF([1]配变!$E1654="","",[1]配变!$E1654)</f>
        <v/>
      </c>
      <c r="F1654" s="7" t="str">
        <f>IF([1]配变!$F1654="","",[1]配变!$F1654)</f>
        <v/>
      </c>
      <c r="G1654" s="7" t="str">
        <f>IF([1]配变!$G1654="","",[1]配变!$G1654)</f>
        <v/>
      </c>
      <c r="H1654" s="7" t="str">
        <f>IF([1]配变!$H1654="","",[1]配变!$H1654)</f>
        <v/>
      </c>
      <c r="I1654" s="7" t="str">
        <f>IF([1]配变!$I1654="","",[1]配变!$I1654)</f>
        <v/>
      </c>
      <c r="J1654" s="7" t="str">
        <f>IF([1]配变!$J1654="","",[1]配变!$J1654)</f>
        <v/>
      </c>
      <c r="K1654" s="7" t="str">
        <f>IF([1]配变!$K1654="","",[1]配变!$K1654)</f>
        <v/>
      </c>
      <c r="L1654" s="7" t="str">
        <f>IF([1]配变!$L1654="","",[1]配变!$L1654)</f>
        <v/>
      </c>
      <c r="M1654" s="7" t="str">
        <f>IF([1]配变!$M1654="","",[1]配变!$M1654)</f>
        <v/>
      </c>
      <c r="N1654" s="7" t="str">
        <f>IF([1]配变!$N1654="","",[1]配变!$N1654)</f>
        <v/>
      </c>
      <c r="O1654" s="7" t="str">
        <f>IF([1]配变!$O1654="","",[1]配变!$O1654)</f>
        <v/>
      </c>
      <c r="P1654" s="7" t="str">
        <f>IF([1]配变!$P1654="","",[1]配变!$P1654)</f>
        <v/>
      </c>
    </row>
    <row r="1655" spans="1:16" x14ac:dyDescent="0.15">
      <c r="A1655" s="7" t="s">
        <v>300</v>
      </c>
      <c r="B1655" s="7" t="str">
        <f>IF([1]配变!$B1655="","",[1]配变!$B1655)</f>
        <v/>
      </c>
      <c r="C1655" s="7" t="str">
        <f>IF([1]配变!$C1655="","",[1]配变!$C1655)</f>
        <v/>
      </c>
      <c r="D1655" s="7" t="str">
        <f>IF([1]配变!$D1655="","",[1]配变!$D1655)</f>
        <v/>
      </c>
      <c r="E1655" s="7" t="str">
        <f>IF([1]配变!$E1655="","",[1]配变!$E1655)</f>
        <v/>
      </c>
      <c r="F1655" s="7" t="str">
        <f>IF([1]配变!$F1655="","",[1]配变!$F1655)</f>
        <v/>
      </c>
      <c r="G1655" s="7" t="str">
        <f>IF([1]配变!$G1655="","",[1]配变!$G1655)</f>
        <v/>
      </c>
      <c r="H1655" s="7" t="str">
        <f>IF([1]配变!$H1655="","",[1]配变!$H1655)</f>
        <v/>
      </c>
      <c r="I1655" s="7" t="str">
        <f>IF([1]配变!$I1655="","",[1]配变!$I1655)</f>
        <v/>
      </c>
      <c r="J1655" s="7" t="str">
        <f>IF([1]配变!$J1655="","",[1]配变!$J1655)</f>
        <v/>
      </c>
      <c r="K1655" s="7" t="str">
        <f>IF([1]配变!$K1655="","",[1]配变!$K1655)</f>
        <v/>
      </c>
      <c r="L1655" s="7" t="str">
        <f>IF([1]配变!$L1655="","",[1]配变!$L1655)</f>
        <v/>
      </c>
      <c r="M1655" s="7" t="str">
        <f>IF([1]配变!$M1655="","",[1]配变!$M1655)</f>
        <v/>
      </c>
      <c r="N1655" s="7" t="str">
        <f>IF([1]配变!$N1655="","",[1]配变!$N1655)</f>
        <v/>
      </c>
      <c r="O1655" s="7" t="str">
        <f>IF([1]配变!$O1655="","",[1]配变!$O1655)</f>
        <v/>
      </c>
      <c r="P1655" s="7" t="str">
        <f>IF([1]配变!$P1655="","",[1]配变!$P1655)</f>
        <v/>
      </c>
    </row>
    <row r="1656" spans="1:16" x14ac:dyDescent="0.15">
      <c r="A1656" s="7" t="s">
        <v>300</v>
      </c>
      <c r="B1656" s="7" t="str">
        <f>IF([1]配变!$B1656="","",[1]配变!$B1656)</f>
        <v/>
      </c>
      <c r="C1656" s="7" t="str">
        <f>IF([1]配变!$C1656="","",[1]配变!$C1656)</f>
        <v/>
      </c>
      <c r="D1656" s="7" t="str">
        <f>IF([1]配变!$D1656="","",[1]配变!$D1656)</f>
        <v/>
      </c>
      <c r="E1656" s="7" t="str">
        <f>IF([1]配变!$E1656="","",[1]配变!$E1656)</f>
        <v/>
      </c>
      <c r="F1656" s="7" t="str">
        <f>IF([1]配变!$F1656="","",[1]配变!$F1656)</f>
        <v/>
      </c>
      <c r="G1656" s="7" t="str">
        <f>IF([1]配变!$G1656="","",[1]配变!$G1656)</f>
        <v/>
      </c>
      <c r="H1656" s="7" t="str">
        <f>IF([1]配变!$H1656="","",[1]配变!$H1656)</f>
        <v/>
      </c>
      <c r="I1656" s="7" t="str">
        <f>IF([1]配变!$I1656="","",[1]配变!$I1656)</f>
        <v/>
      </c>
      <c r="J1656" s="7" t="str">
        <f>IF([1]配变!$J1656="","",[1]配变!$J1656)</f>
        <v/>
      </c>
      <c r="K1656" s="7" t="str">
        <f>IF([1]配变!$K1656="","",[1]配变!$K1656)</f>
        <v/>
      </c>
      <c r="L1656" s="7" t="str">
        <f>IF([1]配变!$L1656="","",[1]配变!$L1656)</f>
        <v/>
      </c>
      <c r="M1656" s="7" t="str">
        <f>IF([1]配变!$M1656="","",[1]配变!$M1656)</f>
        <v/>
      </c>
      <c r="N1656" s="7" t="str">
        <f>IF([1]配变!$N1656="","",[1]配变!$N1656)</f>
        <v/>
      </c>
      <c r="O1656" s="7" t="str">
        <f>IF([1]配变!$O1656="","",[1]配变!$O1656)</f>
        <v/>
      </c>
      <c r="P1656" s="7" t="str">
        <f>IF([1]配变!$P1656="","",[1]配变!$P1656)</f>
        <v/>
      </c>
    </row>
    <row r="1657" spans="1:16" x14ac:dyDescent="0.15">
      <c r="A1657" s="7" t="s">
        <v>300</v>
      </c>
      <c r="B1657" s="7" t="str">
        <f>IF([1]配变!$B1657="","",[1]配变!$B1657)</f>
        <v/>
      </c>
      <c r="C1657" s="7" t="str">
        <f>IF([1]配变!$C1657="","",[1]配变!$C1657)</f>
        <v/>
      </c>
      <c r="D1657" s="7" t="str">
        <f>IF([1]配变!$D1657="","",[1]配变!$D1657)</f>
        <v/>
      </c>
      <c r="E1657" s="7" t="str">
        <f>IF([1]配变!$E1657="","",[1]配变!$E1657)</f>
        <v/>
      </c>
      <c r="F1657" s="7" t="str">
        <f>IF([1]配变!$F1657="","",[1]配变!$F1657)</f>
        <v/>
      </c>
      <c r="G1657" s="7" t="str">
        <f>IF([1]配变!$G1657="","",[1]配变!$G1657)</f>
        <v/>
      </c>
      <c r="H1657" s="7" t="str">
        <f>IF([1]配变!$H1657="","",[1]配变!$H1657)</f>
        <v/>
      </c>
      <c r="I1657" s="7" t="str">
        <f>IF([1]配变!$I1657="","",[1]配变!$I1657)</f>
        <v/>
      </c>
      <c r="J1657" s="7" t="str">
        <f>IF([1]配变!$J1657="","",[1]配变!$J1657)</f>
        <v/>
      </c>
      <c r="K1657" s="7" t="str">
        <f>IF([1]配变!$K1657="","",[1]配变!$K1657)</f>
        <v/>
      </c>
      <c r="L1657" s="7" t="str">
        <f>IF([1]配变!$L1657="","",[1]配变!$L1657)</f>
        <v/>
      </c>
      <c r="M1657" s="7" t="str">
        <f>IF([1]配变!$M1657="","",[1]配变!$M1657)</f>
        <v/>
      </c>
      <c r="N1657" s="7" t="str">
        <f>IF([1]配变!$N1657="","",[1]配变!$N1657)</f>
        <v/>
      </c>
      <c r="O1657" s="7" t="str">
        <f>IF([1]配变!$O1657="","",[1]配变!$O1657)</f>
        <v/>
      </c>
      <c r="P1657" s="7" t="str">
        <f>IF([1]配变!$P1657="","",[1]配变!$P1657)</f>
        <v/>
      </c>
    </row>
    <row r="1658" spans="1:16" x14ac:dyDescent="0.15">
      <c r="A1658" s="7" t="s">
        <v>300</v>
      </c>
      <c r="B1658" s="7" t="str">
        <f>IF([1]配变!$B1658="","",[1]配变!$B1658)</f>
        <v/>
      </c>
      <c r="C1658" s="7" t="str">
        <f>IF([1]配变!$C1658="","",[1]配变!$C1658)</f>
        <v/>
      </c>
      <c r="D1658" s="7" t="str">
        <f>IF([1]配变!$D1658="","",[1]配变!$D1658)</f>
        <v/>
      </c>
      <c r="E1658" s="7" t="str">
        <f>IF([1]配变!$E1658="","",[1]配变!$E1658)</f>
        <v/>
      </c>
      <c r="F1658" s="7" t="str">
        <f>IF([1]配变!$F1658="","",[1]配变!$F1658)</f>
        <v/>
      </c>
      <c r="G1658" s="7" t="str">
        <f>IF([1]配变!$G1658="","",[1]配变!$G1658)</f>
        <v/>
      </c>
      <c r="H1658" s="7" t="str">
        <f>IF([1]配变!$H1658="","",[1]配变!$H1658)</f>
        <v/>
      </c>
      <c r="I1658" s="7" t="str">
        <f>IF([1]配变!$I1658="","",[1]配变!$I1658)</f>
        <v/>
      </c>
      <c r="J1658" s="7" t="str">
        <f>IF([1]配变!$J1658="","",[1]配变!$J1658)</f>
        <v/>
      </c>
      <c r="K1658" s="7" t="str">
        <f>IF([1]配变!$K1658="","",[1]配变!$K1658)</f>
        <v/>
      </c>
      <c r="L1658" s="7" t="str">
        <f>IF([1]配变!$L1658="","",[1]配变!$L1658)</f>
        <v/>
      </c>
      <c r="M1658" s="7" t="str">
        <f>IF([1]配变!$M1658="","",[1]配变!$M1658)</f>
        <v/>
      </c>
      <c r="N1658" s="7" t="str">
        <f>IF([1]配变!$N1658="","",[1]配变!$N1658)</f>
        <v/>
      </c>
      <c r="O1658" s="7" t="str">
        <f>IF([1]配变!$O1658="","",[1]配变!$O1658)</f>
        <v/>
      </c>
      <c r="P1658" s="7" t="str">
        <f>IF([1]配变!$P1658="","",[1]配变!$P1658)</f>
        <v/>
      </c>
    </row>
    <row r="1659" spans="1:16" x14ac:dyDescent="0.15">
      <c r="A1659" s="7" t="s">
        <v>300</v>
      </c>
      <c r="B1659" s="7" t="str">
        <f>IF([1]配变!$B1659="","",[1]配变!$B1659)</f>
        <v/>
      </c>
      <c r="C1659" s="7" t="str">
        <f>IF([1]配变!$C1659="","",[1]配变!$C1659)</f>
        <v/>
      </c>
      <c r="D1659" s="7" t="str">
        <f>IF([1]配变!$D1659="","",[1]配变!$D1659)</f>
        <v/>
      </c>
      <c r="E1659" s="7" t="str">
        <f>IF([1]配变!$E1659="","",[1]配变!$E1659)</f>
        <v/>
      </c>
      <c r="F1659" s="7" t="str">
        <f>IF([1]配变!$F1659="","",[1]配变!$F1659)</f>
        <v/>
      </c>
      <c r="G1659" s="7" t="str">
        <f>IF([1]配变!$G1659="","",[1]配变!$G1659)</f>
        <v/>
      </c>
      <c r="H1659" s="7" t="str">
        <f>IF([1]配变!$H1659="","",[1]配变!$H1659)</f>
        <v/>
      </c>
      <c r="I1659" s="7" t="str">
        <f>IF([1]配变!$I1659="","",[1]配变!$I1659)</f>
        <v/>
      </c>
      <c r="J1659" s="7" t="str">
        <f>IF([1]配变!$J1659="","",[1]配变!$J1659)</f>
        <v/>
      </c>
      <c r="K1659" s="7" t="str">
        <f>IF([1]配变!$K1659="","",[1]配变!$K1659)</f>
        <v/>
      </c>
      <c r="L1659" s="7" t="str">
        <f>IF([1]配变!$L1659="","",[1]配变!$L1659)</f>
        <v/>
      </c>
      <c r="M1659" s="7" t="str">
        <f>IF([1]配变!$M1659="","",[1]配变!$M1659)</f>
        <v/>
      </c>
      <c r="N1659" s="7" t="str">
        <f>IF([1]配变!$N1659="","",[1]配变!$N1659)</f>
        <v/>
      </c>
      <c r="O1659" s="7" t="str">
        <f>IF([1]配变!$O1659="","",[1]配变!$O1659)</f>
        <v/>
      </c>
      <c r="P1659" s="7" t="str">
        <f>IF([1]配变!$P1659="","",[1]配变!$P1659)</f>
        <v/>
      </c>
    </row>
    <row r="1660" spans="1:16" x14ac:dyDescent="0.15">
      <c r="A1660" s="7" t="s">
        <v>300</v>
      </c>
      <c r="B1660" s="7" t="str">
        <f>IF([1]配变!$B1660="","",[1]配变!$B1660)</f>
        <v/>
      </c>
      <c r="C1660" s="7" t="str">
        <f>IF([1]配变!$C1660="","",[1]配变!$C1660)</f>
        <v/>
      </c>
      <c r="D1660" s="7" t="str">
        <f>IF([1]配变!$D1660="","",[1]配变!$D1660)</f>
        <v/>
      </c>
      <c r="E1660" s="7" t="str">
        <f>IF([1]配变!$E1660="","",[1]配变!$E1660)</f>
        <v/>
      </c>
      <c r="F1660" s="7" t="str">
        <f>IF([1]配变!$F1660="","",[1]配变!$F1660)</f>
        <v/>
      </c>
      <c r="G1660" s="7" t="str">
        <f>IF([1]配变!$G1660="","",[1]配变!$G1660)</f>
        <v/>
      </c>
      <c r="H1660" s="7" t="str">
        <f>IF([1]配变!$H1660="","",[1]配变!$H1660)</f>
        <v/>
      </c>
      <c r="I1660" s="7" t="str">
        <f>IF([1]配变!$I1660="","",[1]配变!$I1660)</f>
        <v/>
      </c>
      <c r="J1660" s="7" t="str">
        <f>IF([1]配变!$J1660="","",[1]配变!$J1660)</f>
        <v/>
      </c>
      <c r="K1660" s="7" t="str">
        <f>IF([1]配变!$K1660="","",[1]配变!$K1660)</f>
        <v/>
      </c>
      <c r="L1660" s="7" t="str">
        <f>IF([1]配变!$L1660="","",[1]配变!$L1660)</f>
        <v/>
      </c>
      <c r="M1660" s="7" t="str">
        <f>IF([1]配变!$M1660="","",[1]配变!$M1660)</f>
        <v/>
      </c>
      <c r="N1660" s="7" t="str">
        <f>IF([1]配变!$N1660="","",[1]配变!$N1660)</f>
        <v/>
      </c>
      <c r="O1660" s="7" t="str">
        <f>IF([1]配变!$O1660="","",[1]配变!$O1660)</f>
        <v/>
      </c>
      <c r="P1660" s="7" t="str">
        <f>IF([1]配变!$P1660="","",[1]配变!$P1660)</f>
        <v/>
      </c>
    </row>
    <row r="1661" spans="1:16" x14ac:dyDescent="0.15">
      <c r="A1661" s="7" t="s">
        <v>300</v>
      </c>
      <c r="B1661" s="7" t="str">
        <f>IF([1]配变!$B1661="","",[1]配变!$B1661)</f>
        <v/>
      </c>
      <c r="C1661" s="7" t="str">
        <f>IF([1]配变!$C1661="","",[1]配变!$C1661)</f>
        <v/>
      </c>
      <c r="D1661" s="7" t="str">
        <f>IF([1]配变!$D1661="","",[1]配变!$D1661)</f>
        <v/>
      </c>
      <c r="E1661" s="7" t="str">
        <f>IF([1]配变!$E1661="","",[1]配变!$E1661)</f>
        <v/>
      </c>
      <c r="F1661" s="7" t="str">
        <f>IF([1]配变!$F1661="","",[1]配变!$F1661)</f>
        <v/>
      </c>
      <c r="G1661" s="7" t="str">
        <f>IF([1]配变!$G1661="","",[1]配变!$G1661)</f>
        <v/>
      </c>
      <c r="H1661" s="7" t="str">
        <f>IF([1]配变!$H1661="","",[1]配变!$H1661)</f>
        <v/>
      </c>
      <c r="I1661" s="7" t="str">
        <f>IF([1]配变!$I1661="","",[1]配变!$I1661)</f>
        <v/>
      </c>
      <c r="J1661" s="7" t="str">
        <f>IF([1]配变!$J1661="","",[1]配变!$J1661)</f>
        <v/>
      </c>
      <c r="K1661" s="7" t="str">
        <f>IF([1]配变!$K1661="","",[1]配变!$K1661)</f>
        <v/>
      </c>
      <c r="L1661" s="7" t="str">
        <f>IF([1]配变!$L1661="","",[1]配变!$L1661)</f>
        <v/>
      </c>
      <c r="M1661" s="7" t="str">
        <f>IF([1]配变!$M1661="","",[1]配变!$M1661)</f>
        <v/>
      </c>
      <c r="N1661" s="7" t="str">
        <f>IF([1]配变!$N1661="","",[1]配变!$N1661)</f>
        <v/>
      </c>
      <c r="O1661" s="7" t="str">
        <f>IF([1]配变!$O1661="","",[1]配变!$O1661)</f>
        <v/>
      </c>
      <c r="P1661" s="7" t="str">
        <f>IF([1]配变!$P1661="","",[1]配变!$P1661)</f>
        <v/>
      </c>
    </row>
    <row r="1662" spans="1:16" x14ac:dyDescent="0.15">
      <c r="A1662" s="7" t="s">
        <v>300</v>
      </c>
      <c r="B1662" s="7" t="str">
        <f>IF([1]配变!$B1662="","",[1]配变!$B1662)</f>
        <v/>
      </c>
      <c r="C1662" s="7" t="str">
        <f>IF([1]配变!$C1662="","",[1]配变!$C1662)</f>
        <v/>
      </c>
      <c r="D1662" s="7" t="str">
        <f>IF([1]配变!$D1662="","",[1]配变!$D1662)</f>
        <v/>
      </c>
      <c r="E1662" s="7" t="str">
        <f>IF([1]配变!$E1662="","",[1]配变!$E1662)</f>
        <v/>
      </c>
      <c r="F1662" s="7" t="str">
        <f>IF([1]配变!$F1662="","",[1]配变!$F1662)</f>
        <v/>
      </c>
      <c r="G1662" s="7" t="str">
        <f>IF([1]配变!$G1662="","",[1]配变!$G1662)</f>
        <v/>
      </c>
      <c r="H1662" s="7" t="str">
        <f>IF([1]配变!$H1662="","",[1]配变!$H1662)</f>
        <v/>
      </c>
      <c r="I1662" s="7" t="str">
        <f>IF([1]配变!$I1662="","",[1]配变!$I1662)</f>
        <v/>
      </c>
      <c r="J1662" s="7" t="str">
        <f>IF([1]配变!$J1662="","",[1]配变!$J1662)</f>
        <v/>
      </c>
      <c r="K1662" s="7" t="str">
        <f>IF([1]配变!$K1662="","",[1]配变!$K1662)</f>
        <v/>
      </c>
      <c r="L1662" s="7" t="str">
        <f>IF([1]配变!$L1662="","",[1]配变!$L1662)</f>
        <v/>
      </c>
      <c r="M1662" s="7" t="str">
        <f>IF([1]配变!$M1662="","",[1]配变!$M1662)</f>
        <v/>
      </c>
      <c r="N1662" s="7" t="str">
        <f>IF([1]配变!$N1662="","",[1]配变!$N1662)</f>
        <v/>
      </c>
      <c r="O1662" s="7" t="str">
        <f>IF([1]配变!$O1662="","",[1]配变!$O1662)</f>
        <v/>
      </c>
      <c r="P1662" s="7" t="str">
        <f>IF([1]配变!$P1662="","",[1]配变!$P1662)</f>
        <v/>
      </c>
    </row>
    <row r="1663" spans="1:16" x14ac:dyDescent="0.15">
      <c r="A1663" s="7" t="s">
        <v>300</v>
      </c>
      <c r="B1663" s="7" t="str">
        <f>IF([1]配变!$B1663="","",[1]配变!$B1663)</f>
        <v/>
      </c>
      <c r="C1663" s="7" t="str">
        <f>IF([1]配变!$C1663="","",[1]配变!$C1663)</f>
        <v/>
      </c>
      <c r="D1663" s="7" t="str">
        <f>IF([1]配变!$D1663="","",[1]配变!$D1663)</f>
        <v/>
      </c>
      <c r="E1663" s="7" t="str">
        <f>IF([1]配变!$E1663="","",[1]配变!$E1663)</f>
        <v/>
      </c>
      <c r="F1663" s="7" t="str">
        <f>IF([1]配变!$F1663="","",[1]配变!$F1663)</f>
        <v/>
      </c>
      <c r="G1663" s="7" t="str">
        <f>IF([1]配变!$G1663="","",[1]配变!$G1663)</f>
        <v/>
      </c>
      <c r="H1663" s="7" t="str">
        <f>IF([1]配变!$H1663="","",[1]配变!$H1663)</f>
        <v/>
      </c>
      <c r="I1663" s="7" t="str">
        <f>IF([1]配变!$I1663="","",[1]配变!$I1663)</f>
        <v/>
      </c>
      <c r="J1663" s="7" t="str">
        <f>IF([1]配变!$J1663="","",[1]配变!$J1663)</f>
        <v/>
      </c>
      <c r="K1663" s="7" t="str">
        <f>IF([1]配变!$K1663="","",[1]配变!$K1663)</f>
        <v/>
      </c>
      <c r="L1663" s="7" t="str">
        <f>IF([1]配变!$L1663="","",[1]配变!$L1663)</f>
        <v/>
      </c>
      <c r="M1663" s="7" t="str">
        <f>IF([1]配变!$M1663="","",[1]配变!$M1663)</f>
        <v/>
      </c>
      <c r="N1663" s="7" t="str">
        <f>IF([1]配变!$N1663="","",[1]配变!$N1663)</f>
        <v/>
      </c>
      <c r="O1663" s="7" t="str">
        <f>IF([1]配变!$O1663="","",[1]配变!$O1663)</f>
        <v/>
      </c>
      <c r="P1663" s="7" t="str">
        <f>IF([1]配变!$P1663="","",[1]配变!$P1663)</f>
        <v/>
      </c>
    </row>
    <row r="1664" spans="1:16" x14ac:dyDescent="0.15">
      <c r="A1664" s="7" t="s">
        <v>300</v>
      </c>
      <c r="B1664" s="7" t="str">
        <f>IF([1]配变!$B1664="","",[1]配变!$B1664)</f>
        <v/>
      </c>
      <c r="C1664" s="7" t="str">
        <f>IF([1]配变!$C1664="","",[1]配变!$C1664)</f>
        <v/>
      </c>
      <c r="D1664" s="7" t="str">
        <f>IF([1]配变!$D1664="","",[1]配变!$D1664)</f>
        <v/>
      </c>
      <c r="E1664" s="7" t="str">
        <f>IF([1]配变!$E1664="","",[1]配变!$E1664)</f>
        <v/>
      </c>
      <c r="F1664" s="7" t="str">
        <f>IF([1]配变!$F1664="","",[1]配变!$F1664)</f>
        <v/>
      </c>
      <c r="G1664" s="7" t="str">
        <f>IF([1]配变!$G1664="","",[1]配变!$G1664)</f>
        <v/>
      </c>
      <c r="H1664" s="7" t="str">
        <f>IF([1]配变!$H1664="","",[1]配变!$H1664)</f>
        <v/>
      </c>
      <c r="I1664" s="7" t="str">
        <f>IF([1]配变!$I1664="","",[1]配变!$I1664)</f>
        <v/>
      </c>
      <c r="J1664" s="7" t="str">
        <f>IF([1]配变!$J1664="","",[1]配变!$J1664)</f>
        <v/>
      </c>
      <c r="K1664" s="7" t="str">
        <f>IF([1]配变!$K1664="","",[1]配变!$K1664)</f>
        <v/>
      </c>
      <c r="L1664" s="7" t="str">
        <f>IF([1]配变!$L1664="","",[1]配变!$L1664)</f>
        <v/>
      </c>
      <c r="M1664" s="7" t="str">
        <f>IF([1]配变!$M1664="","",[1]配变!$M1664)</f>
        <v/>
      </c>
      <c r="N1664" s="7" t="str">
        <f>IF([1]配变!$N1664="","",[1]配变!$N1664)</f>
        <v/>
      </c>
      <c r="O1664" s="7" t="str">
        <f>IF([1]配变!$O1664="","",[1]配变!$O1664)</f>
        <v/>
      </c>
      <c r="P1664" s="7" t="str">
        <f>IF([1]配变!$P1664="","",[1]配变!$P1664)</f>
        <v/>
      </c>
    </row>
    <row r="1665" spans="1:16" x14ac:dyDescent="0.15">
      <c r="A1665" s="7" t="s">
        <v>300</v>
      </c>
      <c r="B1665" s="7" t="str">
        <f>IF([1]配变!$B1665="","",[1]配变!$B1665)</f>
        <v/>
      </c>
      <c r="C1665" s="7" t="str">
        <f>IF([1]配变!$C1665="","",[1]配变!$C1665)</f>
        <v/>
      </c>
      <c r="D1665" s="7" t="str">
        <f>IF([1]配变!$D1665="","",[1]配变!$D1665)</f>
        <v/>
      </c>
      <c r="E1665" s="7" t="str">
        <f>IF([1]配变!$E1665="","",[1]配变!$E1665)</f>
        <v/>
      </c>
      <c r="F1665" s="7" t="str">
        <f>IF([1]配变!$F1665="","",[1]配变!$F1665)</f>
        <v/>
      </c>
      <c r="G1665" s="7" t="str">
        <f>IF([1]配变!$G1665="","",[1]配变!$G1665)</f>
        <v/>
      </c>
      <c r="H1665" s="7" t="str">
        <f>IF([1]配变!$H1665="","",[1]配变!$H1665)</f>
        <v/>
      </c>
      <c r="I1665" s="7" t="str">
        <f>IF([1]配变!$I1665="","",[1]配变!$I1665)</f>
        <v/>
      </c>
      <c r="J1665" s="7" t="str">
        <f>IF([1]配变!$J1665="","",[1]配变!$J1665)</f>
        <v/>
      </c>
      <c r="K1665" s="7" t="str">
        <f>IF([1]配变!$K1665="","",[1]配变!$K1665)</f>
        <v/>
      </c>
      <c r="L1665" s="7" t="str">
        <f>IF([1]配变!$L1665="","",[1]配变!$L1665)</f>
        <v/>
      </c>
      <c r="M1665" s="7" t="str">
        <f>IF([1]配变!$M1665="","",[1]配变!$M1665)</f>
        <v/>
      </c>
      <c r="N1665" s="7" t="str">
        <f>IF([1]配变!$N1665="","",[1]配变!$N1665)</f>
        <v/>
      </c>
      <c r="O1665" s="7" t="str">
        <f>IF([1]配变!$O1665="","",[1]配变!$O1665)</f>
        <v/>
      </c>
      <c r="P1665" s="7" t="str">
        <f>IF([1]配变!$P1665="","",[1]配变!$P1665)</f>
        <v/>
      </c>
    </row>
    <row r="1666" spans="1:16" x14ac:dyDescent="0.15">
      <c r="A1666" s="7" t="s">
        <v>300</v>
      </c>
      <c r="B1666" s="7" t="str">
        <f>IF([1]配变!$B1666="","",[1]配变!$B1666)</f>
        <v/>
      </c>
      <c r="C1666" s="7" t="str">
        <f>IF([1]配变!$C1666="","",[1]配变!$C1666)</f>
        <v/>
      </c>
      <c r="D1666" s="7" t="str">
        <f>IF([1]配变!$D1666="","",[1]配变!$D1666)</f>
        <v/>
      </c>
      <c r="E1666" s="7" t="str">
        <f>IF([1]配变!$E1666="","",[1]配变!$E1666)</f>
        <v/>
      </c>
      <c r="F1666" s="7" t="str">
        <f>IF([1]配变!$F1666="","",[1]配变!$F1666)</f>
        <v/>
      </c>
      <c r="G1666" s="7" t="str">
        <f>IF([1]配变!$G1666="","",[1]配变!$G1666)</f>
        <v/>
      </c>
      <c r="H1666" s="7" t="str">
        <f>IF([1]配变!$H1666="","",[1]配变!$H1666)</f>
        <v/>
      </c>
      <c r="I1666" s="7" t="str">
        <f>IF([1]配变!$I1666="","",[1]配变!$I1666)</f>
        <v/>
      </c>
      <c r="J1666" s="7" t="str">
        <f>IF([1]配变!$J1666="","",[1]配变!$J1666)</f>
        <v/>
      </c>
      <c r="K1666" s="7" t="str">
        <f>IF([1]配变!$K1666="","",[1]配变!$K1666)</f>
        <v/>
      </c>
      <c r="L1666" s="7" t="str">
        <f>IF([1]配变!$L1666="","",[1]配变!$L1666)</f>
        <v/>
      </c>
      <c r="M1666" s="7" t="str">
        <f>IF([1]配变!$M1666="","",[1]配变!$M1666)</f>
        <v/>
      </c>
      <c r="N1666" s="7" t="str">
        <f>IF([1]配变!$N1666="","",[1]配变!$N1666)</f>
        <v/>
      </c>
      <c r="O1666" s="7" t="str">
        <f>IF([1]配变!$O1666="","",[1]配变!$O1666)</f>
        <v/>
      </c>
      <c r="P1666" s="7" t="str">
        <f>IF([1]配变!$P1666="","",[1]配变!$P1666)</f>
        <v/>
      </c>
    </row>
    <row r="1667" spans="1:16" x14ac:dyDescent="0.15">
      <c r="A1667" s="7" t="s">
        <v>300</v>
      </c>
      <c r="B1667" s="7" t="str">
        <f>IF([1]配变!$B1667="","",[1]配变!$B1667)</f>
        <v/>
      </c>
      <c r="C1667" s="7" t="str">
        <f>IF([1]配变!$C1667="","",[1]配变!$C1667)</f>
        <v/>
      </c>
      <c r="D1667" s="7" t="str">
        <f>IF([1]配变!$D1667="","",[1]配变!$D1667)</f>
        <v/>
      </c>
      <c r="E1667" s="7" t="str">
        <f>IF([1]配变!$E1667="","",[1]配变!$E1667)</f>
        <v/>
      </c>
      <c r="F1667" s="7" t="str">
        <f>IF([1]配变!$F1667="","",[1]配变!$F1667)</f>
        <v/>
      </c>
      <c r="G1667" s="7" t="str">
        <f>IF([1]配变!$G1667="","",[1]配变!$G1667)</f>
        <v/>
      </c>
      <c r="H1667" s="7" t="str">
        <f>IF([1]配变!$H1667="","",[1]配变!$H1667)</f>
        <v/>
      </c>
      <c r="I1667" s="7" t="str">
        <f>IF([1]配变!$I1667="","",[1]配变!$I1667)</f>
        <v/>
      </c>
      <c r="J1667" s="7" t="str">
        <f>IF([1]配变!$J1667="","",[1]配变!$J1667)</f>
        <v/>
      </c>
      <c r="K1667" s="7" t="str">
        <f>IF([1]配变!$K1667="","",[1]配变!$K1667)</f>
        <v/>
      </c>
      <c r="L1667" s="7" t="str">
        <f>IF([1]配变!$L1667="","",[1]配变!$L1667)</f>
        <v/>
      </c>
      <c r="M1667" s="7" t="str">
        <f>IF([1]配变!$M1667="","",[1]配变!$M1667)</f>
        <v/>
      </c>
      <c r="N1667" s="7" t="str">
        <f>IF([1]配变!$N1667="","",[1]配变!$N1667)</f>
        <v/>
      </c>
      <c r="O1667" s="7" t="str">
        <f>IF([1]配变!$O1667="","",[1]配变!$O1667)</f>
        <v/>
      </c>
      <c r="P1667" s="7" t="str">
        <f>IF([1]配变!$P1667="","",[1]配变!$P1667)</f>
        <v/>
      </c>
    </row>
    <row r="1668" spans="1:16" x14ac:dyDescent="0.15">
      <c r="A1668" s="7" t="s">
        <v>300</v>
      </c>
      <c r="B1668" s="7" t="str">
        <f>IF([1]配变!$B1668="","",[1]配变!$B1668)</f>
        <v/>
      </c>
      <c r="C1668" s="7" t="str">
        <f>IF([1]配变!$C1668="","",[1]配变!$C1668)</f>
        <v/>
      </c>
      <c r="D1668" s="7" t="str">
        <f>IF([1]配变!$D1668="","",[1]配变!$D1668)</f>
        <v/>
      </c>
      <c r="E1668" s="7" t="str">
        <f>IF([1]配变!$E1668="","",[1]配变!$E1668)</f>
        <v/>
      </c>
      <c r="F1668" s="7" t="str">
        <f>IF([1]配变!$F1668="","",[1]配变!$F1668)</f>
        <v/>
      </c>
      <c r="G1668" s="7" t="str">
        <f>IF([1]配变!$G1668="","",[1]配变!$G1668)</f>
        <v/>
      </c>
      <c r="H1668" s="7" t="str">
        <f>IF([1]配变!$H1668="","",[1]配变!$H1668)</f>
        <v/>
      </c>
      <c r="I1668" s="7" t="str">
        <f>IF([1]配变!$I1668="","",[1]配变!$I1668)</f>
        <v/>
      </c>
      <c r="J1668" s="7" t="str">
        <f>IF([1]配变!$J1668="","",[1]配变!$J1668)</f>
        <v/>
      </c>
      <c r="K1668" s="7" t="str">
        <f>IF([1]配变!$K1668="","",[1]配变!$K1668)</f>
        <v/>
      </c>
      <c r="L1668" s="7" t="str">
        <f>IF([1]配变!$L1668="","",[1]配变!$L1668)</f>
        <v/>
      </c>
      <c r="M1668" s="7" t="str">
        <f>IF([1]配变!$M1668="","",[1]配变!$M1668)</f>
        <v/>
      </c>
      <c r="N1668" s="7" t="str">
        <f>IF([1]配变!$N1668="","",[1]配变!$N1668)</f>
        <v/>
      </c>
      <c r="O1668" s="7" t="str">
        <f>IF([1]配变!$O1668="","",[1]配变!$O1668)</f>
        <v/>
      </c>
      <c r="P1668" s="7" t="str">
        <f>IF([1]配变!$P1668="","",[1]配变!$P1668)</f>
        <v/>
      </c>
    </row>
    <row r="1669" spans="1:16" x14ac:dyDescent="0.15">
      <c r="A1669" s="7" t="s">
        <v>300</v>
      </c>
      <c r="B1669" s="7" t="str">
        <f>IF([1]配变!$B1669="","",[1]配变!$B1669)</f>
        <v/>
      </c>
      <c r="C1669" s="7" t="str">
        <f>IF([1]配变!$C1669="","",[1]配变!$C1669)</f>
        <v/>
      </c>
      <c r="D1669" s="7" t="str">
        <f>IF([1]配变!$D1669="","",[1]配变!$D1669)</f>
        <v/>
      </c>
      <c r="E1669" s="7" t="str">
        <f>IF([1]配变!$E1669="","",[1]配变!$E1669)</f>
        <v/>
      </c>
      <c r="F1669" s="7" t="str">
        <f>IF([1]配变!$F1669="","",[1]配变!$F1669)</f>
        <v/>
      </c>
      <c r="G1669" s="7" t="str">
        <f>IF([1]配变!$G1669="","",[1]配变!$G1669)</f>
        <v/>
      </c>
      <c r="H1669" s="7" t="str">
        <f>IF([1]配变!$H1669="","",[1]配变!$H1669)</f>
        <v/>
      </c>
      <c r="I1669" s="7" t="str">
        <f>IF([1]配变!$I1669="","",[1]配变!$I1669)</f>
        <v/>
      </c>
      <c r="J1669" s="7" t="str">
        <f>IF([1]配变!$J1669="","",[1]配变!$J1669)</f>
        <v/>
      </c>
      <c r="K1669" s="7" t="str">
        <f>IF([1]配变!$K1669="","",[1]配变!$K1669)</f>
        <v/>
      </c>
      <c r="L1669" s="7" t="str">
        <f>IF([1]配变!$L1669="","",[1]配变!$L1669)</f>
        <v/>
      </c>
      <c r="M1669" s="7" t="str">
        <f>IF([1]配变!$M1669="","",[1]配变!$M1669)</f>
        <v/>
      </c>
      <c r="N1669" s="7" t="str">
        <f>IF([1]配变!$N1669="","",[1]配变!$N1669)</f>
        <v/>
      </c>
      <c r="O1669" s="7" t="str">
        <f>IF([1]配变!$O1669="","",[1]配变!$O1669)</f>
        <v/>
      </c>
      <c r="P1669" s="7" t="str">
        <f>IF([1]配变!$P1669="","",[1]配变!$P1669)</f>
        <v/>
      </c>
    </row>
    <row r="1670" spans="1:16" x14ac:dyDescent="0.15">
      <c r="A1670" s="7" t="s">
        <v>300</v>
      </c>
      <c r="B1670" s="7" t="str">
        <f>IF([1]配变!$B1670="","",[1]配变!$B1670)</f>
        <v/>
      </c>
      <c r="C1670" s="7" t="str">
        <f>IF([1]配变!$C1670="","",[1]配变!$C1670)</f>
        <v/>
      </c>
      <c r="D1670" s="7" t="str">
        <f>IF([1]配变!$D1670="","",[1]配变!$D1670)</f>
        <v/>
      </c>
      <c r="E1670" s="7" t="str">
        <f>IF([1]配变!$E1670="","",[1]配变!$E1670)</f>
        <v/>
      </c>
      <c r="F1670" s="7" t="str">
        <f>IF([1]配变!$F1670="","",[1]配变!$F1670)</f>
        <v/>
      </c>
      <c r="G1670" s="7" t="str">
        <f>IF([1]配变!$G1670="","",[1]配变!$G1670)</f>
        <v/>
      </c>
      <c r="H1670" s="7" t="str">
        <f>IF([1]配变!$H1670="","",[1]配变!$H1670)</f>
        <v/>
      </c>
      <c r="I1670" s="7" t="str">
        <f>IF([1]配变!$I1670="","",[1]配变!$I1670)</f>
        <v/>
      </c>
      <c r="J1670" s="7" t="str">
        <f>IF([1]配变!$J1670="","",[1]配变!$J1670)</f>
        <v/>
      </c>
      <c r="K1670" s="7" t="str">
        <f>IF([1]配变!$K1670="","",[1]配变!$K1670)</f>
        <v/>
      </c>
      <c r="L1670" s="7" t="str">
        <f>IF([1]配变!$L1670="","",[1]配变!$L1670)</f>
        <v/>
      </c>
      <c r="M1670" s="7" t="str">
        <f>IF([1]配变!$M1670="","",[1]配变!$M1670)</f>
        <v/>
      </c>
      <c r="N1670" s="7" t="str">
        <f>IF([1]配变!$N1670="","",[1]配变!$N1670)</f>
        <v/>
      </c>
      <c r="O1670" s="7" t="str">
        <f>IF([1]配变!$O1670="","",[1]配变!$O1670)</f>
        <v/>
      </c>
      <c r="P1670" s="7" t="str">
        <f>IF([1]配变!$P1670="","",[1]配变!$P1670)</f>
        <v/>
      </c>
    </row>
    <row r="1671" spans="1:16" x14ac:dyDescent="0.15">
      <c r="A1671" s="7" t="s">
        <v>300</v>
      </c>
      <c r="B1671" s="7" t="str">
        <f>IF([1]配变!$B1671="","",[1]配变!$B1671)</f>
        <v/>
      </c>
      <c r="C1671" s="7" t="str">
        <f>IF([1]配变!$C1671="","",[1]配变!$C1671)</f>
        <v/>
      </c>
      <c r="D1671" s="7" t="str">
        <f>IF([1]配变!$D1671="","",[1]配变!$D1671)</f>
        <v/>
      </c>
      <c r="E1671" s="7" t="str">
        <f>IF([1]配变!$E1671="","",[1]配变!$E1671)</f>
        <v/>
      </c>
      <c r="F1671" s="7" t="str">
        <f>IF([1]配变!$F1671="","",[1]配变!$F1671)</f>
        <v/>
      </c>
      <c r="G1671" s="7" t="str">
        <f>IF([1]配变!$G1671="","",[1]配变!$G1671)</f>
        <v/>
      </c>
      <c r="H1671" s="7" t="str">
        <f>IF([1]配变!$H1671="","",[1]配变!$H1671)</f>
        <v/>
      </c>
      <c r="I1671" s="7" t="str">
        <f>IF([1]配变!$I1671="","",[1]配变!$I1671)</f>
        <v/>
      </c>
      <c r="J1671" s="7" t="str">
        <f>IF([1]配变!$J1671="","",[1]配变!$J1671)</f>
        <v/>
      </c>
      <c r="K1671" s="7" t="str">
        <f>IF([1]配变!$K1671="","",[1]配变!$K1671)</f>
        <v/>
      </c>
      <c r="L1671" s="7" t="str">
        <f>IF([1]配变!$L1671="","",[1]配变!$L1671)</f>
        <v/>
      </c>
      <c r="M1671" s="7" t="str">
        <f>IF([1]配变!$M1671="","",[1]配变!$M1671)</f>
        <v/>
      </c>
      <c r="N1671" s="7" t="str">
        <f>IF([1]配变!$N1671="","",[1]配变!$N1671)</f>
        <v/>
      </c>
      <c r="O1671" s="7" t="str">
        <f>IF([1]配变!$O1671="","",[1]配变!$O1671)</f>
        <v/>
      </c>
      <c r="P1671" s="7" t="str">
        <f>IF([1]配变!$P1671="","",[1]配变!$P1671)</f>
        <v/>
      </c>
    </row>
    <row r="1672" spans="1:16" x14ac:dyDescent="0.15">
      <c r="A1672" s="7" t="s">
        <v>300</v>
      </c>
      <c r="B1672" s="7" t="str">
        <f>IF([1]配变!$B1672="","",[1]配变!$B1672)</f>
        <v/>
      </c>
      <c r="C1672" s="7" t="str">
        <f>IF([1]配变!$C1672="","",[1]配变!$C1672)</f>
        <v/>
      </c>
      <c r="D1672" s="7" t="str">
        <f>IF([1]配变!$D1672="","",[1]配变!$D1672)</f>
        <v/>
      </c>
      <c r="E1672" s="7" t="str">
        <f>IF([1]配变!$E1672="","",[1]配变!$E1672)</f>
        <v/>
      </c>
      <c r="F1672" s="7" t="str">
        <f>IF([1]配变!$F1672="","",[1]配变!$F1672)</f>
        <v/>
      </c>
      <c r="G1672" s="7" t="str">
        <f>IF([1]配变!$G1672="","",[1]配变!$G1672)</f>
        <v/>
      </c>
      <c r="H1672" s="7" t="str">
        <f>IF([1]配变!$H1672="","",[1]配变!$H1672)</f>
        <v/>
      </c>
      <c r="I1672" s="7" t="str">
        <f>IF([1]配变!$I1672="","",[1]配变!$I1672)</f>
        <v/>
      </c>
      <c r="J1672" s="7" t="str">
        <f>IF([1]配变!$J1672="","",[1]配变!$J1672)</f>
        <v/>
      </c>
      <c r="K1672" s="7" t="str">
        <f>IF([1]配变!$K1672="","",[1]配变!$K1672)</f>
        <v/>
      </c>
      <c r="L1672" s="7" t="str">
        <f>IF([1]配变!$L1672="","",[1]配变!$L1672)</f>
        <v/>
      </c>
      <c r="M1672" s="7" t="str">
        <f>IF([1]配变!$M1672="","",[1]配变!$M1672)</f>
        <v/>
      </c>
      <c r="N1672" s="7" t="str">
        <f>IF([1]配变!$N1672="","",[1]配变!$N1672)</f>
        <v/>
      </c>
      <c r="O1672" s="7" t="str">
        <f>IF([1]配变!$O1672="","",[1]配变!$O1672)</f>
        <v/>
      </c>
      <c r="P1672" s="7" t="str">
        <f>IF([1]配变!$P1672="","",[1]配变!$P1672)</f>
        <v/>
      </c>
    </row>
    <row r="1673" spans="1:16" x14ac:dyDescent="0.15">
      <c r="A1673" s="7" t="s">
        <v>300</v>
      </c>
      <c r="B1673" s="7" t="str">
        <f>IF([1]配变!$B1673="","",[1]配变!$B1673)</f>
        <v/>
      </c>
      <c r="C1673" s="7" t="str">
        <f>IF([1]配变!$C1673="","",[1]配变!$C1673)</f>
        <v/>
      </c>
      <c r="D1673" s="7" t="str">
        <f>IF([1]配变!$D1673="","",[1]配变!$D1673)</f>
        <v/>
      </c>
      <c r="E1673" s="7" t="str">
        <f>IF([1]配变!$E1673="","",[1]配变!$E1673)</f>
        <v/>
      </c>
      <c r="F1673" s="7" t="str">
        <f>IF([1]配变!$F1673="","",[1]配变!$F1673)</f>
        <v/>
      </c>
      <c r="G1673" s="7" t="str">
        <f>IF([1]配变!$G1673="","",[1]配变!$G1673)</f>
        <v/>
      </c>
      <c r="H1673" s="7" t="str">
        <f>IF([1]配变!$H1673="","",[1]配变!$H1673)</f>
        <v/>
      </c>
      <c r="I1673" s="7" t="str">
        <f>IF([1]配变!$I1673="","",[1]配变!$I1673)</f>
        <v/>
      </c>
      <c r="J1673" s="7" t="str">
        <f>IF([1]配变!$J1673="","",[1]配变!$J1673)</f>
        <v/>
      </c>
      <c r="K1673" s="7" t="str">
        <f>IF([1]配变!$K1673="","",[1]配变!$K1673)</f>
        <v/>
      </c>
      <c r="L1673" s="7" t="str">
        <f>IF([1]配变!$L1673="","",[1]配变!$L1673)</f>
        <v/>
      </c>
      <c r="M1673" s="7" t="str">
        <f>IF([1]配变!$M1673="","",[1]配变!$M1673)</f>
        <v/>
      </c>
      <c r="N1673" s="7" t="str">
        <f>IF([1]配变!$N1673="","",[1]配变!$N1673)</f>
        <v/>
      </c>
      <c r="O1673" s="7" t="str">
        <f>IF([1]配变!$O1673="","",[1]配变!$O1673)</f>
        <v/>
      </c>
      <c r="P1673" s="7" t="str">
        <f>IF([1]配变!$P1673="","",[1]配变!$P1673)</f>
        <v/>
      </c>
    </row>
    <row r="1674" spans="1:16" x14ac:dyDescent="0.15">
      <c r="A1674" s="7" t="s">
        <v>300</v>
      </c>
      <c r="B1674" s="7" t="str">
        <f>IF([1]配变!$B1674="","",[1]配变!$B1674)</f>
        <v/>
      </c>
      <c r="C1674" s="7" t="str">
        <f>IF([1]配变!$C1674="","",[1]配变!$C1674)</f>
        <v/>
      </c>
      <c r="D1674" s="7" t="str">
        <f>IF([1]配变!$D1674="","",[1]配变!$D1674)</f>
        <v/>
      </c>
      <c r="E1674" s="7" t="str">
        <f>IF([1]配变!$E1674="","",[1]配变!$E1674)</f>
        <v/>
      </c>
      <c r="F1674" s="7" t="str">
        <f>IF([1]配变!$F1674="","",[1]配变!$F1674)</f>
        <v/>
      </c>
      <c r="G1674" s="7" t="str">
        <f>IF([1]配变!$G1674="","",[1]配变!$G1674)</f>
        <v/>
      </c>
      <c r="H1674" s="7" t="str">
        <f>IF([1]配变!$H1674="","",[1]配变!$H1674)</f>
        <v/>
      </c>
      <c r="I1674" s="7" t="str">
        <f>IF([1]配变!$I1674="","",[1]配变!$I1674)</f>
        <v/>
      </c>
      <c r="J1674" s="7" t="str">
        <f>IF([1]配变!$J1674="","",[1]配变!$J1674)</f>
        <v/>
      </c>
      <c r="K1674" s="7" t="str">
        <f>IF([1]配变!$K1674="","",[1]配变!$K1674)</f>
        <v/>
      </c>
      <c r="L1674" s="7" t="str">
        <f>IF([1]配变!$L1674="","",[1]配变!$L1674)</f>
        <v/>
      </c>
      <c r="M1674" s="7" t="str">
        <f>IF([1]配变!$M1674="","",[1]配变!$M1674)</f>
        <v/>
      </c>
      <c r="N1674" s="7" t="str">
        <f>IF([1]配变!$N1674="","",[1]配变!$N1674)</f>
        <v/>
      </c>
      <c r="O1674" s="7" t="str">
        <f>IF([1]配变!$O1674="","",[1]配变!$O1674)</f>
        <v/>
      </c>
      <c r="P1674" s="7" t="str">
        <f>IF([1]配变!$P1674="","",[1]配变!$P1674)</f>
        <v/>
      </c>
    </row>
    <row r="1675" spans="1:16" x14ac:dyDescent="0.15">
      <c r="A1675" s="7" t="s">
        <v>300</v>
      </c>
      <c r="B1675" s="7" t="str">
        <f>IF([1]配变!$B1675="","",[1]配变!$B1675)</f>
        <v/>
      </c>
      <c r="C1675" s="7" t="str">
        <f>IF([1]配变!$C1675="","",[1]配变!$C1675)</f>
        <v/>
      </c>
      <c r="D1675" s="7" t="str">
        <f>IF([1]配变!$D1675="","",[1]配变!$D1675)</f>
        <v/>
      </c>
      <c r="E1675" s="7" t="str">
        <f>IF([1]配变!$E1675="","",[1]配变!$E1675)</f>
        <v/>
      </c>
      <c r="F1675" s="7" t="str">
        <f>IF([1]配变!$F1675="","",[1]配变!$F1675)</f>
        <v/>
      </c>
      <c r="G1675" s="7" t="str">
        <f>IF([1]配变!$G1675="","",[1]配变!$G1675)</f>
        <v/>
      </c>
      <c r="H1675" s="7" t="str">
        <f>IF([1]配变!$H1675="","",[1]配变!$H1675)</f>
        <v/>
      </c>
      <c r="I1675" s="7" t="str">
        <f>IF([1]配变!$I1675="","",[1]配变!$I1675)</f>
        <v/>
      </c>
      <c r="J1675" s="7" t="str">
        <f>IF([1]配变!$J1675="","",[1]配变!$J1675)</f>
        <v/>
      </c>
      <c r="K1675" s="7" t="str">
        <f>IF([1]配变!$K1675="","",[1]配变!$K1675)</f>
        <v/>
      </c>
      <c r="L1675" s="7" t="str">
        <f>IF([1]配变!$L1675="","",[1]配变!$L1675)</f>
        <v/>
      </c>
      <c r="M1675" s="7" t="str">
        <f>IF([1]配变!$M1675="","",[1]配变!$M1675)</f>
        <v/>
      </c>
      <c r="N1675" s="7" t="str">
        <f>IF([1]配变!$N1675="","",[1]配变!$N1675)</f>
        <v/>
      </c>
      <c r="O1675" s="7" t="str">
        <f>IF([1]配变!$O1675="","",[1]配变!$O1675)</f>
        <v/>
      </c>
      <c r="P1675" s="7" t="str">
        <f>IF([1]配变!$P1675="","",[1]配变!$P1675)</f>
        <v/>
      </c>
    </row>
    <row r="1676" spans="1:16" x14ac:dyDescent="0.15">
      <c r="A1676" s="7" t="s">
        <v>300</v>
      </c>
      <c r="B1676" s="7" t="str">
        <f>IF([1]配变!$B1676="","",[1]配变!$B1676)</f>
        <v/>
      </c>
      <c r="C1676" s="7" t="str">
        <f>IF([1]配变!$C1676="","",[1]配变!$C1676)</f>
        <v/>
      </c>
      <c r="D1676" s="7" t="str">
        <f>IF([1]配变!$D1676="","",[1]配变!$D1676)</f>
        <v/>
      </c>
      <c r="E1676" s="7" t="str">
        <f>IF([1]配变!$E1676="","",[1]配变!$E1676)</f>
        <v/>
      </c>
      <c r="F1676" s="7" t="str">
        <f>IF([1]配变!$F1676="","",[1]配变!$F1676)</f>
        <v/>
      </c>
      <c r="G1676" s="7" t="str">
        <f>IF([1]配变!$G1676="","",[1]配变!$G1676)</f>
        <v/>
      </c>
      <c r="H1676" s="7" t="str">
        <f>IF([1]配变!$H1676="","",[1]配变!$H1676)</f>
        <v/>
      </c>
      <c r="I1676" s="7" t="str">
        <f>IF([1]配变!$I1676="","",[1]配变!$I1676)</f>
        <v/>
      </c>
      <c r="J1676" s="7" t="str">
        <f>IF([1]配变!$J1676="","",[1]配变!$J1676)</f>
        <v/>
      </c>
      <c r="K1676" s="7" t="str">
        <f>IF([1]配变!$K1676="","",[1]配变!$K1676)</f>
        <v/>
      </c>
      <c r="L1676" s="7" t="str">
        <f>IF([1]配变!$L1676="","",[1]配变!$L1676)</f>
        <v/>
      </c>
      <c r="M1676" s="7" t="str">
        <f>IF([1]配变!$M1676="","",[1]配变!$M1676)</f>
        <v/>
      </c>
      <c r="N1676" s="7" t="str">
        <f>IF([1]配变!$N1676="","",[1]配变!$N1676)</f>
        <v/>
      </c>
      <c r="O1676" s="7" t="str">
        <f>IF([1]配变!$O1676="","",[1]配变!$O1676)</f>
        <v/>
      </c>
      <c r="P1676" s="7" t="str">
        <f>IF([1]配变!$P1676="","",[1]配变!$P1676)</f>
        <v/>
      </c>
    </row>
    <row r="1677" spans="1:16" x14ac:dyDescent="0.15">
      <c r="A1677" s="7" t="s">
        <v>300</v>
      </c>
      <c r="B1677" s="7" t="str">
        <f>IF([1]配变!$B1677="","",[1]配变!$B1677)</f>
        <v/>
      </c>
      <c r="C1677" s="7" t="str">
        <f>IF([1]配变!$C1677="","",[1]配变!$C1677)</f>
        <v/>
      </c>
      <c r="D1677" s="7" t="str">
        <f>IF([1]配变!$D1677="","",[1]配变!$D1677)</f>
        <v/>
      </c>
      <c r="E1677" s="7" t="str">
        <f>IF([1]配变!$E1677="","",[1]配变!$E1677)</f>
        <v/>
      </c>
      <c r="F1677" s="7" t="str">
        <f>IF([1]配变!$F1677="","",[1]配变!$F1677)</f>
        <v/>
      </c>
      <c r="G1677" s="7" t="str">
        <f>IF([1]配变!$G1677="","",[1]配变!$G1677)</f>
        <v/>
      </c>
      <c r="H1677" s="7" t="str">
        <f>IF([1]配变!$H1677="","",[1]配变!$H1677)</f>
        <v/>
      </c>
      <c r="I1677" s="7" t="str">
        <f>IF([1]配变!$I1677="","",[1]配变!$I1677)</f>
        <v/>
      </c>
      <c r="J1677" s="7" t="str">
        <f>IF([1]配变!$J1677="","",[1]配变!$J1677)</f>
        <v/>
      </c>
      <c r="K1677" s="7" t="str">
        <f>IF([1]配变!$K1677="","",[1]配变!$K1677)</f>
        <v/>
      </c>
      <c r="L1677" s="7" t="str">
        <f>IF([1]配变!$L1677="","",[1]配变!$L1677)</f>
        <v/>
      </c>
      <c r="M1677" s="7" t="str">
        <f>IF([1]配变!$M1677="","",[1]配变!$M1677)</f>
        <v/>
      </c>
      <c r="N1677" s="7" t="str">
        <f>IF([1]配变!$N1677="","",[1]配变!$N1677)</f>
        <v/>
      </c>
      <c r="O1677" s="7" t="str">
        <f>IF([1]配变!$O1677="","",[1]配变!$O1677)</f>
        <v/>
      </c>
      <c r="P1677" s="7" t="str">
        <f>IF([1]配变!$P1677="","",[1]配变!$P1677)</f>
        <v/>
      </c>
    </row>
    <row r="1678" spans="1:16" x14ac:dyDescent="0.15">
      <c r="A1678" s="7" t="s">
        <v>300</v>
      </c>
      <c r="B1678" s="7" t="str">
        <f>IF([1]配变!$B1678="","",[1]配变!$B1678)</f>
        <v/>
      </c>
      <c r="C1678" s="7" t="str">
        <f>IF([1]配变!$C1678="","",[1]配变!$C1678)</f>
        <v/>
      </c>
      <c r="D1678" s="7" t="str">
        <f>IF([1]配变!$D1678="","",[1]配变!$D1678)</f>
        <v/>
      </c>
      <c r="E1678" s="7" t="str">
        <f>IF([1]配变!$E1678="","",[1]配变!$E1678)</f>
        <v/>
      </c>
      <c r="F1678" s="7" t="str">
        <f>IF([1]配变!$F1678="","",[1]配变!$F1678)</f>
        <v/>
      </c>
      <c r="G1678" s="7" t="str">
        <f>IF([1]配变!$G1678="","",[1]配变!$G1678)</f>
        <v/>
      </c>
      <c r="H1678" s="7" t="str">
        <f>IF([1]配变!$H1678="","",[1]配变!$H1678)</f>
        <v/>
      </c>
      <c r="I1678" s="7" t="str">
        <f>IF([1]配变!$I1678="","",[1]配变!$I1678)</f>
        <v/>
      </c>
      <c r="J1678" s="7" t="str">
        <f>IF([1]配变!$J1678="","",[1]配变!$J1678)</f>
        <v/>
      </c>
      <c r="K1678" s="7" t="str">
        <f>IF([1]配变!$K1678="","",[1]配变!$K1678)</f>
        <v/>
      </c>
      <c r="L1678" s="7" t="str">
        <f>IF([1]配变!$L1678="","",[1]配变!$L1678)</f>
        <v/>
      </c>
      <c r="M1678" s="7" t="str">
        <f>IF([1]配变!$M1678="","",[1]配变!$M1678)</f>
        <v/>
      </c>
      <c r="N1678" s="7" t="str">
        <f>IF([1]配变!$N1678="","",[1]配变!$N1678)</f>
        <v/>
      </c>
      <c r="O1678" s="7" t="str">
        <f>IF([1]配变!$O1678="","",[1]配变!$O1678)</f>
        <v/>
      </c>
      <c r="P1678" s="7" t="str">
        <f>IF([1]配变!$P1678="","",[1]配变!$P1678)</f>
        <v/>
      </c>
    </row>
    <row r="1679" spans="1:16" x14ac:dyDescent="0.15">
      <c r="A1679" s="7" t="s">
        <v>300</v>
      </c>
      <c r="B1679" s="7" t="str">
        <f>IF([1]配变!$B1679="","",[1]配变!$B1679)</f>
        <v/>
      </c>
      <c r="C1679" s="7" t="str">
        <f>IF([1]配变!$C1679="","",[1]配变!$C1679)</f>
        <v/>
      </c>
      <c r="D1679" s="7" t="str">
        <f>IF([1]配变!$D1679="","",[1]配变!$D1679)</f>
        <v/>
      </c>
      <c r="E1679" s="7" t="str">
        <f>IF([1]配变!$E1679="","",[1]配变!$E1679)</f>
        <v/>
      </c>
      <c r="F1679" s="7" t="str">
        <f>IF([1]配变!$F1679="","",[1]配变!$F1679)</f>
        <v/>
      </c>
      <c r="G1679" s="7" t="str">
        <f>IF([1]配变!$G1679="","",[1]配变!$G1679)</f>
        <v/>
      </c>
      <c r="H1679" s="7" t="str">
        <f>IF([1]配变!$H1679="","",[1]配变!$H1679)</f>
        <v/>
      </c>
      <c r="I1679" s="7" t="str">
        <f>IF([1]配变!$I1679="","",[1]配变!$I1679)</f>
        <v/>
      </c>
      <c r="J1679" s="7" t="str">
        <f>IF([1]配变!$J1679="","",[1]配变!$J1679)</f>
        <v/>
      </c>
      <c r="K1679" s="7" t="str">
        <f>IF([1]配变!$K1679="","",[1]配变!$K1679)</f>
        <v/>
      </c>
      <c r="L1679" s="7" t="str">
        <f>IF([1]配变!$L1679="","",[1]配变!$L1679)</f>
        <v/>
      </c>
      <c r="M1679" s="7" t="str">
        <f>IF([1]配变!$M1679="","",[1]配变!$M1679)</f>
        <v/>
      </c>
      <c r="N1679" s="7" t="str">
        <f>IF([1]配变!$N1679="","",[1]配变!$N1679)</f>
        <v/>
      </c>
      <c r="O1679" s="7" t="str">
        <f>IF([1]配变!$O1679="","",[1]配变!$O1679)</f>
        <v/>
      </c>
      <c r="P1679" s="7" t="str">
        <f>IF([1]配变!$P1679="","",[1]配变!$P1679)</f>
        <v/>
      </c>
    </row>
    <row r="1680" spans="1:16" x14ac:dyDescent="0.15">
      <c r="A1680" s="7" t="s">
        <v>300</v>
      </c>
      <c r="B1680" s="7" t="str">
        <f>IF([1]配变!$B1680="","",[1]配变!$B1680)</f>
        <v/>
      </c>
      <c r="C1680" s="7" t="str">
        <f>IF([1]配变!$C1680="","",[1]配变!$C1680)</f>
        <v/>
      </c>
      <c r="D1680" s="7" t="str">
        <f>IF([1]配变!$D1680="","",[1]配变!$D1680)</f>
        <v/>
      </c>
      <c r="E1680" s="7" t="str">
        <f>IF([1]配变!$E1680="","",[1]配变!$E1680)</f>
        <v/>
      </c>
      <c r="F1680" s="7" t="str">
        <f>IF([1]配变!$F1680="","",[1]配变!$F1680)</f>
        <v/>
      </c>
      <c r="G1680" s="7" t="str">
        <f>IF([1]配变!$G1680="","",[1]配变!$G1680)</f>
        <v/>
      </c>
      <c r="H1680" s="7" t="str">
        <f>IF([1]配变!$H1680="","",[1]配变!$H1680)</f>
        <v/>
      </c>
      <c r="I1680" s="7" t="str">
        <f>IF([1]配变!$I1680="","",[1]配变!$I1680)</f>
        <v/>
      </c>
      <c r="J1680" s="7" t="str">
        <f>IF([1]配变!$J1680="","",[1]配变!$J1680)</f>
        <v/>
      </c>
      <c r="K1680" s="7" t="str">
        <f>IF([1]配变!$K1680="","",[1]配变!$K1680)</f>
        <v/>
      </c>
      <c r="L1680" s="7" t="str">
        <f>IF([1]配变!$L1680="","",[1]配变!$L1680)</f>
        <v/>
      </c>
      <c r="M1680" s="7" t="str">
        <f>IF([1]配变!$M1680="","",[1]配变!$M1680)</f>
        <v/>
      </c>
      <c r="N1680" s="7" t="str">
        <f>IF([1]配变!$N1680="","",[1]配变!$N1680)</f>
        <v/>
      </c>
      <c r="O1680" s="7" t="str">
        <f>IF([1]配变!$O1680="","",[1]配变!$O1680)</f>
        <v/>
      </c>
      <c r="P1680" s="7" t="str">
        <f>IF([1]配变!$P1680="","",[1]配变!$P1680)</f>
        <v/>
      </c>
    </row>
    <row r="1681" spans="1:16" x14ac:dyDescent="0.15">
      <c r="A1681" s="7" t="s">
        <v>300</v>
      </c>
      <c r="B1681" s="7" t="str">
        <f>IF([1]配变!$B1681="","",[1]配变!$B1681)</f>
        <v/>
      </c>
      <c r="C1681" s="7" t="str">
        <f>IF([1]配变!$C1681="","",[1]配变!$C1681)</f>
        <v/>
      </c>
      <c r="D1681" s="7" t="str">
        <f>IF([1]配变!$D1681="","",[1]配变!$D1681)</f>
        <v/>
      </c>
      <c r="E1681" s="7" t="str">
        <f>IF([1]配变!$E1681="","",[1]配变!$E1681)</f>
        <v/>
      </c>
      <c r="F1681" s="7" t="str">
        <f>IF([1]配变!$F1681="","",[1]配变!$F1681)</f>
        <v/>
      </c>
      <c r="G1681" s="7" t="str">
        <f>IF([1]配变!$G1681="","",[1]配变!$G1681)</f>
        <v/>
      </c>
      <c r="H1681" s="7" t="str">
        <f>IF([1]配变!$H1681="","",[1]配变!$H1681)</f>
        <v/>
      </c>
      <c r="I1681" s="7" t="str">
        <f>IF([1]配变!$I1681="","",[1]配变!$I1681)</f>
        <v/>
      </c>
      <c r="J1681" s="7" t="str">
        <f>IF([1]配变!$J1681="","",[1]配变!$J1681)</f>
        <v/>
      </c>
      <c r="K1681" s="7" t="str">
        <f>IF([1]配变!$K1681="","",[1]配变!$K1681)</f>
        <v/>
      </c>
      <c r="L1681" s="7" t="str">
        <f>IF([1]配变!$L1681="","",[1]配变!$L1681)</f>
        <v/>
      </c>
      <c r="M1681" s="7" t="str">
        <f>IF([1]配变!$M1681="","",[1]配变!$M1681)</f>
        <v/>
      </c>
      <c r="N1681" s="7" t="str">
        <f>IF([1]配变!$N1681="","",[1]配变!$N1681)</f>
        <v/>
      </c>
      <c r="O1681" s="7" t="str">
        <f>IF([1]配变!$O1681="","",[1]配变!$O1681)</f>
        <v/>
      </c>
      <c r="P1681" s="7" t="str">
        <f>IF([1]配变!$P1681="","",[1]配变!$P1681)</f>
        <v/>
      </c>
    </row>
    <row r="1682" spans="1:16" x14ac:dyDescent="0.15">
      <c r="A1682" s="7" t="s">
        <v>300</v>
      </c>
      <c r="B1682" s="7" t="str">
        <f>IF([1]配变!$B1682="","",[1]配变!$B1682)</f>
        <v/>
      </c>
      <c r="C1682" s="7" t="str">
        <f>IF([1]配变!$C1682="","",[1]配变!$C1682)</f>
        <v/>
      </c>
      <c r="D1682" s="7" t="str">
        <f>IF([1]配变!$D1682="","",[1]配变!$D1682)</f>
        <v/>
      </c>
      <c r="E1682" s="7" t="str">
        <f>IF([1]配变!$E1682="","",[1]配变!$E1682)</f>
        <v/>
      </c>
      <c r="F1682" s="7" t="str">
        <f>IF([1]配变!$F1682="","",[1]配变!$F1682)</f>
        <v/>
      </c>
      <c r="G1682" s="7" t="str">
        <f>IF([1]配变!$G1682="","",[1]配变!$G1682)</f>
        <v/>
      </c>
      <c r="H1682" s="7" t="str">
        <f>IF([1]配变!$H1682="","",[1]配变!$H1682)</f>
        <v/>
      </c>
      <c r="I1682" s="7" t="str">
        <f>IF([1]配变!$I1682="","",[1]配变!$I1682)</f>
        <v/>
      </c>
      <c r="J1682" s="7" t="str">
        <f>IF([1]配变!$J1682="","",[1]配变!$J1682)</f>
        <v/>
      </c>
      <c r="K1682" s="7" t="str">
        <f>IF([1]配变!$K1682="","",[1]配变!$K1682)</f>
        <v/>
      </c>
      <c r="L1682" s="7" t="str">
        <f>IF([1]配变!$L1682="","",[1]配变!$L1682)</f>
        <v/>
      </c>
      <c r="M1682" s="7" t="str">
        <f>IF([1]配变!$M1682="","",[1]配变!$M1682)</f>
        <v/>
      </c>
      <c r="N1682" s="7" t="str">
        <f>IF([1]配变!$N1682="","",[1]配变!$N1682)</f>
        <v/>
      </c>
      <c r="O1682" s="7" t="str">
        <f>IF([1]配变!$O1682="","",[1]配变!$O1682)</f>
        <v/>
      </c>
      <c r="P1682" s="7" t="str">
        <f>IF([1]配变!$P1682="","",[1]配变!$P1682)</f>
        <v/>
      </c>
    </row>
    <row r="1683" spans="1:16" x14ac:dyDescent="0.15">
      <c r="A1683" s="7" t="s">
        <v>300</v>
      </c>
      <c r="B1683" s="7" t="str">
        <f>IF([1]配变!$B1683="","",[1]配变!$B1683)</f>
        <v/>
      </c>
      <c r="C1683" s="7" t="str">
        <f>IF([1]配变!$C1683="","",[1]配变!$C1683)</f>
        <v/>
      </c>
      <c r="D1683" s="7" t="str">
        <f>IF([1]配变!$D1683="","",[1]配变!$D1683)</f>
        <v/>
      </c>
      <c r="E1683" s="7" t="str">
        <f>IF([1]配变!$E1683="","",[1]配变!$E1683)</f>
        <v/>
      </c>
      <c r="F1683" s="7" t="str">
        <f>IF([1]配变!$F1683="","",[1]配变!$F1683)</f>
        <v/>
      </c>
      <c r="G1683" s="7" t="str">
        <f>IF([1]配变!$G1683="","",[1]配变!$G1683)</f>
        <v/>
      </c>
      <c r="H1683" s="7" t="str">
        <f>IF([1]配变!$H1683="","",[1]配变!$H1683)</f>
        <v/>
      </c>
      <c r="I1683" s="7" t="str">
        <f>IF([1]配变!$I1683="","",[1]配变!$I1683)</f>
        <v/>
      </c>
      <c r="J1683" s="7" t="str">
        <f>IF([1]配变!$J1683="","",[1]配变!$J1683)</f>
        <v/>
      </c>
      <c r="K1683" s="7" t="str">
        <f>IF([1]配变!$K1683="","",[1]配变!$K1683)</f>
        <v/>
      </c>
      <c r="L1683" s="7" t="str">
        <f>IF([1]配变!$L1683="","",[1]配变!$L1683)</f>
        <v/>
      </c>
      <c r="M1683" s="7" t="str">
        <f>IF([1]配变!$M1683="","",[1]配变!$M1683)</f>
        <v/>
      </c>
      <c r="N1683" s="7" t="str">
        <f>IF([1]配变!$N1683="","",[1]配变!$N1683)</f>
        <v/>
      </c>
      <c r="O1683" s="7" t="str">
        <f>IF([1]配变!$O1683="","",[1]配变!$O1683)</f>
        <v/>
      </c>
      <c r="P1683" s="7" t="str">
        <f>IF([1]配变!$P1683="","",[1]配变!$P1683)</f>
        <v/>
      </c>
    </row>
    <row r="1684" spans="1:16" x14ac:dyDescent="0.15">
      <c r="A1684" s="7" t="s">
        <v>300</v>
      </c>
      <c r="B1684" s="7" t="str">
        <f>IF([1]配变!$B1684="","",[1]配变!$B1684)</f>
        <v/>
      </c>
      <c r="C1684" s="7" t="str">
        <f>IF([1]配变!$C1684="","",[1]配变!$C1684)</f>
        <v/>
      </c>
      <c r="D1684" s="7" t="str">
        <f>IF([1]配变!$D1684="","",[1]配变!$D1684)</f>
        <v/>
      </c>
      <c r="E1684" s="7" t="str">
        <f>IF([1]配变!$E1684="","",[1]配变!$E1684)</f>
        <v/>
      </c>
      <c r="F1684" s="7" t="str">
        <f>IF([1]配变!$F1684="","",[1]配变!$F1684)</f>
        <v/>
      </c>
      <c r="G1684" s="7" t="str">
        <f>IF([1]配变!$G1684="","",[1]配变!$G1684)</f>
        <v/>
      </c>
      <c r="H1684" s="7" t="str">
        <f>IF([1]配变!$H1684="","",[1]配变!$H1684)</f>
        <v/>
      </c>
      <c r="I1684" s="7" t="str">
        <f>IF([1]配变!$I1684="","",[1]配变!$I1684)</f>
        <v/>
      </c>
      <c r="J1684" s="7" t="str">
        <f>IF([1]配变!$J1684="","",[1]配变!$J1684)</f>
        <v/>
      </c>
      <c r="K1684" s="7" t="str">
        <f>IF([1]配变!$K1684="","",[1]配变!$K1684)</f>
        <v/>
      </c>
      <c r="L1684" s="7" t="str">
        <f>IF([1]配变!$L1684="","",[1]配变!$L1684)</f>
        <v/>
      </c>
      <c r="M1684" s="7" t="str">
        <f>IF([1]配变!$M1684="","",[1]配变!$M1684)</f>
        <v/>
      </c>
      <c r="N1684" s="7" t="str">
        <f>IF([1]配变!$N1684="","",[1]配变!$N1684)</f>
        <v/>
      </c>
      <c r="O1684" s="7" t="str">
        <f>IF([1]配变!$O1684="","",[1]配变!$O1684)</f>
        <v/>
      </c>
      <c r="P1684" s="7" t="str">
        <f>IF([1]配变!$P1684="","",[1]配变!$P1684)</f>
        <v/>
      </c>
    </row>
    <row r="1685" spans="1:16" x14ac:dyDescent="0.15">
      <c r="A1685" s="7" t="s">
        <v>300</v>
      </c>
      <c r="B1685" s="7" t="str">
        <f>IF([1]配变!$B1685="","",[1]配变!$B1685)</f>
        <v/>
      </c>
      <c r="C1685" s="7" t="str">
        <f>IF([1]配变!$C1685="","",[1]配变!$C1685)</f>
        <v/>
      </c>
      <c r="D1685" s="7" t="str">
        <f>IF([1]配变!$D1685="","",[1]配变!$D1685)</f>
        <v/>
      </c>
      <c r="E1685" s="7" t="str">
        <f>IF([1]配变!$E1685="","",[1]配变!$E1685)</f>
        <v/>
      </c>
      <c r="F1685" s="7" t="str">
        <f>IF([1]配变!$F1685="","",[1]配变!$F1685)</f>
        <v/>
      </c>
      <c r="G1685" s="7" t="str">
        <f>IF([1]配变!$G1685="","",[1]配变!$G1685)</f>
        <v/>
      </c>
      <c r="H1685" s="7" t="str">
        <f>IF([1]配变!$H1685="","",[1]配变!$H1685)</f>
        <v/>
      </c>
      <c r="I1685" s="7" t="str">
        <f>IF([1]配变!$I1685="","",[1]配变!$I1685)</f>
        <v/>
      </c>
      <c r="J1685" s="7" t="str">
        <f>IF([1]配变!$J1685="","",[1]配变!$J1685)</f>
        <v/>
      </c>
      <c r="K1685" s="7" t="str">
        <f>IF([1]配变!$K1685="","",[1]配变!$K1685)</f>
        <v/>
      </c>
      <c r="L1685" s="7" t="str">
        <f>IF([1]配变!$L1685="","",[1]配变!$L1685)</f>
        <v/>
      </c>
      <c r="M1685" s="7" t="str">
        <f>IF([1]配变!$M1685="","",[1]配变!$M1685)</f>
        <v/>
      </c>
      <c r="N1685" s="7" t="str">
        <f>IF([1]配变!$N1685="","",[1]配变!$N1685)</f>
        <v/>
      </c>
      <c r="O1685" s="7" t="str">
        <f>IF([1]配变!$O1685="","",[1]配变!$O1685)</f>
        <v/>
      </c>
      <c r="P1685" s="7" t="str">
        <f>IF([1]配变!$P1685="","",[1]配变!$P1685)</f>
        <v/>
      </c>
    </row>
    <row r="1686" spans="1:16" x14ac:dyDescent="0.15">
      <c r="A1686" s="7" t="s">
        <v>300</v>
      </c>
      <c r="B1686" s="7" t="str">
        <f>IF([1]配变!$B1686="","",[1]配变!$B1686)</f>
        <v/>
      </c>
      <c r="C1686" s="7" t="str">
        <f>IF([1]配变!$C1686="","",[1]配变!$C1686)</f>
        <v/>
      </c>
      <c r="D1686" s="7" t="str">
        <f>IF([1]配变!$D1686="","",[1]配变!$D1686)</f>
        <v/>
      </c>
      <c r="E1686" s="7" t="str">
        <f>IF([1]配变!$E1686="","",[1]配变!$E1686)</f>
        <v/>
      </c>
      <c r="F1686" s="7" t="str">
        <f>IF([1]配变!$F1686="","",[1]配变!$F1686)</f>
        <v/>
      </c>
      <c r="G1686" s="7" t="str">
        <f>IF([1]配变!$G1686="","",[1]配变!$G1686)</f>
        <v/>
      </c>
      <c r="H1686" s="7" t="str">
        <f>IF([1]配变!$H1686="","",[1]配变!$H1686)</f>
        <v/>
      </c>
      <c r="I1686" s="7" t="str">
        <f>IF([1]配变!$I1686="","",[1]配变!$I1686)</f>
        <v/>
      </c>
      <c r="J1686" s="7" t="str">
        <f>IF([1]配变!$J1686="","",[1]配变!$J1686)</f>
        <v/>
      </c>
      <c r="K1686" s="7" t="str">
        <f>IF([1]配变!$K1686="","",[1]配变!$K1686)</f>
        <v/>
      </c>
      <c r="L1686" s="7" t="str">
        <f>IF([1]配变!$L1686="","",[1]配变!$L1686)</f>
        <v/>
      </c>
      <c r="M1686" s="7" t="str">
        <f>IF([1]配变!$M1686="","",[1]配变!$M1686)</f>
        <v/>
      </c>
      <c r="N1686" s="7" t="str">
        <f>IF([1]配变!$N1686="","",[1]配变!$N1686)</f>
        <v/>
      </c>
      <c r="O1686" s="7" t="str">
        <f>IF([1]配变!$O1686="","",[1]配变!$O1686)</f>
        <v/>
      </c>
      <c r="P1686" s="7" t="str">
        <f>IF([1]配变!$P1686="","",[1]配变!$P1686)</f>
        <v/>
      </c>
    </row>
    <row r="1687" spans="1:16" x14ac:dyDescent="0.15">
      <c r="A1687" s="7" t="s">
        <v>300</v>
      </c>
      <c r="B1687" s="7" t="str">
        <f>IF([1]配变!$B1687="","",[1]配变!$B1687)</f>
        <v/>
      </c>
      <c r="C1687" s="7" t="str">
        <f>IF([1]配变!$C1687="","",[1]配变!$C1687)</f>
        <v/>
      </c>
      <c r="D1687" s="7" t="str">
        <f>IF([1]配变!$D1687="","",[1]配变!$D1687)</f>
        <v/>
      </c>
      <c r="E1687" s="7" t="str">
        <f>IF([1]配变!$E1687="","",[1]配变!$E1687)</f>
        <v/>
      </c>
      <c r="F1687" s="7" t="str">
        <f>IF([1]配变!$F1687="","",[1]配变!$F1687)</f>
        <v/>
      </c>
      <c r="G1687" s="7" t="str">
        <f>IF([1]配变!$G1687="","",[1]配变!$G1687)</f>
        <v/>
      </c>
      <c r="H1687" s="7" t="str">
        <f>IF([1]配变!$H1687="","",[1]配变!$H1687)</f>
        <v/>
      </c>
      <c r="I1687" s="7" t="str">
        <f>IF([1]配变!$I1687="","",[1]配变!$I1687)</f>
        <v/>
      </c>
      <c r="J1687" s="7" t="str">
        <f>IF([1]配变!$J1687="","",[1]配变!$J1687)</f>
        <v/>
      </c>
      <c r="K1687" s="7" t="str">
        <f>IF([1]配变!$K1687="","",[1]配变!$K1687)</f>
        <v/>
      </c>
      <c r="L1687" s="7" t="str">
        <f>IF([1]配变!$L1687="","",[1]配变!$L1687)</f>
        <v/>
      </c>
      <c r="M1687" s="7" t="str">
        <f>IF([1]配变!$M1687="","",[1]配变!$M1687)</f>
        <v/>
      </c>
      <c r="N1687" s="7" t="str">
        <f>IF([1]配变!$N1687="","",[1]配变!$N1687)</f>
        <v/>
      </c>
      <c r="O1687" s="7" t="str">
        <f>IF([1]配变!$O1687="","",[1]配变!$O1687)</f>
        <v/>
      </c>
      <c r="P1687" s="7" t="str">
        <f>IF([1]配变!$P1687="","",[1]配变!$P1687)</f>
        <v/>
      </c>
    </row>
    <row r="1688" spans="1:16" x14ac:dyDescent="0.15">
      <c r="A1688" s="7" t="s">
        <v>300</v>
      </c>
      <c r="B1688" s="7" t="str">
        <f>IF([1]配变!$B1688="","",[1]配变!$B1688)</f>
        <v/>
      </c>
      <c r="C1688" s="7" t="str">
        <f>IF([1]配变!$C1688="","",[1]配变!$C1688)</f>
        <v/>
      </c>
      <c r="D1688" s="7" t="str">
        <f>IF([1]配变!$D1688="","",[1]配变!$D1688)</f>
        <v/>
      </c>
      <c r="E1688" s="7" t="str">
        <f>IF([1]配变!$E1688="","",[1]配变!$E1688)</f>
        <v/>
      </c>
      <c r="F1688" s="7" t="str">
        <f>IF([1]配变!$F1688="","",[1]配变!$F1688)</f>
        <v/>
      </c>
      <c r="G1688" s="7" t="str">
        <f>IF([1]配变!$G1688="","",[1]配变!$G1688)</f>
        <v/>
      </c>
      <c r="H1688" s="7" t="str">
        <f>IF([1]配变!$H1688="","",[1]配变!$H1688)</f>
        <v/>
      </c>
      <c r="I1688" s="7" t="str">
        <f>IF([1]配变!$I1688="","",[1]配变!$I1688)</f>
        <v/>
      </c>
      <c r="J1688" s="7" t="str">
        <f>IF([1]配变!$J1688="","",[1]配变!$J1688)</f>
        <v/>
      </c>
      <c r="K1688" s="7" t="str">
        <f>IF([1]配变!$K1688="","",[1]配变!$K1688)</f>
        <v/>
      </c>
      <c r="L1688" s="7" t="str">
        <f>IF([1]配变!$L1688="","",[1]配变!$L1688)</f>
        <v/>
      </c>
      <c r="M1688" s="7" t="str">
        <f>IF([1]配变!$M1688="","",[1]配变!$M1688)</f>
        <v/>
      </c>
      <c r="N1688" s="7" t="str">
        <f>IF([1]配变!$N1688="","",[1]配变!$N1688)</f>
        <v/>
      </c>
      <c r="O1688" s="7" t="str">
        <f>IF([1]配变!$O1688="","",[1]配变!$O1688)</f>
        <v/>
      </c>
      <c r="P1688" s="7" t="str">
        <f>IF([1]配变!$P1688="","",[1]配变!$P1688)</f>
        <v/>
      </c>
    </row>
    <row r="1689" spans="1:16" x14ac:dyDescent="0.15">
      <c r="A1689" s="7" t="s">
        <v>300</v>
      </c>
      <c r="B1689" s="7" t="str">
        <f>IF([1]配变!$B1689="","",[1]配变!$B1689)</f>
        <v/>
      </c>
      <c r="C1689" s="7" t="str">
        <f>IF([1]配变!$C1689="","",[1]配变!$C1689)</f>
        <v/>
      </c>
      <c r="D1689" s="7" t="str">
        <f>IF([1]配变!$D1689="","",[1]配变!$D1689)</f>
        <v/>
      </c>
      <c r="E1689" s="7" t="str">
        <f>IF([1]配变!$E1689="","",[1]配变!$E1689)</f>
        <v/>
      </c>
      <c r="F1689" s="7" t="str">
        <f>IF([1]配变!$F1689="","",[1]配变!$F1689)</f>
        <v/>
      </c>
      <c r="G1689" s="7" t="str">
        <f>IF([1]配变!$G1689="","",[1]配变!$G1689)</f>
        <v/>
      </c>
      <c r="H1689" s="7" t="str">
        <f>IF([1]配变!$H1689="","",[1]配变!$H1689)</f>
        <v/>
      </c>
      <c r="I1689" s="7" t="str">
        <f>IF([1]配变!$I1689="","",[1]配变!$I1689)</f>
        <v/>
      </c>
      <c r="J1689" s="7" t="str">
        <f>IF([1]配变!$J1689="","",[1]配变!$J1689)</f>
        <v/>
      </c>
      <c r="K1689" s="7" t="str">
        <f>IF([1]配变!$K1689="","",[1]配变!$K1689)</f>
        <v/>
      </c>
      <c r="L1689" s="7" t="str">
        <f>IF([1]配变!$L1689="","",[1]配变!$L1689)</f>
        <v/>
      </c>
      <c r="M1689" s="7" t="str">
        <f>IF([1]配变!$M1689="","",[1]配变!$M1689)</f>
        <v/>
      </c>
      <c r="N1689" s="7" t="str">
        <f>IF([1]配变!$N1689="","",[1]配变!$N1689)</f>
        <v/>
      </c>
      <c r="O1689" s="7" t="str">
        <f>IF([1]配变!$O1689="","",[1]配变!$O1689)</f>
        <v/>
      </c>
      <c r="P1689" s="7" t="str">
        <f>IF([1]配变!$P1689="","",[1]配变!$P1689)</f>
        <v/>
      </c>
    </row>
    <row r="1690" spans="1:16" x14ac:dyDescent="0.15">
      <c r="A1690" s="7" t="s">
        <v>300</v>
      </c>
      <c r="B1690" s="7" t="str">
        <f>IF([1]配变!$B1690="","",[1]配变!$B1690)</f>
        <v/>
      </c>
      <c r="C1690" s="7" t="str">
        <f>IF([1]配变!$C1690="","",[1]配变!$C1690)</f>
        <v/>
      </c>
      <c r="D1690" s="7" t="str">
        <f>IF([1]配变!$D1690="","",[1]配变!$D1690)</f>
        <v/>
      </c>
      <c r="E1690" s="7" t="str">
        <f>IF([1]配变!$E1690="","",[1]配变!$E1690)</f>
        <v/>
      </c>
      <c r="F1690" s="7" t="str">
        <f>IF([1]配变!$F1690="","",[1]配变!$F1690)</f>
        <v/>
      </c>
      <c r="G1690" s="7" t="str">
        <f>IF([1]配变!$G1690="","",[1]配变!$G1690)</f>
        <v/>
      </c>
      <c r="H1690" s="7" t="str">
        <f>IF([1]配变!$H1690="","",[1]配变!$H1690)</f>
        <v/>
      </c>
      <c r="I1690" s="7" t="str">
        <f>IF([1]配变!$I1690="","",[1]配变!$I1690)</f>
        <v/>
      </c>
      <c r="J1690" s="7" t="str">
        <f>IF([1]配变!$J1690="","",[1]配变!$J1690)</f>
        <v/>
      </c>
      <c r="K1690" s="7" t="str">
        <f>IF([1]配变!$K1690="","",[1]配变!$K1690)</f>
        <v/>
      </c>
      <c r="L1690" s="7" t="str">
        <f>IF([1]配变!$L1690="","",[1]配变!$L1690)</f>
        <v/>
      </c>
      <c r="M1690" s="7" t="str">
        <f>IF([1]配变!$M1690="","",[1]配变!$M1690)</f>
        <v/>
      </c>
      <c r="N1690" s="7" t="str">
        <f>IF([1]配变!$N1690="","",[1]配变!$N1690)</f>
        <v/>
      </c>
      <c r="O1690" s="7" t="str">
        <f>IF([1]配变!$O1690="","",[1]配变!$O1690)</f>
        <v/>
      </c>
      <c r="P1690" s="7" t="str">
        <f>IF([1]配变!$P1690="","",[1]配变!$P1690)</f>
        <v/>
      </c>
    </row>
    <row r="1691" spans="1:16" x14ac:dyDescent="0.15">
      <c r="A1691" s="7" t="s">
        <v>300</v>
      </c>
      <c r="B1691" s="7" t="str">
        <f>IF([1]配变!$B1691="","",[1]配变!$B1691)</f>
        <v/>
      </c>
      <c r="C1691" s="7" t="str">
        <f>IF([1]配变!$C1691="","",[1]配变!$C1691)</f>
        <v/>
      </c>
      <c r="D1691" s="7" t="str">
        <f>IF([1]配变!$D1691="","",[1]配变!$D1691)</f>
        <v/>
      </c>
      <c r="E1691" s="7" t="str">
        <f>IF([1]配变!$E1691="","",[1]配变!$E1691)</f>
        <v/>
      </c>
      <c r="F1691" s="7" t="str">
        <f>IF([1]配变!$F1691="","",[1]配变!$F1691)</f>
        <v/>
      </c>
      <c r="G1691" s="7" t="str">
        <f>IF([1]配变!$G1691="","",[1]配变!$G1691)</f>
        <v/>
      </c>
      <c r="H1691" s="7" t="str">
        <f>IF([1]配变!$H1691="","",[1]配变!$H1691)</f>
        <v/>
      </c>
      <c r="I1691" s="7" t="str">
        <f>IF([1]配变!$I1691="","",[1]配变!$I1691)</f>
        <v/>
      </c>
      <c r="J1691" s="7" t="str">
        <f>IF([1]配变!$J1691="","",[1]配变!$J1691)</f>
        <v/>
      </c>
      <c r="K1691" s="7" t="str">
        <f>IF([1]配变!$K1691="","",[1]配变!$K1691)</f>
        <v/>
      </c>
      <c r="L1691" s="7" t="str">
        <f>IF([1]配变!$L1691="","",[1]配变!$L1691)</f>
        <v/>
      </c>
      <c r="M1691" s="7" t="str">
        <f>IF([1]配变!$M1691="","",[1]配变!$M1691)</f>
        <v/>
      </c>
      <c r="N1691" s="7" t="str">
        <f>IF([1]配变!$N1691="","",[1]配变!$N1691)</f>
        <v/>
      </c>
      <c r="O1691" s="7" t="str">
        <f>IF([1]配变!$O1691="","",[1]配变!$O1691)</f>
        <v/>
      </c>
      <c r="P1691" s="7" t="str">
        <f>IF([1]配变!$P1691="","",[1]配变!$P1691)</f>
        <v/>
      </c>
    </row>
    <row r="1692" spans="1:16" x14ac:dyDescent="0.15">
      <c r="A1692" s="7" t="s">
        <v>300</v>
      </c>
      <c r="B1692" s="7" t="str">
        <f>IF([1]配变!$B1692="","",[1]配变!$B1692)</f>
        <v/>
      </c>
      <c r="C1692" s="7" t="str">
        <f>IF([1]配变!$C1692="","",[1]配变!$C1692)</f>
        <v/>
      </c>
      <c r="D1692" s="7" t="str">
        <f>IF([1]配变!$D1692="","",[1]配变!$D1692)</f>
        <v/>
      </c>
      <c r="E1692" s="7" t="str">
        <f>IF([1]配变!$E1692="","",[1]配变!$E1692)</f>
        <v/>
      </c>
      <c r="F1692" s="7" t="str">
        <f>IF([1]配变!$F1692="","",[1]配变!$F1692)</f>
        <v/>
      </c>
      <c r="G1692" s="7" t="str">
        <f>IF([1]配变!$G1692="","",[1]配变!$G1692)</f>
        <v/>
      </c>
      <c r="H1692" s="7" t="str">
        <f>IF([1]配变!$H1692="","",[1]配变!$H1692)</f>
        <v/>
      </c>
      <c r="I1692" s="7" t="str">
        <f>IF([1]配变!$I1692="","",[1]配变!$I1692)</f>
        <v/>
      </c>
      <c r="J1692" s="7" t="str">
        <f>IF([1]配变!$J1692="","",[1]配变!$J1692)</f>
        <v/>
      </c>
      <c r="K1692" s="7" t="str">
        <f>IF([1]配变!$K1692="","",[1]配变!$K1692)</f>
        <v/>
      </c>
      <c r="L1692" s="7" t="str">
        <f>IF([1]配变!$L1692="","",[1]配变!$L1692)</f>
        <v/>
      </c>
      <c r="M1692" s="7" t="str">
        <f>IF([1]配变!$M1692="","",[1]配变!$M1692)</f>
        <v/>
      </c>
      <c r="N1692" s="7" t="str">
        <f>IF([1]配变!$N1692="","",[1]配变!$N1692)</f>
        <v/>
      </c>
      <c r="O1692" s="7" t="str">
        <f>IF([1]配变!$O1692="","",[1]配变!$O1692)</f>
        <v/>
      </c>
      <c r="P1692" s="7" t="str">
        <f>IF([1]配变!$P1692="","",[1]配变!$P1692)</f>
        <v/>
      </c>
    </row>
    <row r="1693" spans="1:16" x14ac:dyDescent="0.15">
      <c r="A1693" s="7" t="s">
        <v>300</v>
      </c>
      <c r="B1693" s="7" t="str">
        <f>IF([1]配变!$B1693="","",[1]配变!$B1693)</f>
        <v/>
      </c>
      <c r="C1693" s="7" t="str">
        <f>IF([1]配变!$C1693="","",[1]配变!$C1693)</f>
        <v/>
      </c>
      <c r="D1693" s="7" t="str">
        <f>IF([1]配变!$D1693="","",[1]配变!$D1693)</f>
        <v/>
      </c>
      <c r="E1693" s="7" t="str">
        <f>IF([1]配变!$E1693="","",[1]配变!$E1693)</f>
        <v/>
      </c>
      <c r="F1693" s="7" t="str">
        <f>IF([1]配变!$F1693="","",[1]配变!$F1693)</f>
        <v/>
      </c>
      <c r="G1693" s="7" t="str">
        <f>IF([1]配变!$G1693="","",[1]配变!$G1693)</f>
        <v/>
      </c>
      <c r="H1693" s="7" t="str">
        <f>IF([1]配变!$H1693="","",[1]配变!$H1693)</f>
        <v/>
      </c>
      <c r="I1693" s="7" t="str">
        <f>IF([1]配变!$I1693="","",[1]配变!$I1693)</f>
        <v/>
      </c>
      <c r="J1693" s="7" t="str">
        <f>IF([1]配变!$J1693="","",[1]配变!$J1693)</f>
        <v/>
      </c>
      <c r="K1693" s="7" t="str">
        <f>IF([1]配变!$K1693="","",[1]配变!$K1693)</f>
        <v/>
      </c>
      <c r="L1693" s="7" t="str">
        <f>IF([1]配变!$L1693="","",[1]配变!$L1693)</f>
        <v/>
      </c>
      <c r="M1693" s="7" t="str">
        <f>IF([1]配变!$M1693="","",[1]配变!$M1693)</f>
        <v/>
      </c>
      <c r="N1693" s="7" t="str">
        <f>IF([1]配变!$N1693="","",[1]配变!$N1693)</f>
        <v/>
      </c>
      <c r="O1693" s="7" t="str">
        <f>IF([1]配变!$O1693="","",[1]配变!$O1693)</f>
        <v/>
      </c>
      <c r="P1693" s="7" t="str">
        <f>IF([1]配变!$P1693="","",[1]配变!$P1693)</f>
        <v/>
      </c>
    </row>
    <row r="1694" spans="1:16" x14ac:dyDescent="0.15">
      <c r="A1694" s="7" t="s">
        <v>300</v>
      </c>
      <c r="B1694" s="7" t="str">
        <f>IF([1]配变!$B1694="","",[1]配变!$B1694)</f>
        <v/>
      </c>
      <c r="C1694" s="7" t="str">
        <f>IF([1]配变!$C1694="","",[1]配变!$C1694)</f>
        <v/>
      </c>
      <c r="D1694" s="7" t="str">
        <f>IF([1]配变!$D1694="","",[1]配变!$D1694)</f>
        <v/>
      </c>
      <c r="E1694" s="7" t="str">
        <f>IF([1]配变!$E1694="","",[1]配变!$E1694)</f>
        <v/>
      </c>
      <c r="F1694" s="7" t="str">
        <f>IF([1]配变!$F1694="","",[1]配变!$F1694)</f>
        <v/>
      </c>
      <c r="G1694" s="7" t="str">
        <f>IF([1]配变!$G1694="","",[1]配变!$G1694)</f>
        <v/>
      </c>
      <c r="H1694" s="7" t="str">
        <f>IF([1]配变!$H1694="","",[1]配变!$H1694)</f>
        <v/>
      </c>
      <c r="I1694" s="7" t="str">
        <f>IF([1]配变!$I1694="","",[1]配变!$I1694)</f>
        <v/>
      </c>
      <c r="J1694" s="7" t="str">
        <f>IF([1]配变!$J1694="","",[1]配变!$J1694)</f>
        <v/>
      </c>
      <c r="K1694" s="7" t="str">
        <f>IF([1]配变!$K1694="","",[1]配变!$K1694)</f>
        <v/>
      </c>
      <c r="L1694" s="7" t="str">
        <f>IF([1]配变!$L1694="","",[1]配变!$L1694)</f>
        <v/>
      </c>
      <c r="M1694" s="7" t="str">
        <f>IF([1]配变!$M1694="","",[1]配变!$M1694)</f>
        <v/>
      </c>
      <c r="N1694" s="7" t="str">
        <f>IF([1]配变!$N1694="","",[1]配变!$N1694)</f>
        <v/>
      </c>
      <c r="O1694" s="7" t="str">
        <f>IF([1]配变!$O1694="","",[1]配变!$O1694)</f>
        <v/>
      </c>
      <c r="P1694" s="7" t="str">
        <f>IF([1]配变!$P1694="","",[1]配变!$P1694)</f>
        <v/>
      </c>
    </row>
    <row r="1695" spans="1:16" x14ac:dyDescent="0.15">
      <c r="A1695" s="7" t="s">
        <v>300</v>
      </c>
      <c r="B1695" s="7" t="str">
        <f>IF([1]配变!$B1695="","",[1]配变!$B1695)</f>
        <v/>
      </c>
      <c r="C1695" s="7" t="str">
        <f>IF([1]配变!$C1695="","",[1]配变!$C1695)</f>
        <v/>
      </c>
      <c r="D1695" s="7" t="str">
        <f>IF([1]配变!$D1695="","",[1]配变!$D1695)</f>
        <v/>
      </c>
      <c r="E1695" s="7" t="str">
        <f>IF([1]配变!$E1695="","",[1]配变!$E1695)</f>
        <v/>
      </c>
      <c r="F1695" s="7" t="str">
        <f>IF([1]配变!$F1695="","",[1]配变!$F1695)</f>
        <v/>
      </c>
      <c r="G1695" s="7" t="str">
        <f>IF([1]配变!$G1695="","",[1]配变!$G1695)</f>
        <v/>
      </c>
      <c r="H1695" s="7" t="str">
        <f>IF([1]配变!$H1695="","",[1]配变!$H1695)</f>
        <v/>
      </c>
      <c r="I1695" s="7" t="str">
        <f>IF([1]配变!$I1695="","",[1]配变!$I1695)</f>
        <v/>
      </c>
      <c r="J1695" s="7" t="str">
        <f>IF([1]配变!$J1695="","",[1]配变!$J1695)</f>
        <v/>
      </c>
      <c r="K1695" s="7" t="str">
        <f>IF([1]配变!$K1695="","",[1]配变!$K1695)</f>
        <v/>
      </c>
      <c r="L1695" s="7" t="str">
        <f>IF([1]配变!$L1695="","",[1]配变!$L1695)</f>
        <v/>
      </c>
      <c r="M1695" s="7" t="str">
        <f>IF([1]配变!$M1695="","",[1]配变!$M1695)</f>
        <v/>
      </c>
      <c r="N1695" s="7" t="str">
        <f>IF([1]配变!$N1695="","",[1]配变!$N1695)</f>
        <v/>
      </c>
      <c r="O1695" s="7" t="str">
        <f>IF([1]配变!$O1695="","",[1]配变!$O1695)</f>
        <v/>
      </c>
      <c r="P1695" s="7" t="str">
        <f>IF([1]配变!$P1695="","",[1]配变!$P1695)</f>
        <v/>
      </c>
    </row>
    <row r="1696" spans="1:16" x14ac:dyDescent="0.15">
      <c r="A1696" s="7" t="s">
        <v>300</v>
      </c>
      <c r="B1696" s="7" t="str">
        <f>IF([1]配变!$B1696="","",[1]配变!$B1696)</f>
        <v/>
      </c>
      <c r="C1696" s="7" t="str">
        <f>IF([1]配变!$C1696="","",[1]配变!$C1696)</f>
        <v/>
      </c>
      <c r="D1696" s="7" t="str">
        <f>IF([1]配变!$D1696="","",[1]配变!$D1696)</f>
        <v/>
      </c>
      <c r="E1696" s="7" t="str">
        <f>IF([1]配变!$E1696="","",[1]配变!$E1696)</f>
        <v/>
      </c>
      <c r="F1696" s="7" t="str">
        <f>IF([1]配变!$F1696="","",[1]配变!$F1696)</f>
        <v/>
      </c>
      <c r="G1696" s="7" t="str">
        <f>IF([1]配变!$G1696="","",[1]配变!$G1696)</f>
        <v/>
      </c>
      <c r="H1696" s="7" t="str">
        <f>IF([1]配变!$H1696="","",[1]配变!$H1696)</f>
        <v/>
      </c>
      <c r="I1696" s="7" t="str">
        <f>IF([1]配变!$I1696="","",[1]配变!$I1696)</f>
        <v/>
      </c>
      <c r="J1696" s="7" t="str">
        <f>IF([1]配变!$J1696="","",[1]配变!$J1696)</f>
        <v/>
      </c>
      <c r="K1696" s="7" t="str">
        <f>IF([1]配变!$K1696="","",[1]配变!$K1696)</f>
        <v/>
      </c>
      <c r="L1696" s="7" t="str">
        <f>IF([1]配变!$L1696="","",[1]配变!$L1696)</f>
        <v/>
      </c>
      <c r="M1696" s="7" t="str">
        <f>IF([1]配变!$M1696="","",[1]配变!$M1696)</f>
        <v/>
      </c>
      <c r="N1696" s="7" t="str">
        <f>IF([1]配变!$N1696="","",[1]配变!$N1696)</f>
        <v/>
      </c>
      <c r="O1696" s="7" t="str">
        <f>IF([1]配变!$O1696="","",[1]配变!$O1696)</f>
        <v/>
      </c>
      <c r="P1696" s="7" t="str">
        <f>IF([1]配变!$P1696="","",[1]配变!$P1696)</f>
        <v/>
      </c>
    </row>
    <row r="1697" spans="1:16" x14ac:dyDescent="0.15">
      <c r="A1697" s="7" t="s">
        <v>300</v>
      </c>
      <c r="B1697" s="7" t="str">
        <f>IF([1]配变!$B1697="","",[1]配变!$B1697)</f>
        <v/>
      </c>
      <c r="C1697" s="7" t="str">
        <f>IF([1]配变!$C1697="","",[1]配变!$C1697)</f>
        <v/>
      </c>
      <c r="D1697" s="7" t="str">
        <f>IF([1]配变!$D1697="","",[1]配变!$D1697)</f>
        <v/>
      </c>
      <c r="E1697" s="7" t="str">
        <f>IF([1]配变!$E1697="","",[1]配变!$E1697)</f>
        <v/>
      </c>
      <c r="F1697" s="7" t="str">
        <f>IF([1]配变!$F1697="","",[1]配变!$F1697)</f>
        <v/>
      </c>
      <c r="G1697" s="7" t="str">
        <f>IF([1]配变!$G1697="","",[1]配变!$G1697)</f>
        <v/>
      </c>
      <c r="H1697" s="7" t="str">
        <f>IF([1]配变!$H1697="","",[1]配变!$H1697)</f>
        <v/>
      </c>
      <c r="I1697" s="7" t="str">
        <f>IF([1]配变!$I1697="","",[1]配变!$I1697)</f>
        <v/>
      </c>
      <c r="J1697" s="7" t="str">
        <f>IF([1]配变!$J1697="","",[1]配变!$J1697)</f>
        <v/>
      </c>
      <c r="K1697" s="7" t="str">
        <f>IF([1]配变!$K1697="","",[1]配变!$K1697)</f>
        <v/>
      </c>
      <c r="L1697" s="7" t="str">
        <f>IF([1]配变!$L1697="","",[1]配变!$L1697)</f>
        <v/>
      </c>
      <c r="M1697" s="7" t="str">
        <f>IF([1]配变!$M1697="","",[1]配变!$M1697)</f>
        <v/>
      </c>
      <c r="N1697" s="7" t="str">
        <f>IF([1]配变!$N1697="","",[1]配变!$N1697)</f>
        <v/>
      </c>
      <c r="O1697" s="7" t="str">
        <f>IF([1]配变!$O1697="","",[1]配变!$O1697)</f>
        <v/>
      </c>
      <c r="P1697" s="7" t="str">
        <f>IF([1]配变!$P1697="","",[1]配变!$P1697)</f>
        <v/>
      </c>
    </row>
    <row r="1698" spans="1:16" x14ac:dyDescent="0.15">
      <c r="A1698" s="7" t="s">
        <v>300</v>
      </c>
      <c r="B1698" s="7" t="str">
        <f>IF([1]配变!$B1698="","",[1]配变!$B1698)</f>
        <v/>
      </c>
      <c r="C1698" s="7" t="str">
        <f>IF([1]配变!$C1698="","",[1]配变!$C1698)</f>
        <v/>
      </c>
      <c r="D1698" s="7" t="str">
        <f>IF([1]配变!$D1698="","",[1]配变!$D1698)</f>
        <v/>
      </c>
      <c r="E1698" s="7" t="str">
        <f>IF([1]配变!$E1698="","",[1]配变!$E1698)</f>
        <v/>
      </c>
      <c r="F1698" s="7" t="str">
        <f>IF([1]配变!$F1698="","",[1]配变!$F1698)</f>
        <v/>
      </c>
      <c r="G1698" s="7" t="str">
        <f>IF([1]配变!$G1698="","",[1]配变!$G1698)</f>
        <v/>
      </c>
      <c r="H1698" s="7" t="str">
        <f>IF([1]配变!$H1698="","",[1]配变!$H1698)</f>
        <v/>
      </c>
      <c r="I1698" s="7" t="str">
        <f>IF([1]配变!$I1698="","",[1]配变!$I1698)</f>
        <v/>
      </c>
      <c r="J1698" s="7" t="str">
        <f>IF([1]配变!$J1698="","",[1]配变!$J1698)</f>
        <v/>
      </c>
      <c r="K1698" s="7" t="str">
        <f>IF([1]配变!$K1698="","",[1]配变!$K1698)</f>
        <v/>
      </c>
      <c r="L1698" s="7" t="str">
        <f>IF([1]配变!$L1698="","",[1]配变!$L1698)</f>
        <v/>
      </c>
      <c r="M1698" s="7" t="str">
        <f>IF([1]配变!$M1698="","",[1]配变!$M1698)</f>
        <v/>
      </c>
      <c r="N1698" s="7" t="str">
        <f>IF([1]配变!$N1698="","",[1]配变!$N1698)</f>
        <v/>
      </c>
      <c r="O1698" s="7" t="str">
        <f>IF([1]配变!$O1698="","",[1]配变!$O1698)</f>
        <v/>
      </c>
      <c r="P1698" s="7" t="str">
        <f>IF([1]配变!$P1698="","",[1]配变!$P1698)</f>
        <v/>
      </c>
    </row>
    <row r="1699" spans="1:16" x14ac:dyDescent="0.15">
      <c r="A1699" s="7" t="s">
        <v>300</v>
      </c>
      <c r="B1699" s="7" t="str">
        <f>IF([1]配变!$B1699="","",[1]配变!$B1699)</f>
        <v/>
      </c>
      <c r="C1699" s="7" t="str">
        <f>IF([1]配变!$C1699="","",[1]配变!$C1699)</f>
        <v/>
      </c>
      <c r="D1699" s="7" t="str">
        <f>IF([1]配变!$D1699="","",[1]配变!$D1699)</f>
        <v/>
      </c>
      <c r="E1699" s="7" t="str">
        <f>IF([1]配变!$E1699="","",[1]配变!$E1699)</f>
        <v/>
      </c>
      <c r="F1699" s="7" t="str">
        <f>IF([1]配变!$F1699="","",[1]配变!$F1699)</f>
        <v/>
      </c>
      <c r="G1699" s="7" t="str">
        <f>IF([1]配变!$G1699="","",[1]配变!$G1699)</f>
        <v/>
      </c>
      <c r="H1699" s="7" t="str">
        <f>IF([1]配变!$H1699="","",[1]配变!$H1699)</f>
        <v/>
      </c>
      <c r="I1699" s="7" t="str">
        <f>IF([1]配变!$I1699="","",[1]配变!$I1699)</f>
        <v/>
      </c>
      <c r="J1699" s="7" t="str">
        <f>IF([1]配变!$J1699="","",[1]配变!$J1699)</f>
        <v/>
      </c>
      <c r="K1699" s="7" t="str">
        <f>IF([1]配变!$K1699="","",[1]配变!$K1699)</f>
        <v/>
      </c>
      <c r="L1699" s="7" t="str">
        <f>IF([1]配变!$L1699="","",[1]配变!$L1699)</f>
        <v/>
      </c>
      <c r="M1699" s="7" t="str">
        <f>IF([1]配变!$M1699="","",[1]配变!$M1699)</f>
        <v/>
      </c>
      <c r="N1699" s="7" t="str">
        <f>IF([1]配变!$N1699="","",[1]配变!$N1699)</f>
        <v/>
      </c>
      <c r="O1699" s="7" t="str">
        <f>IF([1]配变!$O1699="","",[1]配变!$O1699)</f>
        <v/>
      </c>
      <c r="P1699" s="7" t="str">
        <f>IF([1]配变!$P1699="","",[1]配变!$P1699)</f>
        <v/>
      </c>
    </row>
    <row r="1700" spans="1:16" x14ac:dyDescent="0.15">
      <c r="A1700" s="7" t="s">
        <v>300</v>
      </c>
      <c r="B1700" s="7" t="str">
        <f>IF([1]配变!$B1700="","",[1]配变!$B1700)</f>
        <v/>
      </c>
      <c r="C1700" s="7" t="str">
        <f>IF([1]配变!$C1700="","",[1]配变!$C1700)</f>
        <v/>
      </c>
      <c r="D1700" s="7" t="str">
        <f>IF([1]配变!$D1700="","",[1]配变!$D1700)</f>
        <v/>
      </c>
      <c r="E1700" s="7" t="str">
        <f>IF([1]配变!$E1700="","",[1]配变!$E1700)</f>
        <v/>
      </c>
      <c r="F1700" s="7" t="str">
        <f>IF([1]配变!$F1700="","",[1]配变!$F1700)</f>
        <v/>
      </c>
      <c r="G1700" s="7" t="str">
        <f>IF([1]配变!$G1700="","",[1]配变!$G1700)</f>
        <v/>
      </c>
      <c r="H1700" s="7" t="str">
        <f>IF([1]配变!$H1700="","",[1]配变!$H1700)</f>
        <v/>
      </c>
      <c r="I1700" s="7" t="str">
        <f>IF([1]配变!$I1700="","",[1]配变!$I1700)</f>
        <v/>
      </c>
      <c r="J1700" s="7" t="str">
        <f>IF([1]配变!$J1700="","",[1]配变!$J1700)</f>
        <v/>
      </c>
      <c r="K1700" s="7" t="str">
        <f>IF([1]配变!$K1700="","",[1]配变!$K1700)</f>
        <v/>
      </c>
      <c r="L1700" s="7" t="str">
        <f>IF([1]配变!$L1700="","",[1]配变!$L1700)</f>
        <v/>
      </c>
      <c r="M1700" s="7" t="str">
        <f>IF([1]配变!$M1700="","",[1]配变!$M1700)</f>
        <v/>
      </c>
      <c r="N1700" s="7" t="str">
        <f>IF([1]配变!$N1700="","",[1]配变!$N1700)</f>
        <v/>
      </c>
      <c r="O1700" s="7" t="str">
        <f>IF([1]配变!$O1700="","",[1]配变!$O1700)</f>
        <v/>
      </c>
      <c r="P1700" s="7" t="str">
        <f>IF([1]配变!$P1700="","",[1]配变!$P1700)</f>
        <v/>
      </c>
    </row>
    <row r="1701" spans="1:16" x14ac:dyDescent="0.15">
      <c r="A1701" s="7" t="s">
        <v>300</v>
      </c>
      <c r="B1701" s="7" t="str">
        <f>IF([1]配变!$B1701="","",[1]配变!$B1701)</f>
        <v/>
      </c>
      <c r="C1701" s="7" t="str">
        <f>IF([1]配变!$C1701="","",[1]配变!$C1701)</f>
        <v/>
      </c>
      <c r="D1701" s="7" t="str">
        <f>IF([1]配变!$D1701="","",[1]配变!$D1701)</f>
        <v/>
      </c>
      <c r="E1701" s="7" t="str">
        <f>IF([1]配变!$E1701="","",[1]配变!$E1701)</f>
        <v/>
      </c>
      <c r="F1701" s="7" t="str">
        <f>IF([1]配变!$F1701="","",[1]配变!$F1701)</f>
        <v/>
      </c>
      <c r="G1701" s="7" t="str">
        <f>IF([1]配变!$G1701="","",[1]配变!$G1701)</f>
        <v/>
      </c>
      <c r="H1701" s="7" t="str">
        <f>IF([1]配变!$H1701="","",[1]配变!$H1701)</f>
        <v/>
      </c>
      <c r="I1701" s="7" t="str">
        <f>IF([1]配变!$I1701="","",[1]配变!$I1701)</f>
        <v/>
      </c>
      <c r="J1701" s="7" t="str">
        <f>IF([1]配变!$J1701="","",[1]配变!$J1701)</f>
        <v/>
      </c>
      <c r="K1701" s="7" t="str">
        <f>IF([1]配变!$K1701="","",[1]配变!$K1701)</f>
        <v/>
      </c>
      <c r="L1701" s="7" t="str">
        <f>IF([1]配变!$L1701="","",[1]配变!$L1701)</f>
        <v/>
      </c>
      <c r="M1701" s="7" t="str">
        <f>IF([1]配变!$M1701="","",[1]配变!$M1701)</f>
        <v/>
      </c>
      <c r="N1701" s="7" t="str">
        <f>IF([1]配变!$N1701="","",[1]配变!$N1701)</f>
        <v/>
      </c>
      <c r="O1701" s="7" t="str">
        <f>IF([1]配变!$O1701="","",[1]配变!$O1701)</f>
        <v/>
      </c>
      <c r="P1701" s="7" t="str">
        <f>IF([1]配变!$P1701="","",[1]配变!$P1701)</f>
        <v/>
      </c>
    </row>
    <row r="1702" spans="1:16" x14ac:dyDescent="0.15">
      <c r="A1702" s="7" t="s">
        <v>300</v>
      </c>
      <c r="B1702" s="7" t="str">
        <f>IF([1]配变!$B1702="","",[1]配变!$B1702)</f>
        <v/>
      </c>
      <c r="C1702" s="7" t="str">
        <f>IF([1]配变!$C1702="","",[1]配变!$C1702)</f>
        <v/>
      </c>
      <c r="D1702" s="7" t="str">
        <f>IF([1]配变!$D1702="","",[1]配变!$D1702)</f>
        <v/>
      </c>
      <c r="E1702" s="7" t="str">
        <f>IF([1]配变!$E1702="","",[1]配变!$E1702)</f>
        <v/>
      </c>
      <c r="F1702" s="7" t="str">
        <f>IF([1]配变!$F1702="","",[1]配变!$F1702)</f>
        <v/>
      </c>
      <c r="G1702" s="7" t="str">
        <f>IF([1]配变!$G1702="","",[1]配变!$G1702)</f>
        <v/>
      </c>
      <c r="H1702" s="7" t="str">
        <f>IF([1]配变!$H1702="","",[1]配变!$H1702)</f>
        <v/>
      </c>
      <c r="I1702" s="7" t="str">
        <f>IF([1]配变!$I1702="","",[1]配变!$I1702)</f>
        <v/>
      </c>
      <c r="J1702" s="7" t="str">
        <f>IF([1]配变!$J1702="","",[1]配变!$J1702)</f>
        <v/>
      </c>
      <c r="K1702" s="7" t="str">
        <f>IF([1]配变!$K1702="","",[1]配变!$K1702)</f>
        <v/>
      </c>
      <c r="L1702" s="7" t="str">
        <f>IF([1]配变!$L1702="","",[1]配变!$L1702)</f>
        <v/>
      </c>
      <c r="M1702" s="7" t="str">
        <f>IF([1]配变!$M1702="","",[1]配变!$M1702)</f>
        <v/>
      </c>
      <c r="N1702" s="7" t="str">
        <f>IF([1]配变!$N1702="","",[1]配变!$N1702)</f>
        <v/>
      </c>
      <c r="O1702" s="7" t="str">
        <f>IF([1]配变!$O1702="","",[1]配变!$O1702)</f>
        <v/>
      </c>
      <c r="P1702" s="7" t="str">
        <f>IF([1]配变!$P1702="","",[1]配变!$P1702)</f>
        <v/>
      </c>
    </row>
    <row r="1703" spans="1:16" x14ac:dyDescent="0.15">
      <c r="A1703" s="7" t="s">
        <v>300</v>
      </c>
      <c r="B1703" s="7" t="str">
        <f>IF([1]配变!$B1703="","",[1]配变!$B1703)</f>
        <v/>
      </c>
      <c r="C1703" s="7" t="str">
        <f>IF([1]配变!$C1703="","",[1]配变!$C1703)</f>
        <v/>
      </c>
      <c r="D1703" s="7" t="str">
        <f>IF([1]配变!$D1703="","",[1]配变!$D1703)</f>
        <v/>
      </c>
      <c r="E1703" s="7" t="str">
        <f>IF([1]配变!$E1703="","",[1]配变!$E1703)</f>
        <v/>
      </c>
      <c r="F1703" s="7" t="str">
        <f>IF([1]配变!$F1703="","",[1]配变!$F1703)</f>
        <v/>
      </c>
      <c r="G1703" s="7" t="str">
        <f>IF([1]配变!$G1703="","",[1]配变!$G1703)</f>
        <v/>
      </c>
      <c r="H1703" s="7" t="str">
        <f>IF([1]配变!$H1703="","",[1]配变!$H1703)</f>
        <v/>
      </c>
      <c r="I1703" s="7" t="str">
        <f>IF([1]配变!$I1703="","",[1]配变!$I1703)</f>
        <v/>
      </c>
      <c r="J1703" s="7" t="str">
        <f>IF([1]配变!$J1703="","",[1]配变!$J1703)</f>
        <v/>
      </c>
      <c r="K1703" s="7" t="str">
        <f>IF([1]配变!$K1703="","",[1]配变!$K1703)</f>
        <v/>
      </c>
      <c r="L1703" s="7" t="str">
        <f>IF([1]配变!$L1703="","",[1]配变!$L1703)</f>
        <v/>
      </c>
      <c r="M1703" s="7" t="str">
        <f>IF([1]配变!$M1703="","",[1]配变!$M1703)</f>
        <v/>
      </c>
      <c r="N1703" s="7" t="str">
        <f>IF([1]配变!$N1703="","",[1]配变!$N1703)</f>
        <v/>
      </c>
      <c r="O1703" s="7" t="str">
        <f>IF([1]配变!$O1703="","",[1]配变!$O1703)</f>
        <v/>
      </c>
      <c r="P1703" s="7" t="str">
        <f>IF([1]配变!$P1703="","",[1]配变!$P1703)</f>
        <v/>
      </c>
    </row>
    <row r="1704" spans="1:16" x14ac:dyDescent="0.15">
      <c r="A1704" s="7" t="s">
        <v>300</v>
      </c>
      <c r="B1704" s="7" t="str">
        <f>IF([1]配变!$B1704="","",[1]配变!$B1704)</f>
        <v/>
      </c>
      <c r="C1704" s="7" t="str">
        <f>IF([1]配变!$C1704="","",[1]配变!$C1704)</f>
        <v/>
      </c>
      <c r="D1704" s="7" t="str">
        <f>IF([1]配变!$D1704="","",[1]配变!$D1704)</f>
        <v/>
      </c>
      <c r="E1704" s="7" t="str">
        <f>IF([1]配变!$E1704="","",[1]配变!$E1704)</f>
        <v/>
      </c>
      <c r="F1704" s="7" t="str">
        <f>IF([1]配变!$F1704="","",[1]配变!$F1704)</f>
        <v/>
      </c>
      <c r="G1704" s="7" t="str">
        <f>IF([1]配变!$G1704="","",[1]配变!$G1704)</f>
        <v/>
      </c>
      <c r="H1704" s="7" t="str">
        <f>IF([1]配变!$H1704="","",[1]配变!$H1704)</f>
        <v/>
      </c>
      <c r="I1704" s="7" t="str">
        <f>IF([1]配变!$I1704="","",[1]配变!$I1704)</f>
        <v/>
      </c>
      <c r="J1704" s="7" t="str">
        <f>IF([1]配变!$J1704="","",[1]配变!$J1704)</f>
        <v/>
      </c>
      <c r="K1704" s="7" t="str">
        <f>IF([1]配变!$K1704="","",[1]配变!$K1704)</f>
        <v/>
      </c>
      <c r="L1704" s="7" t="str">
        <f>IF([1]配变!$L1704="","",[1]配变!$L1704)</f>
        <v/>
      </c>
      <c r="M1704" s="7" t="str">
        <f>IF([1]配变!$M1704="","",[1]配变!$M1704)</f>
        <v/>
      </c>
      <c r="N1704" s="7" t="str">
        <f>IF([1]配变!$N1704="","",[1]配变!$N1704)</f>
        <v/>
      </c>
      <c r="O1704" s="7" t="str">
        <f>IF([1]配变!$O1704="","",[1]配变!$O1704)</f>
        <v/>
      </c>
      <c r="P1704" s="7" t="str">
        <f>IF([1]配变!$P1704="","",[1]配变!$P1704)</f>
        <v/>
      </c>
    </row>
    <row r="1705" spans="1:16" x14ac:dyDescent="0.15">
      <c r="A1705" s="7" t="s">
        <v>300</v>
      </c>
      <c r="B1705" s="7" t="str">
        <f>IF([1]配变!$B1705="","",[1]配变!$B1705)</f>
        <v/>
      </c>
      <c r="C1705" s="7" t="str">
        <f>IF([1]配变!$C1705="","",[1]配变!$C1705)</f>
        <v/>
      </c>
      <c r="D1705" s="7" t="str">
        <f>IF([1]配变!$D1705="","",[1]配变!$D1705)</f>
        <v/>
      </c>
      <c r="E1705" s="7" t="str">
        <f>IF([1]配变!$E1705="","",[1]配变!$E1705)</f>
        <v/>
      </c>
      <c r="F1705" s="7" t="str">
        <f>IF([1]配变!$F1705="","",[1]配变!$F1705)</f>
        <v/>
      </c>
      <c r="G1705" s="7" t="str">
        <f>IF([1]配变!$G1705="","",[1]配变!$G1705)</f>
        <v/>
      </c>
      <c r="H1705" s="7" t="str">
        <f>IF([1]配变!$H1705="","",[1]配变!$H1705)</f>
        <v/>
      </c>
      <c r="I1705" s="7" t="str">
        <f>IF([1]配变!$I1705="","",[1]配变!$I1705)</f>
        <v/>
      </c>
      <c r="J1705" s="7" t="str">
        <f>IF([1]配变!$J1705="","",[1]配变!$J1705)</f>
        <v/>
      </c>
      <c r="K1705" s="7" t="str">
        <f>IF([1]配变!$K1705="","",[1]配变!$K1705)</f>
        <v/>
      </c>
      <c r="L1705" s="7" t="str">
        <f>IF([1]配变!$L1705="","",[1]配变!$L1705)</f>
        <v/>
      </c>
      <c r="M1705" s="7" t="str">
        <f>IF([1]配变!$M1705="","",[1]配变!$M1705)</f>
        <v/>
      </c>
      <c r="N1705" s="7" t="str">
        <f>IF([1]配变!$N1705="","",[1]配变!$N1705)</f>
        <v/>
      </c>
      <c r="O1705" s="7" t="str">
        <f>IF([1]配变!$O1705="","",[1]配变!$O1705)</f>
        <v/>
      </c>
      <c r="P1705" s="7" t="str">
        <f>IF([1]配变!$P1705="","",[1]配变!$P1705)</f>
        <v/>
      </c>
    </row>
    <row r="1706" spans="1:16" x14ac:dyDescent="0.15">
      <c r="A1706" s="7" t="s">
        <v>300</v>
      </c>
      <c r="B1706" s="7" t="str">
        <f>IF([1]配变!$B1706="","",[1]配变!$B1706)</f>
        <v/>
      </c>
      <c r="C1706" s="7" t="str">
        <f>IF([1]配变!$C1706="","",[1]配变!$C1706)</f>
        <v/>
      </c>
      <c r="D1706" s="7" t="str">
        <f>IF([1]配变!$D1706="","",[1]配变!$D1706)</f>
        <v/>
      </c>
      <c r="E1706" s="7" t="str">
        <f>IF([1]配变!$E1706="","",[1]配变!$E1706)</f>
        <v/>
      </c>
      <c r="F1706" s="7" t="str">
        <f>IF([1]配变!$F1706="","",[1]配变!$F1706)</f>
        <v/>
      </c>
      <c r="G1706" s="7" t="str">
        <f>IF([1]配变!$G1706="","",[1]配变!$G1706)</f>
        <v/>
      </c>
      <c r="H1706" s="7" t="str">
        <f>IF([1]配变!$H1706="","",[1]配变!$H1706)</f>
        <v/>
      </c>
      <c r="I1706" s="7" t="str">
        <f>IF([1]配变!$I1706="","",[1]配变!$I1706)</f>
        <v/>
      </c>
      <c r="J1706" s="7" t="str">
        <f>IF([1]配变!$J1706="","",[1]配变!$J1706)</f>
        <v/>
      </c>
      <c r="K1706" s="7" t="str">
        <f>IF([1]配变!$K1706="","",[1]配变!$K1706)</f>
        <v/>
      </c>
      <c r="L1706" s="7" t="str">
        <f>IF([1]配变!$L1706="","",[1]配变!$L1706)</f>
        <v/>
      </c>
      <c r="M1706" s="7" t="str">
        <f>IF([1]配变!$M1706="","",[1]配变!$M1706)</f>
        <v/>
      </c>
      <c r="N1706" s="7" t="str">
        <f>IF([1]配变!$N1706="","",[1]配变!$N1706)</f>
        <v/>
      </c>
      <c r="O1706" s="7" t="str">
        <f>IF([1]配变!$O1706="","",[1]配变!$O1706)</f>
        <v/>
      </c>
      <c r="P1706" s="7" t="str">
        <f>IF([1]配变!$P1706="","",[1]配变!$P1706)</f>
        <v/>
      </c>
    </row>
    <row r="1707" spans="1:16" x14ac:dyDescent="0.15">
      <c r="A1707" s="7" t="s">
        <v>300</v>
      </c>
      <c r="B1707" s="7" t="str">
        <f>IF([1]配变!$B1707="","",[1]配变!$B1707)</f>
        <v/>
      </c>
      <c r="C1707" s="7" t="str">
        <f>IF([1]配变!$C1707="","",[1]配变!$C1707)</f>
        <v/>
      </c>
      <c r="D1707" s="7" t="str">
        <f>IF([1]配变!$D1707="","",[1]配变!$D1707)</f>
        <v/>
      </c>
      <c r="E1707" s="7" t="str">
        <f>IF([1]配变!$E1707="","",[1]配变!$E1707)</f>
        <v/>
      </c>
      <c r="F1707" s="7" t="str">
        <f>IF([1]配变!$F1707="","",[1]配变!$F1707)</f>
        <v/>
      </c>
      <c r="G1707" s="7" t="str">
        <f>IF([1]配变!$G1707="","",[1]配变!$G1707)</f>
        <v/>
      </c>
      <c r="H1707" s="7" t="str">
        <f>IF([1]配变!$H1707="","",[1]配变!$H1707)</f>
        <v/>
      </c>
      <c r="I1707" s="7" t="str">
        <f>IF([1]配变!$I1707="","",[1]配变!$I1707)</f>
        <v/>
      </c>
      <c r="J1707" s="7" t="str">
        <f>IF([1]配变!$J1707="","",[1]配变!$J1707)</f>
        <v/>
      </c>
      <c r="K1707" s="7" t="str">
        <f>IF([1]配变!$K1707="","",[1]配变!$K1707)</f>
        <v/>
      </c>
      <c r="L1707" s="7" t="str">
        <f>IF([1]配变!$L1707="","",[1]配变!$L1707)</f>
        <v/>
      </c>
      <c r="M1707" s="7" t="str">
        <f>IF([1]配变!$M1707="","",[1]配变!$M1707)</f>
        <v/>
      </c>
      <c r="N1707" s="7" t="str">
        <f>IF([1]配变!$N1707="","",[1]配变!$N1707)</f>
        <v/>
      </c>
      <c r="O1707" s="7" t="str">
        <f>IF([1]配变!$O1707="","",[1]配变!$O1707)</f>
        <v/>
      </c>
      <c r="P1707" s="7" t="str">
        <f>IF([1]配变!$P1707="","",[1]配变!$P1707)</f>
        <v/>
      </c>
    </row>
    <row r="1708" spans="1:16" x14ac:dyDescent="0.15">
      <c r="A1708" s="7" t="s">
        <v>300</v>
      </c>
      <c r="B1708" s="7" t="str">
        <f>IF([1]配变!$B1708="","",[1]配变!$B1708)</f>
        <v/>
      </c>
      <c r="C1708" s="7" t="str">
        <f>IF([1]配变!$C1708="","",[1]配变!$C1708)</f>
        <v/>
      </c>
      <c r="D1708" s="7" t="str">
        <f>IF([1]配变!$D1708="","",[1]配变!$D1708)</f>
        <v/>
      </c>
      <c r="E1708" s="7" t="str">
        <f>IF([1]配变!$E1708="","",[1]配变!$E1708)</f>
        <v/>
      </c>
      <c r="F1708" s="7" t="str">
        <f>IF([1]配变!$F1708="","",[1]配变!$F1708)</f>
        <v/>
      </c>
      <c r="G1708" s="7" t="str">
        <f>IF([1]配变!$G1708="","",[1]配变!$G1708)</f>
        <v/>
      </c>
      <c r="H1708" s="7" t="str">
        <f>IF([1]配变!$H1708="","",[1]配变!$H1708)</f>
        <v/>
      </c>
      <c r="I1708" s="7" t="str">
        <f>IF([1]配变!$I1708="","",[1]配变!$I1708)</f>
        <v/>
      </c>
      <c r="J1708" s="7" t="str">
        <f>IF([1]配变!$J1708="","",[1]配变!$J1708)</f>
        <v/>
      </c>
      <c r="K1708" s="7" t="str">
        <f>IF([1]配变!$K1708="","",[1]配变!$K1708)</f>
        <v/>
      </c>
      <c r="L1708" s="7" t="str">
        <f>IF([1]配变!$L1708="","",[1]配变!$L1708)</f>
        <v/>
      </c>
      <c r="M1708" s="7" t="str">
        <f>IF([1]配变!$M1708="","",[1]配变!$M1708)</f>
        <v/>
      </c>
      <c r="N1708" s="7" t="str">
        <f>IF([1]配变!$N1708="","",[1]配变!$N1708)</f>
        <v/>
      </c>
      <c r="O1708" s="7" t="str">
        <f>IF([1]配变!$O1708="","",[1]配变!$O1708)</f>
        <v/>
      </c>
      <c r="P1708" s="7" t="str">
        <f>IF([1]配变!$P1708="","",[1]配变!$P1708)</f>
        <v/>
      </c>
    </row>
    <row r="1709" spans="1:16" x14ac:dyDescent="0.15">
      <c r="A1709" s="7" t="s">
        <v>300</v>
      </c>
      <c r="B1709" s="7" t="str">
        <f>IF([1]配变!$B1709="","",[1]配变!$B1709)</f>
        <v/>
      </c>
      <c r="C1709" s="7" t="str">
        <f>IF([1]配变!$C1709="","",[1]配变!$C1709)</f>
        <v/>
      </c>
      <c r="D1709" s="7" t="str">
        <f>IF([1]配变!$D1709="","",[1]配变!$D1709)</f>
        <v/>
      </c>
      <c r="E1709" s="7" t="str">
        <f>IF([1]配变!$E1709="","",[1]配变!$E1709)</f>
        <v/>
      </c>
      <c r="F1709" s="7" t="str">
        <f>IF([1]配变!$F1709="","",[1]配变!$F1709)</f>
        <v/>
      </c>
      <c r="G1709" s="7" t="str">
        <f>IF([1]配变!$G1709="","",[1]配变!$G1709)</f>
        <v/>
      </c>
      <c r="H1709" s="7" t="str">
        <f>IF([1]配变!$H1709="","",[1]配变!$H1709)</f>
        <v/>
      </c>
      <c r="I1709" s="7" t="str">
        <f>IF([1]配变!$I1709="","",[1]配变!$I1709)</f>
        <v/>
      </c>
      <c r="J1709" s="7" t="str">
        <f>IF([1]配变!$J1709="","",[1]配变!$J1709)</f>
        <v/>
      </c>
      <c r="K1709" s="7" t="str">
        <f>IF([1]配变!$K1709="","",[1]配变!$K1709)</f>
        <v/>
      </c>
      <c r="L1709" s="7" t="str">
        <f>IF([1]配变!$L1709="","",[1]配变!$L1709)</f>
        <v/>
      </c>
      <c r="M1709" s="7" t="str">
        <f>IF([1]配变!$M1709="","",[1]配变!$M1709)</f>
        <v/>
      </c>
      <c r="N1709" s="7" t="str">
        <f>IF([1]配变!$N1709="","",[1]配变!$N1709)</f>
        <v/>
      </c>
      <c r="O1709" s="7" t="str">
        <f>IF([1]配变!$O1709="","",[1]配变!$O1709)</f>
        <v/>
      </c>
      <c r="P1709" s="7" t="str">
        <f>IF([1]配变!$P1709="","",[1]配变!$P1709)</f>
        <v/>
      </c>
    </row>
    <row r="1710" spans="1:16" x14ac:dyDescent="0.15">
      <c r="A1710" s="7" t="s">
        <v>300</v>
      </c>
      <c r="B1710" s="7" t="str">
        <f>IF([1]配变!$B1710="","",[1]配变!$B1710)</f>
        <v/>
      </c>
      <c r="C1710" s="7" t="str">
        <f>IF([1]配变!$C1710="","",[1]配变!$C1710)</f>
        <v/>
      </c>
      <c r="D1710" s="7" t="str">
        <f>IF([1]配变!$D1710="","",[1]配变!$D1710)</f>
        <v/>
      </c>
      <c r="E1710" s="7" t="str">
        <f>IF([1]配变!$E1710="","",[1]配变!$E1710)</f>
        <v/>
      </c>
      <c r="F1710" s="7" t="str">
        <f>IF([1]配变!$F1710="","",[1]配变!$F1710)</f>
        <v/>
      </c>
      <c r="G1710" s="7" t="str">
        <f>IF([1]配变!$G1710="","",[1]配变!$G1710)</f>
        <v/>
      </c>
      <c r="H1710" s="7" t="str">
        <f>IF([1]配变!$H1710="","",[1]配变!$H1710)</f>
        <v/>
      </c>
      <c r="I1710" s="7" t="str">
        <f>IF([1]配变!$I1710="","",[1]配变!$I1710)</f>
        <v/>
      </c>
      <c r="J1710" s="7" t="str">
        <f>IF([1]配变!$J1710="","",[1]配变!$J1710)</f>
        <v/>
      </c>
      <c r="K1710" s="7" t="str">
        <f>IF([1]配变!$K1710="","",[1]配变!$K1710)</f>
        <v/>
      </c>
      <c r="L1710" s="7" t="str">
        <f>IF([1]配变!$L1710="","",[1]配变!$L1710)</f>
        <v/>
      </c>
      <c r="M1710" s="7" t="str">
        <f>IF([1]配变!$M1710="","",[1]配变!$M1710)</f>
        <v/>
      </c>
      <c r="N1710" s="7" t="str">
        <f>IF([1]配变!$N1710="","",[1]配变!$N1710)</f>
        <v/>
      </c>
      <c r="O1710" s="7" t="str">
        <f>IF([1]配变!$O1710="","",[1]配变!$O1710)</f>
        <v/>
      </c>
      <c r="P1710" s="7" t="str">
        <f>IF([1]配变!$P1710="","",[1]配变!$P1710)</f>
        <v/>
      </c>
    </row>
    <row r="1711" spans="1:16" x14ac:dyDescent="0.15">
      <c r="A1711" s="7" t="s">
        <v>300</v>
      </c>
      <c r="B1711" s="7" t="str">
        <f>IF([1]配变!$B1711="","",[1]配变!$B1711)</f>
        <v/>
      </c>
      <c r="C1711" s="7" t="str">
        <f>IF([1]配变!$C1711="","",[1]配变!$C1711)</f>
        <v/>
      </c>
      <c r="D1711" s="7" t="str">
        <f>IF([1]配变!$D1711="","",[1]配变!$D1711)</f>
        <v/>
      </c>
      <c r="E1711" s="7" t="str">
        <f>IF([1]配变!$E1711="","",[1]配变!$E1711)</f>
        <v/>
      </c>
      <c r="F1711" s="7" t="str">
        <f>IF([1]配变!$F1711="","",[1]配变!$F1711)</f>
        <v/>
      </c>
      <c r="G1711" s="7" t="str">
        <f>IF([1]配变!$G1711="","",[1]配变!$G1711)</f>
        <v/>
      </c>
      <c r="H1711" s="7" t="str">
        <f>IF([1]配变!$H1711="","",[1]配变!$H1711)</f>
        <v/>
      </c>
      <c r="I1711" s="7" t="str">
        <f>IF([1]配变!$I1711="","",[1]配变!$I1711)</f>
        <v/>
      </c>
      <c r="J1711" s="7" t="str">
        <f>IF([1]配变!$J1711="","",[1]配变!$J1711)</f>
        <v/>
      </c>
      <c r="K1711" s="7" t="str">
        <f>IF([1]配变!$K1711="","",[1]配变!$K1711)</f>
        <v/>
      </c>
      <c r="L1711" s="7" t="str">
        <f>IF([1]配变!$L1711="","",[1]配变!$L1711)</f>
        <v/>
      </c>
      <c r="M1711" s="7" t="str">
        <f>IF([1]配变!$M1711="","",[1]配变!$M1711)</f>
        <v/>
      </c>
      <c r="N1711" s="7" t="str">
        <f>IF([1]配变!$N1711="","",[1]配变!$N1711)</f>
        <v/>
      </c>
      <c r="O1711" s="7" t="str">
        <f>IF([1]配变!$O1711="","",[1]配变!$O1711)</f>
        <v/>
      </c>
      <c r="P1711" s="7" t="str">
        <f>IF([1]配变!$P1711="","",[1]配变!$P1711)</f>
        <v/>
      </c>
    </row>
    <row r="1712" spans="1:16" x14ac:dyDescent="0.15">
      <c r="A1712" s="7" t="s">
        <v>300</v>
      </c>
      <c r="B1712" s="7" t="str">
        <f>IF([1]配变!$B1712="","",[1]配变!$B1712)</f>
        <v/>
      </c>
      <c r="C1712" s="7" t="str">
        <f>IF([1]配变!$C1712="","",[1]配变!$C1712)</f>
        <v/>
      </c>
      <c r="D1712" s="7" t="str">
        <f>IF([1]配变!$D1712="","",[1]配变!$D1712)</f>
        <v/>
      </c>
      <c r="E1712" s="7" t="str">
        <f>IF([1]配变!$E1712="","",[1]配变!$E1712)</f>
        <v/>
      </c>
      <c r="F1712" s="7" t="str">
        <f>IF([1]配变!$F1712="","",[1]配变!$F1712)</f>
        <v/>
      </c>
      <c r="G1712" s="7" t="str">
        <f>IF([1]配变!$G1712="","",[1]配变!$G1712)</f>
        <v/>
      </c>
      <c r="H1712" s="7" t="str">
        <f>IF([1]配变!$H1712="","",[1]配变!$H1712)</f>
        <v/>
      </c>
      <c r="I1712" s="7" t="str">
        <f>IF([1]配变!$I1712="","",[1]配变!$I1712)</f>
        <v/>
      </c>
      <c r="J1712" s="7" t="str">
        <f>IF([1]配变!$J1712="","",[1]配变!$J1712)</f>
        <v/>
      </c>
      <c r="K1712" s="7" t="str">
        <f>IF([1]配变!$K1712="","",[1]配变!$K1712)</f>
        <v/>
      </c>
      <c r="L1712" s="7" t="str">
        <f>IF([1]配变!$L1712="","",[1]配变!$L1712)</f>
        <v/>
      </c>
      <c r="M1712" s="7" t="str">
        <f>IF([1]配变!$M1712="","",[1]配变!$M1712)</f>
        <v/>
      </c>
      <c r="N1712" s="7" t="str">
        <f>IF([1]配变!$N1712="","",[1]配变!$N1712)</f>
        <v/>
      </c>
      <c r="O1712" s="7" t="str">
        <f>IF([1]配变!$O1712="","",[1]配变!$O1712)</f>
        <v/>
      </c>
      <c r="P1712" s="7" t="str">
        <f>IF([1]配变!$P1712="","",[1]配变!$P1712)</f>
        <v/>
      </c>
    </row>
    <row r="1713" spans="1:16" x14ac:dyDescent="0.15">
      <c r="A1713" s="7" t="s">
        <v>300</v>
      </c>
      <c r="B1713" s="7" t="str">
        <f>IF([1]配变!$B1713="","",[1]配变!$B1713)</f>
        <v/>
      </c>
      <c r="C1713" s="7" t="str">
        <f>IF([1]配变!$C1713="","",[1]配变!$C1713)</f>
        <v/>
      </c>
      <c r="D1713" s="7" t="str">
        <f>IF([1]配变!$D1713="","",[1]配变!$D1713)</f>
        <v/>
      </c>
      <c r="E1713" s="7" t="str">
        <f>IF([1]配变!$E1713="","",[1]配变!$E1713)</f>
        <v/>
      </c>
      <c r="F1713" s="7" t="str">
        <f>IF([1]配变!$F1713="","",[1]配变!$F1713)</f>
        <v/>
      </c>
      <c r="G1713" s="7" t="str">
        <f>IF([1]配变!$G1713="","",[1]配变!$G1713)</f>
        <v/>
      </c>
      <c r="H1713" s="7" t="str">
        <f>IF([1]配变!$H1713="","",[1]配变!$H1713)</f>
        <v/>
      </c>
      <c r="I1713" s="7" t="str">
        <f>IF([1]配变!$I1713="","",[1]配变!$I1713)</f>
        <v/>
      </c>
      <c r="J1713" s="7" t="str">
        <f>IF([1]配变!$J1713="","",[1]配变!$J1713)</f>
        <v/>
      </c>
      <c r="K1713" s="7" t="str">
        <f>IF([1]配变!$K1713="","",[1]配变!$K1713)</f>
        <v/>
      </c>
      <c r="L1713" s="7" t="str">
        <f>IF([1]配变!$L1713="","",[1]配变!$L1713)</f>
        <v/>
      </c>
      <c r="M1713" s="7" t="str">
        <f>IF([1]配变!$M1713="","",[1]配变!$M1713)</f>
        <v/>
      </c>
      <c r="N1713" s="7" t="str">
        <f>IF([1]配变!$N1713="","",[1]配变!$N1713)</f>
        <v/>
      </c>
      <c r="O1713" s="7" t="str">
        <f>IF([1]配变!$O1713="","",[1]配变!$O1713)</f>
        <v/>
      </c>
      <c r="P1713" s="7" t="str">
        <f>IF([1]配变!$P1713="","",[1]配变!$P1713)</f>
        <v/>
      </c>
    </row>
    <row r="1714" spans="1:16" x14ac:dyDescent="0.15">
      <c r="A1714" s="7" t="s">
        <v>300</v>
      </c>
      <c r="B1714" s="7" t="str">
        <f>IF([1]配变!$B1714="","",[1]配变!$B1714)</f>
        <v/>
      </c>
      <c r="C1714" s="7" t="str">
        <f>IF([1]配变!$C1714="","",[1]配变!$C1714)</f>
        <v/>
      </c>
      <c r="D1714" s="7" t="str">
        <f>IF([1]配变!$D1714="","",[1]配变!$D1714)</f>
        <v/>
      </c>
      <c r="E1714" s="7" t="str">
        <f>IF([1]配变!$E1714="","",[1]配变!$E1714)</f>
        <v/>
      </c>
      <c r="F1714" s="7" t="str">
        <f>IF([1]配变!$F1714="","",[1]配变!$F1714)</f>
        <v/>
      </c>
      <c r="G1714" s="7" t="str">
        <f>IF([1]配变!$G1714="","",[1]配变!$G1714)</f>
        <v/>
      </c>
      <c r="H1714" s="7" t="str">
        <f>IF([1]配变!$H1714="","",[1]配变!$H1714)</f>
        <v/>
      </c>
      <c r="I1714" s="7" t="str">
        <f>IF([1]配变!$I1714="","",[1]配变!$I1714)</f>
        <v/>
      </c>
      <c r="J1714" s="7" t="str">
        <f>IF([1]配变!$J1714="","",[1]配变!$J1714)</f>
        <v/>
      </c>
      <c r="K1714" s="7" t="str">
        <f>IF([1]配变!$K1714="","",[1]配变!$K1714)</f>
        <v/>
      </c>
      <c r="L1714" s="7" t="str">
        <f>IF([1]配变!$L1714="","",[1]配变!$L1714)</f>
        <v/>
      </c>
      <c r="M1714" s="7" t="str">
        <f>IF([1]配变!$M1714="","",[1]配变!$M1714)</f>
        <v/>
      </c>
      <c r="N1714" s="7" t="str">
        <f>IF([1]配变!$N1714="","",[1]配变!$N1714)</f>
        <v/>
      </c>
      <c r="O1714" s="7" t="str">
        <f>IF([1]配变!$O1714="","",[1]配变!$O1714)</f>
        <v/>
      </c>
      <c r="P1714" s="7" t="str">
        <f>IF([1]配变!$P1714="","",[1]配变!$P1714)</f>
        <v/>
      </c>
    </row>
    <row r="1715" spans="1:16" x14ac:dyDescent="0.15">
      <c r="A1715" s="7" t="s">
        <v>300</v>
      </c>
      <c r="B1715" s="7" t="str">
        <f>IF([1]配变!$B1715="","",[1]配变!$B1715)</f>
        <v/>
      </c>
      <c r="C1715" s="7" t="str">
        <f>IF([1]配变!$C1715="","",[1]配变!$C1715)</f>
        <v/>
      </c>
      <c r="D1715" s="7" t="str">
        <f>IF([1]配变!$D1715="","",[1]配变!$D1715)</f>
        <v/>
      </c>
      <c r="E1715" s="7" t="str">
        <f>IF([1]配变!$E1715="","",[1]配变!$E1715)</f>
        <v/>
      </c>
      <c r="F1715" s="7" t="str">
        <f>IF([1]配变!$F1715="","",[1]配变!$F1715)</f>
        <v/>
      </c>
      <c r="G1715" s="7" t="str">
        <f>IF([1]配变!$G1715="","",[1]配变!$G1715)</f>
        <v/>
      </c>
      <c r="H1715" s="7" t="str">
        <f>IF([1]配变!$H1715="","",[1]配变!$H1715)</f>
        <v/>
      </c>
      <c r="I1715" s="7" t="str">
        <f>IF([1]配变!$I1715="","",[1]配变!$I1715)</f>
        <v/>
      </c>
      <c r="J1715" s="7" t="str">
        <f>IF([1]配变!$J1715="","",[1]配变!$J1715)</f>
        <v/>
      </c>
      <c r="K1715" s="7" t="str">
        <f>IF([1]配变!$K1715="","",[1]配变!$K1715)</f>
        <v/>
      </c>
      <c r="L1715" s="7" t="str">
        <f>IF([1]配变!$L1715="","",[1]配变!$L1715)</f>
        <v/>
      </c>
      <c r="M1715" s="7" t="str">
        <f>IF([1]配变!$M1715="","",[1]配变!$M1715)</f>
        <v/>
      </c>
      <c r="N1715" s="7" t="str">
        <f>IF([1]配变!$N1715="","",[1]配变!$N1715)</f>
        <v/>
      </c>
      <c r="O1715" s="7" t="str">
        <f>IF([1]配变!$O1715="","",[1]配变!$O1715)</f>
        <v/>
      </c>
      <c r="P1715" s="7" t="str">
        <f>IF([1]配变!$P1715="","",[1]配变!$P1715)</f>
        <v/>
      </c>
    </row>
    <row r="1716" spans="1:16" x14ac:dyDescent="0.15">
      <c r="A1716" s="7" t="s">
        <v>300</v>
      </c>
      <c r="B1716" s="7" t="str">
        <f>IF([1]配变!$B1716="","",[1]配变!$B1716)</f>
        <v/>
      </c>
      <c r="C1716" s="7" t="str">
        <f>IF([1]配变!$C1716="","",[1]配变!$C1716)</f>
        <v/>
      </c>
      <c r="D1716" s="7" t="str">
        <f>IF([1]配变!$D1716="","",[1]配变!$D1716)</f>
        <v/>
      </c>
      <c r="E1716" s="7" t="str">
        <f>IF([1]配变!$E1716="","",[1]配变!$E1716)</f>
        <v/>
      </c>
      <c r="F1716" s="7" t="str">
        <f>IF([1]配变!$F1716="","",[1]配变!$F1716)</f>
        <v/>
      </c>
      <c r="G1716" s="7" t="str">
        <f>IF([1]配变!$G1716="","",[1]配变!$G1716)</f>
        <v/>
      </c>
      <c r="H1716" s="7" t="str">
        <f>IF([1]配变!$H1716="","",[1]配变!$H1716)</f>
        <v/>
      </c>
      <c r="I1716" s="7" t="str">
        <f>IF([1]配变!$I1716="","",[1]配变!$I1716)</f>
        <v/>
      </c>
      <c r="J1716" s="7" t="str">
        <f>IF([1]配变!$J1716="","",[1]配变!$J1716)</f>
        <v/>
      </c>
      <c r="K1716" s="7" t="str">
        <f>IF([1]配变!$K1716="","",[1]配变!$K1716)</f>
        <v/>
      </c>
      <c r="L1716" s="7" t="str">
        <f>IF([1]配变!$L1716="","",[1]配变!$L1716)</f>
        <v/>
      </c>
      <c r="M1716" s="7" t="str">
        <f>IF([1]配变!$M1716="","",[1]配变!$M1716)</f>
        <v/>
      </c>
      <c r="N1716" s="7" t="str">
        <f>IF([1]配变!$N1716="","",[1]配变!$N1716)</f>
        <v/>
      </c>
      <c r="O1716" s="7" t="str">
        <f>IF([1]配变!$O1716="","",[1]配变!$O1716)</f>
        <v/>
      </c>
      <c r="P1716" s="7" t="str">
        <f>IF([1]配变!$P1716="","",[1]配变!$P1716)</f>
        <v/>
      </c>
    </row>
    <row r="1717" spans="1:16" x14ac:dyDescent="0.15">
      <c r="A1717" s="7" t="s">
        <v>300</v>
      </c>
      <c r="B1717" s="7" t="str">
        <f>IF([1]配变!$B1717="","",[1]配变!$B1717)</f>
        <v/>
      </c>
      <c r="C1717" s="7" t="str">
        <f>IF([1]配变!$C1717="","",[1]配变!$C1717)</f>
        <v/>
      </c>
      <c r="D1717" s="7" t="str">
        <f>IF([1]配变!$D1717="","",[1]配变!$D1717)</f>
        <v/>
      </c>
      <c r="E1717" s="7" t="str">
        <f>IF([1]配变!$E1717="","",[1]配变!$E1717)</f>
        <v/>
      </c>
      <c r="F1717" s="7" t="str">
        <f>IF([1]配变!$F1717="","",[1]配变!$F1717)</f>
        <v/>
      </c>
      <c r="G1717" s="7" t="str">
        <f>IF([1]配变!$G1717="","",[1]配变!$G1717)</f>
        <v/>
      </c>
      <c r="H1717" s="7" t="str">
        <f>IF([1]配变!$H1717="","",[1]配变!$H1717)</f>
        <v/>
      </c>
      <c r="I1717" s="7" t="str">
        <f>IF([1]配变!$I1717="","",[1]配变!$I1717)</f>
        <v/>
      </c>
      <c r="J1717" s="7" t="str">
        <f>IF([1]配变!$J1717="","",[1]配变!$J1717)</f>
        <v/>
      </c>
      <c r="K1717" s="7" t="str">
        <f>IF([1]配变!$K1717="","",[1]配变!$K1717)</f>
        <v/>
      </c>
      <c r="L1717" s="7" t="str">
        <f>IF([1]配变!$L1717="","",[1]配变!$L1717)</f>
        <v/>
      </c>
      <c r="M1717" s="7" t="str">
        <f>IF([1]配变!$M1717="","",[1]配变!$M1717)</f>
        <v/>
      </c>
      <c r="N1717" s="7" t="str">
        <f>IF([1]配变!$N1717="","",[1]配变!$N1717)</f>
        <v/>
      </c>
      <c r="O1717" s="7" t="str">
        <f>IF([1]配变!$O1717="","",[1]配变!$O1717)</f>
        <v/>
      </c>
      <c r="P1717" s="7" t="str">
        <f>IF([1]配变!$P1717="","",[1]配变!$P1717)</f>
        <v/>
      </c>
    </row>
    <row r="1718" spans="1:16" x14ac:dyDescent="0.15">
      <c r="A1718" s="7" t="s">
        <v>300</v>
      </c>
      <c r="B1718" s="7" t="str">
        <f>IF([1]配变!$B1718="","",[1]配变!$B1718)</f>
        <v/>
      </c>
      <c r="C1718" s="7" t="str">
        <f>IF([1]配变!$C1718="","",[1]配变!$C1718)</f>
        <v/>
      </c>
      <c r="D1718" s="7" t="str">
        <f>IF([1]配变!$D1718="","",[1]配变!$D1718)</f>
        <v/>
      </c>
      <c r="E1718" s="7" t="str">
        <f>IF([1]配变!$E1718="","",[1]配变!$E1718)</f>
        <v/>
      </c>
      <c r="F1718" s="7" t="str">
        <f>IF([1]配变!$F1718="","",[1]配变!$F1718)</f>
        <v/>
      </c>
      <c r="G1718" s="7" t="str">
        <f>IF([1]配变!$G1718="","",[1]配变!$G1718)</f>
        <v/>
      </c>
      <c r="H1718" s="7" t="str">
        <f>IF([1]配变!$H1718="","",[1]配变!$H1718)</f>
        <v/>
      </c>
      <c r="I1718" s="7" t="str">
        <f>IF([1]配变!$I1718="","",[1]配变!$I1718)</f>
        <v/>
      </c>
      <c r="J1718" s="7" t="str">
        <f>IF([1]配变!$J1718="","",[1]配变!$J1718)</f>
        <v/>
      </c>
      <c r="K1718" s="7" t="str">
        <f>IF([1]配变!$K1718="","",[1]配变!$K1718)</f>
        <v/>
      </c>
      <c r="L1718" s="7" t="str">
        <f>IF([1]配变!$L1718="","",[1]配变!$L1718)</f>
        <v/>
      </c>
      <c r="M1718" s="7" t="str">
        <f>IF([1]配变!$M1718="","",[1]配变!$M1718)</f>
        <v/>
      </c>
      <c r="N1718" s="7" t="str">
        <f>IF([1]配变!$N1718="","",[1]配变!$N1718)</f>
        <v/>
      </c>
      <c r="O1718" s="7" t="str">
        <f>IF([1]配变!$O1718="","",[1]配变!$O1718)</f>
        <v/>
      </c>
      <c r="P1718" s="7" t="str">
        <f>IF([1]配变!$P1718="","",[1]配变!$P1718)</f>
        <v/>
      </c>
    </row>
    <row r="1719" spans="1:16" x14ac:dyDescent="0.15">
      <c r="A1719" s="7" t="s">
        <v>300</v>
      </c>
      <c r="B1719" s="7" t="str">
        <f>IF([1]配变!$B1719="","",[1]配变!$B1719)</f>
        <v/>
      </c>
      <c r="C1719" s="7" t="str">
        <f>IF([1]配变!$C1719="","",[1]配变!$C1719)</f>
        <v/>
      </c>
      <c r="D1719" s="7" t="str">
        <f>IF([1]配变!$D1719="","",[1]配变!$D1719)</f>
        <v/>
      </c>
      <c r="E1719" s="7" t="str">
        <f>IF([1]配变!$E1719="","",[1]配变!$E1719)</f>
        <v/>
      </c>
      <c r="F1719" s="7" t="str">
        <f>IF([1]配变!$F1719="","",[1]配变!$F1719)</f>
        <v/>
      </c>
      <c r="G1719" s="7" t="str">
        <f>IF([1]配变!$G1719="","",[1]配变!$G1719)</f>
        <v/>
      </c>
      <c r="H1719" s="7" t="str">
        <f>IF([1]配变!$H1719="","",[1]配变!$H1719)</f>
        <v/>
      </c>
      <c r="I1719" s="7" t="str">
        <f>IF([1]配变!$I1719="","",[1]配变!$I1719)</f>
        <v/>
      </c>
      <c r="J1719" s="7" t="str">
        <f>IF([1]配变!$J1719="","",[1]配变!$J1719)</f>
        <v/>
      </c>
      <c r="K1719" s="7" t="str">
        <f>IF([1]配变!$K1719="","",[1]配变!$K1719)</f>
        <v/>
      </c>
      <c r="L1719" s="7" t="str">
        <f>IF([1]配变!$L1719="","",[1]配变!$L1719)</f>
        <v/>
      </c>
      <c r="M1719" s="7" t="str">
        <f>IF([1]配变!$M1719="","",[1]配变!$M1719)</f>
        <v/>
      </c>
      <c r="N1719" s="7" t="str">
        <f>IF([1]配变!$N1719="","",[1]配变!$N1719)</f>
        <v/>
      </c>
      <c r="O1719" s="7" t="str">
        <f>IF([1]配变!$O1719="","",[1]配变!$O1719)</f>
        <v/>
      </c>
      <c r="P1719" s="7" t="str">
        <f>IF([1]配变!$P1719="","",[1]配变!$P1719)</f>
        <v/>
      </c>
    </row>
    <row r="1720" spans="1:16" x14ac:dyDescent="0.15">
      <c r="A1720" s="7" t="s">
        <v>300</v>
      </c>
      <c r="B1720" s="7" t="str">
        <f>IF([1]配变!$B1720="","",[1]配变!$B1720)</f>
        <v/>
      </c>
      <c r="C1720" s="7" t="str">
        <f>IF([1]配变!$C1720="","",[1]配变!$C1720)</f>
        <v/>
      </c>
      <c r="D1720" s="7" t="str">
        <f>IF([1]配变!$D1720="","",[1]配变!$D1720)</f>
        <v/>
      </c>
      <c r="E1720" s="7" t="str">
        <f>IF([1]配变!$E1720="","",[1]配变!$E1720)</f>
        <v/>
      </c>
      <c r="F1720" s="7" t="str">
        <f>IF([1]配变!$F1720="","",[1]配变!$F1720)</f>
        <v/>
      </c>
      <c r="G1720" s="7" t="str">
        <f>IF([1]配变!$G1720="","",[1]配变!$G1720)</f>
        <v/>
      </c>
      <c r="H1720" s="7" t="str">
        <f>IF([1]配变!$H1720="","",[1]配变!$H1720)</f>
        <v/>
      </c>
      <c r="I1720" s="7" t="str">
        <f>IF([1]配变!$I1720="","",[1]配变!$I1720)</f>
        <v/>
      </c>
      <c r="J1720" s="7" t="str">
        <f>IF([1]配变!$J1720="","",[1]配变!$J1720)</f>
        <v/>
      </c>
      <c r="K1720" s="7" t="str">
        <f>IF([1]配变!$K1720="","",[1]配变!$K1720)</f>
        <v/>
      </c>
      <c r="L1720" s="7" t="str">
        <f>IF([1]配变!$L1720="","",[1]配变!$L1720)</f>
        <v/>
      </c>
      <c r="M1720" s="7" t="str">
        <f>IF([1]配变!$M1720="","",[1]配变!$M1720)</f>
        <v/>
      </c>
      <c r="N1720" s="7" t="str">
        <f>IF([1]配变!$N1720="","",[1]配变!$N1720)</f>
        <v/>
      </c>
      <c r="O1720" s="7" t="str">
        <f>IF([1]配变!$O1720="","",[1]配变!$O1720)</f>
        <v/>
      </c>
      <c r="P1720" s="7" t="str">
        <f>IF([1]配变!$P1720="","",[1]配变!$P1720)</f>
        <v/>
      </c>
    </row>
    <row r="1721" spans="1:16" x14ac:dyDescent="0.15">
      <c r="A1721" s="7" t="s">
        <v>300</v>
      </c>
      <c r="B1721" s="7" t="str">
        <f>IF([1]配变!$B1721="","",[1]配变!$B1721)</f>
        <v/>
      </c>
      <c r="C1721" s="7" t="str">
        <f>IF([1]配变!$C1721="","",[1]配变!$C1721)</f>
        <v/>
      </c>
      <c r="D1721" s="7" t="str">
        <f>IF([1]配变!$D1721="","",[1]配变!$D1721)</f>
        <v/>
      </c>
      <c r="E1721" s="7" t="str">
        <f>IF([1]配变!$E1721="","",[1]配变!$E1721)</f>
        <v/>
      </c>
      <c r="F1721" s="7" t="str">
        <f>IF([1]配变!$F1721="","",[1]配变!$F1721)</f>
        <v/>
      </c>
      <c r="G1721" s="7" t="str">
        <f>IF([1]配变!$G1721="","",[1]配变!$G1721)</f>
        <v/>
      </c>
      <c r="H1721" s="7" t="str">
        <f>IF([1]配变!$H1721="","",[1]配变!$H1721)</f>
        <v/>
      </c>
      <c r="I1721" s="7" t="str">
        <f>IF([1]配变!$I1721="","",[1]配变!$I1721)</f>
        <v/>
      </c>
      <c r="J1721" s="7" t="str">
        <f>IF([1]配变!$J1721="","",[1]配变!$J1721)</f>
        <v/>
      </c>
      <c r="K1721" s="7" t="str">
        <f>IF([1]配变!$K1721="","",[1]配变!$K1721)</f>
        <v/>
      </c>
      <c r="L1721" s="7" t="str">
        <f>IF([1]配变!$L1721="","",[1]配变!$L1721)</f>
        <v/>
      </c>
      <c r="M1721" s="7" t="str">
        <f>IF([1]配变!$M1721="","",[1]配变!$M1721)</f>
        <v/>
      </c>
      <c r="N1721" s="7" t="str">
        <f>IF([1]配变!$N1721="","",[1]配变!$N1721)</f>
        <v/>
      </c>
      <c r="O1721" s="7" t="str">
        <f>IF([1]配变!$O1721="","",[1]配变!$O1721)</f>
        <v/>
      </c>
      <c r="P1721" s="7" t="str">
        <f>IF([1]配变!$P1721="","",[1]配变!$P1721)</f>
        <v/>
      </c>
    </row>
    <row r="1722" spans="1:16" x14ac:dyDescent="0.15">
      <c r="A1722" s="7" t="s">
        <v>300</v>
      </c>
      <c r="B1722" s="7" t="str">
        <f>IF([1]配变!$B1722="","",[1]配变!$B1722)</f>
        <v/>
      </c>
      <c r="C1722" s="7" t="str">
        <f>IF([1]配变!$C1722="","",[1]配变!$C1722)</f>
        <v/>
      </c>
      <c r="D1722" s="7" t="str">
        <f>IF([1]配变!$D1722="","",[1]配变!$D1722)</f>
        <v/>
      </c>
      <c r="E1722" s="7" t="str">
        <f>IF([1]配变!$E1722="","",[1]配变!$E1722)</f>
        <v/>
      </c>
      <c r="F1722" s="7" t="str">
        <f>IF([1]配变!$F1722="","",[1]配变!$F1722)</f>
        <v/>
      </c>
      <c r="G1722" s="7" t="str">
        <f>IF([1]配变!$G1722="","",[1]配变!$G1722)</f>
        <v/>
      </c>
      <c r="H1722" s="7" t="str">
        <f>IF([1]配变!$H1722="","",[1]配变!$H1722)</f>
        <v/>
      </c>
      <c r="I1722" s="7" t="str">
        <f>IF([1]配变!$I1722="","",[1]配变!$I1722)</f>
        <v/>
      </c>
      <c r="J1722" s="7" t="str">
        <f>IF([1]配变!$J1722="","",[1]配变!$J1722)</f>
        <v/>
      </c>
      <c r="K1722" s="7" t="str">
        <f>IF([1]配变!$K1722="","",[1]配变!$K1722)</f>
        <v/>
      </c>
      <c r="L1722" s="7" t="str">
        <f>IF([1]配变!$L1722="","",[1]配变!$L1722)</f>
        <v/>
      </c>
      <c r="M1722" s="7" t="str">
        <f>IF([1]配变!$M1722="","",[1]配变!$M1722)</f>
        <v/>
      </c>
      <c r="N1722" s="7" t="str">
        <f>IF([1]配变!$N1722="","",[1]配变!$N1722)</f>
        <v/>
      </c>
      <c r="O1722" s="7" t="str">
        <f>IF([1]配变!$O1722="","",[1]配变!$O1722)</f>
        <v/>
      </c>
      <c r="P1722" s="7" t="str">
        <f>IF([1]配变!$P1722="","",[1]配变!$P1722)</f>
        <v/>
      </c>
    </row>
    <row r="1723" spans="1:16" x14ac:dyDescent="0.15">
      <c r="A1723" s="7" t="s">
        <v>300</v>
      </c>
      <c r="B1723" s="7" t="str">
        <f>IF([1]配变!$B1723="","",[1]配变!$B1723)</f>
        <v/>
      </c>
      <c r="C1723" s="7" t="str">
        <f>IF([1]配变!$C1723="","",[1]配变!$C1723)</f>
        <v/>
      </c>
      <c r="D1723" s="7" t="str">
        <f>IF([1]配变!$D1723="","",[1]配变!$D1723)</f>
        <v/>
      </c>
      <c r="E1723" s="7" t="str">
        <f>IF([1]配变!$E1723="","",[1]配变!$E1723)</f>
        <v/>
      </c>
      <c r="F1723" s="7" t="str">
        <f>IF([1]配变!$F1723="","",[1]配变!$F1723)</f>
        <v/>
      </c>
      <c r="G1723" s="7" t="str">
        <f>IF([1]配变!$G1723="","",[1]配变!$G1723)</f>
        <v/>
      </c>
      <c r="H1723" s="7" t="str">
        <f>IF([1]配变!$H1723="","",[1]配变!$H1723)</f>
        <v/>
      </c>
      <c r="I1723" s="7" t="str">
        <f>IF([1]配变!$I1723="","",[1]配变!$I1723)</f>
        <v/>
      </c>
      <c r="J1723" s="7" t="str">
        <f>IF([1]配变!$J1723="","",[1]配变!$J1723)</f>
        <v/>
      </c>
      <c r="K1723" s="7" t="str">
        <f>IF([1]配变!$K1723="","",[1]配变!$K1723)</f>
        <v/>
      </c>
      <c r="L1723" s="7" t="str">
        <f>IF([1]配变!$L1723="","",[1]配变!$L1723)</f>
        <v/>
      </c>
      <c r="M1723" s="7" t="str">
        <f>IF([1]配变!$M1723="","",[1]配变!$M1723)</f>
        <v/>
      </c>
      <c r="N1723" s="7" t="str">
        <f>IF([1]配变!$N1723="","",[1]配变!$N1723)</f>
        <v/>
      </c>
      <c r="O1723" s="7" t="str">
        <f>IF([1]配变!$O1723="","",[1]配变!$O1723)</f>
        <v/>
      </c>
      <c r="P1723" s="7" t="str">
        <f>IF([1]配变!$P1723="","",[1]配变!$P1723)</f>
        <v/>
      </c>
    </row>
    <row r="1724" spans="1:16" x14ac:dyDescent="0.15">
      <c r="A1724" s="7" t="s">
        <v>300</v>
      </c>
      <c r="B1724" s="7" t="str">
        <f>IF([1]配变!$B1724="","",[1]配变!$B1724)</f>
        <v/>
      </c>
      <c r="C1724" s="7" t="str">
        <f>IF([1]配变!$C1724="","",[1]配变!$C1724)</f>
        <v/>
      </c>
      <c r="D1724" s="7" t="str">
        <f>IF([1]配变!$D1724="","",[1]配变!$D1724)</f>
        <v/>
      </c>
      <c r="E1724" s="7" t="str">
        <f>IF([1]配变!$E1724="","",[1]配变!$E1724)</f>
        <v/>
      </c>
      <c r="F1724" s="7" t="str">
        <f>IF([1]配变!$F1724="","",[1]配变!$F1724)</f>
        <v/>
      </c>
      <c r="G1724" s="7" t="str">
        <f>IF([1]配变!$G1724="","",[1]配变!$G1724)</f>
        <v/>
      </c>
      <c r="H1724" s="7" t="str">
        <f>IF([1]配变!$H1724="","",[1]配变!$H1724)</f>
        <v/>
      </c>
      <c r="I1724" s="7" t="str">
        <f>IF([1]配变!$I1724="","",[1]配变!$I1724)</f>
        <v/>
      </c>
      <c r="J1724" s="7" t="str">
        <f>IF([1]配变!$J1724="","",[1]配变!$J1724)</f>
        <v/>
      </c>
      <c r="K1724" s="7" t="str">
        <f>IF([1]配变!$K1724="","",[1]配变!$K1724)</f>
        <v/>
      </c>
      <c r="L1724" s="7" t="str">
        <f>IF([1]配变!$L1724="","",[1]配变!$L1724)</f>
        <v/>
      </c>
      <c r="M1724" s="7" t="str">
        <f>IF([1]配变!$M1724="","",[1]配变!$M1724)</f>
        <v/>
      </c>
      <c r="N1724" s="7" t="str">
        <f>IF([1]配变!$N1724="","",[1]配变!$N1724)</f>
        <v/>
      </c>
      <c r="O1724" s="7" t="str">
        <f>IF([1]配变!$O1724="","",[1]配变!$O1724)</f>
        <v/>
      </c>
      <c r="P1724" s="7" t="str">
        <f>IF([1]配变!$P1724="","",[1]配变!$P1724)</f>
        <v/>
      </c>
    </row>
    <row r="1725" spans="1:16" x14ac:dyDescent="0.15">
      <c r="A1725" s="7" t="s">
        <v>300</v>
      </c>
      <c r="B1725" s="7" t="str">
        <f>IF([1]配变!$B1725="","",[1]配变!$B1725)</f>
        <v/>
      </c>
      <c r="C1725" s="7" t="str">
        <f>IF([1]配变!$C1725="","",[1]配变!$C1725)</f>
        <v/>
      </c>
      <c r="D1725" s="7" t="str">
        <f>IF([1]配变!$D1725="","",[1]配变!$D1725)</f>
        <v/>
      </c>
      <c r="E1725" s="7" t="str">
        <f>IF([1]配变!$E1725="","",[1]配变!$E1725)</f>
        <v/>
      </c>
      <c r="F1725" s="7" t="str">
        <f>IF([1]配变!$F1725="","",[1]配变!$F1725)</f>
        <v/>
      </c>
      <c r="G1725" s="7" t="str">
        <f>IF([1]配变!$G1725="","",[1]配变!$G1725)</f>
        <v/>
      </c>
      <c r="H1725" s="7" t="str">
        <f>IF([1]配变!$H1725="","",[1]配变!$H1725)</f>
        <v/>
      </c>
      <c r="I1725" s="7" t="str">
        <f>IF([1]配变!$I1725="","",[1]配变!$I1725)</f>
        <v/>
      </c>
      <c r="J1725" s="7" t="str">
        <f>IF([1]配变!$J1725="","",[1]配变!$J1725)</f>
        <v/>
      </c>
      <c r="K1725" s="7" t="str">
        <f>IF([1]配变!$K1725="","",[1]配变!$K1725)</f>
        <v/>
      </c>
      <c r="L1725" s="7" t="str">
        <f>IF([1]配变!$L1725="","",[1]配变!$L1725)</f>
        <v/>
      </c>
      <c r="M1725" s="7" t="str">
        <f>IF([1]配变!$M1725="","",[1]配变!$M1725)</f>
        <v/>
      </c>
      <c r="N1725" s="7" t="str">
        <f>IF([1]配变!$N1725="","",[1]配变!$N1725)</f>
        <v/>
      </c>
      <c r="O1725" s="7" t="str">
        <f>IF([1]配变!$O1725="","",[1]配变!$O1725)</f>
        <v/>
      </c>
      <c r="P1725" s="7" t="str">
        <f>IF([1]配变!$P1725="","",[1]配变!$P1725)</f>
        <v/>
      </c>
    </row>
    <row r="1726" spans="1:16" x14ac:dyDescent="0.15">
      <c r="A1726" s="7" t="s">
        <v>300</v>
      </c>
      <c r="B1726" s="7" t="str">
        <f>IF([1]配变!$B1726="","",[1]配变!$B1726)</f>
        <v/>
      </c>
      <c r="C1726" s="7" t="str">
        <f>IF([1]配变!$C1726="","",[1]配变!$C1726)</f>
        <v/>
      </c>
      <c r="D1726" s="7" t="str">
        <f>IF([1]配变!$D1726="","",[1]配变!$D1726)</f>
        <v/>
      </c>
      <c r="E1726" s="7" t="str">
        <f>IF([1]配变!$E1726="","",[1]配变!$E1726)</f>
        <v/>
      </c>
      <c r="F1726" s="7" t="str">
        <f>IF([1]配变!$F1726="","",[1]配变!$F1726)</f>
        <v/>
      </c>
      <c r="G1726" s="7" t="str">
        <f>IF([1]配变!$G1726="","",[1]配变!$G1726)</f>
        <v/>
      </c>
      <c r="H1726" s="7" t="str">
        <f>IF([1]配变!$H1726="","",[1]配变!$H1726)</f>
        <v/>
      </c>
      <c r="I1726" s="7" t="str">
        <f>IF([1]配变!$I1726="","",[1]配变!$I1726)</f>
        <v/>
      </c>
      <c r="J1726" s="7" t="str">
        <f>IF([1]配变!$J1726="","",[1]配变!$J1726)</f>
        <v/>
      </c>
      <c r="K1726" s="7" t="str">
        <f>IF([1]配变!$K1726="","",[1]配变!$K1726)</f>
        <v/>
      </c>
      <c r="L1726" s="7" t="str">
        <f>IF([1]配变!$L1726="","",[1]配变!$L1726)</f>
        <v/>
      </c>
      <c r="M1726" s="7" t="str">
        <f>IF([1]配变!$M1726="","",[1]配变!$M1726)</f>
        <v/>
      </c>
      <c r="N1726" s="7" t="str">
        <f>IF([1]配变!$N1726="","",[1]配变!$N1726)</f>
        <v/>
      </c>
      <c r="O1726" s="7" t="str">
        <f>IF([1]配变!$O1726="","",[1]配变!$O1726)</f>
        <v/>
      </c>
      <c r="P1726" s="7" t="str">
        <f>IF([1]配变!$P1726="","",[1]配变!$P1726)</f>
        <v/>
      </c>
    </row>
    <row r="1727" spans="1:16" x14ac:dyDescent="0.15">
      <c r="A1727" s="7" t="s">
        <v>300</v>
      </c>
      <c r="B1727" s="7" t="str">
        <f>IF([1]配变!$B1727="","",[1]配变!$B1727)</f>
        <v/>
      </c>
      <c r="C1727" s="7" t="str">
        <f>IF([1]配变!$C1727="","",[1]配变!$C1727)</f>
        <v/>
      </c>
      <c r="D1727" s="7" t="str">
        <f>IF([1]配变!$D1727="","",[1]配变!$D1727)</f>
        <v/>
      </c>
      <c r="E1727" s="7" t="str">
        <f>IF([1]配变!$E1727="","",[1]配变!$E1727)</f>
        <v/>
      </c>
      <c r="F1727" s="7" t="str">
        <f>IF([1]配变!$F1727="","",[1]配变!$F1727)</f>
        <v/>
      </c>
      <c r="G1727" s="7" t="str">
        <f>IF([1]配变!$G1727="","",[1]配变!$G1727)</f>
        <v/>
      </c>
      <c r="H1727" s="7" t="str">
        <f>IF([1]配变!$H1727="","",[1]配变!$H1727)</f>
        <v/>
      </c>
      <c r="I1727" s="7" t="str">
        <f>IF([1]配变!$I1727="","",[1]配变!$I1727)</f>
        <v/>
      </c>
      <c r="J1727" s="7" t="str">
        <f>IF([1]配变!$J1727="","",[1]配变!$J1727)</f>
        <v/>
      </c>
      <c r="K1727" s="7" t="str">
        <f>IF([1]配变!$K1727="","",[1]配变!$K1727)</f>
        <v/>
      </c>
      <c r="L1727" s="7" t="str">
        <f>IF([1]配变!$L1727="","",[1]配变!$L1727)</f>
        <v/>
      </c>
      <c r="M1727" s="7" t="str">
        <f>IF([1]配变!$M1727="","",[1]配变!$M1727)</f>
        <v/>
      </c>
      <c r="N1727" s="7" t="str">
        <f>IF([1]配变!$N1727="","",[1]配变!$N1727)</f>
        <v/>
      </c>
      <c r="O1727" s="7" t="str">
        <f>IF([1]配变!$O1727="","",[1]配变!$O1727)</f>
        <v/>
      </c>
      <c r="P1727" s="7" t="str">
        <f>IF([1]配变!$P1727="","",[1]配变!$P1727)</f>
        <v/>
      </c>
    </row>
    <row r="1728" spans="1:16" x14ac:dyDescent="0.15">
      <c r="A1728" s="7" t="s">
        <v>300</v>
      </c>
      <c r="B1728" s="7" t="str">
        <f>IF([1]配变!$B1728="","",[1]配变!$B1728)</f>
        <v/>
      </c>
      <c r="C1728" s="7" t="str">
        <f>IF([1]配变!$C1728="","",[1]配变!$C1728)</f>
        <v/>
      </c>
      <c r="D1728" s="7" t="str">
        <f>IF([1]配变!$D1728="","",[1]配变!$D1728)</f>
        <v/>
      </c>
      <c r="E1728" s="7" t="str">
        <f>IF([1]配变!$E1728="","",[1]配变!$E1728)</f>
        <v/>
      </c>
      <c r="F1728" s="7" t="str">
        <f>IF([1]配变!$F1728="","",[1]配变!$F1728)</f>
        <v/>
      </c>
      <c r="G1728" s="7" t="str">
        <f>IF([1]配变!$G1728="","",[1]配变!$G1728)</f>
        <v/>
      </c>
      <c r="H1728" s="7" t="str">
        <f>IF([1]配变!$H1728="","",[1]配变!$H1728)</f>
        <v/>
      </c>
      <c r="I1728" s="7" t="str">
        <f>IF([1]配变!$I1728="","",[1]配变!$I1728)</f>
        <v/>
      </c>
      <c r="J1728" s="7" t="str">
        <f>IF([1]配变!$J1728="","",[1]配变!$J1728)</f>
        <v/>
      </c>
      <c r="K1728" s="7" t="str">
        <f>IF([1]配变!$K1728="","",[1]配变!$K1728)</f>
        <v/>
      </c>
      <c r="L1728" s="7" t="str">
        <f>IF([1]配变!$L1728="","",[1]配变!$L1728)</f>
        <v/>
      </c>
      <c r="M1728" s="7" t="str">
        <f>IF([1]配变!$M1728="","",[1]配变!$M1728)</f>
        <v/>
      </c>
      <c r="N1728" s="7" t="str">
        <f>IF([1]配变!$N1728="","",[1]配变!$N1728)</f>
        <v/>
      </c>
      <c r="O1728" s="7" t="str">
        <f>IF([1]配变!$O1728="","",[1]配变!$O1728)</f>
        <v/>
      </c>
      <c r="P1728" s="7" t="str">
        <f>IF([1]配变!$P1728="","",[1]配变!$P1728)</f>
        <v/>
      </c>
    </row>
    <row r="1729" spans="1:16" x14ac:dyDescent="0.15">
      <c r="A1729" s="7" t="s">
        <v>300</v>
      </c>
      <c r="B1729" s="7" t="str">
        <f>IF([1]配变!$B1729="","",[1]配变!$B1729)</f>
        <v/>
      </c>
      <c r="C1729" s="7" t="str">
        <f>IF([1]配变!$C1729="","",[1]配变!$C1729)</f>
        <v/>
      </c>
      <c r="D1729" s="7" t="str">
        <f>IF([1]配变!$D1729="","",[1]配变!$D1729)</f>
        <v/>
      </c>
      <c r="E1729" s="7" t="str">
        <f>IF([1]配变!$E1729="","",[1]配变!$E1729)</f>
        <v/>
      </c>
      <c r="F1729" s="7" t="str">
        <f>IF([1]配变!$F1729="","",[1]配变!$F1729)</f>
        <v/>
      </c>
      <c r="G1729" s="7" t="str">
        <f>IF([1]配变!$G1729="","",[1]配变!$G1729)</f>
        <v/>
      </c>
      <c r="H1729" s="7" t="str">
        <f>IF([1]配变!$H1729="","",[1]配变!$H1729)</f>
        <v/>
      </c>
      <c r="I1729" s="7" t="str">
        <f>IF([1]配变!$I1729="","",[1]配变!$I1729)</f>
        <v/>
      </c>
      <c r="J1729" s="7" t="str">
        <f>IF([1]配变!$J1729="","",[1]配变!$J1729)</f>
        <v/>
      </c>
      <c r="K1729" s="7" t="str">
        <f>IF([1]配变!$K1729="","",[1]配变!$K1729)</f>
        <v/>
      </c>
      <c r="L1729" s="7" t="str">
        <f>IF([1]配变!$L1729="","",[1]配变!$L1729)</f>
        <v/>
      </c>
      <c r="M1729" s="7" t="str">
        <f>IF([1]配变!$M1729="","",[1]配变!$M1729)</f>
        <v/>
      </c>
      <c r="N1729" s="7" t="str">
        <f>IF([1]配变!$N1729="","",[1]配变!$N1729)</f>
        <v/>
      </c>
      <c r="O1729" s="7" t="str">
        <f>IF([1]配变!$O1729="","",[1]配变!$O1729)</f>
        <v/>
      </c>
      <c r="P1729" s="7" t="str">
        <f>IF([1]配变!$P1729="","",[1]配变!$P1729)</f>
        <v/>
      </c>
    </row>
    <row r="1730" spans="1:16" x14ac:dyDescent="0.15">
      <c r="A1730" s="7" t="s">
        <v>300</v>
      </c>
      <c r="B1730" s="7" t="str">
        <f>IF([1]配变!$B1730="","",[1]配变!$B1730)</f>
        <v/>
      </c>
      <c r="C1730" s="7" t="str">
        <f>IF([1]配变!$C1730="","",[1]配变!$C1730)</f>
        <v/>
      </c>
      <c r="D1730" s="7" t="str">
        <f>IF([1]配变!$D1730="","",[1]配变!$D1730)</f>
        <v/>
      </c>
      <c r="E1730" s="7" t="str">
        <f>IF([1]配变!$E1730="","",[1]配变!$E1730)</f>
        <v/>
      </c>
      <c r="F1730" s="7" t="str">
        <f>IF([1]配变!$F1730="","",[1]配变!$F1730)</f>
        <v/>
      </c>
      <c r="G1730" s="7" t="str">
        <f>IF([1]配变!$G1730="","",[1]配变!$G1730)</f>
        <v/>
      </c>
      <c r="H1730" s="7" t="str">
        <f>IF([1]配变!$H1730="","",[1]配变!$H1730)</f>
        <v/>
      </c>
      <c r="I1730" s="7" t="str">
        <f>IF([1]配变!$I1730="","",[1]配变!$I1730)</f>
        <v/>
      </c>
      <c r="J1730" s="7" t="str">
        <f>IF([1]配变!$J1730="","",[1]配变!$J1730)</f>
        <v/>
      </c>
      <c r="K1730" s="7" t="str">
        <f>IF([1]配变!$K1730="","",[1]配变!$K1730)</f>
        <v/>
      </c>
      <c r="L1730" s="7" t="str">
        <f>IF([1]配变!$L1730="","",[1]配变!$L1730)</f>
        <v/>
      </c>
      <c r="M1730" s="7" t="str">
        <f>IF([1]配变!$M1730="","",[1]配变!$M1730)</f>
        <v/>
      </c>
      <c r="N1730" s="7" t="str">
        <f>IF([1]配变!$N1730="","",[1]配变!$N1730)</f>
        <v/>
      </c>
      <c r="O1730" s="7" t="str">
        <f>IF([1]配变!$O1730="","",[1]配变!$O1730)</f>
        <v/>
      </c>
      <c r="P1730" s="7" t="str">
        <f>IF([1]配变!$P1730="","",[1]配变!$P1730)</f>
        <v/>
      </c>
    </row>
    <row r="1731" spans="1:16" x14ac:dyDescent="0.15">
      <c r="A1731" s="7" t="s">
        <v>300</v>
      </c>
      <c r="B1731" s="7" t="str">
        <f>IF([1]配变!$B1731="","",[1]配变!$B1731)</f>
        <v/>
      </c>
      <c r="C1731" s="7" t="str">
        <f>IF([1]配变!$C1731="","",[1]配变!$C1731)</f>
        <v/>
      </c>
      <c r="D1731" s="7" t="str">
        <f>IF([1]配变!$D1731="","",[1]配变!$D1731)</f>
        <v/>
      </c>
      <c r="E1731" s="7" t="str">
        <f>IF([1]配变!$E1731="","",[1]配变!$E1731)</f>
        <v/>
      </c>
      <c r="F1731" s="7" t="str">
        <f>IF([1]配变!$F1731="","",[1]配变!$F1731)</f>
        <v/>
      </c>
      <c r="G1731" s="7" t="str">
        <f>IF([1]配变!$G1731="","",[1]配变!$G1731)</f>
        <v/>
      </c>
      <c r="H1731" s="7" t="str">
        <f>IF([1]配变!$H1731="","",[1]配变!$H1731)</f>
        <v/>
      </c>
      <c r="I1731" s="7" t="str">
        <f>IF([1]配变!$I1731="","",[1]配变!$I1731)</f>
        <v/>
      </c>
      <c r="J1731" s="7" t="str">
        <f>IF([1]配变!$J1731="","",[1]配变!$J1731)</f>
        <v/>
      </c>
      <c r="K1731" s="7" t="str">
        <f>IF([1]配变!$K1731="","",[1]配变!$K1731)</f>
        <v/>
      </c>
      <c r="L1731" s="7" t="str">
        <f>IF([1]配变!$L1731="","",[1]配变!$L1731)</f>
        <v/>
      </c>
      <c r="M1731" s="7" t="str">
        <f>IF([1]配变!$M1731="","",[1]配变!$M1731)</f>
        <v/>
      </c>
      <c r="N1731" s="7" t="str">
        <f>IF([1]配变!$N1731="","",[1]配变!$N1731)</f>
        <v/>
      </c>
      <c r="O1731" s="7" t="str">
        <f>IF([1]配变!$O1731="","",[1]配变!$O1731)</f>
        <v/>
      </c>
      <c r="P1731" s="7" t="str">
        <f>IF([1]配变!$P1731="","",[1]配变!$P1731)</f>
        <v/>
      </c>
    </row>
    <row r="1732" spans="1:16" x14ac:dyDescent="0.15">
      <c r="A1732" s="7" t="s">
        <v>300</v>
      </c>
      <c r="B1732" s="7" t="str">
        <f>IF([1]配变!$B1732="","",[1]配变!$B1732)</f>
        <v/>
      </c>
      <c r="C1732" s="7" t="str">
        <f>IF([1]配变!$C1732="","",[1]配变!$C1732)</f>
        <v/>
      </c>
      <c r="D1732" s="7" t="str">
        <f>IF([1]配变!$D1732="","",[1]配变!$D1732)</f>
        <v/>
      </c>
      <c r="E1732" s="7" t="str">
        <f>IF([1]配变!$E1732="","",[1]配变!$E1732)</f>
        <v/>
      </c>
      <c r="F1732" s="7" t="str">
        <f>IF([1]配变!$F1732="","",[1]配变!$F1732)</f>
        <v/>
      </c>
      <c r="G1732" s="7" t="str">
        <f>IF([1]配变!$G1732="","",[1]配变!$G1732)</f>
        <v/>
      </c>
      <c r="H1732" s="7" t="str">
        <f>IF([1]配变!$H1732="","",[1]配变!$H1732)</f>
        <v/>
      </c>
      <c r="I1732" s="7" t="str">
        <f>IF([1]配变!$I1732="","",[1]配变!$I1732)</f>
        <v/>
      </c>
      <c r="J1732" s="7" t="str">
        <f>IF([1]配变!$J1732="","",[1]配变!$J1732)</f>
        <v/>
      </c>
      <c r="K1732" s="7" t="str">
        <f>IF([1]配变!$K1732="","",[1]配变!$K1732)</f>
        <v/>
      </c>
      <c r="L1732" s="7" t="str">
        <f>IF([1]配变!$L1732="","",[1]配变!$L1732)</f>
        <v/>
      </c>
      <c r="M1732" s="7" t="str">
        <f>IF([1]配变!$M1732="","",[1]配变!$M1732)</f>
        <v/>
      </c>
      <c r="N1732" s="7" t="str">
        <f>IF([1]配变!$N1732="","",[1]配变!$N1732)</f>
        <v/>
      </c>
      <c r="O1732" s="7" t="str">
        <f>IF([1]配变!$O1732="","",[1]配变!$O1732)</f>
        <v/>
      </c>
      <c r="P1732" s="7" t="str">
        <f>IF([1]配变!$P1732="","",[1]配变!$P1732)</f>
        <v/>
      </c>
    </row>
    <row r="1733" spans="1:16" x14ac:dyDescent="0.15">
      <c r="A1733" s="7" t="s">
        <v>300</v>
      </c>
      <c r="B1733" s="7" t="str">
        <f>IF([1]配变!$B1733="","",[1]配变!$B1733)</f>
        <v/>
      </c>
      <c r="C1733" s="7" t="str">
        <f>IF([1]配变!$C1733="","",[1]配变!$C1733)</f>
        <v/>
      </c>
      <c r="D1733" s="7" t="str">
        <f>IF([1]配变!$D1733="","",[1]配变!$D1733)</f>
        <v/>
      </c>
      <c r="E1733" s="7" t="str">
        <f>IF([1]配变!$E1733="","",[1]配变!$E1733)</f>
        <v/>
      </c>
      <c r="F1733" s="7" t="str">
        <f>IF([1]配变!$F1733="","",[1]配变!$F1733)</f>
        <v/>
      </c>
      <c r="G1733" s="7" t="str">
        <f>IF([1]配变!$G1733="","",[1]配变!$G1733)</f>
        <v/>
      </c>
      <c r="H1733" s="7" t="str">
        <f>IF([1]配变!$H1733="","",[1]配变!$H1733)</f>
        <v/>
      </c>
      <c r="I1733" s="7" t="str">
        <f>IF([1]配变!$I1733="","",[1]配变!$I1733)</f>
        <v/>
      </c>
      <c r="J1733" s="7" t="str">
        <f>IF([1]配变!$J1733="","",[1]配变!$J1733)</f>
        <v/>
      </c>
      <c r="K1733" s="7" t="str">
        <f>IF([1]配变!$K1733="","",[1]配变!$K1733)</f>
        <v/>
      </c>
      <c r="L1733" s="7" t="str">
        <f>IF([1]配变!$L1733="","",[1]配变!$L1733)</f>
        <v/>
      </c>
      <c r="M1733" s="7" t="str">
        <f>IF([1]配变!$M1733="","",[1]配变!$M1733)</f>
        <v/>
      </c>
      <c r="N1733" s="7" t="str">
        <f>IF([1]配变!$N1733="","",[1]配变!$N1733)</f>
        <v/>
      </c>
      <c r="O1733" s="7" t="str">
        <f>IF([1]配变!$O1733="","",[1]配变!$O1733)</f>
        <v/>
      </c>
      <c r="P1733" s="7" t="str">
        <f>IF([1]配变!$P1733="","",[1]配变!$P1733)</f>
        <v/>
      </c>
    </row>
    <row r="1734" spans="1:16" x14ac:dyDescent="0.15">
      <c r="A1734" s="7" t="s">
        <v>300</v>
      </c>
      <c r="B1734" s="7" t="str">
        <f>IF([1]配变!$B1734="","",[1]配变!$B1734)</f>
        <v/>
      </c>
      <c r="C1734" s="7" t="str">
        <f>IF([1]配变!$C1734="","",[1]配变!$C1734)</f>
        <v/>
      </c>
      <c r="D1734" s="7" t="str">
        <f>IF([1]配变!$D1734="","",[1]配变!$D1734)</f>
        <v/>
      </c>
      <c r="E1734" s="7" t="str">
        <f>IF([1]配变!$E1734="","",[1]配变!$E1734)</f>
        <v/>
      </c>
      <c r="F1734" s="7" t="str">
        <f>IF([1]配变!$F1734="","",[1]配变!$F1734)</f>
        <v/>
      </c>
      <c r="G1734" s="7" t="str">
        <f>IF([1]配变!$G1734="","",[1]配变!$G1734)</f>
        <v/>
      </c>
      <c r="H1734" s="7" t="str">
        <f>IF([1]配变!$H1734="","",[1]配变!$H1734)</f>
        <v/>
      </c>
      <c r="I1734" s="7" t="str">
        <f>IF([1]配变!$I1734="","",[1]配变!$I1734)</f>
        <v/>
      </c>
      <c r="J1734" s="7" t="str">
        <f>IF([1]配变!$J1734="","",[1]配变!$J1734)</f>
        <v/>
      </c>
      <c r="K1734" s="7" t="str">
        <f>IF([1]配变!$K1734="","",[1]配变!$K1734)</f>
        <v/>
      </c>
      <c r="L1734" s="7" t="str">
        <f>IF([1]配变!$L1734="","",[1]配变!$L1734)</f>
        <v/>
      </c>
      <c r="M1734" s="7" t="str">
        <f>IF([1]配变!$M1734="","",[1]配变!$M1734)</f>
        <v/>
      </c>
      <c r="N1734" s="7" t="str">
        <f>IF([1]配变!$N1734="","",[1]配变!$N1734)</f>
        <v/>
      </c>
      <c r="O1734" s="7" t="str">
        <f>IF([1]配变!$O1734="","",[1]配变!$O1734)</f>
        <v/>
      </c>
      <c r="P1734" s="7" t="str">
        <f>IF([1]配变!$P1734="","",[1]配变!$P1734)</f>
        <v/>
      </c>
    </row>
    <row r="1735" spans="1:16" x14ac:dyDescent="0.15">
      <c r="A1735" s="7" t="s">
        <v>300</v>
      </c>
      <c r="B1735" s="7" t="str">
        <f>IF([1]配变!$B1735="","",[1]配变!$B1735)</f>
        <v/>
      </c>
      <c r="C1735" s="7" t="str">
        <f>IF([1]配变!$C1735="","",[1]配变!$C1735)</f>
        <v/>
      </c>
      <c r="D1735" s="7" t="str">
        <f>IF([1]配变!$D1735="","",[1]配变!$D1735)</f>
        <v/>
      </c>
      <c r="E1735" s="7" t="str">
        <f>IF([1]配变!$E1735="","",[1]配变!$E1735)</f>
        <v/>
      </c>
      <c r="F1735" s="7" t="str">
        <f>IF([1]配变!$F1735="","",[1]配变!$F1735)</f>
        <v/>
      </c>
      <c r="G1735" s="7" t="str">
        <f>IF([1]配变!$G1735="","",[1]配变!$G1735)</f>
        <v/>
      </c>
      <c r="H1735" s="7" t="str">
        <f>IF([1]配变!$H1735="","",[1]配变!$H1735)</f>
        <v/>
      </c>
      <c r="I1735" s="7" t="str">
        <f>IF([1]配变!$I1735="","",[1]配变!$I1735)</f>
        <v/>
      </c>
      <c r="J1735" s="7" t="str">
        <f>IF([1]配变!$J1735="","",[1]配变!$J1735)</f>
        <v/>
      </c>
      <c r="K1735" s="7" t="str">
        <f>IF([1]配变!$K1735="","",[1]配变!$K1735)</f>
        <v/>
      </c>
      <c r="L1735" s="7" t="str">
        <f>IF([1]配变!$L1735="","",[1]配变!$L1735)</f>
        <v/>
      </c>
      <c r="M1735" s="7" t="str">
        <f>IF([1]配变!$M1735="","",[1]配变!$M1735)</f>
        <v/>
      </c>
      <c r="N1735" s="7" t="str">
        <f>IF([1]配变!$N1735="","",[1]配变!$N1735)</f>
        <v/>
      </c>
      <c r="O1735" s="7" t="str">
        <f>IF([1]配变!$O1735="","",[1]配变!$O1735)</f>
        <v/>
      </c>
      <c r="P1735" s="7" t="str">
        <f>IF([1]配变!$P1735="","",[1]配变!$P1735)</f>
        <v/>
      </c>
    </row>
    <row r="1736" spans="1:16" x14ac:dyDescent="0.15">
      <c r="A1736" s="7" t="s">
        <v>300</v>
      </c>
      <c r="B1736" s="7" t="str">
        <f>IF([1]配变!$B1736="","",[1]配变!$B1736)</f>
        <v/>
      </c>
      <c r="C1736" s="7" t="str">
        <f>IF([1]配变!$C1736="","",[1]配变!$C1736)</f>
        <v/>
      </c>
      <c r="D1736" s="7" t="str">
        <f>IF([1]配变!$D1736="","",[1]配变!$D1736)</f>
        <v/>
      </c>
      <c r="E1736" s="7" t="str">
        <f>IF([1]配变!$E1736="","",[1]配变!$E1736)</f>
        <v/>
      </c>
      <c r="F1736" s="7" t="str">
        <f>IF([1]配变!$F1736="","",[1]配变!$F1736)</f>
        <v/>
      </c>
      <c r="G1736" s="7" t="str">
        <f>IF([1]配变!$G1736="","",[1]配变!$G1736)</f>
        <v/>
      </c>
      <c r="H1736" s="7" t="str">
        <f>IF([1]配变!$H1736="","",[1]配变!$H1736)</f>
        <v/>
      </c>
      <c r="I1736" s="7" t="str">
        <f>IF([1]配变!$I1736="","",[1]配变!$I1736)</f>
        <v/>
      </c>
      <c r="J1736" s="7" t="str">
        <f>IF([1]配变!$J1736="","",[1]配变!$J1736)</f>
        <v/>
      </c>
      <c r="K1736" s="7" t="str">
        <f>IF([1]配变!$K1736="","",[1]配变!$K1736)</f>
        <v/>
      </c>
      <c r="L1736" s="7" t="str">
        <f>IF([1]配变!$L1736="","",[1]配变!$L1736)</f>
        <v/>
      </c>
      <c r="M1736" s="7" t="str">
        <f>IF([1]配变!$M1736="","",[1]配变!$M1736)</f>
        <v/>
      </c>
      <c r="N1736" s="7" t="str">
        <f>IF([1]配变!$N1736="","",[1]配变!$N1736)</f>
        <v/>
      </c>
      <c r="O1736" s="7" t="str">
        <f>IF([1]配变!$O1736="","",[1]配变!$O1736)</f>
        <v/>
      </c>
      <c r="P1736" s="7" t="str">
        <f>IF([1]配变!$P1736="","",[1]配变!$P1736)</f>
        <v/>
      </c>
    </row>
    <row r="1737" spans="1:16" x14ac:dyDescent="0.15">
      <c r="A1737" s="7" t="s">
        <v>300</v>
      </c>
      <c r="B1737" s="7" t="str">
        <f>IF([1]配变!$B1737="","",[1]配变!$B1737)</f>
        <v/>
      </c>
      <c r="C1737" s="7" t="str">
        <f>IF([1]配变!$C1737="","",[1]配变!$C1737)</f>
        <v/>
      </c>
      <c r="D1737" s="7" t="str">
        <f>IF([1]配变!$D1737="","",[1]配变!$D1737)</f>
        <v/>
      </c>
      <c r="E1737" s="7" t="str">
        <f>IF([1]配变!$E1737="","",[1]配变!$E1737)</f>
        <v/>
      </c>
      <c r="F1737" s="7" t="str">
        <f>IF([1]配变!$F1737="","",[1]配变!$F1737)</f>
        <v/>
      </c>
      <c r="G1737" s="7" t="str">
        <f>IF([1]配变!$G1737="","",[1]配变!$G1737)</f>
        <v/>
      </c>
      <c r="H1737" s="7" t="str">
        <f>IF([1]配变!$H1737="","",[1]配变!$H1737)</f>
        <v/>
      </c>
      <c r="I1737" s="7" t="str">
        <f>IF([1]配变!$I1737="","",[1]配变!$I1737)</f>
        <v/>
      </c>
      <c r="J1737" s="7" t="str">
        <f>IF([1]配变!$J1737="","",[1]配变!$J1737)</f>
        <v/>
      </c>
      <c r="K1737" s="7" t="str">
        <f>IF([1]配变!$K1737="","",[1]配变!$K1737)</f>
        <v/>
      </c>
      <c r="L1737" s="7" t="str">
        <f>IF([1]配变!$L1737="","",[1]配变!$L1737)</f>
        <v/>
      </c>
      <c r="M1737" s="7" t="str">
        <f>IF([1]配变!$M1737="","",[1]配变!$M1737)</f>
        <v/>
      </c>
      <c r="N1737" s="7" t="str">
        <f>IF([1]配变!$N1737="","",[1]配变!$N1737)</f>
        <v/>
      </c>
      <c r="O1737" s="7" t="str">
        <f>IF([1]配变!$O1737="","",[1]配变!$O1737)</f>
        <v/>
      </c>
      <c r="P1737" s="7" t="str">
        <f>IF([1]配变!$P1737="","",[1]配变!$P1737)</f>
        <v/>
      </c>
    </row>
    <row r="1738" spans="1:16" x14ac:dyDescent="0.15">
      <c r="A1738" s="7" t="s">
        <v>300</v>
      </c>
      <c r="B1738" s="7" t="str">
        <f>IF([1]配变!$B1738="","",[1]配变!$B1738)</f>
        <v/>
      </c>
      <c r="C1738" s="7" t="str">
        <f>IF([1]配变!$C1738="","",[1]配变!$C1738)</f>
        <v/>
      </c>
      <c r="D1738" s="7" t="str">
        <f>IF([1]配变!$D1738="","",[1]配变!$D1738)</f>
        <v/>
      </c>
      <c r="E1738" s="7" t="str">
        <f>IF([1]配变!$E1738="","",[1]配变!$E1738)</f>
        <v/>
      </c>
      <c r="F1738" s="7" t="str">
        <f>IF([1]配变!$F1738="","",[1]配变!$F1738)</f>
        <v/>
      </c>
      <c r="G1738" s="7" t="str">
        <f>IF([1]配变!$G1738="","",[1]配变!$G1738)</f>
        <v/>
      </c>
      <c r="H1738" s="7" t="str">
        <f>IF([1]配变!$H1738="","",[1]配变!$H1738)</f>
        <v/>
      </c>
      <c r="I1738" s="7" t="str">
        <f>IF([1]配变!$I1738="","",[1]配变!$I1738)</f>
        <v/>
      </c>
      <c r="J1738" s="7" t="str">
        <f>IF([1]配变!$J1738="","",[1]配变!$J1738)</f>
        <v/>
      </c>
      <c r="K1738" s="7" t="str">
        <f>IF([1]配变!$K1738="","",[1]配变!$K1738)</f>
        <v/>
      </c>
      <c r="L1738" s="7" t="str">
        <f>IF([1]配变!$L1738="","",[1]配变!$L1738)</f>
        <v/>
      </c>
      <c r="M1738" s="7" t="str">
        <f>IF([1]配变!$M1738="","",[1]配变!$M1738)</f>
        <v/>
      </c>
      <c r="N1738" s="7" t="str">
        <f>IF([1]配变!$N1738="","",[1]配变!$N1738)</f>
        <v/>
      </c>
      <c r="O1738" s="7" t="str">
        <f>IF([1]配变!$O1738="","",[1]配变!$O1738)</f>
        <v/>
      </c>
      <c r="P1738" s="7" t="str">
        <f>IF([1]配变!$P1738="","",[1]配变!$P1738)</f>
        <v/>
      </c>
    </row>
    <row r="1739" spans="1:16" x14ac:dyDescent="0.15">
      <c r="A1739" s="7" t="s">
        <v>300</v>
      </c>
      <c r="B1739" s="7" t="str">
        <f>IF([1]配变!$B1739="","",[1]配变!$B1739)</f>
        <v/>
      </c>
      <c r="C1739" s="7" t="str">
        <f>IF([1]配变!$C1739="","",[1]配变!$C1739)</f>
        <v/>
      </c>
      <c r="D1739" s="7" t="str">
        <f>IF([1]配变!$D1739="","",[1]配变!$D1739)</f>
        <v/>
      </c>
      <c r="E1739" s="7" t="str">
        <f>IF([1]配变!$E1739="","",[1]配变!$E1739)</f>
        <v/>
      </c>
      <c r="F1739" s="7" t="str">
        <f>IF([1]配变!$F1739="","",[1]配变!$F1739)</f>
        <v/>
      </c>
      <c r="G1739" s="7" t="str">
        <f>IF([1]配变!$G1739="","",[1]配变!$G1739)</f>
        <v/>
      </c>
      <c r="H1739" s="7" t="str">
        <f>IF([1]配变!$H1739="","",[1]配变!$H1739)</f>
        <v/>
      </c>
      <c r="I1739" s="7" t="str">
        <f>IF([1]配变!$I1739="","",[1]配变!$I1739)</f>
        <v/>
      </c>
      <c r="J1739" s="7" t="str">
        <f>IF([1]配变!$J1739="","",[1]配变!$J1739)</f>
        <v/>
      </c>
      <c r="K1739" s="7" t="str">
        <f>IF([1]配变!$K1739="","",[1]配变!$K1739)</f>
        <v/>
      </c>
      <c r="L1739" s="7" t="str">
        <f>IF([1]配变!$L1739="","",[1]配变!$L1739)</f>
        <v/>
      </c>
      <c r="M1739" s="7" t="str">
        <f>IF([1]配变!$M1739="","",[1]配变!$M1739)</f>
        <v/>
      </c>
      <c r="N1739" s="7" t="str">
        <f>IF([1]配变!$N1739="","",[1]配变!$N1739)</f>
        <v/>
      </c>
      <c r="O1739" s="7" t="str">
        <f>IF([1]配变!$O1739="","",[1]配变!$O1739)</f>
        <v/>
      </c>
      <c r="P1739" s="7" t="str">
        <f>IF([1]配变!$P1739="","",[1]配变!$P1739)</f>
        <v/>
      </c>
    </row>
    <row r="1740" spans="1:16" x14ac:dyDescent="0.15">
      <c r="A1740" s="7" t="s">
        <v>300</v>
      </c>
      <c r="B1740" s="7" t="str">
        <f>IF([1]配变!$B1740="","",[1]配变!$B1740)</f>
        <v/>
      </c>
      <c r="C1740" s="7" t="str">
        <f>IF([1]配变!$C1740="","",[1]配变!$C1740)</f>
        <v/>
      </c>
      <c r="D1740" s="7" t="str">
        <f>IF([1]配变!$D1740="","",[1]配变!$D1740)</f>
        <v/>
      </c>
      <c r="E1740" s="7" t="str">
        <f>IF([1]配变!$E1740="","",[1]配变!$E1740)</f>
        <v/>
      </c>
      <c r="F1740" s="7" t="str">
        <f>IF([1]配变!$F1740="","",[1]配变!$F1740)</f>
        <v/>
      </c>
      <c r="G1740" s="7" t="str">
        <f>IF([1]配变!$G1740="","",[1]配变!$G1740)</f>
        <v/>
      </c>
      <c r="H1740" s="7" t="str">
        <f>IF([1]配变!$H1740="","",[1]配变!$H1740)</f>
        <v/>
      </c>
      <c r="I1740" s="7" t="str">
        <f>IF([1]配变!$I1740="","",[1]配变!$I1740)</f>
        <v/>
      </c>
      <c r="J1740" s="7" t="str">
        <f>IF([1]配变!$J1740="","",[1]配变!$J1740)</f>
        <v/>
      </c>
      <c r="K1740" s="7" t="str">
        <f>IF([1]配变!$K1740="","",[1]配变!$K1740)</f>
        <v/>
      </c>
      <c r="L1740" s="7" t="str">
        <f>IF([1]配变!$L1740="","",[1]配变!$L1740)</f>
        <v/>
      </c>
      <c r="M1740" s="7" t="str">
        <f>IF([1]配变!$M1740="","",[1]配变!$M1740)</f>
        <v/>
      </c>
      <c r="N1740" s="7" t="str">
        <f>IF([1]配变!$N1740="","",[1]配变!$N1740)</f>
        <v/>
      </c>
      <c r="O1740" s="7" t="str">
        <f>IF([1]配变!$O1740="","",[1]配变!$O1740)</f>
        <v/>
      </c>
      <c r="P1740" s="7" t="str">
        <f>IF([1]配变!$P1740="","",[1]配变!$P1740)</f>
        <v/>
      </c>
    </row>
    <row r="1741" spans="1:16" x14ac:dyDescent="0.15">
      <c r="A1741" s="7" t="s">
        <v>300</v>
      </c>
      <c r="B1741" s="7" t="str">
        <f>IF([1]配变!$B1741="","",[1]配变!$B1741)</f>
        <v/>
      </c>
      <c r="C1741" s="7" t="str">
        <f>IF([1]配变!$C1741="","",[1]配变!$C1741)</f>
        <v/>
      </c>
      <c r="D1741" s="7" t="str">
        <f>IF([1]配变!$D1741="","",[1]配变!$D1741)</f>
        <v/>
      </c>
      <c r="E1741" s="7" t="str">
        <f>IF([1]配变!$E1741="","",[1]配变!$E1741)</f>
        <v/>
      </c>
      <c r="F1741" s="7" t="str">
        <f>IF([1]配变!$F1741="","",[1]配变!$F1741)</f>
        <v/>
      </c>
      <c r="G1741" s="7" t="str">
        <f>IF([1]配变!$G1741="","",[1]配变!$G1741)</f>
        <v/>
      </c>
      <c r="H1741" s="7" t="str">
        <f>IF([1]配变!$H1741="","",[1]配变!$H1741)</f>
        <v/>
      </c>
      <c r="I1741" s="7" t="str">
        <f>IF([1]配变!$I1741="","",[1]配变!$I1741)</f>
        <v/>
      </c>
      <c r="J1741" s="7" t="str">
        <f>IF([1]配变!$J1741="","",[1]配变!$J1741)</f>
        <v/>
      </c>
      <c r="K1741" s="7" t="str">
        <f>IF([1]配变!$K1741="","",[1]配变!$K1741)</f>
        <v/>
      </c>
      <c r="L1741" s="7" t="str">
        <f>IF([1]配变!$L1741="","",[1]配变!$L1741)</f>
        <v/>
      </c>
      <c r="M1741" s="7" t="str">
        <f>IF([1]配变!$M1741="","",[1]配变!$M1741)</f>
        <v/>
      </c>
      <c r="N1741" s="7" t="str">
        <f>IF([1]配变!$N1741="","",[1]配变!$N1741)</f>
        <v/>
      </c>
      <c r="O1741" s="7" t="str">
        <f>IF([1]配变!$O1741="","",[1]配变!$O1741)</f>
        <v/>
      </c>
      <c r="P1741" s="7" t="str">
        <f>IF([1]配变!$P1741="","",[1]配变!$P1741)</f>
        <v/>
      </c>
    </row>
    <row r="1742" spans="1:16" x14ac:dyDescent="0.15">
      <c r="A1742" s="7" t="s">
        <v>300</v>
      </c>
      <c r="B1742" s="7" t="str">
        <f>IF([1]配变!$B1742="","",[1]配变!$B1742)</f>
        <v/>
      </c>
      <c r="C1742" s="7" t="str">
        <f>IF([1]配变!$C1742="","",[1]配变!$C1742)</f>
        <v/>
      </c>
      <c r="D1742" s="7" t="str">
        <f>IF([1]配变!$D1742="","",[1]配变!$D1742)</f>
        <v/>
      </c>
      <c r="E1742" s="7" t="str">
        <f>IF([1]配变!$E1742="","",[1]配变!$E1742)</f>
        <v/>
      </c>
      <c r="F1742" s="7" t="str">
        <f>IF([1]配变!$F1742="","",[1]配变!$F1742)</f>
        <v/>
      </c>
      <c r="G1742" s="7" t="str">
        <f>IF([1]配变!$G1742="","",[1]配变!$G1742)</f>
        <v/>
      </c>
      <c r="H1742" s="7" t="str">
        <f>IF([1]配变!$H1742="","",[1]配变!$H1742)</f>
        <v/>
      </c>
      <c r="I1742" s="7" t="str">
        <f>IF([1]配变!$I1742="","",[1]配变!$I1742)</f>
        <v/>
      </c>
      <c r="J1742" s="7" t="str">
        <f>IF([1]配变!$J1742="","",[1]配变!$J1742)</f>
        <v/>
      </c>
      <c r="K1742" s="7" t="str">
        <f>IF([1]配变!$K1742="","",[1]配变!$K1742)</f>
        <v/>
      </c>
      <c r="L1742" s="7" t="str">
        <f>IF([1]配变!$L1742="","",[1]配变!$L1742)</f>
        <v/>
      </c>
      <c r="M1742" s="7" t="str">
        <f>IF([1]配变!$M1742="","",[1]配变!$M1742)</f>
        <v/>
      </c>
      <c r="N1742" s="7" t="str">
        <f>IF([1]配变!$N1742="","",[1]配变!$N1742)</f>
        <v/>
      </c>
      <c r="O1742" s="7" t="str">
        <f>IF([1]配变!$O1742="","",[1]配变!$O1742)</f>
        <v/>
      </c>
      <c r="P1742" s="7" t="str">
        <f>IF([1]配变!$P1742="","",[1]配变!$P1742)</f>
        <v/>
      </c>
    </row>
    <row r="1743" spans="1:16" x14ac:dyDescent="0.15">
      <c r="A1743" s="7" t="s">
        <v>300</v>
      </c>
      <c r="B1743" s="7" t="str">
        <f>IF([1]配变!$B1743="","",[1]配变!$B1743)</f>
        <v/>
      </c>
      <c r="C1743" s="7" t="str">
        <f>IF([1]配变!$C1743="","",[1]配变!$C1743)</f>
        <v/>
      </c>
      <c r="D1743" s="7" t="str">
        <f>IF([1]配变!$D1743="","",[1]配变!$D1743)</f>
        <v/>
      </c>
      <c r="E1743" s="7" t="str">
        <f>IF([1]配变!$E1743="","",[1]配变!$E1743)</f>
        <v/>
      </c>
      <c r="F1743" s="7" t="str">
        <f>IF([1]配变!$F1743="","",[1]配变!$F1743)</f>
        <v/>
      </c>
      <c r="G1743" s="7" t="str">
        <f>IF([1]配变!$G1743="","",[1]配变!$G1743)</f>
        <v/>
      </c>
      <c r="H1743" s="7" t="str">
        <f>IF([1]配变!$H1743="","",[1]配变!$H1743)</f>
        <v/>
      </c>
      <c r="I1743" s="7" t="str">
        <f>IF([1]配变!$I1743="","",[1]配变!$I1743)</f>
        <v/>
      </c>
      <c r="J1743" s="7" t="str">
        <f>IF([1]配变!$J1743="","",[1]配变!$J1743)</f>
        <v/>
      </c>
      <c r="K1743" s="7" t="str">
        <f>IF([1]配变!$K1743="","",[1]配变!$K1743)</f>
        <v/>
      </c>
      <c r="L1743" s="7" t="str">
        <f>IF([1]配变!$L1743="","",[1]配变!$L1743)</f>
        <v/>
      </c>
      <c r="M1743" s="7" t="str">
        <f>IF([1]配变!$M1743="","",[1]配变!$M1743)</f>
        <v/>
      </c>
      <c r="N1743" s="7" t="str">
        <f>IF([1]配变!$N1743="","",[1]配变!$N1743)</f>
        <v/>
      </c>
      <c r="O1743" s="7" t="str">
        <f>IF([1]配变!$O1743="","",[1]配变!$O1743)</f>
        <v/>
      </c>
      <c r="P1743" s="7" t="str">
        <f>IF([1]配变!$P1743="","",[1]配变!$P1743)</f>
        <v/>
      </c>
    </row>
    <row r="1744" spans="1:16" x14ac:dyDescent="0.15">
      <c r="A1744" s="7" t="s">
        <v>300</v>
      </c>
      <c r="B1744" s="7" t="str">
        <f>IF([1]配变!$B1744="","",[1]配变!$B1744)</f>
        <v/>
      </c>
      <c r="C1744" s="7" t="str">
        <f>IF([1]配变!$C1744="","",[1]配变!$C1744)</f>
        <v/>
      </c>
      <c r="D1744" s="7" t="str">
        <f>IF([1]配变!$D1744="","",[1]配变!$D1744)</f>
        <v/>
      </c>
      <c r="E1744" s="7" t="str">
        <f>IF([1]配变!$E1744="","",[1]配变!$E1744)</f>
        <v/>
      </c>
      <c r="F1744" s="7" t="str">
        <f>IF([1]配变!$F1744="","",[1]配变!$F1744)</f>
        <v/>
      </c>
      <c r="G1744" s="7" t="str">
        <f>IF([1]配变!$G1744="","",[1]配变!$G1744)</f>
        <v/>
      </c>
      <c r="H1744" s="7" t="str">
        <f>IF([1]配变!$H1744="","",[1]配变!$H1744)</f>
        <v/>
      </c>
      <c r="I1744" s="7" t="str">
        <f>IF([1]配变!$I1744="","",[1]配变!$I1744)</f>
        <v/>
      </c>
      <c r="J1744" s="7" t="str">
        <f>IF([1]配变!$J1744="","",[1]配变!$J1744)</f>
        <v/>
      </c>
      <c r="K1744" s="7" t="str">
        <f>IF([1]配变!$K1744="","",[1]配变!$K1744)</f>
        <v/>
      </c>
      <c r="L1744" s="7" t="str">
        <f>IF([1]配变!$L1744="","",[1]配变!$L1744)</f>
        <v/>
      </c>
      <c r="M1744" s="7" t="str">
        <f>IF([1]配变!$M1744="","",[1]配变!$M1744)</f>
        <v/>
      </c>
      <c r="N1744" s="7" t="str">
        <f>IF([1]配变!$N1744="","",[1]配变!$N1744)</f>
        <v/>
      </c>
      <c r="O1744" s="7" t="str">
        <f>IF([1]配变!$O1744="","",[1]配变!$O1744)</f>
        <v/>
      </c>
      <c r="P1744" s="7" t="str">
        <f>IF([1]配变!$P1744="","",[1]配变!$P1744)</f>
        <v/>
      </c>
    </row>
    <row r="1745" spans="1:16" x14ac:dyDescent="0.15">
      <c r="A1745" s="7" t="s">
        <v>300</v>
      </c>
      <c r="B1745" s="7" t="str">
        <f>IF([1]配变!$B1745="","",[1]配变!$B1745)</f>
        <v/>
      </c>
      <c r="C1745" s="7" t="str">
        <f>IF([1]配变!$C1745="","",[1]配变!$C1745)</f>
        <v/>
      </c>
      <c r="D1745" s="7" t="str">
        <f>IF([1]配变!$D1745="","",[1]配变!$D1745)</f>
        <v/>
      </c>
      <c r="E1745" s="7" t="str">
        <f>IF([1]配变!$E1745="","",[1]配变!$E1745)</f>
        <v/>
      </c>
      <c r="F1745" s="7" t="str">
        <f>IF([1]配变!$F1745="","",[1]配变!$F1745)</f>
        <v/>
      </c>
      <c r="G1745" s="7" t="str">
        <f>IF([1]配变!$G1745="","",[1]配变!$G1745)</f>
        <v/>
      </c>
      <c r="H1745" s="7" t="str">
        <f>IF([1]配变!$H1745="","",[1]配变!$H1745)</f>
        <v/>
      </c>
      <c r="I1745" s="7" t="str">
        <f>IF([1]配变!$I1745="","",[1]配变!$I1745)</f>
        <v/>
      </c>
      <c r="J1745" s="7" t="str">
        <f>IF([1]配变!$J1745="","",[1]配变!$J1745)</f>
        <v/>
      </c>
      <c r="K1745" s="7" t="str">
        <f>IF([1]配变!$K1745="","",[1]配变!$K1745)</f>
        <v/>
      </c>
      <c r="L1745" s="7" t="str">
        <f>IF([1]配变!$L1745="","",[1]配变!$L1745)</f>
        <v/>
      </c>
      <c r="M1745" s="7" t="str">
        <f>IF([1]配变!$M1745="","",[1]配变!$M1745)</f>
        <v/>
      </c>
      <c r="N1745" s="7" t="str">
        <f>IF([1]配变!$N1745="","",[1]配变!$N1745)</f>
        <v/>
      </c>
      <c r="O1745" s="7" t="str">
        <f>IF([1]配变!$O1745="","",[1]配变!$O1745)</f>
        <v/>
      </c>
      <c r="P1745" s="7" t="str">
        <f>IF([1]配变!$P1745="","",[1]配变!$P1745)</f>
        <v/>
      </c>
    </row>
    <row r="1746" spans="1:16" x14ac:dyDescent="0.15">
      <c r="A1746" s="7" t="s">
        <v>300</v>
      </c>
      <c r="B1746" s="7" t="str">
        <f>IF([1]配变!$B1746="","",[1]配变!$B1746)</f>
        <v/>
      </c>
      <c r="C1746" s="7" t="str">
        <f>IF([1]配变!$C1746="","",[1]配变!$C1746)</f>
        <v/>
      </c>
      <c r="D1746" s="7" t="str">
        <f>IF([1]配变!$D1746="","",[1]配变!$D1746)</f>
        <v/>
      </c>
      <c r="E1746" s="7" t="str">
        <f>IF([1]配变!$E1746="","",[1]配变!$E1746)</f>
        <v/>
      </c>
      <c r="F1746" s="7" t="str">
        <f>IF([1]配变!$F1746="","",[1]配变!$F1746)</f>
        <v/>
      </c>
      <c r="G1746" s="7" t="str">
        <f>IF([1]配变!$G1746="","",[1]配变!$G1746)</f>
        <v/>
      </c>
      <c r="H1746" s="7" t="str">
        <f>IF([1]配变!$H1746="","",[1]配变!$H1746)</f>
        <v/>
      </c>
      <c r="I1746" s="7" t="str">
        <f>IF([1]配变!$I1746="","",[1]配变!$I1746)</f>
        <v/>
      </c>
      <c r="J1746" s="7" t="str">
        <f>IF([1]配变!$J1746="","",[1]配变!$J1746)</f>
        <v/>
      </c>
      <c r="K1746" s="7" t="str">
        <f>IF([1]配变!$K1746="","",[1]配变!$K1746)</f>
        <v/>
      </c>
      <c r="L1746" s="7" t="str">
        <f>IF([1]配变!$L1746="","",[1]配变!$L1746)</f>
        <v/>
      </c>
      <c r="M1746" s="7" t="str">
        <f>IF([1]配变!$M1746="","",[1]配变!$M1746)</f>
        <v/>
      </c>
      <c r="N1746" s="7" t="str">
        <f>IF([1]配变!$N1746="","",[1]配变!$N1746)</f>
        <v/>
      </c>
      <c r="O1746" s="7" t="str">
        <f>IF([1]配变!$O1746="","",[1]配变!$O1746)</f>
        <v/>
      </c>
      <c r="P1746" s="7" t="str">
        <f>IF([1]配变!$P1746="","",[1]配变!$P1746)</f>
        <v/>
      </c>
    </row>
    <row r="1747" spans="1:16" x14ac:dyDescent="0.15">
      <c r="A1747" s="7" t="s">
        <v>300</v>
      </c>
      <c r="B1747" s="7" t="str">
        <f>IF([1]配变!$B1747="","",[1]配变!$B1747)</f>
        <v/>
      </c>
      <c r="C1747" s="7" t="str">
        <f>IF([1]配变!$C1747="","",[1]配变!$C1747)</f>
        <v/>
      </c>
      <c r="D1747" s="7" t="str">
        <f>IF([1]配变!$D1747="","",[1]配变!$D1747)</f>
        <v/>
      </c>
      <c r="E1747" s="7" t="str">
        <f>IF([1]配变!$E1747="","",[1]配变!$E1747)</f>
        <v/>
      </c>
      <c r="F1747" s="7" t="str">
        <f>IF([1]配变!$F1747="","",[1]配变!$F1747)</f>
        <v/>
      </c>
      <c r="G1747" s="7" t="str">
        <f>IF([1]配变!$G1747="","",[1]配变!$G1747)</f>
        <v/>
      </c>
      <c r="H1747" s="7" t="str">
        <f>IF([1]配变!$H1747="","",[1]配变!$H1747)</f>
        <v/>
      </c>
      <c r="I1747" s="7" t="str">
        <f>IF([1]配变!$I1747="","",[1]配变!$I1747)</f>
        <v/>
      </c>
      <c r="J1747" s="7" t="str">
        <f>IF([1]配变!$J1747="","",[1]配变!$J1747)</f>
        <v/>
      </c>
      <c r="K1747" s="7" t="str">
        <f>IF([1]配变!$K1747="","",[1]配变!$K1747)</f>
        <v/>
      </c>
      <c r="L1747" s="7" t="str">
        <f>IF([1]配变!$L1747="","",[1]配变!$L1747)</f>
        <v/>
      </c>
      <c r="M1747" s="7" t="str">
        <f>IF([1]配变!$M1747="","",[1]配变!$M1747)</f>
        <v/>
      </c>
      <c r="N1747" s="7" t="str">
        <f>IF([1]配变!$N1747="","",[1]配变!$N1747)</f>
        <v/>
      </c>
      <c r="O1747" s="7" t="str">
        <f>IF([1]配变!$O1747="","",[1]配变!$O1747)</f>
        <v/>
      </c>
      <c r="P1747" s="7" t="str">
        <f>IF([1]配变!$P1747="","",[1]配变!$P1747)</f>
        <v/>
      </c>
    </row>
    <row r="1748" spans="1:16" x14ac:dyDescent="0.15">
      <c r="A1748" s="7" t="s">
        <v>300</v>
      </c>
      <c r="B1748" s="7" t="str">
        <f>IF([1]配变!$B1748="","",[1]配变!$B1748)</f>
        <v/>
      </c>
      <c r="C1748" s="7" t="str">
        <f>IF([1]配变!$C1748="","",[1]配变!$C1748)</f>
        <v/>
      </c>
      <c r="D1748" s="7" t="str">
        <f>IF([1]配变!$D1748="","",[1]配变!$D1748)</f>
        <v/>
      </c>
      <c r="E1748" s="7" t="str">
        <f>IF([1]配变!$E1748="","",[1]配变!$E1748)</f>
        <v/>
      </c>
      <c r="F1748" s="7" t="str">
        <f>IF([1]配变!$F1748="","",[1]配变!$F1748)</f>
        <v/>
      </c>
      <c r="G1748" s="7" t="str">
        <f>IF([1]配变!$G1748="","",[1]配变!$G1748)</f>
        <v/>
      </c>
      <c r="H1748" s="7" t="str">
        <f>IF([1]配变!$H1748="","",[1]配变!$H1748)</f>
        <v/>
      </c>
      <c r="I1748" s="7" t="str">
        <f>IF([1]配变!$I1748="","",[1]配变!$I1748)</f>
        <v/>
      </c>
      <c r="J1748" s="7" t="str">
        <f>IF([1]配变!$J1748="","",[1]配变!$J1748)</f>
        <v/>
      </c>
      <c r="K1748" s="7" t="str">
        <f>IF([1]配变!$K1748="","",[1]配变!$K1748)</f>
        <v/>
      </c>
      <c r="L1748" s="7" t="str">
        <f>IF([1]配变!$L1748="","",[1]配变!$L1748)</f>
        <v/>
      </c>
      <c r="M1748" s="7" t="str">
        <f>IF([1]配变!$M1748="","",[1]配变!$M1748)</f>
        <v/>
      </c>
      <c r="N1748" s="7" t="str">
        <f>IF([1]配变!$N1748="","",[1]配变!$N1748)</f>
        <v/>
      </c>
      <c r="O1748" s="7" t="str">
        <f>IF([1]配变!$O1748="","",[1]配变!$O1748)</f>
        <v/>
      </c>
      <c r="P1748" s="7" t="str">
        <f>IF([1]配变!$P1748="","",[1]配变!$P1748)</f>
        <v/>
      </c>
    </row>
    <row r="1749" spans="1:16" x14ac:dyDescent="0.15">
      <c r="A1749" s="7" t="s">
        <v>300</v>
      </c>
      <c r="B1749" s="7" t="str">
        <f>IF([1]配变!$B1749="","",[1]配变!$B1749)</f>
        <v/>
      </c>
      <c r="C1749" s="7" t="str">
        <f>IF([1]配变!$C1749="","",[1]配变!$C1749)</f>
        <v/>
      </c>
      <c r="D1749" s="7" t="str">
        <f>IF([1]配变!$D1749="","",[1]配变!$D1749)</f>
        <v/>
      </c>
      <c r="E1749" s="7" t="str">
        <f>IF([1]配变!$E1749="","",[1]配变!$E1749)</f>
        <v/>
      </c>
      <c r="F1749" s="7" t="str">
        <f>IF([1]配变!$F1749="","",[1]配变!$F1749)</f>
        <v/>
      </c>
      <c r="G1749" s="7" t="str">
        <f>IF([1]配变!$G1749="","",[1]配变!$G1749)</f>
        <v/>
      </c>
      <c r="H1749" s="7" t="str">
        <f>IF([1]配变!$H1749="","",[1]配变!$H1749)</f>
        <v/>
      </c>
      <c r="I1749" s="7" t="str">
        <f>IF([1]配变!$I1749="","",[1]配变!$I1749)</f>
        <v/>
      </c>
      <c r="J1749" s="7" t="str">
        <f>IF([1]配变!$J1749="","",[1]配变!$J1749)</f>
        <v/>
      </c>
      <c r="K1749" s="7" t="str">
        <f>IF([1]配变!$K1749="","",[1]配变!$K1749)</f>
        <v/>
      </c>
      <c r="L1749" s="7" t="str">
        <f>IF([1]配变!$L1749="","",[1]配变!$L1749)</f>
        <v/>
      </c>
      <c r="M1749" s="7" t="str">
        <f>IF([1]配变!$M1749="","",[1]配变!$M1749)</f>
        <v/>
      </c>
      <c r="N1749" s="7" t="str">
        <f>IF([1]配变!$N1749="","",[1]配变!$N1749)</f>
        <v/>
      </c>
      <c r="O1749" s="7" t="str">
        <f>IF([1]配变!$O1749="","",[1]配变!$O1749)</f>
        <v/>
      </c>
      <c r="P1749" s="7" t="str">
        <f>IF([1]配变!$P1749="","",[1]配变!$P1749)</f>
        <v/>
      </c>
    </row>
    <row r="1750" spans="1:16" x14ac:dyDescent="0.15">
      <c r="A1750" s="7" t="s">
        <v>300</v>
      </c>
      <c r="B1750" s="7" t="str">
        <f>IF([1]配变!$B1750="","",[1]配变!$B1750)</f>
        <v/>
      </c>
      <c r="C1750" s="7" t="str">
        <f>IF([1]配变!$C1750="","",[1]配变!$C1750)</f>
        <v/>
      </c>
      <c r="D1750" s="7" t="str">
        <f>IF([1]配变!$D1750="","",[1]配变!$D1750)</f>
        <v/>
      </c>
      <c r="E1750" s="7" t="str">
        <f>IF([1]配变!$E1750="","",[1]配变!$E1750)</f>
        <v/>
      </c>
      <c r="F1750" s="7" t="str">
        <f>IF([1]配变!$F1750="","",[1]配变!$F1750)</f>
        <v/>
      </c>
      <c r="G1750" s="7" t="str">
        <f>IF([1]配变!$G1750="","",[1]配变!$G1750)</f>
        <v/>
      </c>
      <c r="H1750" s="7" t="str">
        <f>IF([1]配变!$H1750="","",[1]配变!$H1750)</f>
        <v/>
      </c>
      <c r="I1750" s="7" t="str">
        <f>IF([1]配变!$I1750="","",[1]配变!$I1750)</f>
        <v/>
      </c>
      <c r="J1750" s="7" t="str">
        <f>IF([1]配变!$J1750="","",[1]配变!$J1750)</f>
        <v/>
      </c>
      <c r="K1750" s="7" t="str">
        <f>IF([1]配变!$K1750="","",[1]配变!$K1750)</f>
        <v/>
      </c>
      <c r="L1750" s="7" t="str">
        <f>IF([1]配变!$L1750="","",[1]配变!$L1750)</f>
        <v/>
      </c>
      <c r="M1750" s="7" t="str">
        <f>IF([1]配变!$M1750="","",[1]配变!$M1750)</f>
        <v/>
      </c>
      <c r="N1750" s="7" t="str">
        <f>IF([1]配变!$N1750="","",[1]配变!$N1750)</f>
        <v/>
      </c>
      <c r="O1750" s="7" t="str">
        <f>IF([1]配变!$O1750="","",[1]配变!$O1750)</f>
        <v/>
      </c>
      <c r="P1750" s="7" t="str">
        <f>IF([1]配变!$P1750="","",[1]配变!$P1750)</f>
        <v/>
      </c>
    </row>
    <row r="1751" spans="1:16" x14ac:dyDescent="0.15">
      <c r="A1751" s="7" t="s">
        <v>300</v>
      </c>
      <c r="B1751" s="7" t="str">
        <f>IF([1]配变!$B1751="","",[1]配变!$B1751)</f>
        <v/>
      </c>
      <c r="C1751" s="7" t="str">
        <f>IF([1]配变!$C1751="","",[1]配变!$C1751)</f>
        <v/>
      </c>
      <c r="D1751" s="7" t="str">
        <f>IF([1]配变!$D1751="","",[1]配变!$D1751)</f>
        <v/>
      </c>
      <c r="E1751" s="7" t="str">
        <f>IF([1]配变!$E1751="","",[1]配变!$E1751)</f>
        <v/>
      </c>
      <c r="F1751" s="7" t="str">
        <f>IF([1]配变!$F1751="","",[1]配变!$F1751)</f>
        <v/>
      </c>
      <c r="G1751" s="7" t="str">
        <f>IF([1]配变!$G1751="","",[1]配变!$G1751)</f>
        <v/>
      </c>
      <c r="H1751" s="7" t="str">
        <f>IF([1]配变!$H1751="","",[1]配变!$H1751)</f>
        <v/>
      </c>
      <c r="I1751" s="7" t="str">
        <f>IF([1]配变!$I1751="","",[1]配变!$I1751)</f>
        <v/>
      </c>
      <c r="J1751" s="7" t="str">
        <f>IF([1]配变!$J1751="","",[1]配变!$J1751)</f>
        <v/>
      </c>
      <c r="K1751" s="7" t="str">
        <f>IF([1]配变!$K1751="","",[1]配变!$K1751)</f>
        <v/>
      </c>
      <c r="L1751" s="7" t="str">
        <f>IF([1]配变!$L1751="","",[1]配变!$L1751)</f>
        <v/>
      </c>
      <c r="M1751" s="7" t="str">
        <f>IF([1]配变!$M1751="","",[1]配变!$M1751)</f>
        <v/>
      </c>
      <c r="N1751" s="7" t="str">
        <f>IF([1]配变!$N1751="","",[1]配变!$N1751)</f>
        <v/>
      </c>
      <c r="O1751" s="7" t="str">
        <f>IF([1]配变!$O1751="","",[1]配变!$O1751)</f>
        <v/>
      </c>
      <c r="P1751" s="7" t="str">
        <f>IF([1]配变!$P1751="","",[1]配变!$P1751)</f>
        <v/>
      </c>
    </row>
    <row r="1752" spans="1:16" x14ac:dyDescent="0.15">
      <c r="A1752" s="7" t="s">
        <v>300</v>
      </c>
      <c r="B1752" s="7" t="str">
        <f>IF([1]配变!$B1752="","",[1]配变!$B1752)</f>
        <v/>
      </c>
      <c r="C1752" s="7" t="str">
        <f>IF([1]配变!$C1752="","",[1]配变!$C1752)</f>
        <v/>
      </c>
      <c r="D1752" s="7" t="str">
        <f>IF([1]配变!$D1752="","",[1]配变!$D1752)</f>
        <v/>
      </c>
      <c r="E1752" s="7" t="str">
        <f>IF([1]配变!$E1752="","",[1]配变!$E1752)</f>
        <v/>
      </c>
      <c r="F1752" s="7" t="str">
        <f>IF([1]配变!$F1752="","",[1]配变!$F1752)</f>
        <v/>
      </c>
      <c r="G1752" s="7" t="str">
        <f>IF([1]配变!$G1752="","",[1]配变!$G1752)</f>
        <v/>
      </c>
      <c r="H1752" s="7" t="str">
        <f>IF([1]配变!$H1752="","",[1]配变!$H1752)</f>
        <v/>
      </c>
      <c r="I1752" s="7" t="str">
        <f>IF([1]配变!$I1752="","",[1]配变!$I1752)</f>
        <v/>
      </c>
      <c r="J1752" s="7" t="str">
        <f>IF([1]配变!$J1752="","",[1]配变!$J1752)</f>
        <v/>
      </c>
      <c r="K1752" s="7" t="str">
        <f>IF([1]配变!$K1752="","",[1]配变!$K1752)</f>
        <v/>
      </c>
      <c r="L1752" s="7" t="str">
        <f>IF([1]配变!$L1752="","",[1]配变!$L1752)</f>
        <v/>
      </c>
      <c r="M1752" s="7" t="str">
        <f>IF([1]配变!$M1752="","",[1]配变!$M1752)</f>
        <v/>
      </c>
      <c r="N1752" s="7" t="str">
        <f>IF([1]配变!$N1752="","",[1]配变!$N1752)</f>
        <v/>
      </c>
      <c r="O1752" s="7" t="str">
        <f>IF([1]配变!$O1752="","",[1]配变!$O1752)</f>
        <v/>
      </c>
      <c r="P1752" s="7" t="str">
        <f>IF([1]配变!$P1752="","",[1]配变!$P1752)</f>
        <v/>
      </c>
    </row>
    <row r="1753" spans="1:16" x14ac:dyDescent="0.15">
      <c r="A1753" s="7" t="s">
        <v>300</v>
      </c>
      <c r="B1753" s="7" t="str">
        <f>IF([1]配变!$B1753="","",[1]配变!$B1753)</f>
        <v/>
      </c>
      <c r="C1753" s="7" t="str">
        <f>IF([1]配变!$C1753="","",[1]配变!$C1753)</f>
        <v/>
      </c>
      <c r="D1753" s="7" t="str">
        <f>IF([1]配变!$D1753="","",[1]配变!$D1753)</f>
        <v/>
      </c>
      <c r="E1753" s="7" t="str">
        <f>IF([1]配变!$E1753="","",[1]配变!$E1753)</f>
        <v/>
      </c>
      <c r="F1753" s="7" t="str">
        <f>IF([1]配变!$F1753="","",[1]配变!$F1753)</f>
        <v/>
      </c>
      <c r="G1753" s="7" t="str">
        <f>IF([1]配变!$G1753="","",[1]配变!$G1753)</f>
        <v/>
      </c>
      <c r="H1753" s="7" t="str">
        <f>IF([1]配变!$H1753="","",[1]配变!$H1753)</f>
        <v/>
      </c>
      <c r="I1753" s="7" t="str">
        <f>IF([1]配变!$I1753="","",[1]配变!$I1753)</f>
        <v/>
      </c>
      <c r="J1753" s="7" t="str">
        <f>IF([1]配变!$J1753="","",[1]配变!$J1753)</f>
        <v/>
      </c>
      <c r="K1753" s="7" t="str">
        <f>IF([1]配变!$K1753="","",[1]配变!$K1753)</f>
        <v/>
      </c>
      <c r="L1753" s="7" t="str">
        <f>IF([1]配变!$L1753="","",[1]配变!$L1753)</f>
        <v/>
      </c>
      <c r="M1753" s="7" t="str">
        <f>IF([1]配变!$M1753="","",[1]配变!$M1753)</f>
        <v/>
      </c>
      <c r="N1753" s="7" t="str">
        <f>IF([1]配变!$N1753="","",[1]配变!$N1753)</f>
        <v/>
      </c>
      <c r="O1753" s="7" t="str">
        <f>IF([1]配变!$O1753="","",[1]配变!$O1753)</f>
        <v/>
      </c>
      <c r="P1753" s="7" t="str">
        <f>IF([1]配变!$P1753="","",[1]配变!$P1753)</f>
        <v/>
      </c>
    </row>
    <row r="1754" spans="1:16" x14ac:dyDescent="0.15">
      <c r="A1754" s="7" t="s">
        <v>300</v>
      </c>
      <c r="B1754" s="7" t="str">
        <f>IF([1]配变!$B1754="","",[1]配变!$B1754)</f>
        <v/>
      </c>
      <c r="C1754" s="7" t="str">
        <f>IF([1]配变!$C1754="","",[1]配变!$C1754)</f>
        <v/>
      </c>
      <c r="D1754" s="7" t="str">
        <f>IF([1]配变!$D1754="","",[1]配变!$D1754)</f>
        <v/>
      </c>
      <c r="E1754" s="7" t="str">
        <f>IF([1]配变!$E1754="","",[1]配变!$E1754)</f>
        <v/>
      </c>
      <c r="F1754" s="7" t="str">
        <f>IF([1]配变!$F1754="","",[1]配变!$F1754)</f>
        <v/>
      </c>
      <c r="G1754" s="7" t="str">
        <f>IF([1]配变!$G1754="","",[1]配变!$G1754)</f>
        <v/>
      </c>
      <c r="H1754" s="7" t="str">
        <f>IF([1]配变!$H1754="","",[1]配变!$H1754)</f>
        <v/>
      </c>
      <c r="I1754" s="7" t="str">
        <f>IF([1]配变!$I1754="","",[1]配变!$I1754)</f>
        <v/>
      </c>
      <c r="J1754" s="7" t="str">
        <f>IF([1]配变!$J1754="","",[1]配变!$J1754)</f>
        <v/>
      </c>
      <c r="K1754" s="7" t="str">
        <f>IF([1]配变!$K1754="","",[1]配变!$K1754)</f>
        <v/>
      </c>
      <c r="L1754" s="7" t="str">
        <f>IF([1]配变!$L1754="","",[1]配变!$L1754)</f>
        <v/>
      </c>
      <c r="M1754" s="7" t="str">
        <f>IF([1]配变!$M1754="","",[1]配变!$M1754)</f>
        <v/>
      </c>
      <c r="N1754" s="7" t="str">
        <f>IF([1]配变!$N1754="","",[1]配变!$N1754)</f>
        <v/>
      </c>
      <c r="O1754" s="7" t="str">
        <f>IF([1]配变!$O1754="","",[1]配变!$O1754)</f>
        <v/>
      </c>
      <c r="P1754" s="7" t="str">
        <f>IF([1]配变!$P1754="","",[1]配变!$P1754)</f>
        <v/>
      </c>
    </row>
    <row r="1755" spans="1:16" x14ac:dyDescent="0.15">
      <c r="A1755" s="7" t="s">
        <v>300</v>
      </c>
      <c r="B1755" s="7" t="str">
        <f>IF([1]配变!$B1755="","",[1]配变!$B1755)</f>
        <v/>
      </c>
      <c r="C1755" s="7" t="str">
        <f>IF([1]配变!$C1755="","",[1]配变!$C1755)</f>
        <v/>
      </c>
      <c r="D1755" s="7" t="str">
        <f>IF([1]配变!$D1755="","",[1]配变!$D1755)</f>
        <v/>
      </c>
      <c r="E1755" s="7" t="str">
        <f>IF([1]配变!$E1755="","",[1]配变!$E1755)</f>
        <v/>
      </c>
      <c r="F1755" s="7" t="str">
        <f>IF([1]配变!$F1755="","",[1]配变!$F1755)</f>
        <v/>
      </c>
      <c r="G1755" s="7" t="str">
        <f>IF([1]配变!$G1755="","",[1]配变!$G1755)</f>
        <v/>
      </c>
      <c r="H1755" s="7" t="str">
        <f>IF([1]配变!$H1755="","",[1]配变!$H1755)</f>
        <v/>
      </c>
      <c r="I1755" s="7" t="str">
        <f>IF([1]配变!$I1755="","",[1]配变!$I1755)</f>
        <v/>
      </c>
      <c r="J1755" s="7" t="str">
        <f>IF([1]配变!$J1755="","",[1]配变!$J1755)</f>
        <v/>
      </c>
      <c r="K1755" s="7" t="str">
        <f>IF([1]配变!$K1755="","",[1]配变!$K1755)</f>
        <v/>
      </c>
      <c r="L1755" s="7" t="str">
        <f>IF([1]配变!$L1755="","",[1]配变!$L1755)</f>
        <v/>
      </c>
      <c r="M1755" s="7" t="str">
        <f>IF([1]配变!$M1755="","",[1]配变!$M1755)</f>
        <v/>
      </c>
      <c r="N1755" s="7" t="str">
        <f>IF([1]配变!$N1755="","",[1]配变!$N1755)</f>
        <v/>
      </c>
      <c r="O1755" s="7" t="str">
        <f>IF([1]配变!$O1755="","",[1]配变!$O1755)</f>
        <v/>
      </c>
      <c r="P1755" s="7" t="str">
        <f>IF([1]配变!$P1755="","",[1]配变!$P1755)</f>
        <v/>
      </c>
    </row>
    <row r="1756" spans="1:16" x14ac:dyDescent="0.15">
      <c r="A1756" s="7" t="s">
        <v>300</v>
      </c>
      <c r="B1756" s="7" t="str">
        <f>IF([1]配变!$B1756="","",[1]配变!$B1756)</f>
        <v/>
      </c>
      <c r="C1756" s="7" t="str">
        <f>IF([1]配变!$C1756="","",[1]配变!$C1756)</f>
        <v/>
      </c>
      <c r="D1756" s="7" t="str">
        <f>IF([1]配变!$D1756="","",[1]配变!$D1756)</f>
        <v/>
      </c>
      <c r="E1756" s="7" t="str">
        <f>IF([1]配变!$E1756="","",[1]配变!$E1756)</f>
        <v/>
      </c>
      <c r="F1756" s="7" t="str">
        <f>IF([1]配变!$F1756="","",[1]配变!$F1756)</f>
        <v/>
      </c>
      <c r="G1756" s="7" t="str">
        <f>IF([1]配变!$G1756="","",[1]配变!$G1756)</f>
        <v/>
      </c>
      <c r="H1756" s="7" t="str">
        <f>IF([1]配变!$H1756="","",[1]配变!$H1756)</f>
        <v/>
      </c>
      <c r="I1756" s="7" t="str">
        <f>IF([1]配变!$I1756="","",[1]配变!$I1756)</f>
        <v/>
      </c>
      <c r="J1756" s="7" t="str">
        <f>IF([1]配变!$J1756="","",[1]配变!$J1756)</f>
        <v/>
      </c>
      <c r="K1756" s="7" t="str">
        <f>IF([1]配变!$K1756="","",[1]配变!$K1756)</f>
        <v/>
      </c>
      <c r="L1756" s="7" t="str">
        <f>IF([1]配变!$L1756="","",[1]配变!$L1756)</f>
        <v/>
      </c>
      <c r="M1756" s="7" t="str">
        <f>IF([1]配变!$M1756="","",[1]配变!$M1756)</f>
        <v/>
      </c>
      <c r="N1756" s="7" t="str">
        <f>IF([1]配变!$N1756="","",[1]配变!$N1756)</f>
        <v/>
      </c>
      <c r="O1756" s="7" t="str">
        <f>IF([1]配变!$O1756="","",[1]配变!$O1756)</f>
        <v/>
      </c>
      <c r="P1756" s="7" t="str">
        <f>IF([1]配变!$P1756="","",[1]配变!$P1756)</f>
        <v/>
      </c>
    </row>
    <row r="1757" spans="1:16" x14ac:dyDescent="0.15">
      <c r="A1757" s="7" t="s">
        <v>300</v>
      </c>
      <c r="B1757" s="7" t="str">
        <f>IF([1]配变!$B1757="","",[1]配变!$B1757)</f>
        <v/>
      </c>
      <c r="C1757" s="7" t="str">
        <f>IF([1]配变!$C1757="","",[1]配变!$C1757)</f>
        <v/>
      </c>
      <c r="D1757" s="7" t="str">
        <f>IF([1]配变!$D1757="","",[1]配变!$D1757)</f>
        <v/>
      </c>
      <c r="E1757" s="7" t="str">
        <f>IF([1]配变!$E1757="","",[1]配变!$E1757)</f>
        <v/>
      </c>
      <c r="F1757" s="7" t="str">
        <f>IF([1]配变!$F1757="","",[1]配变!$F1757)</f>
        <v/>
      </c>
      <c r="G1757" s="7" t="str">
        <f>IF([1]配变!$G1757="","",[1]配变!$G1757)</f>
        <v/>
      </c>
      <c r="H1757" s="7" t="str">
        <f>IF([1]配变!$H1757="","",[1]配变!$H1757)</f>
        <v/>
      </c>
      <c r="I1757" s="7" t="str">
        <f>IF([1]配变!$I1757="","",[1]配变!$I1757)</f>
        <v/>
      </c>
      <c r="J1757" s="7" t="str">
        <f>IF([1]配变!$J1757="","",[1]配变!$J1757)</f>
        <v/>
      </c>
      <c r="K1757" s="7" t="str">
        <f>IF([1]配变!$K1757="","",[1]配变!$K1757)</f>
        <v/>
      </c>
      <c r="L1757" s="7" t="str">
        <f>IF([1]配变!$L1757="","",[1]配变!$L1757)</f>
        <v/>
      </c>
      <c r="M1757" s="7" t="str">
        <f>IF([1]配变!$M1757="","",[1]配变!$M1757)</f>
        <v/>
      </c>
      <c r="N1757" s="7" t="str">
        <f>IF([1]配变!$N1757="","",[1]配变!$N1757)</f>
        <v/>
      </c>
      <c r="O1757" s="7" t="str">
        <f>IF([1]配变!$O1757="","",[1]配变!$O1757)</f>
        <v/>
      </c>
      <c r="P1757" s="7" t="str">
        <f>IF([1]配变!$P1757="","",[1]配变!$P1757)</f>
        <v/>
      </c>
    </row>
    <row r="1758" spans="1:16" x14ac:dyDescent="0.15">
      <c r="A1758" s="7" t="s">
        <v>300</v>
      </c>
      <c r="B1758" s="7" t="str">
        <f>IF([1]配变!$B1758="","",[1]配变!$B1758)</f>
        <v/>
      </c>
      <c r="C1758" s="7" t="str">
        <f>IF([1]配变!$C1758="","",[1]配变!$C1758)</f>
        <v/>
      </c>
      <c r="D1758" s="7" t="str">
        <f>IF([1]配变!$D1758="","",[1]配变!$D1758)</f>
        <v/>
      </c>
      <c r="E1758" s="7" t="str">
        <f>IF([1]配变!$E1758="","",[1]配变!$E1758)</f>
        <v/>
      </c>
      <c r="F1758" s="7" t="str">
        <f>IF([1]配变!$F1758="","",[1]配变!$F1758)</f>
        <v/>
      </c>
      <c r="G1758" s="7" t="str">
        <f>IF([1]配变!$G1758="","",[1]配变!$G1758)</f>
        <v/>
      </c>
      <c r="H1758" s="7" t="str">
        <f>IF([1]配变!$H1758="","",[1]配变!$H1758)</f>
        <v/>
      </c>
      <c r="I1758" s="7" t="str">
        <f>IF([1]配变!$I1758="","",[1]配变!$I1758)</f>
        <v/>
      </c>
      <c r="J1758" s="7" t="str">
        <f>IF([1]配变!$J1758="","",[1]配变!$J1758)</f>
        <v/>
      </c>
      <c r="K1758" s="7" t="str">
        <f>IF([1]配变!$K1758="","",[1]配变!$K1758)</f>
        <v/>
      </c>
      <c r="L1758" s="7" t="str">
        <f>IF([1]配变!$L1758="","",[1]配变!$L1758)</f>
        <v/>
      </c>
      <c r="M1758" s="7" t="str">
        <f>IF([1]配变!$M1758="","",[1]配变!$M1758)</f>
        <v/>
      </c>
      <c r="N1758" s="7" t="str">
        <f>IF([1]配变!$N1758="","",[1]配变!$N1758)</f>
        <v/>
      </c>
      <c r="O1758" s="7" t="str">
        <f>IF([1]配变!$O1758="","",[1]配变!$O1758)</f>
        <v/>
      </c>
      <c r="P1758" s="7" t="str">
        <f>IF([1]配变!$P1758="","",[1]配变!$P1758)</f>
        <v/>
      </c>
    </row>
    <row r="1759" spans="1:16" x14ac:dyDescent="0.15">
      <c r="A1759" s="7" t="s">
        <v>300</v>
      </c>
      <c r="B1759" s="7" t="str">
        <f>IF([1]配变!$B1759="","",[1]配变!$B1759)</f>
        <v/>
      </c>
      <c r="C1759" s="7" t="str">
        <f>IF([1]配变!$C1759="","",[1]配变!$C1759)</f>
        <v/>
      </c>
      <c r="D1759" s="7" t="str">
        <f>IF([1]配变!$D1759="","",[1]配变!$D1759)</f>
        <v/>
      </c>
      <c r="E1759" s="7" t="str">
        <f>IF([1]配变!$E1759="","",[1]配变!$E1759)</f>
        <v/>
      </c>
      <c r="F1759" s="7" t="str">
        <f>IF([1]配变!$F1759="","",[1]配变!$F1759)</f>
        <v/>
      </c>
      <c r="G1759" s="7" t="str">
        <f>IF([1]配变!$G1759="","",[1]配变!$G1759)</f>
        <v/>
      </c>
      <c r="H1759" s="7" t="str">
        <f>IF([1]配变!$H1759="","",[1]配变!$H1759)</f>
        <v/>
      </c>
      <c r="I1759" s="7" t="str">
        <f>IF([1]配变!$I1759="","",[1]配变!$I1759)</f>
        <v/>
      </c>
      <c r="J1759" s="7" t="str">
        <f>IF([1]配变!$J1759="","",[1]配变!$J1759)</f>
        <v/>
      </c>
      <c r="K1759" s="7" t="str">
        <f>IF([1]配变!$K1759="","",[1]配变!$K1759)</f>
        <v/>
      </c>
      <c r="L1759" s="7" t="str">
        <f>IF([1]配变!$L1759="","",[1]配变!$L1759)</f>
        <v/>
      </c>
      <c r="M1759" s="7" t="str">
        <f>IF([1]配变!$M1759="","",[1]配变!$M1759)</f>
        <v/>
      </c>
      <c r="N1759" s="7" t="str">
        <f>IF([1]配变!$N1759="","",[1]配变!$N1759)</f>
        <v/>
      </c>
      <c r="O1759" s="7" t="str">
        <f>IF([1]配变!$O1759="","",[1]配变!$O1759)</f>
        <v/>
      </c>
      <c r="P1759" s="7" t="str">
        <f>IF([1]配变!$P1759="","",[1]配变!$P1759)</f>
        <v/>
      </c>
    </row>
    <row r="1760" spans="1:16" x14ac:dyDescent="0.15">
      <c r="A1760" s="7" t="s">
        <v>300</v>
      </c>
      <c r="B1760" s="7" t="str">
        <f>IF([1]配变!$B1760="","",[1]配变!$B1760)</f>
        <v/>
      </c>
      <c r="C1760" s="7" t="str">
        <f>IF([1]配变!$C1760="","",[1]配变!$C1760)</f>
        <v/>
      </c>
      <c r="D1760" s="7" t="str">
        <f>IF([1]配变!$D1760="","",[1]配变!$D1760)</f>
        <v/>
      </c>
      <c r="E1760" s="7" t="str">
        <f>IF([1]配变!$E1760="","",[1]配变!$E1760)</f>
        <v/>
      </c>
      <c r="F1760" s="7" t="str">
        <f>IF([1]配变!$F1760="","",[1]配变!$F1760)</f>
        <v/>
      </c>
      <c r="G1760" s="7" t="str">
        <f>IF([1]配变!$G1760="","",[1]配变!$G1760)</f>
        <v/>
      </c>
      <c r="H1760" s="7" t="str">
        <f>IF([1]配变!$H1760="","",[1]配变!$H1760)</f>
        <v/>
      </c>
      <c r="I1760" s="7" t="str">
        <f>IF([1]配变!$I1760="","",[1]配变!$I1760)</f>
        <v/>
      </c>
      <c r="J1760" s="7" t="str">
        <f>IF([1]配变!$J1760="","",[1]配变!$J1760)</f>
        <v/>
      </c>
      <c r="K1760" s="7" t="str">
        <f>IF([1]配变!$K1760="","",[1]配变!$K1760)</f>
        <v/>
      </c>
      <c r="L1760" s="7" t="str">
        <f>IF([1]配变!$L1760="","",[1]配变!$L1760)</f>
        <v/>
      </c>
      <c r="M1760" s="7" t="str">
        <f>IF([1]配变!$M1760="","",[1]配变!$M1760)</f>
        <v/>
      </c>
      <c r="N1760" s="7" t="str">
        <f>IF([1]配变!$N1760="","",[1]配变!$N1760)</f>
        <v/>
      </c>
      <c r="O1760" s="7" t="str">
        <f>IF([1]配变!$O1760="","",[1]配变!$O1760)</f>
        <v/>
      </c>
      <c r="P1760" s="7" t="str">
        <f>IF([1]配变!$P1760="","",[1]配变!$P1760)</f>
        <v/>
      </c>
    </row>
    <row r="1761" spans="1:16" x14ac:dyDescent="0.15">
      <c r="A1761" s="7" t="s">
        <v>300</v>
      </c>
      <c r="B1761" s="7" t="str">
        <f>IF([1]配变!$B1761="","",[1]配变!$B1761)</f>
        <v/>
      </c>
      <c r="C1761" s="7" t="str">
        <f>IF([1]配变!$C1761="","",[1]配变!$C1761)</f>
        <v/>
      </c>
      <c r="D1761" s="7" t="str">
        <f>IF([1]配变!$D1761="","",[1]配变!$D1761)</f>
        <v/>
      </c>
      <c r="E1761" s="7" t="str">
        <f>IF([1]配变!$E1761="","",[1]配变!$E1761)</f>
        <v/>
      </c>
      <c r="F1761" s="7" t="str">
        <f>IF([1]配变!$F1761="","",[1]配变!$F1761)</f>
        <v/>
      </c>
      <c r="G1761" s="7" t="str">
        <f>IF([1]配变!$G1761="","",[1]配变!$G1761)</f>
        <v/>
      </c>
      <c r="H1761" s="7" t="str">
        <f>IF([1]配变!$H1761="","",[1]配变!$H1761)</f>
        <v/>
      </c>
      <c r="I1761" s="7" t="str">
        <f>IF([1]配变!$I1761="","",[1]配变!$I1761)</f>
        <v/>
      </c>
      <c r="J1761" s="7" t="str">
        <f>IF([1]配变!$J1761="","",[1]配变!$J1761)</f>
        <v/>
      </c>
      <c r="K1761" s="7" t="str">
        <f>IF([1]配变!$K1761="","",[1]配变!$K1761)</f>
        <v/>
      </c>
      <c r="L1761" s="7" t="str">
        <f>IF([1]配变!$L1761="","",[1]配变!$L1761)</f>
        <v/>
      </c>
      <c r="M1761" s="7" t="str">
        <f>IF([1]配变!$M1761="","",[1]配变!$M1761)</f>
        <v/>
      </c>
      <c r="N1761" s="7" t="str">
        <f>IF([1]配变!$N1761="","",[1]配变!$N1761)</f>
        <v/>
      </c>
      <c r="O1761" s="7" t="str">
        <f>IF([1]配变!$O1761="","",[1]配变!$O1761)</f>
        <v/>
      </c>
      <c r="P1761" s="7" t="str">
        <f>IF([1]配变!$P1761="","",[1]配变!$P1761)</f>
        <v/>
      </c>
    </row>
    <row r="1762" spans="1:16" x14ac:dyDescent="0.15">
      <c r="A1762" s="7" t="s">
        <v>300</v>
      </c>
      <c r="B1762" s="7" t="str">
        <f>IF([1]配变!$B1762="","",[1]配变!$B1762)</f>
        <v/>
      </c>
      <c r="C1762" s="7" t="str">
        <f>IF([1]配变!$C1762="","",[1]配变!$C1762)</f>
        <v/>
      </c>
      <c r="D1762" s="7" t="str">
        <f>IF([1]配变!$D1762="","",[1]配变!$D1762)</f>
        <v/>
      </c>
      <c r="E1762" s="7" t="str">
        <f>IF([1]配变!$E1762="","",[1]配变!$E1762)</f>
        <v/>
      </c>
      <c r="F1762" s="7" t="str">
        <f>IF([1]配变!$F1762="","",[1]配变!$F1762)</f>
        <v/>
      </c>
      <c r="G1762" s="7" t="str">
        <f>IF([1]配变!$G1762="","",[1]配变!$G1762)</f>
        <v/>
      </c>
      <c r="H1762" s="7" t="str">
        <f>IF([1]配变!$H1762="","",[1]配变!$H1762)</f>
        <v/>
      </c>
      <c r="I1762" s="7" t="str">
        <f>IF([1]配变!$I1762="","",[1]配变!$I1762)</f>
        <v/>
      </c>
      <c r="J1762" s="7" t="str">
        <f>IF([1]配变!$J1762="","",[1]配变!$J1762)</f>
        <v/>
      </c>
      <c r="K1762" s="7" t="str">
        <f>IF([1]配变!$K1762="","",[1]配变!$K1762)</f>
        <v/>
      </c>
      <c r="L1762" s="7" t="str">
        <f>IF([1]配变!$L1762="","",[1]配变!$L1762)</f>
        <v/>
      </c>
      <c r="M1762" s="7" t="str">
        <f>IF([1]配变!$M1762="","",[1]配变!$M1762)</f>
        <v/>
      </c>
      <c r="N1762" s="7" t="str">
        <f>IF([1]配变!$N1762="","",[1]配变!$N1762)</f>
        <v/>
      </c>
      <c r="O1762" s="7" t="str">
        <f>IF([1]配变!$O1762="","",[1]配变!$O1762)</f>
        <v/>
      </c>
      <c r="P1762" s="7" t="str">
        <f>IF([1]配变!$P1762="","",[1]配变!$P1762)</f>
        <v/>
      </c>
    </row>
    <row r="1763" spans="1:16" x14ac:dyDescent="0.15">
      <c r="A1763" s="7" t="s">
        <v>300</v>
      </c>
      <c r="B1763" s="7" t="str">
        <f>IF([1]配变!$B1763="","",[1]配变!$B1763)</f>
        <v/>
      </c>
      <c r="C1763" s="7" t="str">
        <f>IF([1]配变!$C1763="","",[1]配变!$C1763)</f>
        <v/>
      </c>
      <c r="D1763" s="7" t="str">
        <f>IF([1]配变!$D1763="","",[1]配变!$D1763)</f>
        <v/>
      </c>
      <c r="E1763" s="7" t="str">
        <f>IF([1]配变!$E1763="","",[1]配变!$E1763)</f>
        <v/>
      </c>
      <c r="F1763" s="7" t="str">
        <f>IF([1]配变!$F1763="","",[1]配变!$F1763)</f>
        <v/>
      </c>
      <c r="G1763" s="7" t="str">
        <f>IF([1]配变!$G1763="","",[1]配变!$G1763)</f>
        <v/>
      </c>
      <c r="H1763" s="7" t="str">
        <f>IF([1]配变!$H1763="","",[1]配变!$H1763)</f>
        <v/>
      </c>
      <c r="I1763" s="7" t="str">
        <f>IF([1]配变!$I1763="","",[1]配变!$I1763)</f>
        <v/>
      </c>
      <c r="J1763" s="7" t="str">
        <f>IF([1]配变!$J1763="","",[1]配变!$J1763)</f>
        <v/>
      </c>
      <c r="K1763" s="7" t="str">
        <f>IF([1]配变!$K1763="","",[1]配变!$K1763)</f>
        <v/>
      </c>
      <c r="L1763" s="7" t="str">
        <f>IF([1]配变!$L1763="","",[1]配变!$L1763)</f>
        <v/>
      </c>
      <c r="M1763" s="7" t="str">
        <f>IF([1]配变!$M1763="","",[1]配变!$M1763)</f>
        <v/>
      </c>
      <c r="N1763" s="7" t="str">
        <f>IF([1]配变!$N1763="","",[1]配变!$N1763)</f>
        <v/>
      </c>
      <c r="O1763" s="7" t="str">
        <f>IF([1]配变!$O1763="","",[1]配变!$O1763)</f>
        <v/>
      </c>
      <c r="P1763" s="7" t="str">
        <f>IF([1]配变!$P1763="","",[1]配变!$P1763)</f>
        <v/>
      </c>
    </row>
    <row r="1764" spans="1:16" x14ac:dyDescent="0.15">
      <c r="A1764" s="7" t="s">
        <v>300</v>
      </c>
      <c r="B1764" s="7" t="str">
        <f>IF([1]配变!$B1764="","",[1]配变!$B1764)</f>
        <v/>
      </c>
      <c r="C1764" s="7" t="str">
        <f>IF([1]配变!$C1764="","",[1]配变!$C1764)</f>
        <v/>
      </c>
      <c r="D1764" s="7" t="str">
        <f>IF([1]配变!$D1764="","",[1]配变!$D1764)</f>
        <v/>
      </c>
      <c r="E1764" s="7" t="str">
        <f>IF([1]配变!$E1764="","",[1]配变!$E1764)</f>
        <v/>
      </c>
      <c r="F1764" s="7" t="str">
        <f>IF([1]配变!$F1764="","",[1]配变!$F1764)</f>
        <v/>
      </c>
      <c r="G1764" s="7" t="str">
        <f>IF([1]配变!$G1764="","",[1]配变!$G1764)</f>
        <v/>
      </c>
      <c r="H1764" s="7" t="str">
        <f>IF([1]配变!$H1764="","",[1]配变!$H1764)</f>
        <v/>
      </c>
      <c r="I1764" s="7" t="str">
        <f>IF([1]配变!$I1764="","",[1]配变!$I1764)</f>
        <v/>
      </c>
      <c r="J1764" s="7" t="str">
        <f>IF([1]配变!$J1764="","",[1]配变!$J1764)</f>
        <v/>
      </c>
      <c r="K1764" s="7" t="str">
        <f>IF([1]配变!$K1764="","",[1]配变!$K1764)</f>
        <v/>
      </c>
      <c r="L1764" s="7" t="str">
        <f>IF([1]配变!$L1764="","",[1]配变!$L1764)</f>
        <v/>
      </c>
      <c r="M1764" s="7" t="str">
        <f>IF([1]配变!$M1764="","",[1]配变!$M1764)</f>
        <v/>
      </c>
      <c r="N1764" s="7" t="str">
        <f>IF([1]配变!$N1764="","",[1]配变!$N1764)</f>
        <v/>
      </c>
      <c r="O1764" s="7" t="str">
        <f>IF([1]配变!$O1764="","",[1]配变!$O1764)</f>
        <v/>
      </c>
      <c r="P1764" s="7" t="str">
        <f>IF([1]配变!$P1764="","",[1]配变!$P1764)</f>
        <v/>
      </c>
    </row>
    <row r="1765" spans="1:16" x14ac:dyDescent="0.15">
      <c r="A1765" s="7" t="s">
        <v>300</v>
      </c>
      <c r="B1765" s="7" t="str">
        <f>IF([1]配变!$B1765="","",[1]配变!$B1765)</f>
        <v/>
      </c>
      <c r="C1765" s="7" t="str">
        <f>IF([1]配变!$C1765="","",[1]配变!$C1765)</f>
        <v/>
      </c>
      <c r="D1765" s="7" t="str">
        <f>IF([1]配变!$D1765="","",[1]配变!$D1765)</f>
        <v/>
      </c>
      <c r="E1765" s="7" t="str">
        <f>IF([1]配变!$E1765="","",[1]配变!$E1765)</f>
        <v/>
      </c>
      <c r="F1765" s="7" t="str">
        <f>IF([1]配变!$F1765="","",[1]配变!$F1765)</f>
        <v/>
      </c>
      <c r="G1765" s="7" t="str">
        <f>IF([1]配变!$G1765="","",[1]配变!$G1765)</f>
        <v/>
      </c>
      <c r="H1765" s="7" t="str">
        <f>IF([1]配变!$H1765="","",[1]配变!$H1765)</f>
        <v/>
      </c>
      <c r="I1765" s="7" t="str">
        <f>IF([1]配变!$I1765="","",[1]配变!$I1765)</f>
        <v/>
      </c>
      <c r="J1765" s="7" t="str">
        <f>IF([1]配变!$J1765="","",[1]配变!$J1765)</f>
        <v/>
      </c>
      <c r="K1765" s="7" t="str">
        <f>IF([1]配变!$K1765="","",[1]配变!$K1765)</f>
        <v/>
      </c>
      <c r="L1765" s="7" t="str">
        <f>IF([1]配变!$L1765="","",[1]配变!$L1765)</f>
        <v/>
      </c>
      <c r="M1765" s="7" t="str">
        <f>IF([1]配变!$M1765="","",[1]配变!$M1765)</f>
        <v/>
      </c>
      <c r="N1765" s="7" t="str">
        <f>IF([1]配变!$N1765="","",[1]配变!$N1765)</f>
        <v/>
      </c>
      <c r="O1765" s="7" t="str">
        <f>IF([1]配变!$O1765="","",[1]配变!$O1765)</f>
        <v/>
      </c>
      <c r="P1765" s="7" t="str">
        <f>IF([1]配变!$P1765="","",[1]配变!$P1765)</f>
        <v/>
      </c>
    </row>
    <row r="1766" spans="1:16" x14ac:dyDescent="0.15">
      <c r="A1766" s="7" t="s">
        <v>300</v>
      </c>
      <c r="B1766" s="7" t="str">
        <f>IF([1]配变!$B1766="","",[1]配变!$B1766)</f>
        <v/>
      </c>
      <c r="C1766" s="7" t="str">
        <f>IF([1]配变!$C1766="","",[1]配变!$C1766)</f>
        <v/>
      </c>
      <c r="D1766" s="7" t="str">
        <f>IF([1]配变!$D1766="","",[1]配变!$D1766)</f>
        <v/>
      </c>
      <c r="E1766" s="7" t="str">
        <f>IF([1]配变!$E1766="","",[1]配变!$E1766)</f>
        <v/>
      </c>
      <c r="F1766" s="7" t="str">
        <f>IF([1]配变!$F1766="","",[1]配变!$F1766)</f>
        <v/>
      </c>
      <c r="G1766" s="7" t="str">
        <f>IF([1]配变!$G1766="","",[1]配变!$G1766)</f>
        <v/>
      </c>
      <c r="H1766" s="7" t="str">
        <f>IF([1]配变!$H1766="","",[1]配变!$H1766)</f>
        <v/>
      </c>
      <c r="I1766" s="7" t="str">
        <f>IF([1]配变!$I1766="","",[1]配变!$I1766)</f>
        <v/>
      </c>
      <c r="J1766" s="7" t="str">
        <f>IF([1]配变!$J1766="","",[1]配变!$J1766)</f>
        <v/>
      </c>
      <c r="K1766" s="7" t="str">
        <f>IF([1]配变!$K1766="","",[1]配变!$K1766)</f>
        <v/>
      </c>
      <c r="L1766" s="7" t="str">
        <f>IF([1]配变!$L1766="","",[1]配变!$L1766)</f>
        <v/>
      </c>
      <c r="M1766" s="7" t="str">
        <f>IF([1]配变!$M1766="","",[1]配变!$M1766)</f>
        <v/>
      </c>
      <c r="N1766" s="7" t="str">
        <f>IF([1]配变!$N1766="","",[1]配变!$N1766)</f>
        <v/>
      </c>
      <c r="O1766" s="7" t="str">
        <f>IF([1]配变!$O1766="","",[1]配变!$O1766)</f>
        <v/>
      </c>
      <c r="P1766" s="7" t="str">
        <f>IF([1]配变!$P1766="","",[1]配变!$P1766)</f>
        <v/>
      </c>
    </row>
    <row r="1767" spans="1:16" x14ac:dyDescent="0.15">
      <c r="A1767" s="7" t="s">
        <v>300</v>
      </c>
      <c r="B1767" s="7" t="str">
        <f>IF([1]配变!$B1767="","",[1]配变!$B1767)</f>
        <v/>
      </c>
      <c r="C1767" s="7" t="str">
        <f>IF([1]配变!$C1767="","",[1]配变!$C1767)</f>
        <v/>
      </c>
      <c r="D1767" s="7" t="str">
        <f>IF([1]配变!$D1767="","",[1]配变!$D1767)</f>
        <v/>
      </c>
      <c r="E1767" s="7" t="str">
        <f>IF([1]配变!$E1767="","",[1]配变!$E1767)</f>
        <v/>
      </c>
      <c r="F1767" s="7" t="str">
        <f>IF([1]配变!$F1767="","",[1]配变!$F1767)</f>
        <v/>
      </c>
      <c r="G1767" s="7" t="str">
        <f>IF([1]配变!$G1767="","",[1]配变!$G1767)</f>
        <v/>
      </c>
      <c r="H1767" s="7" t="str">
        <f>IF([1]配变!$H1767="","",[1]配变!$H1767)</f>
        <v/>
      </c>
      <c r="I1767" s="7" t="str">
        <f>IF([1]配变!$I1767="","",[1]配变!$I1767)</f>
        <v/>
      </c>
      <c r="J1767" s="7" t="str">
        <f>IF([1]配变!$J1767="","",[1]配变!$J1767)</f>
        <v/>
      </c>
      <c r="K1767" s="7" t="str">
        <f>IF([1]配变!$K1767="","",[1]配变!$K1767)</f>
        <v/>
      </c>
      <c r="L1767" s="7" t="str">
        <f>IF([1]配变!$L1767="","",[1]配变!$L1767)</f>
        <v/>
      </c>
      <c r="M1767" s="7" t="str">
        <f>IF([1]配变!$M1767="","",[1]配变!$M1767)</f>
        <v/>
      </c>
      <c r="N1767" s="7" t="str">
        <f>IF([1]配变!$N1767="","",[1]配变!$N1767)</f>
        <v/>
      </c>
      <c r="O1767" s="7" t="str">
        <f>IF([1]配变!$O1767="","",[1]配变!$O1767)</f>
        <v/>
      </c>
      <c r="P1767" s="7" t="str">
        <f>IF([1]配变!$P1767="","",[1]配变!$P1767)</f>
        <v/>
      </c>
    </row>
    <row r="1768" spans="1:16" x14ac:dyDescent="0.15">
      <c r="A1768" s="7" t="s">
        <v>300</v>
      </c>
      <c r="B1768" s="7" t="str">
        <f>IF([1]配变!$B1768="","",[1]配变!$B1768)</f>
        <v/>
      </c>
      <c r="C1768" s="7" t="str">
        <f>IF([1]配变!$C1768="","",[1]配变!$C1768)</f>
        <v/>
      </c>
      <c r="D1768" s="7" t="str">
        <f>IF([1]配变!$D1768="","",[1]配变!$D1768)</f>
        <v/>
      </c>
      <c r="E1768" s="7" t="str">
        <f>IF([1]配变!$E1768="","",[1]配变!$E1768)</f>
        <v/>
      </c>
      <c r="F1768" s="7" t="str">
        <f>IF([1]配变!$F1768="","",[1]配变!$F1768)</f>
        <v/>
      </c>
      <c r="G1768" s="7" t="str">
        <f>IF([1]配变!$G1768="","",[1]配变!$G1768)</f>
        <v/>
      </c>
      <c r="H1768" s="7" t="str">
        <f>IF([1]配变!$H1768="","",[1]配变!$H1768)</f>
        <v/>
      </c>
      <c r="I1768" s="7" t="str">
        <f>IF([1]配变!$I1768="","",[1]配变!$I1768)</f>
        <v/>
      </c>
      <c r="J1768" s="7" t="str">
        <f>IF([1]配变!$J1768="","",[1]配变!$J1768)</f>
        <v/>
      </c>
      <c r="K1768" s="7" t="str">
        <f>IF([1]配变!$K1768="","",[1]配变!$K1768)</f>
        <v/>
      </c>
      <c r="L1768" s="7" t="str">
        <f>IF([1]配变!$L1768="","",[1]配变!$L1768)</f>
        <v/>
      </c>
      <c r="M1768" s="7" t="str">
        <f>IF([1]配变!$M1768="","",[1]配变!$M1768)</f>
        <v/>
      </c>
      <c r="N1768" s="7" t="str">
        <f>IF([1]配变!$N1768="","",[1]配变!$N1768)</f>
        <v/>
      </c>
      <c r="O1768" s="7" t="str">
        <f>IF([1]配变!$O1768="","",[1]配变!$O1768)</f>
        <v/>
      </c>
      <c r="P1768" s="7" t="str">
        <f>IF([1]配变!$P1768="","",[1]配变!$P1768)</f>
        <v/>
      </c>
    </row>
    <row r="1769" spans="1:16" x14ac:dyDescent="0.15">
      <c r="A1769" s="7" t="s">
        <v>300</v>
      </c>
      <c r="B1769" s="7" t="str">
        <f>IF([1]配变!$B1769="","",[1]配变!$B1769)</f>
        <v/>
      </c>
      <c r="C1769" s="7" t="str">
        <f>IF([1]配变!$C1769="","",[1]配变!$C1769)</f>
        <v/>
      </c>
      <c r="D1769" s="7" t="str">
        <f>IF([1]配变!$D1769="","",[1]配变!$D1769)</f>
        <v/>
      </c>
      <c r="E1769" s="7" t="str">
        <f>IF([1]配变!$E1769="","",[1]配变!$E1769)</f>
        <v/>
      </c>
      <c r="F1769" s="7" t="str">
        <f>IF([1]配变!$F1769="","",[1]配变!$F1769)</f>
        <v/>
      </c>
      <c r="G1769" s="7" t="str">
        <f>IF([1]配变!$G1769="","",[1]配变!$G1769)</f>
        <v/>
      </c>
      <c r="H1769" s="7" t="str">
        <f>IF([1]配变!$H1769="","",[1]配变!$H1769)</f>
        <v/>
      </c>
      <c r="I1769" s="7" t="str">
        <f>IF([1]配变!$I1769="","",[1]配变!$I1769)</f>
        <v/>
      </c>
      <c r="J1769" s="7" t="str">
        <f>IF([1]配变!$J1769="","",[1]配变!$J1769)</f>
        <v/>
      </c>
      <c r="K1769" s="7" t="str">
        <f>IF([1]配变!$K1769="","",[1]配变!$K1769)</f>
        <v/>
      </c>
      <c r="L1769" s="7" t="str">
        <f>IF([1]配变!$L1769="","",[1]配变!$L1769)</f>
        <v/>
      </c>
      <c r="M1769" s="7" t="str">
        <f>IF([1]配变!$M1769="","",[1]配变!$M1769)</f>
        <v/>
      </c>
      <c r="N1769" s="7" t="str">
        <f>IF([1]配变!$N1769="","",[1]配变!$N1769)</f>
        <v/>
      </c>
      <c r="O1769" s="7" t="str">
        <f>IF([1]配变!$O1769="","",[1]配变!$O1769)</f>
        <v/>
      </c>
      <c r="P1769" s="7" t="str">
        <f>IF([1]配变!$P1769="","",[1]配变!$P1769)</f>
        <v/>
      </c>
    </row>
    <row r="1770" spans="1:16" x14ac:dyDescent="0.15">
      <c r="A1770" s="7" t="s">
        <v>300</v>
      </c>
      <c r="B1770" s="7" t="str">
        <f>IF([1]配变!$B1770="","",[1]配变!$B1770)</f>
        <v/>
      </c>
      <c r="C1770" s="7" t="str">
        <f>IF([1]配变!$C1770="","",[1]配变!$C1770)</f>
        <v/>
      </c>
      <c r="D1770" s="7" t="str">
        <f>IF([1]配变!$D1770="","",[1]配变!$D1770)</f>
        <v/>
      </c>
      <c r="E1770" s="7" t="str">
        <f>IF([1]配变!$E1770="","",[1]配变!$E1770)</f>
        <v/>
      </c>
      <c r="F1770" s="7" t="str">
        <f>IF([1]配变!$F1770="","",[1]配变!$F1770)</f>
        <v/>
      </c>
      <c r="G1770" s="7" t="str">
        <f>IF([1]配变!$G1770="","",[1]配变!$G1770)</f>
        <v/>
      </c>
      <c r="H1770" s="7" t="str">
        <f>IF([1]配变!$H1770="","",[1]配变!$H1770)</f>
        <v/>
      </c>
      <c r="I1770" s="7" t="str">
        <f>IF([1]配变!$I1770="","",[1]配变!$I1770)</f>
        <v/>
      </c>
      <c r="J1770" s="7" t="str">
        <f>IF([1]配变!$J1770="","",[1]配变!$J1770)</f>
        <v/>
      </c>
      <c r="K1770" s="7" t="str">
        <f>IF([1]配变!$K1770="","",[1]配变!$K1770)</f>
        <v/>
      </c>
      <c r="L1770" s="7" t="str">
        <f>IF([1]配变!$L1770="","",[1]配变!$L1770)</f>
        <v/>
      </c>
      <c r="M1770" s="7" t="str">
        <f>IF([1]配变!$M1770="","",[1]配变!$M1770)</f>
        <v/>
      </c>
      <c r="N1770" s="7" t="str">
        <f>IF([1]配变!$N1770="","",[1]配变!$N1770)</f>
        <v/>
      </c>
      <c r="O1770" s="7" t="str">
        <f>IF([1]配变!$O1770="","",[1]配变!$O1770)</f>
        <v/>
      </c>
      <c r="P1770" s="7" t="str">
        <f>IF([1]配变!$P1770="","",[1]配变!$P1770)</f>
        <v/>
      </c>
    </row>
    <row r="1771" spans="1:16" x14ac:dyDescent="0.15">
      <c r="A1771" s="7" t="s">
        <v>300</v>
      </c>
      <c r="B1771" s="7" t="str">
        <f>IF([1]配变!$B1771="","",[1]配变!$B1771)</f>
        <v/>
      </c>
      <c r="C1771" s="7" t="str">
        <f>IF([1]配变!$C1771="","",[1]配变!$C1771)</f>
        <v/>
      </c>
      <c r="D1771" s="7" t="str">
        <f>IF([1]配变!$D1771="","",[1]配变!$D1771)</f>
        <v/>
      </c>
      <c r="E1771" s="7" t="str">
        <f>IF([1]配变!$E1771="","",[1]配变!$E1771)</f>
        <v/>
      </c>
      <c r="F1771" s="7" t="str">
        <f>IF([1]配变!$F1771="","",[1]配变!$F1771)</f>
        <v/>
      </c>
      <c r="G1771" s="7" t="str">
        <f>IF([1]配变!$G1771="","",[1]配变!$G1771)</f>
        <v/>
      </c>
      <c r="H1771" s="7" t="str">
        <f>IF([1]配变!$H1771="","",[1]配变!$H1771)</f>
        <v/>
      </c>
      <c r="I1771" s="7" t="str">
        <f>IF([1]配变!$I1771="","",[1]配变!$I1771)</f>
        <v/>
      </c>
      <c r="J1771" s="7" t="str">
        <f>IF([1]配变!$J1771="","",[1]配变!$J1771)</f>
        <v/>
      </c>
      <c r="K1771" s="7" t="str">
        <f>IF([1]配变!$K1771="","",[1]配变!$K1771)</f>
        <v/>
      </c>
      <c r="L1771" s="7" t="str">
        <f>IF([1]配变!$L1771="","",[1]配变!$L1771)</f>
        <v/>
      </c>
      <c r="M1771" s="7" t="str">
        <f>IF([1]配变!$M1771="","",[1]配变!$M1771)</f>
        <v/>
      </c>
      <c r="N1771" s="7" t="str">
        <f>IF([1]配变!$N1771="","",[1]配变!$N1771)</f>
        <v/>
      </c>
      <c r="O1771" s="7" t="str">
        <f>IF([1]配变!$O1771="","",[1]配变!$O1771)</f>
        <v/>
      </c>
      <c r="P1771" s="7" t="str">
        <f>IF([1]配变!$P1771="","",[1]配变!$P1771)</f>
        <v/>
      </c>
    </row>
    <row r="1772" spans="1:16" x14ac:dyDescent="0.15">
      <c r="A1772" s="7" t="s">
        <v>300</v>
      </c>
      <c r="B1772" s="7" t="str">
        <f>IF([1]配变!$B1772="","",[1]配变!$B1772)</f>
        <v/>
      </c>
      <c r="C1772" s="7" t="str">
        <f>IF([1]配变!$C1772="","",[1]配变!$C1772)</f>
        <v/>
      </c>
      <c r="D1772" s="7" t="str">
        <f>IF([1]配变!$D1772="","",[1]配变!$D1772)</f>
        <v/>
      </c>
      <c r="E1772" s="7" t="str">
        <f>IF([1]配变!$E1772="","",[1]配变!$E1772)</f>
        <v/>
      </c>
      <c r="F1772" s="7" t="str">
        <f>IF([1]配变!$F1772="","",[1]配变!$F1772)</f>
        <v/>
      </c>
      <c r="G1772" s="7" t="str">
        <f>IF([1]配变!$G1772="","",[1]配变!$G1772)</f>
        <v/>
      </c>
      <c r="H1772" s="7" t="str">
        <f>IF([1]配变!$H1772="","",[1]配变!$H1772)</f>
        <v/>
      </c>
      <c r="I1772" s="7" t="str">
        <f>IF([1]配变!$I1772="","",[1]配变!$I1772)</f>
        <v/>
      </c>
      <c r="J1772" s="7" t="str">
        <f>IF([1]配变!$J1772="","",[1]配变!$J1772)</f>
        <v/>
      </c>
      <c r="K1772" s="7" t="str">
        <f>IF([1]配变!$K1772="","",[1]配变!$K1772)</f>
        <v/>
      </c>
      <c r="L1772" s="7" t="str">
        <f>IF([1]配变!$L1772="","",[1]配变!$L1772)</f>
        <v/>
      </c>
      <c r="M1772" s="7" t="str">
        <f>IF([1]配变!$M1772="","",[1]配变!$M1772)</f>
        <v/>
      </c>
      <c r="N1772" s="7" t="str">
        <f>IF([1]配变!$N1772="","",[1]配变!$N1772)</f>
        <v/>
      </c>
      <c r="O1772" s="7" t="str">
        <f>IF([1]配变!$O1772="","",[1]配变!$O1772)</f>
        <v/>
      </c>
      <c r="P1772" s="7" t="str">
        <f>IF([1]配变!$P1772="","",[1]配变!$P1772)</f>
        <v/>
      </c>
    </row>
    <row r="1773" spans="1:16" x14ac:dyDescent="0.15">
      <c r="A1773" s="7" t="s">
        <v>300</v>
      </c>
      <c r="B1773" s="7" t="str">
        <f>IF([1]配变!$B1773="","",[1]配变!$B1773)</f>
        <v/>
      </c>
      <c r="C1773" s="7" t="str">
        <f>IF([1]配变!$C1773="","",[1]配变!$C1773)</f>
        <v/>
      </c>
      <c r="D1773" s="7" t="str">
        <f>IF([1]配变!$D1773="","",[1]配变!$D1773)</f>
        <v/>
      </c>
      <c r="E1773" s="7" t="str">
        <f>IF([1]配变!$E1773="","",[1]配变!$E1773)</f>
        <v/>
      </c>
      <c r="F1773" s="7" t="str">
        <f>IF([1]配变!$F1773="","",[1]配变!$F1773)</f>
        <v/>
      </c>
      <c r="G1773" s="7" t="str">
        <f>IF([1]配变!$G1773="","",[1]配变!$G1773)</f>
        <v/>
      </c>
      <c r="H1773" s="7" t="str">
        <f>IF([1]配变!$H1773="","",[1]配变!$H1773)</f>
        <v/>
      </c>
      <c r="I1773" s="7" t="str">
        <f>IF([1]配变!$I1773="","",[1]配变!$I1773)</f>
        <v/>
      </c>
      <c r="J1773" s="7" t="str">
        <f>IF([1]配变!$J1773="","",[1]配变!$J1773)</f>
        <v/>
      </c>
      <c r="K1773" s="7" t="str">
        <f>IF([1]配变!$K1773="","",[1]配变!$K1773)</f>
        <v/>
      </c>
      <c r="L1773" s="7" t="str">
        <f>IF([1]配变!$L1773="","",[1]配变!$L1773)</f>
        <v/>
      </c>
      <c r="M1773" s="7" t="str">
        <f>IF([1]配变!$M1773="","",[1]配变!$M1773)</f>
        <v/>
      </c>
      <c r="N1773" s="7" t="str">
        <f>IF([1]配变!$N1773="","",[1]配变!$N1773)</f>
        <v/>
      </c>
      <c r="O1773" s="7" t="str">
        <f>IF([1]配变!$O1773="","",[1]配变!$O1773)</f>
        <v/>
      </c>
      <c r="P1773" s="7" t="str">
        <f>IF([1]配变!$P1773="","",[1]配变!$P1773)</f>
        <v/>
      </c>
    </row>
    <row r="1774" spans="1:16" x14ac:dyDescent="0.15">
      <c r="A1774" s="7" t="s">
        <v>300</v>
      </c>
      <c r="B1774" s="7" t="str">
        <f>IF([1]配变!$B1774="","",[1]配变!$B1774)</f>
        <v/>
      </c>
      <c r="C1774" s="7" t="str">
        <f>IF([1]配变!$C1774="","",[1]配变!$C1774)</f>
        <v/>
      </c>
      <c r="D1774" s="7" t="str">
        <f>IF([1]配变!$D1774="","",[1]配变!$D1774)</f>
        <v/>
      </c>
      <c r="E1774" s="7" t="str">
        <f>IF([1]配变!$E1774="","",[1]配变!$E1774)</f>
        <v/>
      </c>
      <c r="F1774" s="7" t="str">
        <f>IF([1]配变!$F1774="","",[1]配变!$F1774)</f>
        <v/>
      </c>
      <c r="G1774" s="7" t="str">
        <f>IF([1]配变!$G1774="","",[1]配变!$G1774)</f>
        <v/>
      </c>
      <c r="H1774" s="7" t="str">
        <f>IF([1]配变!$H1774="","",[1]配变!$H1774)</f>
        <v/>
      </c>
      <c r="I1774" s="7" t="str">
        <f>IF([1]配变!$I1774="","",[1]配变!$I1774)</f>
        <v/>
      </c>
      <c r="J1774" s="7" t="str">
        <f>IF([1]配变!$J1774="","",[1]配变!$J1774)</f>
        <v/>
      </c>
      <c r="K1774" s="7" t="str">
        <f>IF([1]配变!$K1774="","",[1]配变!$K1774)</f>
        <v/>
      </c>
      <c r="L1774" s="7" t="str">
        <f>IF([1]配变!$L1774="","",[1]配变!$L1774)</f>
        <v/>
      </c>
      <c r="M1774" s="7" t="str">
        <f>IF([1]配变!$M1774="","",[1]配变!$M1774)</f>
        <v/>
      </c>
      <c r="N1774" s="7" t="str">
        <f>IF([1]配变!$N1774="","",[1]配变!$N1774)</f>
        <v/>
      </c>
      <c r="O1774" s="7" t="str">
        <f>IF([1]配变!$O1774="","",[1]配变!$O1774)</f>
        <v/>
      </c>
      <c r="P1774" s="7" t="str">
        <f>IF([1]配变!$P1774="","",[1]配变!$P1774)</f>
        <v/>
      </c>
    </row>
    <row r="1775" spans="1:16" x14ac:dyDescent="0.15">
      <c r="A1775" s="7" t="s">
        <v>300</v>
      </c>
      <c r="B1775" s="7" t="str">
        <f>IF([1]配变!$B1775="","",[1]配变!$B1775)</f>
        <v/>
      </c>
      <c r="C1775" s="7" t="str">
        <f>IF([1]配变!$C1775="","",[1]配变!$C1775)</f>
        <v/>
      </c>
      <c r="D1775" s="7" t="str">
        <f>IF([1]配变!$D1775="","",[1]配变!$D1775)</f>
        <v/>
      </c>
      <c r="E1775" s="7" t="str">
        <f>IF([1]配变!$E1775="","",[1]配变!$E1775)</f>
        <v/>
      </c>
      <c r="F1775" s="7" t="str">
        <f>IF([1]配变!$F1775="","",[1]配变!$F1775)</f>
        <v/>
      </c>
      <c r="G1775" s="7" t="str">
        <f>IF([1]配变!$G1775="","",[1]配变!$G1775)</f>
        <v/>
      </c>
      <c r="H1775" s="7" t="str">
        <f>IF([1]配变!$H1775="","",[1]配变!$H1775)</f>
        <v/>
      </c>
      <c r="I1775" s="7" t="str">
        <f>IF([1]配变!$I1775="","",[1]配变!$I1775)</f>
        <v/>
      </c>
      <c r="J1775" s="7" t="str">
        <f>IF([1]配变!$J1775="","",[1]配变!$J1775)</f>
        <v/>
      </c>
      <c r="K1775" s="7" t="str">
        <f>IF([1]配变!$K1775="","",[1]配变!$K1775)</f>
        <v/>
      </c>
      <c r="L1775" s="7" t="str">
        <f>IF([1]配变!$L1775="","",[1]配变!$L1775)</f>
        <v/>
      </c>
      <c r="M1775" s="7" t="str">
        <f>IF([1]配变!$M1775="","",[1]配变!$M1775)</f>
        <v/>
      </c>
      <c r="N1775" s="7" t="str">
        <f>IF([1]配变!$N1775="","",[1]配变!$N1775)</f>
        <v/>
      </c>
      <c r="O1775" s="7" t="str">
        <f>IF([1]配变!$O1775="","",[1]配变!$O1775)</f>
        <v/>
      </c>
      <c r="P1775" s="7" t="str">
        <f>IF([1]配变!$P1775="","",[1]配变!$P1775)</f>
        <v/>
      </c>
    </row>
    <row r="1776" spans="1:16" x14ac:dyDescent="0.15">
      <c r="A1776" s="7" t="s">
        <v>300</v>
      </c>
      <c r="B1776" s="7" t="str">
        <f>IF([1]配变!$B1776="","",[1]配变!$B1776)</f>
        <v/>
      </c>
      <c r="C1776" s="7" t="str">
        <f>IF([1]配变!$C1776="","",[1]配变!$C1776)</f>
        <v/>
      </c>
      <c r="D1776" s="7" t="str">
        <f>IF([1]配变!$D1776="","",[1]配变!$D1776)</f>
        <v/>
      </c>
      <c r="E1776" s="7" t="str">
        <f>IF([1]配变!$E1776="","",[1]配变!$E1776)</f>
        <v/>
      </c>
      <c r="F1776" s="7" t="str">
        <f>IF([1]配变!$F1776="","",[1]配变!$F1776)</f>
        <v/>
      </c>
      <c r="G1776" s="7" t="str">
        <f>IF([1]配变!$G1776="","",[1]配变!$G1776)</f>
        <v/>
      </c>
      <c r="H1776" s="7" t="str">
        <f>IF([1]配变!$H1776="","",[1]配变!$H1776)</f>
        <v/>
      </c>
      <c r="I1776" s="7" t="str">
        <f>IF([1]配变!$I1776="","",[1]配变!$I1776)</f>
        <v/>
      </c>
      <c r="J1776" s="7" t="str">
        <f>IF([1]配变!$J1776="","",[1]配变!$J1776)</f>
        <v/>
      </c>
      <c r="K1776" s="7" t="str">
        <f>IF([1]配变!$K1776="","",[1]配变!$K1776)</f>
        <v/>
      </c>
      <c r="L1776" s="7" t="str">
        <f>IF([1]配变!$L1776="","",[1]配变!$L1776)</f>
        <v/>
      </c>
      <c r="M1776" s="7" t="str">
        <f>IF([1]配变!$M1776="","",[1]配变!$M1776)</f>
        <v/>
      </c>
      <c r="N1776" s="7" t="str">
        <f>IF([1]配变!$N1776="","",[1]配变!$N1776)</f>
        <v/>
      </c>
      <c r="O1776" s="7" t="str">
        <f>IF([1]配变!$O1776="","",[1]配变!$O1776)</f>
        <v/>
      </c>
      <c r="P1776" s="7" t="str">
        <f>IF([1]配变!$P1776="","",[1]配变!$P1776)</f>
        <v/>
      </c>
    </row>
    <row r="1777" spans="1:16" x14ac:dyDescent="0.15">
      <c r="A1777" s="7" t="s">
        <v>300</v>
      </c>
      <c r="B1777" s="7" t="str">
        <f>IF([1]配变!$B1777="","",[1]配变!$B1777)</f>
        <v/>
      </c>
      <c r="C1777" s="7" t="str">
        <f>IF([1]配变!$C1777="","",[1]配变!$C1777)</f>
        <v/>
      </c>
      <c r="D1777" s="7" t="str">
        <f>IF([1]配变!$D1777="","",[1]配变!$D1777)</f>
        <v/>
      </c>
      <c r="E1777" s="7" t="str">
        <f>IF([1]配变!$E1777="","",[1]配变!$E1777)</f>
        <v/>
      </c>
      <c r="F1777" s="7" t="str">
        <f>IF([1]配变!$F1777="","",[1]配变!$F1777)</f>
        <v/>
      </c>
      <c r="G1777" s="7" t="str">
        <f>IF([1]配变!$G1777="","",[1]配变!$G1777)</f>
        <v/>
      </c>
      <c r="H1777" s="7" t="str">
        <f>IF([1]配变!$H1777="","",[1]配变!$H1777)</f>
        <v/>
      </c>
      <c r="I1777" s="7" t="str">
        <f>IF([1]配变!$I1777="","",[1]配变!$I1777)</f>
        <v/>
      </c>
      <c r="J1777" s="7" t="str">
        <f>IF([1]配变!$J1777="","",[1]配变!$J1777)</f>
        <v/>
      </c>
      <c r="K1777" s="7" t="str">
        <f>IF([1]配变!$K1777="","",[1]配变!$K1777)</f>
        <v/>
      </c>
      <c r="L1777" s="7" t="str">
        <f>IF([1]配变!$L1777="","",[1]配变!$L1777)</f>
        <v/>
      </c>
      <c r="M1777" s="7" t="str">
        <f>IF([1]配变!$M1777="","",[1]配变!$M1777)</f>
        <v/>
      </c>
      <c r="N1777" s="7" t="str">
        <f>IF([1]配变!$N1777="","",[1]配变!$N1777)</f>
        <v/>
      </c>
      <c r="O1777" s="7" t="str">
        <f>IF([1]配变!$O1777="","",[1]配变!$O1777)</f>
        <v/>
      </c>
      <c r="P1777" s="7" t="str">
        <f>IF([1]配变!$P1777="","",[1]配变!$P1777)</f>
        <v/>
      </c>
    </row>
    <row r="1778" spans="1:16" x14ac:dyDescent="0.15">
      <c r="A1778" s="7" t="s">
        <v>300</v>
      </c>
      <c r="B1778" s="7" t="str">
        <f>IF([1]配变!$B1778="","",[1]配变!$B1778)</f>
        <v/>
      </c>
      <c r="C1778" s="7" t="str">
        <f>IF([1]配变!$C1778="","",[1]配变!$C1778)</f>
        <v/>
      </c>
      <c r="D1778" s="7" t="str">
        <f>IF([1]配变!$D1778="","",[1]配变!$D1778)</f>
        <v/>
      </c>
      <c r="E1778" s="7" t="str">
        <f>IF([1]配变!$E1778="","",[1]配变!$E1778)</f>
        <v/>
      </c>
      <c r="F1778" s="7" t="str">
        <f>IF([1]配变!$F1778="","",[1]配变!$F1778)</f>
        <v/>
      </c>
      <c r="G1778" s="7" t="str">
        <f>IF([1]配变!$G1778="","",[1]配变!$G1778)</f>
        <v/>
      </c>
      <c r="H1778" s="7" t="str">
        <f>IF([1]配变!$H1778="","",[1]配变!$H1778)</f>
        <v/>
      </c>
      <c r="I1778" s="7" t="str">
        <f>IF([1]配变!$I1778="","",[1]配变!$I1778)</f>
        <v/>
      </c>
      <c r="J1778" s="7" t="str">
        <f>IF([1]配变!$J1778="","",[1]配变!$J1778)</f>
        <v/>
      </c>
      <c r="K1778" s="7" t="str">
        <f>IF([1]配变!$K1778="","",[1]配变!$K1778)</f>
        <v/>
      </c>
      <c r="L1778" s="7" t="str">
        <f>IF([1]配变!$L1778="","",[1]配变!$L1778)</f>
        <v/>
      </c>
      <c r="M1778" s="7" t="str">
        <f>IF([1]配变!$M1778="","",[1]配变!$M1778)</f>
        <v/>
      </c>
      <c r="N1778" s="7" t="str">
        <f>IF([1]配变!$N1778="","",[1]配变!$N1778)</f>
        <v/>
      </c>
      <c r="O1778" s="7" t="str">
        <f>IF([1]配变!$O1778="","",[1]配变!$O1778)</f>
        <v/>
      </c>
      <c r="P1778" s="7" t="str">
        <f>IF([1]配变!$P1778="","",[1]配变!$P1778)</f>
        <v/>
      </c>
    </row>
    <row r="1779" spans="1:16" x14ac:dyDescent="0.15">
      <c r="A1779" s="7" t="s">
        <v>300</v>
      </c>
      <c r="B1779" s="7" t="str">
        <f>IF([1]配变!$B1779="","",[1]配变!$B1779)</f>
        <v/>
      </c>
      <c r="C1779" s="7" t="str">
        <f>IF([1]配变!$C1779="","",[1]配变!$C1779)</f>
        <v/>
      </c>
      <c r="D1779" s="7" t="str">
        <f>IF([1]配变!$D1779="","",[1]配变!$D1779)</f>
        <v/>
      </c>
      <c r="E1779" s="7" t="str">
        <f>IF([1]配变!$E1779="","",[1]配变!$E1779)</f>
        <v/>
      </c>
      <c r="F1779" s="7" t="str">
        <f>IF([1]配变!$F1779="","",[1]配变!$F1779)</f>
        <v/>
      </c>
      <c r="G1779" s="7" t="str">
        <f>IF([1]配变!$G1779="","",[1]配变!$G1779)</f>
        <v/>
      </c>
      <c r="H1779" s="7" t="str">
        <f>IF([1]配变!$H1779="","",[1]配变!$H1779)</f>
        <v/>
      </c>
      <c r="I1779" s="7" t="str">
        <f>IF([1]配变!$I1779="","",[1]配变!$I1779)</f>
        <v/>
      </c>
      <c r="J1779" s="7" t="str">
        <f>IF([1]配变!$J1779="","",[1]配变!$J1779)</f>
        <v/>
      </c>
      <c r="K1779" s="7" t="str">
        <f>IF([1]配变!$K1779="","",[1]配变!$K1779)</f>
        <v/>
      </c>
      <c r="L1779" s="7" t="str">
        <f>IF([1]配变!$L1779="","",[1]配变!$L1779)</f>
        <v/>
      </c>
      <c r="M1779" s="7" t="str">
        <f>IF([1]配变!$M1779="","",[1]配变!$M1779)</f>
        <v/>
      </c>
      <c r="N1779" s="7" t="str">
        <f>IF([1]配变!$N1779="","",[1]配变!$N1779)</f>
        <v/>
      </c>
      <c r="O1779" s="7" t="str">
        <f>IF([1]配变!$O1779="","",[1]配变!$O1779)</f>
        <v/>
      </c>
      <c r="P1779" s="7" t="str">
        <f>IF([1]配变!$P1779="","",[1]配变!$P1779)</f>
        <v/>
      </c>
    </row>
    <row r="1780" spans="1:16" x14ac:dyDescent="0.15">
      <c r="A1780" s="7" t="s">
        <v>300</v>
      </c>
      <c r="B1780" s="7" t="str">
        <f>IF([1]配变!$B1780="","",[1]配变!$B1780)</f>
        <v/>
      </c>
      <c r="C1780" s="7" t="str">
        <f>IF([1]配变!$C1780="","",[1]配变!$C1780)</f>
        <v/>
      </c>
      <c r="D1780" s="7" t="str">
        <f>IF([1]配变!$D1780="","",[1]配变!$D1780)</f>
        <v/>
      </c>
      <c r="E1780" s="7" t="str">
        <f>IF([1]配变!$E1780="","",[1]配变!$E1780)</f>
        <v/>
      </c>
      <c r="F1780" s="7" t="str">
        <f>IF([1]配变!$F1780="","",[1]配变!$F1780)</f>
        <v/>
      </c>
      <c r="G1780" s="7" t="str">
        <f>IF([1]配变!$G1780="","",[1]配变!$G1780)</f>
        <v/>
      </c>
      <c r="H1780" s="7" t="str">
        <f>IF([1]配变!$H1780="","",[1]配变!$H1780)</f>
        <v/>
      </c>
      <c r="I1780" s="7" t="str">
        <f>IF([1]配变!$I1780="","",[1]配变!$I1780)</f>
        <v/>
      </c>
      <c r="J1780" s="7" t="str">
        <f>IF([1]配变!$J1780="","",[1]配变!$J1780)</f>
        <v/>
      </c>
      <c r="K1780" s="7" t="str">
        <f>IF([1]配变!$K1780="","",[1]配变!$K1780)</f>
        <v/>
      </c>
      <c r="L1780" s="7" t="str">
        <f>IF([1]配变!$L1780="","",[1]配变!$L1780)</f>
        <v/>
      </c>
      <c r="M1780" s="7" t="str">
        <f>IF([1]配变!$M1780="","",[1]配变!$M1780)</f>
        <v/>
      </c>
      <c r="N1780" s="7" t="str">
        <f>IF([1]配变!$N1780="","",[1]配变!$N1780)</f>
        <v/>
      </c>
      <c r="O1780" s="7" t="str">
        <f>IF([1]配变!$O1780="","",[1]配变!$O1780)</f>
        <v/>
      </c>
      <c r="P1780" s="7" t="str">
        <f>IF([1]配变!$P1780="","",[1]配变!$P1780)</f>
        <v/>
      </c>
    </row>
    <row r="1781" spans="1:16" x14ac:dyDescent="0.15">
      <c r="A1781" s="7" t="s">
        <v>300</v>
      </c>
      <c r="B1781" s="7" t="str">
        <f>IF([1]配变!$B1781="","",[1]配变!$B1781)</f>
        <v/>
      </c>
      <c r="C1781" s="7" t="str">
        <f>IF([1]配变!$C1781="","",[1]配变!$C1781)</f>
        <v/>
      </c>
      <c r="D1781" s="7" t="str">
        <f>IF([1]配变!$D1781="","",[1]配变!$D1781)</f>
        <v/>
      </c>
      <c r="E1781" s="7" t="str">
        <f>IF([1]配变!$E1781="","",[1]配变!$E1781)</f>
        <v/>
      </c>
      <c r="F1781" s="7" t="str">
        <f>IF([1]配变!$F1781="","",[1]配变!$F1781)</f>
        <v/>
      </c>
      <c r="G1781" s="7" t="str">
        <f>IF([1]配变!$G1781="","",[1]配变!$G1781)</f>
        <v/>
      </c>
      <c r="H1781" s="7" t="str">
        <f>IF([1]配变!$H1781="","",[1]配变!$H1781)</f>
        <v/>
      </c>
      <c r="I1781" s="7" t="str">
        <f>IF([1]配变!$I1781="","",[1]配变!$I1781)</f>
        <v/>
      </c>
      <c r="J1781" s="7" t="str">
        <f>IF([1]配变!$J1781="","",[1]配变!$J1781)</f>
        <v/>
      </c>
      <c r="K1781" s="7" t="str">
        <f>IF([1]配变!$K1781="","",[1]配变!$K1781)</f>
        <v/>
      </c>
      <c r="L1781" s="7" t="str">
        <f>IF([1]配变!$L1781="","",[1]配变!$L1781)</f>
        <v/>
      </c>
      <c r="M1781" s="7" t="str">
        <f>IF([1]配变!$M1781="","",[1]配变!$M1781)</f>
        <v/>
      </c>
      <c r="N1781" s="7" t="str">
        <f>IF([1]配变!$N1781="","",[1]配变!$N1781)</f>
        <v/>
      </c>
      <c r="O1781" s="7" t="str">
        <f>IF([1]配变!$O1781="","",[1]配变!$O1781)</f>
        <v/>
      </c>
      <c r="P1781" s="7" t="str">
        <f>IF([1]配变!$P1781="","",[1]配变!$P1781)</f>
        <v/>
      </c>
    </row>
    <row r="1782" spans="1:16" x14ac:dyDescent="0.15">
      <c r="A1782" s="7" t="s">
        <v>300</v>
      </c>
      <c r="B1782" s="7" t="str">
        <f>IF([1]配变!$B1782="","",[1]配变!$B1782)</f>
        <v/>
      </c>
      <c r="C1782" s="7" t="str">
        <f>IF([1]配变!$C1782="","",[1]配变!$C1782)</f>
        <v/>
      </c>
      <c r="D1782" s="7" t="str">
        <f>IF([1]配变!$D1782="","",[1]配变!$D1782)</f>
        <v/>
      </c>
      <c r="E1782" s="7" t="str">
        <f>IF([1]配变!$E1782="","",[1]配变!$E1782)</f>
        <v/>
      </c>
      <c r="F1782" s="7" t="str">
        <f>IF([1]配变!$F1782="","",[1]配变!$F1782)</f>
        <v/>
      </c>
      <c r="G1782" s="7" t="str">
        <f>IF([1]配变!$G1782="","",[1]配变!$G1782)</f>
        <v/>
      </c>
      <c r="H1782" s="7" t="str">
        <f>IF([1]配变!$H1782="","",[1]配变!$H1782)</f>
        <v/>
      </c>
      <c r="I1782" s="7" t="str">
        <f>IF([1]配变!$I1782="","",[1]配变!$I1782)</f>
        <v/>
      </c>
      <c r="J1782" s="7" t="str">
        <f>IF([1]配变!$J1782="","",[1]配变!$J1782)</f>
        <v/>
      </c>
      <c r="K1782" s="7" t="str">
        <f>IF([1]配变!$K1782="","",[1]配变!$K1782)</f>
        <v/>
      </c>
      <c r="L1782" s="7" t="str">
        <f>IF([1]配变!$L1782="","",[1]配变!$L1782)</f>
        <v/>
      </c>
      <c r="M1782" s="7" t="str">
        <f>IF([1]配变!$M1782="","",[1]配变!$M1782)</f>
        <v/>
      </c>
      <c r="N1782" s="7" t="str">
        <f>IF([1]配变!$N1782="","",[1]配变!$N1782)</f>
        <v/>
      </c>
      <c r="O1782" s="7" t="str">
        <f>IF([1]配变!$O1782="","",[1]配变!$O1782)</f>
        <v/>
      </c>
      <c r="P1782" s="7" t="str">
        <f>IF([1]配变!$P1782="","",[1]配变!$P1782)</f>
        <v/>
      </c>
    </row>
    <row r="1783" spans="1:16" x14ac:dyDescent="0.15">
      <c r="A1783" s="7" t="s">
        <v>300</v>
      </c>
      <c r="B1783" s="7" t="str">
        <f>IF([1]配变!$B1783="","",[1]配变!$B1783)</f>
        <v/>
      </c>
      <c r="C1783" s="7" t="str">
        <f>IF([1]配变!$C1783="","",[1]配变!$C1783)</f>
        <v/>
      </c>
      <c r="D1783" s="7" t="str">
        <f>IF([1]配变!$D1783="","",[1]配变!$D1783)</f>
        <v/>
      </c>
      <c r="E1783" s="7" t="str">
        <f>IF([1]配变!$E1783="","",[1]配变!$E1783)</f>
        <v/>
      </c>
      <c r="F1783" s="7" t="str">
        <f>IF([1]配变!$F1783="","",[1]配变!$F1783)</f>
        <v/>
      </c>
      <c r="G1783" s="7" t="str">
        <f>IF([1]配变!$G1783="","",[1]配变!$G1783)</f>
        <v/>
      </c>
      <c r="H1783" s="7" t="str">
        <f>IF([1]配变!$H1783="","",[1]配变!$H1783)</f>
        <v/>
      </c>
      <c r="I1783" s="7" t="str">
        <f>IF([1]配变!$I1783="","",[1]配变!$I1783)</f>
        <v/>
      </c>
      <c r="J1783" s="7" t="str">
        <f>IF([1]配变!$J1783="","",[1]配变!$J1783)</f>
        <v/>
      </c>
      <c r="K1783" s="7" t="str">
        <f>IF([1]配变!$K1783="","",[1]配变!$K1783)</f>
        <v/>
      </c>
      <c r="L1783" s="7" t="str">
        <f>IF([1]配变!$L1783="","",[1]配变!$L1783)</f>
        <v/>
      </c>
      <c r="M1783" s="7" t="str">
        <f>IF([1]配变!$M1783="","",[1]配变!$M1783)</f>
        <v/>
      </c>
      <c r="N1783" s="7" t="str">
        <f>IF([1]配变!$N1783="","",[1]配变!$N1783)</f>
        <v/>
      </c>
      <c r="O1783" s="7" t="str">
        <f>IF([1]配变!$O1783="","",[1]配变!$O1783)</f>
        <v/>
      </c>
      <c r="P1783" s="7" t="str">
        <f>IF([1]配变!$P1783="","",[1]配变!$P1783)</f>
        <v/>
      </c>
    </row>
    <row r="1784" spans="1:16" x14ac:dyDescent="0.15">
      <c r="A1784" s="7" t="s">
        <v>300</v>
      </c>
      <c r="B1784" s="7" t="str">
        <f>IF([1]配变!$B1784="","",[1]配变!$B1784)</f>
        <v/>
      </c>
      <c r="C1784" s="7" t="str">
        <f>IF([1]配变!$C1784="","",[1]配变!$C1784)</f>
        <v/>
      </c>
      <c r="D1784" s="7" t="str">
        <f>IF([1]配变!$D1784="","",[1]配变!$D1784)</f>
        <v/>
      </c>
      <c r="E1784" s="7" t="str">
        <f>IF([1]配变!$E1784="","",[1]配变!$E1784)</f>
        <v/>
      </c>
      <c r="F1784" s="7" t="str">
        <f>IF([1]配变!$F1784="","",[1]配变!$F1784)</f>
        <v/>
      </c>
      <c r="G1784" s="7" t="str">
        <f>IF([1]配变!$G1784="","",[1]配变!$G1784)</f>
        <v/>
      </c>
      <c r="H1784" s="7" t="str">
        <f>IF([1]配变!$H1784="","",[1]配变!$H1784)</f>
        <v/>
      </c>
      <c r="I1784" s="7" t="str">
        <f>IF([1]配变!$I1784="","",[1]配变!$I1784)</f>
        <v/>
      </c>
      <c r="J1784" s="7" t="str">
        <f>IF([1]配变!$J1784="","",[1]配变!$J1784)</f>
        <v/>
      </c>
      <c r="K1784" s="7" t="str">
        <f>IF([1]配变!$K1784="","",[1]配变!$K1784)</f>
        <v/>
      </c>
      <c r="L1784" s="7" t="str">
        <f>IF([1]配变!$L1784="","",[1]配变!$L1784)</f>
        <v/>
      </c>
      <c r="M1784" s="7" t="str">
        <f>IF([1]配变!$M1784="","",[1]配变!$M1784)</f>
        <v/>
      </c>
      <c r="N1784" s="7" t="str">
        <f>IF([1]配变!$N1784="","",[1]配变!$N1784)</f>
        <v/>
      </c>
      <c r="O1784" s="7" t="str">
        <f>IF([1]配变!$O1784="","",[1]配变!$O1784)</f>
        <v/>
      </c>
      <c r="P1784" s="7" t="str">
        <f>IF([1]配变!$P1784="","",[1]配变!$P1784)</f>
        <v/>
      </c>
    </row>
    <row r="1785" spans="1:16" x14ac:dyDescent="0.15">
      <c r="A1785" s="7" t="s">
        <v>300</v>
      </c>
      <c r="B1785" s="7" t="str">
        <f>IF([1]配变!$B1785="","",[1]配变!$B1785)</f>
        <v/>
      </c>
      <c r="C1785" s="7" t="str">
        <f>IF([1]配变!$C1785="","",[1]配变!$C1785)</f>
        <v/>
      </c>
      <c r="D1785" s="7" t="str">
        <f>IF([1]配变!$D1785="","",[1]配变!$D1785)</f>
        <v/>
      </c>
      <c r="E1785" s="7" t="str">
        <f>IF([1]配变!$E1785="","",[1]配变!$E1785)</f>
        <v/>
      </c>
      <c r="F1785" s="7" t="str">
        <f>IF([1]配变!$F1785="","",[1]配变!$F1785)</f>
        <v/>
      </c>
      <c r="G1785" s="7" t="str">
        <f>IF([1]配变!$G1785="","",[1]配变!$G1785)</f>
        <v/>
      </c>
      <c r="H1785" s="7" t="str">
        <f>IF([1]配变!$H1785="","",[1]配变!$H1785)</f>
        <v/>
      </c>
      <c r="I1785" s="7" t="str">
        <f>IF([1]配变!$I1785="","",[1]配变!$I1785)</f>
        <v/>
      </c>
      <c r="J1785" s="7" t="str">
        <f>IF([1]配变!$J1785="","",[1]配变!$J1785)</f>
        <v/>
      </c>
      <c r="K1785" s="7" t="str">
        <f>IF([1]配变!$K1785="","",[1]配变!$K1785)</f>
        <v/>
      </c>
      <c r="L1785" s="7" t="str">
        <f>IF([1]配变!$L1785="","",[1]配变!$L1785)</f>
        <v/>
      </c>
      <c r="M1785" s="7" t="str">
        <f>IF([1]配变!$M1785="","",[1]配变!$M1785)</f>
        <v/>
      </c>
      <c r="N1785" s="7" t="str">
        <f>IF([1]配变!$N1785="","",[1]配变!$N1785)</f>
        <v/>
      </c>
      <c r="O1785" s="7" t="str">
        <f>IF([1]配变!$O1785="","",[1]配变!$O1785)</f>
        <v/>
      </c>
      <c r="P1785" s="7" t="str">
        <f>IF([1]配变!$P1785="","",[1]配变!$P1785)</f>
        <v/>
      </c>
    </row>
    <row r="1786" spans="1:16" x14ac:dyDescent="0.15">
      <c r="A1786" s="7" t="s">
        <v>300</v>
      </c>
      <c r="B1786" s="7" t="str">
        <f>IF([1]配变!$B1786="","",[1]配变!$B1786)</f>
        <v/>
      </c>
      <c r="C1786" s="7" t="str">
        <f>IF([1]配变!$C1786="","",[1]配变!$C1786)</f>
        <v/>
      </c>
      <c r="D1786" s="7" t="str">
        <f>IF([1]配变!$D1786="","",[1]配变!$D1786)</f>
        <v/>
      </c>
      <c r="E1786" s="7" t="str">
        <f>IF([1]配变!$E1786="","",[1]配变!$E1786)</f>
        <v/>
      </c>
      <c r="F1786" s="7" t="str">
        <f>IF([1]配变!$F1786="","",[1]配变!$F1786)</f>
        <v/>
      </c>
      <c r="G1786" s="7" t="str">
        <f>IF([1]配变!$G1786="","",[1]配变!$G1786)</f>
        <v/>
      </c>
      <c r="H1786" s="7" t="str">
        <f>IF([1]配变!$H1786="","",[1]配变!$H1786)</f>
        <v/>
      </c>
      <c r="I1786" s="7" t="str">
        <f>IF([1]配变!$I1786="","",[1]配变!$I1786)</f>
        <v/>
      </c>
      <c r="J1786" s="7" t="str">
        <f>IF([1]配变!$J1786="","",[1]配变!$J1786)</f>
        <v/>
      </c>
      <c r="K1786" s="7" t="str">
        <f>IF([1]配变!$K1786="","",[1]配变!$K1786)</f>
        <v/>
      </c>
      <c r="L1786" s="7" t="str">
        <f>IF([1]配变!$L1786="","",[1]配变!$L1786)</f>
        <v/>
      </c>
      <c r="M1786" s="7" t="str">
        <f>IF([1]配变!$M1786="","",[1]配变!$M1786)</f>
        <v/>
      </c>
      <c r="N1786" s="7" t="str">
        <f>IF([1]配变!$N1786="","",[1]配变!$N1786)</f>
        <v/>
      </c>
      <c r="O1786" s="7" t="str">
        <f>IF([1]配变!$O1786="","",[1]配变!$O1786)</f>
        <v/>
      </c>
      <c r="P1786" s="7" t="str">
        <f>IF([1]配变!$P1786="","",[1]配变!$P1786)</f>
        <v/>
      </c>
    </row>
    <row r="1787" spans="1:16" x14ac:dyDescent="0.15">
      <c r="A1787" s="7" t="s">
        <v>300</v>
      </c>
      <c r="B1787" s="7" t="str">
        <f>IF([1]配变!$B1787="","",[1]配变!$B1787)</f>
        <v/>
      </c>
      <c r="C1787" s="7" t="str">
        <f>IF([1]配变!$C1787="","",[1]配变!$C1787)</f>
        <v/>
      </c>
      <c r="D1787" s="7" t="str">
        <f>IF([1]配变!$D1787="","",[1]配变!$D1787)</f>
        <v/>
      </c>
      <c r="E1787" s="7" t="str">
        <f>IF([1]配变!$E1787="","",[1]配变!$E1787)</f>
        <v/>
      </c>
      <c r="F1787" s="7" t="str">
        <f>IF([1]配变!$F1787="","",[1]配变!$F1787)</f>
        <v/>
      </c>
      <c r="G1787" s="7" t="str">
        <f>IF([1]配变!$G1787="","",[1]配变!$G1787)</f>
        <v/>
      </c>
      <c r="H1787" s="7" t="str">
        <f>IF([1]配变!$H1787="","",[1]配变!$H1787)</f>
        <v/>
      </c>
      <c r="I1787" s="7" t="str">
        <f>IF([1]配变!$I1787="","",[1]配变!$I1787)</f>
        <v/>
      </c>
      <c r="J1787" s="7" t="str">
        <f>IF([1]配变!$J1787="","",[1]配变!$J1787)</f>
        <v/>
      </c>
      <c r="K1787" s="7" t="str">
        <f>IF([1]配变!$K1787="","",[1]配变!$K1787)</f>
        <v/>
      </c>
      <c r="L1787" s="7" t="str">
        <f>IF([1]配变!$L1787="","",[1]配变!$L1787)</f>
        <v/>
      </c>
      <c r="M1787" s="7" t="str">
        <f>IF([1]配变!$M1787="","",[1]配变!$M1787)</f>
        <v/>
      </c>
      <c r="N1787" s="7" t="str">
        <f>IF([1]配变!$N1787="","",[1]配变!$N1787)</f>
        <v/>
      </c>
      <c r="O1787" s="7" t="str">
        <f>IF([1]配变!$O1787="","",[1]配变!$O1787)</f>
        <v/>
      </c>
      <c r="P1787" s="7" t="str">
        <f>IF([1]配变!$P1787="","",[1]配变!$P1787)</f>
        <v/>
      </c>
    </row>
    <row r="1788" spans="1:16" x14ac:dyDescent="0.15">
      <c r="A1788" s="7" t="s">
        <v>300</v>
      </c>
      <c r="B1788" s="7" t="str">
        <f>IF([1]配变!$B1788="","",[1]配变!$B1788)</f>
        <v/>
      </c>
      <c r="C1788" s="7" t="str">
        <f>IF([1]配变!$C1788="","",[1]配变!$C1788)</f>
        <v/>
      </c>
      <c r="D1788" s="7" t="str">
        <f>IF([1]配变!$D1788="","",[1]配变!$D1788)</f>
        <v/>
      </c>
      <c r="E1788" s="7" t="str">
        <f>IF([1]配变!$E1788="","",[1]配变!$E1788)</f>
        <v/>
      </c>
      <c r="F1788" s="7" t="str">
        <f>IF([1]配变!$F1788="","",[1]配变!$F1788)</f>
        <v/>
      </c>
      <c r="G1788" s="7" t="str">
        <f>IF([1]配变!$G1788="","",[1]配变!$G1788)</f>
        <v/>
      </c>
      <c r="H1788" s="7" t="str">
        <f>IF([1]配变!$H1788="","",[1]配变!$H1788)</f>
        <v/>
      </c>
      <c r="I1788" s="7" t="str">
        <f>IF([1]配变!$I1788="","",[1]配变!$I1788)</f>
        <v/>
      </c>
      <c r="J1788" s="7" t="str">
        <f>IF([1]配变!$J1788="","",[1]配变!$J1788)</f>
        <v/>
      </c>
      <c r="K1788" s="7" t="str">
        <f>IF([1]配变!$K1788="","",[1]配变!$K1788)</f>
        <v/>
      </c>
      <c r="L1788" s="7" t="str">
        <f>IF([1]配变!$L1788="","",[1]配变!$L1788)</f>
        <v/>
      </c>
      <c r="M1788" s="7" t="str">
        <f>IF([1]配变!$M1788="","",[1]配变!$M1788)</f>
        <v/>
      </c>
      <c r="N1788" s="7" t="str">
        <f>IF([1]配变!$N1788="","",[1]配变!$N1788)</f>
        <v/>
      </c>
      <c r="O1788" s="7" t="str">
        <f>IF([1]配变!$O1788="","",[1]配变!$O1788)</f>
        <v/>
      </c>
      <c r="P1788" s="7" t="str">
        <f>IF([1]配变!$P1788="","",[1]配变!$P1788)</f>
        <v/>
      </c>
    </row>
    <row r="1789" spans="1:16" x14ac:dyDescent="0.15">
      <c r="A1789" s="7" t="s">
        <v>300</v>
      </c>
      <c r="B1789" s="7" t="str">
        <f>IF([1]配变!$B1789="","",[1]配变!$B1789)</f>
        <v/>
      </c>
      <c r="C1789" s="7" t="str">
        <f>IF([1]配变!$C1789="","",[1]配变!$C1789)</f>
        <v/>
      </c>
      <c r="D1789" s="7" t="str">
        <f>IF([1]配变!$D1789="","",[1]配变!$D1789)</f>
        <v/>
      </c>
      <c r="E1789" s="7" t="str">
        <f>IF([1]配变!$E1789="","",[1]配变!$E1789)</f>
        <v/>
      </c>
      <c r="F1789" s="7" t="str">
        <f>IF([1]配变!$F1789="","",[1]配变!$F1789)</f>
        <v/>
      </c>
      <c r="G1789" s="7" t="str">
        <f>IF([1]配变!$G1789="","",[1]配变!$G1789)</f>
        <v/>
      </c>
      <c r="H1789" s="7" t="str">
        <f>IF([1]配变!$H1789="","",[1]配变!$H1789)</f>
        <v/>
      </c>
      <c r="I1789" s="7" t="str">
        <f>IF([1]配变!$I1789="","",[1]配变!$I1789)</f>
        <v/>
      </c>
      <c r="J1789" s="7" t="str">
        <f>IF([1]配变!$J1789="","",[1]配变!$J1789)</f>
        <v/>
      </c>
      <c r="K1789" s="7" t="str">
        <f>IF([1]配变!$K1789="","",[1]配变!$K1789)</f>
        <v/>
      </c>
      <c r="L1789" s="7" t="str">
        <f>IF([1]配变!$L1789="","",[1]配变!$L1789)</f>
        <v/>
      </c>
      <c r="M1789" s="7" t="str">
        <f>IF([1]配变!$M1789="","",[1]配变!$M1789)</f>
        <v/>
      </c>
      <c r="N1789" s="7" t="str">
        <f>IF([1]配变!$N1789="","",[1]配变!$N1789)</f>
        <v/>
      </c>
      <c r="O1789" s="7" t="str">
        <f>IF([1]配变!$O1789="","",[1]配变!$O1789)</f>
        <v/>
      </c>
      <c r="P1789" s="7" t="str">
        <f>IF([1]配变!$P1789="","",[1]配变!$P1789)</f>
        <v/>
      </c>
    </row>
    <row r="1790" spans="1:16" x14ac:dyDescent="0.15">
      <c r="A1790" s="7" t="s">
        <v>300</v>
      </c>
      <c r="B1790" s="7" t="str">
        <f>IF([1]配变!$B1790="","",[1]配变!$B1790)</f>
        <v/>
      </c>
      <c r="C1790" s="7" t="str">
        <f>IF([1]配变!$C1790="","",[1]配变!$C1790)</f>
        <v/>
      </c>
      <c r="D1790" s="7" t="str">
        <f>IF([1]配变!$D1790="","",[1]配变!$D1790)</f>
        <v/>
      </c>
      <c r="E1790" s="7" t="str">
        <f>IF([1]配变!$E1790="","",[1]配变!$E1790)</f>
        <v/>
      </c>
      <c r="F1790" s="7" t="str">
        <f>IF([1]配变!$F1790="","",[1]配变!$F1790)</f>
        <v/>
      </c>
      <c r="G1790" s="7" t="str">
        <f>IF([1]配变!$G1790="","",[1]配变!$G1790)</f>
        <v/>
      </c>
      <c r="H1790" s="7" t="str">
        <f>IF([1]配变!$H1790="","",[1]配变!$H1790)</f>
        <v/>
      </c>
      <c r="I1790" s="7" t="str">
        <f>IF([1]配变!$I1790="","",[1]配变!$I1790)</f>
        <v/>
      </c>
      <c r="J1790" s="7" t="str">
        <f>IF([1]配变!$J1790="","",[1]配变!$J1790)</f>
        <v/>
      </c>
      <c r="K1790" s="7" t="str">
        <f>IF([1]配变!$K1790="","",[1]配变!$K1790)</f>
        <v/>
      </c>
      <c r="L1790" s="7" t="str">
        <f>IF([1]配变!$L1790="","",[1]配变!$L1790)</f>
        <v/>
      </c>
      <c r="M1790" s="7" t="str">
        <f>IF([1]配变!$M1790="","",[1]配变!$M1790)</f>
        <v/>
      </c>
      <c r="N1790" s="7" t="str">
        <f>IF([1]配变!$N1790="","",[1]配变!$N1790)</f>
        <v/>
      </c>
      <c r="O1790" s="7" t="str">
        <f>IF([1]配变!$O1790="","",[1]配变!$O1790)</f>
        <v/>
      </c>
      <c r="P1790" s="7" t="str">
        <f>IF([1]配变!$P1790="","",[1]配变!$P1790)</f>
        <v/>
      </c>
    </row>
    <row r="1791" spans="1:16" x14ac:dyDescent="0.15">
      <c r="A1791" s="7" t="s">
        <v>300</v>
      </c>
      <c r="B1791" s="7" t="str">
        <f>IF([1]配变!$B1791="","",[1]配变!$B1791)</f>
        <v/>
      </c>
      <c r="C1791" s="7" t="str">
        <f>IF([1]配变!$C1791="","",[1]配变!$C1791)</f>
        <v/>
      </c>
      <c r="D1791" s="7" t="str">
        <f>IF([1]配变!$D1791="","",[1]配变!$D1791)</f>
        <v/>
      </c>
      <c r="E1791" s="7" t="str">
        <f>IF([1]配变!$E1791="","",[1]配变!$E1791)</f>
        <v/>
      </c>
      <c r="F1791" s="7" t="str">
        <f>IF([1]配变!$F1791="","",[1]配变!$F1791)</f>
        <v/>
      </c>
      <c r="G1791" s="7" t="str">
        <f>IF([1]配变!$G1791="","",[1]配变!$G1791)</f>
        <v/>
      </c>
      <c r="H1791" s="7" t="str">
        <f>IF([1]配变!$H1791="","",[1]配变!$H1791)</f>
        <v/>
      </c>
      <c r="I1791" s="7" t="str">
        <f>IF([1]配变!$I1791="","",[1]配变!$I1791)</f>
        <v/>
      </c>
      <c r="J1791" s="7" t="str">
        <f>IF([1]配变!$J1791="","",[1]配变!$J1791)</f>
        <v/>
      </c>
      <c r="K1791" s="7" t="str">
        <f>IF([1]配变!$K1791="","",[1]配变!$K1791)</f>
        <v/>
      </c>
      <c r="L1791" s="7" t="str">
        <f>IF([1]配变!$L1791="","",[1]配变!$L1791)</f>
        <v/>
      </c>
      <c r="M1791" s="7" t="str">
        <f>IF([1]配变!$M1791="","",[1]配变!$M1791)</f>
        <v/>
      </c>
      <c r="N1791" s="7" t="str">
        <f>IF([1]配变!$N1791="","",[1]配变!$N1791)</f>
        <v/>
      </c>
      <c r="O1791" s="7" t="str">
        <f>IF([1]配变!$O1791="","",[1]配变!$O1791)</f>
        <v/>
      </c>
      <c r="P1791" s="7" t="str">
        <f>IF([1]配变!$P1791="","",[1]配变!$P1791)</f>
        <v/>
      </c>
    </row>
    <row r="1792" spans="1:16" x14ac:dyDescent="0.15">
      <c r="A1792" s="7" t="s">
        <v>300</v>
      </c>
      <c r="B1792" s="7" t="str">
        <f>IF([1]配变!$B1792="","",[1]配变!$B1792)</f>
        <v/>
      </c>
      <c r="C1792" s="7" t="str">
        <f>IF([1]配变!$C1792="","",[1]配变!$C1792)</f>
        <v/>
      </c>
      <c r="D1792" s="7" t="str">
        <f>IF([1]配变!$D1792="","",[1]配变!$D1792)</f>
        <v/>
      </c>
      <c r="E1792" s="7" t="str">
        <f>IF([1]配变!$E1792="","",[1]配变!$E1792)</f>
        <v/>
      </c>
      <c r="F1792" s="7" t="str">
        <f>IF([1]配变!$F1792="","",[1]配变!$F1792)</f>
        <v/>
      </c>
      <c r="G1792" s="7" t="str">
        <f>IF([1]配变!$G1792="","",[1]配变!$G1792)</f>
        <v/>
      </c>
      <c r="H1792" s="7" t="str">
        <f>IF([1]配变!$H1792="","",[1]配变!$H1792)</f>
        <v/>
      </c>
      <c r="I1792" s="7" t="str">
        <f>IF([1]配变!$I1792="","",[1]配变!$I1792)</f>
        <v/>
      </c>
      <c r="J1792" s="7" t="str">
        <f>IF([1]配变!$J1792="","",[1]配变!$J1792)</f>
        <v/>
      </c>
      <c r="K1792" s="7" t="str">
        <f>IF([1]配变!$K1792="","",[1]配变!$K1792)</f>
        <v/>
      </c>
      <c r="L1792" s="7" t="str">
        <f>IF([1]配变!$L1792="","",[1]配变!$L1792)</f>
        <v/>
      </c>
      <c r="M1792" s="7" t="str">
        <f>IF([1]配变!$M1792="","",[1]配变!$M1792)</f>
        <v/>
      </c>
      <c r="N1792" s="7" t="str">
        <f>IF([1]配变!$N1792="","",[1]配变!$N1792)</f>
        <v/>
      </c>
      <c r="O1792" s="7" t="str">
        <f>IF([1]配变!$O1792="","",[1]配变!$O1792)</f>
        <v/>
      </c>
      <c r="P1792" s="7" t="str">
        <f>IF([1]配变!$P1792="","",[1]配变!$P1792)</f>
        <v/>
      </c>
    </row>
    <row r="1793" spans="1:16" x14ac:dyDescent="0.15">
      <c r="A1793" s="7" t="s">
        <v>300</v>
      </c>
      <c r="B1793" s="7" t="str">
        <f>IF([1]配变!$B1793="","",[1]配变!$B1793)</f>
        <v/>
      </c>
      <c r="C1793" s="7" t="str">
        <f>IF([1]配变!$C1793="","",[1]配变!$C1793)</f>
        <v/>
      </c>
      <c r="D1793" s="7" t="str">
        <f>IF([1]配变!$D1793="","",[1]配变!$D1793)</f>
        <v/>
      </c>
      <c r="E1793" s="7" t="str">
        <f>IF([1]配变!$E1793="","",[1]配变!$E1793)</f>
        <v/>
      </c>
      <c r="F1793" s="7" t="str">
        <f>IF([1]配变!$F1793="","",[1]配变!$F1793)</f>
        <v/>
      </c>
      <c r="G1793" s="7" t="str">
        <f>IF([1]配变!$G1793="","",[1]配变!$G1793)</f>
        <v/>
      </c>
      <c r="H1793" s="7" t="str">
        <f>IF([1]配变!$H1793="","",[1]配变!$H1793)</f>
        <v/>
      </c>
      <c r="I1793" s="7" t="str">
        <f>IF([1]配变!$I1793="","",[1]配变!$I1793)</f>
        <v/>
      </c>
      <c r="J1793" s="7" t="str">
        <f>IF([1]配变!$J1793="","",[1]配变!$J1793)</f>
        <v/>
      </c>
      <c r="K1793" s="7" t="str">
        <f>IF([1]配变!$K1793="","",[1]配变!$K1793)</f>
        <v/>
      </c>
      <c r="L1793" s="7" t="str">
        <f>IF([1]配变!$L1793="","",[1]配变!$L1793)</f>
        <v/>
      </c>
      <c r="M1793" s="7" t="str">
        <f>IF([1]配变!$M1793="","",[1]配变!$M1793)</f>
        <v/>
      </c>
      <c r="N1793" s="7" t="str">
        <f>IF([1]配变!$N1793="","",[1]配变!$N1793)</f>
        <v/>
      </c>
      <c r="O1793" s="7" t="str">
        <f>IF([1]配变!$O1793="","",[1]配变!$O1793)</f>
        <v/>
      </c>
      <c r="P1793" s="7" t="str">
        <f>IF([1]配变!$P1793="","",[1]配变!$P1793)</f>
        <v/>
      </c>
    </row>
    <row r="1794" spans="1:16" x14ac:dyDescent="0.15">
      <c r="A1794" s="7" t="s">
        <v>300</v>
      </c>
      <c r="B1794" s="7" t="str">
        <f>IF([1]配变!$B1794="","",[1]配变!$B1794)</f>
        <v/>
      </c>
      <c r="C1794" s="7" t="str">
        <f>IF([1]配变!$C1794="","",[1]配变!$C1794)</f>
        <v/>
      </c>
      <c r="D1794" s="7" t="str">
        <f>IF([1]配变!$D1794="","",[1]配变!$D1794)</f>
        <v/>
      </c>
      <c r="E1794" s="7" t="str">
        <f>IF([1]配变!$E1794="","",[1]配变!$E1794)</f>
        <v/>
      </c>
      <c r="F1794" s="7" t="str">
        <f>IF([1]配变!$F1794="","",[1]配变!$F1794)</f>
        <v/>
      </c>
      <c r="G1794" s="7" t="str">
        <f>IF([1]配变!$G1794="","",[1]配变!$G1794)</f>
        <v/>
      </c>
      <c r="H1794" s="7" t="str">
        <f>IF([1]配变!$H1794="","",[1]配变!$H1794)</f>
        <v/>
      </c>
      <c r="I1794" s="7" t="str">
        <f>IF([1]配变!$I1794="","",[1]配变!$I1794)</f>
        <v/>
      </c>
      <c r="J1794" s="7" t="str">
        <f>IF([1]配变!$J1794="","",[1]配变!$J1794)</f>
        <v/>
      </c>
      <c r="K1794" s="7" t="str">
        <f>IF([1]配变!$K1794="","",[1]配变!$K1794)</f>
        <v/>
      </c>
      <c r="L1794" s="7" t="str">
        <f>IF([1]配变!$L1794="","",[1]配变!$L1794)</f>
        <v/>
      </c>
      <c r="M1794" s="7" t="str">
        <f>IF([1]配变!$M1794="","",[1]配变!$M1794)</f>
        <v/>
      </c>
      <c r="N1794" s="7" t="str">
        <f>IF([1]配变!$N1794="","",[1]配变!$N1794)</f>
        <v/>
      </c>
      <c r="O1794" s="7" t="str">
        <f>IF([1]配变!$O1794="","",[1]配变!$O1794)</f>
        <v/>
      </c>
      <c r="P1794" s="7" t="str">
        <f>IF([1]配变!$P1794="","",[1]配变!$P1794)</f>
        <v/>
      </c>
    </row>
    <row r="1795" spans="1:16" x14ac:dyDescent="0.15">
      <c r="A1795" s="7" t="s">
        <v>300</v>
      </c>
      <c r="B1795" s="7" t="str">
        <f>IF([1]配变!$B1795="","",[1]配变!$B1795)</f>
        <v/>
      </c>
      <c r="C1795" s="7" t="str">
        <f>IF([1]配变!$C1795="","",[1]配变!$C1795)</f>
        <v/>
      </c>
      <c r="D1795" s="7" t="str">
        <f>IF([1]配变!$D1795="","",[1]配变!$D1795)</f>
        <v/>
      </c>
      <c r="E1795" s="7" t="str">
        <f>IF([1]配变!$E1795="","",[1]配变!$E1795)</f>
        <v/>
      </c>
      <c r="F1795" s="7" t="str">
        <f>IF([1]配变!$F1795="","",[1]配变!$F1795)</f>
        <v/>
      </c>
      <c r="G1795" s="7" t="str">
        <f>IF([1]配变!$G1795="","",[1]配变!$G1795)</f>
        <v/>
      </c>
      <c r="H1795" s="7" t="str">
        <f>IF([1]配变!$H1795="","",[1]配变!$H1795)</f>
        <v/>
      </c>
      <c r="I1795" s="7" t="str">
        <f>IF([1]配变!$I1795="","",[1]配变!$I1795)</f>
        <v/>
      </c>
      <c r="J1795" s="7" t="str">
        <f>IF([1]配变!$J1795="","",[1]配变!$J1795)</f>
        <v/>
      </c>
      <c r="K1795" s="7" t="str">
        <f>IF([1]配变!$K1795="","",[1]配变!$K1795)</f>
        <v/>
      </c>
      <c r="L1795" s="7" t="str">
        <f>IF([1]配变!$L1795="","",[1]配变!$L1795)</f>
        <v/>
      </c>
      <c r="M1795" s="7" t="str">
        <f>IF([1]配变!$M1795="","",[1]配变!$M1795)</f>
        <v/>
      </c>
      <c r="N1795" s="7" t="str">
        <f>IF([1]配变!$N1795="","",[1]配变!$N1795)</f>
        <v/>
      </c>
      <c r="O1795" s="7" t="str">
        <f>IF([1]配变!$O1795="","",[1]配变!$O1795)</f>
        <v/>
      </c>
      <c r="P1795" s="7" t="str">
        <f>IF([1]配变!$P1795="","",[1]配变!$P1795)</f>
        <v/>
      </c>
    </row>
    <row r="1796" spans="1:16" x14ac:dyDescent="0.15">
      <c r="A1796" s="7" t="s">
        <v>300</v>
      </c>
      <c r="B1796" s="7" t="str">
        <f>IF([1]配变!$B1796="","",[1]配变!$B1796)</f>
        <v/>
      </c>
      <c r="C1796" s="7" t="str">
        <f>IF([1]配变!$C1796="","",[1]配变!$C1796)</f>
        <v/>
      </c>
      <c r="D1796" s="7" t="str">
        <f>IF([1]配变!$D1796="","",[1]配变!$D1796)</f>
        <v/>
      </c>
      <c r="E1796" s="7" t="str">
        <f>IF([1]配变!$E1796="","",[1]配变!$E1796)</f>
        <v/>
      </c>
      <c r="F1796" s="7" t="str">
        <f>IF([1]配变!$F1796="","",[1]配变!$F1796)</f>
        <v/>
      </c>
      <c r="G1796" s="7" t="str">
        <f>IF([1]配变!$G1796="","",[1]配变!$G1796)</f>
        <v/>
      </c>
      <c r="H1796" s="7" t="str">
        <f>IF([1]配变!$H1796="","",[1]配变!$H1796)</f>
        <v/>
      </c>
      <c r="I1796" s="7" t="str">
        <f>IF([1]配变!$I1796="","",[1]配变!$I1796)</f>
        <v/>
      </c>
      <c r="J1796" s="7" t="str">
        <f>IF([1]配变!$J1796="","",[1]配变!$J1796)</f>
        <v/>
      </c>
      <c r="K1796" s="7" t="str">
        <f>IF([1]配变!$K1796="","",[1]配变!$K1796)</f>
        <v/>
      </c>
      <c r="L1796" s="7" t="str">
        <f>IF([1]配变!$L1796="","",[1]配变!$L1796)</f>
        <v/>
      </c>
      <c r="M1796" s="7" t="str">
        <f>IF([1]配变!$M1796="","",[1]配变!$M1796)</f>
        <v/>
      </c>
      <c r="N1796" s="7" t="str">
        <f>IF([1]配变!$N1796="","",[1]配变!$N1796)</f>
        <v/>
      </c>
      <c r="O1796" s="7" t="str">
        <f>IF([1]配变!$O1796="","",[1]配变!$O1796)</f>
        <v/>
      </c>
      <c r="P1796" s="7" t="str">
        <f>IF([1]配变!$P1796="","",[1]配变!$P1796)</f>
        <v/>
      </c>
    </row>
    <row r="1797" spans="1:16" x14ac:dyDescent="0.15">
      <c r="A1797" s="7" t="s">
        <v>300</v>
      </c>
      <c r="B1797" s="7" t="str">
        <f>IF([1]配变!$B1797="","",[1]配变!$B1797)</f>
        <v/>
      </c>
      <c r="C1797" s="7" t="str">
        <f>IF([1]配变!$C1797="","",[1]配变!$C1797)</f>
        <v/>
      </c>
      <c r="D1797" s="7" t="str">
        <f>IF([1]配变!$D1797="","",[1]配变!$D1797)</f>
        <v/>
      </c>
      <c r="E1797" s="7" t="str">
        <f>IF([1]配变!$E1797="","",[1]配变!$E1797)</f>
        <v/>
      </c>
      <c r="F1797" s="7" t="str">
        <f>IF([1]配变!$F1797="","",[1]配变!$F1797)</f>
        <v/>
      </c>
      <c r="G1797" s="7" t="str">
        <f>IF([1]配变!$G1797="","",[1]配变!$G1797)</f>
        <v/>
      </c>
      <c r="H1797" s="7" t="str">
        <f>IF([1]配变!$H1797="","",[1]配变!$H1797)</f>
        <v/>
      </c>
      <c r="I1797" s="7" t="str">
        <f>IF([1]配变!$I1797="","",[1]配变!$I1797)</f>
        <v/>
      </c>
      <c r="J1797" s="7" t="str">
        <f>IF([1]配变!$J1797="","",[1]配变!$J1797)</f>
        <v/>
      </c>
      <c r="K1797" s="7" t="str">
        <f>IF([1]配变!$K1797="","",[1]配变!$K1797)</f>
        <v/>
      </c>
      <c r="L1797" s="7" t="str">
        <f>IF([1]配变!$L1797="","",[1]配变!$L1797)</f>
        <v/>
      </c>
      <c r="M1797" s="7" t="str">
        <f>IF([1]配变!$M1797="","",[1]配变!$M1797)</f>
        <v/>
      </c>
      <c r="N1797" s="7" t="str">
        <f>IF([1]配变!$N1797="","",[1]配变!$N1797)</f>
        <v/>
      </c>
      <c r="O1797" s="7" t="str">
        <f>IF([1]配变!$O1797="","",[1]配变!$O1797)</f>
        <v/>
      </c>
      <c r="P1797" s="7" t="str">
        <f>IF([1]配变!$P1797="","",[1]配变!$P1797)</f>
        <v/>
      </c>
    </row>
    <row r="1798" spans="1:16" x14ac:dyDescent="0.15">
      <c r="A1798" s="7" t="s">
        <v>300</v>
      </c>
      <c r="B1798" s="7" t="str">
        <f>IF([1]配变!$B1798="","",[1]配变!$B1798)</f>
        <v/>
      </c>
      <c r="C1798" s="7" t="str">
        <f>IF([1]配变!$C1798="","",[1]配变!$C1798)</f>
        <v/>
      </c>
      <c r="D1798" s="7" t="str">
        <f>IF([1]配变!$D1798="","",[1]配变!$D1798)</f>
        <v/>
      </c>
      <c r="E1798" s="7" t="str">
        <f>IF([1]配变!$E1798="","",[1]配变!$E1798)</f>
        <v/>
      </c>
      <c r="F1798" s="7" t="str">
        <f>IF([1]配变!$F1798="","",[1]配变!$F1798)</f>
        <v/>
      </c>
      <c r="G1798" s="7" t="str">
        <f>IF([1]配变!$G1798="","",[1]配变!$G1798)</f>
        <v/>
      </c>
      <c r="H1798" s="7" t="str">
        <f>IF([1]配变!$H1798="","",[1]配变!$H1798)</f>
        <v/>
      </c>
      <c r="I1798" s="7" t="str">
        <f>IF([1]配变!$I1798="","",[1]配变!$I1798)</f>
        <v/>
      </c>
      <c r="J1798" s="7" t="str">
        <f>IF([1]配变!$J1798="","",[1]配变!$J1798)</f>
        <v/>
      </c>
      <c r="K1798" s="7" t="str">
        <f>IF([1]配变!$K1798="","",[1]配变!$K1798)</f>
        <v/>
      </c>
      <c r="L1798" s="7" t="str">
        <f>IF([1]配变!$L1798="","",[1]配变!$L1798)</f>
        <v/>
      </c>
      <c r="M1798" s="7" t="str">
        <f>IF([1]配变!$M1798="","",[1]配变!$M1798)</f>
        <v/>
      </c>
      <c r="N1798" s="7" t="str">
        <f>IF([1]配变!$N1798="","",[1]配变!$N1798)</f>
        <v/>
      </c>
      <c r="O1798" s="7" t="str">
        <f>IF([1]配变!$O1798="","",[1]配变!$O1798)</f>
        <v/>
      </c>
      <c r="P1798" s="7" t="str">
        <f>IF([1]配变!$P1798="","",[1]配变!$P1798)</f>
        <v/>
      </c>
    </row>
    <row r="1799" spans="1:16" x14ac:dyDescent="0.15">
      <c r="A1799" s="7" t="s">
        <v>300</v>
      </c>
      <c r="B1799" s="7" t="str">
        <f>IF([1]配变!$B1799="","",[1]配变!$B1799)</f>
        <v/>
      </c>
      <c r="C1799" s="7" t="str">
        <f>IF([1]配变!$C1799="","",[1]配变!$C1799)</f>
        <v/>
      </c>
      <c r="D1799" s="7" t="str">
        <f>IF([1]配变!$D1799="","",[1]配变!$D1799)</f>
        <v/>
      </c>
      <c r="E1799" s="7" t="str">
        <f>IF([1]配变!$E1799="","",[1]配变!$E1799)</f>
        <v/>
      </c>
      <c r="F1799" s="7" t="str">
        <f>IF([1]配变!$F1799="","",[1]配变!$F1799)</f>
        <v/>
      </c>
      <c r="G1799" s="7" t="str">
        <f>IF([1]配变!$G1799="","",[1]配变!$G1799)</f>
        <v/>
      </c>
      <c r="H1799" s="7" t="str">
        <f>IF([1]配变!$H1799="","",[1]配变!$H1799)</f>
        <v/>
      </c>
      <c r="I1799" s="7" t="str">
        <f>IF([1]配变!$I1799="","",[1]配变!$I1799)</f>
        <v/>
      </c>
      <c r="J1799" s="7" t="str">
        <f>IF([1]配变!$J1799="","",[1]配变!$J1799)</f>
        <v/>
      </c>
      <c r="K1799" s="7" t="str">
        <f>IF([1]配变!$K1799="","",[1]配变!$K1799)</f>
        <v/>
      </c>
      <c r="L1799" s="7" t="str">
        <f>IF([1]配变!$L1799="","",[1]配变!$L1799)</f>
        <v/>
      </c>
      <c r="M1799" s="7" t="str">
        <f>IF([1]配变!$M1799="","",[1]配变!$M1799)</f>
        <v/>
      </c>
      <c r="N1799" s="7" t="str">
        <f>IF([1]配变!$N1799="","",[1]配变!$N1799)</f>
        <v/>
      </c>
      <c r="O1799" s="7" t="str">
        <f>IF([1]配变!$O1799="","",[1]配变!$O1799)</f>
        <v/>
      </c>
      <c r="P1799" s="7" t="str">
        <f>IF([1]配变!$P1799="","",[1]配变!$P1799)</f>
        <v/>
      </c>
    </row>
    <row r="1800" spans="1:16" x14ac:dyDescent="0.15">
      <c r="A1800" s="7" t="s">
        <v>300</v>
      </c>
      <c r="B1800" s="7" t="str">
        <f>IF([1]配变!$B1800="","",[1]配变!$B1800)</f>
        <v/>
      </c>
      <c r="C1800" s="7" t="str">
        <f>IF([1]配变!$C1800="","",[1]配变!$C1800)</f>
        <v/>
      </c>
      <c r="D1800" s="7" t="str">
        <f>IF([1]配变!$D1800="","",[1]配变!$D1800)</f>
        <v/>
      </c>
      <c r="E1800" s="7" t="str">
        <f>IF([1]配变!$E1800="","",[1]配变!$E1800)</f>
        <v/>
      </c>
      <c r="F1800" s="7" t="str">
        <f>IF([1]配变!$F1800="","",[1]配变!$F1800)</f>
        <v/>
      </c>
      <c r="G1800" s="7" t="str">
        <f>IF([1]配变!$G1800="","",[1]配变!$G1800)</f>
        <v/>
      </c>
      <c r="H1800" s="7" t="str">
        <f>IF([1]配变!$H1800="","",[1]配变!$H1800)</f>
        <v/>
      </c>
      <c r="I1800" s="7" t="str">
        <f>IF([1]配变!$I1800="","",[1]配变!$I1800)</f>
        <v/>
      </c>
      <c r="J1800" s="7" t="str">
        <f>IF([1]配变!$J1800="","",[1]配变!$J1800)</f>
        <v/>
      </c>
      <c r="K1800" s="7" t="str">
        <f>IF([1]配变!$K1800="","",[1]配变!$K1800)</f>
        <v/>
      </c>
      <c r="L1800" s="7" t="str">
        <f>IF([1]配变!$L1800="","",[1]配变!$L1800)</f>
        <v/>
      </c>
      <c r="M1800" s="7" t="str">
        <f>IF([1]配变!$M1800="","",[1]配变!$M1800)</f>
        <v/>
      </c>
      <c r="N1800" s="7" t="str">
        <f>IF([1]配变!$N1800="","",[1]配变!$N1800)</f>
        <v/>
      </c>
      <c r="O1800" s="7" t="str">
        <f>IF([1]配变!$O1800="","",[1]配变!$O1800)</f>
        <v/>
      </c>
      <c r="P1800" s="7" t="str">
        <f>IF([1]配变!$P1800="","",[1]配变!$P1800)</f>
        <v/>
      </c>
    </row>
    <row r="1801" spans="1:16" x14ac:dyDescent="0.15">
      <c r="A1801" s="7" t="s">
        <v>300</v>
      </c>
      <c r="B1801" s="7" t="str">
        <f>IF([1]配变!$B1801="","",[1]配变!$B1801)</f>
        <v/>
      </c>
      <c r="C1801" s="7" t="str">
        <f>IF([1]配变!$C1801="","",[1]配变!$C1801)</f>
        <v/>
      </c>
      <c r="D1801" s="7" t="str">
        <f>IF([1]配变!$D1801="","",[1]配变!$D1801)</f>
        <v/>
      </c>
      <c r="E1801" s="7" t="str">
        <f>IF([1]配变!$E1801="","",[1]配变!$E1801)</f>
        <v/>
      </c>
      <c r="F1801" s="7" t="str">
        <f>IF([1]配变!$F1801="","",[1]配变!$F1801)</f>
        <v/>
      </c>
      <c r="G1801" s="7" t="str">
        <f>IF([1]配变!$G1801="","",[1]配变!$G1801)</f>
        <v/>
      </c>
      <c r="H1801" s="7" t="str">
        <f>IF([1]配变!$H1801="","",[1]配变!$H1801)</f>
        <v/>
      </c>
      <c r="I1801" s="7" t="str">
        <f>IF([1]配变!$I1801="","",[1]配变!$I1801)</f>
        <v/>
      </c>
      <c r="J1801" s="7" t="str">
        <f>IF([1]配变!$J1801="","",[1]配变!$J1801)</f>
        <v/>
      </c>
      <c r="K1801" s="7" t="str">
        <f>IF([1]配变!$K1801="","",[1]配变!$K1801)</f>
        <v/>
      </c>
      <c r="L1801" s="7" t="str">
        <f>IF([1]配变!$L1801="","",[1]配变!$L1801)</f>
        <v/>
      </c>
      <c r="M1801" s="7" t="str">
        <f>IF([1]配变!$M1801="","",[1]配变!$M1801)</f>
        <v/>
      </c>
      <c r="N1801" s="7" t="str">
        <f>IF([1]配变!$N1801="","",[1]配变!$N1801)</f>
        <v/>
      </c>
      <c r="O1801" s="7" t="str">
        <f>IF([1]配变!$O1801="","",[1]配变!$O1801)</f>
        <v/>
      </c>
      <c r="P1801" s="7" t="str">
        <f>IF([1]配变!$P1801="","",[1]配变!$P1801)</f>
        <v/>
      </c>
    </row>
    <row r="1802" spans="1:16" x14ac:dyDescent="0.15">
      <c r="A1802" s="7" t="s">
        <v>300</v>
      </c>
      <c r="B1802" s="7" t="str">
        <f>IF([1]配变!$B1802="","",[1]配变!$B1802)</f>
        <v/>
      </c>
      <c r="C1802" s="7" t="str">
        <f>IF([1]配变!$C1802="","",[1]配变!$C1802)</f>
        <v/>
      </c>
      <c r="D1802" s="7" t="str">
        <f>IF([1]配变!$D1802="","",[1]配变!$D1802)</f>
        <v/>
      </c>
      <c r="E1802" s="7" t="str">
        <f>IF([1]配变!$E1802="","",[1]配变!$E1802)</f>
        <v/>
      </c>
      <c r="F1802" s="7" t="str">
        <f>IF([1]配变!$F1802="","",[1]配变!$F1802)</f>
        <v/>
      </c>
      <c r="G1802" s="7" t="str">
        <f>IF([1]配变!$G1802="","",[1]配变!$G1802)</f>
        <v/>
      </c>
      <c r="H1802" s="7" t="str">
        <f>IF([1]配变!$H1802="","",[1]配变!$H1802)</f>
        <v/>
      </c>
      <c r="I1802" s="7" t="str">
        <f>IF([1]配变!$I1802="","",[1]配变!$I1802)</f>
        <v/>
      </c>
      <c r="J1802" s="7" t="str">
        <f>IF([1]配变!$J1802="","",[1]配变!$J1802)</f>
        <v/>
      </c>
      <c r="K1802" s="7" t="str">
        <f>IF([1]配变!$K1802="","",[1]配变!$K1802)</f>
        <v/>
      </c>
      <c r="L1802" s="7" t="str">
        <f>IF([1]配变!$L1802="","",[1]配变!$L1802)</f>
        <v/>
      </c>
      <c r="M1802" s="7" t="str">
        <f>IF([1]配变!$M1802="","",[1]配变!$M1802)</f>
        <v/>
      </c>
      <c r="N1802" s="7" t="str">
        <f>IF([1]配变!$N1802="","",[1]配变!$N1802)</f>
        <v/>
      </c>
      <c r="O1802" s="7" t="str">
        <f>IF([1]配变!$O1802="","",[1]配变!$O1802)</f>
        <v/>
      </c>
      <c r="P1802" s="7" t="str">
        <f>IF([1]配变!$P1802="","",[1]配变!$P1802)</f>
        <v/>
      </c>
    </row>
    <row r="1803" spans="1:16" x14ac:dyDescent="0.15">
      <c r="A1803" s="7" t="s">
        <v>300</v>
      </c>
      <c r="B1803" s="7" t="str">
        <f>IF([1]配变!$B1803="","",[1]配变!$B1803)</f>
        <v/>
      </c>
      <c r="C1803" s="7" t="str">
        <f>IF([1]配变!$C1803="","",[1]配变!$C1803)</f>
        <v/>
      </c>
      <c r="D1803" s="7" t="str">
        <f>IF([1]配变!$D1803="","",[1]配变!$D1803)</f>
        <v/>
      </c>
      <c r="E1803" s="7" t="str">
        <f>IF([1]配变!$E1803="","",[1]配变!$E1803)</f>
        <v/>
      </c>
      <c r="F1803" s="7" t="str">
        <f>IF([1]配变!$F1803="","",[1]配变!$F1803)</f>
        <v/>
      </c>
      <c r="G1803" s="7" t="str">
        <f>IF([1]配变!$G1803="","",[1]配变!$G1803)</f>
        <v/>
      </c>
      <c r="H1803" s="7" t="str">
        <f>IF([1]配变!$H1803="","",[1]配变!$H1803)</f>
        <v/>
      </c>
      <c r="I1803" s="7" t="str">
        <f>IF([1]配变!$I1803="","",[1]配变!$I1803)</f>
        <v/>
      </c>
      <c r="J1803" s="7" t="str">
        <f>IF([1]配变!$J1803="","",[1]配变!$J1803)</f>
        <v/>
      </c>
      <c r="K1803" s="7" t="str">
        <f>IF([1]配变!$K1803="","",[1]配变!$K1803)</f>
        <v/>
      </c>
      <c r="L1803" s="7" t="str">
        <f>IF([1]配变!$L1803="","",[1]配变!$L1803)</f>
        <v/>
      </c>
      <c r="M1803" s="7" t="str">
        <f>IF([1]配变!$M1803="","",[1]配变!$M1803)</f>
        <v/>
      </c>
      <c r="N1803" s="7" t="str">
        <f>IF([1]配变!$N1803="","",[1]配变!$N1803)</f>
        <v/>
      </c>
      <c r="O1803" s="7" t="str">
        <f>IF([1]配变!$O1803="","",[1]配变!$O1803)</f>
        <v/>
      </c>
      <c r="P1803" s="7" t="str">
        <f>IF([1]配变!$P1803="","",[1]配变!$P1803)</f>
        <v/>
      </c>
    </row>
    <row r="1804" spans="1:16" x14ac:dyDescent="0.15">
      <c r="A1804" s="7" t="s">
        <v>300</v>
      </c>
      <c r="B1804" s="7" t="str">
        <f>IF([1]配变!$B1804="","",[1]配变!$B1804)</f>
        <v/>
      </c>
      <c r="C1804" s="7" t="str">
        <f>IF([1]配变!$C1804="","",[1]配变!$C1804)</f>
        <v/>
      </c>
      <c r="D1804" s="7" t="str">
        <f>IF([1]配变!$D1804="","",[1]配变!$D1804)</f>
        <v/>
      </c>
      <c r="E1804" s="7" t="str">
        <f>IF([1]配变!$E1804="","",[1]配变!$E1804)</f>
        <v/>
      </c>
      <c r="F1804" s="7" t="str">
        <f>IF([1]配变!$F1804="","",[1]配变!$F1804)</f>
        <v/>
      </c>
      <c r="G1804" s="7" t="str">
        <f>IF([1]配变!$G1804="","",[1]配变!$G1804)</f>
        <v/>
      </c>
      <c r="H1804" s="7" t="str">
        <f>IF([1]配变!$H1804="","",[1]配变!$H1804)</f>
        <v/>
      </c>
      <c r="I1804" s="7" t="str">
        <f>IF([1]配变!$I1804="","",[1]配变!$I1804)</f>
        <v/>
      </c>
      <c r="J1804" s="7" t="str">
        <f>IF([1]配变!$J1804="","",[1]配变!$J1804)</f>
        <v/>
      </c>
      <c r="K1804" s="7" t="str">
        <f>IF([1]配变!$K1804="","",[1]配变!$K1804)</f>
        <v/>
      </c>
      <c r="L1804" s="7" t="str">
        <f>IF([1]配变!$L1804="","",[1]配变!$L1804)</f>
        <v/>
      </c>
      <c r="M1804" s="7" t="str">
        <f>IF([1]配变!$M1804="","",[1]配变!$M1804)</f>
        <v/>
      </c>
      <c r="N1804" s="7" t="str">
        <f>IF([1]配变!$N1804="","",[1]配变!$N1804)</f>
        <v/>
      </c>
      <c r="O1804" s="7" t="str">
        <f>IF([1]配变!$O1804="","",[1]配变!$O1804)</f>
        <v/>
      </c>
      <c r="P1804" s="7" t="str">
        <f>IF([1]配变!$P1804="","",[1]配变!$P1804)</f>
        <v/>
      </c>
    </row>
    <row r="1805" spans="1:16" x14ac:dyDescent="0.15">
      <c r="A1805" s="7" t="s">
        <v>300</v>
      </c>
      <c r="B1805" s="7" t="str">
        <f>IF([1]配变!$B1805="","",[1]配变!$B1805)</f>
        <v/>
      </c>
      <c r="C1805" s="7" t="str">
        <f>IF([1]配变!$C1805="","",[1]配变!$C1805)</f>
        <v/>
      </c>
      <c r="D1805" s="7" t="str">
        <f>IF([1]配变!$D1805="","",[1]配变!$D1805)</f>
        <v/>
      </c>
      <c r="E1805" s="7" t="str">
        <f>IF([1]配变!$E1805="","",[1]配变!$E1805)</f>
        <v/>
      </c>
      <c r="F1805" s="7" t="str">
        <f>IF([1]配变!$F1805="","",[1]配变!$F1805)</f>
        <v/>
      </c>
      <c r="G1805" s="7" t="str">
        <f>IF([1]配变!$G1805="","",[1]配变!$G1805)</f>
        <v/>
      </c>
      <c r="H1805" s="7" t="str">
        <f>IF([1]配变!$H1805="","",[1]配变!$H1805)</f>
        <v/>
      </c>
      <c r="I1805" s="7" t="str">
        <f>IF([1]配变!$I1805="","",[1]配变!$I1805)</f>
        <v/>
      </c>
      <c r="J1805" s="7" t="str">
        <f>IF([1]配变!$J1805="","",[1]配变!$J1805)</f>
        <v/>
      </c>
      <c r="K1805" s="7" t="str">
        <f>IF([1]配变!$K1805="","",[1]配变!$K1805)</f>
        <v/>
      </c>
      <c r="L1805" s="7" t="str">
        <f>IF([1]配变!$L1805="","",[1]配变!$L1805)</f>
        <v/>
      </c>
      <c r="M1805" s="7" t="str">
        <f>IF([1]配变!$M1805="","",[1]配变!$M1805)</f>
        <v/>
      </c>
      <c r="N1805" s="7" t="str">
        <f>IF([1]配变!$N1805="","",[1]配变!$N1805)</f>
        <v/>
      </c>
      <c r="O1805" s="7" t="str">
        <f>IF([1]配变!$O1805="","",[1]配变!$O1805)</f>
        <v/>
      </c>
      <c r="P1805" s="7" t="str">
        <f>IF([1]配变!$P1805="","",[1]配变!$P1805)</f>
        <v/>
      </c>
    </row>
    <row r="1806" spans="1:16" x14ac:dyDescent="0.15">
      <c r="A1806" s="7" t="s">
        <v>300</v>
      </c>
      <c r="B1806" s="7" t="str">
        <f>IF([1]配变!$B1806="","",[1]配变!$B1806)</f>
        <v/>
      </c>
      <c r="C1806" s="7" t="str">
        <f>IF([1]配变!$C1806="","",[1]配变!$C1806)</f>
        <v/>
      </c>
      <c r="D1806" s="7" t="str">
        <f>IF([1]配变!$D1806="","",[1]配变!$D1806)</f>
        <v/>
      </c>
      <c r="E1806" s="7" t="str">
        <f>IF([1]配变!$E1806="","",[1]配变!$E1806)</f>
        <v/>
      </c>
      <c r="F1806" s="7" t="str">
        <f>IF([1]配变!$F1806="","",[1]配变!$F1806)</f>
        <v/>
      </c>
      <c r="G1806" s="7" t="str">
        <f>IF([1]配变!$G1806="","",[1]配变!$G1806)</f>
        <v/>
      </c>
      <c r="H1806" s="7" t="str">
        <f>IF([1]配变!$H1806="","",[1]配变!$H1806)</f>
        <v/>
      </c>
      <c r="I1806" s="7" t="str">
        <f>IF([1]配变!$I1806="","",[1]配变!$I1806)</f>
        <v/>
      </c>
      <c r="J1806" s="7" t="str">
        <f>IF([1]配变!$J1806="","",[1]配变!$J1806)</f>
        <v/>
      </c>
      <c r="K1806" s="7" t="str">
        <f>IF([1]配变!$K1806="","",[1]配变!$K1806)</f>
        <v/>
      </c>
      <c r="L1806" s="7" t="str">
        <f>IF([1]配变!$L1806="","",[1]配变!$L1806)</f>
        <v/>
      </c>
      <c r="M1806" s="7" t="str">
        <f>IF([1]配变!$M1806="","",[1]配变!$M1806)</f>
        <v/>
      </c>
      <c r="N1806" s="7" t="str">
        <f>IF([1]配变!$N1806="","",[1]配变!$N1806)</f>
        <v/>
      </c>
      <c r="O1806" s="7" t="str">
        <f>IF([1]配变!$O1806="","",[1]配变!$O1806)</f>
        <v/>
      </c>
      <c r="P1806" s="7" t="str">
        <f>IF([1]配变!$P1806="","",[1]配变!$P1806)</f>
        <v/>
      </c>
    </row>
    <row r="1807" spans="1:16" x14ac:dyDescent="0.15">
      <c r="A1807" s="7" t="s">
        <v>300</v>
      </c>
      <c r="B1807" s="7" t="str">
        <f>IF([1]配变!$B1807="","",[1]配变!$B1807)</f>
        <v/>
      </c>
      <c r="C1807" s="7" t="str">
        <f>IF([1]配变!$C1807="","",[1]配变!$C1807)</f>
        <v/>
      </c>
      <c r="D1807" s="7" t="str">
        <f>IF([1]配变!$D1807="","",[1]配变!$D1807)</f>
        <v/>
      </c>
      <c r="E1807" s="7" t="str">
        <f>IF([1]配变!$E1807="","",[1]配变!$E1807)</f>
        <v/>
      </c>
      <c r="F1807" s="7" t="str">
        <f>IF([1]配变!$F1807="","",[1]配变!$F1807)</f>
        <v/>
      </c>
      <c r="G1807" s="7" t="str">
        <f>IF([1]配变!$G1807="","",[1]配变!$G1807)</f>
        <v/>
      </c>
      <c r="H1807" s="7" t="str">
        <f>IF([1]配变!$H1807="","",[1]配变!$H1807)</f>
        <v/>
      </c>
      <c r="I1807" s="7" t="str">
        <f>IF([1]配变!$I1807="","",[1]配变!$I1807)</f>
        <v/>
      </c>
      <c r="J1807" s="7" t="str">
        <f>IF([1]配变!$J1807="","",[1]配变!$J1807)</f>
        <v/>
      </c>
      <c r="K1807" s="7" t="str">
        <f>IF([1]配变!$K1807="","",[1]配变!$K1807)</f>
        <v/>
      </c>
      <c r="L1807" s="7" t="str">
        <f>IF([1]配变!$L1807="","",[1]配变!$L1807)</f>
        <v/>
      </c>
      <c r="M1807" s="7" t="str">
        <f>IF([1]配变!$M1807="","",[1]配变!$M1807)</f>
        <v/>
      </c>
      <c r="N1807" s="7" t="str">
        <f>IF([1]配变!$N1807="","",[1]配变!$N1807)</f>
        <v/>
      </c>
      <c r="O1807" s="7" t="str">
        <f>IF([1]配变!$O1807="","",[1]配变!$O1807)</f>
        <v/>
      </c>
      <c r="P1807" s="7" t="str">
        <f>IF([1]配变!$P1807="","",[1]配变!$P1807)</f>
        <v/>
      </c>
    </row>
    <row r="1808" spans="1:16" x14ac:dyDescent="0.15">
      <c r="A1808" s="7" t="s">
        <v>300</v>
      </c>
      <c r="B1808" s="7" t="str">
        <f>IF([1]配变!$B1808="","",[1]配变!$B1808)</f>
        <v/>
      </c>
      <c r="C1808" s="7" t="str">
        <f>IF([1]配变!$C1808="","",[1]配变!$C1808)</f>
        <v/>
      </c>
      <c r="D1808" s="7" t="str">
        <f>IF([1]配变!$D1808="","",[1]配变!$D1808)</f>
        <v/>
      </c>
      <c r="E1808" s="7" t="str">
        <f>IF([1]配变!$E1808="","",[1]配变!$E1808)</f>
        <v/>
      </c>
      <c r="F1808" s="7" t="str">
        <f>IF([1]配变!$F1808="","",[1]配变!$F1808)</f>
        <v/>
      </c>
      <c r="G1808" s="7" t="str">
        <f>IF([1]配变!$G1808="","",[1]配变!$G1808)</f>
        <v/>
      </c>
      <c r="H1808" s="7" t="str">
        <f>IF([1]配变!$H1808="","",[1]配变!$H1808)</f>
        <v/>
      </c>
      <c r="I1808" s="7" t="str">
        <f>IF([1]配变!$I1808="","",[1]配变!$I1808)</f>
        <v/>
      </c>
      <c r="J1808" s="7" t="str">
        <f>IF([1]配变!$J1808="","",[1]配变!$J1808)</f>
        <v/>
      </c>
      <c r="K1808" s="7" t="str">
        <f>IF([1]配变!$K1808="","",[1]配变!$K1808)</f>
        <v/>
      </c>
      <c r="L1808" s="7" t="str">
        <f>IF([1]配变!$L1808="","",[1]配变!$L1808)</f>
        <v/>
      </c>
      <c r="M1808" s="7" t="str">
        <f>IF([1]配变!$M1808="","",[1]配变!$M1808)</f>
        <v/>
      </c>
      <c r="N1808" s="7" t="str">
        <f>IF([1]配变!$N1808="","",[1]配变!$N1808)</f>
        <v/>
      </c>
      <c r="O1808" s="7" t="str">
        <f>IF([1]配变!$O1808="","",[1]配变!$O1808)</f>
        <v/>
      </c>
      <c r="P1808" s="7" t="str">
        <f>IF([1]配变!$P1808="","",[1]配变!$P1808)</f>
        <v/>
      </c>
    </row>
    <row r="1809" spans="1:16" x14ac:dyDescent="0.15">
      <c r="A1809" s="7" t="s">
        <v>300</v>
      </c>
      <c r="B1809" s="7" t="str">
        <f>IF([1]配变!$B1809="","",[1]配变!$B1809)</f>
        <v/>
      </c>
      <c r="C1809" s="7" t="str">
        <f>IF([1]配变!$C1809="","",[1]配变!$C1809)</f>
        <v/>
      </c>
      <c r="D1809" s="7" t="str">
        <f>IF([1]配变!$D1809="","",[1]配变!$D1809)</f>
        <v/>
      </c>
      <c r="E1809" s="7" t="str">
        <f>IF([1]配变!$E1809="","",[1]配变!$E1809)</f>
        <v/>
      </c>
      <c r="F1809" s="7" t="str">
        <f>IF([1]配变!$F1809="","",[1]配变!$F1809)</f>
        <v/>
      </c>
      <c r="G1809" s="7" t="str">
        <f>IF([1]配变!$G1809="","",[1]配变!$G1809)</f>
        <v/>
      </c>
      <c r="H1809" s="7" t="str">
        <f>IF([1]配变!$H1809="","",[1]配变!$H1809)</f>
        <v/>
      </c>
      <c r="I1809" s="7" t="str">
        <f>IF([1]配变!$I1809="","",[1]配变!$I1809)</f>
        <v/>
      </c>
      <c r="J1809" s="7" t="str">
        <f>IF([1]配变!$J1809="","",[1]配变!$J1809)</f>
        <v/>
      </c>
      <c r="K1809" s="7" t="str">
        <f>IF([1]配变!$K1809="","",[1]配变!$K1809)</f>
        <v/>
      </c>
      <c r="L1809" s="7" t="str">
        <f>IF([1]配变!$L1809="","",[1]配变!$L1809)</f>
        <v/>
      </c>
      <c r="M1809" s="7" t="str">
        <f>IF([1]配变!$M1809="","",[1]配变!$M1809)</f>
        <v/>
      </c>
      <c r="N1809" s="7" t="str">
        <f>IF([1]配变!$N1809="","",[1]配变!$N1809)</f>
        <v/>
      </c>
      <c r="O1809" s="7" t="str">
        <f>IF([1]配变!$O1809="","",[1]配变!$O1809)</f>
        <v/>
      </c>
      <c r="P1809" s="7" t="str">
        <f>IF([1]配变!$P1809="","",[1]配变!$P1809)</f>
        <v/>
      </c>
    </row>
    <row r="1810" spans="1:16" x14ac:dyDescent="0.15">
      <c r="A1810" s="7" t="s">
        <v>300</v>
      </c>
      <c r="B1810" s="7" t="str">
        <f>IF([1]配变!$B1810="","",[1]配变!$B1810)</f>
        <v/>
      </c>
      <c r="C1810" s="7" t="str">
        <f>IF([1]配变!$C1810="","",[1]配变!$C1810)</f>
        <v/>
      </c>
      <c r="D1810" s="7" t="str">
        <f>IF([1]配变!$D1810="","",[1]配变!$D1810)</f>
        <v/>
      </c>
      <c r="E1810" s="7" t="str">
        <f>IF([1]配变!$E1810="","",[1]配变!$E1810)</f>
        <v/>
      </c>
      <c r="F1810" s="7" t="str">
        <f>IF([1]配变!$F1810="","",[1]配变!$F1810)</f>
        <v/>
      </c>
      <c r="G1810" s="7" t="str">
        <f>IF([1]配变!$G1810="","",[1]配变!$G1810)</f>
        <v/>
      </c>
      <c r="H1810" s="7" t="str">
        <f>IF([1]配变!$H1810="","",[1]配变!$H1810)</f>
        <v/>
      </c>
      <c r="I1810" s="7" t="str">
        <f>IF([1]配变!$I1810="","",[1]配变!$I1810)</f>
        <v/>
      </c>
      <c r="J1810" s="7" t="str">
        <f>IF([1]配变!$J1810="","",[1]配变!$J1810)</f>
        <v/>
      </c>
      <c r="K1810" s="7" t="str">
        <f>IF([1]配变!$K1810="","",[1]配变!$K1810)</f>
        <v/>
      </c>
      <c r="L1810" s="7" t="str">
        <f>IF([1]配变!$L1810="","",[1]配变!$L1810)</f>
        <v/>
      </c>
      <c r="M1810" s="7" t="str">
        <f>IF([1]配变!$M1810="","",[1]配变!$M1810)</f>
        <v/>
      </c>
      <c r="N1810" s="7" t="str">
        <f>IF([1]配变!$N1810="","",[1]配变!$N1810)</f>
        <v/>
      </c>
      <c r="O1810" s="7" t="str">
        <f>IF([1]配变!$O1810="","",[1]配变!$O1810)</f>
        <v/>
      </c>
      <c r="P1810" s="7" t="str">
        <f>IF([1]配变!$P1810="","",[1]配变!$P1810)</f>
        <v/>
      </c>
    </row>
    <row r="1811" spans="1:16" x14ac:dyDescent="0.15">
      <c r="A1811" s="7" t="s">
        <v>300</v>
      </c>
      <c r="B1811" s="7" t="str">
        <f>IF([1]配变!$B1811="","",[1]配变!$B1811)</f>
        <v/>
      </c>
      <c r="C1811" s="7" t="str">
        <f>IF([1]配变!$C1811="","",[1]配变!$C1811)</f>
        <v/>
      </c>
      <c r="D1811" s="7" t="str">
        <f>IF([1]配变!$D1811="","",[1]配变!$D1811)</f>
        <v/>
      </c>
      <c r="E1811" s="7" t="str">
        <f>IF([1]配变!$E1811="","",[1]配变!$E1811)</f>
        <v/>
      </c>
      <c r="F1811" s="7" t="str">
        <f>IF([1]配变!$F1811="","",[1]配变!$F1811)</f>
        <v/>
      </c>
      <c r="G1811" s="7" t="str">
        <f>IF([1]配变!$G1811="","",[1]配变!$G1811)</f>
        <v/>
      </c>
      <c r="H1811" s="7" t="str">
        <f>IF([1]配变!$H1811="","",[1]配变!$H1811)</f>
        <v/>
      </c>
      <c r="I1811" s="7" t="str">
        <f>IF([1]配变!$I1811="","",[1]配变!$I1811)</f>
        <v/>
      </c>
      <c r="J1811" s="7" t="str">
        <f>IF([1]配变!$J1811="","",[1]配变!$J1811)</f>
        <v/>
      </c>
      <c r="K1811" s="7" t="str">
        <f>IF([1]配变!$K1811="","",[1]配变!$K1811)</f>
        <v/>
      </c>
      <c r="L1811" s="7" t="str">
        <f>IF([1]配变!$L1811="","",[1]配变!$L1811)</f>
        <v/>
      </c>
      <c r="M1811" s="7" t="str">
        <f>IF([1]配变!$M1811="","",[1]配变!$M1811)</f>
        <v/>
      </c>
      <c r="N1811" s="7" t="str">
        <f>IF([1]配变!$N1811="","",[1]配变!$N1811)</f>
        <v/>
      </c>
      <c r="O1811" s="7" t="str">
        <f>IF([1]配变!$O1811="","",[1]配变!$O1811)</f>
        <v/>
      </c>
      <c r="P1811" s="7" t="str">
        <f>IF([1]配变!$P1811="","",[1]配变!$P1811)</f>
        <v/>
      </c>
    </row>
    <row r="1812" spans="1:16" x14ac:dyDescent="0.15">
      <c r="A1812" s="7" t="s">
        <v>300</v>
      </c>
      <c r="B1812" s="7" t="str">
        <f>IF([1]配变!$B1812="","",[1]配变!$B1812)</f>
        <v/>
      </c>
      <c r="C1812" s="7" t="str">
        <f>IF([1]配变!$C1812="","",[1]配变!$C1812)</f>
        <v/>
      </c>
      <c r="D1812" s="7" t="str">
        <f>IF([1]配变!$D1812="","",[1]配变!$D1812)</f>
        <v/>
      </c>
      <c r="E1812" s="7" t="str">
        <f>IF([1]配变!$E1812="","",[1]配变!$E1812)</f>
        <v/>
      </c>
      <c r="F1812" s="7" t="str">
        <f>IF([1]配变!$F1812="","",[1]配变!$F1812)</f>
        <v/>
      </c>
      <c r="G1812" s="7" t="str">
        <f>IF([1]配变!$G1812="","",[1]配变!$G1812)</f>
        <v/>
      </c>
      <c r="H1812" s="7" t="str">
        <f>IF([1]配变!$H1812="","",[1]配变!$H1812)</f>
        <v/>
      </c>
      <c r="I1812" s="7" t="str">
        <f>IF([1]配变!$I1812="","",[1]配变!$I1812)</f>
        <v/>
      </c>
      <c r="J1812" s="7" t="str">
        <f>IF([1]配变!$J1812="","",[1]配变!$J1812)</f>
        <v/>
      </c>
      <c r="K1812" s="7" t="str">
        <f>IF([1]配变!$K1812="","",[1]配变!$K1812)</f>
        <v/>
      </c>
      <c r="L1812" s="7" t="str">
        <f>IF([1]配变!$L1812="","",[1]配变!$L1812)</f>
        <v/>
      </c>
      <c r="M1812" s="7" t="str">
        <f>IF([1]配变!$M1812="","",[1]配变!$M1812)</f>
        <v/>
      </c>
      <c r="N1812" s="7" t="str">
        <f>IF([1]配变!$N1812="","",[1]配变!$N1812)</f>
        <v/>
      </c>
      <c r="O1812" s="7" t="str">
        <f>IF([1]配变!$O1812="","",[1]配变!$O1812)</f>
        <v/>
      </c>
      <c r="P1812" s="7" t="str">
        <f>IF([1]配变!$P1812="","",[1]配变!$P1812)</f>
        <v/>
      </c>
    </row>
    <row r="1813" spans="1:16" x14ac:dyDescent="0.15">
      <c r="A1813" s="7" t="s">
        <v>300</v>
      </c>
      <c r="B1813" s="7" t="str">
        <f>IF([1]配变!$B1813="","",[1]配变!$B1813)</f>
        <v/>
      </c>
      <c r="C1813" s="7" t="str">
        <f>IF([1]配变!$C1813="","",[1]配变!$C1813)</f>
        <v/>
      </c>
      <c r="D1813" s="7" t="str">
        <f>IF([1]配变!$D1813="","",[1]配变!$D1813)</f>
        <v/>
      </c>
      <c r="E1813" s="7" t="str">
        <f>IF([1]配变!$E1813="","",[1]配变!$E1813)</f>
        <v/>
      </c>
      <c r="F1813" s="7" t="str">
        <f>IF([1]配变!$F1813="","",[1]配变!$F1813)</f>
        <v/>
      </c>
      <c r="G1813" s="7" t="str">
        <f>IF([1]配变!$G1813="","",[1]配变!$G1813)</f>
        <v/>
      </c>
      <c r="H1813" s="7" t="str">
        <f>IF([1]配变!$H1813="","",[1]配变!$H1813)</f>
        <v/>
      </c>
      <c r="I1813" s="7" t="str">
        <f>IF([1]配变!$I1813="","",[1]配变!$I1813)</f>
        <v/>
      </c>
      <c r="J1813" s="7" t="str">
        <f>IF([1]配变!$J1813="","",[1]配变!$J1813)</f>
        <v/>
      </c>
      <c r="K1813" s="7" t="str">
        <f>IF([1]配变!$K1813="","",[1]配变!$K1813)</f>
        <v/>
      </c>
      <c r="L1813" s="7" t="str">
        <f>IF([1]配变!$L1813="","",[1]配变!$L1813)</f>
        <v/>
      </c>
      <c r="M1813" s="7" t="str">
        <f>IF([1]配变!$M1813="","",[1]配变!$M1813)</f>
        <v/>
      </c>
      <c r="N1813" s="7" t="str">
        <f>IF([1]配变!$N1813="","",[1]配变!$N1813)</f>
        <v/>
      </c>
      <c r="O1813" s="7" t="str">
        <f>IF([1]配变!$O1813="","",[1]配变!$O1813)</f>
        <v/>
      </c>
      <c r="P1813" s="7" t="str">
        <f>IF([1]配变!$P1813="","",[1]配变!$P1813)</f>
        <v/>
      </c>
    </row>
    <row r="1814" spans="1:16" x14ac:dyDescent="0.15">
      <c r="A1814" s="7" t="s">
        <v>300</v>
      </c>
      <c r="B1814" s="7" t="str">
        <f>IF([1]配变!$B1814="","",[1]配变!$B1814)</f>
        <v/>
      </c>
      <c r="C1814" s="7" t="str">
        <f>IF([1]配变!$C1814="","",[1]配变!$C1814)</f>
        <v/>
      </c>
      <c r="D1814" s="7" t="str">
        <f>IF([1]配变!$D1814="","",[1]配变!$D1814)</f>
        <v/>
      </c>
      <c r="E1814" s="7" t="str">
        <f>IF([1]配变!$E1814="","",[1]配变!$E1814)</f>
        <v/>
      </c>
      <c r="F1814" s="7" t="str">
        <f>IF([1]配变!$F1814="","",[1]配变!$F1814)</f>
        <v/>
      </c>
      <c r="G1814" s="7" t="str">
        <f>IF([1]配变!$G1814="","",[1]配变!$G1814)</f>
        <v/>
      </c>
      <c r="H1814" s="7" t="str">
        <f>IF([1]配变!$H1814="","",[1]配变!$H1814)</f>
        <v/>
      </c>
      <c r="I1814" s="7" t="str">
        <f>IF([1]配变!$I1814="","",[1]配变!$I1814)</f>
        <v/>
      </c>
      <c r="J1814" s="7" t="str">
        <f>IF([1]配变!$J1814="","",[1]配变!$J1814)</f>
        <v/>
      </c>
      <c r="K1814" s="7" t="str">
        <f>IF([1]配变!$K1814="","",[1]配变!$K1814)</f>
        <v/>
      </c>
      <c r="L1814" s="7" t="str">
        <f>IF([1]配变!$L1814="","",[1]配变!$L1814)</f>
        <v/>
      </c>
      <c r="M1814" s="7" t="str">
        <f>IF([1]配变!$M1814="","",[1]配变!$M1814)</f>
        <v/>
      </c>
      <c r="N1814" s="7" t="str">
        <f>IF([1]配变!$N1814="","",[1]配变!$N1814)</f>
        <v/>
      </c>
      <c r="O1814" s="7" t="str">
        <f>IF([1]配变!$O1814="","",[1]配变!$O1814)</f>
        <v/>
      </c>
      <c r="P1814" s="7" t="str">
        <f>IF([1]配变!$P1814="","",[1]配变!$P1814)</f>
        <v/>
      </c>
    </row>
    <row r="1815" spans="1:16" x14ac:dyDescent="0.15">
      <c r="A1815" s="7" t="s">
        <v>300</v>
      </c>
      <c r="B1815" s="7" t="str">
        <f>IF([1]配变!$B1815="","",[1]配变!$B1815)</f>
        <v/>
      </c>
      <c r="C1815" s="7" t="str">
        <f>IF([1]配变!$C1815="","",[1]配变!$C1815)</f>
        <v/>
      </c>
      <c r="D1815" s="7" t="str">
        <f>IF([1]配变!$D1815="","",[1]配变!$D1815)</f>
        <v/>
      </c>
      <c r="E1815" s="7" t="str">
        <f>IF([1]配变!$E1815="","",[1]配变!$E1815)</f>
        <v/>
      </c>
      <c r="F1815" s="7" t="str">
        <f>IF([1]配变!$F1815="","",[1]配变!$F1815)</f>
        <v/>
      </c>
      <c r="G1815" s="7" t="str">
        <f>IF([1]配变!$G1815="","",[1]配变!$G1815)</f>
        <v/>
      </c>
      <c r="H1815" s="7" t="str">
        <f>IF([1]配变!$H1815="","",[1]配变!$H1815)</f>
        <v/>
      </c>
      <c r="I1815" s="7" t="str">
        <f>IF([1]配变!$I1815="","",[1]配变!$I1815)</f>
        <v/>
      </c>
      <c r="J1815" s="7" t="str">
        <f>IF([1]配变!$J1815="","",[1]配变!$J1815)</f>
        <v/>
      </c>
      <c r="K1815" s="7" t="str">
        <f>IF([1]配变!$K1815="","",[1]配变!$K1815)</f>
        <v/>
      </c>
      <c r="L1815" s="7" t="str">
        <f>IF([1]配变!$L1815="","",[1]配变!$L1815)</f>
        <v/>
      </c>
      <c r="M1815" s="7" t="str">
        <f>IF([1]配变!$M1815="","",[1]配变!$M1815)</f>
        <v/>
      </c>
      <c r="N1815" s="7" t="str">
        <f>IF([1]配变!$N1815="","",[1]配变!$N1815)</f>
        <v/>
      </c>
      <c r="O1815" s="7" t="str">
        <f>IF([1]配变!$O1815="","",[1]配变!$O1815)</f>
        <v/>
      </c>
      <c r="P1815" s="7" t="str">
        <f>IF([1]配变!$P1815="","",[1]配变!$P1815)</f>
        <v/>
      </c>
    </row>
    <row r="1816" spans="1:16" x14ac:dyDescent="0.15">
      <c r="A1816" s="7" t="s">
        <v>300</v>
      </c>
      <c r="B1816" s="7" t="str">
        <f>IF([1]配变!$B1816="","",[1]配变!$B1816)</f>
        <v/>
      </c>
      <c r="C1816" s="7" t="str">
        <f>IF([1]配变!$C1816="","",[1]配变!$C1816)</f>
        <v/>
      </c>
      <c r="D1816" s="7" t="str">
        <f>IF([1]配变!$D1816="","",[1]配变!$D1816)</f>
        <v/>
      </c>
      <c r="E1816" s="7" t="str">
        <f>IF([1]配变!$E1816="","",[1]配变!$E1816)</f>
        <v/>
      </c>
      <c r="F1816" s="7" t="str">
        <f>IF([1]配变!$F1816="","",[1]配变!$F1816)</f>
        <v/>
      </c>
      <c r="G1816" s="7" t="str">
        <f>IF([1]配变!$G1816="","",[1]配变!$G1816)</f>
        <v/>
      </c>
      <c r="H1816" s="7" t="str">
        <f>IF([1]配变!$H1816="","",[1]配变!$H1816)</f>
        <v/>
      </c>
      <c r="I1816" s="7" t="str">
        <f>IF([1]配变!$I1816="","",[1]配变!$I1816)</f>
        <v/>
      </c>
      <c r="J1816" s="7" t="str">
        <f>IF([1]配变!$J1816="","",[1]配变!$J1816)</f>
        <v/>
      </c>
      <c r="K1816" s="7" t="str">
        <f>IF([1]配变!$K1816="","",[1]配变!$K1816)</f>
        <v/>
      </c>
      <c r="L1816" s="7" t="str">
        <f>IF([1]配变!$L1816="","",[1]配变!$L1816)</f>
        <v/>
      </c>
      <c r="M1816" s="7" t="str">
        <f>IF([1]配变!$M1816="","",[1]配变!$M1816)</f>
        <v/>
      </c>
      <c r="N1816" s="7" t="str">
        <f>IF([1]配变!$N1816="","",[1]配变!$N1816)</f>
        <v/>
      </c>
      <c r="O1816" s="7" t="str">
        <f>IF([1]配变!$O1816="","",[1]配变!$O1816)</f>
        <v/>
      </c>
      <c r="P1816" s="7" t="str">
        <f>IF([1]配变!$P1816="","",[1]配变!$P1816)</f>
        <v/>
      </c>
    </row>
    <row r="1817" spans="1:16" x14ac:dyDescent="0.15">
      <c r="A1817" s="7" t="s">
        <v>300</v>
      </c>
      <c r="B1817" s="7" t="str">
        <f>IF([1]配变!$B1817="","",[1]配变!$B1817)</f>
        <v/>
      </c>
      <c r="C1817" s="7" t="str">
        <f>IF([1]配变!$C1817="","",[1]配变!$C1817)</f>
        <v/>
      </c>
      <c r="D1817" s="7" t="str">
        <f>IF([1]配变!$D1817="","",[1]配变!$D1817)</f>
        <v/>
      </c>
      <c r="E1817" s="7" t="str">
        <f>IF([1]配变!$E1817="","",[1]配变!$E1817)</f>
        <v/>
      </c>
      <c r="F1817" s="7" t="str">
        <f>IF([1]配变!$F1817="","",[1]配变!$F1817)</f>
        <v/>
      </c>
      <c r="G1817" s="7" t="str">
        <f>IF([1]配变!$G1817="","",[1]配变!$G1817)</f>
        <v/>
      </c>
      <c r="H1817" s="7" t="str">
        <f>IF([1]配变!$H1817="","",[1]配变!$H1817)</f>
        <v/>
      </c>
      <c r="I1817" s="7" t="str">
        <f>IF([1]配变!$I1817="","",[1]配变!$I1817)</f>
        <v/>
      </c>
      <c r="J1817" s="7" t="str">
        <f>IF([1]配变!$J1817="","",[1]配变!$J1817)</f>
        <v/>
      </c>
      <c r="K1817" s="7" t="str">
        <f>IF([1]配变!$K1817="","",[1]配变!$K1817)</f>
        <v/>
      </c>
      <c r="L1817" s="7" t="str">
        <f>IF([1]配变!$L1817="","",[1]配变!$L1817)</f>
        <v/>
      </c>
      <c r="M1817" s="7" t="str">
        <f>IF([1]配变!$M1817="","",[1]配变!$M1817)</f>
        <v/>
      </c>
      <c r="N1817" s="7" t="str">
        <f>IF([1]配变!$N1817="","",[1]配变!$N1817)</f>
        <v/>
      </c>
      <c r="O1817" s="7" t="str">
        <f>IF([1]配变!$O1817="","",[1]配变!$O1817)</f>
        <v/>
      </c>
      <c r="P1817" s="7" t="str">
        <f>IF([1]配变!$P1817="","",[1]配变!$P1817)</f>
        <v/>
      </c>
    </row>
    <row r="1818" spans="1:16" x14ac:dyDescent="0.15">
      <c r="A1818" s="7" t="s">
        <v>300</v>
      </c>
      <c r="B1818" s="7" t="str">
        <f>IF([1]配变!$B1818="","",[1]配变!$B1818)</f>
        <v/>
      </c>
      <c r="C1818" s="7" t="str">
        <f>IF([1]配变!$C1818="","",[1]配变!$C1818)</f>
        <v/>
      </c>
      <c r="D1818" s="7" t="str">
        <f>IF([1]配变!$D1818="","",[1]配变!$D1818)</f>
        <v/>
      </c>
      <c r="E1818" s="7" t="str">
        <f>IF([1]配变!$E1818="","",[1]配变!$E1818)</f>
        <v/>
      </c>
      <c r="F1818" s="7" t="str">
        <f>IF([1]配变!$F1818="","",[1]配变!$F1818)</f>
        <v/>
      </c>
      <c r="G1818" s="7" t="str">
        <f>IF([1]配变!$G1818="","",[1]配变!$G1818)</f>
        <v/>
      </c>
      <c r="H1818" s="7" t="str">
        <f>IF([1]配变!$H1818="","",[1]配变!$H1818)</f>
        <v/>
      </c>
      <c r="I1818" s="7" t="str">
        <f>IF([1]配变!$I1818="","",[1]配变!$I1818)</f>
        <v/>
      </c>
      <c r="J1818" s="7" t="str">
        <f>IF([1]配变!$J1818="","",[1]配变!$J1818)</f>
        <v/>
      </c>
      <c r="K1818" s="7" t="str">
        <f>IF([1]配变!$K1818="","",[1]配变!$K1818)</f>
        <v/>
      </c>
      <c r="L1818" s="7" t="str">
        <f>IF([1]配变!$L1818="","",[1]配变!$L1818)</f>
        <v/>
      </c>
      <c r="M1818" s="7" t="str">
        <f>IF([1]配变!$M1818="","",[1]配变!$M1818)</f>
        <v/>
      </c>
      <c r="N1818" s="7" t="str">
        <f>IF([1]配变!$N1818="","",[1]配变!$N1818)</f>
        <v/>
      </c>
      <c r="O1818" s="7" t="str">
        <f>IF([1]配变!$O1818="","",[1]配变!$O1818)</f>
        <v/>
      </c>
      <c r="P1818" s="7" t="str">
        <f>IF([1]配变!$P1818="","",[1]配变!$P1818)</f>
        <v/>
      </c>
    </row>
    <row r="1819" spans="1:16" x14ac:dyDescent="0.15">
      <c r="A1819" s="7" t="s">
        <v>300</v>
      </c>
      <c r="B1819" s="7" t="str">
        <f>IF([1]配变!$B1819="","",[1]配变!$B1819)</f>
        <v/>
      </c>
      <c r="C1819" s="7" t="str">
        <f>IF([1]配变!$C1819="","",[1]配变!$C1819)</f>
        <v/>
      </c>
      <c r="D1819" s="7" t="str">
        <f>IF([1]配变!$D1819="","",[1]配变!$D1819)</f>
        <v/>
      </c>
      <c r="E1819" s="7" t="str">
        <f>IF([1]配变!$E1819="","",[1]配变!$E1819)</f>
        <v/>
      </c>
      <c r="F1819" s="7" t="str">
        <f>IF([1]配变!$F1819="","",[1]配变!$F1819)</f>
        <v/>
      </c>
      <c r="G1819" s="7" t="str">
        <f>IF([1]配变!$G1819="","",[1]配变!$G1819)</f>
        <v/>
      </c>
      <c r="H1819" s="7" t="str">
        <f>IF([1]配变!$H1819="","",[1]配变!$H1819)</f>
        <v/>
      </c>
      <c r="I1819" s="7" t="str">
        <f>IF([1]配变!$I1819="","",[1]配变!$I1819)</f>
        <v/>
      </c>
      <c r="J1819" s="7" t="str">
        <f>IF([1]配变!$J1819="","",[1]配变!$J1819)</f>
        <v/>
      </c>
      <c r="K1819" s="7" t="str">
        <f>IF([1]配变!$K1819="","",[1]配变!$K1819)</f>
        <v/>
      </c>
      <c r="L1819" s="7" t="str">
        <f>IF([1]配变!$L1819="","",[1]配变!$L1819)</f>
        <v/>
      </c>
      <c r="M1819" s="7" t="str">
        <f>IF([1]配变!$M1819="","",[1]配变!$M1819)</f>
        <v/>
      </c>
      <c r="N1819" s="7" t="str">
        <f>IF([1]配变!$N1819="","",[1]配变!$N1819)</f>
        <v/>
      </c>
      <c r="O1819" s="7" t="str">
        <f>IF([1]配变!$O1819="","",[1]配变!$O1819)</f>
        <v/>
      </c>
      <c r="P1819" s="7" t="str">
        <f>IF([1]配变!$P1819="","",[1]配变!$P1819)</f>
        <v/>
      </c>
    </row>
    <row r="1820" spans="1:16" x14ac:dyDescent="0.15">
      <c r="A1820" s="7" t="s">
        <v>300</v>
      </c>
      <c r="B1820" s="7" t="str">
        <f>IF([1]配变!$B1820="","",[1]配变!$B1820)</f>
        <v/>
      </c>
      <c r="C1820" s="7" t="str">
        <f>IF([1]配变!$C1820="","",[1]配变!$C1820)</f>
        <v/>
      </c>
      <c r="D1820" s="7" t="str">
        <f>IF([1]配变!$D1820="","",[1]配变!$D1820)</f>
        <v/>
      </c>
      <c r="E1820" s="7" t="str">
        <f>IF([1]配变!$E1820="","",[1]配变!$E1820)</f>
        <v/>
      </c>
      <c r="F1820" s="7" t="str">
        <f>IF([1]配变!$F1820="","",[1]配变!$F1820)</f>
        <v/>
      </c>
      <c r="G1820" s="7" t="str">
        <f>IF([1]配变!$G1820="","",[1]配变!$G1820)</f>
        <v/>
      </c>
      <c r="H1820" s="7" t="str">
        <f>IF([1]配变!$H1820="","",[1]配变!$H1820)</f>
        <v/>
      </c>
      <c r="I1820" s="7" t="str">
        <f>IF([1]配变!$I1820="","",[1]配变!$I1820)</f>
        <v/>
      </c>
      <c r="J1820" s="7" t="str">
        <f>IF([1]配变!$J1820="","",[1]配变!$J1820)</f>
        <v/>
      </c>
      <c r="K1820" s="7" t="str">
        <f>IF([1]配变!$K1820="","",[1]配变!$K1820)</f>
        <v/>
      </c>
      <c r="L1820" s="7" t="str">
        <f>IF([1]配变!$L1820="","",[1]配变!$L1820)</f>
        <v/>
      </c>
      <c r="M1820" s="7" t="str">
        <f>IF([1]配变!$M1820="","",[1]配变!$M1820)</f>
        <v/>
      </c>
      <c r="N1820" s="7" t="str">
        <f>IF([1]配变!$N1820="","",[1]配变!$N1820)</f>
        <v/>
      </c>
      <c r="O1820" s="7" t="str">
        <f>IF([1]配变!$O1820="","",[1]配变!$O1820)</f>
        <v/>
      </c>
      <c r="P1820" s="7" t="str">
        <f>IF([1]配变!$P1820="","",[1]配变!$P1820)</f>
        <v/>
      </c>
    </row>
    <row r="1821" spans="1:16" x14ac:dyDescent="0.15">
      <c r="A1821" s="7" t="s">
        <v>300</v>
      </c>
      <c r="B1821" s="7" t="str">
        <f>IF([1]配变!$B1821="","",[1]配变!$B1821)</f>
        <v/>
      </c>
      <c r="C1821" s="7" t="str">
        <f>IF([1]配变!$C1821="","",[1]配变!$C1821)</f>
        <v/>
      </c>
      <c r="D1821" s="7" t="str">
        <f>IF([1]配变!$D1821="","",[1]配变!$D1821)</f>
        <v/>
      </c>
      <c r="E1821" s="7" t="str">
        <f>IF([1]配变!$E1821="","",[1]配变!$E1821)</f>
        <v/>
      </c>
      <c r="F1821" s="7" t="str">
        <f>IF([1]配变!$F1821="","",[1]配变!$F1821)</f>
        <v/>
      </c>
      <c r="G1821" s="7" t="str">
        <f>IF([1]配变!$G1821="","",[1]配变!$G1821)</f>
        <v/>
      </c>
      <c r="H1821" s="7" t="str">
        <f>IF([1]配变!$H1821="","",[1]配变!$H1821)</f>
        <v/>
      </c>
      <c r="I1821" s="7" t="str">
        <f>IF([1]配变!$I1821="","",[1]配变!$I1821)</f>
        <v/>
      </c>
      <c r="J1821" s="7" t="str">
        <f>IF([1]配变!$J1821="","",[1]配变!$J1821)</f>
        <v/>
      </c>
      <c r="K1821" s="7" t="str">
        <f>IF([1]配变!$K1821="","",[1]配变!$K1821)</f>
        <v/>
      </c>
      <c r="L1821" s="7" t="str">
        <f>IF([1]配变!$L1821="","",[1]配变!$L1821)</f>
        <v/>
      </c>
      <c r="M1821" s="7" t="str">
        <f>IF([1]配变!$M1821="","",[1]配变!$M1821)</f>
        <v/>
      </c>
      <c r="N1821" s="7" t="str">
        <f>IF([1]配变!$N1821="","",[1]配变!$N1821)</f>
        <v/>
      </c>
      <c r="O1821" s="7" t="str">
        <f>IF([1]配变!$O1821="","",[1]配变!$O1821)</f>
        <v/>
      </c>
      <c r="P1821" s="7" t="str">
        <f>IF([1]配变!$P1821="","",[1]配变!$P1821)</f>
        <v/>
      </c>
    </row>
    <row r="1822" spans="1:16" x14ac:dyDescent="0.15">
      <c r="A1822" s="7" t="s">
        <v>300</v>
      </c>
      <c r="B1822" s="7" t="str">
        <f>IF([1]配变!$B1822="","",[1]配变!$B1822)</f>
        <v/>
      </c>
      <c r="C1822" s="7" t="str">
        <f>IF([1]配变!$C1822="","",[1]配变!$C1822)</f>
        <v/>
      </c>
      <c r="D1822" s="7" t="str">
        <f>IF([1]配变!$D1822="","",[1]配变!$D1822)</f>
        <v/>
      </c>
      <c r="E1822" s="7" t="str">
        <f>IF([1]配变!$E1822="","",[1]配变!$E1822)</f>
        <v/>
      </c>
      <c r="F1822" s="7" t="str">
        <f>IF([1]配变!$F1822="","",[1]配变!$F1822)</f>
        <v/>
      </c>
      <c r="G1822" s="7" t="str">
        <f>IF([1]配变!$G1822="","",[1]配变!$G1822)</f>
        <v/>
      </c>
      <c r="H1822" s="7" t="str">
        <f>IF([1]配变!$H1822="","",[1]配变!$H1822)</f>
        <v/>
      </c>
      <c r="I1822" s="7" t="str">
        <f>IF([1]配变!$I1822="","",[1]配变!$I1822)</f>
        <v/>
      </c>
      <c r="J1822" s="7" t="str">
        <f>IF([1]配变!$J1822="","",[1]配变!$J1822)</f>
        <v/>
      </c>
      <c r="K1822" s="7" t="str">
        <f>IF([1]配变!$K1822="","",[1]配变!$K1822)</f>
        <v/>
      </c>
      <c r="L1822" s="7" t="str">
        <f>IF([1]配变!$L1822="","",[1]配变!$L1822)</f>
        <v/>
      </c>
      <c r="M1822" s="7" t="str">
        <f>IF([1]配变!$M1822="","",[1]配变!$M1822)</f>
        <v/>
      </c>
      <c r="N1822" s="7" t="str">
        <f>IF([1]配变!$N1822="","",[1]配变!$N1822)</f>
        <v/>
      </c>
      <c r="O1822" s="7" t="str">
        <f>IF([1]配变!$O1822="","",[1]配变!$O1822)</f>
        <v/>
      </c>
      <c r="P1822" s="7" t="str">
        <f>IF([1]配变!$P1822="","",[1]配变!$P1822)</f>
        <v/>
      </c>
    </row>
    <row r="1823" spans="1:16" x14ac:dyDescent="0.15">
      <c r="A1823" s="7" t="s">
        <v>300</v>
      </c>
      <c r="B1823" s="7" t="str">
        <f>IF([1]配变!$B1823="","",[1]配变!$B1823)</f>
        <v/>
      </c>
      <c r="C1823" s="7" t="str">
        <f>IF([1]配变!$C1823="","",[1]配变!$C1823)</f>
        <v/>
      </c>
      <c r="D1823" s="7" t="str">
        <f>IF([1]配变!$D1823="","",[1]配变!$D1823)</f>
        <v/>
      </c>
      <c r="E1823" s="7" t="str">
        <f>IF([1]配变!$E1823="","",[1]配变!$E1823)</f>
        <v/>
      </c>
      <c r="F1823" s="7" t="str">
        <f>IF([1]配变!$F1823="","",[1]配变!$F1823)</f>
        <v/>
      </c>
      <c r="G1823" s="7" t="str">
        <f>IF([1]配变!$G1823="","",[1]配变!$G1823)</f>
        <v/>
      </c>
      <c r="H1823" s="7" t="str">
        <f>IF([1]配变!$H1823="","",[1]配变!$H1823)</f>
        <v/>
      </c>
      <c r="I1823" s="7" t="str">
        <f>IF([1]配变!$I1823="","",[1]配变!$I1823)</f>
        <v/>
      </c>
      <c r="J1823" s="7" t="str">
        <f>IF([1]配变!$J1823="","",[1]配变!$J1823)</f>
        <v/>
      </c>
      <c r="K1823" s="7" t="str">
        <f>IF([1]配变!$K1823="","",[1]配变!$K1823)</f>
        <v/>
      </c>
      <c r="L1823" s="7" t="str">
        <f>IF([1]配变!$L1823="","",[1]配变!$L1823)</f>
        <v/>
      </c>
      <c r="M1823" s="7" t="str">
        <f>IF([1]配变!$M1823="","",[1]配变!$M1823)</f>
        <v/>
      </c>
      <c r="N1823" s="7" t="str">
        <f>IF([1]配变!$N1823="","",[1]配变!$N1823)</f>
        <v/>
      </c>
      <c r="O1823" s="7" t="str">
        <f>IF([1]配变!$O1823="","",[1]配变!$O1823)</f>
        <v/>
      </c>
      <c r="P1823" s="7" t="str">
        <f>IF([1]配变!$P1823="","",[1]配变!$P1823)</f>
        <v/>
      </c>
    </row>
    <row r="1824" spans="1:16" x14ac:dyDescent="0.15">
      <c r="A1824" s="7" t="s">
        <v>300</v>
      </c>
      <c r="B1824" s="7" t="str">
        <f>IF([1]配变!$B1824="","",[1]配变!$B1824)</f>
        <v/>
      </c>
      <c r="C1824" s="7" t="str">
        <f>IF([1]配变!$C1824="","",[1]配变!$C1824)</f>
        <v/>
      </c>
      <c r="D1824" s="7" t="str">
        <f>IF([1]配变!$D1824="","",[1]配变!$D1824)</f>
        <v/>
      </c>
      <c r="E1824" s="7" t="str">
        <f>IF([1]配变!$E1824="","",[1]配变!$E1824)</f>
        <v/>
      </c>
      <c r="F1824" s="7" t="str">
        <f>IF([1]配变!$F1824="","",[1]配变!$F1824)</f>
        <v/>
      </c>
      <c r="G1824" s="7" t="str">
        <f>IF([1]配变!$G1824="","",[1]配变!$G1824)</f>
        <v/>
      </c>
      <c r="H1824" s="7" t="str">
        <f>IF([1]配变!$H1824="","",[1]配变!$H1824)</f>
        <v/>
      </c>
      <c r="I1824" s="7" t="str">
        <f>IF([1]配变!$I1824="","",[1]配变!$I1824)</f>
        <v/>
      </c>
      <c r="J1824" s="7" t="str">
        <f>IF([1]配变!$J1824="","",[1]配变!$J1824)</f>
        <v/>
      </c>
      <c r="K1824" s="7" t="str">
        <f>IF([1]配变!$K1824="","",[1]配变!$K1824)</f>
        <v/>
      </c>
      <c r="L1824" s="7" t="str">
        <f>IF([1]配变!$L1824="","",[1]配变!$L1824)</f>
        <v/>
      </c>
      <c r="M1824" s="7" t="str">
        <f>IF([1]配变!$M1824="","",[1]配变!$M1824)</f>
        <v/>
      </c>
      <c r="N1824" s="7" t="str">
        <f>IF([1]配变!$N1824="","",[1]配变!$N1824)</f>
        <v/>
      </c>
      <c r="O1824" s="7" t="str">
        <f>IF([1]配变!$O1824="","",[1]配变!$O1824)</f>
        <v/>
      </c>
      <c r="P1824" s="7" t="str">
        <f>IF([1]配变!$P1824="","",[1]配变!$P1824)</f>
        <v/>
      </c>
    </row>
    <row r="1825" spans="1:16" x14ac:dyDescent="0.15">
      <c r="A1825" s="7" t="s">
        <v>300</v>
      </c>
      <c r="B1825" s="7" t="str">
        <f>IF([1]配变!$B1825="","",[1]配变!$B1825)</f>
        <v/>
      </c>
      <c r="C1825" s="7" t="str">
        <f>IF([1]配变!$C1825="","",[1]配变!$C1825)</f>
        <v/>
      </c>
      <c r="D1825" s="7" t="str">
        <f>IF([1]配变!$D1825="","",[1]配变!$D1825)</f>
        <v/>
      </c>
      <c r="E1825" s="7" t="str">
        <f>IF([1]配变!$E1825="","",[1]配变!$E1825)</f>
        <v/>
      </c>
      <c r="F1825" s="7" t="str">
        <f>IF([1]配变!$F1825="","",[1]配变!$F1825)</f>
        <v/>
      </c>
      <c r="G1825" s="7" t="str">
        <f>IF([1]配变!$G1825="","",[1]配变!$G1825)</f>
        <v/>
      </c>
      <c r="H1825" s="7" t="str">
        <f>IF([1]配变!$H1825="","",[1]配变!$H1825)</f>
        <v/>
      </c>
      <c r="I1825" s="7" t="str">
        <f>IF([1]配变!$I1825="","",[1]配变!$I1825)</f>
        <v/>
      </c>
      <c r="J1825" s="7" t="str">
        <f>IF([1]配变!$J1825="","",[1]配变!$J1825)</f>
        <v/>
      </c>
      <c r="K1825" s="7" t="str">
        <f>IF([1]配变!$K1825="","",[1]配变!$K1825)</f>
        <v/>
      </c>
      <c r="L1825" s="7" t="str">
        <f>IF([1]配变!$L1825="","",[1]配变!$L1825)</f>
        <v/>
      </c>
      <c r="M1825" s="7" t="str">
        <f>IF([1]配变!$M1825="","",[1]配变!$M1825)</f>
        <v/>
      </c>
      <c r="N1825" s="7" t="str">
        <f>IF([1]配变!$N1825="","",[1]配变!$N1825)</f>
        <v/>
      </c>
      <c r="O1825" s="7" t="str">
        <f>IF([1]配变!$O1825="","",[1]配变!$O1825)</f>
        <v/>
      </c>
      <c r="P1825" s="7" t="str">
        <f>IF([1]配变!$P1825="","",[1]配变!$P1825)</f>
        <v/>
      </c>
    </row>
    <row r="1826" spans="1:16" x14ac:dyDescent="0.15">
      <c r="A1826" s="7" t="s">
        <v>300</v>
      </c>
      <c r="B1826" s="7" t="str">
        <f>IF([1]配变!$B1826="","",[1]配变!$B1826)</f>
        <v/>
      </c>
      <c r="C1826" s="7" t="str">
        <f>IF([1]配变!$C1826="","",[1]配变!$C1826)</f>
        <v/>
      </c>
      <c r="D1826" s="7" t="str">
        <f>IF([1]配变!$D1826="","",[1]配变!$D1826)</f>
        <v/>
      </c>
      <c r="E1826" s="7" t="str">
        <f>IF([1]配变!$E1826="","",[1]配变!$E1826)</f>
        <v/>
      </c>
      <c r="F1826" s="7" t="str">
        <f>IF([1]配变!$F1826="","",[1]配变!$F1826)</f>
        <v/>
      </c>
      <c r="G1826" s="7" t="str">
        <f>IF([1]配变!$G1826="","",[1]配变!$G1826)</f>
        <v/>
      </c>
      <c r="H1826" s="7" t="str">
        <f>IF([1]配变!$H1826="","",[1]配变!$H1826)</f>
        <v/>
      </c>
      <c r="I1826" s="7" t="str">
        <f>IF([1]配变!$I1826="","",[1]配变!$I1826)</f>
        <v/>
      </c>
      <c r="J1826" s="7" t="str">
        <f>IF([1]配变!$J1826="","",[1]配变!$J1826)</f>
        <v/>
      </c>
      <c r="K1826" s="7" t="str">
        <f>IF([1]配变!$K1826="","",[1]配变!$K1826)</f>
        <v/>
      </c>
      <c r="L1826" s="7" t="str">
        <f>IF([1]配变!$L1826="","",[1]配变!$L1826)</f>
        <v/>
      </c>
      <c r="M1826" s="7" t="str">
        <f>IF([1]配变!$M1826="","",[1]配变!$M1826)</f>
        <v/>
      </c>
      <c r="N1826" s="7" t="str">
        <f>IF([1]配变!$N1826="","",[1]配变!$N1826)</f>
        <v/>
      </c>
      <c r="O1826" s="7" t="str">
        <f>IF([1]配变!$O1826="","",[1]配变!$O1826)</f>
        <v/>
      </c>
      <c r="P1826" s="7" t="str">
        <f>IF([1]配变!$P1826="","",[1]配变!$P1826)</f>
        <v/>
      </c>
    </row>
    <row r="1827" spans="1:16" x14ac:dyDescent="0.15">
      <c r="A1827" s="7" t="s">
        <v>300</v>
      </c>
      <c r="B1827" s="7" t="str">
        <f>IF([1]配变!$B1827="","",[1]配变!$B1827)</f>
        <v/>
      </c>
      <c r="C1827" s="7" t="str">
        <f>IF([1]配变!$C1827="","",[1]配变!$C1827)</f>
        <v/>
      </c>
      <c r="D1827" s="7" t="str">
        <f>IF([1]配变!$D1827="","",[1]配变!$D1827)</f>
        <v/>
      </c>
      <c r="E1827" s="7" t="str">
        <f>IF([1]配变!$E1827="","",[1]配变!$E1827)</f>
        <v/>
      </c>
      <c r="F1827" s="7" t="str">
        <f>IF([1]配变!$F1827="","",[1]配变!$F1827)</f>
        <v/>
      </c>
      <c r="G1827" s="7" t="str">
        <f>IF([1]配变!$G1827="","",[1]配变!$G1827)</f>
        <v/>
      </c>
      <c r="H1827" s="7" t="str">
        <f>IF([1]配变!$H1827="","",[1]配变!$H1827)</f>
        <v/>
      </c>
      <c r="I1827" s="7" t="str">
        <f>IF([1]配变!$I1827="","",[1]配变!$I1827)</f>
        <v/>
      </c>
      <c r="J1827" s="7" t="str">
        <f>IF([1]配变!$J1827="","",[1]配变!$J1827)</f>
        <v/>
      </c>
      <c r="K1827" s="7" t="str">
        <f>IF([1]配变!$K1827="","",[1]配变!$K1827)</f>
        <v/>
      </c>
      <c r="L1827" s="7" t="str">
        <f>IF([1]配变!$L1827="","",[1]配变!$L1827)</f>
        <v/>
      </c>
      <c r="M1827" s="7" t="str">
        <f>IF([1]配变!$M1827="","",[1]配变!$M1827)</f>
        <v/>
      </c>
      <c r="N1827" s="7" t="str">
        <f>IF([1]配变!$N1827="","",[1]配变!$N1827)</f>
        <v/>
      </c>
      <c r="O1827" s="7" t="str">
        <f>IF([1]配变!$O1827="","",[1]配变!$O1827)</f>
        <v/>
      </c>
      <c r="P1827" s="7" t="str">
        <f>IF([1]配变!$P1827="","",[1]配变!$P1827)</f>
        <v/>
      </c>
    </row>
    <row r="1828" spans="1:16" x14ac:dyDescent="0.15">
      <c r="A1828" s="7" t="s">
        <v>300</v>
      </c>
      <c r="B1828" s="7" t="str">
        <f>IF([1]配变!$B1828="","",[1]配变!$B1828)</f>
        <v/>
      </c>
      <c r="C1828" s="7" t="str">
        <f>IF([1]配变!$C1828="","",[1]配变!$C1828)</f>
        <v/>
      </c>
      <c r="D1828" s="7" t="str">
        <f>IF([1]配变!$D1828="","",[1]配变!$D1828)</f>
        <v/>
      </c>
      <c r="E1828" s="7" t="str">
        <f>IF([1]配变!$E1828="","",[1]配变!$E1828)</f>
        <v/>
      </c>
      <c r="F1828" s="7" t="str">
        <f>IF([1]配变!$F1828="","",[1]配变!$F1828)</f>
        <v/>
      </c>
      <c r="G1828" s="7" t="str">
        <f>IF([1]配变!$G1828="","",[1]配变!$G1828)</f>
        <v/>
      </c>
      <c r="H1828" s="7" t="str">
        <f>IF([1]配变!$H1828="","",[1]配变!$H1828)</f>
        <v/>
      </c>
      <c r="I1828" s="7" t="str">
        <f>IF([1]配变!$I1828="","",[1]配变!$I1828)</f>
        <v/>
      </c>
      <c r="J1828" s="7" t="str">
        <f>IF([1]配变!$J1828="","",[1]配变!$J1828)</f>
        <v/>
      </c>
      <c r="K1828" s="7" t="str">
        <f>IF([1]配变!$K1828="","",[1]配变!$K1828)</f>
        <v/>
      </c>
      <c r="L1828" s="7" t="str">
        <f>IF([1]配变!$L1828="","",[1]配变!$L1828)</f>
        <v/>
      </c>
      <c r="M1828" s="7" t="str">
        <f>IF([1]配变!$M1828="","",[1]配变!$M1828)</f>
        <v/>
      </c>
      <c r="N1828" s="7" t="str">
        <f>IF([1]配变!$N1828="","",[1]配变!$N1828)</f>
        <v/>
      </c>
      <c r="O1828" s="7" t="str">
        <f>IF([1]配变!$O1828="","",[1]配变!$O1828)</f>
        <v/>
      </c>
      <c r="P1828" s="7" t="str">
        <f>IF([1]配变!$P1828="","",[1]配变!$P1828)</f>
        <v/>
      </c>
    </row>
    <row r="1829" spans="1:16" x14ac:dyDescent="0.15">
      <c r="A1829" s="7" t="s">
        <v>300</v>
      </c>
      <c r="B1829" s="7" t="str">
        <f>IF([1]配变!$B1829="","",[1]配变!$B1829)</f>
        <v/>
      </c>
      <c r="C1829" s="7" t="str">
        <f>IF([1]配变!$C1829="","",[1]配变!$C1829)</f>
        <v/>
      </c>
      <c r="D1829" s="7" t="str">
        <f>IF([1]配变!$D1829="","",[1]配变!$D1829)</f>
        <v/>
      </c>
      <c r="E1829" s="7" t="str">
        <f>IF([1]配变!$E1829="","",[1]配变!$E1829)</f>
        <v/>
      </c>
      <c r="F1829" s="7" t="str">
        <f>IF([1]配变!$F1829="","",[1]配变!$F1829)</f>
        <v/>
      </c>
      <c r="G1829" s="7" t="str">
        <f>IF([1]配变!$G1829="","",[1]配变!$G1829)</f>
        <v/>
      </c>
      <c r="H1829" s="7" t="str">
        <f>IF([1]配变!$H1829="","",[1]配变!$H1829)</f>
        <v/>
      </c>
      <c r="I1829" s="7" t="str">
        <f>IF([1]配变!$I1829="","",[1]配变!$I1829)</f>
        <v/>
      </c>
      <c r="J1829" s="7" t="str">
        <f>IF([1]配变!$J1829="","",[1]配变!$J1829)</f>
        <v/>
      </c>
      <c r="K1829" s="7" t="str">
        <f>IF([1]配变!$K1829="","",[1]配变!$K1829)</f>
        <v/>
      </c>
      <c r="L1829" s="7" t="str">
        <f>IF([1]配变!$L1829="","",[1]配变!$L1829)</f>
        <v/>
      </c>
      <c r="M1829" s="7" t="str">
        <f>IF([1]配变!$M1829="","",[1]配变!$M1829)</f>
        <v/>
      </c>
      <c r="N1829" s="7" t="str">
        <f>IF([1]配变!$N1829="","",[1]配变!$N1829)</f>
        <v/>
      </c>
      <c r="O1829" s="7" t="str">
        <f>IF([1]配变!$O1829="","",[1]配变!$O1829)</f>
        <v/>
      </c>
      <c r="P1829" s="7" t="str">
        <f>IF([1]配变!$P1829="","",[1]配变!$P1829)</f>
        <v/>
      </c>
    </row>
    <row r="1830" spans="1:16" x14ac:dyDescent="0.15">
      <c r="A1830" s="7" t="s">
        <v>300</v>
      </c>
      <c r="B1830" s="7" t="str">
        <f>IF([1]配变!$B1830="","",[1]配变!$B1830)</f>
        <v/>
      </c>
      <c r="C1830" s="7" t="str">
        <f>IF([1]配变!$C1830="","",[1]配变!$C1830)</f>
        <v/>
      </c>
      <c r="D1830" s="7" t="str">
        <f>IF([1]配变!$D1830="","",[1]配变!$D1830)</f>
        <v/>
      </c>
      <c r="E1830" s="7" t="str">
        <f>IF([1]配变!$E1830="","",[1]配变!$E1830)</f>
        <v/>
      </c>
      <c r="F1830" s="7" t="str">
        <f>IF([1]配变!$F1830="","",[1]配变!$F1830)</f>
        <v/>
      </c>
      <c r="G1830" s="7" t="str">
        <f>IF([1]配变!$G1830="","",[1]配变!$G1830)</f>
        <v/>
      </c>
      <c r="H1830" s="7" t="str">
        <f>IF([1]配变!$H1830="","",[1]配变!$H1830)</f>
        <v/>
      </c>
      <c r="I1830" s="7" t="str">
        <f>IF([1]配变!$I1830="","",[1]配变!$I1830)</f>
        <v/>
      </c>
      <c r="J1830" s="7" t="str">
        <f>IF([1]配变!$J1830="","",[1]配变!$J1830)</f>
        <v/>
      </c>
      <c r="K1830" s="7" t="str">
        <f>IF([1]配变!$K1830="","",[1]配变!$K1830)</f>
        <v/>
      </c>
      <c r="L1830" s="7" t="str">
        <f>IF([1]配变!$L1830="","",[1]配变!$L1830)</f>
        <v/>
      </c>
      <c r="M1830" s="7" t="str">
        <f>IF([1]配变!$M1830="","",[1]配变!$M1830)</f>
        <v/>
      </c>
      <c r="N1830" s="7" t="str">
        <f>IF([1]配变!$N1830="","",[1]配变!$N1830)</f>
        <v/>
      </c>
      <c r="O1830" s="7" t="str">
        <f>IF([1]配变!$O1830="","",[1]配变!$O1830)</f>
        <v/>
      </c>
      <c r="P1830" s="7" t="str">
        <f>IF([1]配变!$P1830="","",[1]配变!$P1830)</f>
        <v/>
      </c>
    </row>
    <row r="1831" spans="1:16" x14ac:dyDescent="0.15">
      <c r="A1831" s="7" t="s">
        <v>300</v>
      </c>
      <c r="B1831" s="7" t="str">
        <f>IF([1]配变!$B1831="","",[1]配变!$B1831)</f>
        <v/>
      </c>
      <c r="C1831" s="7" t="str">
        <f>IF([1]配变!$C1831="","",[1]配变!$C1831)</f>
        <v/>
      </c>
      <c r="D1831" s="7" t="str">
        <f>IF([1]配变!$D1831="","",[1]配变!$D1831)</f>
        <v/>
      </c>
      <c r="E1831" s="7" t="str">
        <f>IF([1]配变!$E1831="","",[1]配变!$E1831)</f>
        <v/>
      </c>
      <c r="F1831" s="7" t="str">
        <f>IF([1]配变!$F1831="","",[1]配变!$F1831)</f>
        <v/>
      </c>
      <c r="G1831" s="7" t="str">
        <f>IF([1]配变!$G1831="","",[1]配变!$G1831)</f>
        <v/>
      </c>
      <c r="H1831" s="7" t="str">
        <f>IF([1]配变!$H1831="","",[1]配变!$H1831)</f>
        <v/>
      </c>
      <c r="I1831" s="7" t="str">
        <f>IF([1]配变!$I1831="","",[1]配变!$I1831)</f>
        <v/>
      </c>
      <c r="J1831" s="7" t="str">
        <f>IF([1]配变!$J1831="","",[1]配变!$J1831)</f>
        <v/>
      </c>
      <c r="K1831" s="7" t="str">
        <f>IF([1]配变!$K1831="","",[1]配变!$K1831)</f>
        <v/>
      </c>
      <c r="L1831" s="7" t="str">
        <f>IF([1]配变!$L1831="","",[1]配变!$L1831)</f>
        <v/>
      </c>
      <c r="M1831" s="7" t="str">
        <f>IF([1]配变!$M1831="","",[1]配变!$M1831)</f>
        <v/>
      </c>
      <c r="N1831" s="7" t="str">
        <f>IF([1]配变!$N1831="","",[1]配变!$N1831)</f>
        <v/>
      </c>
      <c r="O1831" s="7" t="str">
        <f>IF([1]配变!$O1831="","",[1]配变!$O1831)</f>
        <v/>
      </c>
      <c r="P1831" s="7" t="str">
        <f>IF([1]配变!$P1831="","",[1]配变!$P1831)</f>
        <v/>
      </c>
    </row>
    <row r="1832" spans="1:16" x14ac:dyDescent="0.15">
      <c r="A1832" s="7" t="s">
        <v>300</v>
      </c>
      <c r="B1832" s="7" t="str">
        <f>IF([1]配变!$B1832="","",[1]配变!$B1832)</f>
        <v/>
      </c>
      <c r="C1832" s="7" t="str">
        <f>IF([1]配变!$C1832="","",[1]配变!$C1832)</f>
        <v/>
      </c>
      <c r="D1832" s="7" t="str">
        <f>IF([1]配变!$D1832="","",[1]配变!$D1832)</f>
        <v/>
      </c>
      <c r="E1832" s="7" t="str">
        <f>IF([1]配变!$E1832="","",[1]配变!$E1832)</f>
        <v/>
      </c>
      <c r="F1832" s="7" t="str">
        <f>IF([1]配变!$F1832="","",[1]配变!$F1832)</f>
        <v/>
      </c>
      <c r="G1832" s="7" t="str">
        <f>IF([1]配变!$G1832="","",[1]配变!$G1832)</f>
        <v/>
      </c>
      <c r="H1832" s="7" t="str">
        <f>IF([1]配变!$H1832="","",[1]配变!$H1832)</f>
        <v/>
      </c>
      <c r="I1832" s="7" t="str">
        <f>IF([1]配变!$I1832="","",[1]配变!$I1832)</f>
        <v/>
      </c>
      <c r="J1832" s="7" t="str">
        <f>IF([1]配变!$J1832="","",[1]配变!$J1832)</f>
        <v/>
      </c>
      <c r="K1832" s="7" t="str">
        <f>IF([1]配变!$K1832="","",[1]配变!$K1832)</f>
        <v/>
      </c>
      <c r="L1832" s="7" t="str">
        <f>IF([1]配变!$L1832="","",[1]配变!$L1832)</f>
        <v/>
      </c>
      <c r="M1832" s="7" t="str">
        <f>IF([1]配变!$M1832="","",[1]配变!$M1832)</f>
        <v/>
      </c>
      <c r="N1832" s="7" t="str">
        <f>IF([1]配变!$N1832="","",[1]配变!$N1832)</f>
        <v/>
      </c>
      <c r="O1832" s="7" t="str">
        <f>IF([1]配变!$O1832="","",[1]配变!$O1832)</f>
        <v/>
      </c>
      <c r="P1832" s="7" t="str">
        <f>IF([1]配变!$P1832="","",[1]配变!$P1832)</f>
        <v/>
      </c>
    </row>
    <row r="1833" spans="1:16" x14ac:dyDescent="0.15">
      <c r="A1833" s="7" t="s">
        <v>300</v>
      </c>
      <c r="B1833" s="7" t="str">
        <f>IF([1]配变!$B1833="","",[1]配变!$B1833)</f>
        <v/>
      </c>
      <c r="C1833" s="7" t="str">
        <f>IF([1]配变!$C1833="","",[1]配变!$C1833)</f>
        <v/>
      </c>
      <c r="D1833" s="7" t="str">
        <f>IF([1]配变!$D1833="","",[1]配变!$D1833)</f>
        <v/>
      </c>
      <c r="E1833" s="7" t="str">
        <f>IF([1]配变!$E1833="","",[1]配变!$E1833)</f>
        <v/>
      </c>
      <c r="F1833" s="7" t="str">
        <f>IF([1]配变!$F1833="","",[1]配变!$F1833)</f>
        <v/>
      </c>
      <c r="G1833" s="7" t="str">
        <f>IF([1]配变!$G1833="","",[1]配变!$G1833)</f>
        <v/>
      </c>
      <c r="H1833" s="7" t="str">
        <f>IF([1]配变!$H1833="","",[1]配变!$H1833)</f>
        <v/>
      </c>
      <c r="I1833" s="7" t="str">
        <f>IF([1]配变!$I1833="","",[1]配变!$I1833)</f>
        <v/>
      </c>
      <c r="J1833" s="7" t="str">
        <f>IF([1]配变!$J1833="","",[1]配变!$J1833)</f>
        <v/>
      </c>
      <c r="K1833" s="7" t="str">
        <f>IF([1]配变!$K1833="","",[1]配变!$K1833)</f>
        <v/>
      </c>
      <c r="L1833" s="7" t="str">
        <f>IF([1]配变!$L1833="","",[1]配变!$L1833)</f>
        <v/>
      </c>
      <c r="M1833" s="7" t="str">
        <f>IF([1]配变!$M1833="","",[1]配变!$M1833)</f>
        <v/>
      </c>
      <c r="N1833" s="7" t="str">
        <f>IF([1]配变!$N1833="","",[1]配变!$N1833)</f>
        <v/>
      </c>
      <c r="O1833" s="7" t="str">
        <f>IF([1]配变!$O1833="","",[1]配变!$O1833)</f>
        <v/>
      </c>
      <c r="P1833" s="7" t="str">
        <f>IF([1]配变!$P1833="","",[1]配变!$P1833)</f>
        <v/>
      </c>
    </row>
    <row r="1834" spans="1:16" x14ac:dyDescent="0.15">
      <c r="A1834" s="7" t="s">
        <v>300</v>
      </c>
      <c r="B1834" s="7" t="str">
        <f>IF([1]配变!$B1834="","",[1]配变!$B1834)</f>
        <v/>
      </c>
      <c r="C1834" s="7" t="str">
        <f>IF([1]配变!$C1834="","",[1]配变!$C1834)</f>
        <v/>
      </c>
      <c r="D1834" s="7" t="str">
        <f>IF([1]配变!$D1834="","",[1]配变!$D1834)</f>
        <v/>
      </c>
      <c r="E1834" s="7" t="str">
        <f>IF([1]配变!$E1834="","",[1]配变!$E1834)</f>
        <v/>
      </c>
      <c r="F1834" s="7" t="str">
        <f>IF([1]配变!$F1834="","",[1]配变!$F1834)</f>
        <v/>
      </c>
      <c r="G1834" s="7" t="str">
        <f>IF([1]配变!$G1834="","",[1]配变!$G1834)</f>
        <v/>
      </c>
      <c r="H1834" s="7" t="str">
        <f>IF([1]配变!$H1834="","",[1]配变!$H1834)</f>
        <v/>
      </c>
      <c r="I1834" s="7" t="str">
        <f>IF([1]配变!$I1834="","",[1]配变!$I1834)</f>
        <v/>
      </c>
      <c r="J1834" s="7" t="str">
        <f>IF([1]配变!$J1834="","",[1]配变!$J1834)</f>
        <v/>
      </c>
      <c r="K1834" s="7" t="str">
        <f>IF([1]配变!$K1834="","",[1]配变!$K1834)</f>
        <v/>
      </c>
      <c r="L1834" s="7" t="str">
        <f>IF([1]配变!$L1834="","",[1]配变!$L1834)</f>
        <v/>
      </c>
      <c r="M1834" s="7" t="str">
        <f>IF([1]配变!$M1834="","",[1]配变!$M1834)</f>
        <v/>
      </c>
      <c r="N1834" s="7" t="str">
        <f>IF([1]配变!$N1834="","",[1]配变!$N1834)</f>
        <v/>
      </c>
      <c r="O1834" s="7" t="str">
        <f>IF([1]配变!$O1834="","",[1]配变!$O1834)</f>
        <v/>
      </c>
      <c r="P1834" s="7" t="str">
        <f>IF([1]配变!$P1834="","",[1]配变!$P1834)</f>
        <v/>
      </c>
    </row>
    <row r="1835" spans="1:16" x14ac:dyDescent="0.15">
      <c r="A1835" s="7" t="s">
        <v>300</v>
      </c>
      <c r="B1835" s="7" t="str">
        <f>IF([1]配变!$B1835="","",[1]配变!$B1835)</f>
        <v/>
      </c>
      <c r="C1835" s="7" t="str">
        <f>IF([1]配变!$C1835="","",[1]配变!$C1835)</f>
        <v/>
      </c>
      <c r="D1835" s="7" t="str">
        <f>IF([1]配变!$D1835="","",[1]配变!$D1835)</f>
        <v/>
      </c>
      <c r="E1835" s="7" t="str">
        <f>IF([1]配变!$E1835="","",[1]配变!$E1835)</f>
        <v/>
      </c>
      <c r="F1835" s="7" t="str">
        <f>IF([1]配变!$F1835="","",[1]配变!$F1835)</f>
        <v/>
      </c>
      <c r="G1835" s="7" t="str">
        <f>IF([1]配变!$G1835="","",[1]配变!$G1835)</f>
        <v/>
      </c>
      <c r="H1835" s="7" t="str">
        <f>IF([1]配变!$H1835="","",[1]配变!$H1835)</f>
        <v/>
      </c>
      <c r="I1835" s="7" t="str">
        <f>IF([1]配变!$I1835="","",[1]配变!$I1835)</f>
        <v/>
      </c>
      <c r="J1835" s="7" t="str">
        <f>IF([1]配变!$J1835="","",[1]配变!$J1835)</f>
        <v/>
      </c>
      <c r="K1835" s="7" t="str">
        <f>IF([1]配变!$K1835="","",[1]配变!$K1835)</f>
        <v/>
      </c>
      <c r="L1835" s="7" t="str">
        <f>IF([1]配变!$L1835="","",[1]配变!$L1835)</f>
        <v/>
      </c>
      <c r="M1835" s="7" t="str">
        <f>IF([1]配变!$M1835="","",[1]配变!$M1835)</f>
        <v/>
      </c>
      <c r="N1835" s="7" t="str">
        <f>IF([1]配变!$N1835="","",[1]配变!$N1835)</f>
        <v/>
      </c>
      <c r="O1835" s="7" t="str">
        <f>IF([1]配变!$O1835="","",[1]配变!$O1835)</f>
        <v/>
      </c>
      <c r="P1835" s="7" t="str">
        <f>IF([1]配变!$P1835="","",[1]配变!$P1835)</f>
        <v/>
      </c>
    </row>
    <row r="1836" spans="1:16" x14ac:dyDescent="0.15">
      <c r="A1836" s="7" t="s">
        <v>300</v>
      </c>
      <c r="B1836" s="7" t="str">
        <f>IF([1]配变!$B1836="","",[1]配变!$B1836)</f>
        <v/>
      </c>
      <c r="C1836" s="7" t="str">
        <f>IF([1]配变!$C1836="","",[1]配变!$C1836)</f>
        <v/>
      </c>
      <c r="D1836" s="7" t="str">
        <f>IF([1]配变!$D1836="","",[1]配变!$D1836)</f>
        <v/>
      </c>
      <c r="E1836" s="7" t="str">
        <f>IF([1]配变!$E1836="","",[1]配变!$E1836)</f>
        <v/>
      </c>
      <c r="F1836" s="7" t="str">
        <f>IF([1]配变!$F1836="","",[1]配变!$F1836)</f>
        <v/>
      </c>
      <c r="G1836" s="7" t="str">
        <f>IF([1]配变!$G1836="","",[1]配变!$G1836)</f>
        <v/>
      </c>
      <c r="H1836" s="7" t="str">
        <f>IF([1]配变!$H1836="","",[1]配变!$H1836)</f>
        <v/>
      </c>
      <c r="I1836" s="7" t="str">
        <f>IF([1]配变!$I1836="","",[1]配变!$I1836)</f>
        <v/>
      </c>
      <c r="J1836" s="7" t="str">
        <f>IF([1]配变!$J1836="","",[1]配变!$J1836)</f>
        <v/>
      </c>
      <c r="K1836" s="7" t="str">
        <f>IF([1]配变!$K1836="","",[1]配变!$K1836)</f>
        <v/>
      </c>
      <c r="L1836" s="7" t="str">
        <f>IF([1]配变!$L1836="","",[1]配变!$L1836)</f>
        <v/>
      </c>
      <c r="M1836" s="7" t="str">
        <f>IF([1]配变!$M1836="","",[1]配变!$M1836)</f>
        <v/>
      </c>
      <c r="N1836" s="7" t="str">
        <f>IF([1]配变!$N1836="","",[1]配变!$N1836)</f>
        <v/>
      </c>
      <c r="O1836" s="7" t="str">
        <f>IF([1]配变!$O1836="","",[1]配变!$O1836)</f>
        <v/>
      </c>
      <c r="P1836" s="7" t="str">
        <f>IF([1]配变!$P1836="","",[1]配变!$P1836)</f>
        <v/>
      </c>
    </row>
    <row r="1837" spans="1:16" x14ac:dyDescent="0.15">
      <c r="A1837" s="7" t="s">
        <v>300</v>
      </c>
      <c r="B1837" s="7" t="str">
        <f>IF([1]配变!$B1837="","",[1]配变!$B1837)</f>
        <v/>
      </c>
      <c r="C1837" s="7" t="str">
        <f>IF([1]配变!$C1837="","",[1]配变!$C1837)</f>
        <v/>
      </c>
      <c r="D1837" s="7" t="str">
        <f>IF([1]配变!$D1837="","",[1]配变!$D1837)</f>
        <v/>
      </c>
      <c r="E1837" s="7" t="str">
        <f>IF([1]配变!$E1837="","",[1]配变!$E1837)</f>
        <v/>
      </c>
      <c r="F1837" s="7" t="str">
        <f>IF([1]配变!$F1837="","",[1]配变!$F1837)</f>
        <v/>
      </c>
      <c r="G1837" s="7" t="str">
        <f>IF([1]配变!$G1837="","",[1]配变!$G1837)</f>
        <v/>
      </c>
      <c r="H1837" s="7" t="str">
        <f>IF([1]配变!$H1837="","",[1]配变!$H1837)</f>
        <v/>
      </c>
      <c r="I1837" s="7" t="str">
        <f>IF([1]配变!$I1837="","",[1]配变!$I1837)</f>
        <v/>
      </c>
      <c r="J1837" s="7" t="str">
        <f>IF([1]配变!$J1837="","",[1]配变!$J1837)</f>
        <v/>
      </c>
      <c r="K1837" s="7" t="str">
        <f>IF([1]配变!$K1837="","",[1]配变!$K1837)</f>
        <v/>
      </c>
      <c r="L1837" s="7" t="str">
        <f>IF([1]配变!$L1837="","",[1]配变!$L1837)</f>
        <v/>
      </c>
      <c r="M1837" s="7" t="str">
        <f>IF([1]配变!$M1837="","",[1]配变!$M1837)</f>
        <v/>
      </c>
      <c r="N1837" s="7" t="str">
        <f>IF([1]配变!$N1837="","",[1]配变!$N1837)</f>
        <v/>
      </c>
      <c r="O1837" s="7" t="str">
        <f>IF([1]配变!$O1837="","",[1]配变!$O1837)</f>
        <v/>
      </c>
      <c r="P1837" s="7" t="str">
        <f>IF([1]配变!$P1837="","",[1]配变!$P1837)</f>
        <v/>
      </c>
    </row>
    <row r="1838" spans="1:16" x14ac:dyDescent="0.15">
      <c r="A1838" s="7" t="s">
        <v>300</v>
      </c>
      <c r="B1838" s="7" t="str">
        <f>IF([1]配变!$B1838="","",[1]配变!$B1838)</f>
        <v/>
      </c>
      <c r="C1838" s="7" t="str">
        <f>IF([1]配变!$C1838="","",[1]配变!$C1838)</f>
        <v/>
      </c>
      <c r="D1838" s="7" t="str">
        <f>IF([1]配变!$D1838="","",[1]配变!$D1838)</f>
        <v/>
      </c>
      <c r="E1838" s="7" t="str">
        <f>IF([1]配变!$E1838="","",[1]配变!$E1838)</f>
        <v/>
      </c>
      <c r="F1838" s="7" t="str">
        <f>IF([1]配变!$F1838="","",[1]配变!$F1838)</f>
        <v/>
      </c>
      <c r="G1838" s="7" t="str">
        <f>IF([1]配变!$G1838="","",[1]配变!$G1838)</f>
        <v/>
      </c>
      <c r="H1838" s="7" t="str">
        <f>IF([1]配变!$H1838="","",[1]配变!$H1838)</f>
        <v/>
      </c>
      <c r="I1838" s="7" t="str">
        <f>IF([1]配变!$I1838="","",[1]配变!$I1838)</f>
        <v/>
      </c>
      <c r="J1838" s="7" t="str">
        <f>IF([1]配变!$J1838="","",[1]配变!$J1838)</f>
        <v/>
      </c>
      <c r="K1838" s="7" t="str">
        <f>IF([1]配变!$K1838="","",[1]配变!$K1838)</f>
        <v/>
      </c>
      <c r="L1838" s="7" t="str">
        <f>IF([1]配变!$L1838="","",[1]配变!$L1838)</f>
        <v/>
      </c>
      <c r="M1838" s="7" t="str">
        <f>IF([1]配变!$M1838="","",[1]配变!$M1838)</f>
        <v/>
      </c>
      <c r="N1838" s="7" t="str">
        <f>IF([1]配变!$N1838="","",[1]配变!$N1838)</f>
        <v/>
      </c>
      <c r="O1838" s="7" t="str">
        <f>IF([1]配变!$O1838="","",[1]配变!$O1838)</f>
        <v/>
      </c>
      <c r="P1838" s="7" t="str">
        <f>IF([1]配变!$P1838="","",[1]配变!$P1838)</f>
        <v/>
      </c>
    </row>
    <row r="1839" spans="1:16" x14ac:dyDescent="0.15">
      <c r="A1839" s="7" t="s">
        <v>300</v>
      </c>
      <c r="B1839" s="7" t="str">
        <f>IF([1]配变!$B1839="","",[1]配变!$B1839)</f>
        <v/>
      </c>
      <c r="C1839" s="7" t="str">
        <f>IF([1]配变!$C1839="","",[1]配变!$C1839)</f>
        <v/>
      </c>
      <c r="D1839" s="7" t="str">
        <f>IF([1]配变!$D1839="","",[1]配变!$D1839)</f>
        <v/>
      </c>
      <c r="E1839" s="7" t="str">
        <f>IF([1]配变!$E1839="","",[1]配变!$E1839)</f>
        <v/>
      </c>
      <c r="F1839" s="7" t="str">
        <f>IF([1]配变!$F1839="","",[1]配变!$F1839)</f>
        <v/>
      </c>
      <c r="G1839" s="7" t="str">
        <f>IF([1]配变!$G1839="","",[1]配变!$G1839)</f>
        <v/>
      </c>
      <c r="H1839" s="7" t="str">
        <f>IF([1]配变!$H1839="","",[1]配变!$H1839)</f>
        <v/>
      </c>
      <c r="I1839" s="7" t="str">
        <f>IF([1]配变!$I1839="","",[1]配变!$I1839)</f>
        <v/>
      </c>
      <c r="J1839" s="7" t="str">
        <f>IF([1]配变!$J1839="","",[1]配变!$J1839)</f>
        <v/>
      </c>
      <c r="K1839" s="7" t="str">
        <f>IF([1]配变!$K1839="","",[1]配变!$K1839)</f>
        <v/>
      </c>
      <c r="L1839" s="7" t="str">
        <f>IF([1]配变!$L1839="","",[1]配变!$L1839)</f>
        <v/>
      </c>
      <c r="M1839" s="7" t="str">
        <f>IF([1]配变!$M1839="","",[1]配变!$M1839)</f>
        <v/>
      </c>
      <c r="N1839" s="7" t="str">
        <f>IF([1]配变!$N1839="","",[1]配变!$N1839)</f>
        <v/>
      </c>
      <c r="O1839" s="7" t="str">
        <f>IF([1]配变!$O1839="","",[1]配变!$O1839)</f>
        <v/>
      </c>
      <c r="P1839" s="7" t="str">
        <f>IF([1]配变!$P1839="","",[1]配变!$P1839)</f>
        <v/>
      </c>
    </row>
    <row r="1840" spans="1:16" x14ac:dyDescent="0.15">
      <c r="A1840" s="7" t="s">
        <v>300</v>
      </c>
      <c r="B1840" s="7" t="str">
        <f>IF([1]配变!$B1840="","",[1]配变!$B1840)</f>
        <v/>
      </c>
      <c r="C1840" s="7" t="str">
        <f>IF([1]配变!$C1840="","",[1]配变!$C1840)</f>
        <v/>
      </c>
      <c r="D1840" s="7" t="str">
        <f>IF([1]配变!$D1840="","",[1]配变!$D1840)</f>
        <v/>
      </c>
      <c r="E1840" s="7" t="str">
        <f>IF([1]配变!$E1840="","",[1]配变!$E1840)</f>
        <v/>
      </c>
      <c r="F1840" s="7" t="str">
        <f>IF([1]配变!$F1840="","",[1]配变!$F1840)</f>
        <v/>
      </c>
      <c r="G1840" s="7" t="str">
        <f>IF([1]配变!$G1840="","",[1]配变!$G1840)</f>
        <v/>
      </c>
      <c r="H1840" s="7" t="str">
        <f>IF([1]配变!$H1840="","",[1]配变!$H1840)</f>
        <v/>
      </c>
      <c r="I1840" s="7" t="str">
        <f>IF([1]配变!$I1840="","",[1]配变!$I1840)</f>
        <v/>
      </c>
      <c r="J1840" s="7" t="str">
        <f>IF([1]配变!$J1840="","",[1]配变!$J1840)</f>
        <v/>
      </c>
      <c r="K1840" s="7" t="str">
        <f>IF([1]配变!$K1840="","",[1]配变!$K1840)</f>
        <v/>
      </c>
      <c r="L1840" s="7" t="str">
        <f>IF([1]配变!$L1840="","",[1]配变!$L1840)</f>
        <v/>
      </c>
      <c r="M1840" s="7" t="str">
        <f>IF([1]配变!$M1840="","",[1]配变!$M1840)</f>
        <v/>
      </c>
      <c r="N1840" s="7" t="str">
        <f>IF([1]配变!$N1840="","",[1]配变!$N1840)</f>
        <v/>
      </c>
      <c r="O1840" s="7" t="str">
        <f>IF([1]配变!$O1840="","",[1]配变!$O1840)</f>
        <v/>
      </c>
      <c r="P1840" s="7" t="str">
        <f>IF([1]配变!$P1840="","",[1]配变!$P1840)</f>
        <v/>
      </c>
    </row>
    <row r="1841" spans="1:16" x14ac:dyDescent="0.15">
      <c r="A1841" s="7" t="s">
        <v>300</v>
      </c>
      <c r="B1841" s="7" t="str">
        <f>IF([1]配变!$B1841="","",[1]配变!$B1841)</f>
        <v/>
      </c>
      <c r="C1841" s="7" t="str">
        <f>IF([1]配变!$C1841="","",[1]配变!$C1841)</f>
        <v/>
      </c>
      <c r="D1841" s="7" t="str">
        <f>IF([1]配变!$D1841="","",[1]配变!$D1841)</f>
        <v/>
      </c>
      <c r="E1841" s="7" t="str">
        <f>IF([1]配变!$E1841="","",[1]配变!$E1841)</f>
        <v/>
      </c>
      <c r="F1841" s="7" t="str">
        <f>IF([1]配变!$F1841="","",[1]配变!$F1841)</f>
        <v/>
      </c>
      <c r="G1841" s="7" t="str">
        <f>IF([1]配变!$G1841="","",[1]配变!$G1841)</f>
        <v/>
      </c>
      <c r="H1841" s="7" t="str">
        <f>IF([1]配变!$H1841="","",[1]配变!$H1841)</f>
        <v/>
      </c>
      <c r="I1841" s="7" t="str">
        <f>IF([1]配变!$I1841="","",[1]配变!$I1841)</f>
        <v/>
      </c>
      <c r="J1841" s="7" t="str">
        <f>IF([1]配变!$J1841="","",[1]配变!$J1841)</f>
        <v/>
      </c>
      <c r="K1841" s="7" t="str">
        <f>IF([1]配变!$K1841="","",[1]配变!$K1841)</f>
        <v/>
      </c>
      <c r="L1841" s="7" t="str">
        <f>IF([1]配变!$L1841="","",[1]配变!$L1841)</f>
        <v/>
      </c>
      <c r="M1841" s="7" t="str">
        <f>IF([1]配变!$M1841="","",[1]配变!$M1841)</f>
        <v/>
      </c>
      <c r="N1841" s="7" t="str">
        <f>IF([1]配变!$N1841="","",[1]配变!$N1841)</f>
        <v/>
      </c>
      <c r="O1841" s="7" t="str">
        <f>IF([1]配变!$O1841="","",[1]配变!$O1841)</f>
        <v/>
      </c>
      <c r="P1841" s="7" t="str">
        <f>IF([1]配变!$P1841="","",[1]配变!$P1841)</f>
        <v/>
      </c>
    </row>
    <row r="1842" spans="1:16" x14ac:dyDescent="0.15">
      <c r="A1842" s="7" t="s">
        <v>300</v>
      </c>
      <c r="B1842" s="7" t="str">
        <f>IF([1]配变!$B1842="","",[1]配变!$B1842)</f>
        <v/>
      </c>
      <c r="C1842" s="7" t="str">
        <f>IF([1]配变!$C1842="","",[1]配变!$C1842)</f>
        <v/>
      </c>
      <c r="D1842" s="7" t="str">
        <f>IF([1]配变!$D1842="","",[1]配变!$D1842)</f>
        <v/>
      </c>
      <c r="E1842" s="7" t="str">
        <f>IF([1]配变!$E1842="","",[1]配变!$E1842)</f>
        <v/>
      </c>
      <c r="F1842" s="7" t="str">
        <f>IF([1]配变!$F1842="","",[1]配变!$F1842)</f>
        <v/>
      </c>
      <c r="G1842" s="7" t="str">
        <f>IF([1]配变!$G1842="","",[1]配变!$G1842)</f>
        <v/>
      </c>
      <c r="H1842" s="7" t="str">
        <f>IF([1]配变!$H1842="","",[1]配变!$H1842)</f>
        <v/>
      </c>
      <c r="I1842" s="7" t="str">
        <f>IF([1]配变!$I1842="","",[1]配变!$I1842)</f>
        <v/>
      </c>
      <c r="J1842" s="7" t="str">
        <f>IF([1]配变!$J1842="","",[1]配变!$J1842)</f>
        <v/>
      </c>
      <c r="K1842" s="7" t="str">
        <f>IF([1]配变!$K1842="","",[1]配变!$K1842)</f>
        <v/>
      </c>
      <c r="L1842" s="7" t="str">
        <f>IF([1]配变!$L1842="","",[1]配变!$L1842)</f>
        <v/>
      </c>
      <c r="M1842" s="7" t="str">
        <f>IF([1]配变!$M1842="","",[1]配变!$M1842)</f>
        <v/>
      </c>
      <c r="N1842" s="7" t="str">
        <f>IF([1]配变!$N1842="","",[1]配变!$N1842)</f>
        <v/>
      </c>
      <c r="O1842" s="7" t="str">
        <f>IF([1]配变!$O1842="","",[1]配变!$O1842)</f>
        <v/>
      </c>
      <c r="P1842" s="7" t="str">
        <f>IF([1]配变!$P1842="","",[1]配变!$P1842)</f>
        <v/>
      </c>
    </row>
    <row r="1843" spans="1:16" x14ac:dyDescent="0.15">
      <c r="A1843" s="7" t="s">
        <v>300</v>
      </c>
      <c r="B1843" s="7" t="str">
        <f>IF([1]配变!$B1843="","",[1]配变!$B1843)</f>
        <v/>
      </c>
      <c r="C1843" s="7" t="str">
        <f>IF([1]配变!$C1843="","",[1]配变!$C1843)</f>
        <v/>
      </c>
      <c r="D1843" s="7" t="str">
        <f>IF([1]配变!$D1843="","",[1]配变!$D1843)</f>
        <v/>
      </c>
      <c r="E1843" s="7" t="str">
        <f>IF([1]配变!$E1843="","",[1]配变!$E1843)</f>
        <v/>
      </c>
      <c r="F1843" s="7" t="str">
        <f>IF([1]配变!$F1843="","",[1]配变!$F1843)</f>
        <v/>
      </c>
      <c r="G1843" s="7" t="str">
        <f>IF([1]配变!$G1843="","",[1]配变!$G1843)</f>
        <v/>
      </c>
      <c r="H1843" s="7" t="str">
        <f>IF([1]配变!$H1843="","",[1]配变!$H1843)</f>
        <v/>
      </c>
      <c r="I1843" s="7" t="str">
        <f>IF([1]配变!$I1843="","",[1]配变!$I1843)</f>
        <v/>
      </c>
      <c r="J1843" s="7" t="str">
        <f>IF([1]配变!$J1843="","",[1]配变!$J1843)</f>
        <v/>
      </c>
      <c r="K1843" s="7" t="str">
        <f>IF([1]配变!$K1843="","",[1]配变!$K1843)</f>
        <v/>
      </c>
      <c r="L1843" s="7" t="str">
        <f>IF([1]配变!$L1843="","",[1]配变!$L1843)</f>
        <v/>
      </c>
      <c r="M1843" s="7" t="str">
        <f>IF([1]配变!$M1843="","",[1]配变!$M1843)</f>
        <v/>
      </c>
      <c r="N1843" s="7" t="str">
        <f>IF([1]配变!$N1843="","",[1]配变!$N1843)</f>
        <v/>
      </c>
      <c r="O1843" s="7" t="str">
        <f>IF([1]配变!$O1843="","",[1]配变!$O1843)</f>
        <v/>
      </c>
      <c r="P1843" s="7" t="str">
        <f>IF([1]配变!$P1843="","",[1]配变!$P1843)</f>
        <v/>
      </c>
    </row>
    <row r="1844" spans="1:16" x14ac:dyDescent="0.15">
      <c r="A1844" s="7" t="s">
        <v>300</v>
      </c>
      <c r="B1844" s="7" t="str">
        <f>IF([1]配变!$B1844="","",[1]配变!$B1844)</f>
        <v/>
      </c>
      <c r="C1844" s="7" t="str">
        <f>IF([1]配变!$C1844="","",[1]配变!$C1844)</f>
        <v/>
      </c>
      <c r="D1844" s="7" t="str">
        <f>IF([1]配变!$D1844="","",[1]配变!$D1844)</f>
        <v/>
      </c>
      <c r="E1844" s="7" t="str">
        <f>IF([1]配变!$E1844="","",[1]配变!$E1844)</f>
        <v/>
      </c>
      <c r="F1844" s="7" t="str">
        <f>IF([1]配变!$F1844="","",[1]配变!$F1844)</f>
        <v/>
      </c>
      <c r="G1844" s="7" t="str">
        <f>IF([1]配变!$G1844="","",[1]配变!$G1844)</f>
        <v/>
      </c>
      <c r="H1844" s="7" t="str">
        <f>IF([1]配变!$H1844="","",[1]配变!$H1844)</f>
        <v/>
      </c>
      <c r="I1844" s="7" t="str">
        <f>IF([1]配变!$I1844="","",[1]配变!$I1844)</f>
        <v/>
      </c>
      <c r="J1844" s="7" t="str">
        <f>IF([1]配变!$J1844="","",[1]配变!$J1844)</f>
        <v/>
      </c>
      <c r="K1844" s="7" t="str">
        <f>IF([1]配变!$K1844="","",[1]配变!$K1844)</f>
        <v/>
      </c>
      <c r="L1844" s="7" t="str">
        <f>IF([1]配变!$L1844="","",[1]配变!$L1844)</f>
        <v/>
      </c>
      <c r="M1844" s="7" t="str">
        <f>IF([1]配变!$M1844="","",[1]配变!$M1844)</f>
        <v/>
      </c>
      <c r="N1844" s="7" t="str">
        <f>IF([1]配变!$N1844="","",[1]配变!$N1844)</f>
        <v/>
      </c>
      <c r="O1844" s="7" t="str">
        <f>IF([1]配变!$O1844="","",[1]配变!$O1844)</f>
        <v/>
      </c>
      <c r="P1844" s="7" t="str">
        <f>IF([1]配变!$P1844="","",[1]配变!$P1844)</f>
        <v/>
      </c>
    </row>
    <row r="1845" spans="1:16" x14ac:dyDescent="0.15">
      <c r="A1845" s="7" t="s">
        <v>300</v>
      </c>
      <c r="B1845" s="7" t="str">
        <f>IF([1]配变!$B1845="","",[1]配变!$B1845)</f>
        <v/>
      </c>
      <c r="C1845" s="7" t="str">
        <f>IF([1]配变!$C1845="","",[1]配变!$C1845)</f>
        <v/>
      </c>
      <c r="D1845" s="7" t="str">
        <f>IF([1]配变!$D1845="","",[1]配变!$D1845)</f>
        <v/>
      </c>
      <c r="E1845" s="7" t="str">
        <f>IF([1]配变!$E1845="","",[1]配变!$E1845)</f>
        <v/>
      </c>
      <c r="F1845" s="7" t="str">
        <f>IF([1]配变!$F1845="","",[1]配变!$F1845)</f>
        <v/>
      </c>
      <c r="G1845" s="7" t="str">
        <f>IF([1]配变!$G1845="","",[1]配变!$G1845)</f>
        <v/>
      </c>
      <c r="H1845" s="7" t="str">
        <f>IF([1]配变!$H1845="","",[1]配变!$H1845)</f>
        <v/>
      </c>
      <c r="I1845" s="7" t="str">
        <f>IF([1]配变!$I1845="","",[1]配变!$I1845)</f>
        <v/>
      </c>
      <c r="J1845" s="7" t="str">
        <f>IF([1]配变!$J1845="","",[1]配变!$J1845)</f>
        <v/>
      </c>
      <c r="K1845" s="7" t="str">
        <f>IF([1]配变!$K1845="","",[1]配变!$K1845)</f>
        <v/>
      </c>
      <c r="L1845" s="7" t="str">
        <f>IF([1]配变!$L1845="","",[1]配变!$L1845)</f>
        <v/>
      </c>
      <c r="M1845" s="7" t="str">
        <f>IF([1]配变!$M1845="","",[1]配变!$M1845)</f>
        <v/>
      </c>
      <c r="N1845" s="7" t="str">
        <f>IF([1]配变!$N1845="","",[1]配变!$N1845)</f>
        <v/>
      </c>
      <c r="O1845" s="7" t="str">
        <f>IF([1]配变!$O1845="","",[1]配变!$O1845)</f>
        <v/>
      </c>
      <c r="P1845" s="7" t="str">
        <f>IF([1]配变!$P1845="","",[1]配变!$P1845)</f>
        <v/>
      </c>
    </row>
    <row r="1846" spans="1:16" x14ac:dyDescent="0.15">
      <c r="A1846" s="7" t="s">
        <v>300</v>
      </c>
      <c r="B1846" s="7" t="str">
        <f>IF([1]配变!$B1846="","",[1]配变!$B1846)</f>
        <v/>
      </c>
      <c r="C1846" s="7" t="str">
        <f>IF([1]配变!$C1846="","",[1]配变!$C1846)</f>
        <v/>
      </c>
      <c r="D1846" s="7" t="str">
        <f>IF([1]配变!$D1846="","",[1]配变!$D1846)</f>
        <v/>
      </c>
      <c r="E1846" s="7" t="str">
        <f>IF([1]配变!$E1846="","",[1]配变!$E1846)</f>
        <v/>
      </c>
      <c r="F1846" s="7" t="str">
        <f>IF([1]配变!$F1846="","",[1]配变!$F1846)</f>
        <v/>
      </c>
      <c r="G1846" s="7" t="str">
        <f>IF([1]配变!$G1846="","",[1]配变!$G1846)</f>
        <v/>
      </c>
      <c r="H1846" s="7" t="str">
        <f>IF([1]配变!$H1846="","",[1]配变!$H1846)</f>
        <v/>
      </c>
      <c r="I1846" s="7" t="str">
        <f>IF([1]配变!$I1846="","",[1]配变!$I1846)</f>
        <v/>
      </c>
      <c r="J1846" s="7" t="str">
        <f>IF([1]配变!$J1846="","",[1]配变!$J1846)</f>
        <v/>
      </c>
      <c r="K1846" s="7" t="str">
        <f>IF([1]配变!$K1846="","",[1]配变!$K1846)</f>
        <v/>
      </c>
      <c r="L1846" s="7" t="str">
        <f>IF([1]配变!$L1846="","",[1]配变!$L1846)</f>
        <v/>
      </c>
      <c r="M1846" s="7" t="str">
        <f>IF([1]配变!$M1846="","",[1]配变!$M1846)</f>
        <v/>
      </c>
      <c r="N1846" s="7" t="str">
        <f>IF([1]配变!$N1846="","",[1]配变!$N1846)</f>
        <v/>
      </c>
      <c r="O1846" s="7" t="str">
        <f>IF([1]配变!$O1846="","",[1]配变!$O1846)</f>
        <v/>
      </c>
      <c r="P1846" s="7" t="str">
        <f>IF([1]配变!$P1846="","",[1]配变!$P1846)</f>
        <v/>
      </c>
    </row>
    <row r="1847" spans="1:16" x14ac:dyDescent="0.15">
      <c r="A1847" s="7" t="s">
        <v>300</v>
      </c>
      <c r="B1847" s="7" t="str">
        <f>IF([1]配变!$B1847="","",[1]配变!$B1847)</f>
        <v/>
      </c>
      <c r="C1847" s="7" t="str">
        <f>IF([1]配变!$C1847="","",[1]配变!$C1847)</f>
        <v/>
      </c>
      <c r="D1847" s="7" t="str">
        <f>IF([1]配变!$D1847="","",[1]配变!$D1847)</f>
        <v/>
      </c>
      <c r="E1847" s="7" t="str">
        <f>IF([1]配变!$E1847="","",[1]配变!$E1847)</f>
        <v/>
      </c>
      <c r="F1847" s="7" t="str">
        <f>IF([1]配变!$F1847="","",[1]配变!$F1847)</f>
        <v/>
      </c>
      <c r="G1847" s="7" t="str">
        <f>IF([1]配变!$G1847="","",[1]配变!$G1847)</f>
        <v/>
      </c>
      <c r="H1847" s="7" t="str">
        <f>IF([1]配变!$H1847="","",[1]配变!$H1847)</f>
        <v/>
      </c>
      <c r="I1847" s="7" t="str">
        <f>IF([1]配变!$I1847="","",[1]配变!$I1847)</f>
        <v/>
      </c>
      <c r="J1847" s="7" t="str">
        <f>IF([1]配变!$J1847="","",[1]配变!$J1847)</f>
        <v/>
      </c>
      <c r="K1847" s="7" t="str">
        <f>IF([1]配变!$K1847="","",[1]配变!$K1847)</f>
        <v/>
      </c>
      <c r="L1847" s="7" t="str">
        <f>IF([1]配变!$L1847="","",[1]配变!$L1847)</f>
        <v/>
      </c>
      <c r="M1847" s="7" t="str">
        <f>IF([1]配变!$M1847="","",[1]配变!$M1847)</f>
        <v/>
      </c>
      <c r="N1847" s="7" t="str">
        <f>IF([1]配变!$N1847="","",[1]配变!$N1847)</f>
        <v/>
      </c>
      <c r="O1847" s="7" t="str">
        <f>IF([1]配变!$O1847="","",[1]配变!$O1847)</f>
        <v/>
      </c>
      <c r="P1847" s="7" t="str">
        <f>IF([1]配变!$P1847="","",[1]配变!$P1847)</f>
        <v/>
      </c>
    </row>
    <row r="1848" spans="1:16" x14ac:dyDescent="0.15">
      <c r="A1848" s="7" t="s">
        <v>300</v>
      </c>
      <c r="B1848" s="7" t="str">
        <f>IF([1]配变!$B1848="","",[1]配变!$B1848)</f>
        <v/>
      </c>
      <c r="C1848" s="7" t="str">
        <f>IF([1]配变!$C1848="","",[1]配变!$C1848)</f>
        <v/>
      </c>
      <c r="D1848" s="7" t="str">
        <f>IF([1]配变!$D1848="","",[1]配变!$D1848)</f>
        <v/>
      </c>
      <c r="E1848" s="7" t="str">
        <f>IF([1]配变!$E1848="","",[1]配变!$E1848)</f>
        <v/>
      </c>
      <c r="F1848" s="7" t="str">
        <f>IF([1]配变!$F1848="","",[1]配变!$F1848)</f>
        <v/>
      </c>
      <c r="G1848" s="7" t="str">
        <f>IF([1]配变!$G1848="","",[1]配变!$G1848)</f>
        <v/>
      </c>
      <c r="H1848" s="7" t="str">
        <f>IF([1]配变!$H1848="","",[1]配变!$H1848)</f>
        <v/>
      </c>
      <c r="I1848" s="7" t="str">
        <f>IF([1]配变!$I1848="","",[1]配变!$I1848)</f>
        <v/>
      </c>
      <c r="J1848" s="7" t="str">
        <f>IF([1]配变!$J1848="","",[1]配变!$J1848)</f>
        <v/>
      </c>
      <c r="K1848" s="7" t="str">
        <f>IF([1]配变!$K1848="","",[1]配变!$K1848)</f>
        <v/>
      </c>
      <c r="L1848" s="7" t="str">
        <f>IF([1]配变!$L1848="","",[1]配变!$L1848)</f>
        <v/>
      </c>
      <c r="M1848" s="7" t="str">
        <f>IF([1]配变!$M1848="","",[1]配变!$M1848)</f>
        <v/>
      </c>
      <c r="N1848" s="7" t="str">
        <f>IF([1]配变!$N1848="","",[1]配变!$N1848)</f>
        <v/>
      </c>
      <c r="O1848" s="7" t="str">
        <f>IF([1]配变!$O1848="","",[1]配变!$O1848)</f>
        <v/>
      </c>
      <c r="P1848" s="7" t="str">
        <f>IF([1]配变!$P1848="","",[1]配变!$P1848)</f>
        <v/>
      </c>
    </row>
    <row r="1849" spans="1:16" x14ac:dyDescent="0.15">
      <c r="A1849" s="7" t="s">
        <v>300</v>
      </c>
      <c r="B1849" s="7" t="str">
        <f>IF([1]配变!$B1849="","",[1]配变!$B1849)</f>
        <v/>
      </c>
      <c r="C1849" s="7" t="str">
        <f>IF([1]配变!$C1849="","",[1]配变!$C1849)</f>
        <v/>
      </c>
      <c r="D1849" s="7" t="str">
        <f>IF([1]配变!$D1849="","",[1]配变!$D1849)</f>
        <v/>
      </c>
      <c r="E1849" s="7" t="str">
        <f>IF([1]配变!$E1849="","",[1]配变!$E1849)</f>
        <v/>
      </c>
      <c r="F1849" s="7" t="str">
        <f>IF([1]配变!$F1849="","",[1]配变!$F1849)</f>
        <v/>
      </c>
      <c r="G1849" s="7" t="str">
        <f>IF([1]配变!$G1849="","",[1]配变!$G1849)</f>
        <v/>
      </c>
      <c r="H1849" s="7" t="str">
        <f>IF([1]配变!$H1849="","",[1]配变!$H1849)</f>
        <v/>
      </c>
      <c r="I1849" s="7" t="str">
        <f>IF([1]配变!$I1849="","",[1]配变!$I1849)</f>
        <v/>
      </c>
      <c r="J1849" s="7" t="str">
        <f>IF([1]配变!$J1849="","",[1]配变!$J1849)</f>
        <v/>
      </c>
      <c r="K1849" s="7" t="str">
        <f>IF([1]配变!$K1849="","",[1]配变!$K1849)</f>
        <v/>
      </c>
      <c r="L1849" s="7" t="str">
        <f>IF([1]配变!$L1849="","",[1]配变!$L1849)</f>
        <v/>
      </c>
      <c r="M1849" s="7" t="str">
        <f>IF([1]配变!$M1849="","",[1]配变!$M1849)</f>
        <v/>
      </c>
      <c r="N1849" s="7" t="str">
        <f>IF([1]配变!$N1849="","",[1]配变!$N1849)</f>
        <v/>
      </c>
      <c r="O1849" s="7" t="str">
        <f>IF([1]配变!$O1849="","",[1]配变!$O1849)</f>
        <v/>
      </c>
      <c r="P1849" s="7" t="str">
        <f>IF([1]配变!$P1849="","",[1]配变!$P1849)</f>
        <v/>
      </c>
    </row>
    <row r="1850" spans="1:16" x14ac:dyDescent="0.15">
      <c r="A1850" s="7" t="s">
        <v>300</v>
      </c>
      <c r="B1850" s="7" t="str">
        <f>IF([1]配变!$B1850="","",[1]配变!$B1850)</f>
        <v/>
      </c>
      <c r="C1850" s="7" t="str">
        <f>IF([1]配变!$C1850="","",[1]配变!$C1850)</f>
        <v/>
      </c>
      <c r="D1850" s="7" t="str">
        <f>IF([1]配变!$D1850="","",[1]配变!$D1850)</f>
        <v/>
      </c>
      <c r="E1850" s="7" t="str">
        <f>IF([1]配变!$E1850="","",[1]配变!$E1850)</f>
        <v/>
      </c>
      <c r="F1850" s="7" t="str">
        <f>IF([1]配变!$F1850="","",[1]配变!$F1850)</f>
        <v/>
      </c>
      <c r="G1850" s="7" t="str">
        <f>IF([1]配变!$G1850="","",[1]配变!$G1850)</f>
        <v/>
      </c>
      <c r="H1850" s="7" t="str">
        <f>IF([1]配变!$H1850="","",[1]配变!$H1850)</f>
        <v/>
      </c>
      <c r="I1850" s="7" t="str">
        <f>IF([1]配变!$I1850="","",[1]配变!$I1850)</f>
        <v/>
      </c>
      <c r="J1850" s="7" t="str">
        <f>IF([1]配变!$J1850="","",[1]配变!$J1850)</f>
        <v/>
      </c>
      <c r="K1850" s="7" t="str">
        <f>IF([1]配变!$K1850="","",[1]配变!$K1850)</f>
        <v/>
      </c>
      <c r="L1850" s="7" t="str">
        <f>IF([1]配变!$L1850="","",[1]配变!$L1850)</f>
        <v/>
      </c>
      <c r="M1850" s="7" t="str">
        <f>IF([1]配变!$M1850="","",[1]配变!$M1850)</f>
        <v/>
      </c>
      <c r="N1850" s="7" t="str">
        <f>IF([1]配变!$N1850="","",[1]配变!$N1850)</f>
        <v/>
      </c>
      <c r="O1850" s="7" t="str">
        <f>IF([1]配变!$O1850="","",[1]配变!$O1850)</f>
        <v/>
      </c>
      <c r="P1850" s="7" t="str">
        <f>IF([1]配变!$P1850="","",[1]配变!$P1850)</f>
        <v/>
      </c>
    </row>
    <row r="1851" spans="1:16" x14ac:dyDescent="0.15">
      <c r="A1851" s="7" t="s">
        <v>300</v>
      </c>
      <c r="B1851" s="7" t="str">
        <f>IF([1]配变!$B1851="","",[1]配变!$B1851)</f>
        <v/>
      </c>
      <c r="C1851" s="7" t="str">
        <f>IF([1]配变!$C1851="","",[1]配变!$C1851)</f>
        <v/>
      </c>
      <c r="D1851" s="7" t="str">
        <f>IF([1]配变!$D1851="","",[1]配变!$D1851)</f>
        <v/>
      </c>
      <c r="E1851" s="7" t="str">
        <f>IF([1]配变!$E1851="","",[1]配变!$E1851)</f>
        <v/>
      </c>
      <c r="F1851" s="7" t="str">
        <f>IF([1]配变!$F1851="","",[1]配变!$F1851)</f>
        <v/>
      </c>
      <c r="G1851" s="7" t="str">
        <f>IF([1]配变!$G1851="","",[1]配变!$G1851)</f>
        <v/>
      </c>
      <c r="H1851" s="7" t="str">
        <f>IF([1]配变!$H1851="","",[1]配变!$H1851)</f>
        <v/>
      </c>
      <c r="I1851" s="7" t="str">
        <f>IF([1]配变!$I1851="","",[1]配变!$I1851)</f>
        <v/>
      </c>
      <c r="J1851" s="7" t="str">
        <f>IF([1]配变!$J1851="","",[1]配变!$J1851)</f>
        <v/>
      </c>
      <c r="K1851" s="7" t="str">
        <f>IF([1]配变!$K1851="","",[1]配变!$K1851)</f>
        <v/>
      </c>
      <c r="L1851" s="7" t="str">
        <f>IF([1]配变!$L1851="","",[1]配变!$L1851)</f>
        <v/>
      </c>
      <c r="M1851" s="7" t="str">
        <f>IF([1]配变!$M1851="","",[1]配变!$M1851)</f>
        <v/>
      </c>
      <c r="N1851" s="7" t="str">
        <f>IF([1]配变!$N1851="","",[1]配变!$N1851)</f>
        <v/>
      </c>
      <c r="O1851" s="7" t="str">
        <f>IF([1]配变!$O1851="","",[1]配变!$O1851)</f>
        <v/>
      </c>
      <c r="P1851" s="7" t="str">
        <f>IF([1]配变!$P1851="","",[1]配变!$P1851)</f>
        <v/>
      </c>
    </row>
    <row r="1852" spans="1:16" x14ac:dyDescent="0.15">
      <c r="A1852" s="7" t="s">
        <v>300</v>
      </c>
      <c r="B1852" s="7" t="str">
        <f>IF([1]配变!$B1852="","",[1]配变!$B1852)</f>
        <v/>
      </c>
      <c r="C1852" s="7" t="str">
        <f>IF([1]配变!$C1852="","",[1]配变!$C1852)</f>
        <v/>
      </c>
      <c r="D1852" s="7" t="str">
        <f>IF([1]配变!$D1852="","",[1]配变!$D1852)</f>
        <v/>
      </c>
      <c r="E1852" s="7" t="str">
        <f>IF([1]配变!$E1852="","",[1]配变!$E1852)</f>
        <v/>
      </c>
      <c r="F1852" s="7" t="str">
        <f>IF([1]配变!$F1852="","",[1]配变!$F1852)</f>
        <v/>
      </c>
      <c r="G1852" s="7" t="str">
        <f>IF([1]配变!$G1852="","",[1]配变!$G1852)</f>
        <v/>
      </c>
      <c r="H1852" s="7" t="str">
        <f>IF([1]配变!$H1852="","",[1]配变!$H1852)</f>
        <v/>
      </c>
      <c r="I1852" s="7" t="str">
        <f>IF([1]配变!$I1852="","",[1]配变!$I1852)</f>
        <v/>
      </c>
      <c r="J1852" s="7" t="str">
        <f>IF([1]配变!$J1852="","",[1]配变!$J1852)</f>
        <v/>
      </c>
      <c r="K1852" s="7" t="str">
        <f>IF([1]配变!$K1852="","",[1]配变!$K1852)</f>
        <v/>
      </c>
      <c r="L1852" s="7" t="str">
        <f>IF([1]配变!$L1852="","",[1]配变!$L1852)</f>
        <v/>
      </c>
      <c r="M1852" s="7" t="str">
        <f>IF([1]配变!$M1852="","",[1]配变!$M1852)</f>
        <v/>
      </c>
      <c r="N1852" s="7" t="str">
        <f>IF([1]配变!$N1852="","",[1]配变!$N1852)</f>
        <v/>
      </c>
      <c r="O1852" s="7" t="str">
        <f>IF([1]配变!$O1852="","",[1]配变!$O1852)</f>
        <v/>
      </c>
      <c r="P1852" s="7" t="str">
        <f>IF([1]配变!$P1852="","",[1]配变!$P1852)</f>
        <v/>
      </c>
    </row>
    <row r="1853" spans="1:16" x14ac:dyDescent="0.15">
      <c r="A1853" s="7" t="s">
        <v>300</v>
      </c>
      <c r="B1853" s="7" t="str">
        <f>IF([1]配变!$B1853="","",[1]配变!$B1853)</f>
        <v/>
      </c>
      <c r="C1853" s="7" t="str">
        <f>IF([1]配变!$C1853="","",[1]配变!$C1853)</f>
        <v/>
      </c>
      <c r="D1853" s="7" t="str">
        <f>IF([1]配变!$D1853="","",[1]配变!$D1853)</f>
        <v/>
      </c>
      <c r="E1853" s="7" t="str">
        <f>IF([1]配变!$E1853="","",[1]配变!$E1853)</f>
        <v/>
      </c>
      <c r="F1853" s="7" t="str">
        <f>IF([1]配变!$F1853="","",[1]配变!$F1853)</f>
        <v/>
      </c>
      <c r="G1853" s="7" t="str">
        <f>IF([1]配变!$G1853="","",[1]配变!$G1853)</f>
        <v/>
      </c>
      <c r="H1853" s="7" t="str">
        <f>IF([1]配变!$H1853="","",[1]配变!$H1853)</f>
        <v/>
      </c>
      <c r="I1853" s="7" t="str">
        <f>IF([1]配变!$I1853="","",[1]配变!$I1853)</f>
        <v/>
      </c>
      <c r="J1853" s="7" t="str">
        <f>IF([1]配变!$J1853="","",[1]配变!$J1853)</f>
        <v/>
      </c>
      <c r="K1853" s="7" t="str">
        <f>IF([1]配变!$K1853="","",[1]配变!$K1853)</f>
        <v/>
      </c>
      <c r="L1853" s="7" t="str">
        <f>IF([1]配变!$L1853="","",[1]配变!$L1853)</f>
        <v/>
      </c>
      <c r="M1853" s="7" t="str">
        <f>IF([1]配变!$M1853="","",[1]配变!$M1853)</f>
        <v/>
      </c>
      <c r="N1853" s="7" t="str">
        <f>IF([1]配变!$N1853="","",[1]配变!$N1853)</f>
        <v/>
      </c>
      <c r="O1853" s="7" t="str">
        <f>IF([1]配变!$O1853="","",[1]配变!$O1853)</f>
        <v/>
      </c>
      <c r="P1853" s="7" t="str">
        <f>IF([1]配变!$P1853="","",[1]配变!$P1853)</f>
        <v/>
      </c>
    </row>
    <row r="1854" spans="1:16" x14ac:dyDescent="0.15">
      <c r="A1854" s="7" t="s">
        <v>300</v>
      </c>
      <c r="B1854" s="7" t="str">
        <f>IF([1]配变!$B1854="","",[1]配变!$B1854)</f>
        <v/>
      </c>
      <c r="C1854" s="7" t="str">
        <f>IF([1]配变!$C1854="","",[1]配变!$C1854)</f>
        <v/>
      </c>
      <c r="D1854" s="7" t="str">
        <f>IF([1]配变!$D1854="","",[1]配变!$D1854)</f>
        <v/>
      </c>
      <c r="E1854" s="7" t="str">
        <f>IF([1]配变!$E1854="","",[1]配变!$E1854)</f>
        <v/>
      </c>
      <c r="F1854" s="7" t="str">
        <f>IF([1]配变!$F1854="","",[1]配变!$F1854)</f>
        <v/>
      </c>
      <c r="G1854" s="7" t="str">
        <f>IF([1]配变!$G1854="","",[1]配变!$G1854)</f>
        <v/>
      </c>
      <c r="H1854" s="7" t="str">
        <f>IF([1]配变!$H1854="","",[1]配变!$H1854)</f>
        <v/>
      </c>
      <c r="I1854" s="7" t="str">
        <f>IF([1]配变!$I1854="","",[1]配变!$I1854)</f>
        <v/>
      </c>
      <c r="J1854" s="7" t="str">
        <f>IF([1]配变!$J1854="","",[1]配变!$J1854)</f>
        <v/>
      </c>
      <c r="K1854" s="7" t="str">
        <f>IF([1]配变!$K1854="","",[1]配变!$K1854)</f>
        <v/>
      </c>
      <c r="L1854" s="7" t="str">
        <f>IF([1]配变!$L1854="","",[1]配变!$L1854)</f>
        <v/>
      </c>
      <c r="M1854" s="7" t="str">
        <f>IF([1]配变!$M1854="","",[1]配变!$M1854)</f>
        <v/>
      </c>
      <c r="N1854" s="7" t="str">
        <f>IF([1]配变!$N1854="","",[1]配变!$N1854)</f>
        <v/>
      </c>
      <c r="O1854" s="7" t="str">
        <f>IF([1]配变!$O1854="","",[1]配变!$O1854)</f>
        <v/>
      </c>
      <c r="P1854" s="7" t="str">
        <f>IF([1]配变!$P1854="","",[1]配变!$P1854)</f>
        <v/>
      </c>
    </row>
    <row r="1855" spans="1:16" x14ac:dyDescent="0.15">
      <c r="A1855" s="7" t="s">
        <v>300</v>
      </c>
      <c r="B1855" s="7" t="str">
        <f>IF([1]配变!$B1855="","",[1]配变!$B1855)</f>
        <v/>
      </c>
      <c r="C1855" s="7" t="str">
        <f>IF([1]配变!$C1855="","",[1]配变!$C1855)</f>
        <v/>
      </c>
      <c r="D1855" s="7" t="str">
        <f>IF([1]配变!$D1855="","",[1]配变!$D1855)</f>
        <v/>
      </c>
      <c r="E1855" s="7" t="str">
        <f>IF([1]配变!$E1855="","",[1]配变!$E1855)</f>
        <v/>
      </c>
      <c r="F1855" s="7" t="str">
        <f>IF([1]配变!$F1855="","",[1]配变!$F1855)</f>
        <v/>
      </c>
      <c r="G1855" s="7" t="str">
        <f>IF([1]配变!$G1855="","",[1]配变!$G1855)</f>
        <v/>
      </c>
      <c r="H1855" s="7" t="str">
        <f>IF([1]配变!$H1855="","",[1]配变!$H1855)</f>
        <v/>
      </c>
      <c r="I1855" s="7" t="str">
        <f>IF([1]配变!$I1855="","",[1]配变!$I1855)</f>
        <v/>
      </c>
      <c r="J1855" s="7" t="str">
        <f>IF([1]配变!$J1855="","",[1]配变!$J1855)</f>
        <v/>
      </c>
      <c r="K1855" s="7" t="str">
        <f>IF([1]配变!$K1855="","",[1]配变!$K1855)</f>
        <v/>
      </c>
      <c r="L1855" s="7" t="str">
        <f>IF([1]配变!$L1855="","",[1]配变!$L1855)</f>
        <v/>
      </c>
      <c r="M1855" s="7" t="str">
        <f>IF([1]配变!$M1855="","",[1]配变!$M1855)</f>
        <v/>
      </c>
      <c r="N1855" s="7" t="str">
        <f>IF([1]配变!$N1855="","",[1]配变!$N1855)</f>
        <v/>
      </c>
      <c r="O1855" s="7" t="str">
        <f>IF([1]配变!$O1855="","",[1]配变!$O1855)</f>
        <v/>
      </c>
      <c r="P1855" s="7" t="str">
        <f>IF([1]配变!$P1855="","",[1]配变!$P1855)</f>
        <v/>
      </c>
    </row>
    <row r="1856" spans="1:16" x14ac:dyDescent="0.15">
      <c r="A1856" s="7" t="s">
        <v>300</v>
      </c>
      <c r="B1856" s="7" t="str">
        <f>IF([1]配变!$B1856="","",[1]配变!$B1856)</f>
        <v/>
      </c>
      <c r="C1856" s="7" t="str">
        <f>IF([1]配变!$C1856="","",[1]配变!$C1856)</f>
        <v/>
      </c>
      <c r="D1856" s="7" t="str">
        <f>IF([1]配变!$D1856="","",[1]配变!$D1856)</f>
        <v/>
      </c>
      <c r="E1856" s="7" t="str">
        <f>IF([1]配变!$E1856="","",[1]配变!$E1856)</f>
        <v/>
      </c>
      <c r="F1856" s="7" t="str">
        <f>IF([1]配变!$F1856="","",[1]配变!$F1856)</f>
        <v/>
      </c>
      <c r="G1856" s="7" t="str">
        <f>IF([1]配变!$G1856="","",[1]配变!$G1856)</f>
        <v/>
      </c>
      <c r="H1856" s="7" t="str">
        <f>IF([1]配变!$H1856="","",[1]配变!$H1856)</f>
        <v/>
      </c>
      <c r="I1856" s="7" t="str">
        <f>IF([1]配变!$I1856="","",[1]配变!$I1856)</f>
        <v/>
      </c>
      <c r="J1856" s="7" t="str">
        <f>IF([1]配变!$J1856="","",[1]配变!$J1856)</f>
        <v/>
      </c>
      <c r="K1856" s="7" t="str">
        <f>IF([1]配变!$K1856="","",[1]配变!$K1856)</f>
        <v/>
      </c>
      <c r="L1856" s="7" t="str">
        <f>IF([1]配变!$L1856="","",[1]配变!$L1856)</f>
        <v/>
      </c>
      <c r="M1856" s="7" t="str">
        <f>IF([1]配变!$M1856="","",[1]配变!$M1856)</f>
        <v/>
      </c>
      <c r="N1856" s="7" t="str">
        <f>IF([1]配变!$N1856="","",[1]配变!$N1856)</f>
        <v/>
      </c>
      <c r="O1856" s="7" t="str">
        <f>IF([1]配变!$O1856="","",[1]配变!$O1856)</f>
        <v/>
      </c>
      <c r="P1856" s="7" t="str">
        <f>IF([1]配变!$P1856="","",[1]配变!$P1856)</f>
        <v/>
      </c>
    </row>
    <row r="1857" spans="1:16" x14ac:dyDescent="0.15">
      <c r="A1857" s="7" t="s">
        <v>300</v>
      </c>
      <c r="B1857" s="7" t="str">
        <f>IF([1]配变!$B1857="","",[1]配变!$B1857)</f>
        <v/>
      </c>
      <c r="C1857" s="7" t="str">
        <f>IF([1]配变!$C1857="","",[1]配变!$C1857)</f>
        <v/>
      </c>
      <c r="D1857" s="7" t="str">
        <f>IF([1]配变!$D1857="","",[1]配变!$D1857)</f>
        <v/>
      </c>
      <c r="E1857" s="7" t="str">
        <f>IF([1]配变!$E1857="","",[1]配变!$E1857)</f>
        <v/>
      </c>
      <c r="F1857" s="7" t="str">
        <f>IF([1]配变!$F1857="","",[1]配变!$F1857)</f>
        <v/>
      </c>
      <c r="G1857" s="7" t="str">
        <f>IF([1]配变!$G1857="","",[1]配变!$G1857)</f>
        <v/>
      </c>
      <c r="H1857" s="7" t="str">
        <f>IF([1]配变!$H1857="","",[1]配变!$H1857)</f>
        <v/>
      </c>
      <c r="I1857" s="7" t="str">
        <f>IF([1]配变!$I1857="","",[1]配变!$I1857)</f>
        <v/>
      </c>
      <c r="J1857" s="7" t="str">
        <f>IF([1]配变!$J1857="","",[1]配变!$J1857)</f>
        <v/>
      </c>
      <c r="K1857" s="7" t="str">
        <f>IF([1]配变!$K1857="","",[1]配变!$K1857)</f>
        <v/>
      </c>
      <c r="L1857" s="7" t="str">
        <f>IF([1]配变!$L1857="","",[1]配变!$L1857)</f>
        <v/>
      </c>
      <c r="M1857" s="7" t="str">
        <f>IF([1]配变!$M1857="","",[1]配变!$M1857)</f>
        <v/>
      </c>
      <c r="N1857" s="7" t="str">
        <f>IF([1]配变!$N1857="","",[1]配变!$N1857)</f>
        <v/>
      </c>
      <c r="O1857" s="7" t="str">
        <f>IF([1]配变!$O1857="","",[1]配变!$O1857)</f>
        <v/>
      </c>
      <c r="P1857" s="7" t="str">
        <f>IF([1]配变!$P1857="","",[1]配变!$P1857)</f>
        <v/>
      </c>
    </row>
    <row r="1858" spans="1:16" x14ac:dyDescent="0.15">
      <c r="A1858" s="7" t="s">
        <v>300</v>
      </c>
      <c r="B1858" s="7" t="str">
        <f>IF([1]配变!$B1858="","",[1]配变!$B1858)</f>
        <v/>
      </c>
      <c r="C1858" s="7" t="str">
        <f>IF([1]配变!$C1858="","",[1]配变!$C1858)</f>
        <v/>
      </c>
      <c r="D1858" s="7" t="str">
        <f>IF([1]配变!$D1858="","",[1]配变!$D1858)</f>
        <v/>
      </c>
      <c r="E1858" s="7" t="str">
        <f>IF([1]配变!$E1858="","",[1]配变!$E1858)</f>
        <v/>
      </c>
      <c r="F1858" s="7" t="str">
        <f>IF([1]配变!$F1858="","",[1]配变!$F1858)</f>
        <v/>
      </c>
      <c r="G1858" s="7" t="str">
        <f>IF([1]配变!$G1858="","",[1]配变!$G1858)</f>
        <v/>
      </c>
      <c r="H1858" s="7" t="str">
        <f>IF([1]配变!$H1858="","",[1]配变!$H1858)</f>
        <v/>
      </c>
      <c r="I1858" s="7" t="str">
        <f>IF([1]配变!$I1858="","",[1]配变!$I1858)</f>
        <v/>
      </c>
      <c r="J1858" s="7" t="str">
        <f>IF([1]配变!$J1858="","",[1]配变!$J1858)</f>
        <v/>
      </c>
      <c r="K1858" s="7" t="str">
        <f>IF([1]配变!$K1858="","",[1]配变!$K1858)</f>
        <v/>
      </c>
      <c r="L1858" s="7" t="str">
        <f>IF([1]配变!$L1858="","",[1]配变!$L1858)</f>
        <v/>
      </c>
      <c r="M1858" s="7" t="str">
        <f>IF([1]配变!$M1858="","",[1]配变!$M1858)</f>
        <v/>
      </c>
      <c r="N1858" s="7" t="str">
        <f>IF([1]配变!$N1858="","",[1]配变!$N1858)</f>
        <v/>
      </c>
      <c r="O1858" s="7" t="str">
        <f>IF([1]配变!$O1858="","",[1]配变!$O1858)</f>
        <v/>
      </c>
      <c r="P1858" s="7" t="str">
        <f>IF([1]配变!$P1858="","",[1]配变!$P1858)</f>
        <v/>
      </c>
    </row>
    <row r="1859" spans="1:16" x14ac:dyDescent="0.15">
      <c r="A1859" s="7" t="s">
        <v>300</v>
      </c>
      <c r="B1859" s="7" t="str">
        <f>IF([1]配变!$B1859="","",[1]配变!$B1859)</f>
        <v/>
      </c>
      <c r="C1859" s="7" t="str">
        <f>IF([1]配变!$C1859="","",[1]配变!$C1859)</f>
        <v/>
      </c>
      <c r="D1859" s="7" t="str">
        <f>IF([1]配变!$D1859="","",[1]配变!$D1859)</f>
        <v/>
      </c>
      <c r="E1859" s="7" t="str">
        <f>IF([1]配变!$E1859="","",[1]配变!$E1859)</f>
        <v/>
      </c>
      <c r="F1859" s="7" t="str">
        <f>IF([1]配变!$F1859="","",[1]配变!$F1859)</f>
        <v/>
      </c>
      <c r="G1859" s="7" t="str">
        <f>IF([1]配变!$G1859="","",[1]配变!$G1859)</f>
        <v/>
      </c>
      <c r="H1859" s="7" t="str">
        <f>IF([1]配变!$H1859="","",[1]配变!$H1859)</f>
        <v/>
      </c>
      <c r="I1859" s="7" t="str">
        <f>IF([1]配变!$I1859="","",[1]配变!$I1859)</f>
        <v/>
      </c>
      <c r="J1859" s="7" t="str">
        <f>IF([1]配变!$J1859="","",[1]配变!$J1859)</f>
        <v/>
      </c>
      <c r="K1859" s="7" t="str">
        <f>IF([1]配变!$K1859="","",[1]配变!$K1859)</f>
        <v/>
      </c>
      <c r="L1859" s="7" t="str">
        <f>IF([1]配变!$L1859="","",[1]配变!$L1859)</f>
        <v/>
      </c>
      <c r="M1859" s="7" t="str">
        <f>IF([1]配变!$M1859="","",[1]配变!$M1859)</f>
        <v/>
      </c>
      <c r="N1859" s="7" t="str">
        <f>IF([1]配变!$N1859="","",[1]配变!$N1859)</f>
        <v/>
      </c>
      <c r="O1859" s="7" t="str">
        <f>IF([1]配变!$O1859="","",[1]配变!$O1859)</f>
        <v/>
      </c>
      <c r="P1859" s="7" t="str">
        <f>IF([1]配变!$P1859="","",[1]配变!$P1859)</f>
        <v/>
      </c>
    </row>
    <row r="1860" spans="1:16" x14ac:dyDescent="0.15">
      <c r="A1860" s="7" t="s">
        <v>300</v>
      </c>
      <c r="B1860" s="7" t="str">
        <f>IF([1]配变!$B1860="","",[1]配变!$B1860)</f>
        <v/>
      </c>
      <c r="C1860" s="7" t="str">
        <f>IF([1]配变!$C1860="","",[1]配变!$C1860)</f>
        <v/>
      </c>
      <c r="D1860" s="7" t="str">
        <f>IF([1]配变!$D1860="","",[1]配变!$D1860)</f>
        <v/>
      </c>
      <c r="E1860" s="7" t="str">
        <f>IF([1]配变!$E1860="","",[1]配变!$E1860)</f>
        <v/>
      </c>
      <c r="F1860" s="7" t="str">
        <f>IF([1]配变!$F1860="","",[1]配变!$F1860)</f>
        <v/>
      </c>
      <c r="G1860" s="7" t="str">
        <f>IF([1]配变!$G1860="","",[1]配变!$G1860)</f>
        <v/>
      </c>
      <c r="H1860" s="7" t="str">
        <f>IF([1]配变!$H1860="","",[1]配变!$H1860)</f>
        <v/>
      </c>
      <c r="I1860" s="7" t="str">
        <f>IF([1]配变!$I1860="","",[1]配变!$I1860)</f>
        <v/>
      </c>
      <c r="J1860" s="7" t="str">
        <f>IF([1]配变!$J1860="","",[1]配变!$J1860)</f>
        <v/>
      </c>
      <c r="K1860" s="7" t="str">
        <f>IF([1]配变!$K1860="","",[1]配变!$K1860)</f>
        <v/>
      </c>
      <c r="L1860" s="7" t="str">
        <f>IF([1]配变!$L1860="","",[1]配变!$L1860)</f>
        <v/>
      </c>
      <c r="M1860" s="7" t="str">
        <f>IF([1]配变!$M1860="","",[1]配变!$M1860)</f>
        <v/>
      </c>
      <c r="N1860" s="7" t="str">
        <f>IF([1]配变!$N1860="","",[1]配变!$N1860)</f>
        <v/>
      </c>
      <c r="O1860" s="7" t="str">
        <f>IF([1]配变!$O1860="","",[1]配变!$O1860)</f>
        <v/>
      </c>
      <c r="P1860" s="7" t="str">
        <f>IF([1]配变!$P1860="","",[1]配变!$P1860)</f>
        <v/>
      </c>
    </row>
    <row r="1861" spans="1:16" x14ac:dyDescent="0.15">
      <c r="A1861" s="7" t="s">
        <v>300</v>
      </c>
      <c r="B1861" s="7" t="str">
        <f>IF([1]配变!$B1861="","",[1]配变!$B1861)</f>
        <v/>
      </c>
      <c r="C1861" s="7" t="str">
        <f>IF([1]配变!$C1861="","",[1]配变!$C1861)</f>
        <v/>
      </c>
      <c r="D1861" s="7" t="str">
        <f>IF([1]配变!$D1861="","",[1]配变!$D1861)</f>
        <v/>
      </c>
      <c r="E1861" s="7" t="str">
        <f>IF([1]配变!$E1861="","",[1]配变!$E1861)</f>
        <v/>
      </c>
      <c r="F1861" s="7" t="str">
        <f>IF([1]配变!$F1861="","",[1]配变!$F1861)</f>
        <v/>
      </c>
      <c r="G1861" s="7" t="str">
        <f>IF([1]配变!$G1861="","",[1]配变!$G1861)</f>
        <v/>
      </c>
      <c r="H1861" s="7" t="str">
        <f>IF([1]配变!$H1861="","",[1]配变!$H1861)</f>
        <v/>
      </c>
      <c r="I1861" s="7" t="str">
        <f>IF([1]配变!$I1861="","",[1]配变!$I1861)</f>
        <v/>
      </c>
      <c r="J1861" s="7" t="str">
        <f>IF([1]配变!$J1861="","",[1]配变!$J1861)</f>
        <v/>
      </c>
      <c r="K1861" s="7" t="str">
        <f>IF([1]配变!$K1861="","",[1]配变!$K1861)</f>
        <v/>
      </c>
      <c r="L1861" s="7" t="str">
        <f>IF([1]配变!$L1861="","",[1]配变!$L1861)</f>
        <v/>
      </c>
      <c r="M1861" s="7" t="str">
        <f>IF([1]配变!$M1861="","",[1]配变!$M1861)</f>
        <v/>
      </c>
      <c r="N1861" s="7" t="str">
        <f>IF([1]配变!$N1861="","",[1]配变!$N1861)</f>
        <v/>
      </c>
      <c r="O1861" s="7" t="str">
        <f>IF([1]配变!$O1861="","",[1]配变!$O1861)</f>
        <v/>
      </c>
      <c r="P1861" s="7" t="str">
        <f>IF([1]配变!$P1861="","",[1]配变!$P1861)</f>
        <v/>
      </c>
    </row>
    <row r="1862" spans="1:16" x14ac:dyDescent="0.15">
      <c r="A1862" s="7" t="s">
        <v>300</v>
      </c>
      <c r="B1862" s="7" t="str">
        <f>IF([1]配变!$B1862="","",[1]配变!$B1862)</f>
        <v/>
      </c>
      <c r="C1862" s="7" t="str">
        <f>IF([1]配变!$C1862="","",[1]配变!$C1862)</f>
        <v/>
      </c>
      <c r="D1862" s="7" t="str">
        <f>IF([1]配变!$D1862="","",[1]配变!$D1862)</f>
        <v/>
      </c>
      <c r="E1862" s="7" t="str">
        <f>IF([1]配变!$E1862="","",[1]配变!$E1862)</f>
        <v/>
      </c>
      <c r="F1862" s="7" t="str">
        <f>IF([1]配变!$F1862="","",[1]配变!$F1862)</f>
        <v/>
      </c>
      <c r="G1862" s="7" t="str">
        <f>IF([1]配变!$G1862="","",[1]配变!$G1862)</f>
        <v/>
      </c>
      <c r="H1862" s="7" t="str">
        <f>IF([1]配变!$H1862="","",[1]配变!$H1862)</f>
        <v/>
      </c>
      <c r="I1862" s="7" t="str">
        <f>IF([1]配变!$I1862="","",[1]配变!$I1862)</f>
        <v/>
      </c>
      <c r="J1862" s="7" t="str">
        <f>IF([1]配变!$J1862="","",[1]配变!$J1862)</f>
        <v/>
      </c>
      <c r="K1862" s="7" t="str">
        <f>IF([1]配变!$K1862="","",[1]配变!$K1862)</f>
        <v/>
      </c>
      <c r="L1862" s="7" t="str">
        <f>IF([1]配变!$L1862="","",[1]配变!$L1862)</f>
        <v/>
      </c>
      <c r="M1862" s="7" t="str">
        <f>IF([1]配变!$M1862="","",[1]配变!$M1862)</f>
        <v/>
      </c>
      <c r="N1862" s="7" t="str">
        <f>IF([1]配变!$N1862="","",[1]配变!$N1862)</f>
        <v/>
      </c>
      <c r="O1862" s="7" t="str">
        <f>IF([1]配变!$O1862="","",[1]配变!$O1862)</f>
        <v/>
      </c>
      <c r="P1862" s="7" t="str">
        <f>IF([1]配变!$P1862="","",[1]配变!$P1862)</f>
        <v/>
      </c>
    </row>
    <row r="1863" spans="1:16" x14ac:dyDescent="0.15">
      <c r="A1863" s="7" t="s">
        <v>300</v>
      </c>
      <c r="B1863" s="7" t="str">
        <f>IF([1]配变!$B1863="","",[1]配变!$B1863)</f>
        <v/>
      </c>
      <c r="C1863" s="7" t="str">
        <f>IF([1]配变!$C1863="","",[1]配变!$C1863)</f>
        <v/>
      </c>
      <c r="D1863" s="7" t="str">
        <f>IF([1]配变!$D1863="","",[1]配变!$D1863)</f>
        <v/>
      </c>
      <c r="E1863" s="7" t="str">
        <f>IF([1]配变!$E1863="","",[1]配变!$E1863)</f>
        <v/>
      </c>
      <c r="F1863" s="7" t="str">
        <f>IF([1]配变!$F1863="","",[1]配变!$F1863)</f>
        <v/>
      </c>
      <c r="G1863" s="7" t="str">
        <f>IF([1]配变!$G1863="","",[1]配变!$G1863)</f>
        <v/>
      </c>
      <c r="H1863" s="7" t="str">
        <f>IF([1]配变!$H1863="","",[1]配变!$H1863)</f>
        <v/>
      </c>
      <c r="I1863" s="7" t="str">
        <f>IF([1]配变!$I1863="","",[1]配变!$I1863)</f>
        <v/>
      </c>
      <c r="J1863" s="7" t="str">
        <f>IF([1]配变!$J1863="","",[1]配变!$J1863)</f>
        <v/>
      </c>
      <c r="K1863" s="7" t="str">
        <f>IF([1]配变!$K1863="","",[1]配变!$K1863)</f>
        <v/>
      </c>
      <c r="L1863" s="7" t="str">
        <f>IF([1]配变!$L1863="","",[1]配变!$L1863)</f>
        <v/>
      </c>
      <c r="M1863" s="7" t="str">
        <f>IF([1]配变!$M1863="","",[1]配变!$M1863)</f>
        <v/>
      </c>
      <c r="N1863" s="7" t="str">
        <f>IF([1]配变!$N1863="","",[1]配变!$N1863)</f>
        <v/>
      </c>
      <c r="O1863" s="7" t="str">
        <f>IF([1]配变!$O1863="","",[1]配变!$O1863)</f>
        <v/>
      </c>
      <c r="P1863" s="7" t="str">
        <f>IF([1]配变!$P1863="","",[1]配变!$P1863)</f>
        <v/>
      </c>
    </row>
    <row r="1864" spans="1:16" x14ac:dyDescent="0.15">
      <c r="A1864" s="7" t="s">
        <v>300</v>
      </c>
      <c r="B1864" s="7" t="str">
        <f>IF([1]配变!$B1864="","",[1]配变!$B1864)</f>
        <v/>
      </c>
      <c r="C1864" s="7" t="str">
        <f>IF([1]配变!$C1864="","",[1]配变!$C1864)</f>
        <v/>
      </c>
      <c r="D1864" s="7" t="str">
        <f>IF([1]配变!$D1864="","",[1]配变!$D1864)</f>
        <v/>
      </c>
      <c r="E1864" s="7" t="str">
        <f>IF([1]配变!$E1864="","",[1]配变!$E1864)</f>
        <v/>
      </c>
      <c r="F1864" s="7" t="str">
        <f>IF([1]配变!$F1864="","",[1]配变!$F1864)</f>
        <v/>
      </c>
      <c r="G1864" s="7" t="str">
        <f>IF([1]配变!$G1864="","",[1]配变!$G1864)</f>
        <v/>
      </c>
      <c r="H1864" s="7" t="str">
        <f>IF([1]配变!$H1864="","",[1]配变!$H1864)</f>
        <v/>
      </c>
      <c r="I1864" s="7" t="str">
        <f>IF([1]配变!$I1864="","",[1]配变!$I1864)</f>
        <v/>
      </c>
      <c r="J1864" s="7" t="str">
        <f>IF([1]配变!$J1864="","",[1]配变!$J1864)</f>
        <v/>
      </c>
      <c r="K1864" s="7" t="str">
        <f>IF([1]配变!$K1864="","",[1]配变!$K1864)</f>
        <v/>
      </c>
      <c r="L1864" s="7" t="str">
        <f>IF([1]配变!$L1864="","",[1]配变!$L1864)</f>
        <v/>
      </c>
      <c r="M1864" s="7" t="str">
        <f>IF([1]配变!$M1864="","",[1]配变!$M1864)</f>
        <v/>
      </c>
      <c r="N1864" s="7" t="str">
        <f>IF([1]配变!$N1864="","",[1]配变!$N1864)</f>
        <v/>
      </c>
      <c r="O1864" s="7" t="str">
        <f>IF([1]配变!$O1864="","",[1]配变!$O1864)</f>
        <v/>
      </c>
      <c r="P1864" s="7" t="str">
        <f>IF([1]配变!$P1864="","",[1]配变!$P1864)</f>
        <v/>
      </c>
    </row>
    <row r="1865" spans="1:16" x14ac:dyDescent="0.15">
      <c r="A1865" s="7" t="s">
        <v>300</v>
      </c>
      <c r="B1865" s="7" t="str">
        <f>IF([1]配变!$B1865="","",[1]配变!$B1865)</f>
        <v/>
      </c>
      <c r="C1865" s="7" t="str">
        <f>IF([1]配变!$C1865="","",[1]配变!$C1865)</f>
        <v/>
      </c>
      <c r="D1865" s="7" t="str">
        <f>IF([1]配变!$D1865="","",[1]配变!$D1865)</f>
        <v/>
      </c>
      <c r="E1865" s="7" t="str">
        <f>IF([1]配变!$E1865="","",[1]配变!$E1865)</f>
        <v/>
      </c>
      <c r="F1865" s="7" t="str">
        <f>IF([1]配变!$F1865="","",[1]配变!$F1865)</f>
        <v/>
      </c>
      <c r="G1865" s="7" t="str">
        <f>IF([1]配变!$G1865="","",[1]配变!$G1865)</f>
        <v/>
      </c>
      <c r="H1865" s="7" t="str">
        <f>IF([1]配变!$H1865="","",[1]配变!$H1865)</f>
        <v/>
      </c>
      <c r="I1865" s="7" t="str">
        <f>IF([1]配变!$I1865="","",[1]配变!$I1865)</f>
        <v/>
      </c>
      <c r="J1865" s="7" t="str">
        <f>IF([1]配变!$J1865="","",[1]配变!$J1865)</f>
        <v/>
      </c>
      <c r="K1865" s="7" t="str">
        <f>IF([1]配变!$K1865="","",[1]配变!$K1865)</f>
        <v/>
      </c>
      <c r="L1865" s="7" t="str">
        <f>IF([1]配变!$L1865="","",[1]配变!$L1865)</f>
        <v/>
      </c>
      <c r="M1865" s="7" t="str">
        <f>IF([1]配变!$M1865="","",[1]配变!$M1865)</f>
        <v/>
      </c>
      <c r="N1865" s="7" t="str">
        <f>IF([1]配变!$N1865="","",[1]配变!$N1865)</f>
        <v/>
      </c>
      <c r="O1865" s="7" t="str">
        <f>IF([1]配变!$O1865="","",[1]配变!$O1865)</f>
        <v/>
      </c>
      <c r="P1865" s="7" t="str">
        <f>IF([1]配变!$P1865="","",[1]配变!$P1865)</f>
        <v/>
      </c>
    </row>
    <row r="1866" spans="1:16" x14ac:dyDescent="0.15">
      <c r="A1866" s="7" t="s">
        <v>300</v>
      </c>
      <c r="B1866" s="7" t="str">
        <f>IF([1]配变!$B1866="","",[1]配变!$B1866)</f>
        <v/>
      </c>
      <c r="C1866" s="7" t="str">
        <f>IF([1]配变!$C1866="","",[1]配变!$C1866)</f>
        <v/>
      </c>
      <c r="D1866" s="7" t="str">
        <f>IF([1]配变!$D1866="","",[1]配变!$D1866)</f>
        <v/>
      </c>
      <c r="E1866" s="7" t="str">
        <f>IF([1]配变!$E1866="","",[1]配变!$E1866)</f>
        <v/>
      </c>
      <c r="F1866" s="7" t="str">
        <f>IF([1]配变!$F1866="","",[1]配变!$F1866)</f>
        <v/>
      </c>
      <c r="G1866" s="7" t="str">
        <f>IF([1]配变!$G1866="","",[1]配变!$G1866)</f>
        <v/>
      </c>
      <c r="H1866" s="7" t="str">
        <f>IF([1]配变!$H1866="","",[1]配变!$H1866)</f>
        <v/>
      </c>
      <c r="I1866" s="7" t="str">
        <f>IF([1]配变!$I1866="","",[1]配变!$I1866)</f>
        <v/>
      </c>
      <c r="J1866" s="7" t="str">
        <f>IF([1]配变!$J1866="","",[1]配变!$J1866)</f>
        <v/>
      </c>
      <c r="K1866" s="7" t="str">
        <f>IF([1]配变!$K1866="","",[1]配变!$K1866)</f>
        <v/>
      </c>
      <c r="L1866" s="7" t="str">
        <f>IF([1]配变!$L1866="","",[1]配变!$L1866)</f>
        <v/>
      </c>
      <c r="M1866" s="7" t="str">
        <f>IF([1]配变!$M1866="","",[1]配变!$M1866)</f>
        <v/>
      </c>
      <c r="N1866" s="7" t="str">
        <f>IF([1]配变!$N1866="","",[1]配变!$N1866)</f>
        <v/>
      </c>
      <c r="O1866" s="7" t="str">
        <f>IF([1]配变!$O1866="","",[1]配变!$O1866)</f>
        <v/>
      </c>
      <c r="P1866" s="7" t="str">
        <f>IF([1]配变!$P1866="","",[1]配变!$P1866)</f>
        <v/>
      </c>
    </row>
    <row r="1867" spans="1:16" x14ac:dyDescent="0.15">
      <c r="A1867" s="7" t="s">
        <v>300</v>
      </c>
      <c r="B1867" s="7" t="str">
        <f>IF([1]配变!$B1867="","",[1]配变!$B1867)</f>
        <v/>
      </c>
      <c r="C1867" s="7" t="str">
        <f>IF([1]配变!$C1867="","",[1]配变!$C1867)</f>
        <v/>
      </c>
      <c r="D1867" s="7" t="str">
        <f>IF([1]配变!$D1867="","",[1]配变!$D1867)</f>
        <v/>
      </c>
      <c r="E1867" s="7" t="str">
        <f>IF([1]配变!$E1867="","",[1]配变!$E1867)</f>
        <v/>
      </c>
      <c r="F1867" s="7" t="str">
        <f>IF([1]配变!$F1867="","",[1]配变!$F1867)</f>
        <v/>
      </c>
      <c r="G1867" s="7" t="str">
        <f>IF([1]配变!$G1867="","",[1]配变!$G1867)</f>
        <v/>
      </c>
      <c r="H1867" s="7" t="str">
        <f>IF([1]配变!$H1867="","",[1]配变!$H1867)</f>
        <v/>
      </c>
      <c r="I1867" s="7" t="str">
        <f>IF([1]配变!$I1867="","",[1]配变!$I1867)</f>
        <v/>
      </c>
      <c r="J1867" s="7" t="str">
        <f>IF([1]配变!$J1867="","",[1]配变!$J1867)</f>
        <v/>
      </c>
      <c r="K1867" s="7" t="str">
        <f>IF([1]配变!$K1867="","",[1]配变!$K1867)</f>
        <v/>
      </c>
      <c r="L1867" s="7" t="str">
        <f>IF([1]配变!$L1867="","",[1]配变!$L1867)</f>
        <v/>
      </c>
      <c r="M1867" s="7" t="str">
        <f>IF([1]配变!$M1867="","",[1]配变!$M1867)</f>
        <v/>
      </c>
      <c r="N1867" s="7" t="str">
        <f>IF([1]配变!$N1867="","",[1]配变!$N1867)</f>
        <v/>
      </c>
      <c r="O1867" s="7" t="str">
        <f>IF([1]配变!$O1867="","",[1]配变!$O1867)</f>
        <v/>
      </c>
      <c r="P1867" s="7" t="str">
        <f>IF([1]配变!$P1867="","",[1]配变!$P1867)</f>
        <v/>
      </c>
    </row>
    <row r="1868" spans="1:16" x14ac:dyDescent="0.15">
      <c r="A1868" s="7" t="s">
        <v>300</v>
      </c>
      <c r="B1868" s="7" t="str">
        <f>IF([1]配变!$B1868="","",[1]配变!$B1868)</f>
        <v/>
      </c>
      <c r="C1868" s="7" t="str">
        <f>IF([1]配变!$C1868="","",[1]配变!$C1868)</f>
        <v/>
      </c>
      <c r="D1868" s="7" t="str">
        <f>IF([1]配变!$D1868="","",[1]配变!$D1868)</f>
        <v/>
      </c>
      <c r="E1868" s="7" t="str">
        <f>IF([1]配变!$E1868="","",[1]配变!$E1868)</f>
        <v/>
      </c>
      <c r="F1868" s="7" t="str">
        <f>IF([1]配变!$F1868="","",[1]配变!$F1868)</f>
        <v/>
      </c>
      <c r="G1868" s="7" t="str">
        <f>IF([1]配变!$G1868="","",[1]配变!$G1868)</f>
        <v/>
      </c>
      <c r="H1868" s="7" t="str">
        <f>IF([1]配变!$H1868="","",[1]配变!$H1868)</f>
        <v/>
      </c>
      <c r="I1868" s="7" t="str">
        <f>IF([1]配变!$I1868="","",[1]配变!$I1868)</f>
        <v/>
      </c>
      <c r="J1868" s="7" t="str">
        <f>IF([1]配变!$J1868="","",[1]配变!$J1868)</f>
        <v/>
      </c>
      <c r="K1868" s="7" t="str">
        <f>IF([1]配变!$K1868="","",[1]配变!$K1868)</f>
        <v/>
      </c>
      <c r="L1868" s="7" t="str">
        <f>IF([1]配变!$L1868="","",[1]配变!$L1868)</f>
        <v/>
      </c>
      <c r="M1868" s="7" t="str">
        <f>IF([1]配变!$M1868="","",[1]配变!$M1868)</f>
        <v/>
      </c>
      <c r="N1868" s="7" t="str">
        <f>IF([1]配变!$N1868="","",[1]配变!$N1868)</f>
        <v/>
      </c>
      <c r="O1868" s="7" t="str">
        <f>IF([1]配变!$O1868="","",[1]配变!$O1868)</f>
        <v/>
      </c>
      <c r="P1868" s="7" t="str">
        <f>IF([1]配变!$P1868="","",[1]配变!$P1868)</f>
        <v/>
      </c>
    </row>
    <row r="1869" spans="1:16" x14ac:dyDescent="0.15">
      <c r="A1869" s="7" t="s">
        <v>300</v>
      </c>
      <c r="B1869" s="7" t="str">
        <f>IF([1]配变!$B1869="","",[1]配变!$B1869)</f>
        <v/>
      </c>
      <c r="C1869" s="7" t="str">
        <f>IF([1]配变!$C1869="","",[1]配变!$C1869)</f>
        <v/>
      </c>
      <c r="D1869" s="7" t="str">
        <f>IF([1]配变!$D1869="","",[1]配变!$D1869)</f>
        <v/>
      </c>
      <c r="E1869" s="7" t="str">
        <f>IF([1]配变!$E1869="","",[1]配变!$E1869)</f>
        <v/>
      </c>
      <c r="F1869" s="7" t="str">
        <f>IF([1]配变!$F1869="","",[1]配变!$F1869)</f>
        <v/>
      </c>
      <c r="G1869" s="7" t="str">
        <f>IF([1]配变!$G1869="","",[1]配变!$G1869)</f>
        <v/>
      </c>
      <c r="H1869" s="7" t="str">
        <f>IF([1]配变!$H1869="","",[1]配变!$H1869)</f>
        <v/>
      </c>
      <c r="I1869" s="7" t="str">
        <f>IF([1]配变!$I1869="","",[1]配变!$I1869)</f>
        <v/>
      </c>
      <c r="J1869" s="7" t="str">
        <f>IF([1]配变!$J1869="","",[1]配变!$J1869)</f>
        <v/>
      </c>
      <c r="K1869" s="7" t="str">
        <f>IF([1]配变!$K1869="","",[1]配变!$K1869)</f>
        <v/>
      </c>
      <c r="L1869" s="7" t="str">
        <f>IF([1]配变!$L1869="","",[1]配变!$L1869)</f>
        <v/>
      </c>
      <c r="M1869" s="7" t="str">
        <f>IF([1]配变!$M1869="","",[1]配变!$M1869)</f>
        <v/>
      </c>
      <c r="N1869" s="7" t="str">
        <f>IF([1]配变!$N1869="","",[1]配变!$N1869)</f>
        <v/>
      </c>
      <c r="O1869" s="7" t="str">
        <f>IF([1]配变!$O1869="","",[1]配变!$O1869)</f>
        <v/>
      </c>
      <c r="P1869" s="7" t="str">
        <f>IF([1]配变!$P1869="","",[1]配变!$P1869)</f>
        <v/>
      </c>
    </row>
    <row r="1870" spans="1:16" x14ac:dyDescent="0.15">
      <c r="A1870" s="7" t="s">
        <v>300</v>
      </c>
      <c r="B1870" s="7" t="str">
        <f>IF([1]配变!$B1870="","",[1]配变!$B1870)</f>
        <v/>
      </c>
      <c r="C1870" s="7" t="str">
        <f>IF([1]配变!$C1870="","",[1]配变!$C1870)</f>
        <v/>
      </c>
      <c r="D1870" s="7" t="str">
        <f>IF([1]配变!$D1870="","",[1]配变!$D1870)</f>
        <v/>
      </c>
      <c r="E1870" s="7" t="str">
        <f>IF([1]配变!$E1870="","",[1]配变!$E1870)</f>
        <v/>
      </c>
      <c r="F1870" s="7" t="str">
        <f>IF([1]配变!$F1870="","",[1]配变!$F1870)</f>
        <v/>
      </c>
      <c r="G1870" s="7" t="str">
        <f>IF([1]配变!$G1870="","",[1]配变!$G1870)</f>
        <v/>
      </c>
      <c r="H1870" s="7" t="str">
        <f>IF([1]配变!$H1870="","",[1]配变!$H1870)</f>
        <v/>
      </c>
      <c r="I1870" s="7" t="str">
        <f>IF([1]配变!$I1870="","",[1]配变!$I1870)</f>
        <v/>
      </c>
      <c r="J1870" s="7" t="str">
        <f>IF([1]配变!$J1870="","",[1]配变!$J1870)</f>
        <v/>
      </c>
      <c r="K1870" s="7" t="str">
        <f>IF([1]配变!$K1870="","",[1]配变!$K1870)</f>
        <v/>
      </c>
      <c r="L1870" s="7" t="str">
        <f>IF([1]配变!$L1870="","",[1]配变!$L1870)</f>
        <v/>
      </c>
      <c r="M1870" s="7" t="str">
        <f>IF([1]配变!$M1870="","",[1]配变!$M1870)</f>
        <v/>
      </c>
      <c r="N1870" s="7" t="str">
        <f>IF([1]配变!$N1870="","",[1]配变!$N1870)</f>
        <v/>
      </c>
      <c r="O1870" s="7" t="str">
        <f>IF([1]配变!$O1870="","",[1]配变!$O1870)</f>
        <v/>
      </c>
      <c r="P1870" s="7" t="str">
        <f>IF([1]配变!$P1870="","",[1]配变!$P1870)</f>
        <v/>
      </c>
    </row>
    <row r="1871" spans="1:16" x14ac:dyDescent="0.15">
      <c r="A1871" s="7" t="s">
        <v>300</v>
      </c>
      <c r="B1871" s="7" t="str">
        <f>IF([1]配变!$B1871="","",[1]配变!$B1871)</f>
        <v/>
      </c>
      <c r="C1871" s="7" t="str">
        <f>IF([1]配变!$C1871="","",[1]配变!$C1871)</f>
        <v/>
      </c>
      <c r="D1871" s="7" t="str">
        <f>IF([1]配变!$D1871="","",[1]配变!$D1871)</f>
        <v/>
      </c>
      <c r="E1871" s="7" t="str">
        <f>IF([1]配变!$E1871="","",[1]配变!$E1871)</f>
        <v/>
      </c>
      <c r="F1871" s="7" t="str">
        <f>IF([1]配变!$F1871="","",[1]配变!$F1871)</f>
        <v/>
      </c>
      <c r="G1871" s="7" t="str">
        <f>IF([1]配变!$G1871="","",[1]配变!$G1871)</f>
        <v/>
      </c>
      <c r="H1871" s="7" t="str">
        <f>IF([1]配变!$H1871="","",[1]配变!$H1871)</f>
        <v/>
      </c>
      <c r="I1871" s="7" t="str">
        <f>IF([1]配变!$I1871="","",[1]配变!$I1871)</f>
        <v/>
      </c>
      <c r="J1871" s="7" t="str">
        <f>IF([1]配变!$J1871="","",[1]配变!$J1871)</f>
        <v/>
      </c>
      <c r="K1871" s="7" t="str">
        <f>IF([1]配变!$K1871="","",[1]配变!$K1871)</f>
        <v/>
      </c>
      <c r="L1871" s="7" t="str">
        <f>IF([1]配变!$L1871="","",[1]配变!$L1871)</f>
        <v/>
      </c>
      <c r="M1871" s="7" t="str">
        <f>IF([1]配变!$M1871="","",[1]配变!$M1871)</f>
        <v/>
      </c>
      <c r="N1871" s="7" t="str">
        <f>IF([1]配变!$N1871="","",[1]配变!$N1871)</f>
        <v/>
      </c>
      <c r="O1871" s="7" t="str">
        <f>IF([1]配变!$O1871="","",[1]配变!$O1871)</f>
        <v/>
      </c>
      <c r="P1871" s="7" t="str">
        <f>IF([1]配变!$P1871="","",[1]配变!$P1871)</f>
        <v/>
      </c>
    </row>
    <row r="1872" spans="1:16" x14ac:dyDescent="0.15">
      <c r="A1872" s="7" t="s">
        <v>300</v>
      </c>
      <c r="B1872" s="7" t="str">
        <f>IF([1]配变!$B1872="","",[1]配变!$B1872)</f>
        <v/>
      </c>
      <c r="C1872" s="7" t="str">
        <f>IF([1]配变!$C1872="","",[1]配变!$C1872)</f>
        <v/>
      </c>
      <c r="D1872" s="7" t="str">
        <f>IF([1]配变!$D1872="","",[1]配变!$D1872)</f>
        <v/>
      </c>
      <c r="E1872" s="7" t="str">
        <f>IF([1]配变!$E1872="","",[1]配变!$E1872)</f>
        <v/>
      </c>
      <c r="F1872" s="7" t="str">
        <f>IF([1]配变!$F1872="","",[1]配变!$F1872)</f>
        <v/>
      </c>
      <c r="G1872" s="7" t="str">
        <f>IF([1]配变!$G1872="","",[1]配变!$G1872)</f>
        <v/>
      </c>
      <c r="H1872" s="7" t="str">
        <f>IF([1]配变!$H1872="","",[1]配变!$H1872)</f>
        <v/>
      </c>
      <c r="I1872" s="7" t="str">
        <f>IF([1]配变!$I1872="","",[1]配变!$I1872)</f>
        <v/>
      </c>
      <c r="J1872" s="7" t="str">
        <f>IF([1]配变!$J1872="","",[1]配变!$J1872)</f>
        <v/>
      </c>
      <c r="K1872" s="7" t="str">
        <f>IF([1]配变!$K1872="","",[1]配变!$K1872)</f>
        <v/>
      </c>
      <c r="L1872" s="7" t="str">
        <f>IF([1]配变!$L1872="","",[1]配变!$L1872)</f>
        <v/>
      </c>
      <c r="M1872" s="7" t="str">
        <f>IF([1]配变!$M1872="","",[1]配变!$M1872)</f>
        <v/>
      </c>
      <c r="N1872" s="7" t="str">
        <f>IF([1]配变!$N1872="","",[1]配变!$N1872)</f>
        <v/>
      </c>
      <c r="O1872" s="7" t="str">
        <f>IF([1]配变!$O1872="","",[1]配变!$O1872)</f>
        <v/>
      </c>
      <c r="P1872" s="7" t="str">
        <f>IF([1]配变!$P1872="","",[1]配变!$P1872)</f>
        <v/>
      </c>
    </row>
    <row r="1873" spans="1:16" x14ac:dyDescent="0.15">
      <c r="A1873" s="7" t="s">
        <v>300</v>
      </c>
      <c r="B1873" s="7" t="str">
        <f>IF([1]配变!$B1873="","",[1]配变!$B1873)</f>
        <v/>
      </c>
      <c r="C1873" s="7" t="str">
        <f>IF([1]配变!$C1873="","",[1]配变!$C1873)</f>
        <v/>
      </c>
      <c r="D1873" s="7" t="str">
        <f>IF([1]配变!$D1873="","",[1]配变!$D1873)</f>
        <v/>
      </c>
      <c r="E1873" s="7" t="str">
        <f>IF([1]配变!$E1873="","",[1]配变!$E1873)</f>
        <v/>
      </c>
      <c r="F1873" s="7" t="str">
        <f>IF([1]配变!$F1873="","",[1]配变!$F1873)</f>
        <v/>
      </c>
      <c r="G1873" s="7" t="str">
        <f>IF([1]配变!$G1873="","",[1]配变!$G1873)</f>
        <v/>
      </c>
      <c r="H1873" s="7" t="str">
        <f>IF([1]配变!$H1873="","",[1]配变!$H1873)</f>
        <v/>
      </c>
      <c r="I1873" s="7" t="str">
        <f>IF([1]配变!$I1873="","",[1]配变!$I1873)</f>
        <v/>
      </c>
      <c r="J1873" s="7" t="str">
        <f>IF([1]配变!$J1873="","",[1]配变!$J1873)</f>
        <v/>
      </c>
      <c r="K1873" s="7" t="str">
        <f>IF([1]配变!$K1873="","",[1]配变!$K1873)</f>
        <v/>
      </c>
      <c r="L1873" s="7" t="str">
        <f>IF([1]配变!$L1873="","",[1]配变!$L1873)</f>
        <v/>
      </c>
      <c r="M1873" s="7" t="str">
        <f>IF([1]配变!$M1873="","",[1]配变!$M1873)</f>
        <v/>
      </c>
      <c r="N1873" s="7" t="str">
        <f>IF([1]配变!$N1873="","",[1]配变!$N1873)</f>
        <v/>
      </c>
      <c r="O1873" s="7" t="str">
        <f>IF([1]配变!$O1873="","",[1]配变!$O1873)</f>
        <v/>
      </c>
      <c r="P1873" s="7" t="str">
        <f>IF([1]配变!$P1873="","",[1]配变!$P1873)</f>
        <v/>
      </c>
    </row>
    <row r="1874" spans="1:16" x14ac:dyDescent="0.15">
      <c r="A1874" s="7" t="s">
        <v>300</v>
      </c>
      <c r="B1874" s="7" t="str">
        <f>IF([1]配变!$B1874="","",[1]配变!$B1874)</f>
        <v/>
      </c>
      <c r="C1874" s="7" t="str">
        <f>IF([1]配变!$C1874="","",[1]配变!$C1874)</f>
        <v/>
      </c>
      <c r="D1874" s="7" t="str">
        <f>IF([1]配变!$D1874="","",[1]配变!$D1874)</f>
        <v/>
      </c>
      <c r="E1874" s="7" t="str">
        <f>IF([1]配变!$E1874="","",[1]配变!$E1874)</f>
        <v/>
      </c>
      <c r="F1874" s="7" t="str">
        <f>IF([1]配变!$F1874="","",[1]配变!$F1874)</f>
        <v/>
      </c>
      <c r="G1874" s="7" t="str">
        <f>IF([1]配变!$G1874="","",[1]配变!$G1874)</f>
        <v/>
      </c>
      <c r="H1874" s="7" t="str">
        <f>IF([1]配变!$H1874="","",[1]配变!$H1874)</f>
        <v/>
      </c>
      <c r="I1874" s="7" t="str">
        <f>IF([1]配变!$I1874="","",[1]配变!$I1874)</f>
        <v/>
      </c>
      <c r="J1874" s="7" t="str">
        <f>IF([1]配变!$J1874="","",[1]配变!$J1874)</f>
        <v/>
      </c>
      <c r="K1874" s="7" t="str">
        <f>IF([1]配变!$K1874="","",[1]配变!$K1874)</f>
        <v/>
      </c>
      <c r="L1874" s="7" t="str">
        <f>IF([1]配变!$L1874="","",[1]配变!$L1874)</f>
        <v/>
      </c>
      <c r="M1874" s="7" t="str">
        <f>IF([1]配变!$M1874="","",[1]配变!$M1874)</f>
        <v/>
      </c>
      <c r="N1874" s="7" t="str">
        <f>IF([1]配变!$N1874="","",[1]配变!$N1874)</f>
        <v/>
      </c>
      <c r="O1874" s="7" t="str">
        <f>IF([1]配变!$O1874="","",[1]配变!$O1874)</f>
        <v/>
      </c>
      <c r="P1874" s="7" t="str">
        <f>IF([1]配变!$P1874="","",[1]配变!$P1874)</f>
        <v/>
      </c>
    </row>
    <row r="1875" spans="1:16" x14ac:dyDescent="0.15">
      <c r="A1875" s="7" t="s">
        <v>300</v>
      </c>
      <c r="B1875" s="7" t="str">
        <f>IF([1]配变!$B1875="","",[1]配变!$B1875)</f>
        <v/>
      </c>
      <c r="C1875" s="7" t="str">
        <f>IF([1]配变!$C1875="","",[1]配变!$C1875)</f>
        <v/>
      </c>
      <c r="D1875" s="7" t="str">
        <f>IF([1]配变!$D1875="","",[1]配变!$D1875)</f>
        <v/>
      </c>
      <c r="E1875" s="7" t="str">
        <f>IF([1]配变!$E1875="","",[1]配变!$E1875)</f>
        <v/>
      </c>
      <c r="F1875" s="7" t="str">
        <f>IF([1]配变!$F1875="","",[1]配变!$F1875)</f>
        <v/>
      </c>
      <c r="G1875" s="7" t="str">
        <f>IF([1]配变!$G1875="","",[1]配变!$G1875)</f>
        <v/>
      </c>
      <c r="H1875" s="7" t="str">
        <f>IF([1]配变!$H1875="","",[1]配变!$H1875)</f>
        <v/>
      </c>
      <c r="I1875" s="7" t="str">
        <f>IF([1]配变!$I1875="","",[1]配变!$I1875)</f>
        <v/>
      </c>
      <c r="J1875" s="7" t="str">
        <f>IF([1]配变!$J1875="","",[1]配变!$J1875)</f>
        <v/>
      </c>
      <c r="K1875" s="7" t="str">
        <f>IF([1]配变!$K1875="","",[1]配变!$K1875)</f>
        <v/>
      </c>
      <c r="L1875" s="7" t="str">
        <f>IF([1]配变!$L1875="","",[1]配变!$L1875)</f>
        <v/>
      </c>
      <c r="M1875" s="7" t="str">
        <f>IF([1]配变!$M1875="","",[1]配变!$M1875)</f>
        <v/>
      </c>
      <c r="N1875" s="7" t="str">
        <f>IF([1]配变!$N1875="","",[1]配变!$N1875)</f>
        <v/>
      </c>
      <c r="O1875" s="7" t="str">
        <f>IF([1]配变!$O1875="","",[1]配变!$O1875)</f>
        <v/>
      </c>
      <c r="P1875" s="7" t="str">
        <f>IF([1]配变!$P1875="","",[1]配变!$P1875)</f>
        <v/>
      </c>
    </row>
    <row r="1876" spans="1:16" x14ac:dyDescent="0.15">
      <c r="A1876" s="7" t="s">
        <v>300</v>
      </c>
      <c r="B1876" s="7" t="str">
        <f>IF([1]配变!$B1876="","",[1]配变!$B1876)</f>
        <v/>
      </c>
      <c r="C1876" s="7" t="str">
        <f>IF([1]配变!$C1876="","",[1]配变!$C1876)</f>
        <v/>
      </c>
      <c r="D1876" s="7" t="str">
        <f>IF([1]配变!$D1876="","",[1]配变!$D1876)</f>
        <v/>
      </c>
      <c r="E1876" s="7" t="str">
        <f>IF([1]配变!$E1876="","",[1]配变!$E1876)</f>
        <v/>
      </c>
      <c r="F1876" s="7" t="str">
        <f>IF([1]配变!$F1876="","",[1]配变!$F1876)</f>
        <v/>
      </c>
      <c r="G1876" s="7" t="str">
        <f>IF([1]配变!$G1876="","",[1]配变!$G1876)</f>
        <v/>
      </c>
      <c r="H1876" s="7" t="str">
        <f>IF([1]配变!$H1876="","",[1]配变!$H1876)</f>
        <v/>
      </c>
      <c r="I1876" s="7" t="str">
        <f>IF([1]配变!$I1876="","",[1]配变!$I1876)</f>
        <v/>
      </c>
      <c r="J1876" s="7" t="str">
        <f>IF([1]配变!$J1876="","",[1]配变!$J1876)</f>
        <v/>
      </c>
      <c r="K1876" s="7" t="str">
        <f>IF([1]配变!$K1876="","",[1]配变!$K1876)</f>
        <v/>
      </c>
      <c r="L1876" s="7" t="str">
        <f>IF([1]配变!$L1876="","",[1]配变!$L1876)</f>
        <v/>
      </c>
      <c r="M1876" s="7" t="str">
        <f>IF([1]配变!$M1876="","",[1]配变!$M1876)</f>
        <v/>
      </c>
      <c r="N1876" s="7" t="str">
        <f>IF([1]配变!$N1876="","",[1]配变!$N1876)</f>
        <v/>
      </c>
      <c r="O1876" s="7" t="str">
        <f>IF([1]配变!$O1876="","",[1]配变!$O1876)</f>
        <v/>
      </c>
      <c r="P1876" s="7" t="str">
        <f>IF([1]配变!$P1876="","",[1]配变!$P1876)</f>
        <v/>
      </c>
    </row>
    <row r="1877" spans="1:16" x14ac:dyDescent="0.15">
      <c r="A1877" s="7" t="s">
        <v>300</v>
      </c>
      <c r="B1877" s="7" t="str">
        <f>IF([1]配变!$B1877="","",[1]配变!$B1877)</f>
        <v/>
      </c>
      <c r="C1877" s="7" t="str">
        <f>IF([1]配变!$C1877="","",[1]配变!$C1877)</f>
        <v/>
      </c>
      <c r="D1877" s="7" t="str">
        <f>IF([1]配变!$D1877="","",[1]配变!$D1877)</f>
        <v/>
      </c>
      <c r="E1877" s="7" t="str">
        <f>IF([1]配变!$E1877="","",[1]配变!$E1877)</f>
        <v/>
      </c>
      <c r="F1877" s="7" t="str">
        <f>IF([1]配变!$F1877="","",[1]配变!$F1877)</f>
        <v/>
      </c>
      <c r="G1877" s="7" t="str">
        <f>IF([1]配变!$G1877="","",[1]配变!$G1877)</f>
        <v/>
      </c>
      <c r="H1877" s="7" t="str">
        <f>IF([1]配变!$H1877="","",[1]配变!$H1877)</f>
        <v/>
      </c>
      <c r="I1877" s="7" t="str">
        <f>IF([1]配变!$I1877="","",[1]配变!$I1877)</f>
        <v/>
      </c>
      <c r="J1877" s="7" t="str">
        <f>IF([1]配变!$J1877="","",[1]配变!$J1877)</f>
        <v/>
      </c>
      <c r="K1877" s="7" t="str">
        <f>IF([1]配变!$K1877="","",[1]配变!$K1877)</f>
        <v/>
      </c>
      <c r="L1877" s="7" t="str">
        <f>IF([1]配变!$L1877="","",[1]配变!$L1877)</f>
        <v/>
      </c>
      <c r="M1877" s="7" t="str">
        <f>IF([1]配变!$M1877="","",[1]配变!$M1877)</f>
        <v/>
      </c>
      <c r="N1877" s="7" t="str">
        <f>IF([1]配变!$N1877="","",[1]配变!$N1877)</f>
        <v/>
      </c>
      <c r="O1877" s="7" t="str">
        <f>IF([1]配变!$O1877="","",[1]配变!$O1877)</f>
        <v/>
      </c>
      <c r="P1877" s="7" t="str">
        <f>IF([1]配变!$P1877="","",[1]配变!$P1877)</f>
        <v/>
      </c>
    </row>
    <row r="1878" spans="1:16" x14ac:dyDescent="0.15">
      <c r="A1878" s="7" t="s">
        <v>300</v>
      </c>
      <c r="B1878" s="7" t="str">
        <f>IF([1]配变!$B1878="","",[1]配变!$B1878)</f>
        <v/>
      </c>
      <c r="C1878" s="7" t="str">
        <f>IF([1]配变!$C1878="","",[1]配变!$C1878)</f>
        <v/>
      </c>
      <c r="D1878" s="7" t="str">
        <f>IF([1]配变!$D1878="","",[1]配变!$D1878)</f>
        <v/>
      </c>
      <c r="E1878" s="7" t="str">
        <f>IF([1]配变!$E1878="","",[1]配变!$E1878)</f>
        <v/>
      </c>
      <c r="F1878" s="7" t="str">
        <f>IF([1]配变!$F1878="","",[1]配变!$F1878)</f>
        <v/>
      </c>
      <c r="G1878" s="7" t="str">
        <f>IF([1]配变!$G1878="","",[1]配变!$G1878)</f>
        <v/>
      </c>
      <c r="H1878" s="7" t="str">
        <f>IF([1]配变!$H1878="","",[1]配变!$H1878)</f>
        <v/>
      </c>
      <c r="I1878" s="7" t="str">
        <f>IF([1]配变!$I1878="","",[1]配变!$I1878)</f>
        <v/>
      </c>
      <c r="J1878" s="7" t="str">
        <f>IF([1]配变!$J1878="","",[1]配变!$J1878)</f>
        <v/>
      </c>
      <c r="K1878" s="7" t="str">
        <f>IF([1]配变!$K1878="","",[1]配变!$K1878)</f>
        <v/>
      </c>
      <c r="L1878" s="7" t="str">
        <f>IF([1]配变!$L1878="","",[1]配变!$L1878)</f>
        <v/>
      </c>
      <c r="M1878" s="7" t="str">
        <f>IF([1]配变!$M1878="","",[1]配变!$M1878)</f>
        <v/>
      </c>
      <c r="N1878" s="7" t="str">
        <f>IF([1]配变!$N1878="","",[1]配变!$N1878)</f>
        <v/>
      </c>
      <c r="O1878" s="7" t="str">
        <f>IF([1]配变!$O1878="","",[1]配变!$O1878)</f>
        <v/>
      </c>
      <c r="P1878" s="7" t="str">
        <f>IF([1]配变!$P1878="","",[1]配变!$P1878)</f>
        <v/>
      </c>
    </row>
    <row r="1879" spans="1:16" x14ac:dyDescent="0.15">
      <c r="A1879" s="7" t="s">
        <v>300</v>
      </c>
      <c r="B1879" s="7" t="str">
        <f>IF([1]配变!$B1879="","",[1]配变!$B1879)</f>
        <v/>
      </c>
      <c r="C1879" s="7" t="str">
        <f>IF([1]配变!$C1879="","",[1]配变!$C1879)</f>
        <v/>
      </c>
      <c r="D1879" s="7" t="str">
        <f>IF([1]配变!$D1879="","",[1]配变!$D1879)</f>
        <v/>
      </c>
      <c r="E1879" s="7" t="str">
        <f>IF([1]配变!$E1879="","",[1]配变!$E1879)</f>
        <v/>
      </c>
      <c r="F1879" s="7" t="str">
        <f>IF([1]配变!$F1879="","",[1]配变!$F1879)</f>
        <v/>
      </c>
      <c r="G1879" s="7" t="str">
        <f>IF([1]配变!$G1879="","",[1]配变!$G1879)</f>
        <v/>
      </c>
      <c r="H1879" s="7" t="str">
        <f>IF([1]配变!$H1879="","",[1]配变!$H1879)</f>
        <v/>
      </c>
      <c r="I1879" s="7" t="str">
        <f>IF([1]配变!$I1879="","",[1]配变!$I1879)</f>
        <v/>
      </c>
      <c r="J1879" s="7" t="str">
        <f>IF([1]配变!$J1879="","",[1]配变!$J1879)</f>
        <v/>
      </c>
      <c r="K1879" s="7" t="str">
        <f>IF([1]配变!$K1879="","",[1]配变!$K1879)</f>
        <v/>
      </c>
      <c r="L1879" s="7" t="str">
        <f>IF([1]配变!$L1879="","",[1]配变!$L1879)</f>
        <v/>
      </c>
      <c r="M1879" s="7" t="str">
        <f>IF([1]配变!$M1879="","",[1]配变!$M1879)</f>
        <v/>
      </c>
      <c r="N1879" s="7" t="str">
        <f>IF([1]配变!$N1879="","",[1]配变!$N1879)</f>
        <v/>
      </c>
      <c r="O1879" s="7" t="str">
        <f>IF([1]配变!$O1879="","",[1]配变!$O1879)</f>
        <v/>
      </c>
      <c r="P1879" s="7" t="str">
        <f>IF([1]配变!$P1879="","",[1]配变!$P1879)</f>
        <v/>
      </c>
    </row>
    <row r="1880" spans="1:16" x14ac:dyDescent="0.15">
      <c r="A1880" s="7" t="s">
        <v>300</v>
      </c>
      <c r="B1880" s="7" t="str">
        <f>IF([1]配变!$B1880="","",[1]配变!$B1880)</f>
        <v/>
      </c>
      <c r="C1880" s="7" t="str">
        <f>IF([1]配变!$C1880="","",[1]配变!$C1880)</f>
        <v/>
      </c>
      <c r="D1880" s="7" t="str">
        <f>IF([1]配变!$D1880="","",[1]配变!$D1880)</f>
        <v/>
      </c>
      <c r="E1880" s="7" t="str">
        <f>IF([1]配变!$E1880="","",[1]配变!$E1880)</f>
        <v/>
      </c>
      <c r="F1880" s="7" t="str">
        <f>IF([1]配变!$F1880="","",[1]配变!$F1880)</f>
        <v/>
      </c>
      <c r="G1880" s="7" t="str">
        <f>IF([1]配变!$G1880="","",[1]配变!$G1880)</f>
        <v/>
      </c>
      <c r="H1880" s="7" t="str">
        <f>IF([1]配变!$H1880="","",[1]配变!$H1880)</f>
        <v/>
      </c>
      <c r="I1880" s="7" t="str">
        <f>IF([1]配变!$I1880="","",[1]配变!$I1880)</f>
        <v/>
      </c>
      <c r="J1880" s="7" t="str">
        <f>IF([1]配变!$J1880="","",[1]配变!$J1880)</f>
        <v/>
      </c>
      <c r="K1880" s="7" t="str">
        <f>IF([1]配变!$K1880="","",[1]配变!$K1880)</f>
        <v/>
      </c>
      <c r="L1880" s="7" t="str">
        <f>IF([1]配变!$L1880="","",[1]配变!$L1880)</f>
        <v/>
      </c>
      <c r="M1880" s="7" t="str">
        <f>IF([1]配变!$M1880="","",[1]配变!$M1880)</f>
        <v/>
      </c>
      <c r="N1880" s="7" t="str">
        <f>IF([1]配变!$N1880="","",[1]配变!$N1880)</f>
        <v/>
      </c>
      <c r="O1880" s="7" t="str">
        <f>IF([1]配变!$O1880="","",[1]配变!$O1880)</f>
        <v/>
      </c>
      <c r="P1880" s="7" t="str">
        <f>IF([1]配变!$P1880="","",[1]配变!$P1880)</f>
        <v/>
      </c>
    </row>
    <row r="1881" spans="1:16" x14ac:dyDescent="0.15">
      <c r="A1881" s="7" t="s">
        <v>300</v>
      </c>
      <c r="B1881" s="7" t="str">
        <f>IF([1]配变!$B1881="","",[1]配变!$B1881)</f>
        <v/>
      </c>
      <c r="C1881" s="7" t="str">
        <f>IF([1]配变!$C1881="","",[1]配变!$C1881)</f>
        <v/>
      </c>
      <c r="D1881" s="7" t="str">
        <f>IF([1]配变!$D1881="","",[1]配变!$D1881)</f>
        <v/>
      </c>
      <c r="E1881" s="7" t="str">
        <f>IF([1]配变!$E1881="","",[1]配变!$E1881)</f>
        <v/>
      </c>
      <c r="F1881" s="7" t="str">
        <f>IF([1]配变!$F1881="","",[1]配变!$F1881)</f>
        <v/>
      </c>
      <c r="G1881" s="7" t="str">
        <f>IF([1]配变!$G1881="","",[1]配变!$G1881)</f>
        <v/>
      </c>
      <c r="H1881" s="7" t="str">
        <f>IF([1]配变!$H1881="","",[1]配变!$H1881)</f>
        <v/>
      </c>
      <c r="I1881" s="7" t="str">
        <f>IF([1]配变!$I1881="","",[1]配变!$I1881)</f>
        <v/>
      </c>
      <c r="J1881" s="7" t="str">
        <f>IF([1]配变!$J1881="","",[1]配变!$J1881)</f>
        <v/>
      </c>
      <c r="K1881" s="7" t="str">
        <f>IF([1]配变!$K1881="","",[1]配变!$K1881)</f>
        <v/>
      </c>
      <c r="L1881" s="7" t="str">
        <f>IF([1]配变!$L1881="","",[1]配变!$L1881)</f>
        <v/>
      </c>
      <c r="M1881" s="7" t="str">
        <f>IF([1]配变!$M1881="","",[1]配变!$M1881)</f>
        <v/>
      </c>
      <c r="N1881" s="7" t="str">
        <f>IF([1]配变!$N1881="","",[1]配变!$N1881)</f>
        <v/>
      </c>
      <c r="O1881" s="7" t="str">
        <f>IF([1]配变!$O1881="","",[1]配变!$O1881)</f>
        <v/>
      </c>
      <c r="P1881" s="7" t="str">
        <f>IF([1]配变!$P1881="","",[1]配变!$P1881)</f>
        <v/>
      </c>
    </row>
    <row r="1882" spans="1:16" x14ac:dyDescent="0.15">
      <c r="A1882" s="7" t="s">
        <v>300</v>
      </c>
      <c r="B1882" s="7" t="str">
        <f>IF([1]配变!$B1882="","",[1]配变!$B1882)</f>
        <v/>
      </c>
      <c r="C1882" s="7" t="str">
        <f>IF([1]配变!$C1882="","",[1]配变!$C1882)</f>
        <v/>
      </c>
      <c r="D1882" s="7" t="str">
        <f>IF([1]配变!$D1882="","",[1]配变!$D1882)</f>
        <v/>
      </c>
      <c r="E1882" s="7" t="str">
        <f>IF([1]配变!$E1882="","",[1]配变!$E1882)</f>
        <v/>
      </c>
      <c r="F1882" s="7" t="str">
        <f>IF([1]配变!$F1882="","",[1]配变!$F1882)</f>
        <v/>
      </c>
      <c r="G1882" s="7" t="str">
        <f>IF([1]配变!$G1882="","",[1]配变!$G1882)</f>
        <v/>
      </c>
      <c r="H1882" s="7" t="str">
        <f>IF([1]配变!$H1882="","",[1]配变!$H1882)</f>
        <v/>
      </c>
      <c r="I1882" s="7" t="str">
        <f>IF([1]配变!$I1882="","",[1]配变!$I1882)</f>
        <v/>
      </c>
      <c r="J1882" s="7" t="str">
        <f>IF([1]配变!$J1882="","",[1]配变!$J1882)</f>
        <v/>
      </c>
      <c r="K1882" s="7" t="str">
        <f>IF([1]配变!$K1882="","",[1]配变!$K1882)</f>
        <v/>
      </c>
      <c r="L1882" s="7" t="str">
        <f>IF([1]配变!$L1882="","",[1]配变!$L1882)</f>
        <v/>
      </c>
      <c r="M1882" s="7" t="str">
        <f>IF([1]配变!$M1882="","",[1]配变!$M1882)</f>
        <v/>
      </c>
      <c r="N1882" s="7" t="str">
        <f>IF([1]配变!$N1882="","",[1]配变!$N1882)</f>
        <v/>
      </c>
      <c r="O1882" s="7" t="str">
        <f>IF([1]配变!$O1882="","",[1]配变!$O1882)</f>
        <v/>
      </c>
      <c r="P1882" s="7" t="str">
        <f>IF([1]配变!$P1882="","",[1]配变!$P1882)</f>
        <v/>
      </c>
    </row>
    <row r="1883" spans="1:16" x14ac:dyDescent="0.15">
      <c r="A1883" s="7" t="s">
        <v>300</v>
      </c>
      <c r="B1883" s="7" t="str">
        <f>IF([1]配变!$B1883="","",[1]配变!$B1883)</f>
        <v/>
      </c>
      <c r="C1883" s="7" t="str">
        <f>IF([1]配变!$C1883="","",[1]配变!$C1883)</f>
        <v/>
      </c>
      <c r="D1883" s="7" t="str">
        <f>IF([1]配变!$D1883="","",[1]配变!$D1883)</f>
        <v/>
      </c>
      <c r="E1883" s="7" t="str">
        <f>IF([1]配变!$E1883="","",[1]配变!$E1883)</f>
        <v/>
      </c>
      <c r="F1883" s="7" t="str">
        <f>IF([1]配变!$F1883="","",[1]配变!$F1883)</f>
        <v/>
      </c>
      <c r="G1883" s="7" t="str">
        <f>IF([1]配变!$G1883="","",[1]配变!$G1883)</f>
        <v/>
      </c>
      <c r="H1883" s="7" t="str">
        <f>IF([1]配变!$H1883="","",[1]配变!$H1883)</f>
        <v/>
      </c>
      <c r="I1883" s="7" t="str">
        <f>IF([1]配变!$I1883="","",[1]配变!$I1883)</f>
        <v/>
      </c>
      <c r="J1883" s="7" t="str">
        <f>IF([1]配变!$J1883="","",[1]配变!$J1883)</f>
        <v/>
      </c>
      <c r="K1883" s="7" t="str">
        <f>IF([1]配变!$K1883="","",[1]配变!$K1883)</f>
        <v/>
      </c>
      <c r="L1883" s="7" t="str">
        <f>IF([1]配变!$L1883="","",[1]配变!$L1883)</f>
        <v/>
      </c>
      <c r="M1883" s="7" t="str">
        <f>IF([1]配变!$M1883="","",[1]配变!$M1883)</f>
        <v/>
      </c>
      <c r="N1883" s="7" t="str">
        <f>IF([1]配变!$N1883="","",[1]配变!$N1883)</f>
        <v/>
      </c>
      <c r="O1883" s="7" t="str">
        <f>IF([1]配变!$O1883="","",[1]配变!$O1883)</f>
        <v/>
      </c>
      <c r="P1883" s="7" t="str">
        <f>IF([1]配变!$P1883="","",[1]配变!$P1883)</f>
        <v/>
      </c>
    </row>
    <row r="1884" spans="1:16" x14ac:dyDescent="0.15">
      <c r="A1884" s="7" t="s">
        <v>300</v>
      </c>
      <c r="B1884" s="7" t="str">
        <f>IF([1]配变!$B1884="","",[1]配变!$B1884)</f>
        <v/>
      </c>
      <c r="C1884" s="7" t="str">
        <f>IF([1]配变!$C1884="","",[1]配变!$C1884)</f>
        <v/>
      </c>
      <c r="D1884" s="7" t="str">
        <f>IF([1]配变!$D1884="","",[1]配变!$D1884)</f>
        <v/>
      </c>
      <c r="E1884" s="7" t="str">
        <f>IF([1]配变!$E1884="","",[1]配变!$E1884)</f>
        <v/>
      </c>
      <c r="F1884" s="7" t="str">
        <f>IF([1]配变!$F1884="","",[1]配变!$F1884)</f>
        <v/>
      </c>
      <c r="G1884" s="7" t="str">
        <f>IF([1]配变!$G1884="","",[1]配变!$G1884)</f>
        <v/>
      </c>
      <c r="H1884" s="7" t="str">
        <f>IF([1]配变!$H1884="","",[1]配变!$H1884)</f>
        <v/>
      </c>
      <c r="I1884" s="7" t="str">
        <f>IF([1]配变!$I1884="","",[1]配变!$I1884)</f>
        <v/>
      </c>
      <c r="J1884" s="7" t="str">
        <f>IF([1]配变!$J1884="","",[1]配变!$J1884)</f>
        <v/>
      </c>
      <c r="K1884" s="7" t="str">
        <f>IF([1]配变!$K1884="","",[1]配变!$K1884)</f>
        <v/>
      </c>
      <c r="L1884" s="7" t="str">
        <f>IF([1]配变!$L1884="","",[1]配变!$L1884)</f>
        <v/>
      </c>
      <c r="M1884" s="7" t="str">
        <f>IF([1]配变!$M1884="","",[1]配变!$M1884)</f>
        <v/>
      </c>
      <c r="N1884" s="7" t="str">
        <f>IF([1]配变!$N1884="","",[1]配变!$N1884)</f>
        <v/>
      </c>
      <c r="O1884" s="7" t="str">
        <f>IF([1]配变!$O1884="","",[1]配变!$O1884)</f>
        <v/>
      </c>
      <c r="P1884" s="7" t="str">
        <f>IF([1]配变!$P1884="","",[1]配变!$P1884)</f>
        <v/>
      </c>
    </row>
    <row r="1885" spans="1:16" x14ac:dyDescent="0.15">
      <c r="A1885" s="7" t="s">
        <v>300</v>
      </c>
      <c r="B1885" s="7" t="str">
        <f>IF([1]配变!$B1885="","",[1]配变!$B1885)</f>
        <v/>
      </c>
      <c r="C1885" s="7" t="str">
        <f>IF([1]配变!$C1885="","",[1]配变!$C1885)</f>
        <v/>
      </c>
      <c r="D1885" s="7" t="str">
        <f>IF([1]配变!$D1885="","",[1]配变!$D1885)</f>
        <v/>
      </c>
      <c r="E1885" s="7" t="str">
        <f>IF([1]配变!$E1885="","",[1]配变!$E1885)</f>
        <v/>
      </c>
      <c r="F1885" s="7" t="str">
        <f>IF([1]配变!$F1885="","",[1]配变!$F1885)</f>
        <v/>
      </c>
      <c r="G1885" s="7" t="str">
        <f>IF([1]配变!$G1885="","",[1]配变!$G1885)</f>
        <v/>
      </c>
      <c r="H1885" s="7" t="str">
        <f>IF([1]配变!$H1885="","",[1]配变!$H1885)</f>
        <v/>
      </c>
      <c r="I1885" s="7" t="str">
        <f>IF([1]配变!$I1885="","",[1]配变!$I1885)</f>
        <v/>
      </c>
      <c r="J1885" s="7" t="str">
        <f>IF([1]配变!$J1885="","",[1]配变!$J1885)</f>
        <v/>
      </c>
      <c r="K1885" s="7" t="str">
        <f>IF([1]配变!$K1885="","",[1]配变!$K1885)</f>
        <v/>
      </c>
      <c r="L1885" s="7" t="str">
        <f>IF([1]配变!$L1885="","",[1]配变!$L1885)</f>
        <v/>
      </c>
      <c r="M1885" s="7" t="str">
        <f>IF([1]配变!$M1885="","",[1]配变!$M1885)</f>
        <v/>
      </c>
      <c r="N1885" s="7" t="str">
        <f>IF([1]配变!$N1885="","",[1]配变!$N1885)</f>
        <v/>
      </c>
      <c r="O1885" s="7" t="str">
        <f>IF([1]配变!$O1885="","",[1]配变!$O1885)</f>
        <v/>
      </c>
      <c r="P1885" s="7" t="str">
        <f>IF([1]配变!$P1885="","",[1]配变!$P1885)</f>
        <v/>
      </c>
    </row>
    <row r="1886" spans="1:16" x14ac:dyDescent="0.15">
      <c r="A1886" s="7" t="s">
        <v>300</v>
      </c>
      <c r="B1886" s="7" t="str">
        <f>IF([1]配变!$B1886="","",[1]配变!$B1886)</f>
        <v/>
      </c>
      <c r="C1886" s="7" t="str">
        <f>IF([1]配变!$C1886="","",[1]配变!$C1886)</f>
        <v/>
      </c>
      <c r="D1886" s="7" t="str">
        <f>IF([1]配变!$D1886="","",[1]配变!$D1886)</f>
        <v/>
      </c>
      <c r="E1886" s="7" t="str">
        <f>IF([1]配变!$E1886="","",[1]配变!$E1886)</f>
        <v/>
      </c>
      <c r="F1886" s="7" t="str">
        <f>IF([1]配变!$F1886="","",[1]配变!$F1886)</f>
        <v/>
      </c>
      <c r="G1886" s="7" t="str">
        <f>IF([1]配变!$G1886="","",[1]配变!$G1886)</f>
        <v/>
      </c>
      <c r="H1886" s="7" t="str">
        <f>IF([1]配变!$H1886="","",[1]配变!$H1886)</f>
        <v/>
      </c>
      <c r="I1886" s="7" t="str">
        <f>IF([1]配变!$I1886="","",[1]配变!$I1886)</f>
        <v/>
      </c>
      <c r="J1886" s="7" t="str">
        <f>IF([1]配变!$J1886="","",[1]配变!$J1886)</f>
        <v/>
      </c>
      <c r="K1886" s="7" t="str">
        <f>IF([1]配变!$K1886="","",[1]配变!$K1886)</f>
        <v/>
      </c>
      <c r="L1886" s="7" t="str">
        <f>IF([1]配变!$L1886="","",[1]配变!$L1886)</f>
        <v/>
      </c>
      <c r="M1886" s="7" t="str">
        <f>IF([1]配变!$M1886="","",[1]配变!$M1886)</f>
        <v/>
      </c>
      <c r="N1886" s="7" t="str">
        <f>IF([1]配变!$N1886="","",[1]配变!$N1886)</f>
        <v/>
      </c>
      <c r="O1886" s="7" t="str">
        <f>IF([1]配变!$O1886="","",[1]配变!$O1886)</f>
        <v/>
      </c>
      <c r="P1886" s="7" t="str">
        <f>IF([1]配变!$P1886="","",[1]配变!$P1886)</f>
        <v/>
      </c>
    </row>
    <row r="1887" spans="1:16" x14ac:dyDescent="0.15">
      <c r="A1887" s="7" t="s">
        <v>300</v>
      </c>
      <c r="B1887" s="7" t="str">
        <f>IF([1]配变!$B1887="","",[1]配变!$B1887)</f>
        <v/>
      </c>
      <c r="C1887" s="7" t="str">
        <f>IF([1]配变!$C1887="","",[1]配变!$C1887)</f>
        <v/>
      </c>
      <c r="D1887" s="7" t="str">
        <f>IF([1]配变!$D1887="","",[1]配变!$D1887)</f>
        <v/>
      </c>
      <c r="E1887" s="7" t="str">
        <f>IF([1]配变!$E1887="","",[1]配变!$E1887)</f>
        <v/>
      </c>
      <c r="F1887" s="7" t="str">
        <f>IF([1]配变!$F1887="","",[1]配变!$F1887)</f>
        <v/>
      </c>
      <c r="G1887" s="7" t="str">
        <f>IF([1]配变!$G1887="","",[1]配变!$G1887)</f>
        <v/>
      </c>
      <c r="H1887" s="7" t="str">
        <f>IF([1]配变!$H1887="","",[1]配变!$H1887)</f>
        <v/>
      </c>
      <c r="I1887" s="7" t="str">
        <f>IF([1]配变!$I1887="","",[1]配变!$I1887)</f>
        <v/>
      </c>
      <c r="J1887" s="7" t="str">
        <f>IF([1]配变!$J1887="","",[1]配变!$J1887)</f>
        <v/>
      </c>
      <c r="K1887" s="7" t="str">
        <f>IF([1]配变!$K1887="","",[1]配变!$K1887)</f>
        <v/>
      </c>
      <c r="L1887" s="7" t="str">
        <f>IF([1]配变!$L1887="","",[1]配变!$L1887)</f>
        <v/>
      </c>
      <c r="M1887" s="7" t="str">
        <f>IF([1]配变!$M1887="","",[1]配变!$M1887)</f>
        <v/>
      </c>
      <c r="N1887" s="7" t="str">
        <f>IF([1]配变!$N1887="","",[1]配变!$N1887)</f>
        <v/>
      </c>
      <c r="O1887" s="7" t="str">
        <f>IF([1]配变!$O1887="","",[1]配变!$O1887)</f>
        <v/>
      </c>
      <c r="P1887" s="7" t="str">
        <f>IF([1]配变!$P1887="","",[1]配变!$P1887)</f>
        <v/>
      </c>
    </row>
    <row r="1888" spans="1:16" x14ac:dyDescent="0.15">
      <c r="A1888" s="7" t="s">
        <v>300</v>
      </c>
      <c r="B1888" s="7" t="str">
        <f>IF([1]配变!$B1888="","",[1]配变!$B1888)</f>
        <v/>
      </c>
      <c r="C1888" s="7" t="str">
        <f>IF([1]配变!$C1888="","",[1]配变!$C1888)</f>
        <v/>
      </c>
      <c r="D1888" s="7" t="str">
        <f>IF([1]配变!$D1888="","",[1]配变!$D1888)</f>
        <v/>
      </c>
      <c r="E1888" s="7" t="str">
        <f>IF([1]配变!$E1888="","",[1]配变!$E1888)</f>
        <v/>
      </c>
      <c r="F1888" s="7" t="str">
        <f>IF([1]配变!$F1888="","",[1]配变!$F1888)</f>
        <v/>
      </c>
      <c r="G1888" s="7" t="str">
        <f>IF([1]配变!$G1888="","",[1]配变!$G1888)</f>
        <v/>
      </c>
      <c r="H1888" s="7" t="str">
        <f>IF([1]配变!$H1888="","",[1]配变!$H1888)</f>
        <v/>
      </c>
      <c r="I1888" s="7" t="str">
        <f>IF([1]配变!$I1888="","",[1]配变!$I1888)</f>
        <v/>
      </c>
      <c r="J1888" s="7" t="str">
        <f>IF([1]配变!$J1888="","",[1]配变!$J1888)</f>
        <v/>
      </c>
      <c r="K1888" s="7" t="str">
        <f>IF([1]配变!$K1888="","",[1]配变!$K1888)</f>
        <v/>
      </c>
      <c r="L1888" s="7" t="str">
        <f>IF([1]配变!$L1888="","",[1]配变!$L1888)</f>
        <v/>
      </c>
      <c r="M1888" s="7" t="str">
        <f>IF([1]配变!$M1888="","",[1]配变!$M1888)</f>
        <v/>
      </c>
      <c r="N1888" s="7" t="str">
        <f>IF([1]配变!$N1888="","",[1]配变!$N1888)</f>
        <v/>
      </c>
      <c r="O1888" s="7" t="str">
        <f>IF([1]配变!$O1888="","",[1]配变!$O1888)</f>
        <v/>
      </c>
      <c r="P1888" s="7" t="str">
        <f>IF([1]配变!$P1888="","",[1]配变!$P1888)</f>
        <v/>
      </c>
    </row>
    <row r="1889" spans="1:16" x14ac:dyDescent="0.15">
      <c r="A1889" s="7" t="s">
        <v>300</v>
      </c>
      <c r="B1889" s="7" t="str">
        <f>IF([1]配变!$B1889="","",[1]配变!$B1889)</f>
        <v/>
      </c>
      <c r="C1889" s="7" t="str">
        <f>IF([1]配变!$C1889="","",[1]配变!$C1889)</f>
        <v/>
      </c>
      <c r="D1889" s="7" t="str">
        <f>IF([1]配变!$D1889="","",[1]配变!$D1889)</f>
        <v/>
      </c>
      <c r="E1889" s="7" t="str">
        <f>IF([1]配变!$E1889="","",[1]配变!$E1889)</f>
        <v/>
      </c>
      <c r="F1889" s="7" t="str">
        <f>IF([1]配变!$F1889="","",[1]配变!$F1889)</f>
        <v/>
      </c>
      <c r="G1889" s="7" t="str">
        <f>IF([1]配变!$G1889="","",[1]配变!$G1889)</f>
        <v/>
      </c>
      <c r="H1889" s="7" t="str">
        <f>IF([1]配变!$H1889="","",[1]配变!$H1889)</f>
        <v/>
      </c>
      <c r="I1889" s="7" t="str">
        <f>IF([1]配变!$I1889="","",[1]配变!$I1889)</f>
        <v/>
      </c>
      <c r="J1889" s="7" t="str">
        <f>IF([1]配变!$J1889="","",[1]配变!$J1889)</f>
        <v/>
      </c>
      <c r="K1889" s="7" t="str">
        <f>IF([1]配变!$K1889="","",[1]配变!$K1889)</f>
        <v/>
      </c>
      <c r="L1889" s="7" t="str">
        <f>IF([1]配变!$L1889="","",[1]配变!$L1889)</f>
        <v/>
      </c>
      <c r="M1889" s="7" t="str">
        <f>IF([1]配变!$M1889="","",[1]配变!$M1889)</f>
        <v/>
      </c>
      <c r="N1889" s="7" t="str">
        <f>IF([1]配变!$N1889="","",[1]配变!$N1889)</f>
        <v/>
      </c>
      <c r="O1889" s="7" t="str">
        <f>IF([1]配变!$O1889="","",[1]配变!$O1889)</f>
        <v/>
      </c>
      <c r="P1889" s="7" t="str">
        <f>IF([1]配变!$P1889="","",[1]配变!$P1889)</f>
        <v/>
      </c>
    </row>
    <row r="1890" spans="1:16" x14ac:dyDescent="0.15">
      <c r="A1890" s="7" t="s">
        <v>300</v>
      </c>
      <c r="B1890" s="7" t="str">
        <f>IF([1]配变!$B1890="","",[1]配变!$B1890)</f>
        <v/>
      </c>
      <c r="C1890" s="7" t="str">
        <f>IF([1]配变!$C1890="","",[1]配变!$C1890)</f>
        <v/>
      </c>
      <c r="D1890" s="7" t="str">
        <f>IF([1]配变!$D1890="","",[1]配变!$D1890)</f>
        <v/>
      </c>
      <c r="E1890" s="7" t="str">
        <f>IF([1]配变!$E1890="","",[1]配变!$E1890)</f>
        <v/>
      </c>
      <c r="F1890" s="7" t="str">
        <f>IF([1]配变!$F1890="","",[1]配变!$F1890)</f>
        <v/>
      </c>
      <c r="G1890" s="7" t="str">
        <f>IF([1]配变!$G1890="","",[1]配变!$G1890)</f>
        <v/>
      </c>
      <c r="H1890" s="7" t="str">
        <f>IF([1]配变!$H1890="","",[1]配变!$H1890)</f>
        <v/>
      </c>
      <c r="I1890" s="7" t="str">
        <f>IF([1]配变!$I1890="","",[1]配变!$I1890)</f>
        <v/>
      </c>
      <c r="J1890" s="7" t="str">
        <f>IF([1]配变!$J1890="","",[1]配变!$J1890)</f>
        <v/>
      </c>
      <c r="K1890" s="7" t="str">
        <f>IF([1]配变!$K1890="","",[1]配变!$K1890)</f>
        <v/>
      </c>
      <c r="L1890" s="7" t="str">
        <f>IF([1]配变!$L1890="","",[1]配变!$L1890)</f>
        <v/>
      </c>
      <c r="M1890" s="7" t="str">
        <f>IF([1]配变!$M1890="","",[1]配变!$M1890)</f>
        <v/>
      </c>
      <c r="N1890" s="7" t="str">
        <f>IF([1]配变!$N1890="","",[1]配变!$N1890)</f>
        <v/>
      </c>
      <c r="O1890" s="7" t="str">
        <f>IF([1]配变!$O1890="","",[1]配变!$O1890)</f>
        <v/>
      </c>
      <c r="P1890" s="7" t="str">
        <f>IF([1]配变!$P1890="","",[1]配变!$P1890)</f>
        <v/>
      </c>
    </row>
    <row r="1891" spans="1:16" x14ac:dyDescent="0.15">
      <c r="A1891" s="7" t="s">
        <v>300</v>
      </c>
      <c r="B1891" s="7" t="str">
        <f>IF([1]配变!$B1891="","",[1]配变!$B1891)</f>
        <v/>
      </c>
      <c r="C1891" s="7" t="str">
        <f>IF([1]配变!$C1891="","",[1]配变!$C1891)</f>
        <v/>
      </c>
      <c r="D1891" s="7" t="str">
        <f>IF([1]配变!$D1891="","",[1]配变!$D1891)</f>
        <v/>
      </c>
      <c r="E1891" s="7" t="str">
        <f>IF([1]配变!$E1891="","",[1]配变!$E1891)</f>
        <v/>
      </c>
      <c r="F1891" s="7" t="str">
        <f>IF([1]配变!$F1891="","",[1]配变!$F1891)</f>
        <v/>
      </c>
      <c r="G1891" s="7" t="str">
        <f>IF([1]配变!$G1891="","",[1]配变!$G1891)</f>
        <v/>
      </c>
      <c r="H1891" s="7" t="str">
        <f>IF([1]配变!$H1891="","",[1]配变!$H1891)</f>
        <v/>
      </c>
      <c r="I1891" s="7" t="str">
        <f>IF([1]配变!$I1891="","",[1]配变!$I1891)</f>
        <v/>
      </c>
      <c r="J1891" s="7" t="str">
        <f>IF([1]配变!$J1891="","",[1]配变!$J1891)</f>
        <v/>
      </c>
      <c r="K1891" s="7" t="str">
        <f>IF([1]配变!$K1891="","",[1]配变!$K1891)</f>
        <v/>
      </c>
      <c r="L1891" s="7" t="str">
        <f>IF([1]配变!$L1891="","",[1]配变!$L1891)</f>
        <v/>
      </c>
      <c r="M1891" s="7" t="str">
        <f>IF([1]配变!$M1891="","",[1]配变!$M1891)</f>
        <v/>
      </c>
      <c r="N1891" s="7" t="str">
        <f>IF([1]配变!$N1891="","",[1]配变!$N1891)</f>
        <v/>
      </c>
      <c r="O1891" s="7" t="str">
        <f>IF([1]配变!$O1891="","",[1]配变!$O1891)</f>
        <v/>
      </c>
      <c r="P1891" s="7" t="str">
        <f>IF([1]配变!$P1891="","",[1]配变!$P1891)</f>
        <v/>
      </c>
    </row>
    <row r="1892" spans="1:16" x14ac:dyDescent="0.15">
      <c r="A1892" s="7" t="s">
        <v>300</v>
      </c>
      <c r="B1892" s="7" t="str">
        <f>IF([1]配变!$B1892="","",[1]配变!$B1892)</f>
        <v/>
      </c>
      <c r="C1892" s="7" t="str">
        <f>IF([1]配变!$C1892="","",[1]配变!$C1892)</f>
        <v/>
      </c>
      <c r="D1892" s="7" t="str">
        <f>IF([1]配变!$D1892="","",[1]配变!$D1892)</f>
        <v/>
      </c>
      <c r="E1892" s="7" t="str">
        <f>IF([1]配变!$E1892="","",[1]配变!$E1892)</f>
        <v/>
      </c>
      <c r="F1892" s="7" t="str">
        <f>IF([1]配变!$F1892="","",[1]配变!$F1892)</f>
        <v/>
      </c>
      <c r="G1892" s="7" t="str">
        <f>IF([1]配变!$G1892="","",[1]配变!$G1892)</f>
        <v/>
      </c>
      <c r="H1892" s="7" t="str">
        <f>IF([1]配变!$H1892="","",[1]配变!$H1892)</f>
        <v/>
      </c>
      <c r="I1892" s="7" t="str">
        <f>IF([1]配变!$I1892="","",[1]配变!$I1892)</f>
        <v/>
      </c>
      <c r="J1892" s="7" t="str">
        <f>IF([1]配变!$J1892="","",[1]配变!$J1892)</f>
        <v/>
      </c>
      <c r="K1892" s="7" t="str">
        <f>IF([1]配变!$K1892="","",[1]配变!$K1892)</f>
        <v/>
      </c>
      <c r="L1892" s="7" t="str">
        <f>IF([1]配变!$L1892="","",[1]配变!$L1892)</f>
        <v/>
      </c>
      <c r="M1892" s="7" t="str">
        <f>IF([1]配变!$M1892="","",[1]配变!$M1892)</f>
        <v/>
      </c>
      <c r="N1892" s="7" t="str">
        <f>IF([1]配变!$N1892="","",[1]配变!$N1892)</f>
        <v/>
      </c>
      <c r="O1892" s="7" t="str">
        <f>IF([1]配变!$O1892="","",[1]配变!$O1892)</f>
        <v/>
      </c>
      <c r="P1892" s="7" t="str">
        <f>IF([1]配变!$P1892="","",[1]配变!$P1892)</f>
        <v/>
      </c>
    </row>
    <row r="1893" spans="1:16" x14ac:dyDescent="0.15">
      <c r="A1893" s="7" t="s">
        <v>300</v>
      </c>
      <c r="B1893" s="7" t="str">
        <f>IF([1]配变!$B1893="","",[1]配变!$B1893)</f>
        <v/>
      </c>
      <c r="C1893" s="7" t="str">
        <f>IF([1]配变!$C1893="","",[1]配变!$C1893)</f>
        <v/>
      </c>
      <c r="D1893" s="7" t="str">
        <f>IF([1]配变!$D1893="","",[1]配变!$D1893)</f>
        <v/>
      </c>
      <c r="E1893" s="7" t="str">
        <f>IF([1]配变!$E1893="","",[1]配变!$E1893)</f>
        <v/>
      </c>
      <c r="F1893" s="7" t="str">
        <f>IF([1]配变!$F1893="","",[1]配变!$F1893)</f>
        <v/>
      </c>
      <c r="G1893" s="7" t="str">
        <f>IF([1]配变!$G1893="","",[1]配变!$G1893)</f>
        <v/>
      </c>
      <c r="H1893" s="7" t="str">
        <f>IF([1]配变!$H1893="","",[1]配变!$H1893)</f>
        <v/>
      </c>
      <c r="I1893" s="7" t="str">
        <f>IF([1]配变!$I1893="","",[1]配变!$I1893)</f>
        <v/>
      </c>
      <c r="J1893" s="7" t="str">
        <f>IF([1]配变!$J1893="","",[1]配变!$J1893)</f>
        <v/>
      </c>
      <c r="K1893" s="7" t="str">
        <f>IF([1]配变!$K1893="","",[1]配变!$K1893)</f>
        <v/>
      </c>
      <c r="L1893" s="7" t="str">
        <f>IF([1]配变!$L1893="","",[1]配变!$L1893)</f>
        <v/>
      </c>
      <c r="M1893" s="7" t="str">
        <f>IF([1]配变!$M1893="","",[1]配变!$M1893)</f>
        <v/>
      </c>
      <c r="N1893" s="7" t="str">
        <f>IF([1]配变!$N1893="","",[1]配变!$N1893)</f>
        <v/>
      </c>
      <c r="O1893" s="7" t="str">
        <f>IF([1]配变!$O1893="","",[1]配变!$O1893)</f>
        <v/>
      </c>
      <c r="P1893" s="7" t="str">
        <f>IF([1]配变!$P1893="","",[1]配变!$P1893)</f>
        <v/>
      </c>
    </row>
    <row r="1894" spans="1:16" x14ac:dyDescent="0.15">
      <c r="A1894" s="7" t="s">
        <v>300</v>
      </c>
      <c r="B1894" s="7" t="str">
        <f>IF([1]配变!$B1894="","",[1]配变!$B1894)</f>
        <v/>
      </c>
      <c r="C1894" s="7" t="str">
        <f>IF([1]配变!$C1894="","",[1]配变!$C1894)</f>
        <v/>
      </c>
      <c r="D1894" s="7" t="str">
        <f>IF([1]配变!$D1894="","",[1]配变!$D1894)</f>
        <v/>
      </c>
      <c r="E1894" s="7" t="str">
        <f>IF([1]配变!$E1894="","",[1]配变!$E1894)</f>
        <v/>
      </c>
      <c r="F1894" s="7" t="str">
        <f>IF([1]配变!$F1894="","",[1]配变!$F1894)</f>
        <v/>
      </c>
      <c r="G1894" s="7" t="str">
        <f>IF([1]配变!$G1894="","",[1]配变!$G1894)</f>
        <v/>
      </c>
      <c r="H1894" s="7" t="str">
        <f>IF([1]配变!$H1894="","",[1]配变!$H1894)</f>
        <v/>
      </c>
      <c r="I1894" s="7" t="str">
        <f>IF([1]配变!$I1894="","",[1]配变!$I1894)</f>
        <v/>
      </c>
      <c r="J1894" s="7" t="str">
        <f>IF([1]配变!$J1894="","",[1]配变!$J1894)</f>
        <v/>
      </c>
      <c r="K1894" s="7" t="str">
        <f>IF([1]配变!$K1894="","",[1]配变!$K1894)</f>
        <v/>
      </c>
      <c r="L1894" s="7" t="str">
        <f>IF([1]配变!$L1894="","",[1]配变!$L1894)</f>
        <v/>
      </c>
      <c r="M1894" s="7" t="str">
        <f>IF([1]配变!$M1894="","",[1]配变!$M1894)</f>
        <v/>
      </c>
      <c r="N1894" s="7" t="str">
        <f>IF([1]配变!$N1894="","",[1]配变!$N1894)</f>
        <v/>
      </c>
      <c r="O1894" s="7" t="str">
        <f>IF([1]配变!$O1894="","",[1]配变!$O1894)</f>
        <v/>
      </c>
      <c r="P1894" s="7" t="str">
        <f>IF([1]配变!$P1894="","",[1]配变!$P1894)</f>
        <v/>
      </c>
    </row>
    <row r="1895" spans="1:16" x14ac:dyDescent="0.15">
      <c r="A1895" s="7" t="s">
        <v>300</v>
      </c>
      <c r="B1895" s="7" t="str">
        <f>IF([1]配变!$B1895="","",[1]配变!$B1895)</f>
        <v/>
      </c>
      <c r="C1895" s="7" t="str">
        <f>IF([1]配变!$C1895="","",[1]配变!$C1895)</f>
        <v/>
      </c>
      <c r="D1895" s="7" t="str">
        <f>IF([1]配变!$D1895="","",[1]配变!$D1895)</f>
        <v/>
      </c>
      <c r="E1895" s="7" t="str">
        <f>IF([1]配变!$E1895="","",[1]配变!$E1895)</f>
        <v/>
      </c>
      <c r="F1895" s="7" t="str">
        <f>IF([1]配变!$F1895="","",[1]配变!$F1895)</f>
        <v/>
      </c>
      <c r="G1895" s="7" t="str">
        <f>IF([1]配变!$G1895="","",[1]配变!$G1895)</f>
        <v/>
      </c>
      <c r="H1895" s="7" t="str">
        <f>IF([1]配变!$H1895="","",[1]配变!$H1895)</f>
        <v/>
      </c>
      <c r="I1895" s="7" t="str">
        <f>IF([1]配变!$I1895="","",[1]配变!$I1895)</f>
        <v/>
      </c>
      <c r="J1895" s="7" t="str">
        <f>IF([1]配变!$J1895="","",[1]配变!$J1895)</f>
        <v/>
      </c>
      <c r="K1895" s="7" t="str">
        <f>IF([1]配变!$K1895="","",[1]配变!$K1895)</f>
        <v/>
      </c>
      <c r="L1895" s="7" t="str">
        <f>IF([1]配变!$L1895="","",[1]配变!$L1895)</f>
        <v/>
      </c>
      <c r="M1895" s="7" t="str">
        <f>IF([1]配变!$M1895="","",[1]配变!$M1895)</f>
        <v/>
      </c>
      <c r="N1895" s="7" t="str">
        <f>IF([1]配变!$N1895="","",[1]配变!$N1895)</f>
        <v/>
      </c>
      <c r="O1895" s="7" t="str">
        <f>IF([1]配变!$O1895="","",[1]配变!$O1895)</f>
        <v/>
      </c>
      <c r="P1895" s="7" t="str">
        <f>IF([1]配变!$P1895="","",[1]配变!$P1895)</f>
        <v/>
      </c>
    </row>
    <row r="1896" spans="1:16" x14ac:dyDescent="0.15">
      <c r="A1896" s="7" t="s">
        <v>300</v>
      </c>
      <c r="B1896" s="7" t="str">
        <f>IF([1]配变!$B1896="","",[1]配变!$B1896)</f>
        <v/>
      </c>
      <c r="C1896" s="7" t="str">
        <f>IF([1]配变!$C1896="","",[1]配变!$C1896)</f>
        <v/>
      </c>
      <c r="D1896" s="7" t="str">
        <f>IF([1]配变!$D1896="","",[1]配变!$D1896)</f>
        <v/>
      </c>
      <c r="E1896" s="7" t="str">
        <f>IF([1]配变!$E1896="","",[1]配变!$E1896)</f>
        <v/>
      </c>
      <c r="F1896" s="7" t="str">
        <f>IF([1]配变!$F1896="","",[1]配变!$F1896)</f>
        <v/>
      </c>
      <c r="G1896" s="7" t="str">
        <f>IF([1]配变!$G1896="","",[1]配变!$G1896)</f>
        <v/>
      </c>
      <c r="H1896" s="7" t="str">
        <f>IF([1]配变!$H1896="","",[1]配变!$H1896)</f>
        <v/>
      </c>
      <c r="I1896" s="7" t="str">
        <f>IF([1]配变!$I1896="","",[1]配变!$I1896)</f>
        <v/>
      </c>
      <c r="J1896" s="7" t="str">
        <f>IF([1]配变!$J1896="","",[1]配变!$J1896)</f>
        <v/>
      </c>
      <c r="K1896" s="7" t="str">
        <f>IF([1]配变!$K1896="","",[1]配变!$K1896)</f>
        <v/>
      </c>
      <c r="L1896" s="7" t="str">
        <f>IF([1]配变!$L1896="","",[1]配变!$L1896)</f>
        <v/>
      </c>
      <c r="M1896" s="7" t="str">
        <f>IF([1]配变!$M1896="","",[1]配变!$M1896)</f>
        <v/>
      </c>
      <c r="N1896" s="7" t="str">
        <f>IF([1]配变!$N1896="","",[1]配变!$N1896)</f>
        <v/>
      </c>
      <c r="O1896" s="7" t="str">
        <f>IF([1]配变!$O1896="","",[1]配变!$O1896)</f>
        <v/>
      </c>
      <c r="P1896" s="7" t="str">
        <f>IF([1]配变!$P1896="","",[1]配变!$P1896)</f>
        <v/>
      </c>
    </row>
    <row r="1897" spans="1:16" x14ac:dyDescent="0.15">
      <c r="A1897" s="7" t="s">
        <v>300</v>
      </c>
      <c r="B1897" s="7" t="str">
        <f>IF([1]配变!$B1897="","",[1]配变!$B1897)</f>
        <v/>
      </c>
      <c r="C1897" s="7" t="str">
        <f>IF([1]配变!$C1897="","",[1]配变!$C1897)</f>
        <v/>
      </c>
      <c r="D1897" s="7" t="str">
        <f>IF([1]配变!$D1897="","",[1]配变!$D1897)</f>
        <v/>
      </c>
      <c r="E1897" s="7" t="str">
        <f>IF([1]配变!$E1897="","",[1]配变!$E1897)</f>
        <v/>
      </c>
      <c r="F1897" s="7" t="str">
        <f>IF([1]配变!$F1897="","",[1]配变!$F1897)</f>
        <v/>
      </c>
      <c r="G1897" s="7" t="str">
        <f>IF([1]配变!$G1897="","",[1]配变!$G1897)</f>
        <v/>
      </c>
      <c r="H1897" s="7" t="str">
        <f>IF([1]配变!$H1897="","",[1]配变!$H1897)</f>
        <v/>
      </c>
      <c r="I1897" s="7" t="str">
        <f>IF([1]配变!$I1897="","",[1]配变!$I1897)</f>
        <v/>
      </c>
      <c r="J1897" s="7" t="str">
        <f>IF([1]配变!$J1897="","",[1]配变!$J1897)</f>
        <v/>
      </c>
      <c r="K1897" s="7" t="str">
        <f>IF([1]配变!$K1897="","",[1]配变!$K1897)</f>
        <v/>
      </c>
      <c r="L1897" s="7" t="str">
        <f>IF([1]配变!$L1897="","",[1]配变!$L1897)</f>
        <v/>
      </c>
      <c r="M1897" s="7" t="str">
        <f>IF([1]配变!$M1897="","",[1]配变!$M1897)</f>
        <v/>
      </c>
      <c r="N1897" s="7" t="str">
        <f>IF([1]配变!$N1897="","",[1]配变!$N1897)</f>
        <v/>
      </c>
      <c r="O1897" s="7" t="str">
        <f>IF([1]配变!$O1897="","",[1]配变!$O1897)</f>
        <v/>
      </c>
      <c r="P1897" s="7" t="str">
        <f>IF([1]配变!$P1897="","",[1]配变!$P1897)</f>
        <v/>
      </c>
    </row>
    <row r="1898" spans="1:16" x14ac:dyDescent="0.15">
      <c r="A1898" s="7" t="s">
        <v>300</v>
      </c>
      <c r="B1898" s="7" t="str">
        <f>IF([1]配变!$B1898="","",[1]配变!$B1898)</f>
        <v/>
      </c>
      <c r="C1898" s="7" t="str">
        <f>IF([1]配变!$C1898="","",[1]配变!$C1898)</f>
        <v/>
      </c>
      <c r="D1898" s="7" t="str">
        <f>IF([1]配变!$D1898="","",[1]配变!$D1898)</f>
        <v/>
      </c>
      <c r="E1898" s="7" t="str">
        <f>IF([1]配变!$E1898="","",[1]配变!$E1898)</f>
        <v/>
      </c>
      <c r="F1898" s="7" t="str">
        <f>IF([1]配变!$F1898="","",[1]配变!$F1898)</f>
        <v/>
      </c>
      <c r="G1898" s="7" t="str">
        <f>IF([1]配变!$G1898="","",[1]配变!$G1898)</f>
        <v/>
      </c>
      <c r="H1898" s="7" t="str">
        <f>IF([1]配变!$H1898="","",[1]配变!$H1898)</f>
        <v/>
      </c>
      <c r="I1898" s="7" t="str">
        <f>IF([1]配变!$I1898="","",[1]配变!$I1898)</f>
        <v/>
      </c>
      <c r="J1898" s="7" t="str">
        <f>IF([1]配变!$J1898="","",[1]配变!$J1898)</f>
        <v/>
      </c>
      <c r="K1898" s="7" t="str">
        <f>IF([1]配变!$K1898="","",[1]配变!$K1898)</f>
        <v/>
      </c>
      <c r="L1898" s="7" t="str">
        <f>IF([1]配变!$L1898="","",[1]配变!$L1898)</f>
        <v/>
      </c>
      <c r="M1898" s="7" t="str">
        <f>IF([1]配变!$M1898="","",[1]配变!$M1898)</f>
        <v/>
      </c>
      <c r="N1898" s="7" t="str">
        <f>IF([1]配变!$N1898="","",[1]配变!$N1898)</f>
        <v/>
      </c>
      <c r="O1898" s="7" t="str">
        <f>IF([1]配变!$O1898="","",[1]配变!$O1898)</f>
        <v/>
      </c>
      <c r="P1898" s="7" t="str">
        <f>IF([1]配变!$P1898="","",[1]配变!$P1898)</f>
        <v/>
      </c>
    </row>
    <row r="1899" spans="1:16" x14ac:dyDescent="0.15">
      <c r="A1899" s="7" t="s">
        <v>300</v>
      </c>
      <c r="B1899" s="7" t="str">
        <f>IF([1]配变!$B1899="","",[1]配变!$B1899)</f>
        <v/>
      </c>
      <c r="C1899" s="7" t="str">
        <f>IF([1]配变!$C1899="","",[1]配变!$C1899)</f>
        <v/>
      </c>
      <c r="D1899" s="7" t="str">
        <f>IF([1]配变!$D1899="","",[1]配变!$D1899)</f>
        <v/>
      </c>
      <c r="E1899" s="7" t="str">
        <f>IF([1]配变!$E1899="","",[1]配变!$E1899)</f>
        <v/>
      </c>
      <c r="F1899" s="7" t="str">
        <f>IF([1]配变!$F1899="","",[1]配变!$F1899)</f>
        <v/>
      </c>
      <c r="G1899" s="7" t="str">
        <f>IF([1]配变!$G1899="","",[1]配变!$G1899)</f>
        <v/>
      </c>
      <c r="H1899" s="7" t="str">
        <f>IF([1]配变!$H1899="","",[1]配变!$H1899)</f>
        <v/>
      </c>
      <c r="I1899" s="7" t="str">
        <f>IF([1]配变!$I1899="","",[1]配变!$I1899)</f>
        <v/>
      </c>
      <c r="J1899" s="7" t="str">
        <f>IF([1]配变!$J1899="","",[1]配变!$J1899)</f>
        <v/>
      </c>
      <c r="K1899" s="7" t="str">
        <f>IF([1]配变!$K1899="","",[1]配变!$K1899)</f>
        <v/>
      </c>
      <c r="L1899" s="7" t="str">
        <f>IF([1]配变!$L1899="","",[1]配变!$L1899)</f>
        <v/>
      </c>
      <c r="M1899" s="7" t="str">
        <f>IF([1]配变!$M1899="","",[1]配变!$M1899)</f>
        <v/>
      </c>
      <c r="N1899" s="7" t="str">
        <f>IF([1]配变!$N1899="","",[1]配变!$N1899)</f>
        <v/>
      </c>
      <c r="O1899" s="7" t="str">
        <f>IF([1]配变!$O1899="","",[1]配变!$O1899)</f>
        <v/>
      </c>
      <c r="P1899" s="7" t="str">
        <f>IF([1]配变!$P1899="","",[1]配变!$P1899)</f>
        <v/>
      </c>
    </row>
    <row r="1900" spans="1:16" x14ac:dyDescent="0.15">
      <c r="A1900" s="7" t="s">
        <v>300</v>
      </c>
      <c r="B1900" s="7" t="str">
        <f>IF([1]配变!$B1900="","",[1]配变!$B1900)</f>
        <v/>
      </c>
      <c r="C1900" s="7" t="str">
        <f>IF([1]配变!$C1900="","",[1]配变!$C1900)</f>
        <v/>
      </c>
      <c r="D1900" s="7" t="str">
        <f>IF([1]配变!$D1900="","",[1]配变!$D1900)</f>
        <v/>
      </c>
      <c r="E1900" s="7" t="str">
        <f>IF([1]配变!$E1900="","",[1]配变!$E1900)</f>
        <v/>
      </c>
      <c r="F1900" s="7" t="str">
        <f>IF([1]配变!$F1900="","",[1]配变!$F1900)</f>
        <v/>
      </c>
      <c r="G1900" s="7" t="str">
        <f>IF([1]配变!$G1900="","",[1]配变!$G1900)</f>
        <v/>
      </c>
      <c r="H1900" s="7" t="str">
        <f>IF([1]配变!$H1900="","",[1]配变!$H1900)</f>
        <v/>
      </c>
      <c r="I1900" s="7" t="str">
        <f>IF([1]配变!$I1900="","",[1]配变!$I1900)</f>
        <v/>
      </c>
      <c r="J1900" s="7" t="str">
        <f>IF([1]配变!$J1900="","",[1]配变!$J1900)</f>
        <v/>
      </c>
      <c r="K1900" s="7" t="str">
        <f>IF([1]配变!$K1900="","",[1]配变!$K1900)</f>
        <v/>
      </c>
      <c r="L1900" s="7" t="str">
        <f>IF([1]配变!$L1900="","",[1]配变!$L1900)</f>
        <v/>
      </c>
      <c r="M1900" s="7" t="str">
        <f>IF([1]配变!$M1900="","",[1]配变!$M1900)</f>
        <v/>
      </c>
      <c r="N1900" s="7" t="str">
        <f>IF([1]配变!$N1900="","",[1]配变!$N1900)</f>
        <v/>
      </c>
      <c r="O1900" s="7" t="str">
        <f>IF([1]配变!$O1900="","",[1]配变!$O1900)</f>
        <v/>
      </c>
      <c r="P1900" s="7" t="str">
        <f>IF([1]配变!$P1900="","",[1]配变!$P1900)</f>
        <v/>
      </c>
    </row>
    <row r="1901" spans="1:16" x14ac:dyDescent="0.15">
      <c r="A1901" s="7" t="s">
        <v>300</v>
      </c>
      <c r="B1901" s="7" t="str">
        <f>IF([1]配变!$B1901="","",[1]配变!$B1901)</f>
        <v/>
      </c>
      <c r="C1901" s="7" t="str">
        <f>IF([1]配变!$C1901="","",[1]配变!$C1901)</f>
        <v/>
      </c>
      <c r="D1901" s="7" t="str">
        <f>IF([1]配变!$D1901="","",[1]配变!$D1901)</f>
        <v/>
      </c>
      <c r="E1901" s="7" t="str">
        <f>IF([1]配变!$E1901="","",[1]配变!$E1901)</f>
        <v/>
      </c>
      <c r="F1901" s="7" t="str">
        <f>IF([1]配变!$F1901="","",[1]配变!$F1901)</f>
        <v/>
      </c>
      <c r="G1901" s="7" t="str">
        <f>IF([1]配变!$G1901="","",[1]配变!$G1901)</f>
        <v/>
      </c>
      <c r="H1901" s="7" t="str">
        <f>IF([1]配变!$H1901="","",[1]配变!$H1901)</f>
        <v/>
      </c>
      <c r="I1901" s="7" t="str">
        <f>IF([1]配变!$I1901="","",[1]配变!$I1901)</f>
        <v/>
      </c>
      <c r="J1901" s="7" t="str">
        <f>IF([1]配变!$J1901="","",[1]配变!$J1901)</f>
        <v/>
      </c>
      <c r="K1901" s="7" t="str">
        <f>IF([1]配变!$K1901="","",[1]配变!$K1901)</f>
        <v/>
      </c>
      <c r="L1901" s="7" t="str">
        <f>IF([1]配变!$L1901="","",[1]配变!$L1901)</f>
        <v/>
      </c>
      <c r="M1901" s="7" t="str">
        <f>IF([1]配变!$M1901="","",[1]配变!$M1901)</f>
        <v/>
      </c>
      <c r="N1901" s="7" t="str">
        <f>IF([1]配变!$N1901="","",[1]配变!$N1901)</f>
        <v/>
      </c>
      <c r="O1901" s="7" t="str">
        <f>IF([1]配变!$O1901="","",[1]配变!$O1901)</f>
        <v/>
      </c>
      <c r="P1901" s="7" t="str">
        <f>IF([1]配变!$P1901="","",[1]配变!$P1901)</f>
        <v/>
      </c>
    </row>
    <row r="1902" spans="1:16" x14ac:dyDescent="0.15">
      <c r="A1902" s="7" t="s">
        <v>300</v>
      </c>
      <c r="B1902" s="7" t="str">
        <f>IF([1]配变!$B1902="","",[1]配变!$B1902)</f>
        <v/>
      </c>
      <c r="C1902" s="7" t="str">
        <f>IF([1]配变!$C1902="","",[1]配变!$C1902)</f>
        <v/>
      </c>
      <c r="D1902" s="7" t="str">
        <f>IF([1]配变!$D1902="","",[1]配变!$D1902)</f>
        <v/>
      </c>
      <c r="E1902" s="7" t="str">
        <f>IF([1]配变!$E1902="","",[1]配变!$E1902)</f>
        <v/>
      </c>
      <c r="F1902" s="7" t="str">
        <f>IF([1]配变!$F1902="","",[1]配变!$F1902)</f>
        <v/>
      </c>
      <c r="G1902" s="7" t="str">
        <f>IF([1]配变!$G1902="","",[1]配变!$G1902)</f>
        <v/>
      </c>
      <c r="H1902" s="7" t="str">
        <f>IF([1]配变!$H1902="","",[1]配变!$H1902)</f>
        <v/>
      </c>
      <c r="I1902" s="7" t="str">
        <f>IF([1]配变!$I1902="","",[1]配变!$I1902)</f>
        <v/>
      </c>
      <c r="J1902" s="7" t="str">
        <f>IF([1]配变!$J1902="","",[1]配变!$J1902)</f>
        <v/>
      </c>
      <c r="K1902" s="7" t="str">
        <f>IF([1]配变!$K1902="","",[1]配变!$K1902)</f>
        <v/>
      </c>
      <c r="L1902" s="7" t="str">
        <f>IF([1]配变!$L1902="","",[1]配变!$L1902)</f>
        <v/>
      </c>
      <c r="M1902" s="7" t="str">
        <f>IF([1]配变!$M1902="","",[1]配变!$M1902)</f>
        <v/>
      </c>
      <c r="N1902" s="7" t="str">
        <f>IF([1]配变!$N1902="","",[1]配变!$N1902)</f>
        <v/>
      </c>
      <c r="O1902" s="7" t="str">
        <f>IF([1]配变!$O1902="","",[1]配变!$O1902)</f>
        <v/>
      </c>
      <c r="P1902" s="7" t="str">
        <f>IF([1]配变!$P1902="","",[1]配变!$P1902)</f>
        <v/>
      </c>
    </row>
    <row r="1903" spans="1:16" x14ac:dyDescent="0.15">
      <c r="A1903" s="7" t="s">
        <v>300</v>
      </c>
      <c r="B1903" s="7" t="str">
        <f>IF([1]配变!$B1903="","",[1]配变!$B1903)</f>
        <v/>
      </c>
      <c r="C1903" s="7" t="str">
        <f>IF([1]配变!$C1903="","",[1]配变!$C1903)</f>
        <v/>
      </c>
      <c r="D1903" s="7" t="str">
        <f>IF([1]配变!$D1903="","",[1]配变!$D1903)</f>
        <v/>
      </c>
      <c r="E1903" s="7" t="str">
        <f>IF([1]配变!$E1903="","",[1]配变!$E1903)</f>
        <v/>
      </c>
      <c r="F1903" s="7" t="str">
        <f>IF([1]配变!$F1903="","",[1]配变!$F1903)</f>
        <v/>
      </c>
      <c r="G1903" s="7" t="str">
        <f>IF([1]配变!$G1903="","",[1]配变!$G1903)</f>
        <v/>
      </c>
      <c r="H1903" s="7" t="str">
        <f>IF([1]配变!$H1903="","",[1]配变!$H1903)</f>
        <v/>
      </c>
      <c r="I1903" s="7" t="str">
        <f>IF([1]配变!$I1903="","",[1]配变!$I1903)</f>
        <v/>
      </c>
      <c r="J1903" s="7" t="str">
        <f>IF([1]配变!$J1903="","",[1]配变!$J1903)</f>
        <v/>
      </c>
      <c r="K1903" s="7" t="str">
        <f>IF([1]配变!$K1903="","",[1]配变!$K1903)</f>
        <v/>
      </c>
      <c r="L1903" s="7" t="str">
        <f>IF([1]配变!$L1903="","",[1]配变!$L1903)</f>
        <v/>
      </c>
      <c r="M1903" s="7" t="str">
        <f>IF([1]配变!$M1903="","",[1]配变!$M1903)</f>
        <v/>
      </c>
      <c r="N1903" s="7" t="str">
        <f>IF([1]配变!$N1903="","",[1]配变!$N1903)</f>
        <v/>
      </c>
      <c r="O1903" s="7" t="str">
        <f>IF([1]配变!$O1903="","",[1]配变!$O1903)</f>
        <v/>
      </c>
      <c r="P1903" s="7" t="str">
        <f>IF([1]配变!$P1903="","",[1]配变!$P1903)</f>
        <v/>
      </c>
    </row>
    <row r="1904" spans="1:16" x14ac:dyDescent="0.15">
      <c r="A1904" s="7" t="s">
        <v>300</v>
      </c>
      <c r="B1904" s="7" t="str">
        <f>IF([1]配变!$B1904="","",[1]配变!$B1904)</f>
        <v/>
      </c>
      <c r="C1904" s="7" t="str">
        <f>IF([1]配变!$C1904="","",[1]配变!$C1904)</f>
        <v/>
      </c>
      <c r="D1904" s="7" t="str">
        <f>IF([1]配变!$D1904="","",[1]配变!$D1904)</f>
        <v/>
      </c>
      <c r="E1904" s="7" t="str">
        <f>IF([1]配变!$E1904="","",[1]配变!$E1904)</f>
        <v/>
      </c>
      <c r="F1904" s="7" t="str">
        <f>IF([1]配变!$F1904="","",[1]配变!$F1904)</f>
        <v/>
      </c>
      <c r="G1904" s="7" t="str">
        <f>IF([1]配变!$G1904="","",[1]配变!$G1904)</f>
        <v/>
      </c>
      <c r="H1904" s="7" t="str">
        <f>IF([1]配变!$H1904="","",[1]配变!$H1904)</f>
        <v/>
      </c>
      <c r="I1904" s="7" t="str">
        <f>IF([1]配变!$I1904="","",[1]配变!$I1904)</f>
        <v/>
      </c>
      <c r="J1904" s="7" t="str">
        <f>IF([1]配变!$J1904="","",[1]配变!$J1904)</f>
        <v/>
      </c>
      <c r="K1904" s="7" t="str">
        <f>IF([1]配变!$K1904="","",[1]配变!$K1904)</f>
        <v/>
      </c>
      <c r="L1904" s="7" t="str">
        <f>IF([1]配变!$L1904="","",[1]配变!$L1904)</f>
        <v/>
      </c>
      <c r="M1904" s="7" t="str">
        <f>IF([1]配变!$M1904="","",[1]配变!$M1904)</f>
        <v/>
      </c>
      <c r="N1904" s="7" t="str">
        <f>IF([1]配变!$N1904="","",[1]配变!$N1904)</f>
        <v/>
      </c>
      <c r="O1904" s="7" t="str">
        <f>IF([1]配变!$O1904="","",[1]配变!$O1904)</f>
        <v/>
      </c>
      <c r="P1904" s="7" t="str">
        <f>IF([1]配变!$P1904="","",[1]配变!$P1904)</f>
        <v/>
      </c>
    </row>
    <row r="1905" spans="1:16" x14ac:dyDescent="0.15">
      <c r="A1905" s="7" t="s">
        <v>300</v>
      </c>
      <c r="B1905" s="7" t="str">
        <f>IF([1]配变!$B1905="","",[1]配变!$B1905)</f>
        <v/>
      </c>
      <c r="C1905" s="7" t="str">
        <f>IF([1]配变!$C1905="","",[1]配变!$C1905)</f>
        <v/>
      </c>
      <c r="D1905" s="7" t="str">
        <f>IF([1]配变!$D1905="","",[1]配变!$D1905)</f>
        <v/>
      </c>
      <c r="E1905" s="7" t="str">
        <f>IF([1]配变!$E1905="","",[1]配变!$E1905)</f>
        <v/>
      </c>
      <c r="F1905" s="7" t="str">
        <f>IF([1]配变!$F1905="","",[1]配变!$F1905)</f>
        <v/>
      </c>
      <c r="G1905" s="7" t="str">
        <f>IF([1]配变!$G1905="","",[1]配变!$G1905)</f>
        <v/>
      </c>
      <c r="H1905" s="7" t="str">
        <f>IF([1]配变!$H1905="","",[1]配变!$H1905)</f>
        <v/>
      </c>
      <c r="I1905" s="7" t="str">
        <f>IF([1]配变!$I1905="","",[1]配变!$I1905)</f>
        <v/>
      </c>
      <c r="J1905" s="7" t="str">
        <f>IF([1]配变!$J1905="","",[1]配变!$J1905)</f>
        <v/>
      </c>
      <c r="K1905" s="7" t="str">
        <f>IF([1]配变!$K1905="","",[1]配变!$K1905)</f>
        <v/>
      </c>
      <c r="L1905" s="7" t="str">
        <f>IF([1]配变!$L1905="","",[1]配变!$L1905)</f>
        <v/>
      </c>
      <c r="M1905" s="7" t="str">
        <f>IF([1]配变!$M1905="","",[1]配变!$M1905)</f>
        <v/>
      </c>
      <c r="N1905" s="7" t="str">
        <f>IF([1]配变!$N1905="","",[1]配变!$N1905)</f>
        <v/>
      </c>
      <c r="O1905" s="7" t="str">
        <f>IF([1]配变!$O1905="","",[1]配变!$O1905)</f>
        <v/>
      </c>
      <c r="P1905" s="7" t="str">
        <f>IF([1]配变!$P1905="","",[1]配变!$P1905)</f>
        <v/>
      </c>
    </row>
    <row r="1906" spans="1:16" x14ac:dyDescent="0.15">
      <c r="A1906" s="7" t="s">
        <v>300</v>
      </c>
      <c r="B1906" s="7" t="str">
        <f>IF([1]配变!$B1906="","",[1]配变!$B1906)</f>
        <v/>
      </c>
      <c r="C1906" s="7" t="str">
        <f>IF([1]配变!$C1906="","",[1]配变!$C1906)</f>
        <v/>
      </c>
      <c r="D1906" s="7" t="str">
        <f>IF([1]配变!$D1906="","",[1]配变!$D1906)</f>
        <v/>
      </c>
      <c r="E1906" s="7" t="str">
        <f>IF([1]配变!$E1906="","",[1]配变!$E1906)</f>
        <v/>
      </c>
      <c r="F1906" s="7" t="str">
        <f>IF([1]配变!$F1906="","",[1]配变!$F1906)</f>
        <v/>
      </c>
      <c r="G1906" s="7" t="str">
        <f>IF([1]配变!$G1906="","",[1]配变!$G1906)</f>
        <v/>
      </c>
      <c r="H1906" s="7" t="str">
        <f>IF([1]配变!$H1906="","",[1]配变!$H1906)</f>
        <v/>
      </c>
      <c r="I1906" s="7" t="str">
        <f>IF([1]配变!$I1906="","",[1]配变!$I1906)</f>
        <v/>
      </c>
      <c r="J1906" s="7" t="str">
        <f>IF([1]配变!$J1906="","",[1]配变!$J1906)</f>
        <v/>
      </c>
      <c r="K1906" s="7" t="str">
        <f>IF([1]配变!$K1906="","",[1]配变!$K1906)</f>
        <v/>
      </c>
      <c r="L1906" s="7" t="str">
        <f>IF([1]配变!$L1906="","",[1]配变!$L1906)</f>
        <v/>
      </c>
      <c r="M1906" s="7" t="str">
        <f>IF([1]配变!$M1906="","",[1]配变!$M1906)</f>
        <v/>
      </c>
      <c r="N1906" s="7" t="str">
        <f>IF([1]配变!$N1906="","",[1]配变!$N1906)</f>
        <v/>
      </c>
      <c r="O1906" s="7" t="str">
        <f>IF([1]配变!$O1906="","",[1]配变!$O1906)</f>
        <v/>
      </c>
      <c r="P1906" s="7" t="str">
        <f>IF([1]配变!$P1906="","",[1]配变!$P1906)</f>
        <v/>
      </c>
    </row>
    <row r="1907" spans="1:16" x14ac:dyDescent="0.15">
      <c r="A1907" s="7" t="s">
        <v>300</v>
      </c>
      <c r="B1907" s="7" t="str">
        <f>IF([1]配变!$B1907="","",[1]配变!$B1907)</f>
        <v/>
      </c>
      <c r="C1907" s="7" t="str">
        <f>IF([1]配变!$C1907="","",[1]配变!$C1907)</f>
        <v/>
      </c>
      <c r="D1907" s="7" t="str">
        <f>IF([1]配变!$D1907="","",[1]配变!$D1907)</f>
        <v/>
      </c>
      <c r="E1907" s="7" t="str">
        <f>IF([1]配变!$E1907="","",[1]配变!$E1907)</f>
        <v/>
      </c>
      <c r="F1907" s="7" t="str">
        <f>IF([1]配变!$F1907="","",[1]配变!$F1907)</f>
        <v/>
      </c>
      <c r="G1907" s="7" t="str">
        <f>IF([1]配变!$G1907="","",[1]配变!$G1907)</f>
        <v/>
      </c>
      <c r="H1907" s="7" t="str">
        <f>IF([1]配变!$H1907="","",[1]配变!$H1907)</f>
        <v/>
      </c>
      <c r="I1907" s="7" t="str">
        <f>IF([1]配变!$I1907="","",[1]配变!$I1907)</f>
        <v/>
      </c>
      <c r="J1907" s="7" t="str">
        <f>IF([1]配变!$J1907="","",[1]配变!$J1907)</f>
        <v/>
      </c>
      <c r="K1907" s="7" t="str">
        <f>IF([1]配变!$K1907="","",[1]配变!$K1907)</f>
        <v/>
      </c>
      <c r="L1907" s="7" t="str">
        <f>IF([1]配变!$L1907="","",[1]配变!$L1907)</f>
        <v/>
      </c>
      <c r="M1907" s="7" t="str">
        <f>IF([1]配变!$M1907="","",[1]配变!$M1907)</f>
        <v/>
      </c>
      <c r="N1907" s="7" t="str">
        <f>IF([1]配变!$N1907="","",[1]配变!$N1907)</f>
        <v/>
      </c>
      <c r="O1907" s="7" t="str">
        <f>IF([1]配变!$O1907="","",[1]配变!$O1907)</f>
        <v/>
      </c>
      <c r="P1907" s="7" t="str">
        <f>IF([1]配变!$P1907="","",[1]配变!$P1907)</f>
        <v/>
      </c>
    </row>
    <row r="1908" spans="1:16" x14ac:dyDescent="0.15">
      <c r="A1908" s="7" t="s">
        <v>300</v>
      </c>
      <c r="B1908" s="7" t="str">
        <f>IF([1]配变!$B1908="","",[1]配变!$B1908)</f>
        <v/>
      </c>
      <c r="C1908" s="7" t="str">
        <f>IF([1]配变!$C1908="","",[1]配变!$C1908)</f>
        <v/>
      </c>
      <c r="D1908" s="7" t="str">
        <f>IF([1]配变!$D1908="","",[1]配变!$D1908)</f>
        <v/>
      </c>
      <c r="E1908" s="7" t="str">
        <f>IF([1]配变!$E1908="","",[1]配变!$E1908)</f>
        <v/>
      </c>
      <c r="F1908" s="7" t="str">
        <f>IF([1]配变!$F1908="","",[1]配变!$F1908)</f>
        <v/>
      </c>
      <c r="G1908" s="7" t="str">
        <f>IF([1]配变!$G1908="","",[1]配变!$G1908)</f>
        <v/>
      </c>
      <c r="H1908" s="7" t="str">
        <f>IF([1]配变!$H1908="","",[1]配变!$H1908)</f>
        <v/>
      </c>
      <c r="I1908" s="7" t="str">
        <f>IF([1]配变!$I1908="","",[1]配变!$I1908)</f>
        <v/>
      </c>
      <c r="J1908" s="7" t="str">
        <f>IF([1]配变!$J1908="","",[1]配变!$J1908)</f>
        <v/>
      </c>
      <c r="K1908" s="7" t="str">
        <f>IF([1]配变!$K1908="","",[1]配变!$K1908)</f>
        <v/>
      </c>
      <c r="L1908" s="7" t="str">
        <f>IF([1]配变!$L1908="","",[1]配变!$L1908)</f>
        <v/>
      </c>
      <c r="M1908" s="7" t="str">
        <f>IF([1]配变!$M1908="","",[1]配变!$M1908)</f>
        <v/>
      </c>
      <c r="N1908" s="7" t="str">
        <f>IF([1]配变!$N1908="","",[1]配变!$N1908)</f>
        <v/>
      </c>
      <c r="O1908" s="7" t="str">
        <f>IF([1]配变!$O1908="","",[1]配变!$O1908)</f>
        <v/>
      </c>
      <c r="P1908" s="7" t="str">
        <f>IF([1]配变!$P1908="","",[1]配变!$P1908)</f>
        <v/>
      </c>
    </row>
    <row r="1909" spans="1:16" x14ac:dyDescent="0.15">
      <c r="A1909" s="7" t="s">
        <v>300</v>
      </c>
      <c r="B1909" s="7" t="str">
        <f>IF([1]配变!$B1909="","",[1]配变!$B1909)</f>
        <v/>
      </c>
      <c r="C1909" s="7" t="str">
        <f>IF([1]配变!$C1909="","",[1]配变!$C1909)</f>
        <v/>
      </c>
      <c r="D1909" s="7" t="str">
        <f>IF([1]配变!$D1909="","",[1]配变!$D1909)</f>
        <v/>
      </c>
      <c r="E1909" s="7" t="str">
        <f>IF([1]配变!$E1909="","",[1]配变!$E1909)</f>
        <v/>
      </c>
      <c r="F1909" s="7" t="str">
        <f>IF([1]配变!$F1909="","",[1]配变!$F1909)</f>
        <v/>
      </c>
      <c r="G1909" s="7" t="str">
        <f>IF([1]配变!$G1909="","",[1]配变!$G1909)</f>
        <v/>
      </c>
      <c r="H1909" s="7" t="str">
        <f>IF([1]配变!$H1909="","",[1]配变!$H1909)</f>
        <v/>
      </c>
      <c r="I1909" s="7" t="str">
        <f>IF([1]配变!$I1909="","",[1]配变!$I1909)</f>
        <v/>
      </c>
      <c r="J1909" s="7" t="str">
        <f>IF([1]配变!$J1909="","",[1]配变!$J1909)</f>
        <v/>
      </c>
      <c r="K1909" s="7" t="str">
        <f>IF([1]配变!$K1909="","",[1]配变!$K1909)</f>
        <v/>
      </c>
      <c r="L1909" s="7" t="str">
        <f>IF([1]配变!$L1909="","",[1]配变!$L1909)</f>
        <v/>
      </c>
      <c r="M1909" s="7" t="str">
        <f>IF([1]配变!$M1909="","",[1]配变!$M1909)</f>
        <v/>
      </c>
      <c r="N1909" s="7" t="str">
        <f>IF([1]配变!$N1909="","",[1]配变!$N1909)</f>
        <v/>
      </c>
      <c r="O1909" s="7" t="str">
        <f>IF([1]配变!$O1909="","",[1]配变!$O1909)</f>
        <v/>
      </c>
      <c r="P1909" s="7" t="str">
        <f>IF([1]配变!$P1909="","",[1]配变!$P1909)</f>
        <v/>
      </c>
    </row>
    <row r="1910" spans="1:16" x14ac:dyDescent="0.15">
      <c r="A1910" s="7" t="s">
        <v>300</v>
      </c>
      <c r="B1910" s="7" t="str">
        <f>IF([1]配变!$B1910="","",[1]配变!$B1910)</f>
        <v/>
      </c>
      <c r="C1910" s="7" t="str">
        <f>IF([1]配变!$C1910="","",[1]配变!$C1910)</f>
        <v/>
      </c>
      <c r="D1910" s="7" t="str">
        <f>IF([1]配变!$D1910="","",[1]配变!$D1910)</f>
        <v/>
      </c>
      <c r="E1910" s="7" t="str">
        <f>IF([1]配变!$E1910="","",[1]配变!$E1910)</f>
        <v/>
      </c>
      <c r="F1910" s="7" t="str">
        <f>IF([1]配变!$F1910="","",[1]配变!$F1910)</f>
        <v/>
      </c>
      <c r="G1910" s="7" t="str">
        <f>IF([1]配变!$G1910="","",[1]配变!$G1910)</f>
        <v/>
      </c>
      <c r="H1910" s="7" t="str">
        <f>IF([1]配变!$H1910="","",[1]配变!$H1910)</f>
        <v/>
      </c>
      <c r="I1910" s="7" t="str">
        <f>IF([1]配变!$I1910="","",[1]配变!$I1910)</f>
        <v/>
      </c>
      <c r="J1910" s="7" t="str">
        <f>IF([1]配变!$J1910="","",[1]配变!$J1910)</f>
        <v/>
      </c>
      <c r="K1910" s="7" t="str">
        <f>IF([1]配变!$K1910="","",[1]配变!$K1910)</f>
        <v/>
      </c>
      <c r="L1910" s="7" t="str">
        <f>IF([1]配变!$L1910="","",[1]配变!$L1910)</f>
        <v/>
      </c>
      <c r="M1910" s="7" t="str">
        <f>IF([1]配变!$M1910="","",[1]配变!$M1910)</f>
        <v/>
      </c>
      <c r="N1910" s="7" t="str">
        <f>IF([1]配变!$N1910="","",[1]配变!$N1910)</f>
        <v/>
      </c>
      <c r="O1910" s="7" t="str">
        <f>IF([1]配变!$O1910="","",[1]配变!$O1910)</f>
        <v/>
      </c>
      <c r="P1910" s="7" t="str">
        <f>IF([1]配变!$P1910="","",[1]配变!$P1910)</f>
        <v/>
      </c>
    </row>
    <row r="1911" spans="1:16" x14ac:dyDescent="0.15">
      <c r="A1911" s="7" t="s">
        <v>300</v>
      </c>
      <c r="B1911" s="7" t="str">
        <f>IF([1]配变!$B1911="","",[1]配变!$B1911)</f>
        <v/>
      </c>
      <c r="C1911" s="7" t="str">
        <f>IF([1]配变!$C1911="","",[1]配变!$C1911)</f>
        <v/>
      </c>
      <c r="D1911" s="7" t="str">
        <f>IF([1]配变!$D1911="","",[1]配变!$D1911)</f>
        <v/>
      </c>
      <c r="E1911" s="7" t="str">
        <f>IF([1]配变!$E1911="","",[1]配变!$E1911)</f>
        <v/>
      </c>
      <c r="F1911" s="7" t="str">
        <f>IF([1]配变!$F1911="","",[1]配变!$F1911)</f>
        <v/>
      </c>
      <c r="G1911" s="7" t="str">
        <f>IF([1]配变!$G1911="","",[1]配变!$G1911)</f>
        <v/>
      </c>
      <c r="H1911" s="7" t="str">
        <f>IF([1]配变!$H1911="","",[1]配变!$H1911)</f>
        <v/>
      </c>
      <c r="I1911" s="7" t="str">
        <f>IF([1]配变!$I1911="","",[1]配变!$I1911)</f>
        <v/>
      </c>
      <c r="J1911" s="7" t="str">
        <f>IF([1]配变!$J1911="","",[1]配变!$J1911)</f>
        <v/>
      </c>
      <c r="K1911" s="7" t="str">
        <f>IF([1]配变!$K1911="","",[1]配变!$K1911)</f>
        <v/>
      </c>
      <c r="L1911" s="7" t="str">
        <f>IF([1]配变!$L1911="","",[1]配变!$L1911)</f>
        <v/>
      </c>
      <c r="M1911" s="7" t="str">
        <f>IF([1]配变!$M1911="","",[1]配变!$M1911)</f>
        <v/>
      </c>
      <c r="N1911" s="7" t="str">
        <f>IF([1]配变!$N1911="","",[1]配变!$N1911)</f>
        <v/>
      </c>
      <c r="O1911" s="7" t="str">
        <f>IF([1]配变!$O1911="","",[1]配变!$O1911)</f>
        <v/>
      </c>
      <c r="P1911" s="7" t="str">
        <f>IF([1]配变!$P1911="","",[1]配变!$P1911)</f>
        <v/>
      </c>
    </row>
    <row r="1912" spans="1:16" x14ac:dyDescent="0.15">
      <c r="A1912" s="7" t="s">
        <v>300</v>
      </c>
      <c r="B1912" s="7" t="str">
        <f>IF([1]配变!$B1912="","",[1]配变!$B1912)</f>
        <v/>
      </c>
      <c r="C1912" s="7" t="str">
        <f>IF([1]配变!$C1912="","",[1]配变!$C1912)</f>
        <v/>
      </c>
      <c r="D1912" s="7" t="str">
        <f>IF([1]配变!$D1912="","",[1]配变!$D1912)</f>
        <v/>
      </c>
      <c r="E1912" s="7" t="str">
        <f>IF([1]配变!$E1912="","",[1]配变!$E1912)</f>
        <v/>
      </c>
      <c r="F1912" s="7" t="str">
        <f>IF([1]配变!$F1912="","",[1]配变!$F1912)</f>
        <v/>
      </c>
      <c r="G1912" s="7" t="str">
        <f>IF([1]配变!$G1912="","",[1]配变!$G1912)</f>
        <v/>
      </c>
      <c r="H1912" s="7" t="str">
        <f>IF([1]配变!$H1912="","",[1]配变!$H1912)</f>
        <v/>
      </c>
      <c r="I1912" s="7" t="str">
        <f>IF([1]配变!$I1912="","",[1]配变!$I1912)</f>
        <v/>
      </c>
      <c r="J1912" s="7" t="str">
        <f>IF([1]配变!$J1912="","",[1]配变!$J1912)</f>
        <v/>
      </c>
      <c r="K1912" s="7" t="str">
        <f>IF([1]配变!$K1912="","",[1]配变!$K1912)</f>
        <v/>
      </c>
      <c r="L1912" s="7" t="str">
        <f>IF([1]配变!$L1912="","",[1]配变!$L1912)</f>
        <v/>
      </c>
      <c r="M1912" s="7" t="str">
        <f>IF([1]配变!$M1912="","",[1]配变!$M1912)</f>
        <v/>
      </c>
      <c r="N1912" s="7" t="str">
        <f>IF([1]配变!$N1912="","",[1]配变!$N1912)</f>
        <v/>
      </c>
      <c r="O1912" s="7" t="str">
        <f>IF([1]配变!$O1912="","",[1]配变!$O1912)</f>
        <v/>
      </c>
      <c r="P1912" s="7" t="str">
        <f>IF([1]配变!$P1912="","",[1]配变!$P1912)</f>
        <v/>
      </c>
    </row>
    <row r="1913" spans="1:16" x14ac:dyDescent="0.15">
      <c r="A1913" s="7" t="s">
        <v>300</v>
      </c>
      <c r="B1913" s="7" t="str">
        <f>IF([1]配变!$B1913="","",[1]配变!$B1913)</f>
        <v/>
      </c>
      <c r="C1913" s="7" t="str">
        <f>IF([1]配变!$C1913="","",[1]配变!$C1913)</f>
        <v/>
      </c>
      <c r="D1913" s="7" t="str">
        <f>IF([1]配变!$D1913="","",[1]配变!$D1913)</f>
        <v/>
      </c>
      <c r="E1913" s="7" t="str">
        <f>IF([1]配变!$E1913="","",[1]配变!$E1913)</f>
        <v/>
      </c>
      <c r="F1913" s="7" t="str">
        <f>IF([1]配变!$F1913="","",[1]配变!$F1913)</f>
        <v/>
      </c>
      <c r="G1913" s="7" t="str">
        <f>IF([1]配变!$G1913="","",[1]配变!$G1913)</f>
        <v/>
      </c>
      <c r="H1913" s="7" t="str">
        <f>IF([1]配变!$H1913="","",[1]配变!$H1913)</f>
        <v/>
      </c>
      <c r="I1913" s="7" t="str">
        <f>IF([1]配变!$I1913="","",[1]配变!$I1913)</f>
        <v/>
      </c>
      <c r="J1913" s="7" t="str">
        <f>IF([1]配变!$J1913="","",[1]配变!$J1913)</f>
        <v/>
      </c>
      <c r="K1913" s="7" t="str">
        <f>IF([1]配变!$K1913="","",[1]配变!$K1913)</f>
        <v/>
      </c>
      <c r="L1913" s="7" t="str">
        <f>IF([1]配变!$L1913="","",[1]配变!$L1913)</f>
        <v/>
      </c>
      <c r="M1913" s="7" t="str">
        <f>IF([1]配变!$M1913="","",[1]配变!$M1913)</f>
        <v/>
      </c>
      <c r="N1913" s="7" t="str">
        <f>IF([1]配变!$N1913="","",[1]配变!$N1913)</f>
        <v/>
      </c>
      <c r="O1913" s="7" t="str">
        <f>IF([1]配变!$O1913="","",[1]配变!$O1913)</f>
        <v/>
      </c>
      <c r="P1913" s="7" t="str">
        <f>IF([1]配变!$P1913="","",[1]配变!$P1913)</f>
        <v/>
      </c>
    </row>
    <row r="1914" spans="1:16" x14ac:dyDescent="0.15">
      <c r="A1914" s="7" t="s">
        <v>300</v>
      </c>
      <c r="B1914" s="7" t="str">
        <f>IF([1]配变!$B1914="","",[1]配变!$B1914)</f>
        <v/>
      </c>
      <c r="C1914" s="7" t="str">
        <f>IF([1]配变!$C1914="","",[1]配变!$C1914)</f>
        <v/>
      </c>
      <c r="D1914" s="7" t="str">
        <f>IF([1]配变!$D1914="","",[1]配变!$D1914)</f>
        <v/>
      </c>
      <c r="E1914" s="7" t="str">
        <f>IF([1]配变!$E1914="","",[1]配变!$E1914)</f>
        <v/>
      </c>
      <c r="F1914" s="7" t="str">
        <f>IF([1]配变!$F1914="","",[1]配变!$F1914)</f>
        <v/>
      </c>
      <c r="G1914" s="7" t="str">
        <f>IF([1]配变!$G1914="","",[1]配变!$G1914)</f>
        <v/>
      </c>
      <c r="H1914" s="7" t="str">
        <f>IF([1]配变!$H1914="","",[1]配变!$H1914)</f>
        <v/>
      </c>
      <c r="I1914" s="7" t="str">
        <f>IF([1]配变!$I1914="","",[1]配变!$I1914)</f>
        <v/>
      </c>
      <c r="J1914" s="7" t="str">
        <f>IF([1]配变!$J1914="","",[1]配变!$J1914)</f>
        <v/>
      </c>
      <c r="K1914" s="7" t="str">
        <f>IF([1]配变!$K1914="","",[1]配变!$K1914)</f>
        <v/>
      </c>
      <c r="L1914" s="7" t="str">
        <f>IF([1]配变!$L1914="","",[1]配变!$L1914)</f>
        <v/>
      </c>
      <c r="M1914" s="7" t="str">
        <f>IF([1]配变!$M1914="","",[1]配变!$M1914)</f>
        <v/>
      </c>
      <c r="N1914" s="7" t="str">
        <f>IF([1]配变!$N1914="","",[1]配变!$N1914)</f>
        <v/>
      </c>
      <c r="O1914" s="7" t="str">
        <f>IF([1]配变!$O1914="","",[1]配变!$O1914)</f>
        <v/>
      </c>
      <c r="P1914" s="7" t="str">
        <f>IF([1]配变!$P1914="","",[1]配变!$P1914)</f>
        <v/>
      </c>
    </row>
    <row r="1915" spans="1:16" x14ac:dyDescent="0.15">
      <c r="A1915" s="7" t="s">
        <v>300</v>
      </c>
      <c r="B1915" s="7" t="str">
        <f>IF([1]配变!$B1915="","",[1]配变!$B1915)</f>
        <v/>
      </c>
      <c r="C1915" s="7" t="str">
        <f>IF([1]配变!$C1915="","",[1]配变!$C1915)</f>
        <v/>
      </c>
      <c r="D1915" s="7" t="str">
        <f>IF([1]配变!$D1915="","",[1]配变!$D1915)</f>
        <v/>
      </c>
      <c r="E1915" s="7" t="str">
        <f>IF([1]配变!$E1915="","",[1]配变!$E1915)</f>
        <v/>
      </c>
      <c r="F1915" s="7" t="str">
        <f>IF([1]配变!$F1915="","",[1]配变!$F1915)</f>
        <v/>
      </c>
      <c r="G1915" s="7" t="str">
        <f>IF([1]配变!$G1915="","",[1]配变!$G1915)</f>
        <v/>
      </c>
      <c r="H1915" s="7" t="str">
        <f>IF([1]配变!$H1915="","",[1]配变!$H1915)</f>
        <v/>
      </c>
      <c r="I1915" s="7" t="str">
        <f>IF([1]配变!$I1915="","",[1]配变!$I1915)</f>
        <v/>
      </c>
      <c r="J1915" s="7" t="str">
        <f>IF([1]配变!$J1915="","",[1]配变!$J1915)</f>
        <v/>
      </c>
      <c r="K1915" s="7" t="str">
        <f>IF([1]配变!$K1915="","",[1]配变!$K1915)</f>
        <v/>
      </c>
      <c r="L1915" s="7" t="str">
        <f>IF([1]配变!$L1915="","",[1]配变!$L1915)</f>
        <v/>
      </c>
      <c r="M1915" s="7" t="str">
        <f>IF([1]配变!$M1915="","",[1]配变!$M1915)</f>
        <v/>
      </c>
      <c r="N1915" s="7" t="str">
        <f>IF([1]配变!$N1915="","",[1]配变!$N1915)</f>
        <v/>
      </c>
      <c r="O1915" s="7" t="str">
        <f>IF([1]配变!$O1915="","",[1]配变!$O1915)</f>
        <v/>
      </c>
      <c r="P1915" s="7" t="str">
        <f>IF([1]配变!$P1915="","",[1]配变!$P1915)</f>
        <v/>
      </c>
    </row>
    <row r="1916" spans="1:16" x14ac:dyDescent="0.15">
      <c r="A1916" s="7" t="s">
        <v>300</v>
      </c>
      <c r="B1916" s="7" t="str">
        <f>IF([1]配变!$B1916="","",[1]配变!$B1916)</f>
        <v/>
      </c>
      <c r="C1916" s="7" t="str">
        <f>IF([1]配变!$C1916="","",[1]配变!$C1916)</f>
        <v/>
      </c>
      <c r="D1916" s="7" t="str">
        <f>IF([1]配变!$D1916="","",[1]配变!$D1916)</f>
        <v/>
      </c>
      <c r="E1916" s="7" t="str">
        <f>IF([1]配变!$E1916="","",[1]配变!$E1916)</f>
        <v/>
      </c>
      <c r="F1916" s="7" t="str">
        <f>IF([1]配变!$F1916="","",[1]配变!$F1916)</f>
        <v/>
      </c>
      <c r="G1916" s="7" t="str">
        <f>IF([1]配变!$G1916="","",[1]配变!$G1916)</f>
        <v/>
      </c>
      <c r="H1916" s="7" t="str">
        <f>IF([1]配变!$H1916="","",[1]配变!$H1916)</f>
        <v/>
      </c>
      <c r="I1916" s="7" t="str">
        <f>IF([1]配变!$I1916="","",[1]配变!$I1916)</f>
        <v/>
      </c>
      <c r="J1916" s="7" t="str">
        <f>IF([1]配变!$J1916="","",[1]配变!$J1916)</f>
        <v/>
      </c>
      <c r="K1916" s="7" t="str">
        <f>IF([1]配变!$K1916="","",[1]配变!$K1916)</f>
        <v/>
      </c>
      <c r="L1916" s="7" t="str">
        <f>IF([1]配变!$L1916="","",[1]配变!$L1916)</f>
        <v/>
      </c>
      <c r="M1916" s="7" t="str">
        <f>IF([1]配变!$M1916="","",[1]配变!$M1916)</f>
        <v/>
      </c>
      <c r="N1916" s="7" t="str">
        <f>IF([1]配变!$N1916="","",[1]配变!$N1916)</f>
        <v/>
      </c>
      <c r="O1916" s="7" t="str">
        <f>IF([1]配变!$O1916="","",[1]配变!$O1916)</f>
        <v/>
      </c>
      <c r="P1916" s="7" t="str">
        <f>IF([1]配变!$P1916="","",[1]配变!$P1916)</f>
        <v/>
      </c>
    </row>
    <row r="1917" spans="1:16" x14ac:dyDescent="0.15">
      <c r="A1917" s="7" t="s">
        <v>300</v>
      </c>
      <c r="B1917" s="7" t="str">
        <f>IF([1]配变!$B1917="","",[1]配变!$B1917)</f>
        <v/>
      </c>
      <c r="C1917" s="7" t="str">
        <f>IF([1]配变!$C1917="","",[1]配变!$C1917)</f>
        <v/>
      </c>
      <c r="D1917" s="7" t="str">
        <f>IF([1]配变!$D1917="","",[1]配变!$D1917)</f>
        <v/>
      </c>
      <c r="E1917" s="7" t="str">
        <f>IF([1]配变!$E1917="","",[1]配变!$E1917)</f>
        <v/>
      </c>
      <c r="F1917" s="7" t="str">
        <f>IF([1]配变!$F1917="","",[1]配变!$F1917)</f>
        <v/>
      </c>
      <c r="G1917" s="7" t="str">
        <f>IF([1]配变!$G1917="","",[1]配变!$G1917)</f>
        <v/>
      </c>
      <c r="H1917" s="7" t="str">
        <f>IF([1]配变!$H1917="","",[1]配变!$H1917)</f>
        <v/>
      </c>
      <c r="I1917" s="7" t="str">
        <f>IF([1]配变!$I1917="","",[1]配变!$I1917)</f>
        <v/>
      </c>
      <c r="J1917" s="7" t="str">
        <f>IF([1]配变!$J1917="","",[1]配变!$J1917)</f>
        <v/>
      </c>
      <c r="K1917" s="7" t="str">
        <f>IF([1]配变!$K1917="","",[1]配变!$K1917)</f>
        <v/>
      </c>
      <c r="L1917" s="7" t="str">
        <f>IF([1]配变!$L1917="","",[1]配变!$L1917)</f>
        <v/>
      </c>
      <c r="M1917" s="7" t="str">
        <f>IF([1]配变!$M1917="","",[1]配变!$M1917)</f>
        <v/>
      </c>
      <c r="N1917" s="7" t="str">
        <f>IF([1]配变!$N1917="","",[1]配变!$N1917)</f>
        <v/>
      </c>
      <c r="O1917" s="7" t="str">
        <f>IF([1]配变!$O1917="","",[1]配变!$O1917)</f>
        <v/>
      </c>
      <c r="P1917" s="7" t="str">
        <f>IF([1]配变!$P1917="","",[1]配变!$P1917)</f>
        <v/>
      </c>
    </row>
    <row r="1918" spans="1:16" x14ac:dyDescent="0.15">
      <c r="A1918" s="7" t="s">
        <v>300</v>
      </c>
      <c r="B1918" s="7" t="str">
        <f>IF([1]配变!$B1918="","",[1]配变!$B1918)</f>
        <v/>
      </c>
      <c r="C1918" s="7" t="str">
        <f>IF([1]配变!$C1918="","",[1]配变!$C1918)</f>
        <v/>
      </c>
      <c r="D1918" s="7" t="str">
        <f>IF([1]配变!$D1918="","",[1]配变!$D1918)</f>
        <v/>
      </c>
      <c r="E1918" s="7" t="str">
        <f>IF([1]配变!$E1918="","",[1]配变!$E1918)</f>
        <v/>
      </c>
      <c r="F1918" s="7" t="str">
        <f>IF([1]配变!$F1918="","",[1]配变!$F1918)</f>
        <v/>
      </c>
      <c r="G1918" s="7" t="str">
        <f>IF([1]配变!$G1918="","",[1]配变!$G1918)</f>
        <v/>
      </c>
      <c r="H1918" s="7" t="str">
        <f>IF([1]配变!$H1918="","",[1]配变!$H1918)</f>
        <v/>
      </c>
      <c r="I1918" s="7" t="str">
        <f>IF([1]配变!$I1918="","",[1]配变!$I1918)</f>
        <v/>
      </c>
      <c r="J1918" s="7" t="str">
        <f>IF([1]配变!$J1918="","",[1]配变!$J1918)</f>
        <v/>
      </c>
      <c r="K1918" s="7" t="str">
        <f>IF([1]配变!$K1918="","",[1]配变!$K1918)</f>
        <v/>
      </c>
      <c r="L1918" s="7" t="str">
        <f>IF([1]配变!$L1918="","",[1]配变!$L1918)</f>
        <v/>
      </c>
      <c r="M1918" s="7" t="str">
        <f>IF([1]配变!$M1918="","",[1]配变!$M1918)</f>
        <v/>
      </c>
      <c r="N1918" s="7" t="str">
        <f>IF([1]配变!$N1918="","",[1]配变!$N1918)</f>
        <v/>
      </c>
      <c r="O1918" s="7" t="str">
        <f>IF([1]配变!$O1918="","",[1]配变!$O1918)</f>
        <v/>
      </c>
      <c r="P1918" s="7" t="str">
        <f>IF([1]配变!$P1918="","",[1]配变!$P1918)</f>
        <v/>
      </c>
    </row>
    <row r="1919" spans="1:16" x14ac:dyDescent="0.15">
      <c r="A1919" s="7" t="s">
        <v>300</v>
      </c>
      <c r="B1919" s="7" t="str">
        <f>IF([1]配变!$B1919="","",[1]配变!$B1919)</f>
        <v/>
      </c>
      <c r="C1919" s="7" t="str">
        <f>IF([1]配变!$C1919="","",[1]配变!$C1919)</f>
        <v/>
      </c>
      <c r="D1919" s="7" t="str">
        <f>IF([1]配变!$D1919="","",[1]配变!$D1919)</f>
        <v/>
      </c>
      <c r="E1919" s="7" t="str">
        <f>IF([1]配变!$E1919="","",[1]配变!$E1919)</f>
        <v/>
      </c>
      <c r="F1919" s="7" t="str">
        <f>IF([1]配变!$F1919="","",[1]配变!$F1919)</f>
        <v/>
      </c>
      <c r="G1919" s="7" t="str">
        <f>IF([1]配变!$G1919="","",[1]配变!$G1919)</f>
        <v/>
      </c>
      <c r="H1919" s="7" t="str">
        <f>IF([1]配变!$H1919="","",[1]配变!$H1919)</f>
        <v/>
      </c>
      <c r="I1919" s="7" t="str">
        <f>IF([1]配变!$I1919="","",[1]配变!$I1919)</f>
        <v/>
      </c>
      <c r="J1919" s="7" t="str">
        <f>IF([1]配变!$J1919="","",[1]配变!$J1919)</f>
        <v/>
      </c>
      <c r="K1919" s="7" t="str">
        <f>IF([1]配变!$K1919="","",[1]配变!$K1919)</f>
        <v/>
      </c>
      <c r="L1919" s="7" t="str">
        <f>IF([1]配变!$L1919="","",[1]配变!$L1919)</f>
        <v/>
      </c>
      <c r="M1919" s="7" t="str">
        <f>IF([1]配变!$M1919="","",[1]配变!$M1919)</f>
        <v/>
      </c>
      <c r="N1919" s="7" t="str">
        <f>IF([1]配变!$N1919="","",[1]配变!$N1919)</f>
        <v/>
      </c>
      <c r="O1919" s="7" t="str">
        <f>IF([1]配变!$O1919="","",[1]配变!$O1919)</f>
        <v/>
      </c>
      <c r="P1919" s="7" t="str">
        <f>IF([1]配变!$P1919="","",[1]配变!$P1919)</f>
        <v/>
      </c>
    </row>
    <row r="1920" spans="1:16" x14ac:dyDescent="0.15">
      <c r="A1920" s="7" t="s">
        <v>300</v>
      </c>
      <c r="B1920" s="7" t="str">
        <f>IF([1]配变!$B1920="","",[1]配变!$B1920)</f>
        <v/>
      </c>
      <c r="C1920" s="7" t="str">
        <f>IF([1]配变!$C1920="","",[1]配变!$C1920)</f>
        <v/>
      </c>
      <c r="D1920" s="7" t="str">
        <f>IF([1]配变!$D1920="","",[1]配变!$D1920)</f>
        <v/>
      </c>
      <c r="E1920" s="7" t="str">
        <f>IF([1]配变!$E1920="","",[1]配变!$E1920)</f>
        <v/>
      </c>
      <c r="F1920" s="7" t="str">
        <f>IF([1]配变!$F1920="","",[1]配变!$F1920)</f>
        <v/>
      </c>
      <c r="G1920" s="7" t="str">
        <f>IF([1]配变!$G1920="","",[1]配变!$G1920)</f>
        <v/>
      </c>
      <c r="H1920" s="7" t="str">
        <f>IF([1]配变!$H1920="","",[1]配变!$H1920)</f>
        <v/>
      </c>
      <c r="I1920" s="7" t="str">
        <f>IF([1]配变!$I1920="","",[1]配变!$I1920)</f>
        <v/>
      </c>
      <c r="J1920" s="7" t="str">
        <f>IF([1]配变!$J1920="","",[1]配变!$J1920)</f>
        <v/>
      </c>
      <c r="K1920" s="7" t="str">
        <f>IF([1]配变!$K1920="","",[1]配变!$K1920)</f>
        <v/>
      </c>
      <c r="L1920" s="7" t="str">
        <f>IF([1]配变!$L1920="","",[1]配变!$L1920)</f>
        <v/>
      </c>
      <c r="M1920" s="7" t="str">
        <f>IF([1]配变!$M1920="","",[1]配变!$M1920)</f>
        <v/>
      </c>
      <c r="N1920" s="7" t="str">
        <f>IF([1]配变!$N1920="","",[1]配变!$N1920)</f>
        <v/>
      </c>
      <c r="O1920" s="7" t="str">
        <f>IF([1]配变!$O1920="","",[1]配变!$O1920)</f>
        <v/>
      </c>
      <c r="P1920" s="7" t="str">
        <f>IF([1]配变!$P1920="","",[1]配变!$P1920)</f>
        <v/>
      </c>
    </row>
    <row r="1921" spans="1:16" x14ac:dyDescent="0.15">
      <c r="A1921" s="7" t="s">
        <v>300</v>
      </c>
      <c r="B1921" s="7" t="str">
        <f>IF([1]配变!$B1921="","",[1]配变!$B1921)</f>
        <v/>
      </c>
      <c r="C1921" s="7" t="str">
        <f>IF([1]配变!$C1921="","",[1]配变!$C1921)</f>
        <v/>
      </c>
      <c r="D1921" s="7" t="str">
        <f>IF([1]配变!$D1921="","",[1]配变!$D1921)</f>
        <v/>
      </c>
      <c r="E1921" s="7" t="str">
        <f>IF([1]配变!$E1921="","",[1]配变!$E1921)</f>
        <v/>
      </c>
      <c r="F1921" s="7" t="str">
        <f>IF([1]配变!$F1921="","",[1]配变!$F1921)</f>
        <v/>
      </c>
      <c r="G1921" s="7" t="str">
        <f>IF([1]配变!$G1921="","",[1]配变!$G1921)</f>
        <v/>
      </c>
      <c r="H1921" s="7" t="str">
        <f>IF([1]配变!$H1921="","",[1]配变!$H1921)</f>
        <v/>
      </c>
      <c r="I1921" s="7" t="str">
        <f>IF([1]配变!$I1921="","",[1]配变!$I1921)</f>
        <v/>
      </c>
      <c r="J1921" s="7" t="str">
        <f>IF([1]配变!$J1921="","",[1]配变!$J1921)</f>
        <v/>
      </c>
      <c r="K1921" s="7" t="str">
        <f>IF([1]配变!$K1921="","",[1]配变!$K1921)</f>
        <v/>
      </c>
      <c r="L1921" s="7" t="str">
        <f>IF([1]配变!$L1921="","",[1]配变!$L1921)</f>
        <v/>
      </c>
      <c r="M1921" s="7" t="str">
        <f>IF([1]配变!$M1921="","",[1]配变!$M1921)</f>
        <v/>
      </c>
      <c r="N1921" s="7" t="str">
        <f>IF([1]配变!$N1921="","",[1]配变!$N1921)</f>
        <v/>
      </c>
      <c r="O1921" s="7" t="str">
        <f>IF([1]配变!$O1921="","",[1]配变!$O1921)</f>
        <v/>
      </c>
      <c r="P1921" s="7" t="str">
        <f>IF([1]配变!$P1921="","",[1]配变!$P1921)</f>
        <v/>
      </c>
    </row>
    <row r="1922" spans="1:16" x14ac:dyDescent="0.15">
      <c r="A1922" s="7" t="s">
        <v>300</v>
      </c>
      <c r="B1922" s="7" t="str">
        <f>IF([1]配变!$B1922="","",[1]配变!$B1922)</f>
        <v/>
      </c>
      <c r="C1922" s="7" t="str">
        <f>IF([1]配变!$C1922="","",[1]配变!$C1922)</f>
        <v/>
      </c>
      <c r="D1922" s="7" t="str">
        <f>IF([1]配变!$D1922="","",[1]配变!$D1922)</f>
        <v/>
      </c>
      <c r="E1922" s="7" t="str">
        <f>IF([1]配变!$E1922="","",[1]配变!$E1922)</f>
        <v/>
      </c>
      <c r="F1922" s="7" t="str">
        <f>IF([1]配变!$F1922="","",[1]配变!$F1922)</f>
        <v/>
      </c>
      <c r="G1922" s="7" t="str">
        <f>IF([1]配变!$G1922="","",[1]配变!$G1922)</f>
        <v/>
      </c>
      <c r="H1922" s="7" t="str">
        <f>IF([1]配变!$H1922="","",[1]配变!$H1922)</f>
        <v/>
      </c>
      <c r="I1922" s="7" t="str">
        <f>IF([1]配变!$I1922="","",[1]配变!$I1922)</f>
        <v/>
      </c>
      <c r="J1922" s="7" t="str">
        <f>IF([1]配变!$J1922="","",[1]配变!$J1922)</f>
        <v/>
      </c>
      <c r="K1922" s="7" t="str">
        <f>IF([1]配变!$K1922="","",[1]配变!$K1922)</f>
        <v/>
      </c>
      <c r="L1922" s="7" t="str">
        <f>IF([1]配变!$L1922="","",[1]配变!$L1922)</f>
        <v/>
      </c>
      <c r="M1922" s="7" t="str">
        <f>IF([1]配变!$M1922="","",[1]配变!$M1922)</f>
        <v/>
      </c>
      <c r="N1922" s="7" t="str">
        <f>IF([1]配变!$N1922="","",[1]配变!$N1922)</f>
        <v/>
      </c>
      <c r="O1922" s="7" t="str">
        <f>IF([1]配变!$O1922="","",[1]配变!$O1922)</f>
        <v/>
      </c>
      <c r="P1922" s="7" t="str">
        <f>IF([1]配变!$P1922="","",[1]配变!$P1922)</f>
        <v/>
      </c>
    </row>
    <row r="1923" spans="1:16" x14ac:dyDescent="0.15">
      <c r="A1923" s="7" t="s">
        <v>300</v>
      </c>
      <c r="B1923" s="7" t="str">
        <f>IF([1]配变!$B1923="","",[1]配变!$B1923)</f>
        <v/>
      </c>
      <c r="C1923" s="7" t="str">
        <f>IF([1]配变!$C1923="","",[1]配变!$C1923)</f>
        <v/>
      </c>
      <c r="D1923" s="7" t="str">
        <f>IF([1]配变!$D1923="","",[1]配变!$D1923)</f>
        <v/>
      </c>
      <c r="E1923" s="7" t="str">
        <f>IF([1]配变!$E1923="","",[1]配变!$E1923)</f>
        <v/>
      </c>
      <c r="F1923" s="7" t="str">
        <f>IF([1]配变!$F1923="","",[1]配变!$F1923)</f>
        <v/>
      </c>
      <c r="G1923" s="7" t="str">
        <f>IF([1]配变!$G1923="","",[1]配变!$G1923)</f>
        <v/>
      </c>
      <c r="H1923" s="7" t="str">
        <f>IF([1]配变!$H1923="","",[1]配变!$H1923)</f>
        <v/>
      </c>
      <c r="I1923" s="7" t="str">
        <f>IF([1]配变!$I1923="","",[1]配变!$I1923)</f>
        <v/>
      </c>
      <c r="J1923" s="7" t="str">
        <f>IF([1]配变!$J1923="","",[1]配变!$J1923)</f>
        <v/>
      </c>
      <c r="K1923" s="7" t="str">
        <f>IF([1]配变!$K1923="","",[1]配变!$K1923)</f>
        <v/>
      </c>
      <c r="L1923" s="7" t="str">
        <f>IF([1]配变!$L1923="","",[1]配变!$L1923)</f>
        <v/>
      </c>
      <c r="M1923" s="7" t="str">
        <f>IF([1]配变!$M1923="","",[1]配变!$M1923)</f>
        <v/>
      </c>
      <c r="N1923" s="7" t="str">
        <f>IF([1]配变!$N1923="","",[1]配变!$N1923)</f>
        <v/>
      </c>
      <c r="O1923" s="7" t="str">
        <f>IF([1]配变!$O1923="","",[1]配变!$O1923)</f>
        <v/>
      </c>
      <c r="P1923" s="7" t="str">
        <f>IF([1]配变!$P1923="","",[1]配变!$P1923)</f>
        <v/>
      </c>
    </row>
    <row r="1924" spans="1:16" x14ac:dyDescent="0.15">
      <c r="A1924" s="7" t="s">
        <v>300</v>
      </c>
      <c r="B1924" s="7" t="str">
        <f>IF([1]配变!$B1924="","",[1]配变!$B1924)</f>
        <v/>
      </c>
      <c r="C1924" s="7" t="str">
        <f>IF([1]配变!$C1924="","",[1]配变!$C1924)</f>
        <v/>
      </c>
      <c r="D1924" s="7" t="str">
        <f>IF([1]配变!$D1924="","",[1]配变!$D1924)</f>
        <v/>
      </c>
      <c r="E1924" s="7" t="str">
        <f>IF([1]配变!$E1924="","",[1]配变!$E1924)</f>
        <v/>
      </c>
      <c r="F1924" s="7" t="str">
        <f>IF([1]配变!$F1924="","",[1]配变!$F1924)</f>
        <v/>
      </c>
      <c r="G1924" s="7" t="str">
        <f>IF([1]配变!$G1924="","",[1]配变!$G1924)</f>
        <v/>
      </c>
      <c r="H1924" s="7" t="str">
        <f>IF([1]配变!$H1924="","",[1]配变!$H1924)</f>
        <v/>
      </c>
      <c r="I1924" s="7" t="str">
        <f>IF([1]配变!$I1924="","",[1]配变!$I1924)</f>
        <v/>
      </c>
      <c r="J1924" s="7" t="str">
        <f>IF([1]配变!$J1924="","",[1]配变!$J1924)</f>
        <v/>
      </c>
      <c r="K1924" s="7" t="str">
        <f>IF([1]配变!$K1924="","",[1]配变!$K1924)</f>
        <v/>
      </c>
      <c r="L1924" s="7" t="str">
        <f>IF([1]配变!$L1924="","",[1]配变!$L1924)</f>
        <v/>
      </c>
      <c r="M1924" s="7" t="str">
        <f>IF([1]配变!$M1924="","",[1]配变!$M1924)</f>
        <v/>
      </c>
      <c r="N1924" s="7" t="str">
        <f>IF([1]配变!$N1924="","",[1]配变!$N1924)</f>
        <v/>
      </c>
      <c r="O1924" s="7" t="str">
        <f>IF([1]配变!$O1924="","",[1]配变!$O1924)</f>
        <v/>
      </c>
      <c r="P1924" s="7" t="str">
        <f>IF([1]配变!$P1924="","",[1]配变!$P1924)</f>
        <v/>
      </c>
    </row>
    <row r="1925" spans="1:16" x14ac:dyDescent="0.15">
      <c r="A1925" s="7" t="s">
        <v>300</v>
      </c>
      <c r="B1925" s="7" t="str">
        <f>IF([1]配变!$B1925="","",[1]配变!$B1925)</f>
        <v/>
      </c>
      <c r="C1925" s="7" t="str">
        <f>IF([1]配变!$C1925="","",[1]配变!$C1925)</f>
        <v/>
      </c>
      <c r="D1925" s="7" t="str">
        <f>IF([1]配变!$D1925="","",[1]配变!$D1925)</f>
        <v/>
      </c>
      <c r="E1925" s="7" t="str">
        <f>IF([1]配变!$E1925="","",[1]配变!$E1925)</f>
        <v/>
      </c>
      <c r="F1925" s="7" t="str">
        <f>IF([1]配变!$F1925="","",[1]配变!$F1925)</f>
        <v/>
      </c>
      <c r="G1925" s="7" t="str">
        <f>IF([1]配变!$G1925="","",[1]配变!$G1925)</f>
        <v/>
      </c>
      <c r="H1925" s="7" t="str">
        <f>IF([1]配变!$H1925="","",[1]配变!$H1925)</f>
        <v/>
      </c>
      <c r="I1925" s="7" t="str">
        <f>IF([1]配变!$I1925="","",[1]配变!$I1925)</f>
        <v/>
      </c>
      <c r="J1925" s="7" t="str">
        <f>IF([1]配变!$J1925="","",[1]配变!$J1925)</f>
        <v/>
      </c>
      <c r="K1925" s="7" t="str">
        <f>IF([1]配变!$K1925="","",[1]配变!$K1925)</f>
        <v/>
      </c>
      <c r="L1925" s="7" t="str">
        <f>IF([1]配变!$L1925="","",[1]配变!$L1925)</f>
        <v/>
      </c>
      <c r="M1925" s="7" t="str">
        <f>IF([1]配变!$M1925="","",[1]配变!$M1925)</f>
        <v/>
      </c>
      <c r="N1925" s="7" t="str">
        <f>IF([1]配变!$N1925="","",[1]配变!$N1925)</f>
        <v/>
      </c>
      <c r="O1925" s="7" t="str">
        <f>IF([1]配变!$O1925="","",[1]配变!$O1925)</f>
        <v/>
      </c>
      <c r="P1925" s="7" t="str">
        <f>IF([1]配变!$P1925="","",[1]配变!$P1925)</f>
        <v/>
      </c>
    </row>
    <row r="1926" spans="1:16" x14ac:dyDescent="0.15">
      <c r="A1926" s="7" t="s">
        <v>300</v>
      </c>
      <c r="B1926" s="7" t="str">
        <f>IF([1]配变!$B1926="","",[1]配变!$B1926)</f>
        <v/>
      </c>
      <c r="C1926" s="7" t="str">
        <f>IF([1]配变!$C1926="","",[1]配变!$C1926)</f>
        <v/>
      </c>
      <c r="D1926" s="7" t="str">
        <f>IF([1]配变!$D1926="","",[1]配变!$D1926)</f>
        <v/>
      </c>
      <c r="E1926" s="7" t="str">
        <f>IF([1]配变!$E1926="","",[1]配变!$E1926)</f>
        <v/>
      </c>
      <c r="F1926" s="7" t="str">
        <f>IF([1]配变!$F1926="","",[1]配变!$F1926)</f>
        <v/>
      </c>
      <c r="G1926" s="7" t="str">
        <f>IF([1]配变!$G1926="","",[1]配变!$G1926)</f>
        <v/>
      </c>
      <c r="H1926" s="7" t="str">
        <f>IF([1]配变!$H1926="","",[1]配变!$H1926)</f>
        <v/>
      </c>
      <c r="I1926" s="7" t="str">
        <f>IF([1]配变!$I1926="","",[1]配变!$I1926)</f>
        <v/>
      </c>
      <c r="J1926" s="7" t="str">
        <f>IF([1]配变!$J1926="","",[1]配变!$J1926)</f>
        <v/>
      </c>
      <c r="K1926" s="7" t="str">
        <f>IF([1]配变!$K1926="","",[1]配变!$K1926)</f>
        <v/>
      </c>
      <c r="L1926" s="7" t="str">
        <f>IF([1]配变!$L1926="","",[1]配变!$L1926)</f>
        <v/>
      </c>
      <c r="M1926" s="7" t="str">
        <f>IF([1]配变!$M1926="","",[1]配变!$M1926)</f>
        <v/>
      </c>
      <c r="N1926" s="7" t="str">
        <f>IF([1]配变!$N1926="","",[1]配变!$N1926)</f>
        <v/>
      </c>
      <c r="O1926" s="7" t="str">
        <f>IF([1]配变!$O1926="","",[1]配变!$O1926)</f>
        <v/>
      </c>
      <c r="P1926" s="7" t="str">
        <f>IF([1]配变!$P1926="","",[1]配变!$P1926)</f>
        <v/>
      </c>
    </row>
    <row r="1927" spans="1:16" x14ac:dyDescent="0.15">
      <c r="A1927" s="7" t="s">
        <v>300</v>
      </c>
      <c r="B1927" s="7" t="str">
        <f>IF([1]配变!$B1927="","",[1]配变!$B1927)</f>
        <v/>
      </c>
      <c r="C1927" s="7" t="str">
        <f>IF([1]配变!$C1927="","",[1]配变!$C1927)</f>
        <v/>
      </c>
      <c r="D1927" s="7" t="str">
        <f>IF([1]配变!$D1927="","",[1]配变!$D1927)</f>
        <v/>
      </c>
      <c r="E1927" s="7" t="str">
        <f>IF([1]配变!$E1927="","",[1]配变!$E1927)</f>
        <v/>
      </c>
      <c r="F1927" s="7" t="str">
        <f>IF([1]配变!$F1927="","",[1]配变!$F1927)</f>
        <v/>
      </c>
      <c r="G1927" s="7" t="str">
        <f>IF([1]配变!$G1927="","",[1]配变!$G1927)</f>
        <v/>
      </c>
      <c r="H1927" s="7" t="str">
        <f>IF([1]配变!$H1927="","",[1]配变!$H1927)</f>
        <v/>
      </c>
      <c r="I1927" s="7" t="str">
        <f>IF([1]配变!$I1927="","",[1]配变!$I1927)</f>
        <v/>
      </c>
      <c r="J1927" s="7" t="str">
        <f>IF([1]配变!$J1927="","",[1]配变!$J1927)</f>
        <v/>
      </c>
      <c r="K1927" s="7" t="str">
        <f>IF([1]配变!$K1927="","",[1]配变!$K1927)</f>
        <v/>
      </c>
      <c r="L1927" s="7" t="str">
        <f>IF([1]配变!$L1927="","",[1]配变!$L1927)</f>
        <v/>
      </c>
      <c r="M1927" s="7" t="str">
        <f>IF([1]配变!$M1927="","",[1]配变!$M1927)</f>
        <v/>
      </c>
      <c r="N1927" s="7" t="str">
        <f>IF([1]配变!$N1927="","",[1]配变!$N1927)</f>
        <v/>
      </c>
      <c r="O1927" s="7" t="str">
        <f>IF([1]配变!$O1927="","",[1]配变!$O1927)</f>
        <v/>
      </c>
      <c r="P1927" s="7" t="str">
        <f>IF([1]配变!$P1927="","",[1]配变!$P1927)</f>
        <v/>
      </c>
    </row>
    <row r="1928" spans="1:16" x14ac:dyDescent="0.15">
      <c r="A1928" s="7" t="s">
        <v>300</v>
      </c>
      <c r="B1928" s="7" t="str">
        <f>IF([1]配变!$B1928="","",[1]配变!$B1928)</f>
        <v/>
      </c>
      <c r="C1928" s="7" t="str">
        <f>IF([1]配变!$C1928="","",[1]配变!$C1928)</f>
        <v/>
      </c>
      <c r="D1928" s="7" t="str">
        <f>IF([1]配变!$D1928="","",[1]配变!$D1928)</f>
        <v/>
      </c>
      <c r="E1928" s="7" t="str">
        <f>IF([1]配变!$E1928="","",[1]配变!$E1928)</f>
        <v/>
      </c>
      <c r="F1928" s="7" t="str">
        <f>IF([1]配变!$F1928="","",[1]配变!$F1928)</f>
        <v/>
      </c>
      <c r="G1928" s="7" t="str">
        <f>IF([1]配变!$G1928="","",[1]配变!$G1928)</f>
        <v/>
      </c>
      <c r="H1928" s="7" t="str">
        <f>IF([1]配变!$H1928="","",[1]配变!$H1928)</f>
        <v/>
      </c>
      <c r="I1928" s="7" t="str">
        <f>IF([1]配变!$I1928="","",[1]配变!$I1928)</f>
        <v/>
      </c>
      <c r="J1928" s="7" t="str">
        <f>IF([1]配变!$J1928="","",[1]配变!$J1928)</f>
        <v/>
      </c>
      <c r="K1928" s="7" t="str">
        <f>IF([1]配变!$K1928="","",[1]配变!$K1928)</f>
        <v/>
      </c>
      <c r="L1928" s="7" t="str">
        <f>IF([1]配变!$L1928="","",[1]配变!$L1928)</f>
        <v/>
      </c>
      <c r="M1928" s="7" t="str">
        <f>IF([1]配变!$M1928="","",[1]配变!$M1928)</f>
        <v/>
      </c>
      <c r="N1928" s="7" t="str">
        <f>IF([1]配变!$N1928="","",[1]配变!$N1928)</f>
        <v/>
      </c>
      <c r="O1928" s="7" t="str">
        <f>IF([1]配变!$O1928="","",[1]配变!$O1928)</f>
        <v/>
      </c>
      <c r="P1928" s="7" t="str">
        <f>IF([1]配变!$P1928="","",[1]配变!$P1928)</f>
        <v/>
      </c>
    </row>
    <row r="1929" spans="1:16" x14ac:dyDescent="0.15">
      <c r="A1929" s="7" t="s">
        <v>300</v>
      </c>
      <c r="B1929" s="7" t="str">
        <f>IF([1]配变!$B1929="","",[1]配变!$B1929)</f>
        <v/>
      </c>
      <c r="C1929" s="7" t="str">
        <f>IF([1]配变!$C1929="","",[1]配变!$C1929)</f>
        <v/>
      </c>
      <c r="D1929" s="7" t="str">
        <f>IF([1]配变!$D1929="","",[1]配变!$D1929)</f>
        <v/>
      </c>
      <c r="E1929" s="7" t="str">
        <f>IF([1]配变!$E1929="","",[1]配变!$E1929)</f>
        <v/>
      </c>
      <c r="F1929" s="7" t="str">
        <f>IF([1]配变!$F1929="","",[1]配变!$F1929)</f>
        <v/>
      </c>
      <c r="G1929" s="7" t="str">
        <f>IF([1]配变!$G1929="","",[1]配变!$G1929)</f>
        <v/>
      </c>
      <c r="H1929" s="7" t="str">
        <f>IF([1]配变!$H1929="","",[1]配变!$H1929)</f>
        <v/>
      </c>
      <c r="I1929" s="7" t="str">
        <f>IF([1]配变!$I1929="","",[1]配变!$I1929)</f>
        <v/>
      </c>
      <c r="J1929" s="7" t="str">
        <f>IF([1]配变!$J1929="","",[1]配变!$J1929)</f>
        <v/>
      </c>
      <c r="K1929" s="7" t="str">
        <f>IF([1]配变!$K1929="","",[1]配变!$K1929)</f>
        <v/>
      </c>
      <c r="L1929" s="7" t="str">
        <f>IF([1]配变!$L1929="","",[1]配变!$L1929)</f>
        <v/>
      </c>
      <c r="M1929" s="7" t="str">
        <f>IF([1]配变!$M1929="","",[1]配变!$M1929)</f>
        <v/>
      </c>
      <c r="N1929" s="7" t="str">
        <f>IF([1]配变!$N1929="","",[1]配变!$N1929)</f>
        <v/>
      </c>
      <c r="O1929" s="7" t="str">
        <f>IF([1]配变!$O1929="","",[1]配变!$O1929)</f>
        <v/>
      </c>
      <c r="P1929" s="7" t="str">
        <f>IF([1]配变!$P1929="","",[1]配变!$P1929)</f>
        <v/>
      </c>
    </row>
    <row r="1930" spans="1:16" x14ac:dyDescent="0.15">
      <c r="A1930" s="7" t="s">
        <v>300</v>
      </c>
      <c r="B1930" s="7" t="str">
        <f>IF([1]配变!$B1930="","",[1]配变!$B1930)</f>
        <v/>
      </c>
      <c r="C1930" s="7" t="str">
        <f>IF([1]配变!$C1930="","",[1]配变!$C1930)</f>
        <v/>
      </c>
      <c r="D1930" s="7" t="str">
        <f>IF([1]配变!$D1930="","",[1]配变!$D1930)</f>
        <v/>
      </c>
      <c r="E1930" s="7" t="str">
        <f>IF([1]配变!$E1930="","",[1]配变!$E1930)</f>
        <v/>
      </c>
      <c r="F1930" s="7" t="str">
        <f>IF([1]配变!$F1930="","",[1]配变!$F1930)</f>
        <v/>
      </c>
      <c r="G1930" s="7" t="str">
        <f>IF([1]配变!$G1930="","",[1]配变!$G1930)</f>
        <v/>
      </c>
      <c r="H1930" s="7" t="str">
        <f>IF([1]配变!$H1930="","",[1]配变!$H1930)</f>
        <v/>
      </c>
      <c r="I1930" s="7" t="str">
        <f>IF([1]配变!$I1930="","",[1]配变!$I1930)</f>
        <v/>
      </c>
      <c r="J1930" s="7" t="str">
        <f>IF([1]配变!$J1930="","",[1]配变!$J1930)</f>
        <v/>
      </c>
      <c r="K1930" s="7" t="str">
        <f>IF([1]配变!$K1930="","",[1]配变!$K1930)</f>
        <v/>
      </c>
      <c r="L1930" s="7" t="str">
        <f>IF([1]配变!$L1930="","",[1]配变!$L1930)</f>
        <v/>
      </c>
      <c r="M1930" s="7" t="str">
        <f>IF([1]配变!$M1930="","",[1]配变!$M1930)</f>
        <v/>
      </c>
      <c r="N1930" s="7" t="str">
        <f>IF([1]配变!$N1930="","",[1]配变!$N1930)</f>
        <v/>
      </c>
      <c r="O1930" s="7" t="str">
        <f>IF([1]配变!$O1930="","",[1]配变!$O1930)</f>
        <v/>
      </c>
      <c r="P1930" s="7" t="str">
        <f>IF([1]配变!$P1930="","",[1]配变!$P1930)</f>
        <v/>
      </c>
    </row>
    <row r="1931" spans="1:16" x14ac:dyDescent="0.15">
      <c r="A1931" s="7" t="s">
        <v>300</v>
      </c>
      <c r="B1931" s="7" t="str">
        <f>IF([1]配变!$B1931="","",[1]配变!$B1931)</f>
        <v/>
      </c>
      <c r="C1931" s="7" t="str">
        <f>IF([1]配变!$C1931="","",[1]配变!$C1931)</f>
        <v/>
      </c>
      <c r="D1931" s="7" t="str">
        <f>IF([1]配变!$D1931="","",[1]配变!$D1931)</f>
        <v/>
      </c>
      <c r="E1931" s="7" t="str">
        <f>IF([1]配变!$E1931="","",[1]配变!$E1931)</f>
        <v/>
      </c>
      <c r="F1931" s="7" t="str">
        <f>IF([1]配变!$F1931="","",[1]配变!$F1931)</f>
        <v/>
      </c>
      <c r="G1931" s="7" t="str">
        <f>IF([1]配变!$G1931="","",[1]配变!$G1931)</f>
        <v/>
      </c>
      <c r="H1931" s="7" t="str">
        <f>IF([1]配变!$H1931="","",[1]配变!$H1931)</f>
        <v/>
      </c>
      <c r="I1931" s="7" t="str">
        <f>IF([1]配变!$I1931="","",[1]配变!$I1931)</f>
        <v/>
      </c>
      <c r="J1931" s="7" t="str">
        <f>IF([1]配变!$J1931="","",[1]配变!$J1931)</f>
        <v/>
      </c>
      <c r="K1931" s="7" t="str">
        <f>IF([1]配变!$K1931="","",[1]配变!$K1931)</f>
        <v/>
      </c>
      <c r="L1931" s="7" t="str">
        <f>IF([1]配变!$L1931="","",[1]配变!$L1931)</f>
        <v/>
      </c>
      <c r="M1931" s="7" t="str">
        <f>IF([1]配变!$M1931="","",[1]配变!$M1931)</f>
        <v/>
      </c>
      <c r="N1931" s="7" t="str">
        <f>IF([1]配变!$N1931="","",[1]配变!$N1931)</f>
        <v/>
      </c>
      <c r="O1931" s="7" t="str">
        <f>IF([1]配变!$O1931="","",[1]配变!$O1931)</f>
        <v/>
      </c>
      <c r="P1931" s="7" t="str">
        <f>IF([1]配变!$P1931="","",[1]配变!$P1931)</f>
        <v/>
      </c>
    </row>
    <row r="1932" spans="1:16" x14ac:dyDescent="0.15">
      <c r="A1932" s="7" t="s">
        <v>300</v>
      </c>
      <c r="B1932" s="7" t="str">
        <f>IF([1]配变!$B1932="","",[1]配变!$B1932)</f>
        <v/>
      </c>
      <c r="C1932" s="7" t="str">
        <f>IF([1]配变!$C1932="","",[1]配变!$C1932)</f>
        <v/>
      </c>
      <c r="D1932" s="7" t="str">
        <f>IF([1]配变!$D1932="","",[1]配变!$D1932)</f>
        <v/>
      </c>
      <c r="E1932" s="7" t="str">
        <f>IF([1]配变!$E1932="","",[1]配变!$E1932)</f>
        <v/>
      </c>
      <c r="F1932" s="7" t="str">
        <f>IF([1]配变!$F1932="","",[1]配变!$F1932)</f>
        <v/>
      </c>
      <c r="G1932" s="7" t="str">
        <f>IF([1]配变!$G1932="","",[1]配变!$G1932)</f>
        <v/>
      </c>
      <c r="H1932" s="7" t="str">
        <f>IF([1]配变!$H1932="","",[1]配变!$H1932)</f>
        <v/>
      </c>
      <c r="I1932" s="7" t="str">
        <f>IF([1]配变!$I1932="","",[1]配变!$I1932)</f>
        <v/>
      </c>
      <c r="J1932" s="7" t="str">
        <f>IF([1]配变!$J1932="","",[1]配变!$J1932)</f>
        <v/>
      </c>
      <c r="K1932" s="7" t="str">
        <f>IF([1]配变!$K1932="","",[1]配变!$K1932)</f>
        <v/>
      </c>
      <c r="L1932" s="7" t="str">
        <f>IF([1]配变!$L1932="","",[1]配变!$L1932)</f>
        <v/>
      </c>
      <c r="M1932" s="7" t="str">
        <f>IF([1]配变!$M1932="","",[1]配变!$M1932)</f>
        <v/>
      </c>
      <c r="N1932" s="7" t="str">
        <f>IF([1]配变!$N1932="","",[1]配变!$N1932)</f>
        <v/>
      </c>
      <c r="O1932" s="7" t="str">
        <f>IF([1]配变!$O1932="","",[1]配变!$O1932)</f>
        <v/>
      </c>
      <c r="P1932" s="7" t="str">
        <f>IF([1]配变!$P1932="","",[1]配变!$P1932)</f>
        <v/>
      </c>
    </row>
    <row r="1933" spans="1:16" x14ac:dyDescent="0.15">
      <c r="A1933" s="7" t="s">
        <v>300</v>
      </c>
      <c r="B1933" s="7" t="str">
        <f>IF([1]配变!$B1933="","",[1]配变!$B1933)</f>
        <v/>
      </c>
      <c r="C1933" s="7" t="str">
        <f>IF([1]配变!$C1933="","",[1]配变!$C1933)</f>
        <v/>
      </c>
      <c r="D1933" s="7" t="str">
        <f>IF([1]配变!$D1933="","",[1]配变!$D1933)</f>
        <v/>
      </c>
      <c r="E1933" s="7" t="str">
        <f>IF([1]配变!$E1933="","",[1]配变!$E1933)</f>
        <v/>
      </c>
      <c r="F1933" s="7" t="str">
        <f>IF([1]配变!$F1933="","",[1]配变!$F1933)</f>
        <v/>
      </c>
      <c r="G1933" s="7" t="str">
        <f>IF([1]配变!$G1933="","",[1]配变!$G1933)</f>
        <v/>
      </c>
      <c r="H1933" s="7" t="str">
        <f>IF([1]配变!$H1933="","",[1]配变!$H1933)</f>
        <v/>
      </c>
      <c r="I1933" s="7" t="str">
        <f>IF([1]配变!$I1933="","",[1]配变!$I1933)</f>
        <v/>
      </c>
      <c r="J1933" s="7" t="str">
        <f>IF([1]配变!$J1933="","",[1]配变!$J1933)</f>
        <v/>
      </c>
      <c r="K1933" s="7" t="str">
        <f>IF([1]配变!$K1933="","",[1]配变!$K1933)</f>
        <v/>
      </c>
      <c r="L1933" s="7" t="str">
        <f>IF([1]配变!$L1933="","",[1]配变!$L1933)</f>
        <v/>
      </c>
      <c r="M1933" s="7" t="str">
        <f>IF([1]配变!$M1933="","",[1]配变!$M1933)</f>
        <v/>
      </c>
      <c r="N1933" s="7" t="str">
        <f>IF([1]配变!$N1933="","",[1]配变!$N1933)</f>
        <v/>
      </c>
      <c r="O1933" s="7" t="str">
        <f>IF([1]配变!$O1933="","",[1]配变!$O1933)</f>
        <v/>
      </c>
      <c r="P1933" s="7" t="str">
        <f>IF([1]配变!$P1933="","",[1]配变!$P1933)</f>
        <v/>
      </c>
    </row>
    <row r="1934" spans="1:16" x14ac:dyDescent="0.15">
      <c r="A1934" s="7" t="s">
        <v>300</v>
      </c>
      <c r="B1934" s="7" t="str">
        <f>IF([1]配变!$B1934="","",[1]配变!$B1934)</f>
        <v/>
      </c>
      <c r="C1934" s="7" t="str">
        <f>IF([1]配变!$C1934="","",[1]配变!$C1934)</f>
        <v/>
      </c>
      <c r="D1934" s="7" t="str">
        <f>IF([1]配变!$D1934="","",[1]配变!$D1934)</f>
        <v/>
      </c>
      <c r="E1934" s="7" t="str">
        <f>IF([1]配变!$E1934="","",[1]配变!$E1934)</f>
        <v/>
      </c>
      <c r="F1934" s="7" t="str">
        <f>IF([1]配变!$F1934="","",[1]配变!$F1934)</f>
        <v/>
      </c>
      <c r="G1934" s="7" t="str">
        <f>IF([1]配变!$G1934="","",[1]配变!$G1934)</f>
        <v/>
      </c>
      <c r="H1934" s="7" t="str">
        <f>IF([1]配变!$H1934="","",[1]配变!$H1934)</f>
        <v/>
      </c>
      <c r="I1934" s="7" t="str">
        <f>IF([1]配变!$I1934="","",[1]配变!$I1934)</f>
        <v/>
      </c>
      <c r="J1934" s="7" t="str">
        <f>IF([1]配变!$J1934="","",[1]配变!$J1934)</f>
        <v/>
      </c>
      <c r="K1934" s="7" t="str">
        <f>IF([1]配变!$K1934="","",[1]配变!$K1934)</f>
        <v/>
      </c>
      <c r="L1934" s="7" t="str">
        <f>IF([1]配变!$L1934="","",[1]配变!$L1934)</f>
        <v/>
      </c>
      <c r="M1934" s="7" t="str">
        <f>IF([1]配变!$M1934="","",[1]配变!$M1934)</f>
        <v/>
      </c>
      <c r="N1934" s="7" t="str">
        <f>IF([1]配变!$N1934="","",[1]配变!$N1934)</f>
        <v/>
      </c>
      <c r="O1934" s="7" t="str">
        <f>IF([1]配变!$O1934="","",[1]配变!$O1934)</f>
        <v/>
      </c>
      <c r="P1934" s="7" t="str">
        <f>IF([1]配变!$P1934="","",[1]配变!$P1934)</f>
        <v/>
      </c>
    </row>
    <row r="1935" spans="1:16" x14ac:dyDescent="0.15">
      <c r="A1935" s="7" t="s">
        <v>300</v>
      </c>
      <c r="B1935" s="7" t="str">
        <f>IF([1]配变!$B1935="","",[1]配变!$B1935)</f>
        <v/>
      </c>
      <c r="C1935" s="7" t="str">
        <f>IF([1]配变!$C1935="","",[1]配变!$C1935)</f>
        <v/>
      </c>
      <c r="D1935" s="7" t="str">
        <f>IF([1]配变!$D1935="","",[1]配变!$D1935)</f>
        <v/>
      </c>
      <c r="E1935" s="7" t="str">
        <f>IF([1]配变!$E1935="","",[1]配变!$E1935)</f>
        <v/>
      </c>
      <c r="F1935" s="7" t="str">
        <f>IF([1]配变!$F1935="","",[1]配变!$F1935)</f>
        <v/>
      </c>
      <c r="G1935" s="7" t="str">
        <f>IF([1]配变!$G1935="","",[1]配变!$G1935)</f>
        <v/>
      </c>
      <c r="H1935" s="7" t="str">
        <f>IF([1]配变!$H1935="","",[1]配变!$H1935)</f>
        <v/>
      </c>
      <c r="I1935" s="7" t="str">
        <f>IF([1]配变!$I1935="","",[1]配变!$I1935)</f>
        <v/>
      </c>
      <c r="J1935" s="7" t="str">
        <f>IF([1]配变!$J1935="","",[1]配变!$J1935)</f>
        <v/>
      </c>
      <c r="K1935" s="7" t="str">
        <f>IF([1]配变!$K1935="","",[1]配变!$K1935)</f>
        <v/>
      </c>
      <c r="L1935" s="7" t="str">
        <f>IF([1]配变!$L1935="","",[1]配变!$L1935)</f>
        <v/>
      </c>
      <c r="M1935" s="7" t="str">
        <f>IF([1]配变!$M1935="","",[1]配变!$M1935)</f>
        <v/>
      </c>
      <c r="N1935" s="7" t="str">
        <f>IF([1]配变!$N1935="","",[1]配变!$N1935)</f>
        <v/>
      </c>
      <c r="O1935" s="7" t="str">
        <f>IF([1]配变!$O1935="","",[1]配变!$O1935)</f>
        <v/>
      </c>
      <c r="P1935" s="7" t="str">
        <f>IF([1]配变!$P1935="","",[1]配变!$P1935)</f>
        <v/>
      </c>
    </row>
    <row r="1936" spans="1:16" x14ac:dyDescent="0.15">
      <c r="A1936" s="7" t="s">
        <v>300</v>
      </c>
      <c r="B1936" s="7" t="str">
        <f>IF([1]配变!$B1936="","",[1]配变!$B1936)</f>
        <v/>
      </c>
      <c r="C1936" s="7" t="str">
        <f>IF([1]配变!$C1936="","",[1]配变!$C1936)</f>
        <v/>
      </c>
      <c r="D1936" s="7" t="str">
        <f>IF([1]配变!$D1936="","",[1]配变!$D1936)</f>
        <v/>
      </c>
      <c r="E1936" s="7" t="str">
        <f>IF([1]配变!$E1936="","",[1]配变!$E1936)</f>
        <v/>
      </c>
      <c r="F1936" s="7" t="str">
        <f>IF([1]配变!$F1936="","",[1]配变!$F1936)</f>
        <v/>
      </c>
      <c r="G1936" s="7" t="str">
        <f>IF([1]配变!$G1936="","",[1]配变!$G1936)</f>
        <v/>
      </c>
      <c r="H1936" s="7" t="str">
        <f>IF([1]配变!$H1936="","",[1]配变!$H1936)</f>
        <v/>
      </c>
      <c r="I1936" s="7" t="str">
        <f>IF([1]配变!$I1936="","",[1]配变!$I1936)</f>
        <v/>
      </c>
      <c r="J1936" s="7" t="str">
        <f>IF([1]配变!$J1936="","",[1]配变!$J1936)</f>
        <v/>
      </c>
      <c r="K1936" s="7" t="str">
        <f>IF([1]配变!$K1936="","",[1]配变!$K1936)</f>
        <v/>
      </c>
      <c r="L1936" s="7" t="str">
        <f>IF([1]配变!$L1936="","",[1]配变!$L1936)</f>
        <v/>
      </c>
      <c r="M1936" s="7" t="str">
        <f>IF([1]配变!$M1936="","",[1]配变!$M1936)</f>
        <v/>
      </c>
      <c r="N1936" s="7" t="str">
        <f>IF([1]配变!$N1936="","",[1]配变!$N1936)</f>
        <v/>
      </c>
      <c r="O1936" s="7" t="str">
        <f>IF([1]配变!$O1936="","",[1]配变!$O1936)</f>
        <v/>
      </c>
      <c r="P1936" s="7" t="str">
        <f>IF([1]配变!$P1936="","",[1]配变!$P1936)</f>
        <v/>
      </c>
    </row>
    <row r="1937" spans="1:16" x14ac:dyDescent="0.15">
      <c r="A1937" s="7" t="s">
        <v>300</v>
      </c>
      <c r="B1937" s="7" t="str">
        <f>IF([1]配变!$B1937="","",[1]配变!$B1937)</f>
        <v/>
      </c>
      <c r="C1937" s="7" t="str">
        <f>IF([1]配变!$C1937="","",[1]配变!$C1937)</f>
        <v/>
      </c>
      <c r="D1937" s="7" t="str">
        <f>IF([1]配变!$D1937="","",[1]配变!$D1937)</f>
        <v/>
      </c>
      <c r="E1937" s="7" t="str">
        <f>IF([1]配变!$E1937="","",[1]配变!$E1937)</f>
        <v/>
      </c>
      <c r="F1937" s="7" t="str">
        <f>IF([1]配变!$F1937="","",[1]配变!$F1937)</f>
        <v/>
      </c>
      <c r="G1937" s="7" t="str">
        <f>IF([1]配变!$G1937="","",[1]配变!$G1937)</f>
        <v/>
      </c>
      <c r="H1937" s="7" t="str">
        <f>IF([1]配变!$H1937="","",[1]配变!$H1937)</f>
        <v/>
      </c>
      <c r="I1937" s="7" t="str">
        <f>IF([1]配变!$I1937="","",[1]配变!$I1937)</f>
        <v/>
      </c>
      <c r="J1937" s="7" t="str">
        <f>IF([1]配变!$J1937="","",[1]配变!$J1937)</f>
        <v/>
      </c>
      <c r="K1937" s="7" t="str">
        <f>IF([1]配变!$K1937="","",[1]配变!$K1937)</f>
        <v/>
      </c>
      <c r="L1937" s="7" t="str">
        <f>IF([1]配变!$L1937="","",[1]配变!$L1937)</f>
        <v/>
      </c>
      <c r="M1937" s="7" t="str">
        <f>IF([1]配变!$M1937="","",[1]配变!$M1937)</f>
        <v/>
      </c>
      <c r="N1937" s="7" t="str">
        <f>IF([1]配变!$N1937="","",[1]配变!$N1937)</f>
        <v/>
      </c>
      <c r="O1937" s="7" t="str">
        <f>IF([1]配变!$O1937="","",[1]配变!$O1937)</f>
        <v/>
      </c>
      <c r="P1937" s="7" t="str">
        <f>IF([1]配变!$P1937="","",[1]配变!$P1937)</f>
        <v/>
      </c>
    </row>
    <row r="1938" spans="1:16" x14ac:dyDescent="0.15">
      <c r="A1938" s="7" t="s">
        <v>300</v>
      </c>
      <c r="B1938" s="7" t="str">
        <f>IF([1]配变!$B1938="","",[1]配变!$B1938)</f>
        <v/>
      </c>
      <c r="C1938" s="7" t="str">
        <f>IF([1]配变!$C1938="","",[1]配变!$C1938)</f>
        <v/>
      </c>
      <c r="D1938" s="7" t="str">
        <f>IF([1]配变!$D1938="","",[1]配变!$D1938)</f>
        <v/>
      </c>
      <c r="E1938" s="7" t="str">
        <f>IF([1]配变!$E1938="","",[1]配变!$E1938)</f>
        <v/>
      </c>
      <c r="F1938" s="7" t="str">
        <f>IF([1]配变!$F1938="","",[1]配变!$F1938)</f>
        <v/>
      </c>
      <c r="G1938" s="7" t="str">
        <f>IF([1]配变!$G1938="","",[1]配变!$G1938)</f>
        <v/>
      </c>
      <c r="H1938" s="7" t="str">
        <f>IF([1]配变!$H1938="","",[1]配变!$H1938)</f>
        <v/>
      </c>
      <c r="I1938" s="7" t="str">
        <f>IF([1]配变!$I1938="","",[1]配变!$I1938)</f>
        <v/>
      </c>
      <c r="J1938" s="7" t="str">
        <f>IF([1]配变!$J1938="","",[1]配变!$J1938)</f>
        <v/>
      </c>
      <c r="K1938" s="7" t="str">
        <f>IF([1]配变!$K1938="","",[1]配变!$K1938)</f>
        <v/>
      </c>
      <c r="L1938" s="7" t="str">
        <f>IF([1]配变!$L1938="","",[1]配变!$L1938)</f>
        <v/>
      </c>
      <c r="M1938" s="7" t="str">
        <f>IF([1]配变!$M1938="","",[1]配变!$M1938)</f>
        <v/>
      </c>
      <c r="N1938" s="7" t="str">
        <f>IF([1]配变!$N1938="","",[1]配变!$N1938)</f>
        <v/>
      </c>
      <c r="O1938" s="7" t="str">
        <f>IF([1]配变!$O1938="","",[1]配变!$O1938)</f>
        <v/>
      </c>
      <c r="P1938" s="7" t="str">
        <f>IF([1]配变!$P1938="","",[1]配变!$P1938)</f>
        <v/>
      </c>
    </row>
    <row r="1939" spans="1:16" x14ac:dyDescent="0.15">
      <c r="A1939" s="7" t="s">
        <v>300</v>
      </c>
      <c r="B1939" s="7" t="str">
        <f>IF([1]配变!$B1939="","",[1]配变!$B1939)</f>
        <v/>
      </c>
      <c r="C1939" s="7" t="str">
        <f>IF([1]配变!$C1939="","",[1]配变!$C1939)</f>
        <v/>
      </c>
      <c r="D1939" s="7" t="str">
        <f>IF([1]配变!$D1939="","",[1]配变!$D1939)</f>
        <v/>
      </c>
      <c r="E1939" s="7" t="str">
        <f>IF([1]配变!$E1939="","",[1]配变!$E1939)</f>
        <v/>
      </c>
      <c r="F1939" s="7" t="str">
        <f>IF([1]配变!$F1939="","",[1]配变!$F1939)</f>
        <v/>
      </c>
      <c r="G1939" s="7" t="str">
        <f>IF([1]配变!$G1939="","",[1]配变!$G1939)</f>
        <v/>
      </c>
      <c r="H1939" s="7" t="str">
        <f>IF([1]配变!$H1939="","",[1]配变!$H1939)</f>
        <v/>
      </c>
      <c r="I1939" s="7" t="str">
        <f>IF([1]配变!$I1939="","",[1]配变!$I1939)</f>
        <v/>
      </c>
      <c r="J1939" s="7" t="str">
        <f>IF([1]配变!$J1939="","",[1]配变!$J1939)</f>
        <v/>
      </c>
      <c r="K1939" s="7" t="str">
        <f>IF([1]配变!$K1939="","",[1]配变!$K1939)</f>
        <v/>
      </c>
      <c r="L1939" s="7" t="str">
        <f>IF([1]配变!$L1939="","",[1]配变!$L1939)</f>
        <v/>
      </c>
      <c r="M1939" s="7" t="str">
        <f>IF([1]配变!$M1939="","",[1]配变!$M1939)</f>
        <v/>
      </c>
      <c r="N1939" s="7" t="str">
        <f>IF([1]配变!$N1939="","",[1]配变!$N1939)</f>
        <v/>
      </c>
      <c r="O1939" s="7" t="str">
        <f>IF([1]配变!$O1939="","",[1]配变!$O1939)</f>
        <v/>
      </c>
      <c r="P1939" s="7" t="str">
        <f>IF([1]配变!$P1939="","",[1]配变!$P1939)</f>
        <v/>
      </c>
    </row>
    <row r="1940" spans="1:16" x14ac:dyDescent="0.15">
      <c r="A1940" s="7" t="s">
        <v>300</v>
      </c>
      <c r="B1940" s="7" t="str">
        <f>IF([1]配变!$B1940="","",[1]配变!$B1940)</f>
        <v/>
      </c>
      <c r="C1940" s="7" t="str">
        <f>IF([1]配变!$C1940="","",[1]配变!$C1940)</f>
        <v/>
      </c>
      <c r="D1940" s="7" t="str">
        <f>IF([1]配变!$D1940="","",[1]配变!$D1940)</f>
        <v/>
      </c>
      <c r="E1940" s="7" t="str">
        <f>IF([1]配变!$E1940="","",[1]配变!$E1940)</f>
        <v/>
      </c>
      <c r="F1940" s="7" t="str">
        <f>IF([1]配变!$F1940="","",[1]配变!$F1940)</f>
        <v/>
      </c>
      <c r="G1940" s="7" t="str">
        <f>IF([1]配变!$G1940="","",[1]配变!$G1940)</f>
        <v/>
      </c>
      <c r="H1940" s="7" t="str">
        <f>IF([1]配变!$H1940="","",[1]配变!$H1940)</f>
        <v/>
      </c>
      <c r="I1940" s="7" t="str">
        <f>IF([1]配变!$I1940="","",[1]配变!$I1940)</f>
        <v/>
      </c>
      <c r="J1940" s="7" t="str">
        <f>IF([1]配变!$J1940="","",[1]配变!$J1940)</f>
        <v/>
      </c>
      <c r="K1940" s="7" t="str">
        <f>IF([1]配变!$K1940="","",[1]配变!$K1940)</f>
        <v/>
      </c>
      <c r="L1940" s="7" t="str">
        <f>IF([1]配变!$L1940="","",[1]配变!$L1940)</f>
        <v/>
      </c>
      <c r="M1940" s="7" t="str">
        <f>IF([1]配变!$M1940="","",[1]配变!$M1940)</f>
        <v/>
      </c>
      <c r="N1940" s="7" t="str">
        <f>IF([1]配变!$N1940="","",[1]配变!$N1940)</f>
        <v/>
      </c>
      <c r="O1940" s="7" t="str">
        <f>IF([1]配变!$O1940="","",[1]配变!$O1940)</f>
        <v/>
      </c>
      <c r="P1940" s="7" t="str">
        <f>IF([1]配变!$P1940="","",[1]配变!$P1940)</f>
        <v/>
      </c>
    </row>
    <row r="1941" spans="1:16" x14ac:dyDescent="0.15">
      <c r="A1941" s="7" t="s">
        <v>300</v>
      </c>
      <c r="B1941" s="7" t="str">
        <f>IF([1]配变!$B1941="","",[1]配变!$B1941)</f>
        <v/>
      </c>
      <c r="C1941" s="7" t="str">
        <f>IF([1]配变!$C1941="","",[1]配变!$C1941)</f>
        <v/>
      </c>
      <c r="D1941" s="7" t="str">
        <f>IF([1]配变!$D1941="","",[1]配变!$D1941)</f>
        <v/>
      </c>
      <c r="E1941" s="7" t="str">
        <f>IF([1]配变!$E1941="","",[1]配变!$E1941)</f>
        <v/>
      </c>
      <c r="F1941" s="7" t="str">
        <f>IF([1]配变!$F1941="","",[1]配变!$F1941)</f>
        <v/>
      </c>
      <c r="G1941" s="7" t="str">
        <f>IF([1]配变!$G1941="","",[1]配变!$G1941)</f>
        <v/>
      </c>
      <c r="H1941" s="7" t="str">
        <f>IF([1]配变!$H1941="","",[1]配变!$H1941)</f>
        <v/>
      </c>
      <c r="I1941" s="7" t="str">
        <f>IF([1]配变!$I1941="","",[1]配变!$I1941)</f>
        <v/>
      </c>
      <c r="J1941" s="7" t="str">
        <f>IF([1]配变!$J1941="","",[1]配变!$J1941)</f>
        <v/>
      </c>
      <c r="K1941" s="7" t="str">
        <f>IF([1]配变!$K1941="","",[1]配变!$K1941)</f>
        <v/>
      </c>
      <c r="L1941" s="7" t="str">
        <f>IF([1]配变!$L1941="","",[1]配变!$L1941)</f>
        <v/>
      </c>
      <c r="M1941" s="7" t="str">
        <f>IF([1]配变!$M1941="","",[1]配变!$M1941)</f>
        <v/>
      </c>
      <c r="N1941" s="7" t="str">
        <f>IF([1]配变!$N1941="","",[1]配变!$N1941)</f>
        <v/>
      </c>
      <c r="O1941" s="7" t="str">
        <f>IF([1]配变!$O1941="","",[1]配变!$O1941)</f>
        <v/>
      </c>
      <c r="P1941" s="7" t="str">
        <f>IF([1]配变!$P1941="","",[1]配变!$P1941)</f>
        <v/>
      </c>
    </row>
    <row r="1942" spans="1:16" x14ac:dyDescent="0.15">
      <c r="A1942" s="7" t="s">
        <v>300</v>
      </c>
      <c r="B1942" s="7" t="str">
        <f>IF([1]配变!$B1942="","",[1]配变!$B1942)</f>
        <v/>
      </c>
      <c r="C1942" s="7" t="str">
        <f>IF([1]配变!$C1942="","",[1]配变!$C1942)</f>
        <v/>
      </c>
      <c r="D1942" s="7" t="str">
        <f>IF([1]配变!$D1942="","",[1]配变!$D1942)</f>
        <v/>
      </c>
      <c r="E1942" s="7" t="str">
        <f>IF([1]配变!$E1942="","",[1]配变!$E1942)</f>
        <v/>
      </c>
      <c r="F1942" s="7" t="str">
        <f>IF([1]配变!$F1942="","",[1]配变!$F1942)</f>
        <v/>
      </c>
      <c r="G1942" s="7" t="str">
        <f>IF([1]配变!$G1942="","",[1]配变!$G1942)</f>
        <v/>
      </c>
      <c r="H1942" s="7" t="str">
        <f>IF([1]配变!$H1942="","",[1]配变!$H1942)</f>
        <v/>
      </c>
      <c r="I1942" s="7" t="str">
        <f>IF([1]配变!$I1942="","",[1]配变!$I1942)</f>
        <v/>
      </c>
      <c r="J1942" s="7" t="str">
        <f>IF([1]配变!$J1942="","",[1]配变!$J1942)</f>
        <v/>
      </c>
      <c r="K1942" s="7" t="str">
        <f>IF([1]配变!$K1942="","",[1]配变!$K1942)</f>
        <v/>
      </c>
      <c r="L1942" s="7" t="str">
        <f>IF([1]配变!$L1942="","",[1]配变!$L1942)</f>
        <v/>
      </c>
      <c r="M1942" s="7" t="str">
        <f>IF([1]配变!$M1942="","",[1]配变!$M1942)</f>
        <v/>
      </c>
      <c r="N1942" s="7" t="str">
        <f>IF([1]配变!$N1942="","",[1]配变!$N1942)</f>
        <v/>
      </c>
      <c r="O1942" s="7" t="str">
        <f>IF([1]配变!$O1942="","",[1]配变!$O1942)</f>
        <v/>
      </c>
      <c r="P1942" s="7" t="str">
        <f>IF([1]配变!$P1942="","",[1]配变!$P1942)</f>
        <v/>
      </c>
    </row>
    <row r="1943" spans="1:16" x14ac:dyDescent="0.15">
      <c r="A1943" s="7" t="s">
        <v>300</v>
      </c>
      <c r="B1943" s="7" t="str">
        <f>IF([1]配变!$B1943="","",[1]配变!$B1943)</f>
        <v/>
      </c>
      <c r="C1943" s="7" t="str">
        <f>IF([1]配变!$C1943="","",[1]配变!$C1943)</f>
        <v/>
      </c>
      <c r="D1943" s="7" t="str">
        <f>IF([1]配变!$D1943="","",[1]配变!$D1943)</f>
        <v/>
      </c>
      <c r="E1943" s="7" t="str">
        <f>IF([1]配变!$E1943="","",[1]配变!$E1943)</f>
        <v/>
      </c>
      <c r="F1943" s="7" t="str">
        <f>IF([1]配变!$F1943="","",[1]配变!$F1943)</f>
        <v/>
      </c>
      <c r="G1943" s="7" t="str">
        <f>IF([1]配变!$G1943="","",[1]配变!$G1943)</f>
        <v/>
      </c>
      <c r="H1943" s="7" t="str">
        <f>IF([1]配变!$H1943="","",[1]配变!$H1943)</f>
        <v/>
      </c>
      <c r="I1943" s="7" t="str">
        <f>IF([1]配变!$I1943="","",[1]配变!$I1943)</f>
        <v/>
      </c>
      <c r="J1943" s="7" t="str">
        <f>IF([1]配变!$J1943="","",[1]配变!$J1943)</f>
        <v/>
      </c>
      <c r="K1943" s="7" t="str">
        <f>IF([1]配变!$K1943="","",[1]配变!$K1943)</f>
        <v/>
      </c>
      <c r="L1943" s="7" t="str">
        <f>IF([1]配变!$L1943="","",[1]配变!$L1943)</f>
        <v/>
      </c>
      <c r="M1943" s="7" t="str">
        <f>IF([1]配变!$M1943="","",[1]配变!$M1943)</f>
        <v/>
      </c>
      <c r="N1943" s="7" t="str">
        <f>IF([1]配变!$N1943="","",[1]配变!$N1943)</f>
        <v/>
      </c>
      <c r="O1943" s="7" t="str">
        <f>IF([1]配变!$O1943="","",[1]配变!$O1943)</f>
        <v/>
      </c>
      <c r="P1943" s="7" t="str">
        <f>IF([1]配变!$P1943="","",[1]配变!$P1943)</f>
        <v/>
      </c>
    </row>
    <row r="1944" spans="1:16" x14ac:dyDescent="0.15">
      <c r="A1944" s="7" t="s">
        <v>300</v>
      </c>
      <c r="B1944" s="7" t="str">
        <f>IF([1]配变!$B1944="","",[1]配变!$B1944)</f>
        <v/>
      </c>
      <c r="C1944" s="7" t="str">
        <f>IF([1]配变!$C1944="","",[1]配变!$C1944)</f>
        <v/>
      </c>
      <c r="D1944" s="7" t="str">
        <f>IF([1]配变!$D1944="","",[1]配变!$D1944)</f>
        <v/>
      </c>
      <c r="E1944" s="7" t="str">
        <f>IF([1]配变!$E1944="","",[1]配变!$E1944)</f>
        <v/>
      </c>
      <c r="F1944" s="7" t="str">
        <f>IF([1]配变!$F1944="","",[1]配变!$F1944)</f>
        <v/>
      </c>
      <c r="G1944" s="7" t="str">
        <f>IF([1]配变!$G1944="","",[1]配变!$G1944)</f>
        <v/>
      </c>
      <c r="H1944" s="7" t="str">
        <f>IF([1]配变!$H1944="","",[1]配变!$H1944)</f>
        <v/>
      </c>
      <c r="I1944" s="7" t="str">
        <f>IF([1]配变!$I1944="","",[1]配变!$I1944)</f>
        <v/>
      </c>
      <c r="J1944" s="7" t="str">
        <f>IF([1]配变!$J1944="","",[1]配变!$J1944)</f>
        <v/>
      </c>
      <c r="K1944" s="7" t="str">
        <f>IF([1]配变!$K1944="","",[1]配变!$K1944)</f>
        <v/>
      </c>
      <c r="L1944" s="7" t="str">
        <f>IF([1]配变!$L1944="","",[1]配变!$L1944)</f>
        <v/>
      </c>
      <c r="M1944" s="7" t="str">
        <f>IF([1]配变!$M1944="","",[1]配变!$M1944)</f>
        <v/>
      </c>
      <c r="N1944" s="7" t="str">
        <f>IF([1]配变!$N1944="","",[1]配变!$N1944)</f>
        <v/>
      </c>
      <c r="O1944" s="7" t="str">
        <f>IF([1]配变!$O1944="","",[1]配变!$O1944)</f>
        <v/>
      </c>
      <c r="P1944" s="7" t="str">
        <f>IF([1]配变!$P1944="","",[1]配变!$P1944)</f>
        <v/>
      </c>
    </row>
    <row r="1945" spans="1:16" x14ac:dyDescent="0.15">
      <c r="A1945" s="7" t="s">
        <v>300</v>
      </c>
      <c r="B1945" s="7" t="str">
        <f>IF([1]配变!$B1945="","",[1]配变!$B1945)</f>
        <v/>
      </c>
      <c r="C1945" s="7" t="str">
        <f>IF([1]配变!$C1945="","",[1]配变!$C1945)</f>
        <v/>
      </c>
      <c r="D1945" s="7" t="str">
        <f>IF([1]配变!$D1945="","",[1]配变!$D1945)</f>
        <v/>
      </c>
      <c r="E1945" s="7" t="str">
        <f>IF([1]配变!$E1945="","",[1]配变!$E1945)</f>
        <v/>
      </c>
      <c r="F1945" s="7" t="str">
        <f>IF([1]配变!$F1945="","",[1]配变!$F1945)</f>
        <v/>
      </c>
      <c r="G1945" s="7" t="str">
        <f>IF([1]配变!$G1945="","",[1]配变!$G1945)</f>
        <v/>
      </c>
      <c r="H1945" s="7" t="str">
        <f>IF([1]配变!$H1945="","",[1]配变!$H1945)</f>
        <v/>
      </c>
      <c r="I1945" s="7" t="str">
        <f>IF([1]配变!$I1945="","",[1]配变!$I1945)</f>
        <v/>
      </c>
      <c r="J1945" s="7" t="str">
        <f>IF([1]配变!$J1945="","",[1]配变!$J1945)</f>
        <v/>
      </c>
      <c r="K1945" s="7" t="str">
        <f>IF([1]配变!$K1945="","",[1]配变!$K1945)</f>
        <v/>
      </c>
      <c r="L1945" s="7" t="str">
        <f>IF([1]配变!$L1945="","",[1]配变!$L1945)</f>
        <v/>
      </c>
      <c r="M1945" s="7" t="str">
        <f>IF([1]配变!$M1945="","",[1]配变!$M1945)</f>
        <v/>
      </c>
      <c r="N1945" s="7" t="str">
        <f>IF([1]配变!$N1945="","",[1]配变!$N1945)</f>
        <v/>
      </c>
      <c r="O1945" s="7" t="str">
        <f>IF([1]配变!$O1945="","",[1]配变!$O1945)</f>
        <v/>
      </c>
      <c r="P1945" s="7" t="str">
        <f>IF([1]配变!$P1945="","",[1]配变!$P1945)</f>
        <v/>
      </c>
    </row>
    <row r="1946" spans="1:16" x14ac:dyDescent="0.15">
      <c r="A1946" s="7" t="s">
        <v>300</v>
      </c>
      <c r="B1946" s="7" t="str">
        <f>IF([1]配变!$B1946="","",[1]配变!$B1946)</f>
        <v/>
      </c>
      <c r="C1946" s="7" t="str">
        <f>IF([1]配变!$C1946="","",[1]配变!$C1946)</f>
        <v/>
      </c>
      <c r="D1946" s="7" t="str">
        <f>IF([1]配变!$D1946="","",[1]配变!$D1946)</f>
        <v/>
      </c>
      <c r="E1946" s="7" t="str">
        <f>IF([1]配变!$E1946="","",[1]配变!$E1946)</f>
        <v/>
      </c>
      <c r="F1946" s="7" t="str">
        <f>IF([1]配变!$F1946="","",[1]配变!$F1946)</f>
        <v/>
      </c>
      <c r="G1946" s="7" t="str">
        <f>IF([1]配变!$G1946="","",[1]配变!$G1946)</f>
        <v/>
      </c>
      <c r="H1946" s="7" t="str">
        <f>IF([1]配变!$H1946="","",[1]配变!$H1946)</f>
        <v/>
      </c>
      <c r="I1946" s="7" t="str">
        <f>IF([1]配变!$I1946="","",[1]配变!$I1946)</f>
        <v/>
      </c>
      <c r="J1946" s="7" t="str">
        <f>IF([1]配变!$J1946="","",[1]配变!$J1946)</f>
        <v/>
      </c>
      <c r="K1946" s="7" t="str">
        <f>IF([1]配变!$K1946="","",[1]配变!$K1946)</f>
        <v/>
      </c>
      <c r="L1946" s="7" t="str">
        <f>IF([1]配变!$L1946="","",[1]配变!$L1946)</f>
        <v/>
      </c>
      <c r="M1946" s="7" t="str">
        <f>IF([1]配变!$M1946="","",[1]配变!$M1946)</f>
        <v/>
      </c>
      <c r="N1946" s="7" t="str">
        <f>IF([1]配变!$N1946="","",[1]配变!$N1946)</f>
        <v/>
      </c>
      <c r="O1946" s="7" t="str">
        <f>IF([1]配变!$O1946="","",[1]配变!$O1946)</f>
        <v/>
      </c>
      <c r="P1946" s="7" t="str">
        <f>IF([1]配变!$P1946="","",[1]配变!$P1946)</f>
        <v/>
      </c>
    </row>
    <row r="1947" spans="1:16" x14ac:dyDescent="0.15">
      <c r="A1947" s="7" t="s">
        <v>300</v>
      </c>
      <c r="B1947" s="7" t="str">
        <f>IF([1]配变!$B1947="","",[1]配变!$B1947)</f>
        <v/>
      </c>
      <c r="C1947" s="7" t="str">
        <f>IF([1]配变!$C1947="","",[1]配变!$C1947)</f>
        <v/>
      </c>
      <c r="D1947" s="7" t="str">
        <f>IF([1]配变!$D1947="","",[1]配变!$D1947)</f>
        <v/>
      </c>
      <c r="E1947" s="7" t="str">
        <f>IF([1]配变!$E1947="","",[1]配变!$E1947)</f>
        <v/>
      </c>
      <c r="F1947" s="7" t="str">
        <f>IF([1]配变!$F1947="","",[1]配变!$F1947)</f>
        <v/>
      </c>
      <c r="G1947" s="7" t="str">
        <f>IF([1]配变!$G1947="","",[1]配变!$G1947)</f>
        <v/>
      </c>
      <c r="H1947" s="7" t="str">
        <f>IF([1]配变!$H1947="","",[1]配变!$H1947)</f>
        <v/>
      </c>
      <c r="I1947" s="7" t="str">
        <f>IF([1]配变!$I1947="","",[1]配变!$I1947)</f>
        <v/>
      </c>
      <c r="J1947" s="7" t="str">
        <f>IF([1]配变!$J1947="","",[1]配变!$J1947)</f>
        <v/>
      </c>
      <c r="K1947" s="7" t="str">
        <f>IF([1]配变!$K1947="","",[1]配变!$K1947)</f>
        <v/>
      </c>
      <c r="L1947" s="7" t="str">
        <f>IF([1]配变!$L1947="","",[1]配变!$L1947)</f>
        <v/>
      </c>
      <c r="M1947" s="7" t="str">
        <f>IF([1]配变!$M1947="","",[1]配变!$M1947)</f>
        <v/>
      </c>
      <c r="N1947" s="7" t="str">
        <f>IF([1]配变!$N1947="","",[1]配变!$N1947)</f>
        <v/>
      </c>
      <c r="O1947" s="7" t="str">
        <f>IF([1]配变!$O1947="","",[1]配变!$O1947)</f>
        <v/>
      </c>
      <c r="P1947" s="7" t="str">
        <f>IF([1]配变!$P1947="","",[1]配变!$P1947)</f>
        <v/>
      </c>
    </row>
    <row r="1948" spans="1:16" x14ac:dyDescent="0.15">
      <c r="A1948" s="7" t="s">
        <v>300</v>
      </c>
      <c r="B1948" s="7" t="str">
        <f>IF([1]配变!$B1948="","",[1]配变!$B1948)</f>
        <v/>
      </c>
      <c r="C1948" s="7" t="str">
        <f>IF([1]配变!$C1948="","",[1]配变!$C1948)</f>
        <v/>
      </c>
      <c r="D1948" s="7" t="str">
        <f>IF([1]配变!$D1948="","",[1]配变!$D1948)</f>
        <v/>
      </c>
      <c r="E1948" s="7" t="str">
        <f>IF([1]配变!$E1948="","",[1]配变!$E1948)</f>
        <v/>
      </c>
      <c r="F1948" s="7" t="str">
        <f>IF([1]配变!$F1948="","",[1]配变!$F1948)</f>
        <v/>
      </c>
      <c r="G1948" s="7" t="str">
        <f>IF([1]配变!$G1948="","",[1]配变!$G1948)</f>
        <v/>
      </c>
      <c r="H1948" s="7" t="str">
        <f>IF([1]配变!$H1948="","",[1]配变!$H1948)</f>
        <v/>
      </c>
      <c r="I1948" s="7" t="str">
        <f>IF([1]配变!$I1948="","",[1]配变!$I1948)</f>
        <v/>
      </c>
      <c r="J1948" s="7" t="str">
        <f>IF([1]配变!$J1948="","",[1]配变!$J1948)</f>
        <v/>
      </c>
      <c r="K1948" s="7" t="str">
        <f>IF([1]配变!$K1948="","",[1]配变!$K1948)</f>
        <v/>
      </c>
      <c r="L1948" s="7" t="str">
        <f>IF([1]配变!$L1948="","",[1]配变!$L1948)</f>
        <v/>
      </c>
      <c r="M1948" s="7" t="str">
        <f>IF([1]配变!$M1948="","",[1]配变!$M1948)</f>
        <v/>
      </c>
      <c r="N1948" s="7" t="str">
        <f>IF([1]配变!$N1948="","",[1]配变!$N1948)</f>
        <v/>
      </c>
      <c r="O1948" s="7" t="str">
        <f>IF([1]配变!$O1948="","",[1]配变!$O1948)</f>
        <v/>
      </c>
      <c r="P1948" s="7" t="str">
        <f>IF([1]配变!$P1948="","",[1]配变!$P1948)</f>
        <v/>
      </c>
    </row>
    <row r="1949" spans="1:16" x14ac:dyDescent="0.15">
      <c r="A1949" s="7" t="s">
        <v>300</v>
      </c>
      <c r="B1949" s="7" t="str">
        <f>IF([1]配变!$B1949="","",[1]配变!$B1949)</f>
        <v/>
      </c>
      <c r="C1949" s="7" t="str">
        <f>IF([1]配变!$C1949="","",[1]配变!$C1949)</f>
        <v/>
      </c>
      <c r="D1949" s="7" t="str">
        <f>IF([1]配变!$D1949="","",[1]配变!$D1949)</f>
        <v/>
      </c>
      <c r="E1949" s="7" t="str">
        <f>IF([1]配变!$E1949="","",[1]配变!$E1949)</f>
        <v/>
      </c>
      <c r="F1949" s="7" t="str">
        <f>IF([1]配变!$F1949="","",[1]配变!$F1949)</f>
        <v/>
      </c>
      <c r="G1949" s="7" t="str">
        <f>IF([1]配变!$G1949="","",[1]配变!$G1949)</f>
        <v/>
      </c>
      <c r="H1949" s="7" t="str">
        <f>IF([1]配变!$H1949="","",[1]配变!$H1949)</f>
        <v/>
      </c>
      <c r="I1949" s="7" t="str">
        <f>IF([1]配变!$I1949="","",[1]配变!$I1949)</f>
        <v/>
      </c>
      <c r="J1949" s="7" t="str">
        <f>IF([1]配变!$J1949="","",[1]配变!$J1949)</f>
        <v/>
      </c>
      <c r="K1949" s="7" t="str">
        <f>IF([1]配变!$K1949="","",[1]配变!$K1949)</f>
        <v/>
      </c>
      <c r="L1949" s="7" t="str">
        <f>IF([1]配变!$L1949="","",[1]配变!$L1949)</f>
        <v/>
      </c>
      <c r="M1949" s="7" t="str">
        <f>IF([1]配变!$M1949="","",[1]配变!$M1949)</f>
        <v/>
      </c>
      <c r="N1949" s="7" t="str">
        <f>IF([1]配变!$N1949="","",[1]配变!$N1949)</f>
        <v/>
      </c>
      <c r="O1949" s="7" t="str">
        <f>IF([1]配变!$O1949="","",[1]配变!$O1949)</f>
        <v/>
      </c>
      <c r="P1949" s="7" t="str">
        <f>IF([1]配变!$P1949="","",[1]配变!$P1949)</f>
        <v/>
      </c>
    </row>
    <row r="1950" spans="1:16" x14ac:dyDescent="0.15">
      <c r="A1950" s="7" t="s">
        <v>300</v>
      </c>
      <c r="B1950" s="7" t="str">
        <f>IF([1]配变!$B1950="","",[1]配变!$B1950)</f>
        <v/>
      </c>
      <c r="C1950" s="7" t="str">
        <f>IF([1]配变!$C1950="","",[1]配变!$C1950)</f>
        <v/>
      </c>
      <c r="D1950" s="7" t="str">
        <f>IF([1]配变!$D1950="","",[1]配变!$D1950)</f>
        <v/>
      </c>
      <c r="E1950" s="7" t="str">
        <f>IF([1]配变!$E1950="","",[1]配变!$E1950)</f>
        <v/>
      </c>
      <c r="F1950" s="7" t="str">
        <f>IF([1]配变!$F1950="","",[1]配变!$F1950)</f>
        <v/>
      </c>
      <c r="G1950" s="7" t="str">
        <f>IF([1]配变!$G1950="","",[1]配变!$G1950)</f>
        <v/>
      </c>
      <c r="H1950" s="7" t="str">
        <f>IF([1]配变!$H1950="","",[1]配变!$H1950)</f>
        <v/>
      </c>
      <c r="I1950" s="7" t="str">
        <f>IF([1]配变!$I1950="","",[1]配变!$I1950)</f>
        <v/>
      </c>
      <c r="J1950" s="7" t="str">
        <f>IF([1]配变!$J1950="","",[1]配变!$J1950)</f>
        <v/>
      </c>
      <c r="K1950" s="7" t="str">
        <f>IF([1]配变!$K1950="","",[1]配变!$K1950)</f>
        <v/>
      </c>
      <c r="L1950" s="7" t="str">
        <f>IF([1]配变!$L1950="","",[1]配变!$L1950)</f>
        <v/>
      </c>
      <c r="M1950" s="7" t="str">
        <f>IF([1]配变!$M1950="","",[1]配变!$M1950)</f>
        <v/>
      </c>
      <c r="N1950" s="7" t="str">
        <f>IF([1]配变!$N1950="","",[1]配变!$N1950)</f>
        <v/>
      </c>
      <c r="O1950" s="7" t="str">
        <f>IF([1]配变!$O1950="","",[1]配变!$O1950)</f>
        <v/>
      </c>
      <c r="P1950" s="7" t="str">
        <f>IF([1]配变!$P1950="","",[1]配变!$P1950)</f>
        <v/>
      </c>
    </row>
    <row r="1951" spans="1:16" x14ac:dyDescent="0.15">
      <c r="A1951" s="7" t="s">
        <v>300</v>
      </c>
      <c r="B1951" s="7" t="str">
        <f>IF([1]配变!$B1951="","",[1]配变!$B1951)</f>
        <v/>
      </c>
      <c r="C1951" s="7" t="str">
        <f>IF([1]配变!$C1951="","",[1]配变!$C1951)</f>
        <v/>
      </c>
      <c r="D1951" s="7" t="str">
        <f>IF([1]配变!$D1951="","",[1]配变!$D1951)</f>
        <v/>
      </c>
      <c r="E1951" s="7" t="str">
        <f>IF([1]配变!$E1951="","",[1]配变!$E1951)</f>
        <v/>
      </c>
      <c r="F1951" s="7" t="str">
        <f>IF([1]配变!$F1951="","",[1]配变!$F1951)</f>
        <v/>
      </c>
      <c r="G1951" s="7" t="str">
        <f>IF([1]配变!$G1951="","",[1]配变!$G1951)</f>
        <v/>
      </c>
      <c r="H1951" s="7" t="str">
        <f>IF([1]配变!$H1951="","",[1]配变!$H1951)</f>
        <v/>
      </c>
      <c r="I1951" s="7" t="str">
        <f>IF([1]配变!$I1951="","",[1]配变!$I1951)</f>
        <v/>
      </c>
      <c r="J1951" s="7" t="str">
        <f>IF([1]配变!$J1951="","",[1]配变!$J1951)</f>
        <v/>
      </c>
      <c r="K1951" s="7" t="str">
        <f>IF([1]配变!$K1951="","",[1]配变!$K1951)</f>
        <v/>
      </c>
      <c r="L1951" s="7" t="str">
        <f>IF([1]配变!$L1951="","",[1]配变!$L1951)</f>
        <v/>
      </c>
      <c r="M1951" s="7" t="str">
        <f>IF([1]配变!$M1951="","",[1]配变!$M1951)</f>
        <v/>
      </c>
      <c r="N1951" s="7" t="str">
        <f>IF([1]配变!$N1951="","",[1]配变!$N1951)</f>
        <v/>
      </c>
      <c r="O1951" s="7" t="str">
        <f>IF([1]配变!$O1951="","",[1]配变!$O1951)</f>
        <v/>
      </c>
      <c r="P1951" s="7" t="str">
        <f>IF([1]配变!$P1951="","",[1]配变!$P1951)</f>
        <v/>
      </c>
    </row>
    <row r="1952" spans="1:16" x14ac:dyDescent="0.15">
      <c r="A1952" s="7" t="s">
        <v>300</v>
      </c>
      <c r="B1952" s="7" t="str">
        <f>IF([1]配变!$B1952="","",[1]配变!$B1952)</f>
        <v/>
      </c>
      <c r="C1952" s="7" t="str">
        <f>IF([1]配变!$C1952="","",[1]配变!$C1952)</f>
        <v/>
      </c>
      <c r="D1952" s="7" t="str">
        <f>IF([1]配变!$D1952="","",[1]配变!$D1952)</f>
        <v/>
      </c>
      <c r="E1952" s="7" t="str">
        <f>IF([1]配变!$E1952="","",[1]配变!$E1952)</f>
        <v/>
      </c>
      <c r="F1952" s="7" t="str">
        <f>IF([1]配变!$F1952="","",[1]配变!$F1952)</f>
        <v/>
      </c>
      <c r="G1952" s="7" t="str">
        <f>IF([1]配变!$G1952="","",[1]配变!$G1952)</f>
        <v/>
      </c>
      <c r="H1952" s="7" t="str">
        <f>IF([1]配变!$H1952="","",[1]配变!$H1952)</f>
        <v/>
      </c>
      <c r="I1952" s="7" t="str">
        <f>IF([1]配变!$I1952="","",[1]配变!$I1952)</f>
        <v/>
      </c>
      <c r="J1952" s="7" t="str">
        <f>IF([1]配变!$J1952="","",[1]配变!$J1952)</f>
        <v/>
      </c>
      <c r="K1952" s="7" t="str">
        <f>IF([1]配变!$K1952="","",[1]配变!$K1952)</f>
        <v/>
      </c>
      <c r="L1952" s="7" t="str">
        <f>IF([1]配变!$L1952="","",[1]配变!$L1952)</f>
        <v/>
      </c>
      <c r="M1952" s="7" t="str">
        <f>IF([1]配变!$M1952="","",[1]配变!$M1952)</f>
        <v/>
      </c>
      <c r="N1952" s="7" t="str">
        <f>IF([1]配变!$N1952="","",[1]配变!$N1952)</f>
        <v/>
      </c>
      <c r="O1952" s="7" t="str">
        <f>IF([1]配变!$O1952="","",[1]配变!$O1952)</f>
        <v/>
      </c>
      <c r="P1952" s="7" t="str">
        <f>IF([1]配变!$P1952="","",[1]配变!$P1952)</f>
        <v/>
      </c>
    </row>
    <row r="1953" spans="1:16" x14ac:dyDescent="0.15">
      <c r="A1953" s="7" t="s">
        <v>300</v>
      </c>
      <c r="B1953" s="7" t="str">
        <f>IF([1]配变!$B1953="","",[1]配变!$B1953)</f>
        <v/>
      </c>
      <c r="C1953" s="7" t="str">
        <f>IF([1]配变!$C1953="","",[1]配变!$C1953)</f>
        <v/>
      </c>
      <c r="D1953" s="7" t="str">
        <f>IF([1]配变!$D1953="","",[1]配变!$D1953)</f>
        <v/>
      </c>
      <c r="E1953" s="7" t="str">
        <f>IF([1]配变!$E1953="","",[1]配变!$E1953)</f>
        <v/>
      </c>
      <c r="F1953" s="7" t="str">
        <f>IF([1]配变!$F1953="","",[1]配变!$F1953)</f>
        <v/>
      </c>
      <c r="G1953" s="7" t="str">
        <f>IF([1]配变!$G1953="","",[1]配变!$G1953)</f>
        <v/>
      </c>
      <c r="H1953" s="7" t="str">
        <f>IF([1]配变!$H1953="","",[1]配变!$H1953)</f>
        <v/>
      </c>
      <c r="I1953" s="7" t="str">
        <f>IF([1]配变!$I1953="","",[1]配变!$I1953)</f>
        <v/>
      </c>
      <c r="J1953" s="7" t="str">
        <f>IF([1]配变!$J1953="","",[1]配变!$J1953)</f>
        <v/>
      </c>
      <c r="K1953" s="7" t="str">
        <f>IF([1]配变!$K1953="","",[1]配变!$K1953)</f>
        <v/>
      </c>
      <c r="L1953" s="7" t="str">
        <f>IF([1]配变!$L1953="","",[1]配变!$L1953)</f>
        <v/>
      </c>
      <c r="M1953" s="7" t="str">
        <f>IF([1]配变!$M1953="","",[1]配变!$M1953)</f>
        <v/>
      </c>
      <c r="N1953" s="7" t="str">
        <f>IF([1]配变!$N1953="","",[1]配变!$N1953)</f>
        <v/>
      </c>
      <c r="O1953" s="7" t="str">
        <f>IF([1]配变!$O1953="","",[1]配变!$O1953)</f>
        <v/>
      </c>
      <c r="P1953" s="7" t="str">
        <f>IF([1]配变!$P1953="","",[1]配变!$P1953)</f>
        <v/>
      </c>
    </row>
    <row r="1954" spans="1:16" x14ac:dyDescent="0.15">
      <c r="A1954" s="7" t="s">
        <v>300</v>
      </c>
      <c r="B1954" s="7" t="str">
        <f>IF([1]配变!$B1954="","",[1]配变!$B1954)</f>
        <v/>
      </c>
      <c r="C1954" s="7" t="str">
        <f>IF([1]配变!$C1954="","",[1]配变!$C1954)</f>
        <v/>
      </c>
      <c r="D1954" s="7" t="str">
        <f>IF([1]配变!$D1954="","",[1]配变!$D1954)</f>
        <v/>
      </c>
      <c r="E1954" s="7" t="str">
        <f>IF([1]配变!$E1954="","",[1]配变!$E1954)</f>
        <v/>
      </c>
      <c r="F1954" s="7" t="str">
        <f>IF([1]配变!$F1954="","",[1]配变!$F1954)</f>
        <v/>
      </c>
      <c r="G1954" s="7" t="str">
        <f>IF([1]配变!$G1954="","",[1]配变!$G1954)</f>
        <v/>
      </c>
      <c r="H1954" s="7" t="str">
        <f>IF([1]配变!$H1954="","",[1]配变!$H1954)</f>
        <v/>
      </c>
      <c r="I1954" s="7" t="str">
        <f>IF([1]配变!$I1954="","",[1]配变!$I1954)</f>
        <v/>
      </c>
      <c r="J1954" s="7" t="str">
        <f>IF([1]配变!$J1954="","",[1]配变!$J1954)</f>
        <v/>
      </c>
      <c r="K1954" s="7" t="str">
        <f>IF([1]配变!$K1954="","",[1]配变!$K1954)</f>
        <v/>
      </c>
      <c r="L1954" s="7" t="str">
        <f>IF([1]配变!$L1954="","",[1]配变!$L1954)</f>
        <v/>
      </c>
      <c r="M1954" s="7" t="str">
        <f>IF([1]配变!$M1954="","",[1]配变!$M1954)</f>
        <v/>
      </c>
      <c r="N1954" s="7" t="str">
        <f>IF([1]配变!$N1954="","",[1]配变!$N1954)</f>
        <v/>
      </c>
      <c r="O1954" s="7" t="str">
        <f>IF([1]配变!$O1954="","",[1]配变!$O1954)</f>
        <v/>
      </c>
      <c r="P1954" s="7" t="str">
        <f>IF([1]配变!$P1954="","",[1]配变!$P1954)</f>
        <v/>
      </c>
    </row>
    <row r="1955" spans="1:16" x14ac:dyDescent="0.15">
      <c r="A1955" s="7" t="s">
        <v>300</v>
      </c>
      <c r="B1955" s="7" t="str">
        <f>IF([1]配变!$B1955="","",[1]配变!$B1955)</f>
        <v/>
      </c>
      <c r="C1955" s="7" t="str">
        <f>IF([1]配变!$C1955="","",[1]配变!$C1955)</f>
        <v/>
      </c>
      <c r="D1955" s="7" t="str">
        <f>IF([1]配变!$D1955="","",[1]配变!$D1955)</f>
        <v/>
      </c>
      <c r="E1955" s="7" t="str">
        <f>IF([1]配变!$E1955="","",[1]配变!$E1955)</f>
        <v/>
      </c>
      <c r="F1955" s="7" t="str">
        <f>IF([1]配变!$F1955="","",[1]配变!$F1955)</f>
        <v/>
      </c>
      <c r="G1955" s="7" t="str">
        <f>IF([1]配变!$G1955="","",[1]配变!$G1955)</f>
        <v/>
      </c>
      <c r="H1955" s="7" t="str">
        <f>IF([1]配变!$H1955="","",[1]配变!$H1955)</f>
        <v/>
      </c>
      <c r="I1955" s="7" t="str">
        <f>IF([1]配变!$I1955="","",[1]配变!$I1955)</f>
        <v/>
      </c>
      <c r="J1955" s="7" t="str">
        <f>IF([1]配变!$J1955="","",[1]配变!$J1955)</f>
        <v/>
      </c>
      <c r="K1955" s="7" t="str">
        <f>IF([1]配变!$K1955="","",[1]配变!$K1955)</f>
        <v/>
      </c>
      <c r="L1955" s="7" t="str">
        <f>IF([1]配变!$L1955="","",[1]配变!$L1955)</f>
        <v/>
      </c>
      <c r="M1955" s="7" t="str">
        <f>IF([1]配变!$M1955="","",[1]配变!$M1955)</f>
        <v/>
      </c>
      <c r="N1955" s="7" t="str">
        <f>IF([1]配变!$N1955="","",[1]配变!$N1955)</f>
        <v/>
      </c>
      <c r="O1955" s="7" t="str">
        <f>IF([1]配变!$O1955="","",[1]配变!$O1955)</f>
        <v/>
      </c>
      <c r="P1955" s="7" t="str">
        <f>IF([1]配变!$P1955="","",[1]配变!$P1955)</f>
        <v/>
      </c>
    </row>
    <row r="1956" spans="1:16" x14ac:dyDescent="0.15">
      <c r="A1956" s="7" t="s">
        <v>300</v>
      </c>
      <c r="B1956" s="7" t="str">
        <f>IF([1]配变!$B1956="","",[1]配变!$B1956)</f>
        <v/>
      </c>
      <c r="C1956" s="7" t="str">
        <f>IF([1]配变!$C1956="","",[1]配变!$C1956)</f>
        <v/>
      </c>
      <c r="D1956" s="7" t="str">
        <f>IF([1]配变!$D1956="","",[1]配变!$D1956)</f>
        <v/>
      </c>
      <c r="E1956" s="7" t="str">
        <f>IF([1]配变!$E1956="","",[1]配变!$E1956)</f>
        <v/>
      </c>
      <c r="F1956" s="7" t="str">
        <f>IF([1]配变!$F1956="","",[1]配变!$F1956)</f>
        <v/>
      </c>
      <c r="G1956" s="7" t="str">
        <f>IF([1]配变!$G1956="","",[1]配变!$G1956)</f>
        <v/>
      </c>
      <c r="H1956" s="7" t="str">
        <f>IF([1]配变!$H1956="","",[1]配变!$H1956)</f>
        <v/>
      </c>
      <c r="I1956" s="7" t="str">
        <f>IF([1]配变!$I1956="","",[1]配变!$I1956)</f>
        <v/>
      </c>
      <c r="J1956" s="7" t="str">
        <f>IF([1]配变!$J1956="","",[1]配变!$J1956)</f>
        <v/>
      </c>
      <c r="K1956" s="7" t="str">
        <f>IF([1]配变!$K1956="","",[1]配变!$K1956)</f>
        <v/>
      </c>
      <c r="L1956" s="7" t="str">
        <f>IF([1]配变!$L1956="","",[1]配变!$L1956)</f>
        <v/>
      </c>
      <c r="M1956" s="7" t="str">
        <f>IF([1]配变!$M1956="","",[1]配变!$M1956)</f>
        <v/>
      </c>
      <c r="N1956" s="7" t="str">
        <f>IF([1]配变!$N1956="","",[1]配变!$N1956)</f>
        <v/>
      </c>
      <c r="O1956" s="7" t="str">
        <f>IF([1]配变!$O1956="","",[1]配变!$O1956)</f>
        <v/>
      </c>
      <c r="P1956" s="7" t="str">
        <f>IF([1]配变!$P1956="","",[1]配变!$P1956)</f>
        <v/>
      </c>
    </row>
    <row r="1957" spans="1:16" x14ac:dyDescent="0.15">
      <c r="A1957" s="7" t="s">
        <v>300</v>
      </c>
      <c r="B1957" s="7" t="str">
        <f>IF([1]配变!$B1957="","",[1]配变!$B1957)</f>
        <v/>
      </c>
      <c r="C1957" s="7" t="str">
        <f>IF([1]配变!$C1957="","",[1]配变!$C1957)</f>
        <v/>
      </c>
      <c r="D1957" s="7" t="str">
        <f>IF([1]配变!$D1957="","",[1]配变!$D1957)</f>
        <v/>
      </c>
      <c r="E1957" s="7" t="str">
        <f>IF([1]配变!$E1957="","",[1]配变!$E1957)</f>
        <v/>
      </c>
      <c r="F1957" s="7" t="str">
        <f>IF([1]配变!$F1957="","",[1]配变!$F1957)</f>
        <v/>
      </c>
      <c r="G1957" s="7" t="str">
        <f>IF([1]配变!$G1957="","",[1]配变!$G1957)</f>
        <v/>
      </c>
      <c r="H1957" s="7" t="str">
        <f>IF([1]配变!$H1957="","",[1]配变!$H1957)</f>
        <v/>
      </c>
      <c r="I1957" s="7" t="str">
        <f>IF([1]配变!$I1957="","",[1]配变!$I1957)</f>
        <v/>
      </c>
      <c r="J1957" s="7" t="str">
        <f>IF([1]配变!$J1957="","",[1]配变!$J1957)</f>
        <v/>
      </c>
      <c r="K1957" s="7" t="str">
        <f>IF([1]配变!$K1957="","",[1]配变!$K1957)</f>
        <v/>
      </c>
      <c r="L1957" s="7" t="str">
        <f>IF([1]配变!$L1957="","",[1]配变!$L1957)</f>
        <v/>
      </c>
      <c r="M1957" s="7" t="str">
        <f>IF([1]配变!$M1957="","",[1]配变!$M1957)</f>
        <v/>
      </c>
      <c r="N1957" s="7" t="str">
        <f>IF([1]配变!$N1957="","",[1]配变!$N1957)</f>
        <v/>
      </c>
      <c r="O1957" s="7" t="str">
        <f>IF([1]配变!$O1957="","",[1]配变!$O1957)</f>
        <v/>
      </c>
      <c r="P1957" s="7" t="str">
        <f>IF([1]配变!$P1957="","",[1]配变!$P1957)</f>
        <v/>
      </c>
    </row>
    <row r="1958" spans="1:16" x14ac:dyDescent="0.15">
      <c r="A1958" s="7" t="s">
        <v>300</v>
      </c>
      <c r="B1958" s="7" t="str">
        <f>IF([1]配变!$B1958="","",[1]配变!$B1958)</f>
        <v/>
      </c>
      <c r="C1958" s="7" t="str">
        <f>IF([1]配变!$C1958="","",[1]配变!$C1958)</f>
        <v/>
      </c>
      <c r="D1958" s="7" t="str">
        <f>IF([1]配变!$D1958="","",[1]配变!$D1958)</f>
        <v/>
      </c>
      <c r="E1958" s="7" t="str">
        <f>IF([1]配变!$E1958="","",[1]配变!$E1958)</f>
        <v/>
      </c>
      <c r="F1958" s="7" t="str">
        <f>IF([1]配变!$F1958="","",[1]配变!$F1958)</f>
        <v/>
      </c>
      <c r="G1958" s="7" t="str">
        <f>IF([1]配变!$G1958="","",[1]配变!$G1958)</f>
        <v/>
      </c>
      <c r="H1958" s="7" t="str">
        <f>IF([1]配变!$H1958="","",[1]配变!$H1958)</f>
        <v/>
      </c>
      <c r="I1958" s="7" t="str">
        <f>IF([1]配变!$I1958="","",[1]配变!$I1958)</f>
        <v/>
      </c>
      <c r="J1958" s="7" t="str">
        <f>IF([1]配变!$J1958="","",[1]配变!$J1958)</f>
        <v/>
      </c>
      <c r="K1958" s="7" t="str">
        <f>IF([1]配变!$K1958="","",[1]配变!$K1958)</f>
        <v/>
      </c>
      <c r="L1958" s="7" t="str">
        <f>IF([1]配变!$L1958="","",[1]配变!$L1958)</f>
        <v/>
      </c>
      <c r="M1958" s="7" t="str">
        <f>IF([1]配变!$M1958="","",[1]配变!$M1958)</f>
        <v/>
      </c>
      <c r="N1958" s="7" t="str">
        <f>IF([1]配变!$N1958="","",[1]配变!$N1958)</f>
        <v/>
      </c>
      <c r="O1958" s="7" t="str">
        <f>IF([1]配变!$O1958="","",[1]配变!$O1958)</f>
        <v/>
      </c>
      <c r="P1958" s="7" t="str">
        <f>IF([1]配变!$P1958="","",[1]配变!$P1958)</f>
        <v/>
      </c>
    </row>
    <row r="1959" spans="1:16" x14ac:dyDescent="0.15">
      <c r="A1959" s="7" t="s">
        <v>300</v>
      </c>
      <c r="B1959" s="7" t="str">
        <f>IF([1]配变!$B1959="","",[1]配变!$B1959)</f>
        <v/>
      </c>
      <c r="C1959" s="7" t="str">
        <f>IF([1]配变!$C1959="","",[1]配变!$C1959)</f>
        <v/>
      </c>
      <c r="D1959" s="7" t="str">
        <f>IF([1]配变!$D1959="","",[1]配变!$D1959)</f>
        <v/>
      </c>
      <c r="E1959" s="7" t="str">
        <f>IF([1]配变!$E1959="","",[1]配变!$E1959)</f>
        <v/>
      </c>
      <c r="F1959" s="7" t="str">
        <f>IF([1]配变!$F1959="","",[1]配变!$F1959)</f>
        <v/>
      </c>
      <c r="G1959" s="7" t="str">
        <f>IF([1]配变!$G1959="","",[1]配变!$G1959)</f>
        <v/>
      </c>
      <c r="H1959" s="7" t="str">
        <f>IF([1]配变!$H1959="","",[1]配变!$H1959)</f>
        <v/>
      </c>
      <c r="I1959" s="7" t="str">
        <f>IF([1]配变!$I1959="","",[1]配变!$I1959)</f>
        <v/>
      </c>
      <c r="J1959" s="7" t="str">
        <f>IF([1]配变!$J1959="","",[1]配变!$J1959)</f>
        <v/>
      </c>
      <c r="K1959" s="7" t="str">
        <f>IF([1]配变!$K1959="","",[1]配变!$K1959)</f>
        <v/>
      </c>
      <c r="L1959" s="7" t="str">
        <f>IF([1]配变!$L1959="","",[1]配变!$L1959)</f>
        <v/>
      </c>
      <c r="M1959" s="7" t="str">
        <f>IF([1]配变!$M1959="","",[1]配变!$M1959)</f>
        <v/>
      </c>
      <c r="N1959" s="7" t="str">
        <f>IF([1]配变!$N1959="","",[1]配变!$N1959)</f>
        <v/>
      </c>
      <c r="O1959" s="7" t="str">
        <f>IF([1]配变!$O1959="","",[1]配变!$O1959)</f>
        <v/>
      </c>
      <c r="P1959" s="7" t="str">
        <f>IF([1]配变!$P1959="","",[1]配变!$P1959)</f>
        <v/>
      </c>
    </row>
    <row r="1960" spans="1:16" x14ac:dyDescent="0.15">
      <c r="A1960" s="7" t="s">
        <v>300</v>
      </c>
      <c r="B1960" s="7" t="str">
        <f>IF([1]配变!$B1960="","",[1]配变!$B1960)</f>
        <v/>
      </c>
      <c r="C1960" s="7" t="str">
        <f>IF([1]配变!$C1960="","",[1]配变!$C1960)</f>
        <v/>
      </c>
      <c r="D1960" s="7" t="str">
        <f>IF([1]配变!$D1960="","",[1]配变!$D1960)</f>
        <v/>
      </c>
      <c r="E1960" s="7" t="str">
        <f>IF([1]配变!$E1960="","",[1]配变!$E1960)</f>
        <v/>
      </c>
      <c r="F1960" s="7" t="str">
        <f>IF([1]配变!$F1960="","",[1]配变!$F1960)</f>
        <v/>
      </c>
      <c r="G1960" s="7" t="str">
        <f>IF([1]配变!$G1960="","",[1]配变!$G1960)</f>
        <v/>
      </c>
      <c r="H1960" s="7" t="str">
        <f>IF([1]配变!$H1960="","",[1]配变!$H1960)</f>
        <v/>
      </c>
      <c r="I1960" s="7" t="str">
        <f>IF([1]配变!$I1960="","",[1]配变!$I1960)</f>
        <v/>
      </c>
      <c r="J1960" s="7" t="str">
        <f>IF([1]配变!$J1960="","",[1]配变!$J1960)</f>
        <v/>
      </c>
      <c r="K1960" s="7" t="str">
        <f>IF([1]配变!$K1960="","",[1]配变!$K1960)</f>
        <v/>
      </c>
      <c r="L1960" s="7" t="str">
        <f>IF([1]配变!$L1960="","",[1]配变!$L1960)</f>
        <v/>
      </c>
      <c r="M1960" s="7" t="str">
        <f>IF([1]配变!$M1960="","",[1]配变!$M1960)</f>
        <v/>
      </c>
      <c r="N1960" s="7" t="str">
        <f>IF([1]配变!$N1960="","",[1]配变!$N1960)</f>
        <v/>
      </c>
      <c r="O1960" s="7" t="str">
        <f>IF([1]配变!$O1960="","",[1]配变!$O1960)</f>
        <v/>
      </c>
      <c r="P1960" s="7" t="str">
        <f>IF([1]配变!$P1960="","",[1]配变!$P1960)</f>
        <v/>
      </c>
    </row>
    <row r="1961" spans="1:16" x14ac:dyDescent="0.15">
      <c r="A1961" s="7" t="s">
        <v>300</v>
      </c>
      <c r="B1961" s="7" t="str">
        <f>IF([1]配变!$B1961="","",[1]配变!$B1961)</f>
        <v/>
      </c>
      <c r="C1961" s="7" t="str">
        <f>IF([1]配变!$C1961="","",[1]配变!$C1961)</f>
        <v/>
      </c>
      <c r="D1961" s="7" t="str">
        <f>IF([1]配变!$D1961="","",[1]配变!$D1961)</f>
        <v/>
      </c>
      <c r="E1961" s="7" t="str">
        <f>IF([1]配变!$E1961="","",[1]配变!$E1961)</f>
        <v/>
      </c>
      <c r="F1961" s="7" t="str">
        <f>IF([1]配变!$F1961="","",[1]配变!$F1961)</f>
        <v/>
      </c>
      <c r="G1961" s="7" t="str">
        <f>IF([1]配变!$G1961="","",[1]配变!$G1961)</f>
        <v/>
      </c>
      <c r="H1961" s="7" t="str">
        <f>IF([1]配变!$H1961="","",[1]配变!$H1961)</f>
        <v/>
      </c>
      <c r="I1961" s="7" t="str">
        <f>IF([1]配变!$I1961="","",[1]配变!$I1961)</f>
        <v/>
      </c>
      <c r="J1961" s="7" t="str">
        <f>IF([1]配变!$J1961="","",[1]配变!$J1961)</f>
        <v/>
      </c>
      <c r="K1961" s="7" t="str">
        <f>IF([1]配变!$K1961="","",[1]配变!$K1961)</f>
        <v/>
      </c>
      <c r="L1961" s="7" t="str">
        <f>IF([1]配变!$L1961="","",[1]配变!$L1961)</f>
        <v/>
      </c>
      <c r="M1961" s="7" t="str">
        <f>IF([1]配变!$M1961="","",[1]配变!$M1961)</f>
        <v/>
      </c>
      <c r="N1961" s="7" t="str">
        <f>IF([1]配变!$N1961="","",[1]配变!$N1961)</f>
        <v/>
      </c>
      <c r="O1961" s="7" t="str">
        <f>IF([1]配变!$O1961="","",[1]配变!$O1961)</f>
        <v/>
      </c>
      <c r="P1961" s="7" t="str">
        <f>IF([1]配变!$P1961="","",[1]配变!$P1961)</f>
        <v/>
      </c>
    </row>
    <row r="1962" spans="1:16" x14ac:dyDescent="0.15">
      <c r="A1962" s="7" t="s">
        <v>300</v>
      </c>
      <c r="B1962" s="7" t="str">
        <f>IF([1]配变!$B1962="","",[1]配变!$B1962)</f>
        <v/>
      </c>
      <c r="C1962" s="7" t="str">
        <f>IF([1]配变!$C1962="","",[1]配变!$C1962)</f>
        <v/>
      </c>
      <c r="D1962" s="7" t="str">
        <f>IF([1]配变!$D1962="","",[1]配变!$D1962)</f>
        <v/>
      </c>
      <c r="E1962" s="7" t="str">
        <f>IF([1]配变!$E1962="","",[1]配变!$E1962)</f>
        <v/>
      </c>
      <c r="F1962" s="7" t="str">
        <f>IF([1]配变!$F1962="","",[1]配变!$F1962)</f>
        <v/>
      </c>
      <c r="G1962" s="7" t="str">
        <f>IF([1]配变!$G1962="","",[1]配变!$G1962)</f>
        <v/>
      </c>
      <c r="H1962" s="7" t="str">
        <f>IF([1]配变!$H1962="","",[1]配变!$H1962)</f>
        <v/>
      </c>
      <c r="I1962" s="7" t="str">
        <f>IF([1]配变!$I1962="","",[1]配变!$I1962)</f>
        <v/>
      </c>
      <c r="J1962" s="7" t="str">
        <f>IF([1]配变!$J1962="","",[1]配变!$J1962)</f>
        <v/>
      </c>
      <c r="K1962" s="7" t="str">
        <f>IF([1]配变!$K1962="","",[1]配变!$K1962)</f>
        <v/>
      </c>
      <c r="L1962" s="7" t="str">
        <f>IF([1]配变!$L1962="","",[1]配变!$L1962)</f>
        <v/>
      </c>
      <c r="M1962" s="7" t="str">
        <f>IF([1]配变!$M1962="","",[1]配变!$M1962)</f>
        <v/>
      </c>
      <c r="N1962" s="7" t="str">
        <f>IF([1]配变!$N1962="","",[1]配变!$N1962)</f>
        <v/>
      </c>
      <c r="O1962" s="7" t="str">
        <f>IF([1]配变!$O1962="","",[1]配变!$O1962)</f>
        <v/>
      </c>
      <c r="P1962" s="7" t="str">
        <f>IF([1]配变!$P1962="","",[1]配变!$P1962)</f>
        <v/>
      </c>
    </row>
    <row r="1963" spans="1:16" x14ac:dyDescent="0.15">
      <c r="A1963" s="7" t="s">
        <v>300</v>
      </c>
      <c r="B1963" s="7" t="str">
        <f>IF([1]配变!$B1963="","",[1]配变!$B1963)</f>
        <v/>
      </c>
      <c r="C1963" s="7" t="str">
        <f>IF([1]配变!$C1963="","",[1]配变!$C1963)</f>
        <v/>
      </c>
      <c r="D1963" s="7" t="str">
        <f>IF([1]配变!$D1963="","",[1]配变!$D1963)</f>
        <v/>
      </c>
      <c r="E1963" s="7" t="str">
        <f>IF([1]配变!$E1963="","",[1]配变!$E1963)</f>
        <v/>
      </c>
      <c r="F1963" s="7" t="str">
        <f>IF([1]配变!$F1963="","",[1]配变!$F1963)</f>
        <v/>
      </c>
      <c r="G1963" s="7" t="str">
        <f>IF([1]配变!$G1963="","",[1]配变!$G1963)</f>
        <v/>
      </c>
      <c r="H1963" s="7" t="str">
        <f>IF([1]配变!$H1963="","",[1]配变!$H1963)</f>
        <v/>
      </c>
      <c r="I1963" s="7" t="str">
        <f>IF([1]配变!$I1963="","",[1]配变!$I1963)</f>
        <v/>
      </c>
      <c r="J1963" s="7" t="str">
        <f>IF([1]配变!$J1963="","",[1]配变!$J1963)</f>
        <v/>
      </c>
      <c r="K1963" s="7" t="str">
        <f>IF([1]配变!$K1963="","",[1]配变!$K1963)</f>
        <v/>
      </c>
      <c r="L1963" s="7" t="str">
        <f>IF([1]配变!$L1963="","",[1]配变!$L1963)</f>
        <v/>
      </c>
      <c r="M1963" s="7" t="str">
        <f>IF([1]配变!$M1963="","",[1]配变!$M1963)</f>
        <v/>
      </c>
      <c r="N1963" s="7" t="str">
        <f>IF([1]配变!$N1963="","",[1]配变!$N1963)</f>
        <v/>
      </c>
      <c r="O1963" s="7" t="str">
        <f>IF([1]配变!$O1963="","",[1]配变!$O1963)</f>
        <v/>
      </c>
      <c r="P1963" s="7" t="str">
        <f>IF([1]配变!$P1963="","",[1]配变!$P1963)</f>
        <v/>
      </c>
    </row>
    <row r="1964" spans="1:16" x14ac:dyDescent="0.15">
      <c r="A1964" s="7" t="s">
        <v>300</v>
      </c>
      <c r="B1964" s="7" t="str">
        <f>IF([1]配变!$B1964="","",[1]配变!$B1964)</f>
        <v/>
      </c>
      <c r="C1964" s="7" t="str">
        <f>IF([1]配变!$C1964="","",[1]配变!$C1964)</f>
        <v/>
      </c>
      <c r="D1964" s="7" t="str">
        <f>IF([1]配变!$D1964="","",[1]配变!$D1964)</f>
        <v/>
      </c>
      <c r="E1964" s="7" t="str">
        <f>IF([1]配变!$E1964="","",[1]配变!$E1964)</f>
        <v/>
      </c>
      <c r="F1964" s="7" t="str">
        <f>IF([1]配变!$F1964="","",[1]配变!$F1964)</f>
        <v/>
      </c>
      <c r="G1964" s="7" t="str">
        <f>IF([1]配变!$G1964="","",[1]配变!$G1964)</f>
        <v/>
      </c>
      <c r="H1964" s="7" t="str">
        <f>IF([1]配变!$H1964="","",[1]配变!$H1964)</f>
        <v/>
      </c>
      <c r="I1964" s="7" t="str">
        <f>IF([1]配变!$I1964="","",[1]配变!$I1964)</f>
        <v/>
      </c>
      <c r="J1964" s="7" t="str">
        <f>IF([1]配变!$J1964="","",[1]配变!$J1964)</f>
        <v/>
      </c>
      <c r="K1964" s="7" t="str">
        <f>IF([1]配变!$K1964="","",[1]配变!$K1964)</f>
        <v/>
      </c>
      <c r="L1964" s="7" t="str">
        <f>IF([1]配变!$L1964="","",[1]配变!$L1964)</f>
        <v/>
      </c>
      <c r="M1964" s="7" t="str">
        <f>IF([1]配变!$M1964="","",[1]配变!$M1964)</f>
        <v/>
      </c>
      <c r="N1964" s="7" t="str">
        <f>IF([1]配变!$N1964="","",[1]配变!$N1964)</f>
        <v/>
      </c>
      <c r="O1964" s="7" t="str">
        <f>IF([1]配变!$O1964="","",[1]配变!$O1964)</f>
        <v/>
      </c>
      <c r="P1964" s="7" t="str">
        <f>IF([1]配变!$P1964="","",[1]配变!$P1964)</f>
        <v/>
      </c>
    </row>
    <row r="1965" spans="1:16" x14ac:dyDescent="0.15">
      <c r="A1965" s="7" t="s">
        <v>300</v>
      </c>
      <c r="B1965" s="7" t="str">
        <f>IF([1]配变!$B1965="","",[1]配变!$B1965)</f>
        <v/>
      </c>
      <c r="C1965" s="7" t="str">
        <f>IF([1]配变!$C1965="","",[1]配变!$C1965)</f>
        <v/>
      </c>
      <c r="D1965" s="7" t="str">
        <f>IF([1]配变!$D1965="","",[1]配变!$D1965)</f>
        <v/>
      </c>
      <c r="E1965" s="7" t="str">
        <f>IF([1]配变!$E1965="","",[1]配变!$E1965)</f>
        <v/>
      </c>
      <c r="F1965" s="7" t="str">
        <f>IF([1]配变!$F1965="","",[1]配变!$F1965)</f>
        <v/>
      </c>
      <c r="G1965" s="7" t="str">
        <f>IF([1]配变!$G1965="","",[1]配变!$G1965)</f>
        <v/>
      </c>
      <c r="H1965" s="7" t="str">
        <f>IF([1]配变!$H1965="","",[1]配变!$H1965)</f>
        <v/>
      </c>
      <c r="I1965" s="7" t="str">
        <f>IF([1]配变!$I1965="","",[1]配变!$I1965)</f>
        <v/>
      </c>
      <c r="J1965" s="7" t="str">
        <f>IF([1]配变!$J1965="","",[1]配变!$J1965)</f>
        <v/>
      </c>
      <c r="K1965" s="7" t="str">
        <f>IF([1]配变!$K1965="","",[1]配变!$K1965)</f>
        <v/>
      </c>
      <c r="L1965" s="7" t="str">
        <f>IF([1]配变!$L1965="","",[1]配变!$L1965)</f>
        <v/>
      </c>
      <c r="M1965" s="7" t="str">
        <f>IF([1]配变!$M1965="","",[1]配变!$M1965)</f>
        <v/>
      </c>
      <c r="N1965" s="7" t="str">
        <f>IF([1]配变!$N1965="","",[1]配变!$N1965)</f>
        <v/>
      </c>
      <c r="O1965" s="7" t="str">
        <f>IF([1]配变!$O1965="","",[1]配变!$O1965)</f>
        <v/>
      </c>
      <c r="P1965" s="7" t="str">
        <f>IF([1]配变!$P1965="","",[1]配变!$P1965)</f>
        <v/>
      </c>
    </row>
    <row r="1966" spans="1:16" x14ac:dyDescent="0.15">
      <c r="A1966" s="7" t="s">
        <v>300</v>
      </c>
      <c r="B1966" s="7" t="str">
        <f>IF([1]配变!$B1966="","",[1]配变!$B1966)</f>
        <v/>
      </c>
      <c r="C1966" s="7" t="str">
        <f>IF([1]配变!$C1966="","",[1]配变!$C1966)</f>
        <v/>
      </c>
      <c r="D1966" s="7" t="str">
        <f>IF([1]配变!$D1966="","",[1]配变!$D1966)</f>
        <v/>
      </c>
      <c r="E1966" s="7" t="str">
        <f>IF([1]配变!$E1966="","",[1]配变!$E1966)</f>
        <v/>
      </c>
      <c r="F1966" s="7" t="str">
        <f>IF([1]配变!$F1966="","",[1]配变!$F1966)</f>
        <v/>
      </c>
      <c r="G1966" s="7" t="str">
        <f>IF([1]配变!$G1966="","",[1]配变!$G1966)</f>
        <v/>
      </c>
      <c r="H1966" s="7" t="str">
        <f>IF([1]配变!$H1966="","",[1]配变!$H1966)</f>
        <v/>
      </c>
      <c r="I1966" s="7" t="str">
        <f>IF([1]配变!$I1966="","",[1]配变!$I1966)</f>
        <v/>
      </c>
      <c r="J1966" s="7" t="str">
        <f>IF([1]配变!$J1966="","",[1]配变!$J1966)</f>
        <v/>
      </c>
      <c r="K1966" s="7" t="str">
        <f>IF([1]配变!$K1966="","",[1]配变!$K1966)</f>
        <v/>
      </c>
      <c r="L1966" s="7" t="str">
        <f>IF([1]配变!$L1966="","",[1]配变!$L1966)</f>
        <v/>
      </c>
      <c r="M1966" s="7" t="str">
        <f>IF([1]配变!$M1966="","",[1]配变!$M1966)</f>
        <v/>
      </c>
      <c r="N1966" s="7" t="str">
        <f>IF([1]配变!$N1966="","",[1]配变!$N1966)</f>
        <v/>
      </c>
      <c r="O1966" s="7" t="str">
        <f>IF([1]配变!$O1966="","",[1]配变!$O1966)</f>
        <v/>
      </c>
      <c r="P1966" s="7" t="str">
        <f>IF([1]配变!$P1966="","",[1]配变!$P1966)</f>
        <v/>
      </c>
    </row>
    <row r="1967" spans="1:16" x14ac:dyDescent="0.15">
      <c r="A1967" s="7" t="s">
        <v>300</v>
      </c>
      <c r="B1967" s="7" t="str">
        <f>IF([1]配变!$B1967="","",[1]配变!$B1967)</f>
        <v/>
      </c>
      <c r="C1967" s="7" t="str">
        <f>IF([1]配变!$C1967="","",[1]配变!$C1967)</f>
        <v/>
      </c>
      <c r="D1967" s="7" t="str">
        <f>IF([1]配变!$D1967="","",[1]配变!$D1967)</f>
        <v/>
      </c>
      <c r="E1967" s="7" t="str">
        <f>IF([1]配变!$E1967="","",[1]配变!$E1967)</f>
        <v/>
      </c>
      <c r="F1967" s="7" t="str">
        <f>IF([1]配变!$F1967="","",[1]配变!$F1967)</f>
        <v/>
      </c>
      <c r="G1967" s="7" t="str">
        <f>IF([1]配变!$G1967="","",[1]配变!$G1967)</f>
        <v/>
      </c>
      <c r="H1967" s="7" t="str">
        <f>IF([1]配变!$H1967="","",[1]配变!$H1967)</f>
        <v/>
      </c>
      <c r="I1967" s="7" t="str">
        <f>IF([1]配变!$I1967="","",[1]配变!$I1967)</f>
        <v/>
      </c>
      <c r="J1967" s="7" t="str">
        <f>IF([1]配变!$J1967="","",[1]配变!$J1967)</f>
        <v/>
      </c>
      <c r="K1967" s="7" t="str">
        <f>IF([1]配变!$K1967="","",[1]配变!$K1967)</f>
        <v/>
      </c>
      <c r="L1967" s="7" t="str">
        <f>IF([1]配变!$L1967="","",[1]配变!$L1967)</f>
        <v/>
      </c>
      <c r="M1967" s="7" t="str">
        <f>IF([1]配变!$M1967="","",[1]配变!$M1967)</f>
        <v/>
      </c>
      <c r="N1967" s="7" t="str">
        <f>IF([1]配变!$N1967="","",[1]配变!$N1967)</f>
        <v/>
      </c>
      <c r="O1967" s="7" t="str">
        <f>IF([1]配变!$O1967="","",[1]配变!$O1967)</f>
        <v/>
      </c>
      <c r="P1967" s="7" t="str">
        <f>IF([1]配变!$P1967="","",[1]配变!$P1967)</f>
        <v/>
      </c>
    </row>
    <row r="1968" spans="1:16" x14ac:dyDescent="0.15">
      <c r="A1968" s="7" t="s">
        <v>300</v>
      </c>
      <c r="B1968" s="7" t="str">
        <f>IF([1]配变!$B1968="","",[1]配变!$B1968)</f>
        <v/>
      </c>
      <c r="C1968" s="7" t="str">
        <f>IF([1]配变!$C1968="","",[1]配变!$C1968)</f>
        <v/>
      </c>
      <c r="D1968" s="7" t="str">
        <f>IF([1]配变!$D1968="","",[1]配变!$D1968)</f>
        <v/>
      </c>
      <c r="E1968" s="7" t="str">
        <f>IF([1]配变!$E1968="","",[1]配变!$E1968)</f>
        <v/>
      </c>
      <c r="F1968" s="7" t="str">
        <f>IF([1]配变!$F1968="","",[1]配变!$F1968)</f>
        <v/>
      </c>
      <c r="G1968" s="7" t="str">
        <f>IF([1]配变!$G1968="","",[1]配变!$G1968)</f>
        <v/>
      </c>
      <c r="H1968" s="7" t="str">
        <f>IF([1]配变!$H1968="","",[1]配变!$H1968)</f>
        <v/>
      </c>
      <c r="I1968" s="7" t="str">
        <f>IF([1]配变!$I1968="","",[1]配变!$I1968)</f>
        <v/>
      </c>
      <c r="J1968" s="7" t="str">
        <f>IF([1]配变!$J1968="","",[1]配变!$J1968)</f>
        <v/>
      </c>
      <c r="K1968" s="7" t="str">
        <f>IF([1]配变!$K1968="","",[1]配变!$K1968)</f>
        <v/>
      </c>
      <c r="L1968" s="7" t="str">
        <f>IF([1]配变!$L1968="","",[1]配变!$L1968)</f>
        <v/>
      </c>
      <c r="M1968" s="7" t="str">
        <f>IF([1]配变!$M1968="","",[1]配变!$M1968)</f>
        <v/>
      </c>
      <c r="N1968" s="7" t="str">
        <f>IF([1]配变!$N1968="","",[1]配变!$N1968)</f>
        <v/>
      </c>
      <c r="O1968" s="7" t="str">
        <f>IF([1]配变!$O1968="","",[1]配变!$O1968)</f>
        <v/>
      </c>
      <c r="P1968" s="7" t="str">
        <f>IF([1]配变!$P1968="","",[1]配变!$P1968)</f>
        <v/>
      </c>
    </row>
    <row r="1969" spans="1:16" x14ac:dyDescent="0.15">
      <c r="A1969" s="7" t="s">
        <v>300</v>
      </c>
      <c r="B1969" s="7" t="str">
        <f>IF([1]配变!$B1969="","",[1]配变!$B1969)</f>
        <v/>
      </c>
      <c r="C1969" s="7" t="str">
        <f>IF([1]配变!$C1969="","",[1]配变!$C1969)</f>
        <v/>
      </c>
      <c r="D1969" s="7" t="str">
        <f>IF([1]配变!$D1969="","",[1]配变!$D1969)</f>
        <v/>
      </c>
      <c r="E1969" s="7" t="str">
        <f>IF([1]配变!$E1969="","",[1]配变!$E1969)</f>
        <v/>
      </c>
      <c r="F1969" s="7" t="str">
        <f>IF([1]配变!$F1969="","",[1]配变!$F1969)</f>
        <v/>
      </c>
      <c r="G1969" s="7" t="str">
        <f>IF([1]配变!$G1969="","",[1]配变!$G1969)</f>
        <v/>
      </c>
      <c r="H1969" s="7" t="str">
        <f>IF([1]配变!$H1969="","",[1]配变!$H1969)</f>
        <v/>
      </c>
      <c r="I1969" s="7" t="str">
        <f>IF([1]配变!$I1969="","",[1]配变!$I1969)</f>
        <v/>
      </c>
      <c r="J1969" s="7" t="str">
        <f>IF([1]配变!$J1969="","",[1]配变!$J1969)</f>
        <v/>
      </c>
      <c r="K1969" s="7" t="str">
        <f>IF([1]配变!$K1969="","",[1]配变!$K1969)</f>
        <v/>
      </c>
      <c r="L1969" s="7" t="str">
        <f>IF([1]配变!$L1969="","",[1]配变!$L1969)</f>
        <v/>
      </c>
      <c r="M1969" s="7" t="str">
        <f>IF([1]配变!$M1969="","",[1]配变!$M1969)</f>
        <v/>
      </c>
      <c r="N1969" s="7" t="str">
        <f>IF([1]配变!$N1969="","",[1]配变!$N1969)</f>
        <v/>
      </c>
      <c r="O1969" s="7" t="str">
        <f>IF([1]配变!$O1969="","",[1]配变!$O1969)</f>
        <v/>
      </c>
      <c r="P1969" s="7" t="str">
        <f>IF([1]配变!$P1969="","",[1]配变!$P1969)</f>
        <v/>
      </c>
    </row>
    <row r="1970" spans="1:16" x14ac:dyDescent="0.15">
      <c r="A1970" s="7" t="s">
        <v>300</v>
      </c>
      <c r="B1970" s="7" t="str">
        <f>IF([1]配变!$B1970="","",[1]配变!$B1970)</f>
        <v/>
      </c>
      <c r="C1970" s="7" t="str">
        <f>IF([1]配变!$C1970="","",[1]配变!$C1970)</f>
        <v/>
      </c>
      <c r="D1970" s="7" t="str">
        <f>IF([1]配变!$D1970="","",[1]配变!$D1970)</f>
        <v/>
      </c>
      <c r="E1970" s="7" t="str">
        <f>IF([1]配变!$E1970="","",[1]配变!$E1970)</f>
        <v/>
      </c>
      <c r="F1970" s="7" t="str">
        <f>IF([1]配变!$F1970="","",[1]配变!$F1970)</f>
        <v/>
      </c>
      <c r="G1970" s="7" t="str">
        <f>IF([1]配变!$G1970="","",[1]配变!$G1970)</f>
        <v/>
      </c>
      <c r="H1970" s="7" t="str">
        <f>IF([1]配变!$H1970="","",[1]配变!$H1970)</f>
        <v/>
      </c>
      <c r="I1970" s="7" t="str">
        <f>IF([1]配变!$I1970="","",[1]配变!$I1970)</f>
        <v/>
      </c>
      <c r="J1970" s="7" t="str">
        <f>IF([1]配变!$J1970="","",[1]配变!$J1970)</f>
        <v/>
      </c>
      <c r="K1970" s="7" t="str">
        <f>IF([1]配变!$K1970="","",[1]配变!$K1970)</f>
        <v/>
      </c>
      <c r="L1970" s="7" t="str">
        <f>IF([1]配变!$L1970="","",[1]配变!$L1970)</f>
        <v/>
      </c>
      <c r="M1970" s="7" t="str">
        <f>IF([1]配变!$M1970="","",[1]配变!$M1970)</f>
        <v/>
      </c>
      <c r="N1970" s="7" t="str">
        <f>IF([1]配变!$N1970="","",[1]配变!$N1970)</f>
        <v/>
      </c>
      <c r="O1970" s="7" t="str">
        <f>IF([1]配变!$O1970="","",[1]配变!$O1970)</f>
        <v/>
      </c>
      <c r="P1970" s="7" t="str">
        <f>IF([1]配变!$P1970="","",[1]配变!$P1970)</f>
        <v/>
      </c>
    </row>
    <row r="1971" spans="1:16" x14ac:dyDescent="0.15">
      <c r="A1971" s="7" t="s">
        <v>300</v>
      </c>
      <c r="B1971" s="7" t="str">
        <f>IF([1]配变!$B1971="","",[1]配变!$B1971)</f>
        <v/>
      </c>
      <c r="C1971" s="7" t="str">
        <f>IF([1]配变!$C1971="","",[1]配变!$C1971)</f>
        <v/>
      </c>
      <c r="D1971" s="7" t="str">
        <f>IF([1]配变!$D1971="","",[1]配变!$D1971)</f>
        <v/>
      </c>
      <c r="E1971" s="7" t="str">
        <f>IF([1]配变!$E1971="","",[1]配变!$E1971)</f>
        <v/>
      </c>
      <c r="F1971" s="7" t="str">
        <f>IF([1]配变!$F1971="","",[1]配变!$F1971)</f>
        <v/>
      </c>
      <c r="G1971" s="7" t="str">
        <f>IF([1]配变!$G1971="","",[1]配变!$G1971)</f>
        <v/>
      </c>
      <c r="H1971" s="7" t="str">
        <f>IF([1]配变!$H1971="","",[1]配变!$H1971)</f>
        <v/>
      </c>
      <c r="I1971" s="7" t="str">
        <f>IF([1]配变!$I1971="","",[1]配变!$I1971)</f>
        <v/>
      </c>
      <c r="J1971" s="7" t="str">
        <f>IF([1]配变!$J1971="","",[1]配变!$J1971)</f>
        <v/>
      </c>
      <c r="K1971" s="7" t="str">
        <f>IF([1]配变!$K1971="","",[1]配变!$K1971)</f>
        <v/>
      </c>
      <c r="L1971" s="7" t="str">
        <f>IF([1]配变!$L1971="","",[1]配变!$L1971)</f>
        <v/>
      </c>
      <c r="M1971" s="7" t="str">
        <f>IF([1]配变!$M1971="","",[1]配变!$M1971)</f>
        <v/>
      </c>
      <c r="N1971" s="7" t="str">
        <f>IF([1]配变!$N1971="","",[1]配变!$N1971)</f>
        <v/>
      </c>
      <c r="O1971" s="7" t="str">
        <f>IF([1]配变!$O1971="","",[1]配变!$O1971)</f>
        <v/>
      </c>
      <c r="P1971" s="7" t="str">
        <f>IF([1]配变!$P1971="","",[1]配变!$P1971)</f>
        <v/>
      </c>
    </row>
    <row r="1972" spans="1:16" x14ac:dyDescent="0.15">
      <c r="A1972" s="7" t="s">
        <v>300</v>
      </c>
      <c r="B1972" s="7" t="str">
        <f>IF([1]配变!$B1972="","",[1]配变!$B1972)</f>
        <v/>
      </c>
      <c r="C1972" s="7" t="str">
        <f>IF([1]配变!$C1972="","",[1]配变!$C1972)</f>
        <v/>
      </c>
      <c r="D1972" s="7" t="str">
        <f>IF([1]配变!$D1972="","",[1]配变!$D1972)</f>
        <v/>
      </c>
      <c r="E1972" s="7" t="str">
        <f>IF([1]配变!$E1972="","",[1]配变!$E1972)</f>
        <v/>
      </c>
      <c r="F1972" s="7" t="str">
        <f>IF([1]配变!$F1972="","",[1]配变!$F1972)</f>
        <v/>
      </c>
      <c r="G1972" s="7" t="str">
        <f>IF([1]配变!$G1972="","",[1]配变!$G1972)</f>
        <v/>
      </c>
      <c r="H1972" s="7" t="str">
        <f>IF([1]配变!$H1972="","",[1]配变!$H1972)</f>
        <v/>
      </c>
      <c r="I1972" s="7" t="str">
        <f>IF([1]配变!$I1972="","",[1]配变!$I1972)</f>
        <v/>
      </c>
      <c r="J1972" s="7" t="str">
        <f>IF([1]配变!$J1972="","",[1]配变!$J1972)</f>
        <v/>
      </c>
      <c r="K1972" s="7" t="str">
        <f>IF([1]配变!$K1972="","",[1]配变!$K1972)</f>
        <v/>
      </c>
      <c r="L1972" s="7" t="str">
        <f>IF([1]配变!$L1972="","",[1]配变!$L1972)</f>
        <v/>
      </c>
      <c r="M1972" s="7" t="str">
        <f>IF([1]配变!$M1972="","",[1]配变!$M1972)</f>
        <v/>
      </c>
      <c r="N1972" s="7" t="str">
        <f>IF([1]配变!$N1972="","",[1]配变!$N1972)</f>
        <v/>
      </c>
      <c r="O1972" s="7" t="str">
        <f>IF([1]配变!$O1972="","",[1]配变!$O1972)</f>
        <v/>
      </c>
      <c r="P1972" s="7" t="str">
        <f>IF([1]配变!$P1972="","",[1]配变!$P1972)</f>
        <v/>
      </c>
    </row>
    <row r="1973" spans="1:16" x14ac:dyDescent="0.15">
      <c r="A1973" s="7" t="s">
        <v>300</v>
      </c>
      <c r="B1973" s="7" t="str">
        <f>IF([1]配变!$B1973="","",[1]配变!$B1973)</f>
        <v/>
      </c>
      <c r="C1973" s="7" t="str">
        <f>IF([1]配变!$C1973="","",[1]配变!$C1973)</f>
        <v/>
      </c>
      <c r="D1973" s="7" t="str">
        <f>IF([1]配变!$D1973="","",[1]配变!$D1973)</f>
        <v/>
      </c>
      <c r="E1973" s="7" t="str">
        <f>IF([1]配变!$E1973="","",[1]配变!$E1973)</f>
        <v/>
      </c>
      <c r="F1973" s="7" t="str">
        <f>IF([1]配变!$F1973="","",[1]配变!$F1973)</f>
        <v/>
      </c>
      <c r="G1973" s="7" t="str">
        <f>IF([1]配变!$G1973="","",[1]配变!$G1973)</f>
        <v/>
      </c>
      <c r="H1973" s="7" t="str">
        <f>IF([1]配变!$H1973="","",[1]配变!$H1973)</f>
        <v/>
      </c>
      <c r="I1973" s="7" t="str">
        <f>IF([1]配变!$I1973="","",[1]配变!$I1973)</f>
        <v/>
      </c>
      <c r="J1973" s="7" t="str">
        <f>IF([1]配变!$J1973="","",[1]配变!$J1973)</f>
        <v/>
      </c>
      <c r="K1973" s="7" t="str">
        <f>IF([1]配变!$K1973="","",[1]配变!$K1973)</f>
        <v/>
      </c>
      <c r="L1973" s="7" t="str">
        <f>IF([1]配变!$L1973="","",[1]配变!$L1973)</f>
        <v/>
      </c>
      <c r="M1973" s="7" t="str">
        <f>IF([1]配变!$M1973="","",[1]配变!$M1973)</f>
        <v/>
      </c>
      <c r="N1973" s="7" t="str">
        <f>IF([1]配变!$N1973="","",[1]配变!$N1973)</f>
        <v/>
      </c>
      <c r="O1973" s="7" t="str">
        <f>IF([1]配变!$O1973="","",[1]配变!$O1973)</f>
        <v/>
      </c>
      <c r="P1973" s="7" t="str">
        <f>IF([1]配变!$P1973="","",[1]配变!$P1973)</f>
        <v/>
      </c>
    </row>
    <row r="1974" spans="1:16" x14ac:dyDescent="0.15">
      <c r="A1974" s="7" t="s">
        <v>300</v>
      </c>
      <c r="B1974" s="7" t="str">
        <f>IF([1]配变!$B1974="","",[1]配变!$B1974)</f>
        <v/>
      </c>
      <c r="C1974" s="7" t="str">
        <f>IF([1]配变!$C1974="","",[1]配变!$C1974)</f>
        <v/>
      </c>
      <c r="D1974" s="7" t="str">
        <f>IF([1]配变!$D1974="","",[1]配变!$D1974)</f>
        <v/>
      </c>
      <c r="E1974" s="7" t="str">
        <f>IF([1]配变!$E1974="","",[1]配变!$E1974)</f>
        <v/>
      </c>
      <c r="F1974" s="7" t="str">
        <f>IF([1]配变!$F1974="","",[1]配变!$F1974)</f>
        <v/>
      </c>
      <c r="G1974" s="7" t="str">
        <f>IF([1]配变!$G1974="","",[1]配变!$G1974)</f>
        <v/>
      </c>
      <c r="H1974" s="7" t="str">
        <f>IF([1]配变!$H1974="","",[1]配变!$H1974)</f>
        <v/>
      </c>
      <c r="I1974" s="7" t="str">
        <f>IF([1]配变!$I1974="","",[1]配变!$I1974)</f>
        <v/>
      </c>
      <c r="J1974" s="7" t="str">
        <f>IF([1]配变!$J1974="","",[1]配变!$J1974)</f>
        <v/>
      </c>
      <c r="K1974" s="7" t="str">
        <f>IF([1]配变!$K1974="","",[1]配变!$K1974)</f>
        <v/>
      </c>
      <c r="L1974" s="7" t="str">
        <f>IF([1]配变!$L1974="","",[1]配变!$L1974)</f>
        <v/>
      </c>
      <c r="M1974" s="7" t="str">
        <f>IF([1]配变!$M1974="","",[1]配变!$M1974)</f>
        <v/>
      </c>
      <c r="N1974" s="7" t="str">
        <f>IF([1]配变!$N1974="","",[1]配变!$N1974)</f>
        <v/>
      </c>
      <c r="O1974" s="7" t="str">
        <f>IF([1]配变!$O1974="","",[1]配变!$O1974)</f>
        <v/>
      </c>
      <c r="P1974" s="7" t="str">
        <f>IF([1]配变!$P1974="","",[1]配变!$P1974)</f>
        <v/>
      </c>
    </row>
    <row r="1975" spans="1:16" x14ac:dyDescent="0.15">
      <c r="A1975" s="7" t="s">
        <v>300</v>
      </c>
      <c r="B1975" s="7" t="str">
        <f>IF([1]配变!$B1975="","",[1]配变!$B1975)</f>
        <v/>
      </c>
      <c r="C1975" s="7" t="str">
        <f>IF([1]配变!$C1975="","",[1]配变!$C1975)</f>
        <v/>
      </c>
      <c r="D1975" s="7" t="str">
        <f>IF([1]配变!$D1975="","",[1]配变!$D1975)</f>
        <v/>
      </c>
      <c r="E1975" s="7" t="str">
        <f>IF([1]配变!$E1975="","",[1]配变!$E1975)</f>
        <v/>
      </c>
      <c r="F1975" s="7" t="str">
        <f>IF([1]配变!$F1975="","",[1]配变!$F1975)</f>
        <v/>
      </c>
      <c r="G1975" s="7" t="str">
        <f>IF([1]配变!$G1975="","",[1]配变!$G1975)</f>
        <v/>
      </c>
      <c r="H1975" s="7" t="str">
        <f>IF([1]配变!$H1975="","",[1]配变!$H1975)</f>
        <v/>
      </c>
      <c r="I1975" s="7" t="str">
        <f>IF([1]配变!$I1975="","",[1]配变!$I1975)</f>
        <v/>
      </c>
      <c r="J1975" s="7" t="str">
        <f>IF([1]配变!$J1975="","",[1]配变!$J1975)</f>
        <v/>
      </c>
      <c r="K1975" s="7" t="str">
        <f>IF([1]配变!$K1975="","",[1]配变!$K1975)</f>
        <v/>
      </c>
      <c r="L1975" s="7" t="str">
        <f>IF([1]配变!$L1975="","",[1]配变!$L1975)</f>
        <v/>
      </c>
      <c r="M1975" s="7" t="str">
        <f>IF([1]配变!$M1975="","",[1]配变!$M1975)</f>
        <v/>
      </c>
      <c r="N1975" s="7" t="str">
        <f>IF([1]配变!$N1975="","",[1]配变!$N1975)</f>
        <v/>
      </c>
      <c r="O1975" s="7" t="str">
        <f>IF([1]配变!$O1975="","",[1]配变!$O1975)</f>
        <v/>
      </c>
      <c r="P1975" s="7" t="str">
        <f>IF([1]配变!$P1975="","",[1]配变!$P1975)</f>
        <v/>
      </c>
    </row>
    <row r="1976" spans="1:16" x14ac:dyDescent="0.15">
      <c r="A1976" s="7" t="s">
        <v>300</v>
      </c>
      <c r="B1976" s="7" t="str">
        <f>IF([1]配变!$B1976="","",[1]配变!$B1976)</f>
        <v/>
      </c>
      <c r="C1976" s="7" t="str">
        <f>IF([1]配变!$C1976="","",[1]配变!$C1976)</f>
        <v/>
      </c>
      <c r="D1976" s="7" t="str">
        <f>IF([1]配变!$D1976="","",[1]配变!$D1976)</f>
        <v/>
      </c>
      <c r="E1976" s="7" t="str">
        <f>IF([1]配变!$E1976="","",[1]配变!$E1976)</f>
        <v/>
      </c>
      <c r="F1976" s="7" t="str">
        <f>IF([1]配变!$F1976="","",[1]配变!$F1976)</f>
        <v/>
      </c>
      <c r="G1976" s="7" t="str">
        <f>IF([1]配变!$G1976="","",[1]配变!$G1976)</f>
        <v/>
      </c>
      <c r="H1976" s="7" t="str">
        <f>IF([1]配变!$H1976="","",[1]配变!$H1976)</f>
        <v/>
      </c>
      <c r="I1976" s="7" t="str">
        <f>IF([1]配变!$I1976="","",[1]配变!$I1976)</f>
        <v/>
      </c>
      <c r="J1976" s="7" t="str">
        <f>IF([1]配变!$J1976="","",[1]配变!$J1976)</f>
        <v/>
      </c>
      <c r="K1976" s="7" t="str">
        <f>IF([1]配变!$K1976="","",[1]配变!$K1976)</f>
        <v/>
      </c>
      <c r="L1976" s="7" t="str">
        <f>IF([1]配变!$L1976="","",[1]配变!$L1976)</f>
        <v/>
      </c>
      <c r="M1976" s="7" t="str">
        <f>IF([1]配变!$M1976="","",[1]配变!$M1976)</f>
        <v/>
      </c>
      <c r="N1976" s="7" t="str">
        <f>IF([1]配变!$N1976="","",[1]配变!$N1976)</f>
        <v/>
      </c>
      <c r="O1976" s="7" t="str">
        <f>IF([1]配变!$O1976="","",[1]配变!$O1976)</f>
        <v/>
      </c>
      <c r="P1976" s="7" t="str">
        <f>IF([1]配变!$P1976="","",[1]配变!$P1976)</f>
        <v/>
      </c>
    </row>
    <row r="1977" spans="1:16" x14ac:dyDescent="0.15">
      <c r="A1977" s="7" t="s">
        <v>300</v>
      </c>
      <c r="B1977" s="7" t="str">
        <f>IF([1]配变!$B1977="","",[1]配变!$B1977)</f>
        <v/>
      </c>
      <c r="C1977" s="7" t="str">
        <f>IF([1]配变!$C1977="","",[1]配变!$C1977)</f>
        <v/>
      </c>
      <c r="D1977" s="7" t="str">
        <f>IF([1]配变!$D1977="","",[1]配变!$D1977)</f>
        <v/>
      </c>
      <c r="E1977" s="7" t="str">
        <f>IF([1]配变!$E1977="","",[1]配变!$E1977)</f>
        <v/>
      </c>
      <c r="F1977" s="7" t="str">
        <f>IF([1]配变!$F1977="","",[1]配变!$F1977)</f>
        <v/>
      </c>
      <c r="G1977" s="7" t="str">
        <f>IF([1]配变!$G1977="","",[1]配变!$G1977)</f>
        <v/>
      </c>
      <c r="H1977" s="7" t="str">
        <f>IF([1]配变!$H1977="","",[1]配变!$H1977)</f>
        <v/>
      </c>
      <c r="I1977" s="7" t="str">
        <f>IF([1]配变!$I1977="","",[1]配变!$I1977)</f>
        <v/>
      </c>
      <c r="J1977" s="7" t="str">
        <f>IF([1]配变!$J1977="","",[1]配变!$J1977)</f>
        <v/>
      </c>
      <c r="K1977" s="7" t="str">
        <f>IF([1]配变!$K1977="","",[1]配变!$K1977)</f>
        <v/>
      </c>
      <c r="L1977" s="7" t="str">
        <f>IF([1]配变!$L1977="","",[1]配变!$L1977)</f>
        <v/>
      </c>
      <c r="M1977" s="7" t="str">
        <f>IF([1]配变!$M1977="","",[1]配变!$M1977)</f>
        <v/>
      </c>
      <c r="N1977" s="7" t="str">
        <f>IF([1]配变!$N1977="","",[1]配变!$N1977)</f>
        <v/>
      </c>
      <c r="O1977" s="7" t="str">
        <f>IF([1]配变!$O1977="","",[1]配变!$O1977)</f>
        <v/>
      </c>
      <c r="P1977" s="7" t="str">
        <f>IF([1]配变!$P1977="","",[1]配变!$P1977)</f>
        <v/>
      </c>
    </row>
    <row r="1978" spans="1:16" x14ac:dyDescent="0.15">
      <c r="A1978" s="7" t="s">
        <v>300</v>
      </c>
      <c r="B1978" s="7" t="str">
        <f>IF([1]配变!$B1978="","",[1]配变!$B1978)</f>
        <v/>
      </c>
      <c r="C1978" s="7" t="str">
        <f>IF([1]配变!$C1978="","",[1]配变!$C1978)</f>
        <v/>
      </c>
      <c r="D1978" s="7" t="str">
        <f>IF([1]配变!$D1978="","",[1]配变!$D1978)</f>
        <v/>
      </c>
      <c r="E1978" s="7" t="str">
        <f>IF([1]配变!$E1978="","",[1]配变!$E1978)</f>
        <v/>
      </c>
      <c r="F1978" s="7" t="str">
        <f>IF([1]配变!$F1978="","",[1]配变!$F1978)</f>
        <v/>
      </c>
      <c r="G1978" s="7" t="str">
        <f>IF([1]配变!$G1978="","",[1]配变!$G1978)</f>
        <v/>
      </c>
      <c r="H1978" s="7" t="str">
        <f>IF([1]配变!$H1978="","",[1]配变!$H1978)</f>
        <v/>
      </c>
      <c r="I1978" s="7" t="str">
        <f>IF([1]配变!$I1978="","",[1]配变!$I1978)</f>
        <v/>
      </c>
      <c r="J1978" s="7" t="str">
        <f>IF([1]配变!$J1978="","",[1]配变!$J1978)</f>
        <v/>
      </c>
      <c r="K1978" s="7" t="str">
        <f>IF([1]配变!$K1978="","",[1]配变!$K1978)</f>
        <v/>
      </c>
      <c r="L1978" s="7" t="str">
        <f>IF([1]配变!$L1978="","",[1]配变!$L1978)</f>
        <v/>
      </c>
      <c r="M1978" s="7" t="str">
        <f>IF([1]配变!$M1978="","",[1]配变!$M1978)</f>
        <v/>
      </c>
      <c r="N1978" s="7" t="str">
        <f>IF([1]配变!$N1978="","",[1]配变!$N1978)</f>
        <v/>
      </c>
      <c r="O1978" s="7" t="str">
        <f>IF([1]配变!$O1978="","",[1]配变!$O1978)</f>
        <v/>
      </c>
      <c r="P1978" s="7" t="str">
        <f>IF([1]配变!$P1978="","",[1]配变!$P1978)</f>
        <v/>
      </c>
    </row>
    <row r="1979" spans="1:16" x14ac:dyDescent="0.15">
      <c r="A1979" s="7" t="s">
        <v>300</v>
      </c>
      <c r="B1979" s="7" t="str">
        <f>IF([1]配变!$B1979="","",[1]配变!$B1979)</f>
        <v/>
      </c>
      <c r="C1979" s="7" t="str">
        <f>IF([1]配变!$C1979="","",[1]配变!$C1979)</f>
        <v/>
      </c>
      <c r="D1979" s="7" t="str">
        <f>IF([1]配变!$D1979="","",[1]配变!$D1979)</f>
        <v/>
      </c>
      <c r="E1979" s="7" t="str">
        <f>IF([1]配变!$E1979="","",[1]配变!$E1979)</f>
        <v/>
      </c>
      <c r="F1979" s="7" t="str">
        <f>IF([1]配变!$F1979="","",[1]配变!$F1979)</f>
        <v/>
      </c>
      <c r="G1979" s="7" t="str">
        <f>IF([1]配变!$G1979="","",[1]配变!$G1979)</f>
        <v/>
      </c>
      <c r="H1979" s="7" t="str">
        <f>IF([1]配变!$H1979="","",[1]配变!$H1979)</f>
        <v/>
      </c>
      <c r="I1979" s="7" t="str">
        <f>IF([1]配变!$I1979="","",[1]配变!$I1979)</f>
        <v/>
      </c>
      <c r="J1979" s="7" t="str">
        <f>IF([1]配变!$J1979="","",[1]配变!$J1979)</f>
        <v/>
      </c>
      <c r="K1979" s="7" t="str">
        <f>IF([1]配变!$K1979="","",[1]配变!$K1979)</f>
        <v/>
      </c>
      <c r="L1979" s="7" t="str">
        <f>IF([1]配变!$L1979="","",[1]配变!$L1979)</f>
        <v/>
      </c>
      <c r="M1979" s="7" t="str">
        <f>IF([1]配变!$M1979="","",[1]配变!$M1979)</f>
        <v/>
      </c>
      <c r="N1979" s="7" t="str">
        <f>IF([1]配变!$N1979="","",[1]配变!$N1979)</f>
        <v/>
      </c>
      <c r="O1979" s="7" t="str">
        <f>IF([1]配变!$O1979="","",[1]配变!$O1979)</f>
        <v/>
      </c>
      <c r="P1979" s="7" t="str">
        <f>IF([1]配变!$P1979="","",[1]配变!$P1979)</f>
        <v/>
      </c>
    </row>
    <row r="1980" spans="1:16" x14ac:dyDescent="0.15">
      <c r="A1980" s="7" t="s">
        <v>300</v>
      </c>
      <c r="B1980" s="7" t="str">
        <f>IF([1]配变!$B1980="","",[1]配变!$B1980)</f>
        <v/>
      </c>
      <c r="C1980" s="7" t="str">
        <f>IF([1]配变!$C1980="","",[1]配变!$C1980)</f>
        <v/>
      </c>
      <c r="D1980" s="7" t="str">
        <f>IF([1]配变!$D1980="","",[1]配变!$D1980)</f>
        <v/>
      </c>
      <c r="E1980" s="7" t="str">
        <f>IF([1]配变!$E1980="","",[1]配变!$E1980)</f>
        <v/>
      </c>
      <c r="F1980" s="7" t="str">
        <f>IF([1]配变!$F1980="","",[1]配变!$F1980)</f>
        <v/>
      </c>
      <c r="G1980" s="7" t="str">
        <f>IF([1]配变!$G1980="","",[1]配变!$G1980)</f>
        <v/>
      </c>
      <c r="H1980" s="7" t="str">
        <f>IF([1]配变!$H1980="","",[1]配变!$H1980)</f>
        <v/>
      </c>
      <c r="I1980" s="7" t="str">
        <f>IF([1]配变!$I1980="","",[1]配变!$I1980)</f>
        <v/>
      </c>
      <c r="J1980" s="7" t="str">
        <f>IF([1]配变!$J1980="","",[1]配变!$J1980)</f>
        <v/>
      </c>
      <c r="K1980" s="7" t="str">
        <f>IF([1]配变!$K1980="","",[1]配变!$K1980)</f>
        <v/>
      </c>
      <c r="L1980" s="7" t="str">
        <f>IF([1]配变!$L1980="","",[1]配变!$L1980)</f>
        <v/>
      </c>
      <c r="M1980" s="7" t="str">
        <f>IF([1]配变!$M1980="","",[1]配变!$M1980)</f>
        <v/>
      </c>
      <c r="N1980" s="7" t="str">
        <f>IF([1]配变!$N1980="","",[1]配变!$N1980)</f>
        <v/>
      </c>
      <c r="O1980" s="7" t="str">
        <f>IF([1]配变!$O1980="","",[1]配变!$O1980)</f>
        <v/>
      </c>
      <c r="P1980" s="7" t="str">
        <f>IF([1]配变!$P1980="","",[1]配变!$P1980)</f>
        <v/>
      </c>
    </row>
    <row r="1981" spans="1:16" x14ac:dyDescent="0.15">
      <c r="A1981" s="7" t="s">
        <v>300</v>
      </c>
      <c r="B1981" s="7" t="str">
        <f>IF([1]配变!$B1981="","",[1]配变!$B1981)</f>
        <v/>
      </c>
      <c r="C1981" s="7" t="str">
        <f>IF([1]配变!$C1981="","",[1]配变!$C1981)</f>
        <v/>
      </c>
      <c r="D1981" s="7" t="str">
        <f>IF([1]配变!$D1981="","",[1]配变!$D1981)</f>
        <v/>
      </c>
      <c r="E1981" s="7" t="str">
        <f>IF([1]配变!$E1981="","",[1]配变!$E1981)</f>
        <v/>
      </c>
      <c r="F1981" s="7" t="str">
        <f>IF([1]配变!$F1981="","",[1]配变!$F1981)</f>
        <v/>
      </c>
      <c r="G1981" s="7" t="str">
        <f>IF([1]配变!$G1981="","",[1]配变!$G1981)</f>
        <v/>
      </c>
      <c r="H1981" s="7" t="str">
        <f>IF([1]配变!$H1981="","",[1]配变!$H1981)</f>
        <v/>
      </c>
      <c r="I1981" s="7" t="str">
        <f>IF([1]配变!$I1981="","",[1]配变!$I1981)</f>
        <v/>
      </c>
      <c r="J1981" s="7" t="str">
        <f>IF([1]配变!$J1981="","",[1]配变!$J1981)</f>
        <v/>
      </c>
      <c r="K1981" s="7" t="str">
        <f>IF([1]配变!$K1981="","",[1]配变!$K1981)</f>
        <v/>
      </c>
      <c r="L1981" s="7" t="str">
        <f>IF([1]配变!$L1981="","",[1]配变!$L1981)</f>
        <v/>
      </c>
      <c r="M1981" s="7" t="str">
        <f>IF([1]配变!$M1981="","",[1]配变!$M1981)</f>
        <v/>
      </c>
      <c r="N1981" s="7" t="str">
        <f>IF([1]配变!$N1981="","",[1]配变!$N1981)</f>
        <v/>
      </c>
      <c r="O1981" s="7" t="str">
        <f>IF([1]配变!$O1981="","",[1]配变!$O1981)</f>
        <v/>
      </c>
      <c r="P1981" s="7" t="str">
        <f>IF([1]配变!$P1981="","",[1]配变!$P1981)</f>
        <v/>
      </c>
    </row>
    <row r="1982" spans="1:16" x14ac:dyDescent="0.15">
      <c r="A1982" s="7" t="s">
        <v>300</v>
      </c>
      <c r="B1982" s="7" t="str">
        <f>IF([1]配变!$B1982="","",[1]配变!$B1982)</f>
        <v/>
      </c>
      <c r="C1982" s="7" t="str">
        <f>IF([1]配变!$C1982="","",[1]配变!$C1982)</f>
        <v/>
      </c>
      <c r="D1982" s="7" t="str">
        <f>IF([1]配变!$D1982="","",[1]配变!$D1982)</f>
        <v/>
      </c>
      <c r="E1982" s="7" t="str">
        <f>IF([1]配变!$E1982="","",[1]配变!$E1982)</f>
        <v/>
      </c>
      <c r="F1982" s="7" t="str">
        <f>IF([1]配变!$F1982="","",[1]配变!$F1982)</f>
        <v/>
      </c>
      <c r="G1982" s="7" t="str">
        <f>IF([1]配变!$G1982="","",[1]配变!$G1982)</f>
        <v/>
      </c>
      <c r="H1982" s="7" t="str">
        <f>IF([1]配变!$H1982="","",[1]配变!$H1982)</f>
        <v/>
      </c>
      <c r="I1982" s="7" t="str">
        <f>IF([1]配变!$I1982="","",[1]配变!$I1982)</f>
        <v/>
      </c>
      <c r="J1982" s="7" t="str">
        <f>IF([1]配变!$J1982="","",[1]配变!$J1982)</f>
        <v/>
      </c>
      <c r="K1982" s="7" t="str">
        <f>IF([1]配变!$K1982="","",[1]配变!$K1982)</f>
        <v/>
      </c>
      <c r="L1982" s="7" t="str">
        <f>IF([1]配变!$L1982="","",[1]配变!$L1982)</f>
        <v/>
      </c>
      <c r="M1982" s="7" t="str">
        <f>IF([1]配变!$M1982="","",[1]配变!$M1982)</f>
        <v/>
      </c>
      <c r="N1982" s="7" t="str">
        <f>IF([1]配变!$N1982="","",[1]配变!$N1982)</f>
        <v/>
      </c>
      <c r="O1982" s="7" t="str">
        <f>IF([1]配变!$O1982="","",[1]配变!$O1982)</f>
        <v/>
      </c>
      <c r="P1982" s="7" t="str">
        <f>IF([1]配变!$P1982="","",[1]配变!$P1982)</f>
        <v/>
      </c>
    </row>
    <row r="1983" spans="1:16" x14ac:dyDescent="0.15">
      <c r="A1983" s="7" t="s">
        <v>300</v>
      </c>
      <c r="B1983" s="7" t="str">
        <f>IF([1]配变!$B1983="","",[1]配变!$B1983)</f>
        <v/>
      </c>
      <c r="C1983" s="7" t="str">
        <f>IF([1]配变!$C1983="","",[1]配变!$C1983)</f>
        <v/>
      </c>
      <c r="D1983" s="7" t="str">
        <f>IF([1]配变!$D1983="","",[1]配变!$D1983)</f>
        <v/>
      </c>
      <c r="E1983" s="7" t="str">
        <f>IF([1]配变!$E1983="","",[1]配变!$E1983)</f>
        <v/>
      </c>
      <c r="F1983" s="7" t="str">
        <f>IF([1]配变!$F1983="","",[1]配变!$F1983)</f>
        <v/>
      </c>
      <c r="G1983" s="7" t="str">
        <f>IF([1]配变!$G1983="","",[1]配变!$G1983)</f>
        <v/>
      </c>
      <c r="H1983" s="7" t="str">
        <f>IF([1]配变!$H1983="","",[1]配变!$H1983)</f>
        <v/>
      </c>
      <c r="I1983" s="7" t="str">
        <f>IF([1]配变!$I1983="","",[1]配变!$I1983)</f>
        <v/>
      </c>
      <c r="J1983" s="7" t="str">
        <f>IF([1]配变!$J1983="","",[1]配变!$J1983)</f>
        <v/>
      </c>
      <c r="K1983" s="7" t="str">
        <f>IF([1]配变!$K1983="","",[1]配变!$K1983)</f>
        <v/>
      </c>
      <c r="L1983" s="7" t="str">
        <f>IF([1]配变!$L1983="","",[1]配变!$L1983)</f>
        <v/>
      </c>
      <c r="M1983" s="7" t="str">
        <f>IF([1]配变!$M1983="","",[1]配变!$M1983)</f>
        <v/>
      </c>
      <c r="N1983" s="7" t="str">
        <f>IF([1]配变!$N1983="","",[1]配变!$N1983)</f>
        <v/>
      </c>
      <c r="O1983" s="7" t="str">
        <f>IF([1]配变!$O1983="","",[1]配变!$O1983)</f>
        <v/>
      </c>
      <c r="P1983" s="7" t="str">
        <f>IF([1]配变!$P1983="","",[1]配变!$P1983)</f>
        <v/>
      </c>
    </row>
    <row r="1984" spans="1:16" x14ac:dyDescent="0.15">
      <c r="A1984" s="7" t="s">
        <v>300</v>
      </c>
      <c r="B1984" s="7" t="str">
        <f>IF([1]配变!$B1984="","",[1]配变!$B1984)</f>
        <v/>
      </c>
      <c r="C1984" s="7" t="str">
        <f>IF([1]配变!$C1984="","",[1]配变!$C1984)</f>
        <v/>
      </c>
      <c r="D1984" s="7" t="str">
        <f>IF([1]配变!$D1984="","",[1]配变!$D1984)</f>
        <v/>
      </c>
      <c r="E1984" s="7" t="str">
        <f>IF([1]配变!$E1984="","",[1]配变!$E1984)</f>
        <v/>
      </c>
      <c r="F1984" s="7" t="str">
        <f>IF([1]配变!$F1984="","",[1]配变!$F1984)</f>
        <v/>
      </c>
      <c r="G1984" s="7" t="str">
        <f>IF([1]配变!$G1984="","",[1]配变!$G1984)</f>
        <v/>
      </c>
      <c r="H1984" s="7" t="str">
        <f>IF([1]配变!$H1984="","",[1]配变!$H1984)</f>
        <v/>
      </c>
      <c r="I1984" s="7" t="str">
        <f>IF([1]配变!$I1984="","",[1]配变!$I1984)</f>
        <v/>
      </c>
      <c r="J1984" s="7" t="str">
        <f>IF([1]配变!$J1984="","",[1]配变!$J1984)</f>
        <v/>
      </c>
      <c r="K1984" s="7" t="str">
        <f>IF([1]配变!$K1984="","",[1]配变!$K1984)</f>
        <v/>
      </c>
      <c r="L1984" s="7" t="str">
        <f>IF([1]配变!$L1984="","",[1]配变!$L1984)</f>
        <v/>
      </c>
      <c r="M1984" s="7" t="str">
        <f>IF([1]配变!$M1984="","",[1]配变!$M1984)</f>
        <v/>
      </c>
      <c r="N1984" s="7" t="str">
        <f>IF([1]配变!$N1984="","",[1]配变!$N1984)</f>
        <v/>
      </c>
      <c r="O1984" s="7" t="str">
        <f>IF([1]配变!$O1984="","",[1]配变!$O1984)</f>
        <v/>
      </c>
      <c r="P1984" s="7" t="str">
        <f>IF([1]配变!$P1984="","",[1]配变!$P1984)</f>
        <v/>
      </c>
    </row>
    <row r="1985" spans="1:16" x14ac:dyDescent="0.15">
      <c r="A1985" s="7" t="s">
        <v>300</v>
      </c>
      <c r="B1985" s="7" t="str">
        <f>IF([1]配变!$B1985="","",[1]配变!$B1985)</f>
        <v/>
      </c>
      <c r="C1985" s="7" t="str">
        <f>IF([1]配变!$C1985="","",[1]配变!$C1985)</f>
        <v/>
      </c>
      <c r="D1985" s="7" t="str">
        <f>IF([1]配变!$D1985="","",[1]配变!$D1985)</f>
        <v/>
      </c>
      <c r="E1985" s="7" t="str">
        <f>IF([1]配变!$E1985="","",[1]配变!$E1985)</f>
        <v/>
      </c>
      <c r="F1985" s="7" t="str">
        <f>IF([1]配变!$F1985="","",[1]配变!$F1985)</f>
        <v/>
      </c>
      <c r="G1985" s="7" t="str">
        <f>IF([1]配变!$G1985="","",[1]配变!$G1985)</f>
        <v/>
      </c>
      <c r="H1985" s="7" t="str">
        <f>IF([1]配变!$H1985="","",[1]配变!$H1985)</f>
        <v/>
      </c>
      <c r="I1985" s="7" t="str">
        <f>IF([1]配变!$I1985="","",[1]配变!$I1985)</f>
        <v/>
      </c>
      <c r="J1985" s="7" t="str">
        <f>IF([1]配变!$J1985="","",[1]配变!$J1985)</f>
        <v/>
      </c>
      <c r="K1985" s="7" t="str">
        <f>IF([1]配变!$K1985="","",[1]配变!$K1985)</f>
        <v/>
      </c>
      <c r="L1985" s="7" t="str">
        <f>IF([1]配变!$L1985="","",[1]配变!$L1985)</f>
        <v/>
      </c>
      <c r="M1985" s="7" t="str">
        <f>IF([1]配变!$M1985="","",[1]配变!$M1985)</f>
        <v/>
      </c>
      <c r="N1985" s="7" t="str">
        <f>IF([1]配变!$N1985="","",[1]配变!$N1985)</f>
        <v/>
      </c>
      <c r="O1985" s="7" t="str">
        <f>IF([1]配变!$O1985="","",[1]配变!$O1985)</f>
        <v/>
      </c>
      <c r="P1985" s="7" t="str">
        <f>IF([1]配变!$P1985="","",[1]配变!$P1985)</f>
        <v/>
      </c>
    </row>
    <row r="1986" spans="1:16" x14ac:dyDescent="0.15">
      <c r="A1986" s="7" t="s">
        <v>300</v>
      </c>
      <c r="B1986" s="7" t="str">
        <f>IF([1]配变!$B1986="","",[1]配变!$B1986)</f>
        <v/>
      </c>
      <c r="C1986" s="7" t="str">
        <f>IF([1]配变!$C1986="","",[1]配变!$C1986)</f>
        <v/>
      </c>
      <c r="D1986" s="7" t="str">
        <f>IF([1]配变!$D1986="","",[1]配变!$D1986)</f>
        <v/>
      </c>
      <c r="E1986" s="7" t="str">
        <f>IF([1]配变!$E1986="","",[1]配变!$E1986)</f>
        <v/>
      </c>
      <c r="F1986" s="7" t="str">
        <f>IF([1]配变!$F1986="","",[1]配变!$F1986)</f>
        <v/>
      </c>
      <c r="G1986" s="7" t="str">
        <f>IF([1]配变!$G1986="","",[1]配变!$G1986)</f>
        <v/>
      </c>
      <c r="H1986" s="7" t="str">
        <f>IF([1]配变!$H1986="","",[1]配变!$H1986)</f>
        <v/>
      </c>
      <c r="I1986" s="7" t="str">
        <f>IF([1]配变!$I1986="","",[1]配变!$I1986)</f>
        <v/>
      </c>
      <c r="J1986" s="7" t="str">
        <f>IF([1]配变!$J1986="","",[1]配变!$J1986)</f>
        <v/>
      </c>
      <c r="K1986" s="7" t="str">
        <f>IF([1]配变!$K1986="","",[1]配变!$K1986)</f>
        <v/>
      </c>
      <c r="L1986" s="7" t="str">
        <f>IF([1]配变!$L1986="","",[1]配变!$L1986)</f>
        <v/>
      </c>
      <c r="M1986" s="7" t="str">
        <f>IF([1]配变!$M1986="","",[1]配变!$M1986)</f>
        <v/>
      </c>
      <c r="N1986" s="7" t="str">
        <f>IF([1]配变!$N1986="","",[1]配变!$N1986)</f>
        <v/>
      </c>
      <c r="O1986" s="7" t="str">
        <f>IF([1]配变!$O1986="","",[1]配变!$O1986)</f>
        <v/>
      </c>
      <c r="P1986" s="7" t="str">
        <f>IF([1]配变!$P1986="","",[1]配变!$P1986)</f>
        <v/>
      </c>
    </row>
    <row r="1987" spans="1:16" x14ac:dyDescent="0.15">
      <c r="A1987" s="7" t="s">
        <v>300</v>
      </c>
      <c r="B1987" s="7" t="str">
        <f>IF([1]配变!$B1987="","",[1]配变!$B1987)</f>
        <v/>
      </c>
      <c r="C1987" s="7" t="str">
        <f>IF([1]配变!$C1987="","",[1]配变!$C1987)</f>
        <v/>
      </c>
      <c r="D1987" s="7" t="str">
        <f>IF([1]配变!$D1987="","",[1]配变!$D1987)</f>
        <v/>
      </c>
      <c r="E1987" s="7" t="str">
        <f>IF([1]配变!$E1987="","",[1]配变!$E1987)</f>
        <v/>
      </c>
      <c r="F1987" s="7" t="str">
        <f>IF([1]配变!$F1987="","",[1]配变!$F1987)</f>
        <v/>
      </c>
      <c r="G1987" s="7" t="str">
        <f>IF([1]配变!$G1987="","",[1]配变!$G1987)</f>
        <v/>
      </c>
      <c r="H1987" s="7" t="str">
        <f>IF([1]配变!$H1987="","",[1]配变!$H1987)</f>
        <v/>
      </c>
      <c r="I1987" s="7" t="str">
        <f>IF([1]配变!$I1987="","",[1]配变!$I1987)</f>
        <v/>
      </c>
      <c r="J1987" s="7" t="str">
        <f>IF([1]配变!$J1987="","",[1]配变!$J1987)</f>
        <v/>
      </c>
      <c r="K1987" s="7" t="str">
        <f>IF([1]配变!$K1987="","",[1]配变!$K1987)</f>
        <v/>
      </c>
      <c r="L1987" s="7" t="str">
        <f>IF([1]配变!$L1987="","",[1]配变!$L1987)</f>
        <v/>
      </c>
      <c r="M1987" s="7" t="str">
        <f>IF([1]配变!$M1987="","",[1]配变!$M1987)</f>
        <v/>
      </c>
      <c r="N1987" s="7" t="str">
        <f>IF([1]配变!$N1987="","",[1]配变!$N1987)</f>
        <v/>
      </c>
      <c r="O1987" s="7" t="str">
        <f>IF([1]配变!$O1987="","",[1]配变!$O1987)</f>
        <v/>
      </c>
      <c r="P1987" s="7" t="str">
        <f>IF([1]配变!$P1987="","",[1]配变!$P1987)</f>
        <v/>
      </c>
    </row>
    <row r="1988" spans="1:16" x14ac:dyDescent="0.15">
      <c r="A1988" s="7" t="s">
        <v>300</v>
      </c>
      <c r="B1988" s="7" t="str">
        <f>IF([1]配变!$B1988="","",[1]配变!$B1988)</f>
        <v/>
      </c>
      <c r="C1988" s="7" t="str">
        <f>IF([1]配变!$C1988="","",[1]配变!$C1988)</f>
        <v/>
      </c>
      <c r="D1988" s="7" t="str">
        <f>IF([1]配变!$D1988="","",[1]配变!$D1988)</f>
        <v/>
      </c>
      <c r="E1988" s="7" t="str">
        <f>IF([1]配变!$E1988="","",[1]配变!$E1988)</f>
        <v/>
      </c>
      <c r="F1988" s="7" t="str">
        <f>IF([1]配变!$F1988="","",[1]配变!$F1988)</f>
        <v/>
      </c>
      <c r="G1988" s="7" t="str">
        <f>IF([1]配变!$G1988="","",[1]配变!$G1988)</f>
        <v/>
      </c>
      <c r="H1988" s="7" t="str">
        <f>IF([1]配变!$H1988="","",[1]配变!$H1988)</f>
        <v/>
      </c>
      <c r="I1988" s="7" t="str">
        <f>IF([1]配变!$I1988="","",[1]配变!$I1988)</f>
        <v/>
      </c>
      <c r="J1988" s="7" t="str">
        <f>IF([1]配变!$J1988="","",[1]配变!$J1988)</f>
        <v/>
      </c>
      <c r="K1988" s="7" t="str">
        <f>IF([1]配变!$K1988="","",[1]配变!$K1988)</f>
        <v/>
      </c>
      <c r="L1988" s="7" t="str">
        <f>IF([1]配变!$L1988="","",[1]配变!$L1988)</f>
        <v/>
      </c>
      <c r="M1988" s="7" t="str">
        <f>IF([1]配变!$M1988="","",[1]配变!$M1988)</f>
        <v/>
      </c>
      <c r="N1988" s="7" t="str">
        <f>IF([1]配变!$N1988="","",[1]配变!$N1988)</f>
        <v/>
      </c>
      <c r="O1988" s="7" t="str">
        <f>IF([1]配变!$O1988="","",[1]配变!$O1988)</f>
        <v/>
      </c>
      <c r="P1988" s="7" t="str">
        <f>IF([1]配变!$P1988="","",[1]配变!$P1988)</f>
        <v/>
      </c>
    </row>
    <row r="1989" spans="1:16" x14ac:dyDescent="0.15">
      <c r="A1989" s="7" t="s">
        <v>300</v>
      </c>
      <c r="B1989" s="7" t="str">
        <f>IF([1]配变!$B1989="","",[1]配变!$B1989)</f>
        <v/>
      </c>
      <c r="C1989" s="7" t="str">
        <f>IF([1]配变!$C1989="","",[1]配变!$C1989)</f>
        <v/>
      </c>
      <c r="D1989" s="7" t="str">
        <f>IF([1]配变!$D1989="","",[1]配变!$D1989)</f>
        <v/>
      </c>
      <c r="E1989" s="7" t="str">
        <f>IF([1]配变!$E1989="","",[1]配变!$E1989)</f>
        <v/>
      </c>
      <c r="F1989" s="7" t="str">
        <f>IF([1]配变!$F1989="","",[1]配变!$F1989)</f>
        <v/>
      </c>
      <c r="G1989" s="7" t="str">
        <f>IF([1]配变!$G1989="","",[1]配变!$G1989)</f>
        <v/>
      </c>
      <c r="H1989" s="7" t="str">
        <f>IF([1]配变!$H1989="","",[1]配变!$H1989)</f>
        <v/>
      </c>
      <c r="I1989" s="7" t="str">
        <f>IF([1]配变!$I1989="","",[1]配变!$I1989)</f>
        <v/>
      </c>
      <c r="J1989" s="7" t="str">
        <f>IF([1]配变!$J1989="","",[1]配变!$J1989)</f>
        <v/>
      </c>
      <c r="K1989" s="7" t="str">
        <f>IF([1]配变!$K1989="","",[1]配变!$K1989)</f>
        <v/>
      </c>
      <c r="L1989" s="7" t="str">
        <f>IF([1]配变!$L1989="","",[1]配变!$L1989)</f>
        <v/>
      </c>
      <c r="M1989" s="7" t="str">
        <f>IF([1]配变!$M1989="","",[1]配变!$M1989)</f>
        <v/>
      </c>
      <c r="N1989" s="7" t="str">
        <f>IF([1]配变!$N1989="","",[1]配变!$N1989)</f>
        <v/>
      </c>
      <c r="O1989" s="7" t="str">
        <f>IF([1]配变!$O1989="","",[1]配变!$O1989)</f>
        <v/>
      </c>
      <c r="P1989" s="7" t="str">
        <f>IF([1]配变!$P1989="","",[1]配变!$P1989)</f>
        <v/>
      </c>
    </row>
    <row r="1990" spans="1:16" x14ac:dyDescent="0.15">
      <c r="A1990" s="7" t="s">
        <v>300</v>
      </c>
      <c r="B1990" s="7" t="str">
        <f>IF([1]配变!$B1990="","",[1]配变!$B1990)</f>
        <v/>
      </c>
      <c r="C1990" s="7" t="str">
        <f>IF([1]配变!$C1990="","",[1]配变!$C1990)</f>
        <v/>
      </c>
      <c r="D1990" s="7" t="str">
        <f>IF([1]配变!$D1990="","",[1]配变!$D1990)</f>
        <v/>
      </c>
      <c r="E1990" s="7" t="str">
        <f>IF([1]配变!$E1990="","",[1]配变!$E1990)</f>
        <v/>
      </c>
      <c r="F1990" s="7" t="str">
        <f>IF([1]配变!$F1990="","",[1]配变!$F1990)</f>
        <v/>
      </c>
      <c r="G1990" s="7" t="str">
        <f>IF([1]配变!$G1990="","",[1]配变!$G1990)</f>
        <v/>
      </c>
      <c r="H1990" s="7" t="str">
        <f>IF([1]配变!$H1990="","",[1]配变!$H1990)</f>
        <v/>
      </c>
      <c r="I1990" s="7" t="str">
        <f>IF([1]配变!$I1990="","",[1]配变!$I1990)</f>
        <v/>
      </c>
      <c r="J1990" s="7" t="str">
        <f>IF([1]配变!$J1990="","",[1]配变!$J1990)</f>
        <v/>
      </c>
      <c r="K1990" s="7" t="str">
        <f>IF([1]配变!$K1990="","",[1]配变!$K1990)</f>
        <v/>
      </c>
      <c r="L1990" s="7" t="str">
        <f>IF([1]配变!$L1990="","",[1]配变!$L1990)</f>
        <v/>
      </c>
      <c r="M1990" s="7" t="str">
        <f>IF([1]配变!$M1990="","",[1]配变!$M1990)</f>
        <v/>
      </c>
      <c r="N1990" s="7" t="str">
        <f>IF([1]配变!$N1990="","",[1]配变!$N1990)</f>
        <v/>
      </c>
      <c r="O1990" s="7" t="str">
        <f>IF([1]配变!$O1990="","",[1]配变!$O1990)</f>
        <v/>
      </c>
      <c r="P1990" s="7" t="str">
        <f>IF([1]配变!$P1990="","",[1]配变!$P1990)</f>
        <v/>
      </c>
    </row>
    <row r="1991" spans="1:16" x14ac:dyDescent="0.15">
      <c r="A1991" s="7" t="s">
        <v>300</v>
      </c>
      <c r="B1991" s="7" t="str">
        <f>IF([1]配变!$B1991="","",[1]配变!$B1991)</f>
        <v/>
      </c>
      <c r="C1991" s="7" t="str">
        <f>IF([1]配变!$C1991="","",[1]配变!$C1991)</f>
        <v/>
      </c>
      <c r="D1991" s="7" t="str">
        <f>IF([1]配变!$D1991="","",[1]配变!$D1991)</f>
        <v/>
      </c>
      <c r="E1991" s="7" t="str">
        <f>IF([1]配变!$E1991="","",[1]配变!$E1991)</f>
        <v/>
      </c>
      <c r="F1991" s="7" t="str">
        <f>IF([1]配变!$F1991="","",[1]配变!$F1991)</f>
        <v/>
      </c>
      <c r="G1991" s="7" t="str">
        <f>IF([1]配变!$G1991="","",[1]配变!$G1991)</f>
        <v/>
      </c>
      <c r="H1991" s="7" t="str">
        <f>IF([1]配变!$H1991="","",[1]配变!$H1991)</f>
        <v/>
      </c>
      <c r="I1991" s="7" t="str">
        <f>IF([1]配变!$I1991="","",[1]配变!$I1991)</f>
        <v/>
      </c>
      <c r="J1991" s="7" t="str">
        <f>IF([1]配变!$J1991="","",[1]配变!$J1991)</f>
        <v/>
      </c>
      <c r="K1991" s="7" t="str">
        <f>IF([1]配变!$K1991="","",[1]配变!$K1991)</f>
        <v/>
      </c>
      <c r="L1991" s="7" t="str">
        <f>IF([1]配变!$L1991="","",[1]配变!$L1991)</f>
        <v/>
      </c>
      <c r="M1991" s="7" t="str">
        <f>IF([1]配变!$M1991="","",[1]配变!$M1991)</f>
        <v/>
      </c>
      <c r="N1991" s="7" t="str">
        <f>IF([1]配变!$N1991="","",[1]配变!$N1991)</f>
        <v/>
      </c>
      <c r="O1991" s="7" t="str">
        <f>IF([1]配变!$O1991="","",[1]配变!$O1991)</f>
        <v/>
      </c>
      <c r="P1991" s="7" t="str">
        <f>IF([1]配变!$P1991="","",[1]配变!$P1991)</f>
        <v/>
      </c>
    </row>
    <row r="1992" spans="1:16" x14ac:dyDescent="0.15">
      <c r="A1992" s="7" t="s">
        <v>300</v>
      </c>
      <c r="B1992" s="7" t="str">
        <f>IF([1]配变!$B1992="","",[1]配变!$B1992)</f>
        <v/>
      </c>
      <c r="C1992" s="7" t="str">
        <f>IF([1]配变!$C1992="","",[1]配变!$C1992)</f>
        <v/>
      </c>
      <c r="D1992" s="7" t="str">
        <f>IF([1]配变!$D1992="","",[1]配变!$D1992)</f>
        <v/>
      </c>
      <c r="E1992" s="7" t="str">
        <f>IF([1]配变!$E1992="","",[1]配变!$E1992)</f>
        <v/>
      </c>
      <c r="F1992" s="7" t="str">
        <f>IF([1]配变!$F1992="","",[1]配变!$F1992)</f>
        <v/>
      </c>
      <c r="G1992" s="7" t="str">
        <f>IF([1]配变!$G1992="","",[1]配变!$G1992)</f>
        <v/>
      </c>
      <c r="H1992" s="7" t="str">
        <f>IF([1]配变!$H1992="","",[1]配变!$H1992)</f>
        <v/>
      </c>
      <c r="I1992" s="7" t="str">
        <f>IF([1]配变!$I1992="","",[1]配变!$I1992)</f>
        <v/>
      </c>
      <c r="J1992" s="7" t="str">
        <f>IF([1]配变!$J1992="","",[1]配变!$J1992)</f>
        <v/>
      </c>
      <c r="K1992" s="7" t="str">
        <f>IF([1]配变!$K1992="","",[1]配变!$K1992)</f>
        <v/>
      </c>
      <c r="L1992" s="7" t="str">
        <f>IF([1]配变!$L1992="","",[1]配变!$L1992)</f>
        <v/>
      </c>
      <c r="M1992" s="7" t="str">
        <f>IF([1]配变!$M1992="","",[1]配变!$M1992)</f>
        <v/>
      </c>
      <c r="N1992" s="7" t="str">
        <f>IF([1]配变!$N1992="","",[1]配变!$N1992)</f>
        <v/>
      </c>
      <c r="O1992" s="7" t="str">
        <f>IF([1]配变!$O1992="","",[1]配变!$O1992)</f>
        <v/>
      </c>
      <c r="P1992" s="7" t="str">
        <f>IF([1]配变!$P1992="","",[1]配变!$P1992)</f>
        <v/>
      </c>
    </row>
    <row r="1993" spans="1:16" x14ac:dyDescent="0.15">
      <c r="A1993" s="7" t="s">
        <v>300</v>
      </c>
      <c r="B1993" s="7" t="str">
        <f>IF([1]配变!$B1993="","",[1]配变!$B1993)</f>
        <v/>
      </c>
      <c r="C1993" s="7" t="str">
        <f>IF([1]配变!$C1993="","",[1]配变!$C1993)</f>
        <v/>
      </c>
      <c r="D1993" s="7" t="str">
        <f>IF([1]配变!$D1993="","",[1]配变!$D1993)</f>
        <v/>
      </c>
      <c r="E1993" s="7" t="str">
        <f>IF([1]配变!$E1993="","",[1]配变!$E1993)</f>
        <v/>
      </c>
      <c r="F1993" s="7" t="str">
        <f>IF([1]配变!$F1993="","",[1]配变!$F1993)</f>
        <v/>
      </c>
      <c r="G1993" s="7" t="str">
        <f>IF([1]配变!$G1993="","",[1]配变!$G1993)</f>
        <v/>
      </c>
      <c r="H1993" s="7" t="str">
        <f>IF([1]配变!$H1993="","",[1]配变!$H1993)</f>
        <v/>
      </c>
      <c r="I1993" s="7" t="str">
        <f>IF([1]配变!$I1993="","",[1]配变!$I1993)</f>
        <v/>
      </c>
      <c r="J1993" s="7" t="str">
        <f>IF([1]配变!$J1993="","",[1]配变!$J1993)</f>
        <v/>
      </c>
      <c r="K1993" s="7" t="str">
        <f>IF([1]配变!$K1993="","",[1]配变!$K1993)</f>
        <v/>
      </c>
      <c r="L1993" s="7" t="str">
        <f>IF([1]配变!$L1993="","",[1]配变!$L1993)</f>
        <v/>
      </c>
      <c r="M1993" s="7" t="str">
        <f>IF([1]配变!$M1993="","",[1]配变!$M1993)</f>
        <v/>
      </c>
      <c r="N1993" s="7" t="str">
        <f>IF([1]配变!$N1993="","",[1]配变!$N1993)</f>
        <v/>
      </c>
      <c r="O1993" s="7" t="str">
        <f>IF([1]配变!$O1993="","",[1]配变!$O1993)</f>
        <v/>
      </c>
      <c r="P1993" s="7" t="str">
        <f>IF([1]配变!$P1993="","",[1]配变!$P1993)</f>
        <v/>
      </c>
    </row>
    <row r="1994" spans="1:16" x14ac:dyDescent="0.15">
      <c r="A1994" s="7" t="s">
        <v>300</v>
      </c>
      <c r="B1994" s="7" t="str">
        <f>IF([1]配变!$B1994="","",[1]配变!$B1994)</f>
        <v/>
      </c>
      <c r="C1994" s="7" t="str">
        <f>IF([1]配变!$C1994="","",[1]配变!$C1994)</f>
        <v/>
      </c>
      <c r="D1994" s="7" t="str">
        <f>IF([1]配变!$D1994="","",[1]配变!$D1994)</f>
        <v/>
      </c>
      <c r="E1994" s="7" t="str">
        <f>IF([1]配变!$E1994="","",[1]配变!$E1994)</f>
        <v/>
      </c>
      <c r="F1994" s="7" t="str">
        <f>IF([1]配变!$F1994="","",[1]配变!$F1994)</f>
        <v/>
      </c>
      <c r="G1994" s="7" t="str">
        <f>IF([1]配变!$G1994="","",[1]配变!$G1994)</f>
        <v/>
      </c>
      <c r="H1994" s="7" t="str">
        <f>IF([1]配变!$H1994="","",[1]配变!$H1994)</f>
        <v/>
      </c>
      <c r="I1994" s="7" t="str">
        <f>IF([1]配变!$I1994="","",[1]配变!$I1994)</f>
        <v/>
      </c>
      <c r="J1994" s="7" t="str">
        <f>IF([1]配变!$J1994="","",[1]配变!$J1994)</f>
        <v/>
      </c>
      <c r="K1994" s="7" t="str">
        <f>IF([1]配变!$K1994="","",[1]配变!$K1994)</f>
        <v/>
      </c>
      <c r="L1994" s="7" t="str">
        <f>IF([1]配变!$L1994="","",[1]配变!$L1994)</f>
        <v/>
      </c>
      <c r="M1994" s="7" t="str">
        <f>IF([1]配变!$M1994="","",[1]配变!$M1994)</f>
        <v/>
      </c>
      <c r="N1994" s="7" t="str">
        <f>IF([1]配变!$N1994="","",[1]配变!$N1994)</f>
        <v/>
      </c>
      <c r="O1994" s="7" t="str">
        <f>IF([1]配变!$O1994="","",[1]配变!$O1994)</f>
        <v/>
      </c>
      <c r="P1994" s="7" t="str">
        <f>IF([1]配变!$P1994="","",[1]配变!$P1994)</f>
        <v/>
      </c>
    </row>
    <row r="1995" spans="1:16" x14ac:dyDescent="0.15">
      <c r="A1995" s="7" t="s">
        <v>300</v>
      </c>
      <c r="B1995" s="7" t="str">
        <f>IF([1]配变!$B1995="","",[1]配变!$B1995)</f>
        <v/>
      </c>
      <c r="C1995" s="7" t="str">
        <f>IF([1]配变!$C1995="","",[1]配变!$C1995)</f>
        <v/>
      </c>
      <c r="D1995" s="7" t="str">
        <f>IF([1]配变!$D1995="","",[1]配变!$D1995)</f>
        <v/>
      </c>
      <c r="E1995" s="7" t="str">
        <f>IF([1]配变!$E1995="","",[1]配变!$E1995)</f>
        <v/>
      </c>
      <c r="F1995" s="7" t="str">
        <f>IF([1]配变!$F1995="","",[1]配变!$F1995)</f>
        <v/>
      </c>
      <c r="G1995" s="7" t="str">
        <f>IF([1]配变!$G1995="","",[1]配变!$G1995)</f>
        <v/>
      </c>
      <c r="H1995" s="7" t="str">
        <f>IF([1]配变!$H1995="","",[1]配变!$H1995)</f>
        <v/>
      </c>
      <c r="I1995" s="7" t="str">
        <f>IF([1]配变!$I1995="","",[1]配变!$I1995)</f>
        <v/>
      </c>
      <c r="J1995" s="7" t="str">
        <f>IF([1]配变!$J1995="","",[1]配变!$J1995)</f>
        <v/>
      </c>
      <c r="K1995" s="7" t="str">
        <f>IF([1]配变!$K1995="","",[1]配变!$K1995)</f>
        <v/>
      </c>
      <c r="L1995" s="7" t="str">
        <f>IF([1]配变!$L1995="","",[1]配变!$L1995)</f>
        <v/>
      </c>
      <c r="M1995" s="7" t="str">
        <f>IF([1]配变!$M1995="","",[1]配变!$M1995)</f>
        <v/>
      </c>
      <c r="N1995" s="7" t="str">
        <f>IF([1]配变!$N1995="","",[1]配变!$N1995)</f>
        <v/>
      </c>
      <c r="O1995" s="7" t="str">
        <f>IF([1]配变!$O1995="","",[1]配变!$O1995)</f>
        <v/>
      </c>
      <c r="P1995" s="7" t="str">
        <f>IF([1]配变!$P1995="","",[1]配变!$P1995)</f>
        <v/>
      </c>
    </row>
    <row r="1996" spans="1:16" x14ac:dyDescent="0.15">
      <c r="A1996" s="7" t="s">
        <v>300</v>
      </c>
      <c r="B1996" s="7" t="str">
        <f>IF([1]配变!$B1996="","",[1]配变!$B1996)</f>
        <v/>
      </c>
      <c r="C1996" s="7" t="str">
        <f>IF([1]配变!$C1996="","",[1]配变!$C1996)</f>
        <v/>
      </c>
      <c r="D1996" s="7" t="str">
        <f>IF([1]配变!$D1996="","",[1]配变!$D1996)</f>
        <v/>
      </c>
      <c r="E1996" s="7" t="str">
        <f>IF([1]配变!$E1996="","",[1]配变!$E1996)</f>
        <v/>
      </c>
      <c r="F1996" s="7" t="str">
        <f>IF([1]配变!$F1996="","",[1]配变!$F1996)</f>
        <v/>
      </c>
      <c r="G1996" s="7" t="str">
        <f>IF([1]配变!$G1996="","",[1]配变!$G1996)</f>
        <v/>
      </c>
      <c r="H1996" s="7" t="str">
        <f>IF([1]配变!$H1996="","",[1]配变!$H1996)</f>
        <v/>
      </c>
      <c r="I1996" s="7" t="str">
        <f>IF([1]配变!$I1996="","",[1]配变!$I1996)</f>
        <v/>
      </c>
      <c r="J1996" s="7" t="str">
        <f>IF([1]配变!$J1996="","",[1]配变!$J1996)</f>
        <v/>
      </c>
      <c r="K1996" s="7" t="str">
        <f>IF([1]配变!$K1996="","",[1]配变!$K1996)</f>
        <v/>
      </c>
      <c r="L1996" s="7" t="str">
        <f>IF([1]配变!$L1996="","",[1]配变!$L1996)</f>
        <v/>
      </c>
      <c r="M1996" s="7" t="str">
        <f>IF([1]配变!$M1996="","",[1]配变!$M1996)</f>
        <v/>
      </c>
      <c r="N1996" s="7" t="str">
        <f>IF([1]配变!$N1996="","",[1]配变!$N1996)</f>
        <v/>
      </c>
      <c r="O1996" s="7" t="str">
        <f>IF([1]配变!$O1996="","",[1]配变!$O1996)</f>
        <v/>
      </c>
      <c r="P1996" s="7" t="str">
        <f>IF([1]配变!$P1996="","",[1]配变!$P1996)</f>
        <v/>
      </c>
    </row>
    <row r="1997" spans="1:16" x14ac:dyDescent="0.15">
      <c r="A1997" s="7" t="s">
        <v>300</v>
      </c>
      <c r="B1997" s="7" t="str">
        <f>IF([1]配变!$B1997="","",[1]配变!$B1997)</f>
        <v/>
      </c>
      <c r="C1997" s="7" t="str">
        <f>IF([1]配变!$C1997="","",[1]配变!$C1997)</f>
        <v/>
      </c>
      <c r="D1997" s="7" t="str">
        <f>IF([1]配变!$D1997="","",[1]配变!$D1997)</f>
        <v/>
      </c>
      <c r="E1997" s="7" t="str">
        <f>IF([1]配变!$E1997="","",[1]配变!$E1997)</f>
        <v/>
      </c>
      <c r="F1997" s="7" t="str">
        <f>IF([1]配变!$F1997="","",[1]配变!$F1997)</f>
        <v/>
      </c>
      <c r="G1997" s="7" t="str">
        <f>IF([1]配变!$G1997="","",[1]配变!$G1997)</f>
        <v/>
      </c>
      <c r="H1997" s="7" t="str">
        <f>IF([1]配变!$H1997="","",[1]配变!$H1997)</f>
        <v/>
      </c>
      <c r="I1997" s="7" t="str">
        <f>IF([1]配变!$I1997="","",[1]配变!$I1997)</f>
        <v/>
      </c>
      <c r="J1997" s="7" t="str">
        <f>IF([1]配变!$J1997="","",[1]配变!$J1997)</f>
        <v/>
      </c>
      <c r="K1997" s="7" t="str">
        <f>IF([1]配变!$K1997="","",[1]配变!$K1997)</f>
        <v/>
      </c>
      <c r="L1997" s="7" t="str">
        <f>IF([1]配变!$L1997="","",[1]配变!$L1997)</f>
        <v/>
      </c>
      <c r="M1997" s="7" t="str">
        <f>IF([1]配变!$M1997="","",[1]配变!$M1997)</f>
        <v/>
      </c>
      <c r="N1997" s="7" t="str">
        <f>IF([1]配变!$N1997="","",[1]配变!$N1997)</f>
        <v/>
      </c>
      <c r="O1997" s="7" t="str">
        <f>IF([1]配变!$O1997="","",[1]配变!$O1997)</f>
        <v/>
      </c>
      <c r="P1997" s="7" t="str">
        <f>IF([1]配变!$P1997="","",[1]配变!$P1997)</f>
        <v/>
      </c>
    </row>
    <row r="1998" spans="1:16" x14ac:dyDescent="0.15">
      <c r="A1998" s="7" t="s">
        <v>300</v>
      </c>
      <c r="B1998" s="7" t="str">
        <f>IF([1]配变!$B1998="","",[1]配变!$B1998)</f>
        <v/>
      </c>
      <c r="C1998" s="7" t="str">
        <f>IF([1]配变!$C1998="","",[1]配变!$C1998)</f>
        <v/>
      </c>
      <c r="D1998" s="7" t="str">
        <f>IF([1]配变!$D1998="","",[1]配变!$D1998)</f>
        <v/>
      </c>
      <c r="E1998" s="7" t="str">
        <f>IF([1]配变!$E1998="","",[1]配变!$E1998)</f>
        <v/>
      </c>
      <c r="F1998" s="7" t="str">
        <f>IF([1]配变!$F1998="","",[1]配变!$F1998)</f>
        <v/>
      </c>
      <c r="G1998" s="7" t="str">
        <f>IF([1]配变!$G1998="","",[1]配变!$G1998)</f>
        <v/>
      </c>
      <c r="H1998" s="7" t="str">
        <f>IF([1]配变!$H1998="","",[1]配变!$H1998)</f>
        <v/>
      </c>
      <c r="I1998" s="7" t="str">
        <f>IF([1]配变!$I1998="","",[1]配变!$I1998)</f>
        <v/>
      </c>
      <c r="J1998" s="7" t="str">
        <f>IF([1]配变!$J1998="","",[1]配变!$J1998)</f>
        <v/>
      </c>
      <c r="K1998" s="7" t="str">
        <f>IF([1]配变!$K1998="","",[1]配变!$K1998)</f>
        <v/>
      </c>
      <c r="L1998" s="7" t="str">
        <f>IF([1]配变!$L1998="","",[1]配变!$L1998)</f>
        <v/>
      </c>
      <c r="M1998" s="7" t="str">
        <f>IF([1]配变!$M1998="","",[1]配变!$M1998)</f>
        <v/>
      </c>
      <c r="N1998" s="7" t="str">
        <f>IF([1]配变!$N1998="","",[1]配变!$N1998)</f>
        <v/>
      </c>
      <c r="O1998" s="7" t="str">
        <f>IF([1]配变!$O1998="","",[1]配变!$O1998)</f>
        <v/>
      </c>
      <c r="P1998" s="7" t="str">
        <f>IF([1]配变!$P1998="","",[1]配变!$P1998)</f>
        <v/>
      </c>
    </row>
    <row r="1999" spans="1:16" x14ac:dyDescent="0.15">
      <c r="A1999" s="7" t="s">
        <v>300</v>
      </c>
      <c r="B1999" s="7" t="str">
        <f>IF([1]配变!$B1999="","",[1]配变!$B1999)</f>
        <v/>
      </c>
      <c r="C1999" s="7" t="str">
        <f>IF([1]配变!$C1999="","",[1]配变!$C1999)</f>
        <v/>
      </c>
      <c r="D1999" s="7" t="str">
        <f>IF([1]配变!$D1999="","",[1]配变!$D1999)</f>
        <v/>
      </c>
      <c r="E1999" s="7" t="str">
        <f>IF([1]配变!$E1999="","",[1]配变!$E1999)</f>
        <v/>
      </c>
      <c r="F1999" s="7" t="str">
        <f>IF([1]配变!$F1999="","",[1]配变!$F1999)</f>
        <v/>
      </c>
      <c r="G1999" s="7" t="str">
        <f>IF([1]配变!$G1999="","",[1]配变!$G1999)</f>
        <v/>
      </c>
      <c r="H1999" s="7" t="str">
        <f>IF([1]配变!$H1999="","",[1]配变!$H1999)</f>
        <v/>
      </c>
      <c r="I1999" s="7" t="str">
        <f>IF([1]配变!$I1999="","",[1]配变!$I1999)</f>
        <v/>
      </c>
      <c r="J1999" s="7" t="str">
        <f>IF([1]配变!$J1999="","",[1]配变!$J1999)</f>
        <v/>
      </c>
      <c r="K1999" s="7" t="str">
        <f>IF([1]配变!$K1999="","",[1]配变!$K1999)</f>
        <v/>
      </c>
      <c r="L1999" s="7" t="str">
        <f>IF([1]配变!$L1999="","",[1]配变!$L1999)</f>
        <v/>
      </c>
      <c r="M1999" s="7" t="str">
        <f>IF([1]配变!$M1999="","",[1]配变!$M1999)</f>
        <v/>
      </c>
      <c r="N1999" s="7" t="str">
        <f>IF([1]配变!$N1999="","",[1]配变!$N1999)</f>
        <v/>
      </c>
      <c r="O1999" s="7" t="str">
        <f>IF([1]配变!$O1999="","",[1]配变!$O1999)</f>
        <v/>
      </c>
      <c r="P1999" s="7" t="str">
        <f>IF([1]配变!$P1999="","",[1]配变!$P1999)</f>
        <v/>
      </c>
    </row>
    <row r="2000" spans="1:16" x14ac:dyDescent="0.15">
      <c r="A2000" s="7" t="s">
        <v>300</v>
      </c>
      <c r="B2000" s="7" t="str">
        <f>IF([1]配变!$B2000="","",[1]配变!$B2000)</f>
        <v/>
      </c>
      <c r="C2000" s="7" t="str">
        <f>IF([1]配变!$C2000="","",[1]配变!$C2000)</f>
        <v/>
      </c>
      <c r="D2000" s="7" t="str">
        <f>IF([1]配变!$D2000="","",[1]配变!$D2000)</f>
        <v/>
      </c>
      <c r="E2000" s="7" t="str">
        <f>IF([1]配变!$E2000="","",[1]配变!$E2000)</f>
        <v/>
      </c>
      <c r="F2000" s="7" t="str">
        <f>IF([1]配变!$F2000="","",[1]配变!$F2000)</f>
        <v/>
      </c>
      <c r="G2000" s="7" t="str">
        <f>IF([1]配变!$G2000="","",[1]配变!$G2000)</f>
        <v/>
      </c>
      <c r="H2000" s="7" t="str">
        <f>IF([1]配变!$H2000="","",[1]配变!$H2000)</f>
        <v/>
      </c>
      <c r="I2000" s="7" t="str">
        <f>IF([1]配变!$I2000="","",[1]配变!$I2000)</f>
        <v/>
      </c>
      <c r="J2000" s="7" t="str">
        <f>IF([1]配变!$J2000="","",[1]配变!$J2000)</f>
        <v/>
      </c>
      <c r="K2000" s="7" t="str">
        <f>IF([1]配变!$K2000="","",[1]配变!$K2000)</f>
        <v/>
      </c>
      <c r="L2000" s="7" t="str">
        <f>IF([1]配变!$L2000="","",[1]配变!$L2000)</f>
        <v/>
      </c>
      <c r="M2000" s="7" t="str">
        <f>IF([1]配变!$M2000="","",[1]配变!$M2000)</f>
        <v/>
      </c>
      <c r="N2000" s="7" t="str">
        <f>IF([1]配变!$N2000="","",[1]配变!$N2000)</f>
        <v/>
      </c>
      <c r="O2000" s="7" t="str">
        <f>IF([1]配变!$O2000="","",[1]配变!$O2000)</f>
        <v/>
      </c>
      <c r="P2000" s="7" t="str">
        <f>IF([1]配变!$P2000="","",[1]配变!$P2000)</f>
        <v/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0"/>
  <sheetViews>
    <sheetView workbookViewId="0">
      <selection activeCell="B14" sqref="B14"/>
    </sheetView>
  </sheetViews>
  <sheetFormatPr defaultRowHeight="13.5" x14ac:dyDescent="0.15"/>
  <cols>
    <col min="1" max="1" width="9.125" bestFit="1" customWidth="1"/>
    <col min="2" max="2" width="15.25" bestFit="1" customWidth="1"/>
    <col min="3" max="3" width="9" bestFit="1" customWidth="1"/>
    <col min="4" max="4" width="10" bestFit="1" customWidth="1"/>
    <col min="5" max="5" width="16.125" bestFit="1" customWidth="1"/>
    <col min="6" max="6" width="9" bestFit="1" customWidth="1"/>
    <col min="7" max="7" width="25.75" bestFit="1" customWidth="1"/>
    <col min="8" max="11" width="9" bestFit="1" customWidth="1"/>
    <col min="12" max="13" width="15.375" bestFit="1" customWidth="1"/>
    <col min="14" max="14" width="17.25" bestFit="1" customWidth="1"/>
    <col min="15" max="15" width="35" bestFit="1" customWidth="1"/>
    <col min="16" max="16" width="21.125" customWidth="1"/>
    <col min="19" max="19" width="13" bestFit="1" customWidth="1"/>
    <col min="20" max="20" width="16.375" bestFit="1" customWidth="1"/>
  </cols>
  <sheetData>
    <row r="1" spans="1:21" x14ac:dyDescent="0.15">
      <c r="A1" s="8" t="s">
        <v>34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40</v>
      </c>
      <c r="H1" s="8" t="s">
        <v>41</v>
      </c>
      <c r="I1" s="8" t="s">
        <v>42</v>
      </c>
      <c r="J1" s="8" t="s">
        <v>43</v>
      </c>
      <c r="K1" s="8" t="s">
        <v>44</v>
      </c>
      <c r="L1" s="8" t="s">
        <v>45</v>
      </c>
      <c r="M1" s="8" t="s">
        <v>46</v>
      </c>
      <c r="N1" s="8" t="s">
        <v>52</v>
      </c>
      <c r="O1" s="8" t="s">
        <v>47</v>
      </c>
      <c r="P1" s="8" t="s">
        <v>48</v>
      </c>
      <c r="Q1" s="8" t="s">
        <v>49</v>
      </c>
      <c r="R1" s="8" t="s">
        <v>50</v>
      </c>
      <c r="S1" s="8" t="s">
        <v>53</v>
      </c>
      <c r="T1" s="8" t="s">
        <v>54</v>
      </c>
      <c r="U1" s="8" t="s">
        <v>55</v>
      </c>
    </row>
    <row r="2" spans="1:21" x14ac:dyDescent="0.15">
      <c r="A2" s="7" t="str">
        <f>IF([1]主干线!A2="","",[1]主干线!A2)</f>
        <v>公叁线路64-1</v>
      </c>
      <c r="B2" s="7" t="str">
        <f>IF([1]主干线!B2="","",[1]主干线!B2)</f>
        <v>10kV</v>
      </c>
      <c r="C2" s="7" t="str">
        <f>IF([1]主干线!C2="","",[1]主干线!C2)</f>
        <v>123公叁线</v>
      </c>
      <c r="D2" s="7">
        <f>IF([1]主干线!D2="","",[1]主干线!D2)</f>
        <v>0</v>
      </c>
      <c r="E2" s="7" t="str">
        <f>IF([1]主干线!E2="","",[1]主干线!E2)</f>
        <v>LGJ-185/30</v>
      </c>
      <c r="F2" s="7">
        <f>IF([1]主干线!F2="","",[1]主干线!F2)</f>
        <v>2.0067000000000002E-2</v>
      </c>
      <c r="G2" s="7">
        <f>IF([1]主干线!M2="","",[1]主干线!M2)</f>
        <v>2E-3</v>
      </c>
      <c r="H2" s="7">
        <f>IF([1]主干线!N2="","",[1]主干线!N2)</f>
        <v>0</v>
      </c>
      <c r="I2" s="7">
        <f>IF([1]主干线!O2="","",[1]主干线!O2)</f>
        <v>0</v>
      </c>
      <c r="J2" s="7">
        <f>IF([1]主干线!P2="","",[1]主干线!P2)</f>
        <v>2015</v>
      </c>
      <c r="K2" s="7">
        <f>IF([1]主干线!Q2="","",[1]主干线!Q2)</f>
        <v>3</v>
      </c>
      <c r="L2" s="7">
        <f>IF([1]主干线!R2="","",[1]主干线!R2)</f>
        <v>0</v>
      </c>
      <c r="M2" s="7">
        <f>IF([1]主干线!S2="","",[1]主干线!S2)</f>
        <v>0</v>
      </c>
      <c r="N2" s="7">
        <f>IF([1]主干线!T2="","",[1]主干线!T2)</f>
        <v>0</v>
      </c>
      <c r="O2" s="7" t="str">
        <f>IF([1]主干线!V2="","",[1]主干线!V2)</f>
        <v>8796088798192</v>
      </c>
      <c r="P2" s="7">
        <f>IF([1]主干线!W2="","",[1]主干线!W2)</f>
        <v>0.40134900000000001</v>
      </c>
      <c r="Q2" s="7">
        <f>IF([1]主干线!X2="","",[1]主干线!X2)</f>
        <v>2</v>
      </c>
      <c r="R2" s="7">
        <f>IF([1]主干线!I2="","",[1]主干线!I2)</f>
        <v>1</v>
      </c>
      <c r="S2" s="7">
        <f>IF([1]主干线!G2="","",[1]主干线!G2)</f>
        <v>0</v>
      </c>
      <c r="T2" s="7">
        <f>IF([1]主干线!J2="","",[1]主干线!J2)</f>
        <v>0</v>
      </c>
      <c r="U2" s="7" t="str">
        <f>IF([1]主干线!H2="","",[1]主干线!H2)</f>
        <v>市辖</v>
      </c>
    </row>
    <row r="3" spans="1:21" x14ac:dyDescent="0.15">
      <c r="A3" s="7" t="str">
        <f>IF([1]主干线!A3="","",[1]主干线!A3)</f>
        <v>公叁线路29-1</v>
      </c>
      <c r="B3" s="7" t="str">
        <f>IF([1]主干线!B3="","",[1]主干线!B3)</f>
        <v>10kV</v>
      </c>
      <c r="C3" s="7" t="str">
        <f>IF([1]主干线!C3="","",[1]主干线!C3)</f>
        <v>123公叁线</v>
      </c>
      <c r="D3" s="7">
        <f>IF([1]主干线!D3="","",[1]主干线!D3)</f>
        <v>1</v>
      </c>
      <c r="E3" s="7" t="str">
        <f>IF([1]主干线!E3="","",[1]主干线!E3)</f>
        <v>YJLV22-3×300</v>
      </c>
      <c r="F3" s="7">
        <f>IF([1]主干线!F3="","",[1]主干线!F3)</f>
        <v>7.7732999999999997E-2</v>
      </c>
      <c r="G3" s="7">
        <f>IF([1]主干线!M3="","",[1]主干线!M3)</f>
        <v>2E-3</v>
      </c>
      <c r="H3" s="7">
        <f>IF([1]主干线!N3="","",[1]主干线!N3)</f>
        <v>0</v>
      </c>
      <c r="I3" s="7">
        <f>IF([1]主干线!O3="","",[1]主干线!O3)</f>
        <v>0</v>
      </c>
      <c r="J3" s="7">
        <f>IF([1]主干线!P3="","",[1]主干线!P3)</f>
        <v>2015</v>
      </c>
      <c r="K3" s="7">
        <f>IF([1]主干线!Q3="","",[1]主干线!Q3)</f>
        <v>1</v>
      </c>
      <c r="L3" s="7">
        <f>IF([1]主干线!R3="","",[1]主干线!R3)</f>
        <v>0</v>
      </c>
      <c r="M3" s="7">
        <f>IF([1]主干线!S3="","",[1]主干线!S3)</f>
        <v>0</v>
      </c>
      <c r="N3" s="7">
        <f>IF([1]主干线!T3="","",[1]主干线!T3)</f>
        <v>0</v>
      </c>
      <c r="O3" s="7" t="str">
        <f>IF([1]主干线!V3="","",[1]主干线!V3)</f>
        <v>配变_胜巷新村T1-1</v>
      </c>
      <c r="P3" s="7">
        <f>IF([1]主干线!W3="","",[1]主干线!W3)</f>
        <v>5.0526520000000001</v>
      </c>
      <c r="Q3" s="7">
        <f>IF([1]主干线!X3="","",[1]主干线!X3)</f>
        <v>3</v>
      </c>
      <c r="R3" s="7">
        <f>IF([1]主干线!I3="","",[1]主干线!I3)</f>
        <v>0</v>
      </c>
      <c r="S3" s="7">
        <f>IF([1]主干线!G3="","",[1]主干线!G3)</f>
        <v>0</v>
      </c>
      <c r="T3" s="7">
        <f>IF([1]主干线!J3="","",[1]主干线!J3)</f>
        <v>0</v>
      </c>
      <c r="U3" s="7" t="str">
        <f>IF([1]主干线!H3="","",[1]主干线!H3)</f>
        <v>市辖</v>
      </c>
    </row>
    <row r="4" spans="1:21" x14ac:dyDescent="0.15">
      <c r="A4" s="7" t="str">
        <f>IF([1]主干线!A4="","",[1]主干线!A4)</f>
        <v>公叁线路29-2</v>
      </c>
      <c r="B4" s="7" t="str">
        <f>IF([1]主干线!B4="","",[1]主干线!B4)</f>
        <v>10kV</v>
      </c>
      <c r="C4" s="7" t="str">
        <f>IF([1]主干线!C4="","",[1]主干线!C4)</f>
        <v>123公叁线</v>
      </c>
      <c r="D4" s="7">
        <f>IF([1]主干线!D4="","",[1]主干线!D4)</f>
        <v>1</v>
      </c>
      <c r="E4" s="7" t="str">
        <f>IF([1]主干线!E4="","",[1]主干线!E4)</f>
        <v>YJV22-3×150</v>
      </c>
      <c r="F4" s="7">
        <f>IF([1]主干线!F4="","",[1]主干线!F4)</f>
        <v>5.6800999999999997E-2</v>
      </c>
      <c r="G4" s="7">
        <f>IF([1]主干线!M4="","",[1]主干线!M4)</f>
        <v>2E-3</v>
      </c>
      <c r="H4" s="7">
        <f>IF([1]主干线!N4="","",[1]主干线!N4)</f>
        <v>0</v>
      </c>
      <c r="I4" s="7">
        <f>IF([1]主干线!O4="","",[1]主干线!O4)</f>
        <v>0</v>
      </c>
      <c r="J4" s="7">
        <f>IF([1]主干线!P4="","",[1]主干线!P4)</f>
        <v>2015</v>
      </c>
      <c r="K4" s="7">
        <f>IF([1]主干线!Q4="","",[1]主干线!Q4)</f>
        <v>2</v>
      </c>
      <c r="L4" s="7">
        <f>IF([1]主干线!R4="","",[1]主干线!R4)</f>
        <v>0</v>
      </c>
      <c r="M4" s="7">
        <f>IF([1]主干线!S4="","",[1]主干线!S4)</f>
        <v>0</v>
      </c>
      <c r="N4" s="7">
        <f>IF([1]主干线!T4="","",[1]主干线!T4)</f>
        <v>0</v>
      </c>
      <c r="O4" s="7" t="str">
        <f>IF([1]主干线!V4="","",[1]主干线!V4)</f>
        <v>配变_胜巷新村T2-1</v>
      </c>
      <c r="P4" s="7">
        <f>IF([1]主干线!W4="","",[1]主干线!W4)</f>
        <v>3.5784400000000001</v>
      </c>
      <c r="Q4" s="7">
        <f>IF([1]主干线!X4="","",[1]主干线!X4)</f>
        <v>4</v>
      </c>
      <c r="R4" s="7">
        <f>IF([1]主干线!I4="","",[1]主干线!I4)</f>
        <v>1</v>
      </c>
      <c r="S4" s="7">
        <f>IF([1]主干线!G4="","",[1]主干线!G4)</f>
        <v>0</v>
      </c>
      <c r="T4" s="7">
        <f>IF([1]主干线!J4="","",[1]主干线!J4)</f>
        <v>0</v>
      </c>
      <c r="U4" s="7" t="str">
        <f>IF([1]主干线!H4="","",[1]主干线!H4)</f>
        <v>市辖</v>
      </c>
    </row>
    <row r="5" spans="1:21" x14ac:dyDescent="0.15">
      <c r="A5" s="7" t="str">
        <f>IF([1]主干线!A5="","",[1]主干线!A5)</f>
        <v>方季线路2-1</v>
      </c>
      <c r="B5" s="7" t="str">
        <f>IF([1]主干线!B5="","",[1]主干线!B5)</f>
        <v>10kV</v>
      </c>
      <c r="C5" s="7" t="str">
        <f>IF([1]主干线!C5="","",[1]主干线!C5)</f>
        <v>133方季线</v>
      </c>
      <c r="D5" s="7">
        <f>IF([1]主干线!D5="","",[1]主干线!D5)</f>
        <v>0</v>
      </c>
      <c r="E5" s="7" t="str">
        <f>IF([1]主干线!E5="","",[1]主干线!E5)</f>
        <v>LGJ-185/30</v>
      </c>
      <c r="F5" s="7">
        <f>IF([1]主干线!F5="","",[1]主干线!F5)</f>
        <v>0.12740000000000001</v>
      </c>
      <c r="G5" s="7">
        <f>IF([1]主干线!M5="","",[1]主干线!M5)</f>
        <v>2E-3</v>
      </c>
      <c r="H5" s="7">
        <f>IF([1]主干线!N5="","",[1]主干线!N5)</f>
        <v>0</v>
      </c>
      <c r="I5" s="7">
        <f>IF([1]主干线!O5="","",[1]主干线!O5)</f>
        <v>0</v>
      </c>
      <c r="J5" s="7">
        <f>IF([1]主干线!P5="","",[1]主干线!P5)</f>
        <v>2015</v>
      </c>
      <c r="K5" s="7">
        <f>IF([1]主干线!Q5="","",[1]主干线!Q5)</f>
        <v>3</v>
      </c>
      <c r="L5" s="7">
        <f>IF([1]主干线!R5="","",[1]主干线!R5)</f>
        <v>0</v>
      </c>
      <c r="M5" s="7">
        <f>IF([1]主干线!S5="","",[1]主干线!S5)</f>
        <v>0</v>
      </c>
      <c r="N5" s="7">
        <f>IF([1]主干线!T5="","",[1]主干线!T5)</f>
        <v>0</v>
      </c>
      <c r="O5" s="7" t="str">
        <f>IF([1]主干线!V5="","",[1]主干线!V5)</f>
        <v>开闭所_常发香城湾</v>
      </c>
      <c r="P5" s="7">
        <f>IF([1]主干线!W5="","",[1]主干线!W5)</f>
        <v>2.5480010000000002</v>
      </c>
      <c r="Q5" s="7">
        <f>IF([1]主干线!X5="","",[1]主干线!X5)</f>
        <v>5</v>
      </c>
      <c r="R5" s="7">
        <f>IF([1]主干线!I5="","",[1]主干线!I5)</f>
        <v>1</v>
      </c>
      <c r="S5" s="7">
        <f>IF([1]主干线!G5="","",[1]主干线!G5)</f>
        <v>0</v>
      </c>
      <c r="T5" s="7">
        <f>IF([1]主干线!J5="","",[1]主干线!J5)</f>
        <v>0</v>
      </c>
      <c r="U5" s="7" t="str">
        <f>IF([1]主干线!H5="","",[1]主干线!H5)</f>
        <v>县级</v>
      </c>
    </row>
    <row r="6" spans="1:21" x14ac:dyDescent="0.15">
      <c r="A6" s="7" t="str">
        <f>IF([1]主干线!A6="","",[1]主干线!A6)</f>
        <v>巷浦线路72-1</v>
      </c>
      <c r="B6" s="7" t="str">
        <f>IF([1]主干线!B6="","",[1]主干线!B6)</f>
        <v>10kV</v>
      </c>
      <c r="C6" s="7" t="str">
        <f>IF([1]主干线!C6="","",[1]主干线!C6)</f>
        <v>156巷浦线</v>
      </c>
      <c r="D6" s="7">
        <f>IF([1]主干线!D6="","",[1]主干线!D6)</f>
        <v>1</v>
      </c>
      <c r="E6" s="7" t="str">
        <f>IF([1]主干线!E6="","",[1]主干线!E6)</f>
        <v>YJV22-3×120</v>
      </c>
      <c r="F6" s="7">
        <f>IF([1]主干线!F6="","",[1]主干线!F6)</f>
        <v>1.1479E-2</v>
      </c>
      <c r="G6" s="7">
        <f>IF([1]主干线!M6="","",[1]主干线!M6)</f>
        <v>2E-3</v>
      </c>
      <c r="H6" s="7">
        <f>IF([1]主干线!N6="","",[1]主干线!N6)</f>
        <v>0</v>
      </c>
      <c r="I6" s="7">
        <f>IF([1]主干线!O6="","",[1]主干线!O6)</f>
        <v>0</v>
      </c>
      <c r="J6" s="7">
        <f>IF([1]主干线!P6="","",[1]主干线!P6)</f>
        <v>2015</v>
      </c>
      <c r="K6" s="7">
        <f>IF([1]主干线!Q6="","",[1]主干线!Q6)</f>
        <v>1</v>
      </c>
      <c r="L6" s="7">
        <f>IF([1]主干线!R6="","",[1]主干线!R6)</f>
        <v>0</v>
      </c>
      <c r="M6" s="7">
        <f>IF([1]主干线!S6="","",[1]主干线!S6)</f>
        <v>0</v>
      </c>
      <c r="N6" s="7">
        <f>IF([1]主干线!T6="","",[1]主干线!T6)</f>
        <v>0</v>
      </c>
      <c r="O6" s="7" t="str">
        <f>IF([1]主干线!V6="","",[1]主干线!V6)</f>
        <v>8796088783840</v>
      </c>
      <c r="P6" s="7">
        <f>IF([1]主干线!W6="","",[1]主干线!W6)</f>
        <v>0.68876400000000004</v>
      </c>
      <c r="Q6" s="7">
        <f>IF([1]主干线!X6="","",[1]主干线!X6)</f>
        <v>6</v>
      </c>
      <c r="R6" s="7">
        <f>IF([1]主干线!I6="","",[1]主干线!I6)</f>
        <v>0</v>
      </c>
      <c r="S6" s="7">
        <f>IF([1]主干线!G6="","",[1]主干线!G6)</f>
        <v>0</v>
      </c>
      <c r="T6" s="7">
        <f>IF([1]主干线!J6="","",[1]主干线!J6)</f>
        <v>0</v>
      </c>
      <c r="U6" s="7" t="str">
        <f>IF([1]主干线!H6="","",[1]主干线!H6)</f>
        <v>市辖</v>
      </c>
    </row>
    <row r="7" spans="1:21" x14ac:dyDescent="0.15">
      <c r="A7" s="7" t="str">
        <f>IF([1]主干线!A7="","",[1]主干线!A7)</f>
        <v>黎明线路23</v>
      </c>
      <c r="B7" s="7" t="str">
        <f>IF([1]主干线!B7="","",[1]主干线!B7)</f>
        <v>10kV</v>
      </c>
      <c r="C7" s="7" t="str">
        <f>IF([1]主干线!C7="","",[1]主干线!C7)</f>
        <v>154黎明线</v>
      </c>
      <c r="D7" s="7">
        <f>IF([1]主干线!D7="","",[1]主干线!D7)</f>
        <v>1</v>
      </c>
      <c r="E7" s="7" t="str">
        <f>IF([1]主干线!E7="","",[1]主干线!E7)</f>
        <v>YJV22-3×95</v>
      </c>
      <c r="F7" s="7">
        <f>IF([1]主干线!F7="","",[1]主干线!F7)</f>
        <v>6.8519999999999996E-3</v>
      </c>
      <c r="G7" s="7">
        <f>IF([1]主干线!M7="","",[1]主干线!M7)</f>
        <v>2E-3</v>
      </c>
      <c r="H7" s="7">
        <f>IF([1]主干线!N7="","",[1]主干线!N7)</f>
        <v>0</v>
      </c>
      <c r="I7" s="7">
        <f>IF([1]主干线!O7="","",[1]主干线!O7)</f>
        <v>0</v>
      </c>
      <c r="J7" s="7">
        <f>IF([1]主干线!P7="","",[1]主干线!P7)</f>
        <v>2015</v>
      </c>
      <c r="K7" s="7">
        <f>IF([1]主干线!Q7="","",[1]主干线!Q7)</f>
        <v>2</v>
      </c>
      <c r="L7" s="7">
        <f>IF([1]主干线!R7="","",[1]主干线!R7)</f>
        <v>0</v>
      </c>
      <c r="M7" s="7">
        <f>IF([1]主干线!S7="","",[1]主干线!S7)</f>
        <v>0</v>
      </c>
      <c r="N7" s="7">
        <f>IF([1]主干线!T7="","",[1]主干线!T7)</f>
        <v>0</v>
      </c>
      <c r="O7" s="7" t="str">
        <f>IF([1]主干线!V7="","",[1]主干线!V7)</f>
        <v>8796088790080</v>
      </c>
      <c r="P7" s="7">
        <f>IF([1]主干线!W7="","",[1]主干线!W7)</f>
        <v>0.39058199999999998</v>
      </c>
      <c r="Q7" s="7">
        <f>IF([1]主干线!X7="","",[1]主干线!X7)</f>
        <v>7</v>
      </c>
      <c r="R7" s="7">
        <f>IF([1]主干线!I7="","",[1]主干线!I7)</f>
        <v>1</v>
      </c>
      <c r="S7" s="7">
        <f>IF([1]主干线!G7="","",[1]主干线!G7)</f>
        <v>0</v>
      </c>
      <c r="T7" s="7">
        <f>IF([1]主干线!J7="","",[1]主干线!J7)</f>
        <v>0</v>
      </c>
      <c r="U7" s="7" t="str">
        <f>IF([1]主干线!H7="","",[1]主干线!H7)</f>
        <v>市辖</v>
      </c>
    </row>
    <row r="8" spans="1:21" x14ac:dyDescent="0.15">
      <c r="A8" s="7" t="str">
        <f>IF([1]主干线!A8="","",[1]主干线!A8)</f>
        <v>曹顺线路5-2</v>
      </c>
      <c r="B8" s="7" t="str">
        <f>IF([1]主干线!B8="","",[1]主干线!B8)</f>
        <v>10kV</v>
      </c>
      <c r="C8" s="7" t="str">
        <f>IF([1]主干线!C8="","",[1]主干线!C8)</f>
        <v>148曹顺线</v>
      </c>
      <c r="D8" s="7">
        <f>IF([1]主干线!D8="","",[1]主干线!D8)</f>
        <v>0</v>
      </c>
      <c r="E8" s="7" t="str">
        <f>IF([1]主干线!E8="","",[1]主干线!E8)</f>
        <v>LGJ-185/30</v>
      </c>
      <c r="F8" s="7">
        <f>IF([1]主干线!F8="","",[1]主干线!F8)</f>
        <v>7.9214999999999994E-2</v>
      </c>
      <c r="G8" s="7">
        <f>IF([1]主干线!M8="","",[1]主干线!M8)</f>
        <v>2E-3</v>
      </c>
      <c r="H8" s="7">
        <f>IF([1]主干线!N8="","",[1]主干线!N8)</f>
        <v>0</v>
      </c>
      <c r="I8" s="7">
        <f>IF([1]主干线!O8="","",[1]主干线!O8)</f>
        <v>0</v>
      </c>
      <c r="J8" s="7">
        <f>IF([1]主干线!P8="","",[1]主干线!P8)</f>
        <v>2015</v>
      </c>
      <c r="K8" s="7">
        <f>IF([1]主干线!Q8="","",[1]主干线!Q8)</f>
        <v>3</v>
      </c>
      <c r="L8" s="7">
        <f>IF([1]主干线!R8="","",[1]主干线!R8)</f>
        <v>0</v>
      </c>
      <c r="M8" s="7">
        <f>IF([1]主干线!S8="","",[1]主干线!S8)</f>
        <v>0</v>
      </c>
      <c r="N8" s="7">
        <f>IF([1]主干线!T8="","",[1]主干线!T8)</f>
        <v>0</v>
      </c>
      <c r="O8" s="7" t="str">
        <f>IF([1]主干线!V8="","",[1]主干线!V8)</f>
        <v>8796088750560</v>
      </c>
      <c r="P8" s="7">
        <f>IF([1]主干线!W8="","",[1]主干线!W8)</f>
        <v>1.5843039999999999</v>
      </c>
      <c r="Q8" s="7">
        <f>IF([1]主干线!X8="","",[1]主干线!X8)</f>
        <v>8</v>
      </c>
      <c r="R8" s="7">
        <f>IF([1]主干线!I8="","",[1]主干线!I8)</f>
        <v>1</v>
      </c>
      <c r="S8" s="7">
        <f>IF([1]主干线!G8="","",[1]主干线!G8)</f>
        <v>0</v>
      </c>
      <c r="T8" s="7">
        <f>IF([1]主干线!J8="","",[1]主干线!J8)</f>
        <v>0</v>
      </c>
      <c r="U8" s="7" t="str">
        <f>IF([1]主干线!H8="","",[1]主干线!H8)</f>
        <v>市辖</v>
      </c>
    </row>
    <row r="9" spans="1:21" x14ac:dyDescent="0.15">
      <c r="A9" s="7" t="str">
        <f>IF([1]主干线!A9="","",[1]主干线!A9)</f>
        <v>古南线路1</v>
      </c>
      <c r="B9" s="7" t="str">
        <f>IF([1]主干线!B9="","",[1]主干线!B9)</f>
        <v>10kV</v>
      </c>
      <c r="C9" s="7" t="str">
        <f>IF([1]主干线!C9="","",[1]主干线!C9)</f>
        <v>138古南线</v>
      </c>
      <c r="D9" s="7">
        <f>IF([1]主干线!D9="","",[1]主干线!D9)</f>
        <v>0</v>
      </c>
      <c r="E9" s="7" t="str">
        <f>IF([1]主干线!E9="","",[1]主干线!E9)</f>
        <v>LGJ-185/30</v>
      </c>
      <c r="F9" s="7">
        <f>IF([1]主干线!F9="","",[1]主干线!F9)</f>
        <v>0.30201099999999997</v>
      </c>
      <c r="G9" s="7">
        <f>IF([1]主干线!M9="","",[1]主干线!M9)</f>
        <v>2E-3</v>
      </c>
      <c r="H9" s="7">
        <f>IF([1]主干线!N9="","",[1]主干线!N9)</f>
        <v>0</v>
      </c>
      <c r="I9" s="7">
        <f>IF([1]主干线!O9="","",[1]主干线!O9)</f>
        <v>0</v>
      </c>
      <c r="J9" s="7">
        <f>IF([1]主干线!P9="","",[1]主干线!P9)</f>
        <v>2015</v>
      </c>
      <c r="K9" s="7">
        <f>IF([1]主干线!Q9="","",[1]主干线!Q9)</f>
        <v>1</v>
      </c>
      <c r="L9" s="7">
        <f>IF([1]主干线!R9="","",[1]主干线!R9)</f>
        <v>0</v>
      </c>
      <c r="M9" s="7">
        <f>IF([1]主干线!S9="","",[1]主干线!S9)</f>
        <v>0</v>
      </c>
      <c r="N9" s="7">
        <f>IF([1]主干线!T9="","",[1]主干线!T9)</f>
        <v>0</v>
      </c>
      <c r="O9" s="7" t="str">
        <f>IF([1]主干线!V9="","",[1]主干线!V9)</f>
        <v>8796085775136</v>
      </c>
      <c r="P9" s="7">
        <f>IF([1]主干线!W9="","",[1]主干线!W9)</f>
        <v>6.0402180000000003</v>
      </c>
      <c r="Q9" s="7">
        <f>IF([1]主干线!X9="","",[1]主干线!X9)</f>
        <v>0</v>
      </c>
      <c r="R9" s="7">
        <f>IF([1]主干线!I9="","",[1]主干线!I9)</f>
        <v>0</v>
      </c>
      <c r="S9" s="7">
        <f>IF([1]主干线!G9="","",[1]主干线!G9)</f>
        <v>0</v>
      </c>
      <c r="T9" s="7">
        <f>IF([1]主干线!J9="","",[1]主干线!J9)</f>
        <v>0</v>
      </c>
      <c r="U9" s="7" t="str">
        <f>IF([1]主干线!H9="","",[1]主干线!H9)</f>
        <v>市辖</v>
      </c>
    </row>
    <row r="10" spans="1:21" x14ac:dyDescent="0.15">
      <c r="A10" s="7" t="str">
        <f>IF([1]主干线!A10="","",[1]主干线!A10)</f>
        <v>古南线路2</v>
      </c>
      <c r="B10" s="7" t="str">
        <f>IF([1]主干线!B10="","",[1]主干线!B10)</f>
        <v>10kV</v>
      </c>
      <c r="C10" s="7" t="str">
        <f>IF([1]主干线!C10="","",[1]主干线!C10)</f>
        <v>138古南线</v>
      </c>
      <c r="D10" s="7">
        <f>IF([1]主干线!D10="","",[1]主干线!D10)</f>
        <v>0</v>
      </c>
      <c r="E10" s="7" t="str">
        <f>IF([1]主干线!E10="","",[1]主干线!E10)</f>
        <v>LGJ-185/30</v>
      </c>
      <c r="F10" s="7">
        <f>IF([1]主干线!F10="","",[1]主干线!F10)</f>
        <v>4.7861000000000001E-2</v>
      </c>
      <c r="G10" s="7">
        <f>IF([1]主干线!M10="","",[1]主干线!M10)</f>
        <v>2E-3</v>
      </c>
      <c r="H10" s="7">
        <f>IF([1]主干线!N10="","",[1]主干线!N10)</f>
        <v>0</v>
      </c>
      <c r="I10" s="7">
        <f>IF([1]主干线!O10="","",[1]主干线!O10)</f>
        <v>0</v>
      </c>
      <c r="J10" s="7">
        <f>IF([1]主干线!P10="","",[1]主干线!P10)</f>
        <v>2015</v>
      </c>
      <c r="K10" s="7">
        <f>IF([1]主干线!Q10="","",[1]主干线!Q10)</f>
        <v>2</v>
      </c>
      <c r="L10" s="7">
        <f>IF([1]主干线!R10="","",[1]主干线!R10)</f>
        <v>0</v>
      </c>
      <c r="M10" s="7">
        <f>IF([1]主干线!S10="","",[1]主干线!S10)</f>
        <v>0</v>
      </c>
      <c r="N10" s="7">
        <f>IF([1]主干线!T10="","",[1]主干线!T10)</f>
        <v>0</v>
      </c>
      <c r="O10" s="7" t="str">
        <f>IF([1]主干线!V10="","",[1]主干线!V10)</f>
        <v>配变_古南线移动</v>
      </c>
      <c r="P10" s="7">
        <f>IF([1]主干线!W10="","",[1]主干线!W10)</f>
        <v>0.95721699999999998</v>
      </c>
      <c r="Q10" s="7">
        <f>IF([1]主干线!X10="","",[1]主干线!X10)</f>
        <v>1</v>
      </c>
      <c r="R10" s="7">
        <f>IF([1]主干线!I10="","",[1]主干线!I10)</f>
        <v>1</v>
      </c>
      <c r="S10" s="7">
        <f>IF([1]主干线!G10="","",[1]主干线!G10)</f>
        <v>0</v>
      </c>
      <c r="T10" s="7">
        <f>IF([1]主干线!J10="","",[1]主干线!J10)</f>
        <v>0</v>
      </c>
      <c r="U10" s="7" t="str">
        <f>IF([1]主干线!H10="","",[1]主干线!H10)</f>
        <v>市辖</v>
      </c>
    </row>
    <row r="11" spans="1:21" x14ac:dyDescent="0.15">
      <c r="A11" s="7" t="str">
        <f>IF([1]主干线!A11="","",[1]主干线!A11)</f>
        <v>古南线路3</v>
      </c>
      <c r="B11" s="7" t="str">
        <f>IF([1]主干线!B11="","",[1]主干线!B11)</f>
        <v>10kV</v>
      </c>
      <c r="C11" s="7" t="str">
        <f>IF([1]主干线!C11="","",[1]主干线!C11)</f>
        <v>138古南线</v>
      </c>
      <c r="D11" s="7">
        <f>IF([1]主干线!D11="","",[1]主干线!D11)</f>
        <v>0</v>
      </c>
      <c r="E11" s="7" t="str">
        <f>IF([1]主干线!E11="","",[1]主干线!E11)</f>
        <v>LGJ-185/30</v>
      </c>
      <c r="F11" s="7">
        <f>IF([1]主干线!F11="","",[1]主干线!F11)</f>
        <v>0.34784300000000001</v>
      </c>
      <c r="G11" s="7">
        <f>IF([1]主干线!M11="","",[1]主干线!M11)</f>
        <v>2E-3</v>
      </c>
      <c r="H11" s="7">
        <f>IF([1]主干线!N11="","",[1]主干线!N11)</f>
        <v>0</v>
      </c>
      <c r="I11" s="7">
        <f>IF([1]主干线!O11="","",[1]主干线!O11)</f>
        <v>0</v>
      </c>
      <c r="J11" s="7">
        <f>IF([1]主干线!P11="","",[1]主干线!P11)</f>
        <v>2015</v>
      </c>
      <c r="K11" s="7">
        <f>IF([1]主干线!Q11="","",[1]主干线!Q11)</f>
        <v>3</v>
      </c>
      <c r="L11" s="7">
        <f>IF([1]主干线!R11="","",[1]主干线!R11)</f>
        <v>0</v>
      </c>
      <c r="M11" s="7">
        <f>IF([1]主干线!S11="","",[1]主干线!S11)</f>
        <v>0</v>
      </c>
      <c r="N11" s="7">
        <f>IF([1]主干线!T11="","",[1]主干线!T11)</f>
        <v>0</v>
      </c>
      <c r="O11" s="7" t="str">
        <f>IF([1]主干线!V11="","",[1]主干线!V11)</f>
        <v>8796085775184</v>
      </c>
      <c r="P11" s="7">
        <f>IF([1]主干线!W11="","",[1]主干线!W11)</f>
        <v>6.956861</v>
      </c>
      <c r="Q11" s="7">
        <f>IF([1]主干线!X11="","",[1]主干线!X11)</f>
        <v>2</v>
      </c>
      <c r="R11" s="7">
        <f>IF([1]主干线!I11="","",[1]主干线!I11)</f>
        <v>1</v>
      </c>
      <c r="S11" s="7">
        <f>IF([1]主干线!G11="","",[1]主干线!G11)</f>
        <v>0</v>
      </c>
      <c r="T11" s="7">
        <f>IF([1]主干线!J11="","",[1]主干线!J11)</f>
        <v>0</v>
      </c>
      <c r="U11" s="7" t="str">
        <f>IF([1]主干线!H11="","",[1]主干线!H11)</f>
        <v>市辖</v>
      </c>
    </row>
    <row r="12" spans="1:21" x14ac:dyDescent="0.15">
      <c r="A12" s="7" t="str">
        <f>IF([1]主干线!A12="","",[1]主干线!A12)</f>
        <v>古南线路4</v>
      </c>
      <c r="B12" s="7" t="str">
        <f>IF([1]主干线!B12="","",[1]主干线!B12)</f>
        <v>10kV</v>
      </c>
      <c r="C12" s="7" t="str">
        <f>IF([1]主干线!C12="","",[1]主干线!C12)</f>
        <v>138古南线</v>
      </c>
      <c r="D12" s="7">
        <f>IF([1]主干线!D12="","",[1]主干线!D12)</f>
        <v>0</v>
      </c>
      <c r="E12" s="7" t="str">
        <f>IF([1]主干线!E12="","",[1]主干线!E12)</f>
        <v>LGJ-185/30</v>
      </c>
      <c r="F12" s="7">
        <f>IF([1]主干线!F12="","",[1]主干线!F12)</f>
        <v>7.9139999999999992E-3</v>
      </c>
      <c r="G12" s="7">
        <f>IF([1]主干线!M12="","",[1]主干线!M12)</f>
        <v>2E-3</v>
      </c>
      <c r="H12" s="7">
        <f>IF([1]主干线!N12="","",[1]主干线!N12)</f>
        <v>0</v>
      </c>
      <c r="I12" s="7">
        <f>IF([1]主干线!O12="","",[1]主干线!O12)</f>
        <v>0</v>
      </c>
      <c r="J12" s="7">
        <f>IF([1]主干线!P12="","",[1]主干线!P12)</f>
        <v>2015</v>
      </c>
      <c r="K12" s="7">
        <f>IF([1]主干线!Q12="","",[1]主干线!Q12)</f>
        <v>1</v>
      </c>
      <c r="L12" s="7">
        <f>IF([1]主干线!R12="","",[1]主干线!R12)</f>
        <v>0</v>
      </c>
      <c r="M12" s="7">
        <f>IF([1]主干线!S12="","",[1]主干线!S12)</f>
        <v>0</v>
      </c>
      <c r="N12" s="7">
        <f>IF([1]主干线!T12="","",[1]主干线!T12)</f>
        <v>0</v>
      </c>
      <c r="O12" s="7" t="str">
        <f>IF([1]主干线!V12="","",[1]主干线!V12)</f>
        <v>配变_商务城邻里中心</v>
      </c>
      <c r="P12" s="7">
        <f>IF([1]主干线!W12="","",[1]主干线!W12)</f>
        <v>0.15828300000000001</v>
      </c>
      <c r="Q12" s="7">
        <f>IF([1]主干线!X12="","",[1]主干线!X12)</f>
        <v>3</v>
      </c>
      <c r="R12" s="7">
        <f>IF([1]主干线!I12="","",[1]主干线!I12)</f>
        <v>0</v>
      </c>
      <c r="S12" s="7">
        <f>IF([1]主干线!G12="","",[1]主干线!G12)</f>
        <v>0</v>
      </c>
      <c r="T12" s="7">
        <f>IF([1]主干线!J12="","",[1]主干线!J12)</f>
        <v>0</v>
      </c>
      <c r="U12" s="7" t="str">
        <f>IF([1]主干线!H12="","",[1]主干线!H12)</f>
        <v>市辖</v>
      </c>
    </row>
    <row r="13" spans="1:21" x14ac:dyDescent="0.15">
      <c r="A13" s="7" t="str">
        <f>IF([1]主干线!A13="","",[1]主干线!A13)</f>
        <v>古南线路5</v>
      </c>
      <c r="B13" s="7" t="str">
        <f>IF([1]主干线!B13="","",[1]主干线!B13)</f>
        <v>10kV</v>
      </c>
      <c r="C13" s="7" t="str">
        <f>IF([1]主干线!C13="","",[1]主干线!C13)</f>
        <v>138古南线</v>
      </c>
      <c r="D13" s="7">
        <f>IF([1]主干线!D13="","",[1]主干线!D13)</f>
        <v>0</v>
      </c>
      <c r="E13" s="7" t="str">
        <f>IF([1]主干线!E13="","",[1]主干线!E13)</f>
        <v>LGJ-185/30</v>
      </c>
      <c r="F13" s="7">
        <f>IF([1]主干线!F13="","",[1]主干线!F13)</f>
        <v>0.12559000000000001</v>
      </c>
      <c r="G13" s="7">
        <f>IF([1]主干线!M13="","",[1]主干线!M13)</f>
        <v>2E-3</v>
      </c>
      <c r="H13" s="7">
        <f>IF([1]主干线!N13="","",[1]主干线!N13)</f>
        <v>0</v>
      </c>
      <c r="I13" s="7">
        <f>IF([1]主干线!O13="","",[1]主干线!O13)</f>
        <v>0</v>
      </c>
      <c r="J13" s="7">
        <f>IF([1]主干线!P13="","",[1]主干线!P13)</f>
        <v>2015</v>
      </c>
      <c r="K13" s="7">
        <f>IF([1]主干线!Q13="","",[1]主干线!Q13)</f>
        <v>2</v>
      </c>
      <c r="L13" s="7">
        <f>IF([1]主干线!R13="","",[1]主干线!R13)</f>
        <v>0</v>
      </c>
      <c r="M13" s="7">
        <f>IF([1]主干线!S13="","",[1]主干线!S13)</f>
        <v>0</v>
      </c>
      <c r="N13" s="7">
        <f>IF([1]主干线!T13="","",[1]主干线!T13)</f>
        <v>0</v>
      </c>
      <c r="O13" s="7" t="str">
        <f>IF([1]主干线!V13="","",[1]主干线!V13)</f>
        <v>8796085778496</v>
      </c>
      <c r="P13" s="7">
        <f>IF([1]主干线!W13="","",[1]主干线!W13)</f>
        <v>2.5117989999999999</v>
      </c>
      <c r="Q13" s="7">
        <f>IF([1]主干线!X13="","",[1]主干线!X13)</f>
        <v>4</v>
      </c>
      <c r="R13" s="7">
        <f>IF([1]主干线!I13="","",[1]主干线!I13)</f>
        <v>1</v>
      </c>
      <c r="S13" s="7">
        <f>IF([1]主干线!G13="","",[1]主干线!G13)</f>
        <v>0</v>
      </c>
      <c r="T13" s="7">
        <f>IF([1]主干线!J13="","",[1]主干线!J13)</f>
        <v>0</v>
      </c>
      <c r="U13" s="7" t="str">
        <f>IF([1]主干线!H13="","",[1]主干线!H13)</f>
        <v>市辖</v>
      </c>
    </row>
    <row r="14" spans="1:21" x14ac:dyDescent="0.15">
      <c r="A14" s="7" t="str">
        <f>IF([1]主干线!A14="","",[1]主干线!A14)</f>
        <v>古南线路6</v>
      </c>
      <c r="B14" s="7" t="str">
        <f>IF([1]主干线!B14="","",[1]主干线!B14)</f>
        <v>10kV</v>
      </c>
      <c r="C14" s="7" t="str">
        <f>IF([1]主干线!C14="","",[1]主干线!C14)</f>
        <v>138古南线</v>
      </c>
      <c r="D14" s="7">
        <f>IF([1]主干线!D14="","",[1]主干线!D14)</f>
        <v>0</v>
      </c>
      <c r="E14" s="7" t="str">
        <f>IF([1]主干线!E14="","",[1]主干线!E14)</f>
        <v>LGJ-185/30</v>
      </c>
      <c r="F14" s="7">
        <f>IF([1]主干线!F14="","",[1]主干线!F14)</f>
        <v>4.8427999999999999E-2</v>
      </c>
      <c r="G14" s="7">
        <f>IF([1]主干线!M14="","",[1]主干线!M14)</f>
        <v>2E-3</v>
      </c>
      <c r="H14" s="7">
        <f>IF([1]主干线!N14="","",[1]主干线!N14)</f>
        <v>0</v>
      </c>
      <c r="I14" s="7">
        <f>IF([1]主干线!O14="","",[1]主干线!O14)</f>
        <v>0</v>
      </c>
      <c r="J14" s="7">
        <f>IF([1]主干线!P14="","",[1]主干线!P14)</f>
        <v>2015</v>
      </c>
      <c r="K14" s="7">
        <f>IF([1]主干线!Q14="","",[1]主干线!Q14)</f>
        <v>3</v>
      </c>
      <c r="L14" s="7">
        <f>IF([1]主干线!R14="","",[1]主干线!R14)</f>
        <v>0</v>
      </c>
      <c r="M14" s="7">
        <f>IF([1]主干线!S14="","",[1]主干线!S14)</f>
        <v>0</v>
      </c>
      <c r="N14" s="7">
        <f>IF([1]主干线!T14="","",[1]主干线!T14)</f>
        <v>0</v>
      </c>
      <c r="O14" s="7" t="str">
        <f>IF([1]主干线!V14="","",[1]主干线!V14)</f>
        <v>配变_徐公桥变</v>
      </c>
      <c r="P14" s="7">
        <f>IF([1]主干线!W14="","",[1]主干线!W14)</f>
        <v>0.96856799999999998</v>
      </c>
      <c r="Q14" s="7">
        <f>IF([1]主干线!X14="","",[1]主干线!X14)</f>
        <v>5</v>
      </c>
      <c r="R14" s="7">
        <f>IF([1]主干线!I14="","",[1]主干线!I14)</f>
        <v>1</v>
      </c>
      <c r="S14" s="7">
        <f>IF([1]主干线!G14="","",[1]主干线!G14)</f>
        <v>0</v>
      </c>
      <c r="T14" s="7">
        <f>IF([1]主干线!J14="","",[1]主干线!J14)</f>
        <v>0</v>
      </c>
      <c r="U14" s="7" t="str">
        <f>IF([1]主干线!H14="","",[1]主干线!H14)</f>
        <v>市辖</v>
      </c>
    </row>
    <row r="15" spans="1:21" x14ac:dyDescent="0.15">
      <c r="A15" s="7" t="str">
        <f>IF([1]主干线!A15="","",[1]主干线!A15)</f>
        <v>古南线路7</v>
      </c>
      <c r="B15" s="7" t="str">
        <f>IF([1]主干线!B15="","",[1]主干线!B15)</f>
        <v>10kV</v>
      </c>
      <c r="C15" s="7" t="str">
        <f>IF([1]主干线!C15="","",[1]主干线!C15)</f>
        <v>138古南线</v>
      </c>
      <c r="D15" s="7">
        <f>IF([1]主干线!D15="","",[1]主干线!D15)</f>
        <v>0</v>
      </c>
      <c r="E15" s="7" t="str">
        <f>IF([1]主干线!E15="","",[1]主干线!E15)</f>
        <v>LGJ-185/30</v>
      </c>
      <c r="F15" s="7">
        <f>IF([1]主干线!F15="","",[1]主干线!F15)</f>
        <v>0.112759</v>
      </c>
      <c r="G15" s="7">
        <f>IF([1]主干线!M15="","",[1]主干线!M15)</f>
        <v>2E-3</v>
      </c>
      <c r="H15" s="7">
        <f>IF([1]主干线!N15="","",[1]主干线!N15)</f>
        <v>0</v>
      </c>
      <c r="I15" s="7">
        <f>IF([1]主干线!O15="","",[1]主干线!O15)</f>
        <v>0</v>
      </c>
      <c r="J15" s="7">
        <f>IF([1]主干线!P15="","",[1]主干线!P15)</f>
        <v>2015</v>
      </c>
      <c r="K15" s="7">
        <f>IF([1]主干线!Q15="","",[1]主干线!Q15)</f>
        <v>1</v>
      </c>
      <c r="L15" s="7">
        <f>IF([1]主干线!R15="","",[1]主干线!R15)</f>
        <v>0</v>
      </c>
      <c r="M15" s="7">
        <f>IF([1]主干线!S15="","",[1]主干线!S15)</f>
        <v>0</v>
      </c>
      <c r="N15" s="7">
        <f>IF([1]主干线!T15="","",[1]主干线!T15)</f>
        <v>0</v>
      </c>
      <c r="O15" s="7" t="str">
        <f>IF([1]主干线!V15="","",[1]主干线!V15)</f>
        <v>8796085775280</v>
      </c>
      <c r="P15" s="7">
        <f>IF([1]主干线!W15="","",[1]主干线!W15)</f>
        <v>2.255185</v>
      </c>
      <c r="Q15" s="7">
        <f>IF([1]主干线!X15="","",[1]主干线!X15)</f>
        <v>6</v>
      </c>
      <c r="R15" s="7">
        <f>IF([1]主干线!I15="","",[1]主干线!I15)</f>
        <v>0</v>
      </c>
      <c r="S15" s="7">
        <f>IF([1]主干线!G15="","",[1]主干线!G15)</f>
        <v>0</v>
      </c>
      <c r="T15" s="7">
        <f>IF([1]主干线!J15="","",[1]主干线!J15)</f>
        <v>0</v>
      </c>
      <c r="U15" s="7" t="str">
        <f>IF([1]主干线!H15="","",[1]主干线!H15)</f>
        <v>市辖</v>
      </c>
    </row>
    <row r="16" spans="1:21" x14ac:dyDescent="0.15">
      <c r="A16" s="7" t="str">
        <f>IF([1]主干线!A16="","",[1]主干线!A16)</f>
        <v>古南线路8</v>
      </c>
      <c r="B16" s="7" t="str">
        <f>IF([1]主干线!B16="","",[1]主干线!B16)</f>
        <v>10kV</v>
      </c>
      <c r="C16" s="7" t="str">
        <f>IF([1]主干线!C16="","",[1]主干线!C16)</f>
        <v>138古南线</v>
      </c>
      <c r="D16" s="7">
        <f>IF([1]主干线!D16="","",[1]主干线!D16)</f>
        <v>0</v>
      </c>
      <c r="E16" s="7" t="str">
        <f>IF([1]主干线!E16="","",[1]主干线!E16)</f>
        <v>LGJ-185/30</v>
      </c>
      <c r="F16" s="7">
        <f>IF([1]主干线!F16="","",[1]主干线!F16)</f>
        <v>3.4707000000000002E-2</v>
      </c>
      <c r="G16" s="7">
        <f>IF([1]主干线!M16="","",[1]主干线!M16)</f>
        <v>2E-3</v>
      </c>
      <c r="H16" s="7">
        <f>IF([1]主干线!N16="","",[1]主干线!N16)</f>
        <v>0</v>
      </c>
      <c r="I16" s="7">
        <f>IF([1]主干线!O16="","",[1]主干线!O16)</f>
        <v>0</v>
      </c>
      <c r="J16" s="7">
        <f>IF([1]主干线!P16="","",[1]主干线!P16)</f>
        <v>2015</v>
      </c>
      <c r="K16" s="7">
        <f>IF([1]主干线!Q16="","",[1]主干线!Q16)</f>
        <v>2</v>
      </c>
      <c r="L16" s="7">
        <f>IF([1]主干线!R16="","",[1]主干线!R16)</f>
        <v>0</v>
      </c>
      <c r="M16" s="7">
        <f>IF([1]主干线!S16="","",[1]主干线!S16)</f>
        <v>0</v>
      </c>
      <c r="N16" s="7">
        <f>IF([1]主干线!T16="","",[1]主干线!T16)</f>
        <v>0</v>
      </c>
      <c r="O16" s="7" t="str">
        <f>IF([1]主干线!V16="","",[1]主干线!V16)</f>
        <v>配变_轨道交通3#</v>
      </c>
      <c r="P16" s="7">
        <f>IF([1]主干线!W16="","",[1]主干线!W16)</f>
        <v>0.694133</v>
      </c>
      <c r="Q16" s="7">
        <f>IF([1]主干线!X16="","",[1]主干线!X16)</f>
        <v>7</v>
      </c>
      <c r="R16" s="7">
        <f>IF([1]主干线!I16="","",[1]主干线!I16)</f>
        <v>1</v>
      </c>
      <c r="S16" s="7">
        <f>IF([1]主干线!G16="","",[1]主干线!G16)</f>
        <v>0</v>
      </c>
      <c r="T16" s="7">
        <f>IF([1]主干线!J16="","",[1]主干线!J16)</f>
        <v>0</v>
      </c>
      <c r="U16" s="7" t="str">
        <f>IF([1]主干线!H16="","",[1]主干线!H16)</f>
        <v>市辖</v>
      </c>
    </row>
    <row r="17" spans="1:21" x14ac:dyDescent="0.15">
      <c r="A17" s="7" t="str">
        <f>IF([1]主干线!A17="","",[1]主干线!A17)</f>
        <v>古南线路9</v>
      </c>
      <c r="B17" s="7" t="str">
        <f>IF([1]主干线!B17="","",[1]主干线!B17)</f>
        <v>10kV</v>
      </c>
      <c r="C17" s="7" t="str">
        <f>IF([1]主干线!C17="","",[1]主干线!C17)</f>
        <v>138古南线</v>
      </c>
      <c r="D17" s="7">
        <f>IF([1]主干线!D17="","",[1]主干线!D17)</f>
        <v>0</v>
      </c>
      <c r="E17" s="7" t="str">
        <f>IF([1]主干线!E17="","",[1]主干线!E17)</f>
        <v>LGJ-185/30</v>
      </c>
      <c r="F17" s="7">
        <f>IF([1]主干线!F17="","",[1]主干线!F17)</f>
        <v>4.1655999999999999E-2</v>
      </c>
      <c r="G17" s="7">
        <f>IF([1]主干线!M17="","",[1]主干线!M17)</f>
        <v>2E-3</v>
      </c>
      <c r="H17" s="7">
        <f>IF([1]主干线!N17="","",[1]主干线!N17)</f>
        <v>0</v>
      </c>
      <c r="I17" s="7">
        <f>IF([1]主干线!O17="","",[1]主干线!O17)</f>
        <v>0</v>
      </c>
      <c r="J17" s="7">
        <f>IF([1]主干线!P17="","",[1]主干线!P17)</f>
        <v>2015</v>
      </c>
      <c r="K17" s="7">
        <f>IF([1]主干线!Q17="","",[1]主干线!Q17)</f>
        <v>3</v>
      </c>
      <c r="L17" s="7">
        <f>IF([1]主干线!R17="","",[1]主干线!R17)</f>
        <v>0</v>
      </c>
      <c r="M17" s="7">
        <f>IF([1]主干线!S17="","",[1]主干线!S17)</f>
        <v>0</v>
      </c>
      <c r="N17" s="7">
        <f>IF([1]主干线!T17="","",[1]主干线!T17)</f>
        <v>0</v>
      </c>
      <c r="O17" s="7" t="str">
        <f>IF([1]主干线!V17="","",[1]主干线!V17)</f>
        <v>8796085775328</v>
      </c>
      <c r="P17" s="7">
        <f>IF([1]主干线!W17="","",[1]主干线!W17)</f>
        <v>0.833125</v>
      </c>
      <c r="Q17" s="7">
        <f>IF([1]主干线!X17="","",[1]主干线!X17)</f>
        <v>8</v>
      </c>
      <c r="R17" s="7">
        <f>IF([1]主干线!I17="","",[1]主干线!I17)</f>
        <v>1</v>
      </c>
      <c r="S17" s="7">
        <f>IF([1]主干线!G17="","",[1]主干线!G17)</f>
        <v>0</v>
      </c>
      <c r="T17" s="7">
        <f>IF([1]主干线!J17="","",[1]主干线!J17)</f>
        <v>0</v>
      </c>
      <c r="U17" s="7" t="str">
        <f>IF([1]主干线!H17="","",[1]主干线!H17)</f>
        <v>市辖</v>
      </c>
    </row>
    <row r="18" spans="1:21" x14ac:dyDescent="0.15">
      <c r="A18" s="7" t="str">
        <f>IF([1]主干线!A18="","",[1]主干线!A18)</f>
        <v>古南线路10</v>
      </c>
      <c r="B18" s="7" t="str">
        <f>IF([1]主干线!B18="","",[1]主干线!B18)</f>
        <v>10kV</v>
      </c>
      <c r="C18" s="7" t="str">
        <f>IF([1]主干线!C18="","",[1]主干线!C18)</f>
        <v>138古南线</v>
      </c>
      <c r="D18" s="7">
        <f>IF([1]主干线!D18="","",[1]主干线!D18)</f>
        <v>0</v>
      </c>
      <c r="E18" s="7" t="str">
        <f>IF([1]主干线!E18="","",[1]主干线!E18)</f>
        <v>LGJ-185/30</v>
      </c>
      <c r="F18" s="7">
        <f>IF([1]主干线!F18="","",[1]主干线!F18)</f>
        <v>3.4472999999999997E-2</v>
      </c>
      <c r="G18" s="7">
        <f>IF([1]主干线!M18="","",[1]主干线!M18)</f>
        <v>2E-3</v>
      </c>
      <c r="H18" s="7">
        <f>IF([1]主干线!N18="","",[1]主干线!N18)</f>
        <v>0</v>
      </c>
      <c r="I18" s="7">
        <f>IF([1]主干线!O18="","",[1]主干线!O18)</f>
        <v>0</v>
      </c>
      <c r="J18" s="7">
        <f>IF([1]主干线!P18="","",[1]主干线!P18)</f>
        <v>2015</v>
      </c>
      <c r="K18" s="7">
        <f>IF([1]主干线!Q18="","",[1]主干线!Q18)</f>
        <v>1</v>
      </c>
      <c r="L18" s="7">
        <f>IF([1]主干线!R18="","",[1]主干线!R18)</f>
        <v>0</v>
      </c>
      <c r="M18" s="7">
        <f>IF([1]主干线!S18="","",[1]主干线!S18)</f>
        <v>0</v>
      </c>
      <c r="N18" s="7">
        <f>IF([1]主干线!T18="","",[1]主干线!T18)</f>
        <v>0</v>
      </c>
      <c r="O18" s="7" t="str">
        <f>IF([1]主干线!V18="","",[1]主干线!V18)</f>
        <v>配变_经济发展</v>
      </c>
      <c r="P18" s="7">
        <f>IF([1]主干线!W18="","",[1]主干线!W18)</f>
        <v>0.68945500000000004</v>
      </c>
      <c r="Q18" s="7">
        <f>IF([1]主干线!X18="","",[1]主干线!X18)</f>
        <v>0</v>
      </c>
      <c r="R18" s="7">
        <f>IF([1]主干线!I18="","",[1]主干线!I18)</f>
        <v>0</v>
      </c>
      <c r="S18" s="7">
        <f>IF([1]主干线!G18="","",[1]主干线!G18)</f>
        <v>0</v>
      </c>
      <c r="T18" s="7">
        <f>IF([1]主干线!J18="","",[1]主干线!J18)</f>
        <v>0</v>
      </c>
      <c r="U18" s="7" t="str">
        <f>IF([1]主干线!H18="","",[1]主干线!H18)</f>
        <v>市辖</v>
      </c>
    </row>
    <row r="19" spans="1:21" x14ac:dyDescent="0.15">
      <c r="A19" s="7" t="str">
        <f>IF([1]主干线!A19="","",[1]主干线!A19)</f>
        <v>古南线路11</v>
      </c>
      <c r="B19" s="7" t="str">
        <f>IF([1]主干线!B19="","",[1]主干线!B19)</f>
        <v>10kV</v>
      </c>
      <c r="C19" s="7" t="str">
        <f>IF([1]主干线!C19="","",[1]主干线!C19)</f>
        <v>138古南线</v>
      </c>
      <c r="D19" s="7">
        <f>IF([1]主干线!D19="","",[1]主干线!D19)</f>
        <v>0</v>
      </c>
      <c r="E19" s="7" t="str">
        <f>IF([1]主干线!E19="","",[1]主干线!E19)</f>
        <v>LGJ-185/30</v>
      </c>
      <c r="F19" s="7">
        <f>IF([1]主干线!F19="","",[1]主干线!F19)</f>
        <v>3.5031E-2</v>
      </c>
      <c r="G19" s="7">
        <f>IF([1]主干线!M19="","",[1]主干线!M19)</f>
        <v>2E-3</v>
      </c>
      <c r="H19" s="7">
        <f>IF([1]主干线!N19="","",[1]主干线!N19)</f>
        <v>0</v>
      </c>
      <c r="I19" s="7">
        <f>IF([1]主干线!O19="","",[1]主干线!O19)</f>
        <v>0</v>
      </c>
      <c r="J19" s="7">
        <f>IF([1]主干线!P19="","",[1]主干线!P19)</f>
        <v>2015</v>
      </c>
      <c r="K19" s="7">
        <f>IF([1]主干线!Q19="","",[1]主干线!Q19)</f>
        <v>2</v>
      </c>
      <c r="L19" s="7">
        <f>IF([1]主干线!R19="","",[1]主干线!R19)</f>
        <v>0</v>
      </c>
      <c r="M19" s="7">
        <f>IF([1]主干线!S19="","",[1]主干线!S19)</f>
        <v>0</v>
      </c>
      <c r="N19" s="7">
        <f>IF([1]主干线!T19="","",[1]主干线!T19)</f>
        <v>0</v>
      </c>
      <c r="O19" s="7" t="str">
        <f>IF([1]主干线!V19="","",[1]主干线!V19)</f>
        <v>配变_天工投资</v>
      </c>
      <c r="P19" s="7">
        <f>IF([1]主干线!W19="","",[1]主干线!W19)</f>
        <v>0.70062599999999997</v>
      </c>
      <c r="Q19" s="7">
        <f>IF([1]主干线!X19="","",[1]主干线!X19)</f>
        <v>1</v>
      </c>
      <c r="R19" s="7">
        <f>IF([1]主干线!I19="","",[1]主干线!I19)</f>
        <v>1</v>
      </c>
      <c r="S19" s="7">
        <f>IF([1]主干线!G19="","",[1]主干线!G19)</f>
        <v>0</v>
      </c>
      <c r="T19" s="7">
        <f>IF([1]主干线!J19="","",[1]主干线!J19)</f>
        <v>0</v>
      </c>
      <c r="U19" s="7" t="str">
        <f>IF([1]主干线!H19="","",[1]主干线!H19)</f>
        <v>市辖</v>
      </c>
    </row>
    <row r="20" spans="1:21" x14ac:dyDescent="0.15">
      <c r="A20" s="7" t="str">
        <f>IF([1]主干线!A20="","",[1]主干线!A20)</f>
        <v>古南线路12</v>
      </c>
      <c r="B20" s="7" t="str">
        <f>IF([1]主干线!B20="","",[1]主干线!B20)</f>
        <v>10kV</v>
      </c>
      <c r="C20" s="7" t="str">
        <f>IF([1]主干线!C20="","",[1]主干线!C20)</f>
        <v>138古南线</v>
      </c>
      <c r="D20" s="7">
        <f>IF([1]主干线!D20="","",[1]主干线!D20)</f>
        <v>0</v>
      </c>
      <c r="E20" s="7" t="str">
        <f>IF([1]主干线!E20="","",[1]主干线!E20)</f>
        <v>LGJ-185/30</v>
      </c>
      <c r="F20" s="7">
        <f>IF([1]主干线!F20="","",[1]主干线!F20)</f>
        <v>0.16671800000000001</v>
      </c>
      <c r="G20" s="7">
        <f>IF([1]主干线!M20="","",[1]主干线!M20)</f>
        <v>2E-3</v>
      </c>
      <c r="H20" s="7">
        <f>IF([1]主干线!N20="","",[1]主干线!N20)</f>
        <v>0</v>
      </c>
      <c r="I20" s="7">
        <f>IF([1]主干线!O20="","",[1]主干线!O20)</f>
        <v>0</v>
      </c>
      <c r="J20" s="7">
        <f>IF([1]主干线!P20="","",[1]主干线!P20)</f>
        <v>2015</v>
      </c>
      <c r="K20" s="7">
        <f>IF([1]主干线!Q20="","",[1]主干线!Q20)</f>
        <v>3</v>
      </c>
      <c r="L20" s="7">
        <f>IF([1]主干线!R20="","",[1]主干线!R20)</f>
        <v>0</v>
      </c>
      <c r="M20" s="7">
        <f>IF([1]主干线!S20="","",[1]主干线!S20)</f>
        <v>0</v>
      </c>
      <c r="N20" s="7">
        <f>IF([1]主干线!T20="","",[1]主干线!T20)</f>
        <v>0</v>
      </c>
      <c r="O20" s="7" t="str">
        <f>IF([1]主干线!V20="","",[1]主干线!V20)</f>
        <v>8796085775392</v>
      </c>
      <c r="P20" s="7">
        <f>IF([1]主干线!W20="","",[1]主干线!W20)</f>
        <v>3.334352</v>
      </c>
      <c r="Q20" s="7">
        <f>IF([1]主干线!X20="","",[1]主干线!X20)</f>
        <v>2</v>
      </c>
      <c r="R20" s="7">
        <f>IF([1]主干线!I20="","",[1]主干线!I20)</f>
        <v>1</v>
      </c>
      <c r="S20" s="7">
        <f>IF([1]主干线!G20="","",[1]主干线!G20)</f>
        <v>0</v>
      </c>
      <c r="T20" s="7">
        <f>IF([1]主干线!J20="","",[1]主干线!J20)</f>
        <v>0</v>
      </c>
      <c r="U20" s="7" t="str">
        <f>IF([1]主干线!H20="","",[1]主干线!H20)</f>
        <v>市辖</v>
      </c>
    </row>
    <row r="21" spans="1:21" x14ac:dyDescent="0.15">
      <c r="A21" s="7" t="str">
        <f>IF([1]主干线!A21="","",[1]主干线!A21)</f>
        <v>古南线路13</v>
      </c>
      <c r="B21" s="7" t="str">
        <f>IF([1]主干线!B21="","",[1]主干线!B21)</f>
        <v>10kV</v>
      </c>
      <c r="C21" s="7" t="str">
        <f>IF([1]主干线!C21="","",[1]主干线!C21)</f>
        <v>138古南线</v>
      </c>
      <c r="D21" s="7">
        <f>IF([1]主干线!D21="","",[1]主干线!D21)</f>
        <v>0</v>
      </c>
      <c r="E21" s="7" t="str">
        <f>IF([1]主干线!E21="","",[1]主干线!E21)</f>
        <v>LGJ-185/30</v>
      </c>
      <c r="F21" s="7">
        <f>IF([1]主干线!F21="","",[1]主干线!F21)</f>
        <v>3.4713000000000001E-2</v>
      </c>
      <c r="G21" s="7">
        <f>IF([1]主干线!M21="","",[1]主干线!M21)</f>
        <v>2E-3</v>
      </c>
      <c r="H21" s="7">
        <f>IF([1]主干线!N21="","",[1]主干线!N21)</f>
        <v>0</v>
      </c>
      <c r="I21" s="7">
        <f>IF([1]主干线!O21="","",[1]主干线!O21)</f>
        <v>0</v>
      </c>
      <c r="J21" s="7">
        <f>IF([1]主干线!P21="","",[1]主干线!P21)</f>
        <v>2015</v>
      </c>
      <c r="K21" s="7">
        <f>IF([1]主干线!Q21="","",[1]主干线!Q21)</f>
        <v>1</v>
      </c>
      <c r="L21" s="7">
        <f>IF([1]主干线!R21="","",[1]主干线!R21)</f>
        <v>0</v>
      </c>
      <c r="M21" s="7">
        <f>IF([1]主干线!S21="","",[1]主干线!S21)</f>
        <v>0</v>
      </c>
      <c r="N21" s="7">
        <f>IF([1]主干线!T21="","",[1]主干线!T21)</f>
        <v>0</v>
      </c>
      <c r="O21" s="7" t="str">
        <f>IF([1]主干线!V21="","",[1]主干线!V21)</f>
        <v>配变_伊斯摩利</v>
      </c>
      <c r="P21" s="7">
        <f>IF([1]主干线!W21="","",[1]主干线!W21)</f>
        <v>0.69426600000000005</v>
      </c>
      <c r="Q21" s="7">
        <f>IF([1]主干线!X21="","",[1]主干线!X21)</f>
        <v>3</v>
      </c>
      <c r="R21" s="7">
        <f>IF([1]主干线!I21="","",[1]主干线!I21)</f>
        <v>0</v>
      </c>
      <c r="S21" s="7">
        <f>IF([1]主干线!G21="","",[1]主干线!G21)</f>
        <v>0</v>
      </c>
      <c r="T21" s="7">
        <f>IF([1]主干线!J21="","",[1]主干线!J21)</f>
        <v>0</v>
      </c>
      <c r="U21" s="7" t="str">
        <f>IF([1]主干线!H21="","",[1]主干线!H21)</f>
        <v>市辖</v>
      </c>
    </row>
    <row r="22" spans="1:21" x14ac:dyDescent="0.15">
      <c r="A22" s="7" t="str">
        <f>IF([1]主干线!A22="","",[1]主干线!A22)</f>
        <v>古南线路14</v>
      </c>
      <c r="B22" s="7" t="str">
        <f>IF([1]主干线!B22="","",[1]主干线!B22)</f>
        <v>10kV</v>
      </c>
      <c r="C22" s="7" t="str">
        <f>IF([1]主干线!C22="","",[1]主干线!C22)</f>
        <v>138古南线</v>
      </c>
      <c r="D22" s="7">
        <f>IF([1]主干线!D22="","",[1]主干线!D22)</f>
        <v>0</v>
      </c>
      <c r="E22" s="7" t="str">
        <f>IF([1]主干线!E22="","",[1]主干线!E22)</f>
        <v>LGJ-185/30</v>
      </c>
      <c r="F22" s="7">
        <f>IF([1]主干线!F22="","",[1]主干线!F22)</f>
        <v>4.1659000000000002E-2</v>
      </c>
      <c r="G22" s="7">
        <f>IF([1]主干线!M22="","",[1]主干线!M22)</f>
        <v>2E-3</v>
      </c>
      <c r="H22" s="7">
        <f>IF([1]主干线!N22="","",[1]主干线!N22)</f>
        <v>0</v>
      </c>
      <c r="I22" s="7">
        <f>IF([1]主干线!O22="","",[1]主干线!O22)</f>
        <v>0</v>
      </c>
      <c r="J22" s="7">
        <f>IF([1]主干线!P22="","",[1]主干线!P22)</f>
        <v>2015</v>
      </c>
      <c r="K22" s="7">
        <f>IF([1]主干线!Q22="","",[1]主干线!Q22)</f>
        <v>2</v>
      </c>
      <c r="L22" s="7">
        <f>IF([1]主干线!R22="","",[1]主干线!R22)</f>
        <v>0</v>
      </c>
      <c r="M22" s="7">
        <f>IF([1]主干线!S22="","",[1]主干线!S22)</f>
        <v>0</v>
      </c>
      <c r="N22" s="7">
        <f>IF([1]主干线!T22="","",[1]主干线!T22)</f>
        <v>0</v>
      </c>
      <c r="O22" s="7" t="str">
        <f>IF([1]主干线!V22="","",[1]主干线!V22)</f>
        <v>8796085775440</v>
      </c>
      <c r="P22" s="7">
        <f>IF([1]主干线!W22="","",[1]主干线!W22)</f>
        <v>0.833175</v>
      </c>
      <c r="Q22" s="7">
        <f>IF([1]主干线!X22="","",[1]主干线!X22)</f>
        <v>4</v>
      </c>
      <c r="R22" s="7">
        <f>IF([1]主干线!I22="","",[1]主干线!I22)</f>
        <v>1</v>
      </c>
      <c r="S22" s="7">
        <f>IF([1]主干线!G22="","",[1]主干线!G22)</f>
        <v>0</v>
      </c>
      <c r="T22" s="7">
        <f>IF([1]主干线!J22="","",[1]主干线!J22)</f>
        <v>0</v>
      </c>
      <c r="U22" s="7" t="str">
        <f>IF([1]主干线!H22="","",[1]主干线!H22)</f>
        <v>市辖</v>
      </c>
    </row>
    <row r="23" spans="1:21" x14ac:dyDescent="0.15">
      <c r="A23" s="7" t="str">
        <f>IF([1]主干线!A23="","",[1]主干线!A23)</f>
        <v>古南线路15</v>
      </c>
      <c r="B23" s="7" t="str">
        <f>IF([1]主干线!B23="","",[1]主干线!B23)</f>
        <v>10kV</v>
      </c>
      <c r="C23" s="7" t="str">
        <f>IF([1]主干线!C23="","",[1]主干线!C23)</f>
        <v>138古南线</v>
      </c>
      <c r="D23" s="7">
        <f>IF([1]主干线!D23="","",[1]主干线!D23)</f>
        <v>0</v>
      </c>
      <c r="E23" s="7" t="str">
        <f>IF([1]主干线!E23="","",[1]主干线!E23)</f>
        <v>LGJ-185/30</v>
      </c>
      <c r="F23" s="7">
        <f>IF([1]主干线!F23="","",[1]主干线!F23)</f>
        <v>2.3630000000000002E-2</v>
      </c>
      <c r="G23" s="7">
        <f>IF([1]主干线!M23="","",[1]主干线!M23)</f>
        <v>2E-3</v>
      </c>
      <c r="H23" s="7">
        <f>IF([1]主干线!N23="","",[1]主干线!N23)</f>
        <v>0</v>
      </c>
      <c r="I23" s="7">
        <f>IF([1]主干线!O23="","",[1]主干线!O23)</f>
        <v>0</v>
      </c>
      <c r="J23" s="7">
        <f>IF([1]主干线!P23="","",[1]主干线!P23)</f>
        <v>2015</v>
      </c>
      <c r="K23" s="7">
        <f>IF([1]主干线!Q23="","",[1]主干线!Q23)</f>
        <v>3</v>
      </c>
      <c r="L23" s="7">
        <f>IF([1]主干线!R23="","",[1]主干线!R23)</f>
        <v>0</v>
      </c>
      <c r="M23" s="7">
        <f>IF([1]主干线!S23="","",[1]主干线!S23)</f>
        <v>0</v>
      </c>
      <c r="N23" s="7">
        <f>IF([1]主干线!T23="","",[1]主干线!T23)</f>
        <v>0</v>
      </c>
      <c r="O23" s="7" t="str">
        <f>IF([1]主干线!V23="","",[1]主干线!V23)</f>
        <v>8796085775472</v>
      </c>
      <c r="P23" s="7">
        <f>IF([1]主干线!W23="","",[1]主干线!W23)</f>
        <v>0.472609</v>
      </c>
      <c r="Q23" s="7">
        <f>IF([1]主干线!X23="","",[1]主干线!X23)</f>
        <v>5</v>
      </c>
      <c r="R23" s="7">
        <f>IF([1]主干线!I23="","",[1]主干线!I23)</f>
        <v>1</v>
      </c>
      <c r="S23" s="7">
        <f>IF([1]主干线!G23="","",[1]主干线!G23)</f>
        <v>0</v>
      </c>
      <c r="T23" s="7">
        <f>IF([1]主干线!J23="","",[1]主干线!J23)</f>
        <v>0</v>
      </c>
      <c r="U23" s="7" t="str">
        <f>IF([1]主干线!H23="","",[1]主干线!H23)</f>
        <v>市辖</v>
      </c>
    </row>
    <row r="24" spans="1:21" x14ac:dyDescent="0.15">
      <c r="A24" s="7" t="str">
        <f>IF([1]主干线!A24="","",[1]主干线!A24)</f>
        <v>古南线路16</v>
      </c>
      <c r="B24" s="7" t="str">
        <f>IF([1]主干线!B24="","",[1]主干线!B24)</f>
        <v>10kV</v>
      </c>
      <c r="C24" s="7" t="str">
        <f>IF([1]主干线!C24="","",[1]主干线!C24)</f>
        <v>138古南线</v>
      </c>
      <c r="D24" s="7">
        <f>IF([1]主干线!D24="","",[1]主干线!D24)</f>
        <v>0</v>
      </c>
      <c r="E24" s="7" t="str">
        <f>IF([1]主干线!E24="","",[1]主干线!E24)</f>
        <v>LGJ-185/30</v>
      </c>
      <c r="F24" s="7">
        <f>IF([1]主干线!F24="","",[1]主干线!F24)</f>
        <v>5.8048000000000002E-2</v>
      </c>
      <c r="G24" s="7">
        <f>IF([1]主干线!M24="","",[1]主干线!M24)</f>
        <v>2E-3</v>
      </c>
      <c r="H24" s="7">
        <f>IF([1]主干线!N24="","",[1]主干线!N24)</f>
        <v>0</v>
      </c>
      <c r="I24" s="7">
        <f>IF([1]主干线!O24="","",[1]主干线!O24)</f>
        <v>0</v>
      </c>
      <c r="J24" s="7">
        <f>IF([1]主干线!P24="","",[1]主干线!P24)</f>
        <v>2015</v>
      </c>
      <c r="K24" s="7">
        <f>IF([1]主干线!Q24="","",[1]主干线!Q24)</f>
        <v>1</v>
      </c>
      <c r="L24" s="7">
        <f>IF([1]主干线!R24="","",[1]主干线!R24)</f>
        <v>0</v>
      </c>
      <c r="M24" s="7">
        <f>IF([1]主干线!S24="","",[1]主干线!S24)</f>
        <v>0</v>
      </c>
      <c r="N24" s="7">
        <f>IF([1]主干线!T24="","",[1]主干线!T24)</f>
        <v>0</v>
      </c>
      <c r="O24" s="7" t="str">
        <f>IF([1]主干线!V24="","",[1]主干线!V24)</f>
        <v>8796085775504</v>
      </c>
      <c r="P24" s="7">
        <f>IF([1]主干线!W24="","",[1]主干线!W24)</f>
        <v>1.160968</v>
      </c>
      <c r="Q24" s="7">
        <f>IF([1]主干线!X24="","",[1]主干线!X24)</f>
        <v>6</v>
      </c>
      <c r="R24" s="7">
        <f>IF([1]主干线!I24="","",[1]主干线!I24)</f>
        <v>0</v>
      </c>
      <c r="S24" s="7">
        <f>IF([1]主干线!G24="","",[1]主干线!G24)</f>
        <v>0</v>
      </c>
      <c r="T24" s="7">
        <f>IF([1]主干线!J24="","",[1]主干线!J24)</f>
        <v>0</v>
      </c>
      <c r="U24" s="7" t="str">
        <f>IF([1]主干线!H24="","",[1]主干线!H24)</f>
        <v>市辖</v>
      </c>
    </row>
    <row r="25" spans="1:21" x14ac:dyDescent="0.15">
      <c r="A25" s="7" t="str">
        <f>IF([1]主干线!A25="","",[1]主干线!A25)</f>
        <v>古南线路17</v>
      </c>
      <c r="B25" s="7" t="str">
        <f>IF([1]主干线!B25="","",[1]主干线!B25)</f>
        <v>10kV</v>
      </c>
      <c r="C25" s="7" t="str">
        <f>IF([1]主干线!C25="","",[1]主干线!C25)</f>
        <v>138古南线</v>
      </c>
      <c r="D25" s="7">
        <f>IF([1]主干线!D25="","",[1]主干线!D25)</f>
        <v>0</v>
      </c>
      <c r="E25" s="7" t="str">
        <f>IF([1]主干线!E25="","",[1]主干线!E25)</f>
        <v>LGJ-185/30</v>
      </c>
      <c r="F25" s="7">
        <f>IF([1]主干线!F25="","",[1]主干线!F25)</f>
        <v>2.4170000000000001E-2</v>
      </c>
      <c r="G25" s="7">
        <f>IF([1]主干线!M25="","",[1]主干线!M25)</f>
        <v>2E-3</v>
      </c>
      <c r="H25" s="7">
        <f>IF([1]主干线!N25="","",[1]主干线!N25)</f>
        <v>0</v>
      </c>
      <c r="I25" s="7">
        <f>IF([1]主干线!O25="","",[1]主干线!O25)</f>
        <v>0</v>
      </c>
      <c r="J25" s="7">
        <f>IF([1]主干线!P25="","",[1]主干线!P25)</f>
        <v>2015</v>
      </c>
      <c r="K25" s="7">
        <f>IF([1]主干线!Q25="","",[1]主干线!Q25)</f>
        <v>2</v>
      </c>
      <c r="L25" s="7">
        <f>IF([1]主干线!R25="","",[1]主干线!R25)</f>
        <v>0</v>
      </c>
      <c r="M25" s="7">
        <f>IF([1]主干线!S25="","",[1]主干线!S25)</f>
        <v>0</v>
      </c>
      <c r="N25" s="7">
        <f>IF([1]主干线!T25="","",[1]主干线!T25)</f>
        <v>0</v>
      </c>
      <c r="O25" s="7" t="str">
        <f>IF([1]主干线!V25="","",[1]主干线!V25)</f>
        <v>配变_广捷置业</v>
      </c>
      <c r="P25" s="7">
        <f>IF([1]主干线!W25="","",[1]主干线!W25)</f>
        <v>0.48340499999999997</v>
      </c>
      <c r="Q25" s="7">
        <f>IF([1]主干线!X25="","",[1]主干线!X25)</f>
        <v>7</v>
      </c>
      <c r="R25" s="7">
        <f>IF([1]主干线!I25="","",[1]主干线!I25)</f>
        <v>1</v>
      </c>
      <c r="S25" s="7">
        <f>IF([1]主干线!G25="","",[1]主干线!G25)</f>
        <v>0</v>
      </c>
      <c r="T25" s="7">
        <f>IF([1]主干线!J25="","",[1]主干线!J25)</f>
        <v>0</v>
      </c>
      <c r="U25" s="7" t="str">
        <f>IF([1]主干线!H25="","",[1]主干线!H25)</f>
        <v>市辖</v>
      </c>
    </row>
    <row r="26" spans="1:21" x14ac:dyDescent="0.15">
      <c r="A26" s="7" t="str">
        <f>IF([1]主干线!A26="","",[1]主干线!A26)</f>
        <v>古南线路18</v>
      </c>
      <c r="B26" s="7" t="str">
        <f>IF([1]主干线!B26="","",[1]主干线!B26)</f>
        <v>10kV</v>
      </c>
      <c r="C26" s="7" t="str">
        <f>IF([1]主干线!C26="","",[1]主干线!C26)</f>
        <v>138古南线</v>
      </c>
      <c r="D26" s="7">
        <f>IF([1]主干线!D26="","",[1]主干线!D26)</f>
        <v>0</v>
      </c>
      <c r="E26" s="7" t="str">
        <f>IF([1]主干线!E26="","",[1]主干线!E26)</f>
        <v>LGJ-185/30</v>
      </c>
      <c r="F26" s="7">
        <f>IF([1]主干线!F26="","",[1]主干线!F26)</f>
        <v>2.2051000000000001E-2</v>
      </c>
      <c r="G26" s="7">
        <f>IF([1]主干线!M26="","",[1]主干线!M26)</f>
        <v>2E-3</v>
      </c>
      <c r="H26" s="7">
        <f>IF([1]主干线!N26="","",[1]主干线!N26)</f>
        <v>0</v>
      </c>
      <c r="I26" s="7">
        <f>IF([1]主干线!O26="","",[1]主干线!O26)</f>
        <v>0</v>
      </c>
      <c r="J26" s="7">
        <f>IF([1]主干线!P26="","",[1]主干线!P26)</f>
        <v>2015</v>
      </c>
      <c r="K26" s="7">
        <f>IF([1]主干线!Q26="","",[1]主干线!Q26)</f>
        <v>3</v>
      </c>
      <c r="L26" s="7">
        <f>IF([1]主干线!R26="","",[1]主干线!R26)</f>
        <v>0</v>
      </c>
      <c r="M26" s="7">
        <f>IF([1]主干线!S26="","",[1]主干线!S26)</f>
        <v>0</v>
      </c>
      <c r="N26" s="7">
        <f>IF([1]主干线!T26="","",[1]主干线!T26)</f>
        <v>0</v>
      </c>
      <c r="O26" s="7" t="str">
        <f>IF([1]主干线!V26="","",[1]主干线!V26)</f>
        <v>8796085775552</v>
      </c>
      <c r="P26" s="7">
        <f>IF([1]主干线!W26="","",[1]主干线!W26)</f>
        <v>0.44102799999999998</v>
      </c>
      <c r="Q26" s="7">
        <f>IF([1]主干线!X26="","",[1]主干线!X26)</f>
        <v>8</v>
      </c>
      <c r="R26" s="7">
        <f>IF([1]主干线!I26="","",[1]主干线!I26)</f>
        <v>1</v>
      </c>
      <c r="S26" s="7">
        <f>IF([1]主干线!G26="","",[1]主干线!G26)</f>
        <v>0</v>
      </c>
      <c r="T26" s="7">
        <f>IF([1]主干线!J26="","",[1]主干线!J26)</f>
        <v>0</v>
      </c>
      <c r="U26" s="7" t="str">
        <f>IF([1]主干线!H26="","",[1]主干线!H26)</f>
        <v>市辖</v>
      </c>
    </row>
    <row r="27" spans="1:21" x14ac:dyDescent="0.15">
      <c r="A27" s="7" t="str">
        <f>IF([1]主干线!A27="","",[1]主干线!A27)</f>
        <v>古南线路19</v>
      </c>
      <c r="B27" s="7" t="str">
        <f>IF([1]主干线!B27="","",[1]主干线!B27)</f>
        <v>10kV</v>
      </c>
      <c r="C27" s="7" t="str">
        <f>IF([1]主干线!C27="","",[1]主干线!C27)</f>
        <v>138古南线</v>
      </c>
      <c r="D27" s="7">
        <f>IF([1]主干线!D27="","",[1]主干线!D27)</f>
        <v>0</v>
      </c>
      <c r="E27" s="7" t="str">
        <f>IF([1]主干线!E27="","",[1]主干线!E27)</f>
        <v>LGJ-185/30</v>
      </c>
      <c r="F27" s="7">
        <f>IF([1]主干线!F27="","",[1]主干线!F27)</f>
        <v>3.1319999999999998E-3</v>
      </c>
      <c r="G27" s="7">
        <f>IF([1]主干线!M27="","",[1]主干线!M27)</f>
        <v>2E-3</v>
      </c>
      <c r="H27" s="7">
        <f>IF([1]主干线!N27="","",[1]主干线!N27)</f>
        <v>0</v>
      </c>
      <c r="I27" s="7">
        <f>IF([1]主干线!O27="","",[1]主干线!O27)</f>
        <v>0</v>
      </c>
      <c r="J27" s="7">
        <f>IF([1]主干线!P27="","",[1]主干线!P27)</f>
        <v>2015</v>
      </c>
      <c r="K27" s="7">
        <f>IF([1]主干线!Q27="","",[1]主干线!Q27)</f>
        <v>1</v>
      </c>
      <c r="L27" s="7">
        <f>IF([1]主干线!R27="","",[1]主干线!R27)</f>
        <v>0</v>
      </c>
      <c r="M27" s="7">
        <f>IF([1]主干线!S27="","",[1]主干线!S27)</f>
        <v>0</v>
      </c>
      <c r="N27" s="7">
        <f>IF([1]主干线!T27="","",[1]主干线!T27)</f>
        <v>0</v>
      </c>
      <c r="O27" s="7" t="str">
        <f>IF([1]主干线!V27="","",[1]主干线!V27)</f>
        <v>配变_配变1</v>
      </c>
      <c r="P27" s="7">
        <f>IF([1]主干线!W27="","",[1]主干线!W27)</f>
        <v>6.2645999999999993E-2</v>
      </c>
      <c r="Q27" s="7">
        <f>IF([1]主干线!X27="","",[1]主干线!X27)</f>
        <v>0</v>
      </c>
      <c r="R27" s="7">
        <f>IF([1]主干线!I27="","",[1]主干线!I27)</f>
        <v>0</v>
      </c>
      <c r="S27" s="7">
        <f>IF([1]主干线!G27="","",[1]主干线!G27)</f>
        <v>0</v>
      </c>
      <c r="T27" s="7">
        <f>IF([1]主干线!J27="","",[1]主干线!J27)</f>
        <v>0</v>
      </c>
      <c r="U27" s="7" t="str">
        <f>IF([1]主干线!H27="","",[1]主干线!H27)</f>
        <v>市辖</v>
      </c>
    </row>
    <row r="28" spans="1:21" x14ac:dyDescent="0.15">
      <c r="A28" s="7" t="str">
        <f>IF([1]主干线!A28="","",[1]主干线!A28)</f>
        <v>古南线路20</v>
      </c>
      <c r="B28" s="7" t="str">
        <f>IF([1]主干线!B28="","",[1]主干线!B28)</f>
        <v>10kV</v>
      </c>
      <c r="C28" s="7" t="str">
        <f>IF([1]主干线!C28="","",[1]主干线!C28)</f>
        <v>138古南线</v>
      </c>
      <c r="D28" s="7">
        <f>IF([1]主干线!D28="","",[1]主干线!D28)</f>
        <v>0</v>
      </c>
      <c r="E28" s="7" t="str">
        <f>IF([1]主干线!E28="","",[1]主干线!E28)</f>
        <v>LGJ-185/30</v>
      </c>
      <c r="F28" s="7">
        <f>IF([1]主干线!F28="","",[1]主干线!F28)</f>
        <v>2.1717E-2</v>
      </c>
      <c r="G28" s="7">
        <f>IF([1]主干线!M28="","",[1]主干线!M28)</f>
        <v>2E-3</v>
      </c>
      <c r="H28" s="7">
        <f>IF([1]主干线!N28="","",[1]主干线!N28)</f>
        <v>0</v>
      </c>
      <c r="I28" s="7">
        <f>IF([1]主干线!O28="","",[1]主干线!O28)</f>
        <v>0</v>
      </c>
      <c r="J28" s="7">
        <f>IF([1]主干线!P28="","",[1]主干线!P28)</f>
        <v>2015</v>
      </c>
      <c r="K28" s="7">
        <f>IF([1]主干线!Q28="","",[1]主干线!Q28)</f>
        <v>2</v>
      </c>
      <c r="L28" s="7">
        <f>IF([1]主干线!R28="","",[1]主干线!R28)</f>
        <v>0</v>
      </c>
      <c r="M28" s="7">
        <f>IF([1]主干线!S28="","",[1]主干线!S28)</f>
        <v>0</v>
      </c>
      <c r="N28" s="7">
        <f>IF([1]主干线!T28="","",[1]主干线!T28)</f>
        <v>0</v>
      </c>
      <c r="O28" s="7" t="str">
        <f>IF([1]主干线!V28="","",[1]主干线!V28)</f>
        <v>配变_中锦能源</v>
      </c>
      <c r="P28" s="7">
        <f>IF([1]主干线!W28="","",[1]主干线!W28)</f>
        <v>0.43433100000000002</v>
      </c>
      <c r="Q28" s="7">
        <f>IF([1]主干线!X28="","",[1]主干线!X28)</f>
        <v>1</v>
      </c>
      <c r="R28" s="7">
        <f>IF([1]主干线!I28="","",[1]主干线!I28)</f>
        <v>1</v>
      </c>
      <c r="S28" s="7">
        <f>IF([1]主干线!G28="","",[1]主干线!G28)</f>
        <v>0</v>
      </c>
      <c r="T28" s="7">
        <f>IF([1]主干线!J28="","",[1]主干线!J28)</f>
        <v>0</v>
      </c>
      <c r="U28" s="7" t="str">
        <f>IF([1]主干线!H28="","",[1]主干线!H28)</f>
        <v>市辖</v>
      </c>
    </row>
    <row r="29" spans="1:21" x14ac:dyDescent="0.15">
      <c r="A29" s="7" t="str">
        <f>IF([1]主干线!A29="","",[1]主干线!A29)</f>
        <v>古南线路21</v>
      </c>
      <c r="B29" s="7" t="str">
        <f>IF([1]主干线!B29="","",[1]主干线!B29)</f>
        <v>10kV</v>
      </c>
      <c r="C29" s="7" t="str">
        <f>IF([1]主干线!C29="","",[1]主干线!C29)</f>
        <v>138古南线</v>
      </c>
      <c r="D29" s="7">
        <f>IF([1]主干线!D29="","",[1]主干线!D29)</f>
        <v>0</v>
      </c>
      <c r="E29" s="7" t="str">
        <f>IF([1]主干线!E29="","",[1]主干线!E29)</f>
        <v>LGJ-185/30</v>
      </c>
      <c r="F29" s="7">
        <f>IF([1]主干线!F29="","",[1]主干线!F29)</f>
        <v>0.132211</v>
      </c>
      <c r="G29" s="7">
        <f>IF([1]主干线!M29="","",[1]主干线!M29)</f>
        <v>2E-3</v>
      </c>
      <c r="H29" s="7">
        <f>IF([1]主干线!N29="","",[1]主干线!N29)</f>
        <v>0</v>
      </c>
      <c r="I29" s="7">
        <f>IF([1]主干线!O29="","",[1]主干线!O29)</f>
        <v>0</v>
      </c>
      <c r="J29" s="7">
        <f>IF([1]主干线!P29="","",[1]主干线!P29)</f>
        <v>2015</v>
      </c>
      <c r="K29" s="7">
        <f>IF([1]主干线!Q29="","",[1]主干线!Q29)</f>
        <v>3</v>
      </c>
      <c r="L29" s="7">
        <f>IF([1]主干线!R29="","",[1]主干线!R29)</f>
        <v>0</v>
      </c>
      <c r="M29" s="7">
        <f>IF([1]主干线!S29="","",[1]主干线!S29)</f>
        <v>0</v>
      </c>
      <c r="N29" s="7">
        <f>IF([1]主干线!T29="","",[1]主干线!T29)</f>
        <v>0</v>
      </c>
      <c r="O29" s="7" t="str">
        <f>IF([1]主干线!V29="","",[1]主干线!V29)</f>
        <v>8796085775616</v>
      </c>
      <c r="P29" s="7">
        <f>IF([1]主干线!W29="","",[1]主干线!W29)</f>
        <v>2.644228</v>
      </c>
      <c r="Q29" s="7">
        <f>IF([1]主干线!X29="","",[1]主干线!X29)</f>
        <v>2</v>
      </c>
      <c r="R29" s="7">
        <f>IF([1]主干线!I29="","",[1]主干线!I29)</f>
        <v>1</v>
      </c>
      <c r="S29" s="7">
        <f>IF([1]主干线!G29="","",[1]主干线!G29)</f>
        <v>0</v>
      </c>
      <c r="T29" s="7">
        <f>IF([1]主干线!J29="","",[1]主干线!J29)</f>
        <v>0</v>
      </c>
      <c r="U29" s="7" t="str">
        <f>IF([1]主干线!H29="","",[1]主干线!H29)</f>
        <v>市辖</v>
      </c>
    </row>
    <row r="30" spans="1:21" x14ac:dyDescent="0.15">
      <c r="A30" s="7" t="str">
        <f>IF([1]主干线!A30="","",[1]主干线!A30)</f>
        <v>古南线路22</v>
      </c>
      <c r="B30" s="7" t="str">
        <f>IF([1]主干线!B30="","",[1]主干线!B30)</f>
        <v>10kV</v>
      </c>
      <c r="C30" s="7" t="str">
        <f>IF([1]主干线!C30="","",[1]主干线!C30)</f>
        <v>138古南线</v>
      </c>
      <c r="D30" s="7">
        <f>IF([1]主干线!D30="","",[1]主干线!D30)</f>
        <v>0</v>
      </c>
      <c r="E30" s="7" t="str">
        <f>IF([1]主干线!E30="","",[1]主干线!E30)</f>
        <v>LGJ-185/30</v>
      </c>
      <c r="F30" s="7">
        <f>IF([1]主干线!F30="","",[1]主干线!F30)</f>
        <v>8.3604999999999999E-2</v>
      </c>
      <c r="G30" s="7">
        <f>IF([1]主干线!M30="","",[1]主干线!M30)</f>
        <v>2E-3</v>
      </c>
      <c r="H30" s="7">
        <f>IF([1]主干线!N30="","",[1]主干线!N30)</f>
        <v>0</v>
      </c>
      <c r="I30" s="7">
        <f>IF([1]主干线!O30="","",[1]主干线!O30)</f>
        <v>0</v>
      </c>
      <c r="J30" s="7">
        <f>IF([1]主干线!P30="","",[1]主干线!P30)</f>
        <v>2015</v>
      </c>
      <c r="K30" s="7">
        <f>IF([1]主干线!Q30="","",[1]主干线!Q30)</f>
        <v>1</v>
      </c>
      <c r="L30" s="7">
        <f>IF([1]主干线!R30="","",[1]主干线!R30)</f>
        <v>0</v>
      </c>
      <c r="M30" s="7">
        <f>IF([1]主干线!S30="","",[1]主干线!S30)</f>
        <v>0</v>
      </c>
      <c r="N30" s="7">
        <f>IF([1]主干线!T30="","",[1]主干线!T30)</f>
        <v>0</v>
      </c>
      <c r="O30" s="7" t="str">
        <f>IF([1]主干线!V30="","",[1]主干线!V30)</f>
        <v>8796085775648</v>
      </c>
      <c r="P30" s="7">
        <f>IF([1]主干线!W30="","",[1]主干线!W30)</f>
        <v>1.672094</v>
      </c>
      <c r="Q30" s="7">
        <f>IF([1]主干线!X30="","",[1]主干线!X30)</f>
        <v>3</v>
      </c>
      <c r="R30" s="7">
        <f>IF([1]主干线!I30="","",[1]主干线!I30)</f>
        <v>0</v>
      </c>
      <c r="S30" s="7">
        <f>IF([1]主干线!G30="","",[1]主干线!G30)</f>
        <v>0</v>
      </c>
      <c r="T30" s="7">
        <f>IF([1]主干线!J30="","",[1]主干线!J30)</f>
        <v>0</v>
      </c>
      <c r="U30" s="7" t="str">
        <f>IF([1]主干线!H30="","",[1]主干线!H30)</f>
        <v>市辖</v>
      </c>
    </row>
    <row r="31" spans="1:21" x14ac:dyDescent="0.15">
      <c r="A31" s="7" t="str">
        <f>IF([1]主干线!A31="","",[1]主干线!A31)</f>
        <v>古南线路23</v>
      </c>
      <c r="B31" s="7" t="str">
        <f>IF([1]主干线!B31="","",[1]主干线!B31)</f>
        <v>10kV</v>
      </c>
      <c r="C31" s="7" t="str">
        <f>IF([1]主干线!C31="","",[1]主干线!C31)</f>
        <v>138古南线</v>
      </c>
      <c r="D31" s="7">
        <f>IF([1]主干线!D31="","",[1]主干线!D31)</f>
        <v>0</v>
      </c>
      <c r="E31" s="7" t="str">
        <f>IF([1]主干线!E31="","",[1]主干线!E31)</f>
        <v>LGJ-185/30</v>
      </c>
      <c r="F31" s="7">
        <f>IF([1]主干线!F31="","",[1]主干线!F31)</f>
        <v>9.2919999999999999E-3</v>
      </c>
      <c r="G31" s="7">
        <f>IF([1]主干线!M31="","",[1]主干线!M31)</f>
        <v>2E-3</v>
      </c>
      <c r="H31" s="7">
        <f>IF([1]主干线!N31="","",[1]主干线!N31)</f>
        <v>0</v>
      </c>
      <c r="I31" s="7">
        <f>IF([1]主干线!O31="","",[1]主干线!O31)</f>
        <v>0</v>
      </c>
      <c r="J31" s="7">
        <f>IF([1]主干线!P31="","",[1]主干线!P31)</f>
        <v>2015</v>
      </c>
      <c r="K31" s="7">
        <f>IF([1]主干线!Q31="","",[1]主干线!Q31)</f>
        <v>2</v>
      </c>
      <c r="L31" s="7">
        <f>IF([1]主干线!R31="","",[1]主干线!R31)</f>
        <v>0</v>
      </c>
      <c r="M31" s="7">
        <f>IF([1]主干线!S31="","",[1]主干线!S31)</f>
        <v>0</v>
      </c>
      <c r="N31" s="7">
        <f>IF([1]主干线!T31="","",[1]主干线!T31)</f>
        <v>0</v>
      </c>
      <c r="O31" s="7" t="str">
        <f>IF([1]主干线!V31="","",[1]主干线!V31)</f>
        <v>8796085775680</v>
      </c>
      <c r="P31" s="7">
        <f>IF([1]主干线!W31="","",[1]主干线!W31)</f>
        <v>0.18584200000000001</v>
      </c>
      <c r="Q31" s="7">
        <f>IF([1]主干线!X31="","",[1]主干线!X31)</f>
        <v>4</v>
      </c>
      <c r="R31" s="7">
        <f>IF([1]主干线!I31="","",[1]主干线!I31)</f>
        <v>1</v>
      </c>
      <c r="S31" s="7">
        <f>IF([1]主干线!G31="","",[1]主干线!G31)</f>
        <v>0</v>
      </c>
      <c r="T31" s="7">
        <f>IF([1]主干线!J31="","",[1]主干线!J31)</f>
        <v>0</v>
      </c>
      <c r="U31" s="7" t="str">
        <f>IF([1]主干线!H31="","",[1]主干线!H31)</f>
        <v>市辖</v>
      </c>
    </row>
    <row r="32" spans="1:21" x14ac:dyDescent="0.15">
      <c r="A32" s="7" t="str">
        <f>IF([1]主干线!A32="","",[1]主干线!A32)</f>
        <v>古南线路24</v>
      </c>
      <c r="B32" s="7" t="str">
        <f>IF([1]主干线!B32="","",[1]主干线!B32)</f>
        <v>10kV</v>
      </c>
      <c r="C32" s="7" t="str">
        <f>IF([1]主干线!C32="","",[1]主干线!C32)</f>
        <v>138古南线</v>
      </c>
      <c r="D32" s="7">
        <f>IF([1]主干线!D32="","",[1]主干线!D32)</f>
        <v>0</v>
      </c>
      <c r="E32" s="7" t="str">
        <f>IF([1]主干线!E32="","",[1]主干线!E32)</f>
        <v>LGJ-185/30</v>
      </c>
      <c r="F32" s="7">
        <f>IF([1]主干线!F32="","",[1]主干线!F32)</f>
        <v>2.9568000000000001E-2</v>
      </c>
      <c r="G32" s="7">
        <f>IF([1]主干线!M32="","",[1]主干线!M32)</f>
        <v>2E-3</v>
      </c>
      <c r="H32" s="7">
        <f>IF([1]主干线!N32="","",[1]主干线!N32)</f>
        <v>0</v>
      </c>
      <c r="I32" s="7">
        <f>IF([1]主干线!O32="","",[1]主干线!O32)</f>
        <v>0</v>
      </c>
      <c r="J32" s="7">
        <f>IF([1]主干线!P32="","",[1]主干线!P32)</f>
        <v>2015</v>
      </c>
      <c r="K32" s="7">
        <f>IF([1]主干线!Q32="","",[1]主干线!Q32)</f>
        <v>3</v>
      </c>
      <c r="L32" s="7">
        <f>IF([1]主干线!R32="","",[1]主干线!R32)</f>
        <v>0</v>
      </c>
      <c r="M32" s="7">
        <f>IF([1]主干线!S32="","",[1]主干线!S32)</f>
        <v>0</v>
      </c>
      <c r="N32" s="7">
        <f>IF([1]主干线!T32="","",[1]主干线!T32)</f>
        <v>0</v>
      </c>
      <c r="O32" s="7" t="str">
        <f>IF([1]主干线!V32="","",[1]主干线!V32)</f>
        <v>配变_沪宁高速</v>
      </c>
      <c r="P32" s="7">
        <f>IF([1]主干线!W32="","",[1]主干线!W32)</f>
        <v>0.59135400000000005</v>
      </c>
      <c r="Q32" s="7">
        <f>IF([1]主干线!X32="","",[1]主干线!X32)</f>
        <v>5</v>
      </c>
      <c r="R32" s="7">
        <f>IF([1]主干线!I32="","",[1]主干线!I32)</f>
        <v>1</v>
      </c>
      <c r="S32" s="7">
        <f>IF([1]主干线!G32="","",[1]主干线!G32)</f>
        <v>0</v>
      </c>
      <c r="T32" s="7">
        <f>IF([1]主干线!J32="","",[1]主干线!J32)</f>
        <v>0</v>
      </c>
      <c r="U32" s="7" t="str">
        <f>IF([1]主干线!H32="","",[1]主干线!H32)</f>
        <v>市辖</v>
      </c>
    </row>
    <row r="33" spans="1:21" x14ac:dyDescent="0.15">
      <c r="A33" s="7" t="str">
        <f>IF([1]主干线!A33="","",[1]主干线!A33)</f>
        <v>古南线路25</v>
      </c>
      <c r="B33" s="7" t="str">
        <f>IF([1]主干线!B33="","",[1]主干线!B33)</f>
        <v>10kV</v>
      </c>
      <c r="C33" s="7" t="str">
        <f>IF([1]主干线!C33="","",[1]主干线!C33)</f>
        <v>138古南线</v>
      </c>
      <c r="D33" s="7">
        <f>IF([1]主干线!D33="","",[1]主干线!D33)</f>
        <v>0</v>
      </c>
      <c r="E33" s="7" t="str">
        <f>IF([1]主干线!E33="","",[1]主干线!E33)</f>
        <v>LGJ-185/30</v>
      </c>
      <c r="F33" s="7">
        <f>IF([1]主干线!F33="","",[1]主干线!F33)</f>
        <v>2.1416999999999999E-2</v>
      </c>
      <c r="G33" s="7">
        <f>IF([1]主干线!M33="","",[1]主干线!M33)</f>
        <v>2E-3</v>
      </c>
      <c r="H33" s="7">
        <f>IF([1]主干线!N33="","",[1]主干线!N33)</f>
        <v>0</v>
      </c>
      <c r="I33" s="7">
        <f>IF([1]主干线!O33="","",[1]主干线!O33)</f>
        <v>0</v>
      </c>
      <c r="J33" s="7">
        <f>IF([1]主干线!P33="","",[1]主干线!P33)</f>
        <v>2015</v>
      </c>
      <c r="K33" s="7">
        <f>IF([1]主干线!Q33="","",[1]主干线!Q33)</f>
        <v>1</v>
      </c>
      <c r="L33" s="7">
        <f>IF([1]主干线!R33="","",[1]主干线!R33)</f>
        <v>0</v>
      </c>
      <c r="M33" s="7">
        <f>IF([1]主干线!S33="","",[1]主干线!S33)</f>
        <v>0</v>
      </c>
      <c r="N33" s="7">
        <f>IF([1]主干线!T33="","",[1]主干线!T33)</f>
        <v>0</v>
      </c>
      <c r="O33" s="7" t="str">
        <f>IF([1]主干线!V33="","",[1]主干线!V33)</f>
        <v>配变_交通巡逻</v>
      </c>
      <c r="P33" s="7">
        <f>IF([1]主干线!W33="","",[1]主干线!W33)</f>
        <v>0.428344</v>
      </c>
      <c r="Q33" s="7">
        <f>IF([1]主干线!X33="","",[1]主干线!X33)</f>
        <v>6</v>
      </c>
      <c r="R33" s="7">
        <f>IF([1]主干线!I33="","",[1]主干线!I33)</f>
        <v>0</v>
      </c>
      <c r="S33" s="7">
        <f>IF([1]主干线!G33="","",[1]主干线!G33)</f>
        <v>0</v>
      </c>
      <c r="T33" s="7">
        <f>IF([1]主干线!J33="","",[1]主干线!J33)</f>
        <v>0</v>
      </c>
      <c r="U33" s="7" t="str">
        <f>IF([1]主干线!H33="","",[1]主干线!H33)</f>
        <v>市辖</v>
      </c>
    </row>
    <row r="34" spans="1:21" x14ac:dyDescent="0.15">
      <c r="A34" s="7" t="str">
        <f>IF([1]主干线!A34="","",[1]主干线!A34)</f>
        <v>古南线路26</v>
      </c>
      <c r="B34" s="7" t="str">
        <f>IF([1]主干线!B34="","",[1]主干线!B34)</f>
        <v>10kV</v>
      </c>
      <c r="C34" s="7" t="str">
        <f>IF([1]主干线!C34="","",[1]主干线!C34)</f>
        <v>138古南线</v>
      </c>
      <c r="D34" s="7">
        <f>IF([1]主干线!D34="","",[1]主干线!D34)</f>
        <v>0</v>
      </c>
      <c r="E34" s="7" t="str">
        <f>IF([1]主干线!E34="","",[1]主干线!E34)</f>
        <v>LGJ-185/30</v>
      </c>
      <c r="F34" s="7">
        <f>IF([1]主干线!F34="","",[1]主干线!F34)</f>
        <v>7.2607000000000005E-2</v>
      </c>
      <c r="G34" s="7">
        <f>IF([1]主干线!M34="","",[1]主干线!M34)</f>
        <v>2E-3</v>
      </c>
      <c r="H34" s="7">
        <f>IF([1]主干线!N34="","",[1]主干线!N34)</f>
        <v>0</v>
      </c>
      <c r="I34" s="7">
        <f>IF([1]主干线!O34="","",[1]主干线!O34)</f>
        <v>0</v>
      </c>
      <c r="J34" s="7">
        <f>IF([1]主干线!P34="","",[1]主干线!P34)</f>
        <v>2015</v>
      </c>
      <c r="K34" s="7">
        <f>IF([1]主干线!Q34="","",[1]主干线!Q34)</f>
        <v>2</v>
      </c>
      <c r="L34" s="7">
        <f>IF([1]主干线!R34="","",[1]主干线!R34)</f>
        <v>0</v>
      </c>
      <c r="M34" s="7">
        <f>IF([1]主干线!S34="","",[1]主干线!S34)</f>
        <v>0</v>
      </c>
      <c r="N34" s="7">
        <f>IF([1]主干线!T34="","",[1]主干线!T34)</f>
        <v>0</v>
      </c>
      <c r="O34" s="7" t="str">
        <f>IF([1]主干线!V34="","",[1]主干线!V34)</f>
        <v>8796085775744</v>
      </c>
      <c r="P34" s="7">
        <f>IF([1]主干线!W34="","",[1]主干线!W34)</f>
        <v>1.4521310000000001</v>
      </c>
      <c r="Q34" s="7">
        <f>IF([1]主干线!X34="","",[1]主干线!X34)</f>
        <v>7</v>
      </c>
      <c r="R34" s="7">
        <f>IF([1]主干线!I34="","",[1]主干线!I34)</f>
        <v>1</v>
      </c>
      <c r="S34" s="7">
        <f>IF([1]主干线!G34="","",[1]主干线!G34)</f>
        <v>0</v>
      </c>
      <c r="T34" s="7">
        <f>IF([1]主干线!J34="","",[1]主干线!J34)</f>
        <v>0</v>
      </c>
      <c r="U34" s="7" t="str">
        <f>IF([1]主干线!H34="","",[1]主干线!H34)</f>
        <v>市辖</v>
      </c>
    </row>
    <row r="35" spans="1:21" x14ac:dyDescent="0.15">
      <c r="A35" s="7" t="str">
        <f>IF([1]主干线!A35="","",[1]主干线!A35)</f>
        <v>古南线路27</v>
      </c>
      <c r="B35" s="7" t="str">
        <f>IF([1]主干线!B35="","",[1]主干线!B35)</f>
        <v>10kV</v>
      </c>
      <c r="C35" s="7" t="str">
        <f>IF([1]主干线!C35="","",[1]主干线!C35)</f>
        <v>138古南线</v>
      </c>
      <c r="D35" s="7">
        <f>IF([1]主干线!D35="","",[1]主干线!D35)</f>
        <v>0</v>
      </c>
      <c r="E35" s="7" t="str">
        <f>IF([1]主干线!E35="","",[1]主干线!E35)</f>
        <v>LGJ-185/30</v>
      </c>
      <c r="F35" s="7">
        <f>IF([1]主干线!F35="","",[1]主干线!F35)</f>
        <v>1.6084999999999999E-2</v>
      </c>
      <c r="G35" s="7">
        <f>IF([1]主干线!M35="","",[1]主干线!M35)</f>
        <v>2E-3</v>
      </c>
      <c r="H35" s="7">
        <f>IF([1]主干线!N35="","",[1]主干线!N35)</f>
        <v>0</v>
      </c>
      <c r="I35" s="7">
        <f>IF([1]主干线!O35="","",[1]主干线!O35)</f>
        <v>0</v>
      </c>
      <c r="J35" s="7">
        <f>IF([1]主干线!P35="","",[1]主干线!P35)</f>
        <v>2015</v>
      </c>
      <c r="K35" s="7">
        <f>IF([1]主干线!Q35="","",[1]主干线!Q35)</f>
        <v>3</v>
      </c>
      <c r="L35" s="7">
        <f>IF([1]主干线!R35="","",[1]主干线!R35)</f>
        <v>0</v>
      </c>
      <c r="M35" s="7">
        <f>IF([1]主干线!S35="","",[1]主干线!S35)</f>
        <v>0</v>
      </c>
      <c r="N35" s="7">
        <f>IF([1]主干线!T35="","",[1]主干线!T35)</f>
        <v>0</v>
      </c>
      <c r="O35" s="7" t="str">
        <f>IF([1]主干线!V35="","",[1]主干线!V35)</f>
        <v>8796085775776</v>
      </c>
      <c r="P35" s="7">
        <f>IF([1]主干线!W35="","",[1]主干线!W35)</f>
        <v>0.32169399999999998</v>
      </c>
      <c r="Q35" s="7">
        <f>IF([1]主干线!X35="","",[1]主干线!X35)</f>
        <v>8</v>
      </c>
      <c r="R35" s="7">
        <f>IF([1]主干线!I35="","",[1]主干线!I35)</f>
        <v>1</v>
      </c>
      <c r="S35" s="7">
        <f>IF([1]主干线!G35="","",[1]主干线!G35)</f>
        <v>0</v>
      </c>
      <c r="T35" s="7">
        <f>IF([1]主干线!J35="","",[1]主干线!J35)</f>
        <v>0</v>
      </c>
      <c r="U35" s="7" t="str">
        <f>IF([1]主干线!H35="","",[1]主干线!H35)</f>
        <v>市辖</v>
      </c>
    </row>
    <row r="36" spans="1:21" x14ac:dyDescent="0.15">
      <c r="A36" s="7" t="str">
        <f>IF([1]主干线!A36="","",[1]主干线!A36)</f>
        <v>古南线路28</v>
      </c>
      <c r="B36" s="7" t="str">
        <f>IF([1]主干线!B36="","",[1]主干线!B36)</f>
        <v>10kV</v>
      </c>
      <c r="C36" s="7" t="str">
        <f>IF([1]主干线!C36="","",[1]主干线!C36)</f>
        <v>138古南线</v>
      </c>
      <c r="D36" s="7">
        <f>IF([1]主干线!D36="","",[1]主干线!D36)</f>
        <v>0</v>
      </c>
      <c r="E36" s="7" t="str">
        <f>IF([1]主干线!E36="","",[1]主干线!E36)</f>
        <v>LGJ-185/30</v>
      </c>
      <c r="F36" s="7">
        <f>IF([1]主干线!F36="","",[1]主干线!F36)</f>
        <v>0.13716300000000001</v>
      </c>
      <c r="G36" s="7">
        <f>IF([1]主干线!M36="","",[1]主干线!M36)</f>
        <v>2E-3</v>
      </c>
      <c r="H36" s="7">
        <f>IF([1]主干线!N36="","",[1]主干线!N36)</f>
        <v>0</v>
      </c>
      <c r="I36" s="7">
        <f>IF([1]主干线!O36="","",[1]主干线!O36)</f>
        <v>0</v>
      </c>
      <c r="J36" s="7">
        <f>IF([1]主干线!P36="","",[1]主干线!P36)</f>
        <v>2015</v>
      </c>
      <c r="K36" s="7">
        <f>IF([1]主干线!Q36="","",[1]主干线!Q36)</f>
        <v>1</v>
      </c>
      <c r="L36" s="7">
        <f>IF([1]主干线!R36="","",[1]主干线!R36)</f>
        <v>0</v>
      </c>
      <c r="M36" s="7">
        <f>IF([1]主干线!S36="","",[1]主干线!S36)</f>
        <v>0</v>
      </c>
      <c r="N36" s="7">
        <f>IF([1]主干线!T36="","",[1]主干线!T36)</f>
        <v>0</v>
      </c>
      <c r="O36" s="7" t="str">
        <f>IF([1]主干线!V36="","",[1]主干线!V36)</f>
        <v>配变_古巷村蔡家角变</v>
      </c>
      <c r="P36" s="7">
        <f>IF([1]主干线!W36="","",[1]主干线!W36)</f>
        <v>2.743268</v>
      </c>
      <c r="Q36" s="7">
        <f>IF([1]主干线!X36="","",[1]主干线!X36)</f>
        <v>0</v>
      </c>
      <c r="R36" s="7">
        <f>IF([1]主干线!I36="","",[1]主干线!I36)</f>
        <v>0</v>
      </c>
      <c r="S36" s="7">
        <f>IF([1]主干线!G36="","",[1]主干线!G36)</f>
        <v>0</v>
      </c>
      <c r="T36" s="7">
        <f>IF([1]主干线!J36="","",[1]主干线!J36)</f>
        <v>0</v>
      </c>
      <c r="U36" s="7" t="str">
        <f>IF([1]主干线!H36="","",[1]主干线!H36)</f>
        <v>市辖</v>
      </c>
    </row>
    <row r="37" spans="1:21" x14ac:dyDescent="0.15">
      <c r="A37" s="7" t="str">
        <f>IF([1]主干线!A37="","",[1]主干线!A37)</f>
        <v>古南线路29</v>
      </c>
      <c r="B37" s="7" t="str">
        <f>IF([1]主干线!B37="","",[1]主干线!B37)</f>
        <v>10kV</v>
      </c>
      <c r="C37" s="7" t="str">
        <f>IF([1]主干线!C37="","",[1]主干线!C37)</f>
        <v>138古南线</v>
      </c>
      <c r="D37" s="7">
        <f>IF([1]主干线!D37="","",[1]主干线!D37)</f>
        <v>0</v>
      </c>
      <c r="E37" s="7" t="str">
        <f>IF([1]主干线!E37="","",[1]主干线!E37)</f>
        <v>LGJ-185/30</v>
      </c>
      <c r="F37" s="7">
        <f>IF([1]主干线!F37="","",[1]主干线!F37)</f>
        <v>9.8727999999999996E-2</v>
      </c>
      <c r="G37" s="7">
        <f>IF([1]主干线!M37="","",[1]主干线!M37)</f>
        <v>2E-3</v>
      </c>
      <c r="H37" s="7">
        <f>IF([1]主干线!N37="","",[1]主干线!N37)</f>
        <v>0</v>
      </c>
      <c r="I37" s="7">
        <f>IF([1]主干线!O37="","",[1]主干线!O37)</f>
        <v>0</v>
      </c>
      <c r="J37" s="7">
        <f>IF([1]主干线!P37="","",[1]主干线!P37)</f>
        <v>2015</v>
      </c>
      <c r="K37" s="7">
        <f>IF([1]主干线!Q37="","",[1]主干线!Q37)</f>
        <v>2</v>
      </c>
      <c r="L37" s="7">
        <f>IF([1]主干线!R37="","",[1]主干线!R37)</f>
        <v>0</v>
      </c>
      <c r="M37" s="7">
        <f>IF([1]主干线!S37="","",[1]主干线!S37)</f>
        <v>0</v>
      </c>
      <c r="N37" s="7">
        <f>IF([1]主干线!T37="","",[1]主干线!T37)</f>
        <v>0</v>
      </c>
      <c r="O37" s="7" t="str">
        <f>IF([1]主干线!V37="","",[1]主干线!V37)</f>
        <v>8796085775824</v>
      </c>
      <c r="P37" s="7">
        <f>IF([1]主干线!W37="","",[1]主干线!W37)</f>
        <v>1.9745509999999999</v>
      </c>
      <c r="Q37" s="7">
        <f>IF([1]主干线!X37="","",[1]主干线!X37)</f>
        <v>1</v>
      </c>
      <c r="R37" s="7">
        <f>IF([1]主干线!I37="","",[1]主干线!I37)</f>
        <v>1</v>
      </c>
      <c r="S37" s="7">
        <f>IF([1]主干线!G37="","",[1]主干线!G37)</f>
        <v>0</v>
      </c>
      <c r="T37" s="7">
        <f>IF([1]主干线!J37="","",[1]主干线!J37)</f>
        <v>0</v>
      </c>
      <c r="U37" s="7" t="str">
        <f>IF([1]主干线!H37="","",[1]主干线!H37)</f>
        <v>市辖</v>
      </c>
    </row>
    <row r="38" spans="1:21" x14ac:dyDescent="0.15">
      <c r="A38" s="7" t="str">
        <f>IF([1]主干线!A38="","",[1]主干线!A38)</f>
        <v>古南线路30</v>
      </c>
      <c r="B38" s="7" t="str">
        <f>IF([1]主干线!B38="","",[1]主干线!B38)</f>
        <v>10kV</v>
      </c>
      <c r="C38" s="7" t="str">
        <f>IF([1]主干线!C38="","",[1]主干线!C38)</f>
        <v>138古南线</v>
      </c>
      <c r="D38" s="7">
        <f>IF([1]主干线!D38="","",[1]主干线!D38)</f>
        <v>0</v>
      </c>
      <c r="E38" s="7" t="str">
        <f>IF([1]主干线!E38="","",[1]主干线!E38)</f>
        <v>LGJ-185/30</v>
      </c>
      <c r="F38" s="7">
        <f>IF([1]主干线!F38="","",[1]主干线!F38)</f>
        <v>0.121047</v>
      </c>
      <c r="G38" s="7">
        <f>IF([1]主干线!M38="","",[1]主干线!M38)</f>
        <v>2E-3</v>
      </c>
      <c r="H38" s="7">
        <f>IF([1]主干线!N38="","",[1]主干线!N38)</f>
        <v>0</v>
      </c>
      <c r="I38" s="7">
        <f>IF([1]主干线!O38="","",[1]主干线!O38)</f>
        <v>0</v>
      </c>
      <c r="J38" s="7">
        <f>IF([1]主干线!P38="","",[1]主干线!P38)</f>
        <v>2015</v>
      </c>
      <c r="K38" s="7">
        <f>IF([1]主干线!Q38="","",[1]主干线!Q38)</f>
        <v>3</v>
      </c>
      <c r="L38" s="7">
        <f>IF([1]主干线!R38="","",[1]主干线!R38)</f>
        <v>0</v>
      </c>
      <c r="M38" s="7">
        <f>IF([1]主干线!S38="","",[1]主干线!S38)</f>
        <v>0</v>
      </c>
      <c r="N38" s="7">
        <f>IF([1]主干线!T38="","",[1]主干线!T38)</f>
        <v>0</v>
      </c>
      <c r="O38" s="7" t="str">
        <f>IF([1]主干线!V38="","",[1]主干线!V38)</f>
        <v>8796085775856</v>
      </c>
      <c r="P38" s="7">
        <f>IF([1]主干线!W38="","",[1]主干线!W38)</f>
        <v>2.420947</v>
      </c>
      <c r="Q38" s="7">
        <f>IF([1]主干线!X38="","",[1]主干线!X38)</f>
        <v>2</v>
      </c>
      <c r="R38" s="7">
        <f>IF([1]主干线!I38="","",[1]主干线!I38)</f>
        <v>1</v>
      </c>
      <c r="S38" s="7">
        <f>IF([1]主干线!G38="","",[1]主干线!G38)</f>
        <v>0</v>
      </c>
      <c r="T38" s="7">
        <f>IF([1]主干线!J38="","",[1]主干线!J38)</f>
        <v>0</v>
      </c>
      <c r="U38" s="7" t="str">
        <f>IF([1]主干线!H38="","",[1]主干线!H38)</f>
        <v>市辖</v>
      </c>
    </row>
    <row r="39" spans="1:21" x14ac:dyDescent="0.15">
      <c r="A39" s="7" t="str">
        <f>IF([1]主干线!A39="","",[1]主干线!A39)</f>
        <v>古南线路31</v>
      </c>
      <c r="B39" s="7" t="str">
        <f>IF([1]主干线!B39="","",[1]主干线!B39)</f>
        <v>10kV</v>
      </c>
      <c r="C39" s="7" t="str">
        <f>IF([1]主干线!C39="","",[1]主干线!C39)</f>
        <v>138古南线</v>
      </c>
      <c r="D39" s="7">
        <f>IF([1]主干线!D39="","",[1]主干线!D39)</f>
        <v>0</v>
      </c>
      <c r="E39" s="7" t="str">
        <f>IF([1]主干线!E39="","",[1]主干线!E39)</f>
        <v>LGJ-185/30</v>
      </c>
      <c r="F39" s="7">
        <f>IF([1]主干线!F39="","",[1]主干线!F39)</f>
        <v>6.1351000000000003E-2</v>
      </c>
      <c r="G39" s="7">
        <f>IF([1]主干线!M39="","",[1]主干线!M39)</f>
        <v>2E-3</v>
      </c>
      <c r="H39" s="7">
        <f>IF([1]主干线!N39="","",[1]主干线!N39)</f>
        <v>0</v>
      </c>
      <c r="I39" s="7">
        <f>IF([1]主干线!O39="","",[1]主干线!O39)</f>
        <v>0</v>
      </c>
      <c r="J39" s="7">
        <f>IF([1]主干线!P39="","",[1]主干线!P39)</f>
        <v>2015</v>
      </c>
      <c r="K39" s="7">
        <f>IF([1]主干线!Q39="","",[1]主干线!Q39)</f>
        <v>1</v>
      </c>
      <c r="L39" s="7">
        <f>IF([1]主干线!R39="","",[1]主干线!R39)</f>
        <v>0</v>
      </c>
      <c r="M39" s="7">
        <f>IF([1]主干线!S39="","",[1]主干线!S39)</f>
        <v>0</v>
      </c>
      <c r="N39" s="7">
        <f>IF([1]主干线!T39="","",[1]主干线!T39)</f>
        <v>0</v>
      </c>
      <c r="O39" s="7" t="str">
        <f>IF([1]主干线!V39="","",[1]主干线!V39)</f>
        <v>8796085775888</v>
      </c>
      <c r="P39" s="7">
        <f>IF([1]主干线!W39="","",[1]主干线!W39)</f>
        <v>1.227025</v>
      </c>
      <c r="Q39" s="7">
        <f>IF([1]主干线!X39="","",[1]主干线!X39)</f>
        <v>3</v>
      </c>
      <c r="R39" s="7">
        <f>IF([1]主干线!I39="","",[1]主干线!I39)</f>
        <v>0</v>
      </c>
      <c r="S39" s="7">
        <f>IF([1]主干线!G39="","",[1]主干线!G39)</f>
        <v>0</v>
      </c>
      <c r="T39" s="7">
        <f>IF([1]主干线!J39="","",[1]主干线!J39)</f>
        <v>0</v>
      </c>
      <c r="U39" s="7" t="str">
        <f>IF([1]主干线!H39="","",[1]主干线!H39)</f>
        <v>市辖</v>
      </c>
    </row>
    <row r="40" spans="1:21" x14ac:dyDescent="0.15">
      <c r="A40" s="7" t="str">
        <f>IF([1]主干线!A40="","",[1]主干线!A40)</f>
        <v>古南线路32</v>
      </c>
      <c r="B40" s="7" t="str">
        <f>IF([1]主干线!B40="","",[1]主干线!B40)</f>
        <v>10kV</v>
      </c>
      <c r="C40" s="7" t="str">
        <f>IF([1]主干线!C40="","",[1]主干线!C40)</f>
        <v>138古南线</v>
      </c>
      <c r="D40" s="7">
        <f>IF([1]主干线!D40="","",[1]主干线!D40)</f>
        <v>0</v>
      </c>
      <c r="E40" s="7" t="str">
        <f>IF([1]主干线!E40="","",[1]主干线!E40)</f>
        <v>LGJ-185/30</v>
      </c>
      <c r="F40" s="7">
        <f>IF([1]主干线!F40="","",[1]主干线!F40)</f>
        <v>0.19148299999999999</v>
      </c>
      <c r="G40" s="7">
        <f>IF([1]主干线!M40="","",[1]主干线!M40)</f>
        <v>2E-3</v>
      </c>
      <c r="H40" s="7">
        <f>IF([1]主干线!N40="","",[1]主干线!N40)</f>
        <v>0</v>
      </c>
      <c r="I40" s="7">
        <f>IF([1]主干线!O40="","",[1]主干线!O40)</f>
        <v>0</v>
      </c>
      <c r="J40" s="7">
        <f>IF([1]主干线!P40="","",[1]主干线!P40)</f>
        <v>2015</v>
      </c>
      <c r="K40" s="7">
        <f>IF([1]主干线!Q40="","",[1]主干线!Q40)</f>
        <v>2</v>
      </c>
      <c r="L40" s="7">
        <f>IF([1]主干线!R40="","",[1]主干线!R40)</f>
        <v>0</v>
      </c>
      <c r="M40" s="7">
        <f>IF([1]主干线!S40="","",[1]主干线!S40)</f>
        <v>0</v>
      </c>
      <c r="N40" s="7">
        <f>IF([1]主干线!T40="","",[1]主干线!T40)</f>
        <v>0</v>
      </c>
      <c r="O40" s="7" t="str">
        <f>IF([1]主干线!V40="","",[1]主干线!V40)</f>
        <v>配变_花桥国际商务城B2</v>
      </c>
      <c r="P40" s="7">
        <f>IF([1]主干线!W40="","",[1]主干线!W40)</f>
        <v>3.8296640000000002</v>
      </c>
      <c r="Q40" s="7">
        <f>IF([1]主干线!X40="","",[1]主干线!X40)</f>
        <v>4</v>
      </c>
      <c r="R40" s="7">
        <f>IF([1]主干线!I40="","",[1]主干线!I40)</f>
        <v>1</v>
      </c>
      <c r="S40" s="7">
        <f>IF([1]主干线!G40="","",[1]主干线!G40)</f>
        <v>0</v>
      </c>
      <c r="T40" s="7">
        <f>IF([1]主干线!J40="","",[1]主干线!J40)</f>
        <v>0</v>
      </c>
      <c r="U40" s="7" t="str">
        <f>IF([1]主干线!H40="","",[1]主干线!H40)</f>
        <v>市辖</v>
      </c>
    </row>
    <row r="41" spans="1:21" x14ac:dyDescent="0.15">
      <c r="A41" s="7" t="str">
        <f>IF([1]主干线!A41="","",[1]主干线!A41)</f>
        <v>古南线路33</v>
      </c>
      <c r="B41" s="7" t="str">
        <f>IF([1]主干线!B41="","",[1]主干线!B41)</f>
        <v>10kV</v>
      </c>
      <c r="C41" s="7" t="str">
        <f>IF([1]主干线!C41="","",[1]主干线!C41)</f>
        <v>138古南线</v>
      </c>
      <c r="D41" s="7">
        <f>IF([1]主干线!D41="","",[1]主干线!D41)</f>
        <v>0</v>
      </c>
      <c r="E41" s="7" t="str">
        <f>IF([1]主干线!E41="","",[1]主干线!E41)</f>
        <v>LGJ-185/30</v>
      </c>
      <c r="F41" s="7">
        <f>IF([1]主干线!F41="","",[1]主干线!F41)</f>
        <v>0.39565299999999998</v>
      </c>
      <c r="G41" s="7">
        <f>IF([1]主干线!M41="","",[1]主干线!M41)</f>
        <v>2E-3</v>
      </c>
      <c r="H41" s="7">
        <f>IF([1]主干线!N41="","",[1]主干线!N41)</f>
        <v>0</v>
      </c>
      <c r="I41" s="7">
        <f>IF([1]主干线!O41="","",[1]主干线!O41)</f>
        <v>0</v>
      </c>
      <c r="J41" s="7">
        <f>IF([1]主干线!P41="","",[1]主干线!P41)</f>
        <v>2015</v>
      </c>
      <c r="K41" s="7">
        <f>IF([1]主干线!Q41="","",[1]主干线!Q41)</f>
        <v>3</v>
      </c>
      <c r="L41" s="7">
        <f>IF([1]主干线!R41="","",[1]主干线!R41)</f>
        <v>0</v>
      </c>
      <c r="M41" s="7">
        <f>IF([1]主干线!S41="","",[1]主干线!S41)</f>
        <v>0</v>
      </c>
      <c r="N41" s="7">
        <f>IF([1]主干线!T41="","",[1]主干线!T41)</f>
        <v>0</v>
      </c>
      <c r="O41" s="7" t="str">
        <f>IF([1]主干线!V41="","",[1]主干线!V41)</f>
        <v>8796085775936</v>
      </c>
      <c r="P41" s="7">
        <f>IF([1]主干线!W41="","",[1]主干线!W41)</f>
        <v>7.9130580000000004</v>
      </c>
      <c r="Q41" s="7">
        <f>IF([1]主干线!X41="","",[1]主干线!X41)</f>
        <v>5</v>
      </c>
      <c r="R41" s="7">
        <f>IF([1]主干线!I41="","",[1]主干线!I41)</f>
        <v>1</v>
      </c>
      <c r="S41" s="7">
        <f>IF([1]主干线!G41="","",[1]主干线!G41)</f>
        <v>0</v>
      </c>
      <c r="T41" s="7">
        <f>IF([1]主干线!J41="","",[1]主干线!J41)</f>
        <v>0</v>
      </c>
      <c r="U41" s="7" t="str">
        <f>IF([1]主干线!H41="","",[1]主干线!H41)</f>
        <v>市辖</v>
      </c>
    </row>
    <row r="42" spans="1:21" x14ac:dyDescent="0.15">
      <c r="A42" s="7" t="str">
        <f>IF([1]主干线!A42="","",[1]主干线!A42)</f>
        <v>古南线路34</v>
      </c>
      <c r="B42" s="7" t="str">
        <f>IF([1]主干线!B42="","",[1]主干线!B42)</f>
        <v>10kV</v>
      </c>
      <c r="C42" s="7" t="str">
        <f>IF([1]主干线!C42="","",[1]主干线!C42)</f>
        <v>138古南线</v>
      </c>
      <c r="D42" s="7">
        <f>IF([1]主干线!D42="","",[1]主干线!D42)</f>
        <v>0</v>
      </c>
      <c r="E42" s="7" t="str">
        <f>IF([1]主干线!E42="","",[1]主干线!E42)</f>
        <v>LGJ-185/30</v>
      </c>
      <c r="F42" s="7">
        <f>IF([1]主干线!F42="","",[1]主干线!F42)</f>
        <v>0.174535</v>
      </c>
      <c r="G42" s="7">
        <f>IF([1]主干线!M42="","",[1]主干线!M42)</f>
        <v>2E-3</v>
      </c>
      <c r="H42" s="7">
        <f>IF([1]主干线!N42="","",[1]主干线!N42)</f>
        <v>0</v>
      </c>
      <c r="I42" s="7">
        <f>IF([1]主干线!O42="","",[1]主干线!O42)</f>
        <v>0</v>
      </c>
      <c r="J42" s="7">
        <f>IF([1]主干线!P42="","",[1]主干线!P42)</f>
        <v>2015</v>
      </c>
      <c r="K42" s="7">
        <f>IF([1]主干线!Q42="","",[1]主干线!Q42)</f>
        <v>1</v>
      </c>
      <c r="L42" s="7">
        <f>IF([1]主干线!R42="","",[1]主干线!R42)</f>
        <v>0</v>
      </c>
      <c r="M42" s="7">
        <f>IF([1]主干线!S42="","",[1]主干线!S42)</f>
        <v>0</v>
      </c>
      <c r="N42" s="7">
        <f>IF([1]主干线!T42="","",[1]主干线!T42)</f>
        <v>0</v>
      </c>
      <c r="O42" s="7" t="str">
        <f>IF([1]主干线!V42="","",[1]主干线!V42)</f>
        <v>配变_光明站</v>
      </c>
      <c r="P42" s="7">
        <f>IF([1]主干线!W42="","",[1]主干线!W42)</f>
        <v>3.4906999999999999</v>
      </c>
      <c r="Q42" s="7">
        <f>IF([1]主干线!X42="","",[1]主干线!X42)</f>
        <v>6</v>
      </c>
      <c r="R42" s="7">
        <f>IF([1]主干线!I42="","",[1]主干线!I42)</f>
        <v>0</v>
      </c>
      <c r="S42" s="7">
        <f>IF([1]主干线!G42="","",[1]主干线!G42)</f>
        <v>0</v>
      </c>
      <c r="T42" s="7">
        <f>IF([1]主干线!J42="","",[1]主干线!J42)</f>
        <v>0</v>
      </c>
      <c r="U42" s="7" t="str">
        <f>IF([1]主干线!H42="","",[1]主干线!H42)</f>
        <v>市辖</v>
      </c>
    </row>
    <row r="43" spans="1:21" x14ac:dyDescent="0.15">
      <c r="A43" s="7" t="str">
        <f>IF([1]主干线!A43="","",[1]主干线!A43)</f>
        <v>古南线路35</v>
      </c>
      <c r="B43" s="7" t="str">
        <f>IF([1]主干线!B43="","",[1]主干线!B43)</f>
        <v>10kV</v>
      </c>
      <c r="C43" s="7" t="str">
        <f>IF([1]主干线!C43="","",[1]主干线!C43)</f>
        <v>138古南线</v>
      </c>
      <c r="D43" s="7">
        <f>IF([1]主干线!D43="","",[1]主干线!D43)</f>
        <v>0</v>
      </c>
      <c r="E43" s="7" t="str">
        <f>IF([1]主干线!E43="","",[1]主干线!E43)</f>
        <v>LGJ-185/30</v>
      </c>
      <c r="F43" s="7">
        <f>IF([1]主干线!F43="","",[1]主干线!F43)</f>
        <v>4.9923000000000002E-2</v>
      </c>
      <c r="G43" s="7">
        <f>IF([1]主干线!M43="","",[1]主干线!M43)</f>
        <v>2E-3</v>
      </c>
      <c r="H43" s="7">
        <f>IF([1]主干线!N43="","",[1]主干线!N43)</f>
        <v>0</v>
      </c>
      <c r="I43" s="7">
        <f>IF([1]主干线!O43="","",[1]主干线!O43)</f>
        <v>0</v>
      </c>
      <c r="J43" s="7">
        <f>IF([1]主干线!P43="","",[1]主干线!P43)</f>
        <v>2015</v>
      </c>
      <c r="K43" s="7">
        <f>IF([1]主干线!Q43="","",[1]主干线!Q43)</f>
        <v>2</v>
      </c>
      <c r="L43" s="7">
        <f>IF([1]主干线!R43="","",[1]主干线!R43)</f>
        <v>0</v>
      </c>
      <c r="M43" s="7">
        <f>IF([1]主干线!S43="","",[1]主干线!S43)</f>
        <v>0</v>
      </c>
      <c r="N43" s="7">
        <f>IF([1]主干线!T43="","",[1]主干线!T43)</f>
        <v>0</v>
      </c>
      <c r="O43" s="7" t="str">
        <f>IF([1]主干线!V43="","",[1]主干线!V43)</f>
        <v>配变_轨道交通7052</v>
      </c>
      <c r="P43" s="7">
        <f>IF([1]主干线!W43="","",[1]主干线!W43)</f>
        <v>0.99846699999999999</v>
      </c>
      <c r="Q43" s="7">
        <f>IF([1]主干线!X43="","",[1]主干线!X43)</f>
        <v>7</v>
      </c>
      <c r="R43" s="7">
        <f>IF([1]主干线!I43="","",[1]主干线!I43)</f>
        <v>1</v>
      </c>
      <c r="S43" s="7">
        <f>IF([1]主干线!G43="","",[1]主干线!G43)</f>
        <v>0</v>
      </c>
      <c r="T43" s="7">
        <f>IF([1]主干线!J43="","",[1]主干线!J43)</f>
        <v>0</v>
      </c>
      <c r="U43" s="7" t="str">
        <f>IF([1]主干线!H43="","",[1]主干线!H43)</f>
        <v>市辖</v>
      </c>
    </row>
    <row r="44" spans="1:21" x14ac:dyDescent="0.15">
      <c r="A44" s="7" t="str">
        <f>IF([1]主干线!A44="","",[1]主干线!A44)</f>
        <v>古南线路36</v>
      </c>
      <c r="B44" s="7" t="str">
        <f>IF([1]主干线!B44="","",[1]主干线!B44)</f>
        <v>10kV</v>
      </c>
      <c r="C44" s="7" t="str">
        <f>IF([1]主干线!C44="","",[1]主干线!C44)</f>
        <v>138古南线</v>
      </c>
      <c r="D44" s="7">
        <f>IF([1]主干线!D44="","",[1]主干线!D44)</f>
        <v>0</v>
      </c>
      <c r="E44" s="7" t="str">
        <f>IF([1]主干线!E44="","",[1]主干线!E44)</f>
        <v>LGJ-185/30</v>
      </c>
      <c r="F44" s="7">
        <f>IF([1]主干线!F44="","",[1]主干线!F44)</f>
        <v>5.0660999999999998E-2</v>
      </c>
      <c r="G44" s="7">
        <f>IF([1]主干线!M44="","",[1]主干线!M44)</f>
        <v>2E-3</v>
      </c>
      <c r="H44" s="7">
        <f>IF([1]主干线!N44="","",[1]主干线!N44)</f>
        <v>0</v>
      </c>
      <c r="I44" s="7">
        <f>IF([1]主干线!O44="","",[1]主干线!O44)</f>
        <v>0</v>
      </c>
      <c r="J44" s="7">
        <f>IF([1]主干线!P44="","",[1]主干线!P44)</f>
        <v>2015</v>
      </c>
      <c r="K44" s="7">
        <f>IF([1]主干线!Q44="","",[1]主干线!Q44)</f>
        <v>3</v>
      </c>
      <c r="L44" s="7">
        <f>IF([1]主干线!R44="","",[1]主干线!R44)</f>
        <v>0</v>
      </c>
      <c r="M44" s="7">
        <f>IF([1]主干线!S44="","",[1]主干线!S44)</f>
        <v>0</v>
      </c>
      <c r="N44" s="7">
        <f>IF([1]主干线!T44="","",[1]主干线!T44)</f>
        <v>0</v>
      </c>
      <c r="O44" s="7" t="str">
        <f>IF([1]主干线!V44="","",[1]主干线!V44)</f>
        <v>8796085776016</v>
      </c>
      <c r="P44" s="7">
        <f>IF([1]主干线!W44="","",[1]主干线!W44)</f>
        <v>1.0132289999999999</v>
      </c>
      <c r="Q44" s="7">
        <f>IF([1]主干线!X44="","",[1]主干线!X44)</f>
        <v>8</v>
      </c>
      <c r="R44" s="7">
        <f>IF([1]主干线!I44="","",[1]主干线!I44)</f>
        <v>1</v>
      </c>
      <c r="S44" s="7">
        <f>IF([1]主干线!G44="","",[1]主干线!G44)</f>
        <v>0</v>
      </c>
      <c r="T44" s="7">
        <f>IF([1]主干线!J44="","",[1]主干线!J44)</f>
        <v>0</v>
      </c>
      <c r="U44" s="7" t="str">
        <f>IF([1]主干线!H44="","",[1]主干线!H44)</f>
        <v>市辖</v>
      </c>
    </row>
    <row r="45" spans="1:21" x14ac:dyDescent="0.15">
      <c r="A45" s="7" t="str">
        <f>IF([1]主干线!A45="","",[1]主干线!A45)</f>
        <v>古南线路37</v>
      </c>
      <c r="B45" s="7" t="str">
        <f>IF([1]主干线!B45="","",[1]主干线!B45)</f>
        <v>10kV</v>
      </c>
      <c r="C45" s="7" t="str">
        <f>IF([1]主干线!C45="","",[1]主干线!C45)</f>
        <v>138古南线</v>
      </c>
      <c r="D45" s="7">
        <f>IF([1]主干线!D45="","",[1]主干线!D45)</f>
        <v>0</v>
      </c>
      <c r="E45" s="7" t="str">
        <f>IF([1]主干线!E45="","",[1]主干线!E45)</f>
        <v>LGJ-185/30</v>
      </c>
      <c r="F45" s="7">
        <f>IF([1]主干线!F45="","",[1]主干线!F45)</f>
        <v>3.1165000000000002E-2</v>
      </c>
      <c r="G45" s="7">
        <f>IF([1]主干线!M45="","",[1]主干线!M45)</f>
        <v>2E-3</v>
      </c>
      <c r="H45" s="7">
        <f>IF([1]主干线!N45="","",[1]主干线!N45)</f>
        <v>0</v>
      </c>
      <c r="I45" s="7">
        <f>IF([1]主干线!O45="","",[1]主干线!O45)</f>
        <v>0</v>
      </c>
      <c r="J45" s="7">
        <f>IF([1]主干线!P45="","",[1]主干线!P45)</f>
        <v>2015</v>
      </c>
      <c r="K45" s="7">
        <f>IF([1]主干线!Q45="","",[1]主干线!Q45)</f>
        <v>1</v>
      </c>
      <c r="L45" s="7">
        <f>IF([1]主干线!R45="","",[1]主干线!R45)</f>
        <v>0</v>
      </c>
      <c r="M45" s="7">
        <f>IF([1]主干线!S45="","",[1]主干线!S45)</f>
        <v>0</v>
      </c>
      <c r="N45" s="7">
        <f>IF([1]主干线!T45="","",[1]主干线!T45)</f>
        <v>0</v>
      </c>
      <c r="O45" s="7" t="str">
        <f>IF([1]主干线!V45="","",[1]主干线!V45)</f>
        <v>配变_国盛置业(3#临用)</v>
      </c>
      <c r="P45" s="7">
        <f>IF([1]主干线!W45="","",[1]主干线!W45)</f>
        <v>0.62330399999999997</v>
      </c>
      <c r="Q45" s="7">
        <f>IF([1]主干线!X45="","",[1]主干线!X45)</f>
        <v>0</v>
      </c>
      <c r="R45" s="7">
        <f>IF([1]主干线!I45="","",[1]主干线!I45)</f>
        <v>0</v>
      </c>
      <c r="S45" s="7">
        <f>IF([1]主干线!G45="","",[1]主干线!G45)</f>
        <v>0</v>
      </c>
      <c r="T45" s="7">
        <f>IF([1]主干线!J45="","",[1]主干线!J45)</f>
        <v>0</v>
      </c>
      <c r="U45" s="7" t="str">
        <f>IF([1]主干线!H45="","",[1]主干线!H45)</f>
        <v>市辖</v>
      </c>
    </row>
    <row r="46" spans="1:21" x14ac:dyDescent="0.15">
      <c r="A46" s="7" t="str">
        <f>IF([1]主干线!A46="","",[1]主干线!A46)</f>
        <v>古南线路38</v>
      </c>
      <c r="B46" s="7" t="str">
        <f>IF([1]主干线!B46="","",[1]主干线!B46)</f>
        <v>10kV</v>
      </c>
      <c r="C46" s="7" t="str">
        <f>IF([1]主干线!C46="","",[1]主干线!C46)</f>
        <v>138古南线</v>
      </c>
      <c r="D46" s="7">
        <f>IF([1]主干线!D46="","",[1]主干线!D46)</f>
        <v>0</v>
      </c>
      <c r="E46" s="7" t="str">
        <f>IF([1]主干线!E46="","",[1]主干线!E46)</f>
        <v>LGJ-185/30</v>
      </c>
      <c r="F46" s="7">
        <f>IF([1]主干线!F46="","",[1]主干线!F46)</f>
        <v>5.3440000000000001E-2</v>
      </c>
      <c r="G46" s="7">
        <f>IF([1]主干线!M46="","",[1]主干线!M46)</f>
        <v>2E-3</v>
      </c>
      <c r="H46" s="7">
        <f>IF([1]主干线!N46="","",[1]主干线!N46)</f>
        <v>0</v>
      </c>
      <c r="I46" s="7">
        <f>IF([1]主干线!O46="","",[1]主干线!O46)</f>
        <v>0</v>
      </c>
      <c r="J46" s="7">
        <f>IF([1]主干线!P46="","",[1]主干线!P46)</f>
        <v>2015</v>
      </c>
      <c r="K46" s="7">
        <f>IF([1]主干线!Q46="","",[1]主干线!Q46)</f>
        <v>2</v>
      </c>
      <c r="L46" s="7">
        <f>IF([1]主干线!R46="","",[1]主干线!R46)</f>
        <v>0</v>
      </c>
      <c r="M46" s="7">
        <f>IF([1]主干线!S46="","",[1]主干线!S46)</f>
        <v>0</v>
      </c>
      <c r="N46" s="7">
        <f>IF([1]主干线!T46="","",[1]主干线!T46)</f>
        <v>0</v>
      </c>
      <c r="O46" s="7" t="str">
        <f>IF([1]主干线!V46="","",[1]主干线!V46)</f>
        <v>8796085776048</v>
      </c>
      <c r="P46" s="7">
        <f>IF([1]主干线!W46="","",[1]主干线!W46)</f>
        <v>1.0687990000000001</v>
      </c>
      <c r="Q46" s="7">
        <f>IF([1]主干线!X46="","",[1]主干线!X46)</f>
        <v>1</v>
      </c>
      <c r="R46" s="7">
        <f>IF([1]主干线!I46="","",[1]主干线!I46)</f>
        <v>1</v>
      </c>
      <c r="S46" s="7">
        <f>IF([1]主干线!G46="","",[1]主干线!G46)</f>
        <v>0</v>
      </c>
      <c r="T46" s="7">
        <f>IF([1]主干线!J46="","",[1]主干线!J46)</f>
        <v>0</v>
      </c>
      <c r="U46" s="7" t="str">
        <f>IF([1]主干线!H46="","",[1]主干线!H46)</f>
        <v>市辖</v>
      </c>
    </row>
    <row r="47" spans="1:21" x14ac:dyDescent="0.15">
      <c r="A47" s="7" t="str">
        <f>IF([1]主干线!A47="","",[1]主干线!A47)</f>
        <v>古南线路39</v>
      </c>
      <c r="B47" s="7" t="str">
        <f>IF([1]主干线!B47="","",[1]主干线!B47)</f>
        <v>10kV</v>
      </c>
      <c r="C47" s="7" t="str">
        <f>IF([1]主干线!C47="","",[1]主干线!C47)</f>
        <v>138古南线</v>
      </c>
      <c r="D47" s="7">
        <f>IF([1]主干线!D47="","",[1]主干线!D47)</f>
        <v>0</v>
      </c>
      <c r="E47" s="7" t="str">
        <f>IF([1]主干线!E47="","",[1]主干线!E47)</f>
        <v>LGJ-185/30</v>
      </c>
      <c r="F47" s="7">
        <f>IF([1]主干线!F47="","",[1]主干线!F47)</f>
        <v>2.2068000000000001E-2</v>
      </c>
      <c r="G47" s="7">
        <f>IF([1]主干线!M47="","",[1]主干线!M47)</f>
        <v>2E-3</v>
      </c>
      <c r="H47" s="7">
        <f>IF([1]主干线!N47="","",[1]主干线!N47)</f>
        <v>0</v>
      </c>
      <c r="I47" s="7">
        <f>IF([1]主干线!O47="","",[1]主干线!O47)</f>
        <v>0</v>
      </c>
      <c r="J47" s="7">
        <f>IF([1]主干线!P47="","",[1]主干线!P47)</f>
        <v>2015</v>
      </c>
      <c r="K47" s="7">
        <f>IF([1]主干线!Q47="","",[1]主干线!Q47)</f>
        <v>3</v>
      </c>
      <c r="L47" s="7">
        <f>IF([1]主干线!R47="","",[1]主干线!R47)</f>
        <v>0</v>
      </c>
      <c r="M47" s="7">
        <f>IF([1]主干线!S47="","",[1]主干线!S47)</f>
        <v>0</v>
      </c>
      <c r="N47" s="7">
        <f>IF([1]主干线!T47="","",[1]主干线!T47)</f>
        <v>0</v>
      </c>
      <c r="O47" s="7" t="str">
        <f>IF([1]主干线!V47="","",[1]主干线!V47)</f>
        <v>8796085776080</v>
      </c>
      <c r="P47" s="7">
        <f>IF([1]主干线!W47="","",[1]主干线!W47)</f>
        <v>0.441357</v>
      </c>
      <c r="Q47" s="7">
        <f>IF([1]主干线!X47="","",[1]主干线!X47)</f>
        <v>2</v>
      </c>
      <c r="R47" s="7">
        <f>IF([1]主干线!I47="","",[1]主干线!I47)</f>
        <v>1</v>
      </c>
      <c r="S47" s="7">
        <f>IF([1]主干线!G47="","",[1]主干线!G47)</f>
        <v>0</v>
      </c>
      <c r="T47" s="7">
        <f>IF([1]主干线!J47="","",[1]主干线!J47)</f>
        <v>0</v>
      </c>
      <c r="U47" s="7" t="str">
        <f>IF([1]主干线!H47="","",[1]主干线!H47)</f>
        <v>市辖</v>
      </c>
    </row>
    <row r="48" spans="1:21" x14ac:dyDescent="0.15">
      <c r="A48" s="7" t="str">
        <f>IF([1]主干线!A48="","",[1]主干线!A48)</f>
        <v>古南线路40</v>
      </c>
      <c r="B48" s="7" t="str">
        <f>IF([1]主干线!B48="","",[1]主干线!B48)</f>
        <v>10kV</v>
      </c>
      <c r="C48" s="7" t="str">
        <f>IF([1]主干线!C48="","",[1]主干线!C48)</f>
        <v>138古南线</v>
      </c>
      <c r="D48" s="7">
        <f>IF([1]主干线!D48="","",[1]主干线!D48)</f>
        <v>0</v>
      </c>
      <c r="E48" s="7" t="str">
        <f>IF([1]主干线!E48="","",[1]主干线!E48)</f>
        <v>LGJ-185/30</v>
      </c>
      <c r="F48" s="7">
        <f>IF([1]主干线!F48="","",[1]主干线!F48)</f>
        <v>5.3899000000000002E-2</v>
      </c>
      <c r="G48" s="7">
        <f>IF([1]主干线!M48="","",[1]主干线!M48)</f>
        <v>2E-3</v>
      </c>
      <c r="H48" s="7">
        <f>IF([1]主干线!N48="","",[1]主干线!N48)</f>
        <v>0</v>
      </c>
      <c r="I48" s="7">
        <f>IF([1]主干线!O48="","",[1]主干线!O48)</f>
        <v>0</v>
      </c>
      <c r="J48" s="7">
        <f>IF([1]主干线!P48="","",[1]主干线!P48)</f>
        <v>2015</v>
      </c>
      <c r="K48" s="7">
        <f>IF([1]主干线!Q48="","",[1]主干线!Q48)</f>
        <v>1</v>
      </c>
      <c r="L48" s="7">
        <f>IF([1]主干线!R48="","",[1]主干线!R48)</f>
        <v>0</v>
      </c>
      <c r="M48" s="7">
        <f>IF([1]主干线!S48="","",[1]主干线!S48)</f>
        <v>0</v>
      </c>
      <c r="N48" s="7">
        <f>IF([1]主干线!T48="","",[1]主干线!T48)</f>
        <v>0</v>
      </c>
      <c r="O48" s="7" t="str">
        <f>IF([1]主干线!V48="","",[1]主干线!V48)</f>
        <v>8796085776112</v>
      </c>
      <c r="P48" s="7">
        <f>IF([1]主干线!W48="","",[1]主干线!W48)</f>
        <v>1.077977</v>
      </c>
      <c r="Q48" s="7">
        <f>IF([1]主干线!X48="","",[1]主干线!X48)</f>
        <v>3</v>
      </c>
      <c r="R48" s="7">
        <f>IF([1]主干线!I48="","",[1]主干线!I48)</f>
        <v>0</v>
      </c>
      <c r="S48" s="7">
        <f>IF([1]主干线!G48="","",[1]主干线!G48)</f>
        <v>0</v>
      </c>
      <c r="T48" s="7">
        <f>IF([1]主干线!J48="","",[1]主干线!J48)</f>
        <v>0</v>
      </c>
      <c r="U48" s="7" t="str">
        <f>IF([1]主干线!H48="","",[1]主干线!H48)</f>
        <v>市辖</v>
      </c>
    </row>
    <row r="49" spans="1:21" x14ac:dyDescent="0.15">
      <c r="A49" s="7" t="str">
        <f>IF([1]主干线!A49="","",[1]主干线!A49)</f>
        <v>古南线路41</v>
      </c>
      <c r="B49" s="7" t="str">
        <f>IF([1]主干线!B49="","",[1]主干线!B49)</f>
        <v>10kV</v>
      </c>
      <c r="C49" s="7" t="str">
        <f>IF([1]主干线!C49="","",[1]主干线!C49)</f>
        <v>138古南线</v>
      </c>
      <c r="D49" s="7">
        <f>IF([1]主干线!D49="","",[1]主干线!D49)</f>
        <v>0</v>
      </c>
      <c r="E49" s="7" t="str">
        <f>IF([1]主干线!E49="","",[1]主干线!E49)</f>
        <v>LGJ-185/30</v>
      </c>
      <c r="F49" s="7">
        <f>IF([1]主干线!F49="","",[1]主干线!F49)</f>
        <v>8.7987999999999997E-2</v>
      </c>
      <c r="G49" s="7">
        <f>IF([1]主干线!M49="","",[1]主干线!M49)</f>
        <v>2E-3</v>
      </c>
      <c r="H49" s="7">
        <f>IF([1]主干线!N49="","",[1]主干线!N49)</f>
        <v>0</v>
      </c>
      <c r="I49" s="7">
        <f>IF([1]主干线!O49="","",[1]主干线!O49)</f>
        <v>0</v>
      </c>
      <c r="J49" s="7">
        <f>IF([1]主干线!P49="","",[1]主干线!P49)</f>
        <v>2015</v>
      </c>
      <c r="K49" s="7">
        <f>IF([1]主干线!Q49="","",[1]主干线!Q49)</f>
        <v>2</v>
      </c>
      <c r="L49" s="7">
        <f>IF([1]主干线!R49="","",[1]主干线!R49)</f>
        <v>0</v>
      </c>
      <c r="M49" s="7">
        <f>IF([1]主干线!S49="","",[1]主干线!S49)</f>
        <v>0</v>
      </c>
      <c r="N49" s="7">
        <f>IF([1]主干线!T49="","",[1]主干线!T49)</f>
        <v>0</v>
      </c>
      <c r="O49" s="7" t="str">
        <f>IF([1]主干线!V49="","",[1]主干线!V49)</f>
        <v>8796085776144</v>
      </c>
      <c r="P49" s="7">
        <f>IF([1]主干线!W49="","",[1]主干线!W49)</f>
        <v>1.7597609999999999</v>
      </c>
      <c r="Q49" s="7">
        <f>IF([1]主干线!X49="","",[1]主干线!X49)</f>
        <v>4</v>
      </c>
      <c r="R49" s="7">
        <f>IF([1]主干线!I49="","",[1]主干线!I49)</f>
        <v>1</v>
      </c>
      <c r="S49" s="7">
        <f>IF([1]主干线!G49="","",[1]主干线!G49)</f>
        <v>0</v>
      </c>
      <c r="T49" s="7">
        <f>IF([1]主干线!J49="","",[1]主干线!J49)</f>
        <v>0</v>
      </c>
      <c r="U49" s="7" t="str">
        <f>IF([1]主干线!H49="","",[1]主干线!H49)</f>
        <v>市辖</v>
      </c>
    </row>
    <row r="50" spans="1:21" x14ac:dyDescent="0.15">
      <c r="A50" s="7" t="str">
        <f>IF([1]主干线!A50="","",[1]主干线!A50)</f>
        <v>古南线路42</v>
      </c>
      <c r="B50" s="7" t="str">
        <f>IF([1]主干线!B50="","",[1]主干线!B50)</f>
        <v>10kV</v>
      </c>
      <c r="C50" s="7" t="str">
        <f>IF([1]主干线!C50="","",[1]主干线!C50)</f>
        <v>138古南线</v>
      </c>
      <c r="D50" s="7">
        <f>IF([1]主干线!D50="","",[1]主干线!D50)</f>
        <v>0</v>
      </c>
      <c r="E50" s="7" t="str">
        <f>IF([1]主干线!E50="","",[1]主干线!E50)</f>
        <v>LGJ-185/30</v>
      </c>
      <c r="F50" s="7">
        <f>IF([1]主干线!F50="","",[1]主干线!F50)</f>
        <v>3.7567000000000003E-2</v>
      </c>
      <c r="G50" s="7">
        <f>IF([1]主干线!M50="","",[1]主干线!M50)</f>
        <v>2E-3</v>
      </c>
      <c r="H50" s="7">
        <f>IF([1]主干线!N50="","",[1]主干线!N50)</f>
        <v>0</v>
      </c>
      <c r="I50" s="7">
        <f>IF([1]主干线!O50="","",[1]主干线!O50)</f>
        <v>0</v>
      </c>
      <c r="J50" s="7">
        <f>IF([1]主干线!P50="","",[1]主干线!P50)</f>
        <v>2015</v>
      </c>
      <c r="K50" s="7">
        <f>IF([1]主干线!Q50="","",[1]主干线!Q50)</f>
        <v>3</v>
      </c>
      <c r="L50" s="7">
        <f>IF([1]主干线!R50="","",[1]主干线!R50)</f>
        <v>0</v>
      </c>
      <c r="M50" s="7">
        <f>IF([1]主干线!S50="","",[1]主干线!S50)</f>
        <v>0</v>
      </c>
      <c r="N50" s="7">
        <f>IF([1]主干线!T50="","",[1]主干线!T50)</f>
        <v>0</v>
      </c>
      <c r="O50" s="7" t="str">
        <f>IF([1]主干线!V50="","",[1]主干线!V50)</f>
        <v>配变_麟玮汽配</v>
      </c>
      <c r="P50" s="7">
        <f>IF([1]主干线!W50="","",[1]主干线!W50)</f>
        <v>0.75134000000000001</v>
      </c>
      <c r="Q50" s="7">
        <f>IF([1]主干线!X50="","",[1]主干线!X50)</f>
        <v>5</v>
      </c>
      <c r="R50" s="7">
        <f>IF([1]主干线!I50="","",[1]主干线!I50)</f>
        <v>1</v>
      </c>
      <c r="S50" s="7">
        <f>IF([1]主干线!G50="","",[1]主干线!G50)</f>
        <v>0</v>
      </c>
      <c r="T50" s="7">
        <f>IF([1]主干线!J50="","",[1]主干线!J50)</f>
        <v>0</v>
      </c>
      <c r="U50" s="7" t="str">
        <f>IF([1]主干线!H50="","",[1]主干线!H50)</f>
        <v>市辖</v>
      </c>
    </row>
    <row r="51" spans="1:21" x14ac:dyDescent="0.15">
      <c r="A51" s="7" t="str">
        <f>IF([1]主干线!A51="","",[1]主干线!A51)</f>
        <v>古南线路43</v>
      </c>
      <c r="B51" s="7" t="str">
        <f>IF([1]主干线!B51="","",[1]主干线!B51)</f>
        <v>10kV</v>
      </c>
      <c r="C51" s="7" t="str">
        <f>IF([1]主干线!C51="","",[1]主干线!C51)</f>
        <v>138古南线</v>
      </c>
      <c r="D51" s="7">
        <f>IF([1]主干线!D51="","",[1]主干线!D51)</f>
        <v>0</v>
      </c>
      <c r="E51" s="7" t="str">
        <f>IF([1]主干线!E51="","",[1]主干线!E51)</f>
        <v>LGJ-185/30</v>
      </c>
      <c r="F51" s="7">
        <f>IF([1]主干线!F51="","",[1]主干线!F51)</f>
        <v>0.146396</v>
      </c>
      <c r="G51" s="7">
        <f>IF([1]主干线!M51="","",[1]主干线!M51)</f>
        <v>2E-3</v>
      </c>
      <c r="H51" s="7">
        <f>IF([1]主干线!N51="","",[1]主干线!N51)</f>
        <v>0</v>
      </c>
      <c r="I51" s="7">
        <f>IF([1]主干线!O51="","",[1]主干线!O51)</f>
        <v>0</v>
      </c>
      <c r="J51" s="7">
        <f>IF([1]主干线!P51="","",[1]主干线!P51)</f>
        <v>2015</v>
      </c>
      <c r="K51" s="7">
        <f>IF([1]主干线!Q51="","",[1]主干线!Q51)</f>
        <v>1</v>
      </c>
      <c r="L51" s="7">
        <f>IF([1]主干线!R51="","",[1]主干线!R51)</f>
        <v>0</v>
      </c>
      <c r="M51" s="7">
        <f>IF([1]主干线!S51="","",[1]主干线!S51)</f>
        <v>0</v>
      </c>
      <c r="N51" s="7">
        <f>IF([1]主干线!T51="","",[1]主干线!T51)</f>
        <v>0</v>
      </c>
      <c r="O51" s="7" t="str">
        <f>IF([1]主干线!V51="","",[1]主干线!V51)</f>
        <v>8796085776192</v>
      </c>
      <c r="P51" s="7">
        <f>IF([1]主干线!W51="","",[1]主干线!W51)</f>
        <v>2.9279220000000001</v>
      </c>
      <c r="Q51" s="7">
        <f>IF([1]主干线!X51="","",[1]主干线!X51)</f>
        <v>6</v>
      </c>
      <c r="R51" s="7">
        <f>IF([1]主干线!I51="","",[1]主干线!I51)</f>
        <v>0</v>
      </c>
      <c r="S51" s="7">
        <f>IF([1]主干线!G51="","",[1]主干线!G51)</f>
        <v>0</v>
      </c>
      <c r="T51" s="7">
        <f>IF([1]主干线!J51="","",[1]主干线!J51)</f>
        <v>0</v>
      </c>
      <c r="U51" s="7" t="str">
        <f>IF([1]主干线!H51="","",[1]主干线!H51)</f>
        <v>市辖</v>
      </c>
    </row>
    <row r="52" spans="1:21" x14ac:dyDescent="0.15">
      <c r="A52" s="7" t="str">
        <f>IF([1]主干线!A52="","",[1]主干线!A52)</f>
        <v>古南线路44</v>
      </c>
      <c r="B52" s="7" t="str">
        <f>IF([1]主干线!B52="","",[1]主干线!B52)</f>
        <v>10kV</v>
      </c>
      <c r="C52" s="7" t="str">
        <f>IF([1]主干线!C52="","",[1]主干线!C52)</f>
        <v>138古南线</v>
      </c>
      <c r="D52" s="7">
        <f>IF([1]主干线!D52="","",[1]主干线!D52)</f>
        <v>0</v>
      </c>
      <c r="E52" s="7" t="str">
        <f>IF([1]主干线!E52="","",[1]主干线!E52)</f>
        <v>LGJ-185/30</v>
      </c>
      <c r="F52" s="7">
        <f>IF([1]主干线!F52="","",[1]主干线!F52)</f>
        <v>3.4236000000000003E-2</v>
      </c>
      <c r="G52" s="7">
        <f>IF([1]主干线!M52="","",[1]主干线!M52)</f>
        <v>2E-3</v>
      </c>
      <c r="H52" s="7">
        <f>IF([1]主干线!N52="","",[1]主干线!N52)</f>
        <v>0</v>
      </c>
      <c r="I52" s="7">
        <f>IF([1]主干线!O52="","",[1]主干线!O52)</f>
        <v>0</v>
      </c>
      <c r="J52" s="7">
        <f>IF([1]主干线!P52="","",[1]主干线!P52)</f>
        <v>2015</v>
      </c>
      <c r="K52" s="7">
        <f>IF([1]主干线!Q52="","",[1]主干线!Q52)</f>
        <v>2</v>
      </c>
      <c r="L52" s="7">
        <f>IF([1]主干线!R52="","",[1]主干线!R52)</f>
        <v>0</v>
      </c>
      <c r="M52" s="7">
        <f>IF([1]主干线!S52="","",[1]主干线!S52)</f>
        <v>0</v>
      </c>
      <c r="N52" s="7">
        <f>IF([1]主干线!T52="","",[1]主干线!T52)</f>
        <v>0</v>
      </c>
      <c r="O52" s="7" t="str">
        <f>IF([1]主干线!V52="","",[1]主干线!V52)</f>
        <v>8796085776224</v>
      </c>
      <c r="P52" s="7">
        <f>IF([1]主干线!W52="","",[1]主干线!W52)</f>
        <v>0.68471700000000002</v>
      </c>
      <c r="Q52" s="7">
        <f>IF([1]主干线!X52="","",[1]主干线!X52)</f>
        <v>7</v>
      </c>
      <c r="R52" s="7">
        <f>IF([1]主干线!I52="","",[1]主干线!I52)</f>
        <v>1</v>
      </c>
      <c r="S52" s="7">
        <f>IF([1]主干线!G52="","",[1]主干线!G52)</f>
        <v>0</v>
      </c>
      <c r="T52" s="7">
        <f>IF([1]主干线!J52="","",[1]主干线!J52)</f>
        <v>0</v>
      </c>
      <c r="U52" s="7" t="str">
        <f>IF([1]主干线!H52="","",[1]主干线!H52)</f>
        <v>市辖</v>
      </c>
    </row>
    <row r="53" spans="1:21" x14ac:dyDescent="0.15">
      <c r="A53" s="7" t="str">
        <f>IF([1]主干线!A53="","",[1]主干线!A53)</f>
        <v>古南线路45</v>
      </c>
      <c r="B53" s="7" t="str">
        <f>IF([1]主干线!B53="","",[1]主干线!B53)</f>
        <v>10kV</v>
      </c>
      <c r="C53" s="7" t="str">
        <f>IF([1]主干线!C53="","",[1]主干线!C53)</f>
        <v>138古南线</v>
      </c>
      <c r="D53" s="7">
        <f>IF([1]主干线!D53="","",[1]主干线!D53)</f>
        <v>0</v>
      </c>
      <c r="E53" s="7" t="str">
        <f>IF([1]主干线!E53="","",[1]主干线!E53)</f>
        <v>LGJ-185/30</v>
      </c>
      <c r="F53" s="7">
        <f>IF([1]主干线!F53="","",[1]主干线!F53)</f>
        <v>2.2729999999999998E-3</v>
      </c>
      <c r="G53" s="7">
        <f>IF([1]主干线!M53="","",[1]主干线!M53)</f>
        <v>2E-3</v>
      </c>
      <c r="H53" s="7">
        <f>IF([1]主干线!N53="","",[1]主干线!N53)</f>
        <v>0</v>
      </c>
      <c r="I53" s="7">
        <f>IF([1]主干线!O53="","",[1]主干线!O53)</f>
        <v>0</v>
      </c>
      <c r="J53" s="7">
        <f>IF([1]主干线!P53="","",[1]主干线!P53)</f>
        <v>2015</v>
      </c>
      <c r="K53" s="7">
        <f>IF([1]主干线!Q53="","",[1]主干线!Q53)</f>
        <v>3</v>
      </c>
      <c r="L53" s="7">
        <f>IF([1]主干线!R53="","",[1]主干线!R53)</f>
        <v>0</v>
      </c>
      <c r="M53" s="7">
        <f>IF([1]主干线!S53="","",[1]主干线!S53)</f>
        <v>0</v>
      </c>
      <c r="N53" s="7">
        <f>IF([1]主干线!T53="","",[1]主干线!T53)</f>
        <v>0</v>
      </c>
      <c r="O53" s="7" t="str">
        <f>IF([1]主干线!V53="","",[1]主干线!V53)</f>
        <v>配变_国峰1#变</v>
      </c>
      <c r="P53" s="7">
        <f>IF([1]主干线!W53="","",[1]主干线!W53)</f>
        <v>4.5450999999999998E-2</v>
      </c>
      <c r="Q53" s="7">
        <f>IF([1]主干线!X53="","",[1]主干线!X53)</f>
        <v>8</v>
      </c>
      <c r="R53" s="7">
        <f>IF([1]主干线!I53="","",[1]主干线!I53)</f>
        <v>1</v>
      </c>
      <c r="S53" s="7">
        <f>IF([1]主干线!G53="","",[1]主干线!G53)</f>
        <v>0</v>
      </c>
      <c r="T53" s="7">
        <f>IF([1]主干线!J53="","",[1]主干线!J53)</f>
        <v>0</v>
      </c>
      <c r="U53" s="7" t="str">
        <f>IF([1]主干线!H53="","",[1]主干线!H53)</f>
        <v>市辖</v>
      </c>
    </row>
    <row r="54" spans="1:21" x14ac:dyDescent="0.15">
      <c r="A54" s="7" t="str">
        <f>IF([1]主干线!A54="","",[1]主干线!A54)</f>
        <v>古南线路46</v>
      </c>
      <c r="B54" s="7" t="str">
        <f>IF([1]主干线!B54="","",[1]主干线!B54)</f>
        <v>10kV</v>
      </c>
      <c r="C54" s="7" t="str">
        <f>IF([1]主干线!C54="","",[1]主干线!C54)</f>
        <v>138古南线</v>
      </c>
      <c r="D54" s="7">
        <f>IF([1]主干线!D54="","",[1]主干线!D54)</f>
        <v>0</v>
      </c>
      <c r="E54" s="7" t="str">
        <f>IF([1]主干线!E54="","",[1]主干线!E54)</f>
        <v>LGJ-185/30</v>
      </c>
      <c r="F54" s="7">
        <f>IF([1]主干线!F54="","",[1]主干线!F54)</f>
        <v>3.9719999999999998E-2</v>
      </c>
      <c r="G54" s="7">
        <f>IF([1]主干线!M54="","",[1]主干线!M54)</f>
        <v>2E-3</v>
      </c>
      <c r="H54" s="7">
        <f>IF([1]主干线!N54="","",[1]主干线!N54)</f>
        <v>0</v>
      </c>
      <c r="I54" s="7">
        <f>IF([1]主干线!O54="","",[1]主干线!O54)</f>
        <v>0</v>
      </c>
      <c r="J54" s="7">
        <f>IF([1]主干线!P54="","",[1]主干线!P54)</f>
        <v>2015</v>
      </c>
      <c r="K54" s="7">
        <f>IF([1]主干线!Q54="","",[1]主干线!Q54)</f>
        <v>1</v>
      </c>
      <c r="L54" s="7">
        <f>IF([1]主干线!R54="","",[1]主干线!R54)</f>
        <v>0</v>
      </c>
      <c r="M54" s="7">
        <f>IF([1]主干线!S54="","",[1]主干线!S54)</f>
        <v>0</v>
      </c>
      <c r="N54" s="7">
        <f>IF([1]主干线!T54="","",[1]主干线!T54)</f>
        <v>0</v>
      </c>
      <c r="O54" s="7" t="str">
        <f>IF([1]主干线!V54="","",[1]主干线!V54)</f>
        <v>配变_国峰2#变</v>
      </c>
      <c r="P54" s="7">
        <f>IF([1]主干线!W54="","",[1]主干线!W54)</f>
        <v>0.79439099999999996</v>
      </c>
      <c r="Q54" s="7">
        <f>IF([1]主干线!X54="","",[1]主干线!X54)</f>
        <v>0</v>
      </c>
      <c r="R54" s="7">
        <f>IF([1]主干线!I54="","",[1]主干线!I54)</f>
        <v>0</v>
      </c>
      <c r="S54" s="7">
        <f>IF([1]主干线!G54="","",[1]主干线!G54)</f>
        <v>0</v>
      </c>
      <c r="T54" s="7">
        <f>IF([1]主干线!J54="","",[1]主干线!J54)</f>
        <v>0</v>
      </c>
      <c r="U54" s="7" t="str">
        <f>IF([1]主干线!H54="","",[1]主干线!H54)</f>
        <v>市辖</v>
      </c>
    </row>
    <row r="55" spans="1:21" x14ac:dyDescent="0.15">
      <c r="A55" s="7" t="str">
        <f>IF([1]主干线!A55="","",[1]主干线!A55)</f>
        <v>古南线路47</v>
      </c>
      <c r="B55" s="7" t="str">
        <f>IF([1]主干线!B55="","",[1]主干线!B55)</f>
        <v>10kV</v>
      </c>
      <c r="C55" s="7" t="str">
        <f>IF([1]主干线!C55="","",[1]主干线!C55)</f>
        <v>138古南线</v>
      </c>
      <c r="D55" s="7">
        <f>IF([1]主干线!D55="","",[1]主干线!D55)</f>
        <v>0</v>
      </c>
      <c r="E55" s="7" t="str">
        <f>IF([1]主干线!E55="","",[1]主干线!E55)</f>
        <v>LGJ-185/30</v>
      </c>
      <c r="F55" s="7">
        <f>IF([1]主干线!F55="","",[1]主干线!F55)</f>
        <v>4.1169999999999998E-2</v>
      </c>
      <c r="G55" s="7">
        <f>IF([1]主干线!M55="","",[1]主干线!M55)</f>
        <v>2E-3</v>
      </c>
      <c r="H55" s="7">
        <f>IF([1]主干线!N55="","",[1]主干线!N55)</f>
        <v>0</v>
      </c>
      <c r="I55" s="7">
        <f>IF([1]主干线!O55="","",[1]主干线!O55)</f>
        <v>0</v>
      </c>
      <c r="J55" s="7">
        <f>IF([1]主干线!P55="","",[1]主干线!P55)</f>
        <v>2015</v>
      </c>
      <c r="K55" s="7">
        <f>IF([1]主干线!Q55="","",[1]主干线!Q55)</f>
        <v>2</v>
      </c>
      <c r="L55" s="7">
        <f>IF([1]主干线!R55="","",[1]主干线!R55)</f>
        <v>0</v>
      </c>
      <c r="M55" s="7">
        <f>IF([1]主干线!S55="","",[1]主干线!S55)</f>
        <v>0</v>
      </c>
      <c r="N55" s="7">
        <f>IF([1]主干线!T55="","",[1]主干线!T55)</f>
        <v>0</v>
      </c>
      <c r="O55" s="7" t="str">
        <f>IF([1]主干线!V55="","",[1]主干线!V55)</f>
        <v>8796085776416</v>
      </c>
      <c r="P55" s="7">
        <f>IF([1]主干线!W55="","",[1]主干线!W55)</f>
        <v>0.82339799999999996</v>
      </c>
      <c r="Q55" s="7">
        <f>IF([1]主干线!X55="","",[1]主干线!X55)</f>
        <v>1</v>
      </c>
      <c r="R55" s="7">
        <f>IF([1]主干线!I55="","",[1]主干线!I55)</f>
        <v>1</v>
      </c>
      <c r="S55" s="7">
        <f>IF([1]主干线!G55="","",[1]主干线!G55)</f>
        <v>0</v>
      </c>
      <c r="T55" s="7">
        <f>IF([1]主干线!J55="","",[1]主干线!J55)</f>
        <v>0</v>
      </c>
      <c r="U55" s="7" t="str">
        <f>IF([1]主干线!H55="","",[1]主干线!H55)</f>
        <v>市辖</v>
      </c>
    </row>
    <row r="56" spans="1:21" x14ac:dyDescent="0.15">
      <c r="A56" s="7" t="str">
        <f>IF([1]主干线!A56="","",[1]主干线!A56)</f>
        <v>古南线路48</v>
      </c>
      <c r="B56" s="7" t="str">
        <f>IF([1]主干线!B56="","",[1]主干线!B56)</f>
        <v>10kV</v>
      </c>
      <c r="C56" s="7" t="str">
        <f>IF([1]主干线!C56="","",[1]主干线!C56)</f>
        <v>138古南线</v>
      </c>
      <c r="D56" s="7">
        <f>IF([1]主干线!D56="","",[1]主干线!D56)</f>
        <v>0</v>
      </c>
      <c r="E56" s="7" t="str">
        <f>IF([1]主干线!E56="","",[1]主干线!E56)</f>
        <v>LGJ-185/30</v>
      </c>
      <c r="F56" s="7">
        <f>IF([1]主干线!F56="","",[1]主干线!F56)</f>
        <v>2.1618999999999999E-2</v>
      </c>
      <c r="G56" s="7">
        <f>IF([1]主干线!M56="","",[1]主干线!M56)</f>
        <v>2E-3</v>
      </c>
      <c r="H56" s="7">
        <f>IF([1]主干线!N56="","",[1]主干线!N56)</f>
        <v>0</v>
      </c>
      <c r="I56" s="7">
        <f>IF([1]主干线!O56="","",[1]主干线!O56)</f>
        <v>0</v>
      </c>
      <c r="J56" s="7">
        <f>IF([1]主干线!P56="","",[1]主干线!P56)</f>
        <v>2015</v>
      </c>
      <c r="K56" s="7">
        <f>IF([1]主干线!Q56="","",[1]主干线!Q56)</f>
        <v>3</v>
      </c>
      <c r="L56" s="7">
        <f>IF([1]主干线!R56="","",[1]主干线!R56)</f>
        <v>0</v>
      </c>
      <c r="M56" s="7">
        <f>IF([1]主干线!S56="","",[1]主干线!S56)</f>
        <v>0</v>
      </c>
      <c r="N56" s="7">
        <f>IF([1]主干线!T56="","",[1]主干线!T56)</f>
        <v>0</v>
      </c>
      <c r="O56" s="7" t="str">
        <f>IF([1]主干线!V56="","",[1]主干线!V56)</f>
        <v>配变_花桥国际商务城B1</v>
      </c>
      <c r="P56" s="7">
        <f>IF([1]主干线!W56="","",[1]主干线!W56)</f>
        <v>0.43238300000000002</v>
      </c>
      <c r="Q56" s="7">
        <f>IF([1]主干线!X56="","",[1]主干线!X56)</f>
        <v>2</v>
      </c>
      <c r="R56" s="7">
        <f>IF([1]主干线!I56="","",[1]主干线!I56)</f>
        <v>1</v>
      </c>
      <c r="S56" s="7">
        <f>IF([1]主干线!G56="","",[1]主干线!G56)</f>
        <v>0</v>
      </c>
      <c r="T56" s="7">
        <f>IF([1]主干线!J56="","",[1]主干线!J56)</f>
        <v>0</v>
      </c>
      <c r="U56" s="7" t="str">
        <f>IF([1]主干线!H56="","",[1]主干线!H56)</f>
        <v>市辖</v>
      </c>
    </row>
    <row r="57" spans="1:21" x14ac:dyDescent="0.15">
      <c r="A57" s="7" t="str">
        <f>IF([1]主干线!A57="","",[1]主干线!A57)</f>
        <v>古南线路49</v>
      </c>
      <c r="B57" s="7" t="str">
        <f>IF([1]主干线!B57="","",[1]主干线!B57)</f>
        <v>10kV</v>
      </c>
      <c r="C57" s="7" t="str">
        <f>IF([1]主干线!C57="","",[1]主干线!C57)</f>
        <v>138古南线</v>
      </c>
      <c r="D57" s="7">
        <f>IF([1]主干线!D57="","",[1]主干线!D57)</f>
        <v>0</v>
      </c>
      <c r="E57" s="7" t="str">
        <f>IF([1]主干线!E57="","",[1]主干线!E57)</f>
        <v>LGJ-185/30</v>
      </c>
      <c r="F57" s="7">
        <f>IF([1]主干线!F57="","",[1]主干线!F57)</f>
        <v>6.0512000000000003E-2</v>
      </c>
      <c r="G57" s="7">
        <f>IF([1]主干线!M57="","",[1]主干线!M57)</f>
        <v>2E-3</v>
      </c>
      <c r="H57" s="7">
        <f>IF([1]主干线!N57="","",[1]主干线!N57)</f>
        <v>0</v>
      </c>
      <c r="I57" s="7">
        <f>IF([1]主干线!O57="","",[1]主干线!O57)</f>
        <v>0</v>
      </c>
      <c r="J57" s="7">
        <f>IF([1]主干线!P57="","",[1]主干线!P57)</f>
        <v>2015</v>
      </c>
      <c r="K57" s="7">
        <f>IF([1]主干线!Q57="","",[1]主干线!Q57)</f>
        <v>1</v>
      </c>
      <c r="L57" s="7">
        <f>IF([1]主干线!R57="","",[1]主干线!R57)</f>
        <v>0</v>
      </c>
      <c r="M57" s="7">
        <f>IF([1]主干线!S57="","",[1]主干线!S57)</f>
        <v>0</v>
      </c>
      <c r="N57" s="7">
        <f>IF([1]主干线!T57="","",[1]主干线!T57)</f>
        <v>0</v>
      </c>
      <c r="O57" s="7" t="str">
        <f>IF([1]主干线!V57="","",[1]主干线!V57)</f>
        <v>配变_花桥商务城路灯变</v>
      </c>
      <c r="P57" s="7">
        <f>IF([1]主干线!W57="","",[1]主干线!W57)</f>
        <v>1.210234</v>
      </c>
      <c r="Q57" s="7">
        <f>IF([1]主干线!X57="","",[1]主干线!X57)</f>
        <v>3</v>
      </c>
      <c r="R57" s="7">
        <f>IF([1]主干线!I57="","",[1]主干线!I57)</f>
        <v>0</v>
      </c>
      <c r="S57" s="7">
        <f>IF([1]主干线!G57="","",[1]主干线!G57)</f>
        <v>0</v>
      </c>
      <c r="T57" s="7">
        <f>IF([1]主干线!J57="","",[1]主干线!J57)</f>
        <v>0</v>
      </c>
      <c r="U57" s="7" t="str">
        <f>IF([1]主干线!H57="","",[1]主干线!H57)</f>
        <v>市辖</v>
      </c>
    </row>
    <row r="58" spans="1:21" x14ac:dyDescent="0.15">
      <c r="A58" s="7" t="str">
        <f>IF([1]主干线!A58="","",[1]主干线!A58)</f>
        <v>古南线路50</v>
      </c>
      <c r="B58" s="7" t="str">
        <f>IF([1]主干线!B58="","",[1]主干线!B58)</f>
        <v>10kV</v>
      </c>
      <c r="C58" s="7" t="str">
        <f>IF([1]主干线!C58="","",[1]主干线!C58)</f>
        <v>138古南线</v>
      </c>
      <c r="D58" s="7">
        <f>IF([1]主干线!D58="","",[1]主干线!D58)</f>
        <v>0</v>
      </c>
      <c r="E58" s="7" t="str">
        <f>IF([1]主干线!E58="","",[1]主干线!E58)</f>
        <v>LGJ-185/30</v>
      </c>
      <c r="F58" s="7">
        <f>IF([1]主干线!F58="","",[1]主干线!F58)</f>
        <v>3.4259999999999999E-2</v>
      </c>
      <c r="G58" s="7">
        <f>IF([1]主干线!M58="","",[1]主干线!M58)</f>
        <v>2E-3</v>
      </c>
      <c r="H58" s="7">
        <f>IF([1]主干线!N58="","",[1]主干线!N58)</f>
        <v>0</v>
      </c>
      <c r="I58" s="7">
        <f>IF([1]主干线!O58="","",[1]主干线!O58)</f>
        <v>0</v>
      </c>
      <c r="J58" s="7">
        <f>IF([1]主干线!P58="","",[1]主干线!P58)</f>
        <v>2015</v>
      </c>
      <c r="K58" s="7">
        <f>IF([1]主干线!Q58="","",[1]主干线!Q58)</f>
        <v>2</v>
      </c>
      <c r="L58" s="7">
        <f>IF([1]主干线!R58="","",[1]主干线!R58)</f>
        <v>0</v>
      </c>
      <c r="M58" s="7">
        <f>IF([1]主干线!S58="","",[1]主干线!S58)</f>
        <v>0</v>
      </c>
      <c r="N58" s="7">
        <f>IF([1]主干线!T58="","",[1]主干线!T58)</f>
        <v>0</v>
      </c>
      <c r="O58" s="7" t="str">
        <f>IF([1]主干线!V58="","",[1]主干线!V58)</f>
        <v>配变_法米尼服饰</v>
      </c>
      <c r="P58" s="7">
        <f>IF([1]主干线!W58="","",[1]主干线!W58)</f>
        <v>0.68520199999999998</v>
      </c>
      <c r="Q58" s="7">
        <f>IF([1]主干线!X58="","",[1]主干线!X58)</f>
        <v>4</v>
      </c>
      <c r="R58" s="7">
        <f>IF([1]主干线!I58="","",[1]主干线!I58)</f>
        <v>1</v>
      </c>
      <c r="S58" s="7">
        <f>IF([1]主干线!G58="","",[1]主干线!G58)</f>
        <v>0</v>
      </c>
      <c r="T58" s="7">
        <f>IF([1]主干线!J58="","",[1]主干线!J58)</f>
        <v>0</v>
      </c>
      <c r="U58" s="7" t="str">
        <f>IF([1]主干线!H58="","",[1]主干线!H58)</f>
        <v>市辖</v>
      </c>
    </row>
    <row r="59" spans="1:21" x14ac:dyDescent="0.15">
      <c r="A59" s="7" t="str">
        <f>IF([1]主干线!A59="","",[1]主干线!A59)</f>
        <v>古南线路51</v>
      </c>
      <c r="B59" s="7" t="str">
        <f>IF([1]主干线!B59="","",[1]主干线!B59)</f>
        <v>10kV</v>
      </c>
      <c r="C59" s="7" t="str">
        <f>IF([1]主干线!C59="","",[1]主干线!C59)</f>
        <v>138古南线</v>
      </c>
      <c r="D59" s="7">
        <f>IF([1]主干线!D59="","",[1]主干线!D59)</f>
        <v>0</v>
      </c>
      <c r="E59" s="7" t="str">
        <f>IF([1]主干线!E59="","",[1]主干线!E59)</f>
        <v>LGJ-185/30</v>
      </c>
      <c r="F59" s="7">
        <f>IF([1]主干线!F59="","",[1]主干线!F59)</f>
        <v>5.4509000000000002E-2</v>
      </c>
      <c r="G59" s="7">
        <f>IF([1]主干线!M59="","",[1]主干线!M59)</f>
        <v>2E-3</v>
      </c>
      <c r="H59" s="7">
        <f>IF([1]主干线!N59="","",[1]主干线!N59)</f>
        <v>0</v>
      </c>
      <c r="I59" s="7">
        <f>IF([1]主干线!O59="","",[1]主干线!O59)</f>
        <v>0</v>
      </c>
      <c r="J59" s="7">
        <f>IF([1]主干线!P59="","",[1]主干线!P59)</f>
        <v>2015</v>
      </c>
      <c r="K59" s="7">
        <f>IF([1]主干线!Q59="","",[1]主干线!Q59)</f>
        <v>3</v>
      </c>
      <c r="L59" s="7">
        <f>IF([1]主干线!R59="","",[1]主干线!R59)</f>
        <v>0</v>
      </c>
      <c r="M59" s="7">
        <f>IF([1]主干线!S59="","",[1]主干线!S59)</f>
        <v>0</v>
      </c>
      <c r="N59" s="7">
        <f>IF([1]主干线!T59="","",[1]主干线!T59)</f>
        <v>0</v>
      </c>
      <c r="O59" s="7" t="str">
        <f>IF([1]主干线!V59="","",[1]主干线!V59)</f>
        <v>8796085776512</v>
      </c>
      <c r="P59" s="7">
        <f>IF([1]主干线!W59="","",[1]主干线!W59)</f>
        <v>1.0901780000000001</v>
      </c>
      <c r="Q59" s="7">
        <f>IF([1]主干线!X59="","",[1]主干线!X59)</f>
        <v>5</v>
      </c>
      <c r="R59" s="7">
        <f>IF([1]主干线!I59="","",[1]主干线!I59)</f>
        <v>1</v>
      </c>
      <c r="S59" s="7">
        <f>IF([1]主干线!G59="","",[1]主干线!G59)</f>
        <v>0</v>
      </c>
      <c r="T59" s="7">
        <f>IF([1]主干线!J59="","",[1]主干线!J59)</f>
        <v>0</v>
      </c>
      <c r="U59" s="7" t="str">
        <f>IF([1]主干线!H59="","",[1]主干线!H59)</f>
        <v>市辖</v>
      </c>
    </row>
    <row r="60" spans="1:21" x14ac:dyDescent="0.15">
      <c r="A60" s="7" t="str">
        <f>IF([1]主干线!A60="","",[1]主干线!A60)</f>
        <v>古南线路52</v>
      </c>
      <c r="B60" s="7" t="str">
        <f>IF([1]主干线!B60="","",[1]主干线!B60)</f>
        <v>10kV</v>
      </c>
      <c r="C60" s="7" t="str">
        <f>IF([1]主干线!C60="","",[1]主干线!C60)</f>
        <v>138古南线</v>
      </c>
      <c r="D60" s="7">
        <f>IF([1]主干线!D60="","",[1]主干线!D60)</f>
        <v>0</v>
      </c>
      <c r="E60" s="7" t="str">
        <f>IF([1]主干线!E60="","",[1]主干线!E60)</f>
        <v>LGJ-185/30</v>
      </c>
      <c r="F60" s="7">
        <f>IF([1]主干线!F60="","",[1]主干线!F60)</f>
        <v>3.8623999999999999E-2</v>
      </c>
      <c r="G60" s="7">
        <f>IF([1]主干线!M60="","",[1]主干线!M60)</f>
        <v>2E-3</v>
      </c>
      <c r="H60" s="7">
        <f>IF([1]主干线!N60="","",[1]主干线!N60)</f>
        <v>0</v>
      </c>
      <c r="I60" s="7">
        <f>IF([1]主干线!O60="","",[1]主干线!O60)</f>
        <v>0</v>
      </c>
      <c r="J60" s="7">
        <f>IF([1]主干线!P60="","",[1]主干线!P60)</f>
        <v>2015</v>
      </c>
      <c r="K60" s="7">
        <f>IF([1]主干线!Q60="","",[1]主干线!Q60)</f>
        <v>1</v>
      </c>
      <c r="L60" s="7">
        <f>IF([1]主干线!R60="","",[1]主干线!R60)</f>
        <v>0</v>
      </c>
      <c r="M60" s="7">
        <f>IF([1]主干线!S60="","",[1]主干线!S60)</f>
        <v>0</v>
      </c>
      <c r="N60" s="7">
        <f>IF([1]主干线!T60="","",[1]主干线!T60)</f>
        <v>0</v>
      </c>
      <c r="O60" s="7" t="str">
        <f>IF([1]主干线!V60="","",[1]主干线!V60)</f>
        <v>8796085776528</v>
      </c>
      <c r="P60" s="7">
        <f>IF([1]主干线!W60="","",[1]主干线!W60)</f>
        <v>0.77247699999999997</v>
      </c>
      <c r="Q60" s="7">
        <f>IF([1]主干线!X60="","",[1]主干线!X60)</f>
        <v>6</v>
      </c>
      <c r="R60" s="7">
        <f>IF([1]主干线!I60="","",[1]主干线!I60)</f>
        <v>0</v>
      </c>
      <c r="S60" s="7">
        <f>IF([1]主干线!G60="","",[1]主干线!G60)</f>
        <v>0</v>
      </c>
      <c r="T60" s="7">
        <f>IF([1]主干线!J60="","",[1]主干线!J60)</f>
        <v>0</v>
      </c>
      <c r="U60" s="7" t="str">
        <f>IF([1]主干线!H60="","",[1]主干线!H60)</f>
        <v>市辖</v>
      </c>
    </row>
    <row r="61" spans="1:21" x14ac:dyDescent="0.15">
      <c r="A61" s="7" t="str">
        <f>IF([1]主干线!A61="","",[1]主干线!A61)</f>
        <v>古南线路53</v>
      </c>
      <c r="B61" s="7" t="str">
        <f>IF([1]主干线!B61="","",[1]主干线!B61)</f>
        <v>10kV</v>
      </c>
      <c r="C61" s="7" t="str">
        <f>IF([1]主干线!C61="","",[1]主干线!C61)</f>
        <v>138古南线</v>
      </c>
      <c r="D61" s="7">
        <f>IF([1]主干线!D61="","",[1]主干线!D61)</f>
        <v>0</v>
      </c>
      <c r="E61" s="7" t="str">
        <f>IF([1]主干线!E61="","",[1]主干线!E61)</f>
        <v>LGJ-185/30</v>
      </c>
      <c r="F61" s="7">
        <f>IF([1]主干线!F61="","",[1]主干线!F61)</f>
        <v>1.7861999999999999E-2</v>
      </c>
      <c r="G61" s="7">
        <f>IF([1]主干线!M61="","",[1]主干线!M61)</f>
        <v>2E-3</v>
      </c>
      <c r="H61" s="7">
        <f>IF([1]主干线!N61="","",[1]主干线!N61)</f>
        <v>0</v>
      </c>
      <c r="I61" s="7">
        <f>IF([1]主干线!O61="","",[1]主干线!O61)</f>
        <v>0</v>
      </c>
      <c r="J61" s="7">
        <f>IF([1]主干线!P61="","",[1]主干线!P61)</f>
        <v>2015</v>
      </c>
      <c r="K61" s="7">
        <f>IF([1]主干线!Q61="","",[1]主干线!Q61)</f>
        <v>2</v>
      </c>
      <c r="L61" s="7">
        <f>IF([1]主干线!R61="","",[1]主干线!R61)</f>
        <v>0</v>
      </c>
      <c r="M61" s="7">
        <f>IF([1]主干线!S61="","",[1]主干线!S61)</f>
        <v>0</v>
      </c>
      <c r="N61" s="7">
        <f>IF([1]主干线!T61="","",[1]主干线!T61)</f>
        <v>0</v>
      </c>
      <c r="O61" s="7" t="str">
        <f>IF([1]主干线!V61="","",[1]主干线!V61)</f>
        <v>8796085776560</v>
      </c>
      <c r="P61" s="7">
        <f>IF([1]主干线!W61="","",[1]主干线!W61)</f>
        <v>0.357238</v>
      </c>
      <c r="Q61" s="7">
        <f>IF([1]主干线!X61="","",[1]主干线!X61)</f>
        <v>7</v>
      </c>
      <c r="R61" s="7">
        <f>IF([1]主干线!I61="","",[1]主干线!I61)</f>
        <v>1</v>
      </c>
      <c r="S61" s="7">
        <f>IF([1]主干线!G61="","",[1]主干线!G61)</f>
        <v>0</v>
      </c>
      <c r="T61" s="7">
        <f>IF([1]主干线!J61="","",[1]主干线!J61)</f>
        <v>0</v>
      </c>
      <c r="U61" s="7" t="str">
        <f>IF([1]主干线!H61="","",[1]主干线!H61)</f>
        <v>市辖</v>
      </c>
    </row>
    <row r="62" spans="1:21" x14ac:dyDescent="0.15">
      <c r="A62" s="7" t="str">
        <f>IF([1]主干线!A62="","",[1]主干线!A62)</f>
        <v>古南线路54</v>
      </c>
      <c r="B62" s="7" t="str">
        <f>IF([1]主干线!B62="","",[1]主干线!B62)</f>
        <v>10kV</v>
      </c>
      <c r="C62" s="7" t="str">
        <f>IF([1]主干线!C62="","",[1]主干线!C62)</f>
        <v>138古南线</v>
      </c>
      <c r="D62" s="7">
        <f>IF([1]主干线!D62="","",[1]主干线!D62)</f>
        <v>0</v>
      </c>
      <c r="E62" s="7" t="str">
        <f>IF([1]主干线!E62="","",[1]主干线!E62)</f>
        <v>LGJ-185/30</v>
      </c>
      <c r="F62" s="7">
        <f>IF([1]主干线!F62="","",[1]主干线!F62)</f>
        <v>3.4048000000000002E-2</v>
      </c>
      <c r="G62" s="7">
        <f>IF([1]主干线!M62="","",[1]主干线!M62)</f>
        <v>2E-3</v>
      </c>
      <c r="H62" s="7">
        <f>IF([1]主干线!N62="","",[1]主干线!N62)</f>
        <v>0</v>
      </c>
      <c r="I62" s="7">
        <f>IF([1]主干线!O62="","",[1]主干线!O62)</f>
        <v>0</v>
      </c>
      <c r="J62" s="7">
        <f>IF([1]主干线!P62="","",[1]主干线!P62)</f>
        <v>2015</v>
      </c>
      <c r="K62" s="7">
        <f>IF([1]主干线!Q62="","",[1]主干线!Q62)</f>
        <v>3</v>
      </c>
      <c r="L62" s="7">
        <f>IF([1]主干线!R62="","",[1]主干线!R62)</f>
        <v>0</v>
      </c>
      <c r="M62" s="7">
        <f>IF([1]主干线!S62="","",[1]主干线!S62)</f>
        <v>0</v>
      </c>
      <c r="N62" s="7">
        <f>IF([1]主干线!T62="","",[1]主干线!T62)</f>
        <v>0</v>
      </c>
      <c r="O62" s="7" t="str">
        <f>IF([1]主干线!V62="","",[1]主干线!V62)</f>
        <v>配变_巨霸机电</v>
      </c>
      <c r="P62" s="7">
        <f>IF([1]主干线!W62="","",[1]主干线!W62)</f>
        <v>0.68096599999999996</v>
      </c>
      <c r="Q62" s="7">
        <f>IF([1]主干线!X62="","",[1]主干线!X62)</f>
        <v>8</v>
      </c>
      <c r="R62" s="7">
        <f>IF([1]主干线!I62="","",[1]主干线!I62)</f>
        <v>1</v>
      </c>
      <c r="S62" s="7">
        <f>IF([1]主干线!G62="","",[1]主干线!G62)</f>
        <v>0</v>
      </c>
      <c r="T62" s="7">
        <f>IF([1]主干线!J62="","",[1]主干线!J62)</f>
        <v>0</v>
      </c>
      <c r="U62" s="7" t="str">
        <f>IF([1]主干线!H62="","",[1]主干线!H62)</f>
        <v>市辖</v>
      </c>
    </row>
    <row r="63" spans="1:21" x14ac:dyDescent="0.15">
      <c r="A63" s="7" t="str">
        <f>IF([1]主干线!A63="","",[1]主干线!A63)</f>
        <v>古南线路55</v>
      </c>
      <c r="B63" s="7" t="str">
        <f>IF([1]主干线!B63="","",[1]主干线!B63)</f>
        <v>10kV</v>
      </c>
      <c r="C63" s="7" t="str">
        <f>IF([1]主干线!C63="","",[1]主干线!C63)</f>
        <v>138古南线</v>
      </c>
      <c r="D63" s="7">
        <f>IF([1]主干线!D63="","",[1]主干线!D63)</f>
        <v>0</v>
      </c>
      <c r="E63" s="7" t="str">
        <f>IF([1]主干线!E63="","",[1]主干线!E63)</f>
        <v>LGJ-185/30</v>
      </c>
      <c r="F63" s="7">
        <f>IF([1]主干线!F63="","",[1]主干线!F63)</f>
        <v>0.45856400000000003</v>
      </c>
      <c r="G63" s="7">
        <f>IF([1]主干线!M63="","",[1]主干线!M63)</f>
        <v>2E-3</v>
      </c>
      <c r="H63" s="7">
        <f>IF([1]主干线!N63="","",[1]主干线!N63)</f>
        <v>0</v>
      </c>
      <c r="I63" s="7">
        <f>IF([1]主干线!O63="","",[1]主干线!O63)</f>
        <v>0</v>
      </c>
      <c r="J63" s="7">
        <f>IF([1]主干线!P63="","",[1]主干线!P63)</f>
        <v>2015</v>
      </c>
      <c r="K63" s="7">
        <f>IF([1]主干线!Q63="","",[1]主干线!Q63)</f>
        <v>1</v>
      </c>
      <c r="L63" s="7">
        <f>IF([1]主干线!R63="","",[1]主干线!R63)</f>
        <v>0</v>
      </c>
      <c r="M63" s="7">
        <f>IF([1]主干线!S63="","",[1]主干线!S63)</f>
        <v>0</v>
      </c>
      <c r="N63" s="7">
        <f>IF([1]主干线!T63="","",[1]主干线!T63)</f>
        <v>0</v>
      </c>
      <c r="O63" s="7" t="str">
        <f>IF([1]主干线!V63="","",[1]主干线!V63)</f>
        <v>分支箱_同城虹桥西配</v>
      </c>
      <c r="P63" s="7">
        <f>IF([1]主干线!W63="","",[1]主干线!W63)</f>
        <v>9.1712769999999999</v>
      </c>
      <c r="Q63" s="7">
        <f>IF([1]主干线!X63="","",[1]主干线!X63)</f>
        <v>0</v>
      </c>
      <c r="R63" s="7">
        <f>IF([1]主干线!I63="","",[1]主干线!I63)</f>
        <v>0</v>
      </c>
      <c r="S63" s="7">
        <f>IF([1]主干线!G63="","",[1]主干线!G63)</f>
        <v>0</v>
      </c>
      <c r="T63" s="7">
        <f>IF([1]主干线!J63="","",[1]主干线!J63)</f>
        <v>0</v>
      </c>
      <c r="U63" s="7" t="str">
        <f>IF([1]主干线!H63="","",[1]主干线!H63)</f>
        <v>市辖</v>
      </c>
    </row>
    <row r="64" spans="1:21" x14ac:dyDescent="0.15">
      <c r="A64" s="7" t="str">
        <f>IF([1]主干线!A64="","",[1]主干线!A64)</f>
        <v>古南线路56</v>
      </c>
      <c r="B64" s="7" t="str">
        <f>IF([1]主干线!B64="","",[1]主干线!B64)</f>
        <v>10kV</v>
      </c>
      <c r="C64" s="7" t="str">
        <f>IF([1]主干线!C64="","",[1]主干线!C64)</f>
        <v>138绿中线</v>
      </c>
      <c r="D64" s="7">
        <f>IF([1]主干线!D64="","",[1]主干线!D64)</f>
        <v>0</v>
      </c>
      <c r="E64" s="7" t="str">
        <f>IF([1]主干线!E64="","",[1]主干线!E64)</f>
        <v>LGJ-185/30</v>
      </c>
      <c r="F64" s="7">
        <f>IF([1]主干线!F64="","",[1]主干线!F64)</f>
        <v>0.104071</v>
      </c>
      <c r="G64" s="7">
        <f>IF([1]主干线!M64="","",[1]主干线!M64)</f>
        <v>2E-3</v>
      </c>
      <c r="H64" s="7">
        <f>IF([1]主干线!N64="","",[1]主干线!N64)</f>
        <v>0</v>
      </c>
      <c r="I64" s="7">
        <f>IF([1]主干线!O64="","",[1]主干线!O64)</f>
        <v>0</v>
      </c>
      <c r="J64" s="7">
        <f>IF([1]主干线!P64="","",[1]主干线!P64)</f>
        <v>2015</v>
      </c>
      <c r="K64" s="7">
        <f>IF([1]主干线!Q64="","",[1]主干线!Q64)</f>
        <v>2</v>
      </c>
      <c r="L64" s="7">
        <f>IF([1]主干线!R64="","",[1]主干线!R64)</f>
        <v>0</v>
      </c>
      <c r="M64" s="7">
        <f>IF([1]主干线!S64="","",[1]主干线!S64)</f>
        <v>0</v>
      </c>
      <c r="N64" s="7">
        <f>IF([1]主干线!T64="","",[1]主干线!T64)</f>
        <v>0</v>
      </c>
      <c r="O64" s="7" t="str">
        <f>IF([1]主干线!V64="","",[1]主干线!V64)</f>
        <v>配变_虹桥公馆T1-2</v>
      </c>
      <c r="P64" s="7">
        <f>IF([1]主干线!W64="","",[1]主干线!W64)</f>
        <v>2.0814279999999998</v>
      </c>
      <c r="Q64" s="7">
        <f>IF([1]主干线!X64="","",[1]主干线!X64)</f>
        <v>1</v>
      </c>
      <c r="R64" s="7">
        <f>IF([1]主干线!I64="","",[1]主干线!I64)</f>
        <v>1</v>
      </c>
      <c r="S64" s="7">
        <f>IF([1]主干线!G64="","",[1]主干线!G64)</f>
        <v>0</v>
      </c>
      <c r="T64" s="7">
        <f>IF([1]主干线!J64="","",[1]主干线!J64)</f>
        <v>0</v>
      </c>
      <c r="U64" s="7" t="str">
        <f>IF([1]主干线!H64="","",[1]主干线!H64)</f>
        <v>市辖</v>
      </c>
    </row>
    <row r="65" spans="1:21" x14ac:dyDescent="0.15">
      <c r="A65" s="7" t="str">
        <f>IF([1]主干线!A65="","",[1]主干线!A65)</f>
        <v>古南线路57</v>
      </c>
      <c r="B65" s="7" t="str">
        <f>IF([1]主干线!B65="","",[1]主干线!B65)</f>
        <v>10kV</v>
      </c>
      <c r="C65" s="7" t="str">
        <f>IF([1]主干线!C65="","",[1]主干线!C65)</f>
        <v>138绿中线</v>
      </c>
      <c r="D65" s="7">
        <f>IF([1]主干线!D65="","",[1]主干线!D65)</f>
        <v>0</v>
      </c>
      <c r="E65" s="7" t="str">
        <f>IF([1]主干线!E65="","",[1]主干线!E65)</f>
        <v>LGJ-185/30</v>
      </c>
      <c r="F65" s="7">
        <f>IF([1]主干线!F65="","",[1]主干线!F65)</f>
        <v>9.9622000000000002E-2</v>
      </c>
      <c r="G65" s="7">
        <f>IF([1]主干线!M65="","",[1]主干线!M65)</f>
        <v>2E-3</v>
      </c>
      <c r="H65" s="7">
        <f>IF([1]主干线!N65="","",[1]主干线!N65)</f>
        <v>0</v>
      </c>
      <c r="I65" s="7">
        <f>IF([1]主干线!O65="","",[1]主干线!O65)</f>
        <v>0</v>
      </c>
      <c r="J65" s="7">
        <f>IF([1]主干线!P65="","",[1]主干线!P65)</f>
        <v>2015</v>
      </c>
      <c r="K65" s="7">
        <f>IF([1]主干线!Q65="","",[1]主干线!Q65)</f>
        <v>3</v>
      </c>
      <c r="L65" s="7">
        <f>IF([1]主干线!R65="","",[1]主干线!R65)</f>
        <v>0</v>
      </c>
      <c r="M65" s="7">
        <f>IF([1]主干线!S65="","",[1]主干线!S65)</f>
        <v>0</v>
      </c>
      <c r="N65" s="7">
        <f>IF([1]主干线!T65="","",[1]主干线!T65)</f>
        <v>0</v>
      </c>
      <c r="O65" s="7" t="str">
        <f>IF([1]主干线!V65="","",[1]主干线!V65)</f>
        <v>配变_虹桥公馆T1-4</v>
      </c>
      <c r="P65" s="7">
        <f>IF([1]主干线!W65="","",[1]主干线!W65)</f>
        <v>1.992434</v>
      </c>
      <c r="Q65" s="7">
        <f>IF([1]主干线!X65="","",[1]主干线!X65)</f>
        <v>2</v>
      </c>
      <c r="R65" s="7">
        <f>IF([1]主干线!I65="","",[1]主干线!I65)</f>
        <v>1</v>
      </c>
      <c r="S65" s="7">
        <f>IF([1]主干线!G65="","",[1]主干线!G65)</f>
        <v>0</v>
      </c>
      <c r="T65" s="7">
        <f>IF([1]主干线!J65="","",[1]主干线!J65)</f>
        <v>0</v>
      </c>
      <c r="U65" s="7" t="str">
        <f>IF([1]主干线!H65="","",[1]主干线!H65)</f>
        <v>市辖</v>
      </c>
    </row>
    <row r="66" spans="1:21" x14ac:dyDescent="0.15">
      <c r="A66" s="7" t="str">
        <f>IF([1]主干线!A66="","",[1]主干线!A66)</f>
        <v>古南线路58</v>
      </c>
      <c r="B66" s="7" t="str">
        <f>IF([1]主干线!B66="","",[1]主干线!B66)</f>
        <v>10kV</v>
      </c>
      <c r="C66" s="7" t="str">
        <f>IF([1]主干线!C66="","",[1]主干线!C66)</f>
        <v>138绿中线</v>
      </c>
      <c r="D66" s="7">
        <f>IF([1]主干线!D66="","",[1]主干线!D66)</f>
        <v>0</v>
      </c>
      <c r="E66" s="7" t="str">
        <f>IF([1]主干线!E66="","",[1]主干线!E66)</f>
        <v>LGJ-185/30</v>
      </c>
      <c r="F66" s="7">
        <f>IF([1]主干线!F66="","",[1]主干线!F66)</f>
        <v>6.7643999999999996E-2</v>
      </c>
      <c r="G66" s="7">
        <f>IF([1]主干线!M66="","",[1]主干线!M66)</f>
        <v>2E-3</v>
      </c>
      <c r="H66" s="7">
        <f>IF([1]主干线!N66="","",[1]主干线!N66)</f>
        <v>0</v>
      </c>
      <c r="I66" s="7">
        <f>IF([1]主干线!O66="","",[1]主干线!O66)</f>
        <v>0</v>
      </c>
      <c r="J66" s="7">
        <f>IF([1]主干线!P66="","",[1]主干线!P66)</f>
        <v>2015</v>
      </c>
      <c r="K66" s="7">
        <f>IF([1]主干线!Q66="","",[1]主干线!Q66)</f>
        <v>1</v>
      </c>
      <c r="L66" s="7">
        <f>IF([1]主干线!R66="","",[1]主干线!R66)</f>
        <v>0</v>
      </c>
      <c r="M66" s="7">
        <f>IF([1]主干线!S66="","",[1]主干线!S66)</f>
        <v>0</v>
      </c>
      <c r="N66" s="7">
        <f>IF([1]主干线!T66="","",[1]主干线!T66)</f>
        <v>0</v>
      </c>
      <c r="O66" s="7" t="str">
        <f>IF([1]主干线!V66="","",[1]主干线!V66)</f>
        <v>8796085776672</v>
      </c>
      <c r="P66" s="7">
        <f>IF([1]主干线!W66="","",[1]主干线!W66)</f>
        <v>1.3528849999999999</v>
      </c>
      <c r="Q66" s="7">
        <f>IF([1]主干线!X66="","",[1]主干线!X66)</f>
        <v>3</v>
      </c>
      <c r="R66" s="7">
        <f>IF([1]主干线!I66="","",[1]主干线!I66)</f>
        <v>0</v>
      </c>
      <c r="S66" s="7">
        <f>IF([1]主干线!G66="","",[1]主干线!G66)</f>
        <v>0</v>
      </c>
      <c r="T66" s="7">
        <f>IF([1]主干线!J66="","",[1]主干线!J66)</f>
        <v>0</v>
      </c>
      <c r="U66" s="7" t="str">
        <f>IF([1]主干线!H66="","",[1]主干线!H66)</f>
        <v>市辖</v>
      </c>
    </row>
    <row r="67" spans="1:21" x14ac:dyDescent="0.15">
      <c r="A67" s="7" t="str">
        <f>IF([1]主干线!A67="","",[1]主干线!A67)</f>
        <v>古南线路59</v>
      </c>
      <c r="B67" s="7" t="str">
        <f>IF([1]主干线!B67="","",[1]主干线!B67)</f>
        <v>10kV</v>
      </c>
      <c r="C67" s="7" t="str">
        <f>IF([1]主干线!C67="","",[1]主干线!C67)</f>
        <v>138绿中线</v>
      </c>
      <c r="D67" s="7">
        <f>IF([1]主干线!D67="","",[1]主干线!D67)</f>
        <v>0</v>
      </c>
      <c r="E67" s="7" t="str">
        <f>IF([1]主干线!E67="","",[1]主干线!E67)</f>
        <v>LGJ-185/30</v>
      </c>
      <c r="F67" s="7">
        <f>IF([1]主干线!F67="","",[1]主干线!F67)</f>
        <v>0.207008</v>
      </c>
      <c r="G67" s="7">
        <f>IF([1]主干线!M67="","",[1]主干线!M67)</f>
        <v>2E-3</v>
      </c>
      <c r="H67" s="7">
        <f>IF([1]主干线!N67="","",[1]主干线!N67)</f>
        <v>0</v>
      </c>
      <c r="I67" s="7">
        <f>IF([1]主干线!O67="","",[1]主干线!O67)</f>
        <v>0</v>
      </c>
      <c r="J67" s="7">
        <f>IF([1]主干线!P67="","",[1]主干线!P67)</f>
        <v>2015</v>
      </c>
      <c r="K67" s="7">
        <f>IF([1]主干线!Q67="","",[1]主干线!Q67)</f>
        <v>2</v>
      </c>
      <c r="L67" s="7">
        <f>IF([1]主干线!R67="","",[1]主干线!R67)</f>
        <v>0</v>
      </c>
      <c r="M67" s="7">
        <f>IF([1]主干线!S67="","",[1]主干线!S67)</f>
        <v>0</v>
      </c>
      <c r="N67" s="7">
        <f>IF([1]主干线!T67="","",[1]主干线!T67)</f>
        <v>0</v>
      </c>
      <c r="O67" s="7" t="str">
        <f>IF([1]主干线!V67="","",[1]主干线!V67)</f>
        <v>8796085776704</v>
      </c>
      <c r="P67" s="7">
        <f>IF([1]主干线!W67="","",[1]主干线!W67)</f>
        <v>4.1401680000000001</v>
      </c>
      <c r="Q67" s="7">
        <f>IF([1]主干线!X67="","",[1]主干线!X67)</f>
        <v>4</v>
      </c>
      <c r="R67" s="7">
        <f>IF([1]主干线!I67="","",[1]主干线!I67)</f>
        <v>1</v>
      </c>
      <c r="S67" s="7">
        <f>IF([1]主干线!G67="","",[1]主干线!G67)</f>
        <v>0</v>
      </c>
      <c r="T67" s="7">
        <f>IF([1]主干线!J67="","",[1]主干线!J67)</f>
        <v>0</v>
      </c>
      <c r="U67" s="7" t="str">
        <f>IF([1]主干线!H67="","",[1]主干线!H67)</f>
        <v>市辖</v>
      </c>
    </row>
    <row r="68" spans="1:21" x14ac:dyDescent="0.15">
      <c r="A68" s="7" t="str">
        <f>IF([1]主干线!A68="","",[1]主干线!A68)</f>
        <v>古南线路60</v>
      </c>
      <c r="B68" s="7" t="str">
        <f>IF([1]主干线!B68="","",[1]主干线!B68)</f>
        <v>10kV</v>
      </c>
      <c r="C68" s="7" t="str">
        <f>IF([1]主干线!C68="","",[1]主干线!C68)</f>
        <v>138绿中线</v>
      </c>
      <c r="D68" s="7">
        <f>IF([1]主干线!D68="","",[1]主干线!D68)</f>
        <v>0</v>
      </c>
      <c r="E68" s="7" t="str">
        <f>IF([1]主干线!E68="","",[1]主干线!E68)</f>
        <v>LGJ-185/30</v>
      </c>
      <c r="F68" s="7">
        <f>IF([1]主干线!F68="","",[1]主干线!F68)</f>
        <v>4.3870000000000003E-3</v>
      </c>
      <c r="G68" s="7">
        <f>IF([1]主干线!M68="","",[1]主干线!M68)</f>
        <v>2E-3</v>
      </c>
      <c r="H68" s="7">
        <f>IF([1]主干线!N68="","",[1]主干线!N68)</f>
        <v>0</v>
      </c>
      <c r="I68" s="7">
        <f>IF([1]主干线!O68="","",[1]主干线!O68)</f>
        <v>0</v>
      </c>
      <c r="J68" s="7">
        <f>IF([1]主干线!P68="","",[1]主干线!P68)</f>
        <v>2015</v>
      </c>
      <c r="K68" s="7">
        <f>IF([1]主干线!Q68="","",[1]主干线!Q68)</f>
        <v>3</v>
      </c>
      <c r="L68" s="7">
        <f>IF([1]主干线!R68="","",[1]主干线!R68)</f>
        <v>0</v>
      </c>
      <c r="M68" s="7">
        <f>IF([1]主干线!S68="","",[1]主干线!S68)</f>
        <v>0</v>
      </c>
      <c r="N68" s="7">
        <f>IF([1]主干线!T68="","",[1]主干线!T68)</f>
        <v>0</v>
      </c>
      <c r="O68" s="7" t="str">
        <f>IF([1]主干线!V68="","",[1]主干线!V68)</f>
        <v>配变_自来水商务城直饮水</v>
      </c>
      <c r="P68" s="7">
        <f>IF([1]主干线!W68="","",[1]主干线!W68)</f>
        <v>8.7749999999999995E-2</v>
      </c>
      <c r="Q68" s="7">
        <f>IF([1]主干线!X68="","",[1]主干线!X68)</f>
        <v>5</v>
      </c>
      <c r="R68" s="7">
        <f>IF([1]主干线!I68="","",[1]主干线!I68)</f>
        <v>1</v>
      </c>
      <c r="S68" s="7">
        <f>IF([1]主干线!G68="","",[1]主干线!G68)</f>
        <v>0</v>
      </c>
      <c r="T68" s="7">
        <f>IF([1]主干线!J68="","",[1]主干线!J68)</f>
        <v>0</v>
      </c>
      <c r="U68" s="7" t="str">
        <f>IF([1]主干线!H68="","",[1]主干线!H68)</f>
        <v>市辖</v>
      </c>
    </row>
    <row r="69" spans="1:21" x14ac:dyDescent="0.15">
      <c r="A69" s="7" t="str">
        <f>IF([1]主干线!A69="","",[1]主干线!A69)</f>
        <v>古南线路61</v>
      </c>
      <c r="B69" s="7" t="str">
        <f>IF([1]主干线!B69="","",[1]主干线!B69)</f>
        <v>10kV</v>
      </c>
      <c r="C69" s="7" t="str">
        <f>IF([1]主干线!C69="","",[1]主干线!C69)</f>
        <v>138绿中线</v>
      </c>
      <c r="D69" s="7">
        <f>IF([1]主干线!D69="","",[1]主干线!D69)</f>
        <v>0</v>
      </c>
      <c r="E69" s="7" t="str">
        <f>IF([1]主干线!E69="","",[1]主干线!E69)</f>
        <v>LGJ-185/30</v>
      </c>
      <c r="F69" s="7">
        <f>IF([1]主干线!F69="","",[1]主干线!F69)</f>
        <v>0.115192</v>
      </c>
      <c r="G69" s="7">
        <f>IF([1]主干线!M69="","",[1]主干线!M69)</f>
        <v>2E-3</v>
      </c>
      <c r="H69" s="7">
        <f>IF([1]主干线!N69="","",[1]主干线!N69)</f>
        <v>0</v>
      </c>
      <c r="I69" s="7">
        <f>IF([1]主干线!O69="","",[1]主干线!O69)</f>
        <v>0</v>
      </c>
      <c r="J69" s="7">
        <f>IF([1]主干线!P69="","",[1]主干线!P69)</f>
        <v>2015</v>
      </c>
      <c r="K69" s="7">
        <f>IF([1]主干线!Q69="","",[1]主干线!Q69)</f>
        <v>1</v>
      </c>
      <c r="L69" s="7">
        <f>IF([1]主干线!R69="","",[1]主干线!R69)</f>
        <v>0</v>
      </c>
      <c r="M69" s="7">
        <f>IF([1]主干线!S69="","",[1]主干线!S69)</f>
        <v>0</v>
      </c>
      <c r="N69" s="7">
        <f>IF([1]主干线!T69="","",[1]主干线!T69)</f>
        <v>0</v>
      </c>
      <c r="O69" s="7" t="str">
        <f>IF([1]主干线!V69="","",[1]主干线!V69)</f>
        <v>配变_昆山花桥水利站(中央公园泵站)</v>
      </c>
      <c r="P69" s="7">
        <f>IF([1]主干线!W69="","",[1]主干线!W69)</f>
        <v>2.3038349999999999</v>
      </c>
      <c r="Q69" s="7">
        <f>IF([1]主干线!X69="","",[1]主干线!X69)</f>
        <v>6</v>
      </c>
      <c r="R69" s="7">
        <f>IF([1]主干线!I69="","",[1]主干线!I69)</f>
        <v>0</v>
      </c>
      <c r="S69" s="7">
        <f>IF([1]主干线!G69="","",[1]主干线!G69)</f>
        <v>0</v>
      </c>
      <c r="T69" s="7">
        <f>IF([1]主干线!J69="","",[1]主干线!J69)</f>
        <v>0</v>
      </c>
      <c r="U69" s="7" t="str">
        <f>IF([1]主干线!H69="","",[1]主干线!H69)</f>
        <v>市辖</v>
      </c>
    </row>
    <row r="70" spans="1:21" x14ac:dyDescent="0.15">
      <c r="A70" s="7" t="str">
        <f>IF([1]主干线!A70="","",[1]主干线!A70)</f>
        <v>古南线路62</v>
      </c>
      <c r="B70" s="7" t="str">
        <f>IF([1]主干线!B70="","",[1]主干线!B70)</f>
        <v>10kV</v>
      </c>
      <c r="C70" s="7" t="str">
        <f>IF([1]主干线!C70="","",[1]主干线!C70)</f>
        <v>138绿中线</v>
      </c>
      <c r="D70" s="7">
        <f>IF([1]主干线!D70="","",[1]主干线!D70)</f>
        <v>0</v>
      </c>
      <c r="E70" s="7" t="str">
        <f>IF([1]主干线!E70="","",[1]主干线!E70)</f>
        <v>LGJ-185/30</v>
      </c>
      <c r="F70" s="7">
        <f>IF([1]主干线!F70="","",[1]主干线!F70)</f>
        <v>0.10505200000000001</v>
      </c>
      <c r="G70" s="7">
        <f>IF([1]主干线!M70="","",[1]主干线!M70)</f>
        <v>2E-3</v>
      </c>
      <c r="H70" s="7">
        <f>IF([1]主干线!N70="","",[1]主干线!N70)</f>
        <v>0</v>
      </c>
      <c r="I70" s="7">
        <f>IF([1]主干线!O70="","",[1]主干线!O70)</f>
        <v>0</v>
      </c>
      <c r="J70" s="7">
        <f>IF([1]主干线!P70="","",[1]主干线!P70)</f>
        <v>2015</v>
      </c>
      <c r="K70" s="7">
        <f>IF([1]主干线!Q70="","",[1]主干线!Q70)</f>
        <v>2</v>
      </c>
      <c r="L70" s="7">
        <f>IF([1]主干线!R70="","",[1]主干线!R70)</f>
        <v>0</v>
      </c>
      <c r="M70" s="7">
        <f>IF([1]主干线!S70="","",[1]主干线!S70)</f>
        <v>0</v>
      </c>
      <c r="N70" s="7">
        <f>IF([1]主干线!T70="","",[1]主干线!T70)</f>
        <v>0</v>
      </c>
      <c r="O70" s="7" t="str">
        <f>IF([1]主干线!V70="","",[1]主干线!V70)</f>
        <v>8796085776768</v>
      </c>
      <c r="P70" s="7">
        <f>IF([1]主干线!W70="","",[1]主干线!W70)</f>
        <v>2.1010420000000001</v>
      </c>
      <c r="Q70" s="7">
        <f>IF([1]主干线!X70="","",[1]主干线!X70)</f>
        <v>7</v>
      </c>
      <c r="R70" s="7">
        <f>IF([1]主干线!I70="","",[1]主干线!I70)</f>
        <v>1</v>
      </c>
      <c r="S70" s="7">
        <f>IF([1]主干线!G70="","",[1]主干线!G70)</f>
        <v>0</v>
      </c>
      <c r="T70" s="7">
        <f>IF([1]主干线!J70="","",[1]主干线!J70)</f>
        <v>0</v>
      </c>
      <c r="U70" s="7" t="str">
        <f>IF([1]主干线!H70="","",[1]主干线!H70)</f>
        <v>市辖</v>
      </c>
    </row>
    <row r="71" spans="1:21" x14ac:dyDescent="0.15">
      <c r="A71" s="7" t="str">
        <f>IF([1]主干线!A71="","",[1]主干线!A71)</f>
        <v>古南线路63</v>
      </c>
      <c r="B71" s="7" t="str">
        <f>IF([1]主干线!B71="","",[1]主干线!B71)</f>
        <v>10kV</v>
      </c>
      <c r="C71" s="7" t="str">
        <f>IF([1]主干线!C71="","",[1]主干线!C71)</f>
        <v>138绿中线</v>
      </c>
      <c r="D71" s="7">
        <f>IF([1]主干线!D71="","",[1]主干线!D71)</f>
        <v>1</v>
      </c>
      <c r="E71" s="7" t="str">
        <f>IF([1]主干线!E71="","",[1]主干线!E71)</f>
        <v>YJLV22-3×400</v>
      </c>
      <c r="F71" s="7">
        <f>IF([1]主干线!F71="","",[1]主干线!F71)</f>
        <v>6.9917000000000007E-2</v>
      </c>
      <c r="G71" s="7">
        <f>IF([1]主干线!M71="","",[1]主干线!M71)</f>
        <v>2E-3</v>
      </c>
      <c r="H71" s="7">
        <f>IF([1]主干线!N71="","",[1]主干线!N71)</f>
        <v>0</v>
      </c>
      <c r="I71" s="7">
        <f>IF([1]主干线!O71="","",[1]主干线!O71)</f>
        <v>0</v>
      </c>
      <c r="J71" s="7">
        <f>IF([1]主干线!P71="","",[1]主干线!P71)</f>
        <v>2015</v>
      </c>
      <c r="K71" s="7">
        <f>IF([1]主干线!Q71="","",[1]主干线!Q71)</f>
        <v>3</v>
      </c>
      <c r="L71" s="7">
        <f>IF([1]主干线!R71="","",[1]主干线!R71)</f>
        <v>0</v>
      </c>
      <c r="M71" s="7">
        <f>IF([1]主干线!S71="","",[1]主干线!S71)</f>
        <v>0</v>
      </c>
      <c r="N71" s="7">
        <f>IF([1]主干线!T71="","",[1]主干线!T71)</f>
        <v>0</v>
      </c>
      <c r="O71" s="7" t="str">
        <f>IF([1]主干线!V71="","",[1]主干线!V71)</f>
        <v>8796085776784</v>
      </c>
      <c r="P71" s="7">
        <f>IF([1]主干线!W71="","",[1]主干线!W71)</f>
        <v>4.8942189999999997</v>
      </c>
      <c r="Q71" s="7">
        <f>IF([1]主干线!X71="","",[1]主干线!X71)</f>
        <v>8</v>
      </c>
      <c r="R71" s="7">
        <f>IF([1]主干线!I71="","",[1]主干线!I71)</f>
        <v>1</v>
      </c>
      <c r="S71" s="7">
        <f>IF([1]主干线!G71="","",[1]主干线!G71)</f>
        <v>0</v>
      </c>
      <c r="T71" s="7">
        <f>IF([1]主干线!J71="","",[1]主干线!J71)</f>
        <v>0</v>
      </c>
      <c r="U71" s="7" t="str">
        <f>IF([1]主干线!H71="","",[1]主干线!H71)</f>
        <v>市辖</v>
      </c>
    </row>
    <row r="72" spans="1:21" x14ac:dyDescent="0.15">
      <c r="A72" s="7" t="str">
        <f>IF([1]主干线!A72="","",[1]主干线!A72)</f>
        <v>古南线路64</v>
      </c>
      <c r="B72" s="7" t="str">
        <f>IF([1]主干线!B72="","",[1]主干线!B72)</f>
        <v>10kV</v>
      </c>
      <c r="C72" s="7" t="str">
        <f>IF([1]主干线!C72="","",[1]主干线!C72)</f>
        <v>138绿中线</v>
      </c>
      <c r="D72" s="7">
        <f>IF([1]主干线!D72="","",[1]主干线!D72)</f>
        <v>0</v>
      </c>
      <c r="E72" s="7" t="str">
        <f>IF([1]主干线!E72="","",[1]主干线!E72)</f>
        <v>LGJ-185/30</v>
      </c>
      <c r="F72" s="7">
        <f>IF([1]主干线!F72="","",[1]主干线!F72)</f>
        <v>5.4975999999999997E-2</v>
      </c>
      <c r="G72" s="7">
        <f>IF([1]主干线!M72="","",[1]主干线!M72)</f>
        <v>2E-3</v>
      </c>
      <c r="H72" s="7">
        <f>IF([1]主干线!N72="","",[1]主干线!N72)</f>
        <v>0</v>
      </c>
      <c r="I72" s="7">
        <f>IF([1]主干线!O72="","",[1]主干线!O72)</f>
        <v>0</v>
      </c>
      <c r="J72" s="7">
        <f>IF([1]主干线!P72="","",[1]主干线!P72)</f>
        <v>2015</v>
      </c>
      <c r="K72" s="7">
        <f>IF([1]主干线!Q72="","",[1]主干线!Q72)</f>
        <v>1</v>
      </c>
      <c r="L72" s="7">
        <f>IF([1]主干线!R72="","",[1]主干线!R72)</f>
        <v>0</v>
      </c>
      <c r="M72" s="7">
        <f>IF([1]主干线!S72="","",[1]主干线!S72)</f>
        <v>0</v>
      </c>
      <c r="N72" s="7">
        <f>IF([1]主干线!T72="","",[1]主干线!T72)</f>
        <v>0</v>
      </c>
      <c r="O72" s="7" t="str">
        <f>IF([1]主干线!V72="","",[1]主干线!V72)</f>
        <v>配变_光明路灯变</v>
      </c>
      <c r="P72" s="7">
        <f>IF([1]主干线!W72="","",[1]主干线!W72)</f>
        <v>1.0995269999999999</v>
      </c>
      <c r="Q72" s="7">
        <f>IF([1]主干线!X72="","",[1]主干线!X72)</f>
        <v>0</v>
      </c>
      <c r="R72" s="7">
        <f>IF([1]主干线!I72="","",[1]主干线!I72)</f>
        <v>0</v>
      </c>
      <c r="S72" s="7">
        <f>IF([1]主干线!G72="","",[1]主干线!G72)</f>
        <v>0</v>
      </c>
      <c r="T72" s="7">
        <f>IF([1]主干线!J72="","",[1]主干线!J72)</f>
        <v>0</v>
      </c>
      <c r="U72" s="7" t="str">
        <f>IF([1]主干线!H72="","",[1]主干线!H72)</f>
        <v>市辖</v>
      </c>
    </row>
    <row r="73" spans="1:21" x14ac:dyDescent="0.15">
      <c r="A73" s="7" t="str">
        <f>IF([1]主干线!A73="","",[1]主干线!A73)</f>
        <v>古南线路65</v>
      </c>
      <c r="B73" s="7" t="str">
        <f>IF([1]主干线!B73="","",[1]主干线!B73)</f>
        <v>10kV</v>
      </c>
      <c r="C73" s="7" t="str">
        <f>IF([1]主干线!C73="","",[1]主干线!C73)</f>
        <v>138绿中线</v>
      </c>
      <c r="D73" s="7">
        <f>IF([1]主干线!D73="","",[1]主干线!D73)</f>
        <v>0</v>
      </c>
      <c r="E73" s="7" t="str">
        <f>IF([1]主干线!E73="","",[1]主干线!E73)</f>
        <v>LGJ-185/30</v>
      </c>
      <c r="F73" s="7">
        <f>IF([1]主干线!F73="","",[1]主干线!F73)</f>
        <v>4.1835999999999998E-2</v>
      </c>
      <c r="G73" s="7">
        <f>IF([1]主干线!M73="","",[1]主干线!M73)</f>
        <v>2E-3</v>
      </c>
      <c r="H73" s="7">
        <f>IF([1]主干线!N73="","",[1]主干线!N73)</f>
        <v>0</v>
      </c>
      <c r="I73" s="7">
        <f>IF([1]主干线!O73="","",[1]主干线!O73)</f>
        <v>0</v>
      </c>
      <c r="J73" s="7">
        <f>IF([1]主干线!P73="","",[1]主干线!P73)</f>
        <v>2015</v>
      </c>
      <c r="K73" s="7">
        <f>IF([1]主干线!Q73="","",[1]主干线!Q73)</f>
        <v>2</v>
      </c>
      <c r="L73" s="7">
        <f>IF([1]主干线!R73="","",[1]主干线!R73)</f>
        <v>0</v>
      </c>
      <c r="M73" s="7">
        <f>IF([1]主干线!S73="","",[1]主干线!S73)</f>
        <v>0</v>
      </c>
      <c r="N73" s="7">
        <f>IF([1]主干线!T73="","",[1]主干线!T73)</f>
        <v>0</v>
      </c>
      <c r="O73" s="7" t="str">
        <f>IF([1]主干线!V73="","",[1]主干线!V73)</f>
        <v>8796085776848</v>
      </c>
      <c r="P73" s="7">
        <f>IF([1]主干线!W73="","",[1]主干线!W73)</f>
        <v>0.83671099999999998</v>
      </c>
      <c r="Q73" s="7">
        <f>IF([1]主干线!X73="","",[1]主干线!X73)</f>
        <v>1</v>
      </c>
      <c r="R73" s="7">
        <f>IF([1]主干线!I73="","",[1]主干线!I73)</f>
        <v>1</v>
      </c>
      <c r="S73" s="7">
        <f>IF([1]主干线!G73="","",[1]主干线!G73)</f>
        <v>0</v>
      </c>
      <c r="T73" s="7">
        <f>IF([1]主干线!J73="","",[1]主干线!J73)</f>
        <v>0</v>
      </c>
      <c r="U73" s="7" t="str">
        <f>IF([1]主干线!H73="","",[1]主干线!H73)</f>
        <v>市辖</v>
      </c>
    </row>
    <row r="74" spans="1:21" x14ac:dyDescent="0.15">
      <c r="A74" s="7" t="str">
        <f>IF([1]主干线!A74="","",[1]主干线!A74)</f>
        <v>古南线路66</v>
      </c>
      <c r="B74" s="7" t="str">
        <f>IF([1]主干线!B74="","",[1]主干线!B74)</f>
        <v>10kV</v>
      </c>
      <c r="C74" s="7" t="str">
        <f>IF([1]主干线!C74="","",[1]主干线!C74)</f>
        <v>138绿中线</v>
      </c>
      <c r="D74" s="7">
        <f>IF([1]主干线!D74="","",[1]主干线!D74)</f>
        <v>0</v>
      </c>
      <c r="E74" s="7" t="str">
        <f>IF([1]主干线!E74="","",[1]主干线!E74)</f>
        <v>LGJ-185/30</v>
      </c>
      <c r="F74" s="7">
        <f>IF([1]主干线!F74="","",[1]主干线!F74)</f>
        <v>0.10362</v>
      </c>
      <c r="G74" s="7">
        <f>IF([1]主干线!M74="","",[1]主干线!M74)</f>
        <v>2E-3</v>
      </c>
      <c r="H74" s="7">
        <f>IF([1]主干线!N74="","",[1]主干线!N74)</f>
        <v>0</v>
      </c>
      <c r="I74" s="7">
        <f>IF([1]主干线!O74="","",[1]主干线!O74)</f>
        <v>0</v>
      </c>
      <c r="J74" s="7">
        <f>IF([1]主干线!P74="","",[1]主干线!P74)</f>
        <v>2015</v>
      </c>
      <c r="K74" s="7">
        <f>IF([1]主干线!Q74="","",[1]主干线!Q74)</f>
        <v>3</v>
      </c>
      <c r="L74" s="7">
        <f>IF([1]主干线!R74="","",[1]主干线!R74)</f>
        <v>0</v>
      </c>
      <c r="M74" s="7">
        <f>IF([1]主干线!S74="","",[1]主干线!S74)</f>
        <v>0</v>
      </c>
      <c r="N74" s="7">
        <f>IF([1]主干线!T74="","",[1]主干线!T74)</f>
        <v>0</v>
      </c>
      <c r="O74" s="7" t="str">
        <f>IF([1]主干线!V74="","",[1]主干线!V74)</f>
        <v>配变_古南线中国移动</v>
      </c>
      <c r="P74" s="7">
        <f>IF([1]主干线!W74="","",[1]主干线!W74)</f>
        <v>2.0724019999999999</v>
      </c>
      <c r="Q74" s="7">
        <f>IF([1]主干线!X74="","",[1]主干线!X74)</f>
        <v>2</v>
      </c>
      <c r="R74" s="7">
        <f>IF([1]主干线!I74="","",[1]主干线!I74)</f>
        <v>1</v>
      </c>
      <c r="S74" s="7">
        <f>IF([1]主干线!G74="","",[1]主干线!G74)</f>
        <v>0</v>
      </c>
      <c r="T74" s="7">
        <f>IF([1]主干线!J74="","",[1]主干线!J74)</f>
        <v>0</v>
      </c>
      <c r="U74" s="7" t="str">
        <f>IF([1]主干线!H74="","",[1]主干线!H74)</f>
        <v>市辖</v>
      </c>
    </row>
    <row r="75" spans="1:21" x14ac:dyDescent="0.15">
      <c r="A75" s="7" t="str">
        <f>IF([1]主干线!A75="","",[1]主干线!A75)</f>
        <v>古南线路67</v>
      </c>
      <c r="B75" s="7" t="str">
        <f>IF([1]主干线!B75="","",[1]主干线!B75)</f>
        <v>10kV</v>
      </c>
      <c r="C75" s="7" t="str">
        <f>IF([1]主干线!C75="","",[1]主干线!C75)</f>
        <v>138绿中线</v>
      </c>
      <c r="D75" s="7">
        <f>IF([1]主干线!D75="","",[1]主干线!D75)</f>
        <v>0</v>
      </c>
      <c r="E75" s="7" t="str">
        <f>IF([1]主干线!E75="","",[1]主干线!E75)</f>
        <v>LGJ-185/30</v>
      </c>
      <c r="F75" s="7">
        <f>IF([1]主干线!F75="","",[1]主干线!F75)</f>
        <v>4.4329E-2</v>
      </c>
      <c r="G75" s="7">
        <f>IF([1]主干线!M75="","",[1]主干线!M75)</f>
        <v>2E-3</v>
      </c>
      <c r="H75" s="7">
        <f>IF([1]主干线!N75="","",[1]主干线!N75)</f>
        <v>0</v>
      </c>
      <c r="I75" s="7">
        <f>IF([1]主干线!O75="","",[1]主干线!O75)</f>
        <v>0</v>
      </c>
      <c r="J75" s="7">
        <f>IF([1]主干线!P75="","",[1]主干线!P75)</f>
        <v>2015</v>
      </c>
      <c r="K75" s="7">
        <f>IF([1]主干线!Q75="","",[1]主干线!Q75)</f>
        <v>1</v>
      </c>
      <c r="L75" s="7">
        <f>IF([1]主干线!R75="","",[1]主干线!R75)</f>
        <v>0</v>
      </c>
      <c r="M75" s="7">
        <f>IF([1]主干线!S75="","",[1]主干线!S75)</f>
        <v>0</v>
      </c>
      <c r="N75" s="7">
        <f>IF([1]主干线!T75="","",[1]主干线!T75)</f>
        <v>0</v>
      </c>
      <c r="O75" s="7" t="str">
        <f>IF([1]主干线!V75="","",[1]主干线!V75)</f>
        <v>8796085776896</v>
      </c>
      <c r="P75" s="7">
        <f>IF([1]主干线!W75="","",[1]主干线!W75)</f>
        <v>0.88657699999999995</v>
      </c>
      <c r="Q75" s="7">
        <f>IF([1]主干线!X75="","",[1]主干线!X75)</f>
        <v>3</v>
      </c>
      <c r="R75" s="7">
        <f>IF([1]主干线!I75="","",[1]主干线!I75)</f>
        <v>0</v>
      </c>
      <c r="S75" s="7">
        <f>IF([1]主干线!G75="","",[1]主干线!G75)</f>
        <v>0</v>
      </c>
      <c r="T75" s="7">
        <f>IF([1]主干线!J75="","",[1]主干线!J75)</f>
        <v>0</v>
      </c>
      <c r="U75" s="7" t="str">
        <f>IF([1]主干线!H75="","",[1]主干线!H75)</f>
        <v>市辖</v>
      </c>
    </row>
    <row r="76" spans="1:21" x14ac:dyDescent="0.15">
      <c r="A76" s="7" t="str">
        <f>IF([1]主干线!A76="","",[1]主干线!A76)</f>
        <v>古南线路68</v>
      </c>
      <c r="B76" s="7" t="str">
        <f>IF([1]主干线!B76="","",[1]主干线!B76)</f>
        <v>10kV</v>
      </c>
      <c r="C76" s="7" t="str">
        <f>IF([1]主干线!C76="","",[1]主干线!C76)</f>
        <v>138绿中线</v>
      </c>
      <c r="D76" s="7">
        <f>IF([1]主干线!D76="","",[1]主干线!D76)</f>
        <v>0</v>
      </c>
      <c r="E76" s="7" t="str">
        <f>IF([1]主干线!E76="","",[1]主干线!E76)</f>
        <v>LGJ-185/30</v>
      </c>
      <c r="F76" s="7">
        <f>IF([1]主干线!F76="","",[1]主干线!F76)</f>
        <v>2.4638E-2</v>
      </c>
      <c r="G76" s="7">
        <f>IF([1]主干线!M76="","",[1]主干线!M76)</f>
        <v>2E-3</v>
      </c>
      <c r="H76" s="7">
        <f>IF([1]主干线!N76="","",[1]主干线!N76)</f>
        <v>0</v>
      </c>
      <c r="I76" s="7">
        <f>IF([1]主干线!O76="","",[1]主干线!O76)</f>
        <v>0</v>
      </c>
      <c r="J76" s="7">
        <f>IF([1]主干线!P76="","",[1]主干线!P76)</f>
        <v>2015</v>
      </c>
      <c r="K76" s="7">
        <f>IF([1]主干线!Q76="","",[1]主干线!Q76)</f>
        <v>2</v>
      </c>
      <c r="L76" s="7">
        <f>IF([1]主干线!R76="","",[1]主干线!R76)</f>
        <v>0</v>
      </c>
      <c r="M76" s="7">
        <f>IF([1]主干线!S76="","",[1]主干线!S76)</f>
        <v>0</v>
      </c>
      <c r="N76" s="7">
        <f>IF([1]主干线!T76="","",[1]主干线!T76)</f>
        <v>0</v>
      </c>
      <c r="O76" s="7" t="str">
        <f>IF([1]主干线!V76="","",[1]主干线!V76)</f>
        <v>配变_轨道交通</v>
      </c>
      <c r="P76" s="7">
        <f>IF([1]主干线!W76="","",[1]主干线!W76)</f>
        <v>0.49276700000000001</v>
      </c>
      <c r="Q76" s="7">
        <f>IF([1]主干线!X76="","",[1]主干线!X76)</f>
        <v>4</v>
      </c>
      <c r="R76" s="7">
        <f>IF([1]主干线!I76="","",[1]主干线!I76)</f>
        <v>1</v>
      </c>
      <c r="S76" s="7">
        <f>IF([1]主干线!G76="","",[1]主干线!G76)</f>
        <v>0</v>
      </c>
      <c r="T76" s="7">
        <f>IF([1]主干线!J76="","",[1]主干线!J76)</f>
        <v>0</v>
      </c>
      <c r="U76" s="7" t="str">
        <f>IF([1]主干线!H76="","",[1]主干线!H76)</f>
        <v>市辖</v>
      </c>
    </row>
    <row r="77" spans="1:21" x14ac:dyDescent="0.15">
      <c r="A77" s="7" t="str">
        <f>IF([1]主干线!A77="","",[1]主干线!A77)</f>
        <v>古南线路69</v>
      </c>
      <c r="B77" s="7" t="str">
        <f>IF([1]主干线!B77="","",[1]主干线!B77)</f>
        <v>10kV</v>
      </c>
      <c r="C77" s="7" t="str">
        <f>IF([1]主干线!C77="","",[1]主干线!C77)</f>
        <v>138绿中线</v>
      </c>
      <c r="D77" s="7">
        <f>IF([1]主干线!D77="","",[1]主干线!D77)</f>
        <v>0</v>
      </c>
      <c r="E77" s="7" t="str">
        <f>IF([1]主干线!E77="","",[1]主干线!E77)</f>
        <v>LGJ-185/30</v>
      </c>
      <c r="F77" s="7">
        <f>IF([1]主干线!F77="","",[1]主干线!F77)</f>
        <v>4.2805000000000003E-2</v>
      </c>
      <c r="G77" s="7">
        <f>IF([1]主干线!M77="","",[1]主干线!M77)</f>
        <v>2E-3</v>
      </c>
      <c r="H77" s="7">
        <f>IF([1]主干线!N77="","",[1]主干线!N77)</f>
        <v>0</v>
      </c>
      <c r="I77" s="7">
        <f>IF([1]主干线!O77="","",[1]主干线!O77)</f>
        <v>0</v>
      </c>
      <c r="J77" s="7">
        <f>IF([1]主干线!P77="","",[1]主干线!P77)</f>
        <v>2015</v>
      </c>
      <c r="K77" s="7">
        <f>IF([1]主干线!Q77="","",[1]主干线!Q77)</f>
        <v>3</v>
      </c>
      <c r="L77" s="7">
        <f>IF([1]主干线!R77="","",[1]主干线!R77)</f>
        <v>0</v>
      </c>
      <c r="M77" s="7">
        <f>IF([1]主干线!S77="","",[1]主干线!S77)</f>
        <v>0</v>
      </c>
      <c r="N77" s="7">
        <f>IF([1]主干线!T77="","",[1]主干线!T77)</f>
        <v>0</v>
      </c>
      <c r="O77" s="7" t="str">
        <f>IF([1]主干线!V77="","",[1]主干线!V77)</f>
        <v>8796085776944</v>
      </c>
      <c r="P77" s="7">
        <f>IF([1]主干线!W77="","",[1]主干线!W77)</f>
        <v>0.85609299999999999</v>
      </c>
      <c r="Q77" s="7">
        <f>IF([1]主干线!X77="","",[1]主干线!X77)</f>
        <v>5</v>
      </c>
      <c r="R77" s="7">
        <f>IF([1]主干线!I77="","",[1]主干线!I77)</f>
        <v>1</v>
      </c>
      <c r="S77" s="7">
        <f>IF([1]主干线!G77="","",[1]主干线!G77)</f>
        <v>0</v>
      </c>
      <c r="T77" s="7">
        <f>IF([1]主干线!J77="","",[1]主干线!J77)</f>
        <v>0</v>
      </c>
      <c r="U77" s="7" t="str">
        <f>IF([1]主干线!H77="","",[1]主干线!H77)</f>
        <v>市辖</v>
      </c>
    </row>
    <row r="78" spans="1:21" x14ac:dyDescent="0.15">
      <c r="A78" s="7" t="str">
        <f>IF([1]主干线!A78="","",[1]主干线!A78)</f>
        <v>古南线路70</v>
      </c>
      <c r="B78" s="7" t="str">
        <f>IF([1]主干线!B78="","",[1]主干线!B78)</f>
        <v>10kV</v>
      </c>
      <c r="C78" s="7" t="str">
        <f>IF([1]主干线!C78="","",[1]主干线!C78)</f>
        <v>138绿中线</v>
      </c>
      <c r="D78" s="7">
        <f>IF([1]主干线!D78="","",[1]主干线!D78)</f>
        <v>0</v>
      </c>
      <c r="E78" s="7" t="str">
        <f>IF([1]主干线!E78="","",[1]主干线!E78)</f>
        <v>LGJ-185/30</v>
      </c>
      <c r="F78" s="7">
        <f>IF([1]主干线!F78="","",[1]主干线!F78)</f>
        <v>3.1558999999999997E-2</v>
      </c>
      <c r="G78" s="7">
        <f>IF([1]主干线!M78="","",[1]主干线!M78)</f>
        <v>2E-3</v>
      </c>
      <c r="H78" s="7">
        <f>IF([1]主干线!N78="","",[1]主干线!N78)</f>
        <v>0</v>
      </c>
      <c r="I78" s="7">
        <f>IF([1]主干线!O78="","",[1]主干线!O78)</f>
        <v>0</v>
      </c>
      <c r="J78" s="7">
        <f>IF([1]主干线!P78="","",[1]主干线!P78)</f>
        <v>2015</v>
      </c>
      <c r="K78" s="7">
        <f>IF([1]主干线!Q78="","",[1]主干线!Q78)</f>
        <v>1</v>
      </c>
      <c r="L78" s="7">
        <f>IF([1]主干线!R78="","",[1]主干线!R78)</f>
        <v>0</v>
      </c>
      <c r="M78" s="7">
        <f>IF([1]主干线!S78="","",[1]主干线!S78)</f>
        <v>0</v>
      </c>
      <c r="N78" s="7">
        <f>IF([1]主干线!T78="","",[1]主干线!T78)</f>
        <v>0</v>
      </c>
      <c r="O78" s="7" t="str">
        <f>IF([1]主干线!V78="","",[1]主干线!V78)</f>
        <v>配变_哥伦投资</v>
      </c>
      <c r="P78" s="7">
        <f>IF([1]主干线!W78="","",[1]主干线!W78)</f>
        <v>0.63118799999999997</v>
      </c>
      <c r="Q78" s="7">
        <f>IF([1]主干线!X78="","",[1]主干线!X78)</f>
        <v>6</v>
      </c>
      <c r="R78" s="7">
        <f>IF([1]主干线!I78="","",[1]主干线!I78)</f>
        <v>0</v>
      </c>
      <c r="S78" s="7">
        <f>IF([1]主干线!G78="","",[1]主干线!G78)</f>
        <v>0</v>
      </c>
      <c r="T78" s="7">
        <f>IF([1]主干线!J78="","",[1]主干线!J78)</f>
        <v>0</v>
      </c>
      <c r="U78" s="7" t="str">
        <f>IF([1]主干线!H78="","",[1]主干线!H78)</f>
        <v>市辖</v>
      </c>
    </row>
    <row r="79" spans="1:21" x14ac:dyDescent="0.15">
      <c r="A79" s="7" t="str">
        <f>IF([1]主干线!A79="","",[1]主干线!A79)</f>
        <v>古南线路71</v>
      </c>
      <c r="B79" s="7" t="str">
        <f>IF([1]主干线!B79="","",[1]主干线!B79)</f>
        <v>10kV</v>
      </c>
      <c r="C79" s="7" t="str">
        <f>IF([1]主干线!C79="","",[1]主干线!C79)</f>
        <v>138绿中线</v>
      </c>
      <c r="D79" s="7">
        <f>IF([1]主干线!D79="","",[1]主干线!D79)</f>
        <v>0</v>
      </c>
      <c r="E79" s="7" t="str">
        <f>IF([1]主干线!E79="","",[1]主干线!E79)</f>
        <v>LGJ-185/30</v>
      </c>
      <c r="F79" s="7">
        <f>IF([1]主干线!F79="","",[1]主干线!F79)</f>
        <v>0.190499</v>
      </c>
      <c r="G79" s="7">
        <f>IF([1]主干线!M79="","",[1]主干线!M79)</f>
        <v>2E-3</v>
      </c>
      <c r="H79" s="7">
        <f>IF([1]主干线!N79="","",[1]主干线!N79)</f>
        <v>0</v>
      </c>
      <c r="I79" s="7">
        <f>IF([1]主干线!O79="","",[1]主干线!O79)</f>
        <v>0</v>
      </c>
      <c r="J79" s="7">
        <f>IF([1]主干线!P79="","",[1]主干线!P79)</f>
        <v>2015</v>
      </c>
      <c r="K79" s="7">
        <f>IF([1]主干线!Q79="","",[1]主干线!Q79)</f>
        <v>2</v>
      </c>
      <c r="L79" s="7">
        <f>IF([1]主干线!R79="","",[1]主干线!R79)</f>
        <v>0</v>
      </c>
      <c r="M79" s="7">
        <f>IF([1]主干线!S79="","",[1]主干线!S79)</f>
        <v>0</v>
      </c>
      <c r="N79" s="7">
        <f>IF([1]主干线!T79="","",[1]主干线!T79)</f>
        <v>0</v>
      </c>
      <c r="O79" s="7" t="str">
        <f>IF([1]主干线!V79="","",[1]主干线!V79)</f>
        <v>8796085776992</v>
      </c>
      <c r="P79" s="7">
        <f>IF([1]主干线!W79="","",[1]主干线!W79)</f>
        <v>3.8099780000000001</v>
      </c>
      <c r="Q79" s="7">
        <f>IF([1]主干线!X79="","",[1]主干线!X79)</f>
        <v>7</v>
      </c>
      <c r="R79" s="7">
        <f>IF([1]主干线!I79="","",[1]主干线!I79)</f>
        <v>1</v>
      </c>
      <c r="S79" s="7">
        <f>IF([1]主干线!G79="","",[1]主干线!G79)</f>
        <v>0</v>
      </c>
      <c r="T79" s="7">
        <f>IF([1]主干线!J79="","",[1]主干线!J79)</f>
        <v>0</v>
      </c>
      <c r="U79" s="7" t="str">
        <f>IF([1]主干线!H79="","",[1]主干线!H79)</f>
        <v>市辖</v>
      </c>
    </row>
    <row r="80" spans="1:21" x14ac:dyDescent="0.15">
      <c r="A80" s="7" t="str">
        <f>IF([1]主干线!A80="","",[1]主干线!A80)</f>
        <v>古南线路72</v>
      </c>
      <c r="B80" s="7" t="str">
        <f>IF([1]主干线!B80="","",[1]主干线!B80)</f>
        <v>10kV</v>
      </c>
      <c r="C80" s="7" t="str">
        <f>IF([1]主干线!C80="","",[1]主干线!C80)</f>
        <v>138绿中线</v>
      </c>
      <c r="D80" s="7">
        <f>IF([1]主干线!D80="","",[1]主干线!D80)</f>
        <v>0</v>
      </c>
      <c r="E80" s="7" t="str">
        <f>IF([1]主干线!E80="","",[1]主干线!E80)</f>
        <v>LGJ-185/30</v>
      </c>
      <c r="F80" s="7">
        <f>IF([1]主干线!F80="","",[1]主干线!F80)</f>
        <v>4.9931999999999997E-2</v>
      </c>
      <c r="G80" s="7">
        <f>IF([1]主干线!M80="","",[1]主干线!M80)</f>
        <v>2E-3</v>
      </c>
      <c r="H80" s="7">
        <f>IF([1]主干线!N80="","",[1]主干线!N80)</f>
        <v>0</v>
      </c>
      <c r="I80" s="7">
        <f>IF([1]主干线!O80="","",[1]主干线!O80)</f>
        <v>0</v>
      </c>
      <c r="J80" s="7">
        <f>IF([1]主干线!P80="","",[1]主干线!P80)</f>
        <v>2015</v>
      </c>
      <c r="K80" s="7">
        <f>IF([1]主干线!Q80="","",[1]主干线!Q80)</f>
        <v>3</v>
      </c>
      <c r="L80" s="7">
        <f>IF([1]主干线!R80="","",[1]主干线!R80)</f>
        <v>0</v>
      </c>
      <c r="M80" s="7">
        <f>IF([1]主干线!S80="","",[1]主干线!S80)</f>
        <v>0</v>
      </c>
      <c r="N80" s="7">
        <f>IF([1]主干线!T80="","",[1]主干线!T80)</f>
        <v>0</v>
      </c>
      <c r="O80" s="7" t="str">
        <f>IF([1]主干线!V80="","",[1]主干线!V80)</f>
        <v>配变_金山纺织1</v>
      </c>
      <c r="P80" s="7">
        <f>IF([1]主干线!W80="","",[1]主干线!W80)</f>
        <v>0.99864600000000003</v>
      </c>
      <c r="Q80" s="7">
        <f>IF([1]主干线!X80="","",[1]主干线!X80)</f>
        <v>8</v>
      </c>
      <c r="R80" s="7">
        <f>IF([1]主干线!I80="","",[1]主干线!I80)</f>
        <v>1</v>
      </c>
      <c r="S80" s="7">
        <f>IF([1]主干线!G80="","",[1]主干线!G80)</f>
        <v>0</v>
      </c>
      <c r="T80" s="7">
        <f>IF([1]主干线!J80="","",[1]主干线!J80)</f>
        <v>0</v>
      </c>
      <c r="U80" s="7" t="str">
        <f>IF([1]主干线!H80="","",[1]主干线!H80)</f>
        <v>市辖</v>
      </c>
    </row>
    <row r="81" spans="1:21" x14ac:dyDescent="0.15">
      <c r="A81" s="7" t="str">
        <f>IF([1]主干线!A81="","",[1]主干线!A81)</f>
        <v>古南线路73</v>
      </c>
      <c r="B81" s="7" t="str">
        <f>IF([1]主干线!B81="","",[1]主干线!B81)</f>
        <v>10kV</v>
      </c>
      <c r="C81" s="7" t="str">
        <f>IF([1]主干线!C81="","",[1]主干线!C81)</f>
        <v>138绿中线</v>
      </c>
      <c r="D81" s="7">
        <f>IF([1]主干线!D81="","",[1]主干线!D81)</f>
        <v>0</v>
      </c>
      <c r="E81" s="7" t="str">
        <f>IF([1]主干线!E81="","",[1]主干线!E81)</f>
        <v>LGJ-185/30</v>
      </c>
      <c r="F81" s="7">
        <f>IF([1]主干线!F81="","",[1]主干线!F81)</f>
        <v>0.30368899999999999</v>
      </c>
      <c r="G81" s="7">
        <f>IF([1]主干线!M81="","",[1]主干线!M81)</f>
        <v>2E-3</v>
      </c>
      <c r="H81" s="7">
        <f>IF([1]主干线!N81="","",[1]主干线!N81)</f>
        <v>0</v>
      </c>
      <c r="I81" s="7">
        <f>IF([1]主干线!O81="","",[1]主干线!O81)</f>
        <v>0</v>
      </c>
      <c r="J81" s="7">
        <f>IF([1]主干线!P81="","",[1]主干线!P81)</f>
        <v>2015</v>
      </c>
      <c r="K81" s="7">
        <f>IF([1]主干线!Q81="","",[1]主干线!Q81)</f>
        <v>1</v>
      </c>
      <c r="L81" s="7">
        <f>IF([1]主干线!R81="","",[1]主干线!R81)</f>
        <v>0</v>
      </c>
      <c r="M81" s="7">
        <f>IF([1]主干线!S81="","",[1]主干线!S81)</f>
        <v>0</v>
      </c>
      <c r="N81" s="7">
        <f>IF([1]主干线!T81="","",[1]主干线!T81)</f>
        <v>0</v>
      </c>
      <c r="O81" s="7" t="str">
        <f>IF([1]主干线!V81="","",[1]主干线!V81)</f>
        <v>分支箱_光辉路配</v>
      </c>
      <c r="P81" s="7">
        <f>IF([1]主干线!W81="","",[1]主干线!W81)</f>
        <v>6.0737709999999998</v>
      </c>
      <c r="Q81" s="7">
        <f>IF([1]主干线!X81="","",[1]主干线!X81)</f>
        <v>0</v>
      </c>
      <c r="R81" s="7">
        <f>IF([1]主干线!I81="","",[1]主干线!I81)</f>
        <v>0</v>
      </c>
      <c r="S81" s="7">
        <f>IF([1]主干线!G81="","",[1]主干线!G81)</f>
        <v>0</v>
      </c>
      <c r="T81" s="7">
        <f>IF([1]主干线!J81="","",[1]主干线!J81)</f>
        <v>0</v>
      </c>
      <c r="U81" s="7" t="str">
        <f>IF([1]主干线!H81="","",[1]主干线!H81)</f>
        <v>市辖</v>
      </c>
    </row>
    <row r="82" spans="1:21" x14ac:dyDescent="0.15">
      <c r="A82" s="7" t="str">
        <f>IF([1]主干线!A82="","",[1]主干线!A82)</f>
        <v>古南线路74</v>
      </c>
      <c r="B82" s="7" t="str">
        <f>IF([1]主干线!B82="","",[1]主干线!B82)</f>
        <v>10kV</v>
      </c>
      <c r="C82" s="7" t="str">
        <f>IF([1]主干线!C82="","",[1]主干线!C82)</f>
        <v>138绿中线</v>
      </c>
      <c r="D82" s="7">
        <f>IF([1]主干线!D82="","",[1]主干线!D82)</f>
        <v>0</v>
      </c>
      <c r="E82" s="7" t="str">
        <f>IF([1]主干线!E82="","",[1]主干线!E82)</f>
        <v>LGJ-185/30</v>
      </c>
      <c r="F82" s="7">
        <f>IF([1]主干线!F82="","",[1]主干线!F82)</f>
        <v>4.2618999999999997E-2</v>
      </c>
      <c r="G82" s="7">
        <f>IF([1]主干线!M82="","",[1]主干线!M82)</f>
        <v>2E-3</v>
      </c>
      <c r="H82" s="7">
        <f>IF([1]主干线!N82="","",[1]主干线!N82)</f>
        <v>0</v>
      </c>
      <c r="I82" s="7">
        <f>IF([1]主干线!O82="","",[1]主干线!O82)</f>
        <v>0</v>
      </c>
      <c r="J82" s="7">
        <f>IF([1]主干线!P82="","",[1]主干线!P82)</f>
        <v>2015</v>
      </c>
      <c r="K82" s="7">
        <f>IF([1]主干线!Q82="","",[1]主干线!Q82)</f>
        <v>2</v>
      </c>
      <c r="L82" s="7">
        <f>IF([1]主干线!R82="","",[1]主干线!R82)</f>
        <v>0</v>
      </c>
      <c r="M82" s="7">
        <f>IF([1]主干线!S82="","",[1]主干线!S82)</f>
        <v>0</v>
      </c>
      <c r="N82" s="7">
        <f>IF([1]主干线!T82="","",[1]主干线!T82)</f>
        <v>0</v>
      </c>
      <c r="O82" s="7" t="str">
        <f>IF([1]主干线!V82="","",[1]主干线!V82)</f>
        <v>配变_信安科技1</v>
      </c>
      <c r="P82" s="7">
        <f>IF([1]主干线!W82="","",[1]主干线!W82)</f>
        <v>0.85237799999999997</v>
      </c>
      <c r="Q82" s="7">
        <f>IF([1]主干线!X82="","",[1]主干线!X82)</f>
        <v>1</v>
      </c>
      <c r="R82" s="7">
        <f>IF([1]主干线!I82="","",[1]主干线!I82)</f>
        <v>1</v>
      </c>
      <c r="S82" s="7">
        <f>IF([1]主干线!G82="","",[1]主干线!G82)</f>
        <v>0</v>
      </c>
      <c r="T82" s="7">
        <f>IF([1]主干线!J82="","",[1]主干线!J82)</f>
        <v>0</v>
      </c>
      <c r="U82" s="7" t="str">
        <f>IF([1]主干线!H82="","",[1]主干线!H82)</f>
        <v>市辖</v>
      </c>
    </row>
    <row r="83" spans="1:21" x14ac:dyDescent="0.15">
      <c r="A83" s="7" t="str">
        <f>IF([1]主干线!A83="","",[1]主干线!A83)</f>
        <v>古南线路75</v>
      </c>
      <c r="B83" s="7" t="str">
        <f>IF([1]主干线!B83="","",[1]主干线!B83)</f>
        <v>10kV</v>
      </c>
      <c r="C83" s="7" t="str">
        <f>IF([1]主干线!C83="","",[1]主干线!C83)</f>
        <v>138绿中线</v>
      </c>
      <c r="D83" s="7">
        <f>IF([1]主干线!D83="","",[1]主干线!D83)</f>
        <v>0</v>
      </c>
      <c r="E83" s="7" t="str">
        <f>IF([1]主干线!E83="","",[1]主干线!E83)</f>
        <v>LGJ-185/30</v>
      </c>
      <c r="F83" s="7">
        <f>IF([1]主干线!F83="","",[1]主干线!F83)</f>
        <v>0.42552800000000002</v>
      </c>
      <c r="G83" s="7">
        <f>IF([1]主干线!M83="","",[1]主干线!M83)</f>
        <v>2E-3</v>
      </c>
      <c r="H83" s="7">
        <f>IF([1]主干线!N83="","",[1]主干线!N83)</f>
        <v>0</v>
      </c>
      <c r="I83" s="7">
        <f>IF([1]主干线!O83="","",[1]主干线!O83)</f>
        <v>0</v>
      </c>
      <c r="J83" s="7">
        <f>IF([1]主干线!P83="","",[1]主干线!P83)</f>
        <v>2015</v>
      </c>
      <c r="K83" s="7">
        <f>IF([1]主干线!Q83="","",[1]主干线!Q83)</f>
        <v>3</v>
      </c>
      <c r="L83" s="7">
        <f>IF([1]主干线!R83="","",[1]主干线!R83)</f>
        <v>0</v>
      </c>
      <c r="M83" s="7">
        <f>IF([1]主干线!S83="","",[1]主干线!S83)</f>
        <v>0</v>
      </c>
      <c r="N83" s="7">
        <f>IF([1]主干线!T83="","",[1]主干线!T83)</f>
        <v>0</v>
      </c>
      <c r="O83" s="7" t="str">
        <f>IF([1]主干线!V83="","",[1]主干线!V83)</f>
        <v>8796085777088</v>
      </c>
      <c r="P83" s="7">
        <f>IF([1]主干线!W83="","",[1]主干线!W83)</f>
        <v>8.5105520000000006</v>
      </c>
      <c r="Q83" s="7">
        <f>IF([1]主干线!X83="","",[1]主干线!X83)</f>
        <v>2</v>
      </c>
      <c r="R83" s="7">
        <f>IF([1]主干线!I83="","",[1]主干线!I83)</f>
        <v>1</v>
      </c>
      <c r="S83" s="7">
        <f>IF([1]主干线!G83="","",[1]主干线!G83)</f>
        <v>0</v>
      </c>
      <c r="T83" s="7">
        <f>IF([1]主干线!J83="","",[1]主干线!J83)</f>
        <v>0</v>
      </c>
      <c r="U83" s="7" t="str">
        <f>IF([1]主干线!H83="","",[1]主干线!H83)</f>
        <v>市辖</v>
      </c>
    </row>
    <row r="84" spans="1:21" x14ac:dyDescent="0.15">
      <c r="A84" s="7" t="str">
        <f>IF([1]主干线!A84="","",[1]主干线!A84)</f>
        <v>古南线路76</v>
      </c>
      <c r="B84" s="7" t="str">
        <f>IF([1]主干线!B84="","",[1]主干线!B84)</f>
        <v>10kV</v>
      </c>
      <c r="C84" s="7" t="str">
        <f>IF([1]主干线!C84="","",[1]主干线!C84)</f>
        <v>138绿中线</v>
      </c>
      <c r="D84" s="7">
        <f>IF([1]主干线!D84="","",[1]主干线!D84)</f>
        <v>0</v>
      </c>
      <c r="E84" s="7" t="str">
        <f>IF([1]主干线!E84="","",[1]主干线!E84)</f>
        <v>LGJ-185/30</v>
      </c>
      <c r="F84" s="7">
        <f>IF([1]主干线!F84="","",[1]主干线!F84)</f>
        <v>2.3969999999999998E-3</v>
      </c>
      <c r="G84" s="7">
        <f>IF([1]主干线!M84="","",[1]主干线!M84)</f>
        <v>2E-3</v>
      </c>
      <c r="H84" s="7">
        <f>IF([1]主干线!N84="","",[1]主干线!N84)</f>
        <v>0</v>
      </c>
      <c r="I84" s="7">
        <f>IF([1]主干线!O84="","",[1]主干线!O84)</f>
        <v>0</v>
      </c>
      <c r="J84" s="7">
        <f>IF([1]主干线!P84="","",[1]主干线!P84)</f>
        <v>2015</v>
      </c>
      <c r="K84" s="7">
        <f>IF([1]主干线!Q84="","",[1]主干线!Q84)</f>
        <v>1</v>
      </c>
      <c r="L84" s="7">
        <f>IF([1]主干线!R84="","",[1]主干线!R84)</f>
        <v>0</v>
      </c>
      <c r="M84" s="7">
        <f>IF([1]主干线!S84="","",[1]主干线!S84)</f>
        <v>0</v>
      </c>
      <c r="N84" s="7">
        <f>IF([1]主干线!T84="","",[1]主干线!T84)</f>
        <v>0</v>
      </c>
      <c r="O84" s="7" t="str">
        <f>IF([1]主干线!V84="","",[1]主干线!V84)</f>
        <v>配变_信安科技2</v>
      </c>
      <c r="P84" s="7">
        <f>IF([1]主干线!W84="","",[1]主干线!W84)</f>
        <v>4.7948999999999999E-2</v>
      </c>
      <c r="Q84" s="7">
        <f>IF([1]主干线!X84="","",[1]主干线!X84)</f>
        <v>3</v>
      </c>
      <c r="R84" s="7">
        <f>IF([1]主干线!I84="","",[1]主干线!I84)</f>
        <v>0</v>
      </c>
      <c r="S84" s="7">
        <f>IF([1]主干线!G84="","",[1]主干线!G84)</f>
        <v>0</v>
      </c>
      <c r="T84" s="7">
        <f>IF([1]主干线!J84="","",[1]主干线!J84)</f>
        <v>0</v>
      </c>
      <c r="U84" s="7" t="str">
        <f>IF([1]主干线!H84="","",[1]主干线!H84)</f>
        <v>市辖</v>
      </c>
    </row>
    <row r="85" spans="1:21" x14ac:dyDescent="0.15">
      <c r="A85" s="7" t="str">
        <f>IF([1]主干线!A85="","",[1]主干线!A85)</f>
        <v>古南线路77</v>
      </c>
      <c r="B85" s="7" t="str">
        <f>IF([1]主干线!B85="","",[1]主干线!B85)</f>
        <v>10kV</v>
      </c>
      <c r="C85" s="7" t="str">
        <f>IF([1]主干线!C85="","",[1]主干线!C85)</f>
        <v>138绿中线</v>
      </c>
      <c r="D85" s="7">
        <f>IF([1]主干线!D85="","",[1]主干线!D85)</f>
        <v>0</v>
      </c>
      <c r="E85" s="7" t="str">
        <f>IF([1]主干线!E85="","",[1]主干线!E85)</f>
        <v>LGJ-185/30</v>
      </c>
      <c r="F85" s="7">
        <f>IF([1]主干线!F85="","",[1]主干线!F85)</f>
        <v>2.9250000000000001E-3</v>
      </c>
      <c r="G85" s="7">
        <f>IF([1]主干线!M85="","",[1]主干线!M85)</f>
        <v>2E-3</v>
      </c>
      <c r="H85" s="7">
        <f>IF([1]主干线!N85="","",[1]主干线!N85)</f>
        <v>0</v>
      </c>
      <c r="I85" s="7">
        <f>IF([1]主干线!O85="","",[1]主干线!O85)</f>
        <v>0</v>
      </c>
      <c r="J85" s="7">
        <f>IF([1]主干线!P85="","",[1]主干线!P85)</f>
        <v>2015</v>
      </c>
      <c r="K85" s="7">
        <f>IF([1]主干线!Q85="","",[1]主干线!Q85)</f>
        <v>2</v>
      </c>
      <c r="L85" s="7">
        <f>IF([1]主干线!R85="","",[1]主干线!R85)</f>
        <v>0</v>
      </c>
      <c r="M85" s="7">
        <f>IF([1]主干线!S85="","",[1]主干线!S85)</f>
        <v>0</v>
      </c>
      <c r="N85" s="7">
        <f>IF([1]主干线!T85="","",[1]主干线!T85)</f>
        <v>0</v>
      </c>
      <c r="O85" s="7" t="str">
        <f>IF([1]主干线!V85="","",[1]主干线!V85)</f>
        <v>配变_金山纺织2</v>
      </c>
      <c r="P85" s="7">
        <f>IF([1]主干线!W85="","",[1]主干线!W85)</f>
        <v>5.8494999999999998E-2</v>
      </c>
      <c r="Q85" s="7">
        <f>IF([1]主干线!X85="","",[1]主干线!X85)</f>
        <v>4</v>
      </c>
      <c r="R85" s="7">
        <f>IF([1]主干线!I85="","",[1]主干线!I85)</f>
        <v>1</v>
      </c>
      <c r="S85" s="7">
        <f>IF([1]主干线!G85="","",[1]主干线!G85)</f>
        <v>0</v>
      </c>
      <c r="T85" s="7">
        <f>IF([1]主干线!J85="","",[1]主干线!J85)</f>
        <v>0</v>
      </c>
      <c r="U85" s="7" t="str">
        <f>IF([1]主干线!H85="","",[1]主干线!H85)</f>
        <v>市辖</v>
      </c>
    </row>
    <row r="86" spans="1:21" x14ac:dyDescent="0.15">
      <c r="A86" s="7" t="str">
        <f>IF([1]主干线!A86="","",[1]主干线!A86)</f>
        <v>古南线路78</v>
      </c>
      <c r="B86" s="7" t="str">
        <f>IF([1]主干线!B86="","",[1]主干线!B86)</f>
        <v>10kV</v>
      </c>
      <c r="C86" s="7" t="str">
        <f>IF([1]主干线!C86="","",[1]主干线!C86)</f>
        <v>138古南线</v>
      </c>
      <c r="D86" s="7">
        <f>IF([1]主干线!D86="","",[1]主干线!D86)</f>
        <v>0</v>
      </c>
      <c r="E86" s="7" t="str">
        <f>IF([1]主干线!E86="","",[1]主干线!E86)</f>
        <v>LGJ-185/30</v>
      </c>
      <c r="F86" s="7">
        <f>IF([1]主干线!F86="","",[1]主干线!F86)</f>
        <v>0.949183</v>
      </c>
      <c r="G86" s="7">
        <f>IF([1]主干线!M86="","",[1]主干线!M86)</f>
        <v>2E-3</v>
      </c>
      <c r="H86" s="7">
        <f>IF([1]主干线!N86="","",[1]主干线!N86)</f>
        <v>0</v>
      </c>
      <c r="I86" s="7">
        <f>IF([1]主干线!O86="","",[1]主干线!O86)</f>
        <v>0</v>
      </c>
      <c r="J86" s="7">
        <f>IF([1]主干线!P86="","",[1]主干线!P86)</f>
        <v>2015</v>
      </c>
      <c r="K86" s="7">
        <f>IF([1]主干线!Q86="","",[1]主干线!Q86)</f>
        <v>3</v>
      </c>
      <c r="L86" s="7">
        <f>IF([1]主干线!R86="","",[1]主干线!R86)</f>
        <v>0</v>
      </c>
      <c r="M86" s="7">
        <f>IF([1]主干线!S86="","",[1]主干线!S86)</f>
        <v>0</v>
      </c>
      <c r="N86" s="7">
        <f>IF([1]主干线!T86="","",[1]主干线!T86)</f>
        <v>0</v>
      </c>
      <c r="O86" s="7" t="str">
        <f>IF([1]主干线!V86="","",[1]主干线!V86)</f>
        <v>分支箱_绿地大道贰号配</v>
      </c>
      <c r="P86" s="7">
        <f>IF([1]主干线!W86="","",[1]主干线!W86)</f>
        <v>18.98366</v>
      </c>
      <c r="Q86" s="7">
        <f>IF([1]主干线!X86="","",[1]主干线!X86)</f>
        <v>5</v>
      </c>
      <c r="R86" s="7">
        <f>IF([1]主干线!I86="","",[1]主干线!I86)</f>
        <v>1</v>
      </c>
      <c r="S86" s="7">
        <f>IF([1]主干线!G86="","",[1]主干线!G86)</f>
        <v>0</v>
      </c>
      <c r="T86" s="7">
        <f>IF([1]主干线!J86="","",[1]主干线!J86)</f>
        <v>0</v>
      </c>
      <c r="U86" s="7" t="str">
        <f>IF([1]主干线!H86="","",[1]主干线!H86)</f>
        <v>市辖</v>
      </c>
    </row>
    <row r="87" spans="1:21" x14ac:dyDescent="0.15">
      <c r="A87" s="7" t="str">
        <f>IF([1]主干线!A87="","",[1]主干线!A87)</f>
        <v>古南线路80</v>
      </c>
      <c r="B87" s="7" t="str">
        <f>IF([1]主干线!B87="","",[1]主干线!B87)</f>
        <v>10kV</v>
      </c>
      <c r="C87" s="7" t="str">
        <f>IF([1]主干线!C87="","",[1]主干线!C87)</f>
        <v>138古南线</v>
      </c>
      <c r="D87" s="7">
        <f>IF([1]主干线!D87="","",[1]主干线!D87)</f>
        <v>0</v>
      </c>
      <c r="E87" s="7" t="str">
        <f>IF([1]主干线!E87="","",[1]主干线!E87)</f>
        <v>LGJ-185/30</v>
      </c>
      <c r="F87" s="7">
        <f>IF([1]主干线!F87="","",[1]主干线!F87)</f>
        <v>7.2650000000000006E-2</v>
      </c>
      <c r="G87" s="7">
        <f>IF([1]主干线!M87="","",[1]主干线!M87)</f>
        <v>2E-3</v>
      </c>
      <c r="H87" s="7">
        <f>IF([1]主干线!N87="","",[1]主干线!N87)</f>
        <v>0</v>
      </c>
      <c r="I87" s="7">
        <f>IF([1]主干线!O87="","",[1]主干线!O87)</f>
        <v>0</v>
      </c>
      <c r="J87" s="7">
        <f>IF([1]主干线!P87="","",[1]主干线!P87)</f>
        <v>2015</v>
      </c>
      <c r="K87" s="7">
        <f>IF([1]主干线!Q87="","",[1]主干线!Q87)</f>
        <v>1</v>
      </c>
      <c r="L87" s="7">
        <f>IF([1]主干线!R87="","",[1]主干线!R87)</f>
        <v>0</v>
      </c>
      <c r="M87" s="7">
        <f>IF([1]主干线!S87="","",[1]主干线!S87)</f>
        <v>0</v>
      </c>
      <c r="N87" s="7">
        <f>IF([1]主干线!T87="","",[1]主干线!T87)</f>
        <v>0</v>
      </c>
      <c r="O87" s="7" t="str">
        <f>IF([1]主干线!V87="","",[1]主干线!V87)</f>
        <v>配变_惠鑫商业发展高配室</v>
      </c>
      <c r="P87" s="7">
        <f>IF([1]主干线!W87="","",[1]主干线!W87)</f>
        <v>1.4530019999999999</v>
      </c>
      <c r="Q87" s="7">
        <f>IF([1]主干线!X87="","",[1]主干线!X87)</f>
        <v>6</v>
      </c>
      <c r="R87" s="7">
        <f>IF([1]主干线!I87="","",[1]主干线!I87)</f>
        <v>0</v>
      </c>
      <c r="S87" s="7">
        <f>IF([1]主干线!G87="","",[1]主干线!G87)</f>
        <v>0</v>
      </c>
      <c r="T87" s="7">
        <f>IF([1]主干线!J87="","",[1]主干线!J87)</f>
        <v>0</v>
      </c>
      <c r="U87" s="7" t="str">
        <f>IF([1]主干线!H87="","",[1]主干线!H87)</f>
        <v>市辖</v>
      </c>
    </row>
    <row r="88" spans="1:21" x14ac:dyDescent="0.15">
      <c r="A88" s="7" t="str">
        <f>IF([1]主干线!A88="","",[1]主干线!A88)</f>
        <v>古南线路81</v>
      </c>
      <c r="B88" s="7" t="str">
        <f>IF([1]主干线!B88="","",[1]主干线!B88)</f>
        <v>10kV</v>
      </c>
      <c r="C88" s="7" t="str">
        <f>IF([1]主干线!C88="","",[1]主干线!C88)</f>
        <v>138古南线</v>
      </c>
      <c r="D88" s="7">
        <f>IF([1]主干线!D88="","",[1]主干线!D88)</f>
        <v>0</v>
      </c>
      <c r="E88" s="7" t="str">
        <f>IF([1]主干线!E88="","",[1]主干线!E88)</f>
        <v>LGJ-185/30</v>
      </c>
      <c r="F88" s="7">
        <f>IF([1]主干线!F88="","",[1]主干线!F88)</f>
        <v>1.56901</v>
      </c>
      <c r="G88" s="7">
        <f>IF([1]主干线!M88="","",[1]主干线!M88)</f>
        <v>2E-3</v>
      </c>
      <c r="H88" s="7">
        <f>IF([1]主干线!N88="","",[1]主干线!N88)</f>
        <v>0</v>
      </c>
      <c r="I88" s="7">
        <f>IF([1]主干线!O88="","",[1]主干线!O88)</f>
        <v>0</v>
      </c>
      <c r="J88" s="7">
        <f>IF([1]主干线!P88="","",[1]主干线!P88)</f>
        <v>2015</v>
      </c>
      <c r="K88" s="7">
        <f>IF([1]主干线!Q88="","",[1]主干线!Q88)</f>
        <v>2</v>
      </c>
      <c r="L88" s="7">
        <f>IF([1]主干线!R88="","",[1]主干线!R88)</f>
        <v>0</v>
      </c>
      <c r="M88" s="7">
        <f>IF([1]主干线!S88="","",[1]主干线!S88)</f>
        <v>0</v>
      </c>
      <c r="N88" s="7">
        <f>IF([1]主干线!T88="","",[1]主干线!T88)</f>
        <v>0</v>
      </c>
      <c r="O88" s="7" t="str">
        <f>IF([1]主干线!V88="","",[1]主干线!V88)</f>
        <v>分支箱_绿地大道肆号配</v>
      </c>
      <c r="P88" s="7">
        <f>IF([1]主干线!W88="","",[1]主干线!W88)</f>
        <v>31.380206999999999</v>
      </c>
      <c r="Q88" s="7">
        <f>IF([1]主干线!X88="","",[1]主干线!X88)</f>
        <v>7</v>
      </c>
      <c r="R88" s="7">
        <f>IF([1]主干线!I88="","",[1]主干线!I88)</f>
        <v>1</v>
      </c>
      <c r="S88" s="7">
        <f>IF([1]主干线!G88="","",[1]主干线!G88)</f>
        <v>0</v>
      </c>
      <c r="T88" s="7">
        <f>IF([1]主干线!J88="","",[1]主干线!J88)</f>
        <v>0</v>
      </c>
      <c r="U88" s="7" t="str">
        <f>IF([1]主干线!H88="","",[1]主干线!H88)</f>
        <v>市辖</v>
      </c>
    </row>
    <row r="89" spans="1:21" x14ac:dyDescent="0.15">
      <c r="A89" s="7" t="str">
        <f>IF([1]主干线!A89="","",[1]主干线!A89)</f>
        <v>古南线路82</v>
      </c>
      <c r="B89" s="7" t="str">
        <f>IF([1]主干线!B89="","",[1]主干线!B89)</f>
        <v>10kV</v>
      </c>
      <c r="C89" s="7" t="str">
        <f>IF([1]主干线!C89="","",[1]主干线!C89)</f>
        <v>138古南线</v>
      </c>
      <c r="D89" s="7">
        <f>IF([1]主干线!D89="","",[1]主干线!D89)</f>
        <v>0</v>
      </c>
      <c r="E89" s="7" t="str">
        <f>IF([1]主干线!E89="","",[1]主干线!E89)</f>
        <v>LGJ-185/30</v>
      </c>
      <c r="F89" s="7">
        <f>IF([1]主干线!F89="","",[1]主干线!F89)</f>
        <v>0.55587900000000001</v>
      </c>
      <c r="G89" s="7">
        <f>IF([1]主干线!M89="","",[1]主干线!M89)</f>
        <v>2E-3</v>
      </c>
      <c r="H89" s="7">
        <f>IF([1]主干线!N89="","",[1]主干线!N89)</f>
        <v>0</v>
      </c>
      <c r="I89" s="7">
        <f>IF([1]主干线!O89="","",[1]主干线!O89)</f>
        <v>0</v>
      </c>
      <c r="J89" s="7">
        <f>IF([1]主干线!P89="","",[1]主干线!P89)</f>
        <v>2015</v>
      </c>
      <c r="K89" s="7">
        <f>IF([1]主干线!Q89="","",[1]主干线!Q89)</f>
        <v>3</v>
      </c>
      <c r="L89" s="7">
        <f>IF([1]主干线!R89="","",[1]主干线!R89)</f>
        <v>0</v>
      </c>
      <c r="M89" s="7">
        <f>IF([1]主干线!S89="","",[1]主干线!S89)</f>
        <v>0</v>
      </c>
      <c r="N89" s="7">
        <f>IF([1]主干线!T89="","",[1]主干线!T89)</f>
        <v>0</v>
      </c>
      <c r="O89" s="7" t="str">
        <f>IF([1]主干线!V89="","",[1]主干线!V89)</f>
        <v>分支箱_绿地大道伍号配</v>
      </c>
      <c r="P89" s="7">
        <f>IF([1]主干线!W89="","",[1]主干线!W89)</f>
        <v>11.117578</v>
      </c>
      <c r="Q89" s="7">
        <f>IF([1]主干线!X89="","",[1]主干线!X89)</f>
        <v>8</v>
      </c>
      <c r="R89" s="7">
        <f>IF([1]主干线!I89="","",[1]主干线!I89)</f>
        <v>1</v>
      </c>
      <c r="S89" s="7">
        <f>IF([1]主干线!G89="","",[1]主干线!G89)</f>
        <v>0</v>
      </c>
      <c r="T89" s="7">
        <f>IF([1]主干线!J89="","",[1]主干线!J89)</f>
        <v>0</v>
      </c>
      <c r="U89" s="7" t="str">
        <f>IF([1]主干线!H89="","",[1]主干线!H89)</f>
        <v>县级</v>
      </c>
    </row>
    <row r="90" spans="1:21" x14ac:dyDescent="0.15">
      <c r="A90" s="7" t="str">
        <f>IF([1]主干线!A90="","",[1]主干线!A90)</f>
        <v>古南线路83</v>
      </c>
      <c r="B90" s="7" t="str">
        <f>IF([1]主干线!B90="","",[1]主干线!B90)</f>
        <v>10kV</v>
      </c>
      <c r="C90" s="7" t="str">
        <f>IF([1]主干线!C90="","",[1]主干线!C90)</f>
        <v>138古南线</v>
      </c>
      <c r="D90" s="7">
        <f>IF([1]主干线!D90="","",[1]主干线!D90)</f>
        <v>0</v>
      </c>
      <c r="E90" s="7" t="str">
        <f>IF([1]主干线!E90="","",[1]主干线!E90)</f>
        <v>LGJ-185/30</v>
      </c>
      <c r="F90" s="7">
        <f>IF([1]主干线!F90="","",[1]主干线!F90)</f>
        <v>0.140094</v>
      </c>
      <c r="G90" s="7">
        <f>IF([1]主干线!M90="","",[1]主干线!M90)</f>
        <v>2E-3</v>
      </c>
      <c r="H90" s="7">
        <f>IF([1]主干线!N90="","",[1]主干线!N90)</f>
        <v>0</v>
      </c>
      <c r="I90" s="7">
        <f>IF([1]主干线!O90="","",[1]主干线!O90)</f>
        <v>0</v>
      </c>
      <c r="J90" s="7">
        <f>IF([1]主干线!P90="","",[1]主干线!P90)</f>
        <v>2015</v>
      </c>
      <c r="K90" s="7">
        <f>IF([1]主干线!Q90="","",[1]主干线!Q90)</f>
        <v>1</v>
      </c>
      <c r="L90" s="7">
        <f>IF([1]主干线!R90="","",[1]主干线!R90)</f>
        <v>0</v>
      </c>
      <c r="M90" s="7">
        <f>IF([1]主干线!S90="","",[1]主干线!S90)</f>
        <v>0</v>
      </c>
      <c r="N90" s="7">
        <f>IF([1]主干线!T90="","",[1]主干线!T90)</f>
        <v>0</v>
      </c>
      <c r="O90" s="7" t="str">
        <f>IF([1]主干线!V90="","",[1]主干线!V90)</f>
        <v>分支箱_8796085778624</v>
      </c>
      <c r="P90" s="7">
        <f>IF([1]主干线!W90="","",[1]主干线!W90)</f>
        <v>2.8018719999999999</v>
      </c>
      <c r="Q90" s="7">
        <f>IF([1]主干线!X90="","",[1]主干线!X90)</f>
        <v>0</v>
      </c>
      <c r="R90" s="7">
        <f>IF([1]主干线!I90="","",[1]主干线!I90)</f>
        <v>0</v>
      </c>
      <c r="S90" s="7">
        <f>IF([1]主干线!G90="","",[1]主干线!G90)</f>
        <v>0</v>
      </c>
      <c r="T90" s="7">
        <f>IF([1]主干线!J90="","",[1]主干线!J90)</f>
        <v>0</v>
      </c>
      <c r="U90" s="7" t="str">
        <f>IF([1]主干线!H90="","",[1]主干线!H90)</f>
        <v>市辖</v>
      </c>
    </row>
    <row r="91" spans="1:21" x14ac:dyDescent="0.15">
      <c r="A91" s="7" t="str">
        <f>IF([1]主干线!A91="","",[1]主干线!A91)</f>
        <v>古南线路84</v>
      </c>
      <c r="B91" s="7" t="str">
        <f>IF([1]主干线!B91="","",[1]主干线!B91)</f>
        <v>10kV</v>
      </c>
      <c r="C91" s="7" t="str">
        <f>IF([1]主干线!C91="","",[1]主干线!C91)</f>
        <v>138古南线</v>
      </c>
      <c r="D91" s="7">
        <f>IF([1]主干线!D91="","",[1]主干线!D91)</f>
        <v>0</v>
      </c>
      <c r="E91" s="7" t="str">
        <f>IF([1]主干线!E91="","",[1]主干线!E91)</f>
        <v>LGJ-185/30</v>
      </c>
      <c r="F91" s="7">
        <f>IF([1]主干线!F91="","",[1]主干线!F91)</f>
        <v>0.76830699999999996</v>
      </c>
      <c r="G91" s="7">
        <f>IF([1]主干线!M91="","",[1]主干线!M91)</f>
        <v>2E-3</v>
      </c>
      <c r="H91" s="7">
        <f>IF([1]主干线!N91="","",[1]主干线!N91)</f>
        <v>0</v>
      </c>
      <c r="I91" s="7">
        <f>IF([1]主干线!O91="","",[1]主干线!O91)</f>
        <v>0</v>
      </c>
      <c r="J91" s="7">
        <f>IF([1]主干线!P91="","",[1]主干线!P91)</f>
        <v>2015</v>
      </c>
      <c r="K91" s="7">
        <f>IF([1]主干线!Q91="","",[1]主干线!Q91)</f>
        <v>2</v>
      </c>
      <c r="L91" s="7">
        <f>IF([1]主干线!R91="","",[1]主干线!R91)</f>
        <v>0</v>
      </c>
      <c r="M91" s="7">
        <f>IF([1]主干线!S91="","",[1]主干线!S91)</f>
        <v>0</v>
      </c>
      <c r="N91" s="7">
        <f>IF([1]主干线!T91="","",[1]主干线!T91)</f>
        <v>0</v>
      </c>
      <c r="O91" s="7" t="str">
        <f>IF([1]主干线!V91="","",[1]主干线!V91)</f>
        <v>分支箱_国际家园B区配</v>
      </c>
      <c r="P91" s="7">
        <f>IF([1]主干线!W91="","",[1]主干线!W91)</f>
        <v>15.366144999999999</v>
      </c>
      <c r="Q91" s="7">
        <f>IF([1]主干线!X91="","",[1]主干线!X91)</f>
        <v>1</v>
      </c>
      <c r="R91" s="7">
        <f>IF([1]主干线!I91="","",[1]主干线!I91)</f>
        <v>1</v>
      </c>
      <c r="S91" s="7">
        <f>IF([1]主干线!G91="","",[1]主干线!G91)</f>
        <v>0</v>
      </c>
      <c r="T91" s="7">
        <f>IF([1]主干线!J91="","",[1]主干线!J91)</f>
        <v>0</v>
      </c>
      <c r="U91" s="7" t="str">
        <f>IF([1]主干线!H91="","",[1]主干线!H91)</f>
        <v>市辖</v>
      </c>
    </row>
    <row r="92" spans="1:21" x14ac:dyDescent="0.15">
      <c r="A92" s="7" t="str">
        <f>IF([1]主干线!A92="","",[1]主干线!A92)</f>
        <v>古南线路85</v>
      </c>
      <c r="B92" s="7" t="str">
        <f>IF([1]主干线!B92="","",[1]主干线!B92)</f>
        <v>10kV</v>
      </c>
      <c r="C92" s="7" t="str">
        <f>IF([1]主干线!C92="","",[1]主干线!C92)</f>
        <v>138古南线</v>
      </c>
      <c r="D92" s="7">
        <f>IF([1]主干线!D92="","",[1]主干线!D92)</f>
        <v>1</v>
      </c>
      <c r="E92" s="7" t="str">
        <f>IF([1]主干线!E92="","",[1]主干线!E92)</f>
        <v>YJV22-3×95</v>
      </c>
      <c r="F92" s="7">
        <f>IF([1]主干线!F92="","",[1]主干线!F92)</f>
        <v>0.35245199999999999</v>
      </c>
      <c r="G92" s="7">
        <f>IF([1]主干线!M92="","",[1]主干线!M92)</f>
        <v>2E-3</v>
      </c>
      <c r="H92" s="7">
        <f>IF([1]主干线!N92="","",[1]主干线!N92)</f>
        <v>0</v>
      </c>
      <c r="I92" s="7">
        <f>IF([1]主干线!O92="","",[1]主干线!O92)</f>
        <v>0</v>
      </c>
      <c r="J92" s="7">
        <f>IF([1]主干线!P92="","",[1]主干线!P92)</f>
        <v>2015</v>
      </c>
      <c r="K92" s="7">
        <f>IF([1]主干线!Q92="","",[1]主干线!Q92)</f>
        <v>3</v>
      </c>
      <c r="L92" s="7">
        <f>IF([1]主干线!R92="","",[1]主干线!R92)</f>
        <v>0</v>
      </c>
      <c r="M92" s="7">
        <f>IF([1]主干线!S92="","",[1]主干线!S92)</f>
        <v>0</v>
      </c>
      <c r="N92" s="7">
        <f>IF([1]主干线!T92="","",[1]主干线!T92)</f>
        <v>0</v>
      </c>
      <c r="O92" s="7" t="str">
        <f>IF([1]主干线!V92="","",[1]主干线!V92)</f>
        <v>配变_绿地置业B区2#变</v>
      </c>
      <c r="P92" s="7">
        <f>IF([1]主干线!W92="","",[1]主干线!W92)</f>
        <v>20.089735000000001</v>
      </c>
      <c r="Q92" s="7">
        <f>IF([1]主干线!X92="","",[1]主干线!X92)</f>
        <v>2</v>
      </c>
      <c r="R92" s="7">
        <f>IF([1]主干线!I92="","",[1]主干线!I92)</f>
        <v>1</v>
      </c>
      <c r="S92" s="7">
        <f>IF([1]主干线!G92="","",[1]主干线!G92)</f>
        <v>0</v>
      </c>
      <c r="T92" s="7">
        <f>IF([1]主干线!J92="","",[1]主干线!J92)</f>
        <v>0</v>
      </c>
      <c r="U92" s="7" t="str">
        <f>IF([1]主干线!H92="","",[1]主干线!H92)</f>
        <v/>
      </c>
    </row>
    <row r="93" spans="1:21" x14ac:dyDescent="0.15">
      <c r="A93" s="7" t="str">
        <f>IF([1]主干线!A93="","",[1]主干线!A93)</f>
        <v>古南线路86</v>
      </c>
      <c r="B93" s="7" t="str">
        <f>IF([1]主干线!B93="","",[1]主干线!B93)</f>
        <v>10kV</v>
      </c>
      <c r="C93" s="7" t="str">
        <f>IF([1]主干线!C93="","",[1]主干线!C93)</f>
        <v>138古南线</v>
      </c>
      <c r="D93" s="7">
        <f>IF([1]主干线!D93="","",[1]主干线!D93)</f>
        <v>1</v>
      </c>
      <c r="E93" s="7" t="str">
        <f>IF([1]主干线!E93="","",[1]主干线!E93)</f>
        <v>YJV22-3×185</v>
      </c>
      <c r="F93" s="7">
        <f>IF([1]主干线!F93="","",[1]主干线!F93)</f>
        <v>7.5759999999999994E-2</v>
      </c>
      <c r="G93" s="7">
        <f>IF([1]主干线!M93="","",[1]主干线!M93)</f>
        <v>2E-3</v>
      </c>
      <c r="H93" s="7">
        <f>IF([1]主干线!N93="","",[1]主干线!N93)</f>
        <v>0</v>
      </c>
      <c r="I93" s="7">
        <f>IF([1]主干线!O93="","",[1]主干线!O93)</f>
        <v>0</v>
      </c>
      <c r="J93" s="7">
        <f>IF([1]主干线!P93="","",[1]主干线!P93)</f>
        <v>2015</v>
      </c>
      <c r="K93" s="7">
        <f>IF([1]主干线!Q93="","",[1]主干线!Q93)</f>
        <v>1</v>
      </c>
      <c r="L93" s="7">
        <f>IF([1]主干线!R93="","",[1]主干线!R93)</f>
        <v>0</v>
      </c>
      <c r="M93" s="7">
        <f>IF([1]主干线!S93="","",[1]主干线!S93)</f>
        <v>0</v>
      </c>
      <c r="N93" s="7">
        <f>IF([1]主干线!T93="","",[1]主干线!T93)</f>
        <v>0</v>
      </c>
      <c r="O93" s="7" t="str">
        <f>IF([1]主干线!V93="","",[1]主干线!V93)</f>
        <v>配变_绿地置业C区9#变</v>
      </c>
      <c r="P93" s="7">
        <f>IF([1]主干线!W93="","",[1]主干线!W93)</f>
        <v>4.9243880000000004</v>
      </c>
      <c r="Q93" s="7">
        <f>IF([1]主干线!X93="","",[1]主干线!X93)</f>
        <v>3</v>
      </c>
      <c r="R93" s="7">
        <f>IF([1]主干线!I93="","",[1]主干线!I93)</f>
        <v>0</v>
      </c>
      <c r="S93" s="7">
        <f>IF([1]主干线!G93="","",[1]主干线!G93)</f>
        <v>0</v>
      </c>
      <c r="T93" s="7">
        <f>IF([1]主干线!J93="","",[1]主干线!J93)</f>
        <v>0</v>
      </c>
      <c r="U93" s="7" t="str">
        <f>IF([1]主干线!H93="","",[1]主干线!H93)</f>
        <v>市辖</v>
      </c>
    </row>
    <row r="94" spans="1:21" x14ac:dyDescent="0.15">
      <c r="A94" s="7" t="str">
        <f>IF([1]主干线!A94="","",[1]主干线!A94)</f>
        <v>古南线路87</v>
      </c>
      <c r="B94" s="7" t="str">
        <f>IF([1]主干线!B94="","",[1]主干线!B94)</f>
        <v>10kV</v>
      </c>
      <c r="C94" s="7" t="str">
        <f>IF([1]主干线!C94="","",[1]主干线!C94)</f>
        <v>138古南线</v>
      </c>
      <c r="D94" s="7">
        <f>IF([1]主干线!D94="","",[1]主干线!D94)</f>
        <v>1</v>
      </c>
      <c r="E94" s="7" t="str">
        <f>IF([1]主干线!E94="","",[1]主干线!E94)</f>
        <v>YJV22-3×70</v>
      </c>
      <c r="F94" s="7">
        <f>IF([1]主干线!F94="","",[1]主干线!F94)</f>
        <v>0.65266199999999996</v>
      </c>
      <c r="G94" s="7">
        <f>IF([1]主干线!M94="","",[1]主干线!M94)</f>
        <v>2E-3</v>
      </c>
      <c r="H94" s="7">
        <f>IF([1]主干线!N94="","",[1]主干线!N94)</f>
        <v>0</v>
      </c>
      <c r="I94" s="7">
        <f>IF([1]主干线!O94="","",[1]主干线!O94)</f>
        <v>0</v>
      </c>
      <c r="J94" s="7">
        <f>IF([1]主干线!P94="","",[1]主干线!P94)</f>
        <v>2015</v>
      </c>
      <c r="K94" s="7">
        <f>IF([1]主干线!Q94="","",[1]主干线!Q94)</f>
        <v>2</v>
      </c>
      <c r="L94" s="7">
        <f>IF([1]主干线!R94="","",[1]主干线!R94)</f>
        <v>0</v>
      </c>
      <c r="M94" s="7">
        <f>IF([1]主干线!S94="","",[1]主干线!S94)</f>
        <v>0</v>
      </c>
      <c r="N94" s="7">
        <f>IF([1]主干线!T94="","",[1]主干线!T94)</f>
        <v>0</v>
      </c>
      <c r="O94" s="7" t="str">
        <f>IF([1]主干线!V94="","",[1]主干线!V94)</f>
        <v>配变_绿地菜场</v>
      </c>
      <c r="P94" s="7">
        <f>IF([1]主干线!W94="","",[1]主干线!W94)</f>
        <v>35.896427000000003</v>
      </c>
      <c r="Q94" s="7">
        <f>IF([1]主干线!X94="","",[1]主干线!X94)</f>
        <v>4</v>
      </c>
      <c r="R94" s="7">
        <f>IF([1]主干线!I94="","",[1]主干线!I94)</f>
        <v>1</v>
      </c>
      <c r="S94" s="7">
        <f>IF([1]主干线!G94="","",[1]主干线!G94)</f>
        <v>0</v>
      </c>
      <c r="T94" s="7">
        <f>IF([1]主干线!J94="","",[1]主干线!J94)</f>
        <v>0</v>
      </c>
      <c r="U94" s="7" t="str">
        <f>IF([1]主干线!H94="","",[1]主干线!H94)</f>
        <v>市辖</v>
      </c>
    </row>
    <row r="95" spans="1:21" x14ac:dyDescent="0.15">
      <c r="A95" s="7" t="str">
        <f>IF([1]主干线!A95="","",[1]主干线!A95)</f>
        <v>古南线路88</v>
      </c>
      <c r="B95" s="7" t="str">
        <f>IF([1]主干线!B95="","",[1]主干线!B95)</f>
        <v>10kV</v>
      </c>
      <c r="C95" s="7" t="str">
        <f>IF([1]主干线!C95="","",[1]主干线!C95)</f>
        <v>138古南线</v>
      </c>
      <c r="D95" s="7">
        <f>IF([1]主干线!D95="","",[1]主干线!D95)</f>
        <v>0</v>
      </c>
      <c r="E95" s="7" t="str">
        <f>IF([1]主干线!E95="","",[1]主干线!E95)</f>
        <v>LGJ-185/30</v>
      </c>
      <c r="F95" s="7">
        <f>IF([1]主干线!F95="","",[1]主干线!F95)</f>
        <v>0.252527</v>
      </c>
      <c r="G95" s="7">
        <f>IF([1]主干线!M95="","",[1]主干线!M95)</f>
        <v>2E-3</v>
      </c>
      <c r="H95" s="7">
        <f>IF([1]主干线!N95="","",[1]主干线!N95)</f>
        <v>0</v>
      </c>
      <c r="I95" s="7">
        <f>IF([1]主干线!O95="","",[1]主干线!O95)</f>
        <v>0</v>
      </c>
      <c r="J95" s="7">
        <f>IF([1]主干线!P95="","",[1]主干线!P95)</f>
        <v>2015</v>
      </c>
      <c r="K95" s="7">
        <f>IF([1]主干线!Q95="","",[1]主干线!Q95)</f>
        <v>3</v>
      </c>
      <c r="L95" s="7">
        <f>IF([1]主干线!R95="","",[1]主干线!R95)</f>
        <v>0</v>
      </c>
      <c r="M95" s="7">
        <f>IF([1]主干线!S95="","",[1]主干线!S95)</f>
        <v>0</v>
      </c>
      <c r="N95" s="7">
        <f>IF([1]主干线!T95="","",[1]主干线!T95)</f>
        <v>0</v>
      </c>
      <c r="O95" s="7" t="str">
        <f>IF([1]主干线!V95="","",[1]主干线!V95)</f>
        <v>分支箱_国家家园A区配</v>
      </c>
      <c r="P95" s="7">
        <f>IF([1]主干线!W95="","",[1]主干线!W95)</f>
        <v>5.0505380000000004</v>
      </c>
      <c r="Q95" s="7">
        <f>IF([1]主干线!X95="","",[1]主干线!X95)</f>
        <v>5</v>
      </c>
      <c r="R95" s="7">
        <f>IF([1]主干线!I95="","",[1]主干线!I95)</f>
        <v>1</v>
      </c>
      <c r="S95" s="7">
        <f>IF([1]主干线!G95="","",[1]主干线!G95)</f>
        <v>0</v>
      </c>
      <c r="T95" s="7">
        <f>IF([1]主干线!J95="","",[1]主干线!J95)</f>
        <v>0</v>
      </c>
      <c r="U95" s="7" t="str">
        <f>IF([1]主干线!H95="","",[1]主干线!H95)</f>
        <v>市辖</v>
      </c>
    </row>
    <row r="96" spans="1:21" x14ac:dyDescent="0.15">
      <c r="A96" s="7" t="str">
        <f>IF([1]主干线!A96="","",[1]主干线!A96)</f>
        <v>古南线路89</v>
      </c>
      <c r="B96" s="7" t="str">
        <f>IF([1]主干线!B96="","",[1]主干线!B96)</f>
        <v>10kV</v>
      </c>
      <c r="C96" s="7" t="str">
        <f>IF([1]主干线!C96="","",[1]主干线!C96)</f>
        <v>138古南线</v>
      </c>
      <c r="D96" s="7">
        <f>IF([1]主干线!D96="","",[1]主干线!D96)</f>
        <v>1</v>
      </c>
      <c r="E96" s="7" t="str">
        <f>IF([1]主干线!E96="","",[1]主干线!E96)</f>
        <v>YJV22-3×95</v>
      </c>
      <c r="F96" s="7">
        <f>IF([1]主干线!F96="","",[1]主干线!F96)</f>
        <v>0.197407</v>
      </c>
      <c r="G96" s="7">
        <f>IF([1]主干线!M96="","",[1]主干线!M96)</f>
        <v>2E-3</v>
      </c>
      <c r="H96" s="7">
        <f>IF([1]主干线!N96="","",[1]主干线!N96)</f>
        <v>0</v>
      </c>
      <c r="I96" s="7">
        <f>IF([1]主干线!O96="","",[1]主干线!O96)</f>
        <v>0</v>
      </c>
      <c r="J96" s="7">
        <f>IF([1]主干线!P96="","",[1]主干线!P96)</f>
        <v>2015</v>
      </c>
      <c r="K96" s="7">
        <f>IF([1]主干线!Q96="","",[1]主干线!Q96)</f>
        <v>1</v>
      </c>
      <c r="L96" s="7">
        <f>IF([1]主干线!R96="","",[1]主干线!R96)</f>
        <v>0</v>
      </c>
      <c r="M96" s="7">
        <f>IF([1]主干线!S96="","",[1]主干线!S96)</f>
        <v>0</v>
      </c>
      <c r="N96" s="7">
        <f>IF([1]主干线!T96="","",[1]主干线!T96)</f>
        <v>0</v>
      </c>
      <c r="O96" s="7" t="str">
        <f>IF([1]主干线!V96="","",[1]主干线!V96)</f>
        <v>配变_绿地置业A区7#变</v>
      </c>
      <c r="P96" s="7">
        <f>IF([1]主干线!W96="","",[1]主干线!W96)</f>
        <v>11.252174999999999</v>
      </c>
      <c r="Q96" s="7">
        <f>IF([1]主干线!X96="","",[1]主干线!X96)</f>
        <v>6</v>
      </c>
      <c r="R96" s="7">
        <f>IF([1]主干线!I96="","",[1]主干线!I96)</f>
        <v>0</v>
      </c>
      <c r="S96" s="7">
        <f>IF([1]主干线!G96="","",[1]主干线!G96)</f>
        <v>0</v>
      </c>
      <c r="T96" s="7">
        <f>IF([1]主干线!J96="","",[1]主干线!J96)</f>
        <v>0</v>
      </c>
      <c r="U96" s="7" t="str">
        <f>IF([1]主干线!H96="","",[1]主干线!H96)</f>
        <v/>
      </c>
    </row>
    <row r="97" spans="1:21" x14ac:dyDescent="0.15">
      <c r="A97" s="7" t="str">
        <f>IF([1]主干线!A97="","",[1]主干线!A97)</f>
        <v>古南线路90</v>
      </c>
      <c r="B97" s="7" t="str">
        <f>IF([1]主干线!B97="","",[1]主干线!B97)</f>
        <v>10kV</v>
      </c>
      <c r="C97" s="7" t="str">
        <f>IF([1]主干线!C97="","",[1]主干线!C97)</f>
        <v>138古南线</v>
      </c>
      <c r="D97" s="7">
        <f>IF([1]主干线!D97="","",[1]主干线!D97)</f>
        <v>1</v>
      </c>
      <c r="E97" s="7" t="str">
        <f>IF([1]主干线!E97="","",[1]主干线!E97)</f>
        <v>YJV22-3×185</v>
      </c>
      <c r="F97" s="7">
        <f>IF([1]主干线!F97="","",[1]主干线!F97)</f>
        <v>0.16894400000000001</v>
      </c>
      <c r="G97" s="7">
        <f>IF([1]主干线!M97="","",[1]主干线!M97)</f>
        <v>2E-3</v>
      </c>
      <c r="H97" s="7">
        <f>IF([1]主干线!N97="","",[1]主干线!N97)</f>
        <v>0</v>
      </c>
      <c r="I97" s="7">
        <f>IF([1]主干线!O97="","",[1]主干线!O97)</f>
        <v>0</v>
      </c>
      <c r="J97" s="7">
        <f>IF([1]主干线!P97="","",[1]主干线!P97)</f>
        <v>2015</v>
      </c>
      <c r="K97" s="7">
        <f>IF([1]主干线!Q97="","",[1]主干线!Q97)</f>
        <v>2</v>
      </c>
      <c r="L97" s="7">
        <f>IF([1]主干线!R97="","",[1]主干线!R97)</f>
        <v>0</v>
      </c>
      <c r="M97" s="7">
        <f>IF([1]主干线!S97="","",[1]主干线!S97)</f>
        <v>0</v>
      </c>
      <c r="N97" s="7">
        <f>IF([1]主干线!T97="","",[1]主干线!T97)</f>
        <v>0</v>
      </c>
      <c r="O97" s="7" t="str">
        <f>IF([1]主干线!V97="","",[1]主干线!V97)</f>
        <v>配变_绿地置业C区10#变</v>
      </c>
      <c r="P97" s="7">
        <f>IF([1]主干线!W97="","",[1]主干线!W97)</f>
        <v>10.981348000000001</v>
      </c>
      <c r="Q97" s="7">
        <f>IF([1]主干线!X97="","",[1]主干线!X97)</f>
        <v>7</v>
      </c>
      <c r="R97" s="7">
        <f>IF([1]主干线!I97="","",[1]主干线!I97)</f>
        <v>1</v>
      </c>
      <c r="S97" s="7">
        <f>IF([1]主干线!G97="","",[1]主干线!G97)</f>
        <v>0</v>
      </c>
      <c r="T97" s="7">
        <f>IF([1]主干线!J97="","",[1]主干线!J97)</f>
        <v>0</v>
      </c>
      <c r="U97" s="7" t="str">
        <f>IF([1]主干线!H97="","",[1]主干线!H97)</f>
        <v/>
      </c>
    </row>
    <row r="98" spans="1:21" x14ac:dyDescent="0.15">
      <c r="A98" s="7" t="str">
        <f>IF([1]主干线!A98="","",[1]主干线!A98)</f>
        <v>古南线路91</v>
      </c>
      <c r="B98" s="7" t="str">
        <f>IF([1]主干线!B98="","",[1]主干线!B98)</f>
        <v>10kV</v>
      </c>
      <c r="C98" s="7" t="str">
        <f>IF([1]主干线!C98="","",[1]主干线!C98)</f>
        <v>138古南线</v>
      </c>
      <c r="D98" s="7">
        <f>IF([1]主干线!D98="","",[1]主干线!D98)</f>
        <v>1</v>
      </c>
      <c r="E98" s="7" t="str">
        <f>IF([1]主干线!E98="","",[1]主干线!E98)</f>
        <v>YJV22-3×185</v>
      </c>
      <c r="F98" s="7">
        <f>IF([1]主干线!F98="","",[1]主干线!F98)</f>
        <v>0.18904099999999999</v>
      </c>
      <c r="G98" s="7">
        <f>IF([1]主干线!M98="","",[1]主干线!M98)</f>
        <v>2E-3</v>
      </c>
      <c r="H98" s="7">
        <f>IF([1]主干线!N98="","",[1]主干线!N98)</f>
        <v>0</v>
      </c>
      <c r="I98" s="7">
        <f>IF([1]主干线!O98="","",[1]主干线!O98)</f>
        <v>0</v>
      </c>
      <c r="J98" s="7">
        <f>IF([1]主干线!P98="","",[1]主干线!P98)</f>
        <v>2015</v>
      </c>
      <c r="K98" s="7">
        <f>IF([1]主干线!Q98="","",[1]主干线!Q98)</f>
        <v>3</v>
      </c>
      <c r="L98" s="7">
        <f>IF([1]主干线!R98="","",[1]主干线!R98)</f>
        <v>0</v>
      </c>
      <c r="M98" s="7">
        <f>IF([1]主干线!S98="","",[1]主干线!S98)</f>
        <v>0</v>
      </c>
      <c r="N98" s="7">
        <f>IF([1]主干线!T98="","",[1]主干线!T98)</f>
        <v>0</v>
      </c>
      <c r="O98" s="7" t="str">
        <f>IF([1]主干线!V98="","",[1]主干线!V98)</f>
        <v>配变_绿地置业C区11#变</v>
      </c>
      <c r="P98" s="7">
        <f>IF([1]主干线!W98="","",[1]主干线!W98)</f>
        <v>12.287635999999999</v>
      </c>
      <c r="Q98" s="7">
        <f>IF([1]主干线!X98="","",[1]主干线!X98)</f>
        <v>8</v>
      </c>
      <c r="R98" s="7">
        <f>IF([1]主干线!I98="","",[1]主干线!I98)</f>
        <v>1</v>
      </c>
      <c r="S98" s="7">
        <f>IF([1]主干线!G98="","",[1]主干线!G98)</f>
        <v>0</v>
      </c>
      <c r="T98" s="7">
        <f>IF([1]主干线!J98="","",[1]主干线!J98)</f>
        <v>0</v>
      </c>
      <c r="U98" s="7" t="str">
        <f>IF([1]主干线!H98="","",[1]主干线!H98)</f>
        <v/>
      </c>
    </row>
    <row r="99" spans="1:21" x14ac:dyDescent="0.15">
      <c r="A99" s="7" t="str">
        <f>IF([1]主干线!A99="","",[1]主干线!A99)</f>
        <v>古南线路92</v>
      </c>
      <c r="B99" s="7" t="str">
        <f>IF([1]主干线!B99="","",[1]主干线!B99)</f>
        <v>10kV</v>
      </c>
      <c r="C99" s="7" t="str">
        <f>IF([1]主干线!C99="","",[1]主干线!C99)</f>
        <v>138古南线</v>
      </c>
      <c r="D99" s="7">
        <f>IF([1]主干线!D99="","",[1]主干线!D99)</f>
        <v>0</v>
      </c>
      <c r="E99" s="7" t="str">
        <f>IF([1]主干线!E99="","",[1]主干线!E99)</f>
        <v>LGJ-185/30</v>
      </c>
      <c r="F99" s="7">
        <f>IF([1]主干线!F99="","",[1]主干线!F99)</f>
        <v>0.124639</v>
      </c>
      <c r="G99" s="7">
        <f>IF([1]主干线!M99="","",[1]主干线!M99)</f>
        <v>2E-3</v>
      </c>
      <c r="H99" s="7">
        <f>IF([1]主干线!N99="","",[1]主干线!N99)</f>
        <v>0</v>
      </c>
      <c r="I99" s="7">
        <f>IF([1]主干线!O99="","",[1]主干线!O99)</f>
        <v>0</v>
      </c>
      <c r="J99" s="7">
        <f>IF([1]主干线!P99="","",[1]主干线!P99)</f>
        <v>2015</v>
      </c>
      <c r="K99" s="7">
        <f>IF([1]主干线!Q99="","",[1]主干线!Q99)</f>
        <v>1</v>
      </c>
      <c r="L99" s="7">
        <f>IF([1]主干线!R99="","",[1]主干线!R99)</f>
        <v>0</v>
      </c>
      <c r="M99" s="7">
        <f>IF([1]主干线!S99="","",[1]主干线!S99)</f>
        <v>0</v>
      </c>
      <c r="N99" s="7">
        <f>IF([1]主干线!T99="","",[1]主干线!T99)</f>
        <v>0</v>
      </c>
      <c r="O99" s="7" t="str">
        <f>IF([1]主干线!V99="","",[1]主干线!V99)</f>
        <v>配变_绿地置业A区8#变</v>
      </c>
      <c r="P99" s="7">
        <f>IF([1]主干线!W99="","",[1]主干线!W99)</f>
        <v>2.4927760000000001</v>
      </c>
      <c r="Q99" s="7">
        <f>IF([1]主干线!X99="","",[1]主干线!X99)</f>
        <v>0</v>
      </c>
      <c r="R99" s="7">
        <f>IF([1]主干线!I99="","",[1]主干线!I99)</f>
        <v>0</v>
      </c>
      <c r="S99" s="7">
        <f>IF([1]主干线!G99="","",[1]主干线!G99)</f>
        <v>0</v>
      </c>
      <c r="T99" s="7">
        <f>IF([1]主干线!J99="","",[1]主干线!J99)</f>
        <v>0</v>
      </c>
      <c r="U99" s="7" t="str">
        <f>IF([1]主干线!H99="","",[1]主干线!H99)</f>
        <v>市辖</v>
      </c>
    </row>
    <row r="100" spans="1:21" x14ac:dyDescent="0.15">
      <c r="A100" s="7" t="str">
        <f>IF([1]主干线!A100="","",[1]主干线!A100)</f>
        <v>古南线路93</v>
      </c>
      <c r="B100" s="7" t="str">
        <f>IF([1]主干线!B100="","",[1]主干线!B100)</f>
        <v>10kV</v>
      </c>
      <c r="C100" s="7" t="str">
        <f>IF([1]主干线!C100="","",[1]主干线!C100)</f>
        <v>138古南线</v>
      </c>
      <c r="D100" s="7">
        <f>IF([1]主干线!D100="","",[1]主干线!D100)</f>
        <v>0</v>
      </c>
      <c r="E100" s="7" t="str">
        <f>IF([1]主干线!E100="","",[1]主干线!E100)</f>
        <v>LGJ-185/30</v>
      </c>
      <c r="F100" s="7">
        <f>IF([1]主干线!F100="","",[1]主干线!F100)</f>
        <v>0.372618</v>
      </c>
      <c r="G100" s="7">
        <f>IF([1]主干线!M100="","",[1]主干线!M100)</f>
        <v>2E-3</v>
      </c>
      <c r="H100" s="7">
        <f>IF([1]主干线!N100="","",[1]主干线!N100)</f>
        <v>0</v>
      </c>
      <c r="I100" s="7">
        <f>IF([1]主干线!O100="","",[1]主干线!O100)</f>
        <v>0</v>
      </c>
      <c r="J100" s="7">
        <f>IF([1]主干线!P100="","",[1]主干线!P100)</f>
        <v>2015</v>
      </c>
      <c r="K100" s="7">
        <f>IF([1]主干线!Q100="","",[1]主干线!Q100)</f>
        <v>2</v>
      </c>
      <c r="L100" s="7">
        <f>IF([1]主干线!R100="","",[1]主干线!R100)</f>
        <v>0</v>
      </c>
      <c r="M100" s="7">
        <f>IF([1]主干线!S100="","",[1]主干线!S100)</f>
        <v>0</v>
      </c>
      <c r="N100" s="7">
        <f>IF([1]主干线!T100="","",[1]主干线!T100)</f>
        <v>0</v>
      </c>
      <c r="O100" s="7" t="str">
        <f>IF([1]主干线!V100="","",[1]主干线!V100)</f>
        <v>配变_绿地置业A区9#变</v>
      </c>
      <c r="P100" s="7">
        <f>IF([1]主干线!W100="","",[1]主干线!W100)</f>
        <v>7.4523669999999997</v>
      </c>
      <c r="Q100" s="7">
        <f>IF([1]主干线!X100="","",[1]主干线!X100)</f>
        <v>1</v>
      </c>
      <c r="R100" s="7">
        <f>IF([1]主干线!I100="","",[1]主干线!I100)</f>
        <v>1</v>
      </c>
      <c r="S100" s="7">
        <f>IF([1]主干线!G100="","",[1]主干线!G100)</f>
        <v>0</v>
      </c>
      <c r="T100" s="7">
        <f>IF([1]主干线!J100="","",[1]主干线!J100)</f>
        <v>0</v>
      </c>
      <c r="U100" s="7" t="str">
        <f>IF([1]主干线!H100="","",[1]主干线!H100)</f>
        <v>市辖</v>
      </c>
    </row>
    <row r="101" spans="1:21" x14ac:dyDescent="0.15">
      <c r="A101" s="7" t="str">
        <f>IF([1]主干线!A101="","",[1]主干线!A101)</f>
        <v>古南线路94</v>
      </c>
      <c r="B101" s="7" t="str">
        <f>IF([1]主干线!B101="","",[1]主干线!B101)</f>
        <v>10kV</v>
      </c>
      <c r="C101" s="7" t="str">
        <f>IF([1]主干线!C101="","",[1]主干线!C101)</f>
        <v>138古南线</v>
      </c>
      <c r="D101" s="7">
        <f>IF([1]主干线!D101="","",[1]主干线!D101)</f>
        <v>0</v>
      </c>
      <c r="E101" s="7" t="str">
        <f>IF([1]主干线!E101="","",[1]主干线!E101)</f>
        <v>LGJ-185/30</v>
      </c>
      <c r="F101" s="7">
        <f>IF([1]主干线!F101="","",[1]主干线!F101)</f>
        <v>0.10660799999999999</v>
      </c>
      <c r="G101" s="7">
        <f>IF([1]主干线!M101="","",[1]主干线!M101)</f>
        <v>2E-3</v>
      </c>
      <c r="H101" s="7">
        <f>IF([1]主干线!N101="","",[1]主干线!N101)</f>
        <v>0</v>
      </c>
      <c r="I101" s="7">
        <f>IF([1]主干线!O101="","",[1]主干线!O101)</f>
        <v>0</v>
      </c>
      <c r="J101" s="7">
        <f>IF([1]主干线!P101="","",[1]主干线!P101)</f>
        <v>2015</v>
      </c>
      <c r="K101" s="7">
        <f>IF([1]主干线!Q101="","",[1]主干线!Q101)</f>
        <v>3</v>
      </c>
      <c r="L101" s="7">
        <f>IF([1]主干线!R101="","",[1]主干线!R101)</f>
        <v>0</v>
      </c>
      <c r="M101" s="7">
        <f>IF([1]主干线!S101="","",[1]主干线!S101)</f>
        <v>0</v>
      </c>
      <c r="N101" s="7">
        <f>IF([1]主干线!T101="","",[1]主干线!T101)</f>
        <v>0</v>
      </c>
      <c r="O101" s="7" t="str">
        <f>IF([1]主干线!V101="","",[1]主干线!V101)</f>
        <v>分支箱_国际家园C区叁号配</v>
      </c>
      <c r="P101" s="7">
        <f>IF([1]主干线!W101="","",[1]主干线!W101)</f>
        <v>2.1321530000000002</v>
      </c>
      <c r="Q101" s="7">
        <f>IF([1]主干线!X101="","",[1]主干线!X101)</f>
        <v>2</v>
      </c>
      <c r="R101" s="7">
        <f>IF([1]主干线!I101="","",[1]主干线!I101)</f>
        <v>1</v>
      </c>
      <c r="S101" s="7">
        <f>IF([1]主干线!G101="","",[1]主干线!G101)</f>
        <v>0</v>
      </c>
      <c r="T101" s="7">
        <f>IF([1]主干线!J101="","",[1]主干线!J101)</f>
        <v>0</v>
      </c>
      <c r="U101" s="7" t="str">
        <f>IF([1]主干线!H101="","",[1]主干线!H101)</f>
        <v>市辖</v>
      </c>
    </row>
    <row r="102" spans="1:21" x14ac:dyDescent="0.15">
      <c r="A102" s="7" t="str">
        <f>IF([1]主干线!A102="","",[1]主干线!A102)</f>
        <v>古南线路95</v>
      </c>
      <c r="B102" s="7" t="str">
        <f>IF([1]主干线!B102="","",[1]主干线!B102)</f>
        <v>10kV</v>
      </c>
      <c r="C102" s="7" t="str">
        <f>IF([1]主干线!C102="","",[1]主干线!C102)</f>
        <v>138古南线</v>
      </c>
      <c r="D102" s="7">
        <f>IF([1]主干线!D102="","",[1]主干线!D102)</f>
        <v>1</v>
      </c>
      <c r="E102" s="7" t="str">
        <f>IF([1]主干线!E102="","",[1]主干线!E102)</f>
        <v>YJV22-3×120</v>
      </c>
      <c r="F102" s="7">
        <f>IF([1]主干线!F102="","",[1]主干线!F102)</f>
        <v>7.5972999999999999E-2</v>
      </c>
      <c r="G102" s="7">
        <f>IF([1]主干线!M102="","",[1]主干线!M102)</f>
        <v>2E-3</v>
      </c>
      <c r="H102" s="7">
        <f>IF([1]主干线!N102="","",[1]主干线!N102)</f>
        <v>0</v>
      </c>
      <c r="I102" s="7">
        <f>IF([1]主干线!O102="","",[1]主干线!O102)</f>
        <v>0</v>
      </c>
      <c r="J102" s="7">
        <f>IF([1]主干线!P102="","",[1]主干线!P102)</f>
        <v>2015</v>
      </c>
      <c r="K102" s="7">
        <f>IF([1]主干线!Q102="","",[1]主干线!Q102)</f>
        <v>1</v>
      </c>
      <c r="L102" s="7">
        <f>IF([1]主干线!R102="","",[1]主干线!R102)</f>
        <v>0</v>
      </c>
      <c r="M102" s="7">
        <f>IF([1]主干线!S102="","",[1]主干线!S102)</f>
        <v>0</v>
      </c>
      <c r="N102" s="7">
        <f>IF([1]主干线!T102="","",[1]主干线!T102)</f>
        <v>0</v>
      </c>
      <c r="O102" s="7" t="str">
        <f>IF([1]主干线!V102="","",[1]主干线!V102)</f>
        <v>配变_绿地置业C区18#变</v>
      </c>
      <c r="P102" s="7">
        <f>IF([1]主干线!W102="","",[1]主干线!W102)</f>
        <v>4.5583929999999997</v>
      </c>
      <c r="Q102" s="7">
        <f>IF([1]主干线!X102="","",[1]主干线!X102)</f>
        <v>3</v>
      </c>
      <c r="R102" s="7">
        <f>IF([1]主干线!I102="","",[1]主干线!I102)</f>
        <v>0</v>
      </c>
      <c r="S102" s="7">
        <f>IF([1]主干线!G102="","",[1]主干线!G102)</f>
        <v>0</v>
      </c>
      <c r="T102" s="7">
        <f>IF([1]主干线!J102="","",[1]主干线!J102)</f>
        <v>0</v>
      </c>
      <c r="U102" s="7" t="str">
        <f>IF([1]主干线!H102="","",[1]主干线!H102)</f>
        <v>市辖</v>
      </c>
    </row>
    <row r="103" spans="1:21" x14ac:dyDescent="0.15">
      <c r="A103" s="7" t="str">
        <f>IF([1]主干线!A103="","",[1]主干线!A103)</f>
        <v>古南线路96</v>
      </c>
      <c r="B103" s="7" t="str">
        <f>IF([1]主干线!B103="","",[1]主干线!B103)</f>
        <v>10kV</v>
      </c>
      <c r="C103" s="7" t="str">
        <f>IF([1]主干线!C103="","",[1]主干线!C103)</f>
        <v>138古南线</v>
      </c>
      <c r="D103" s="7">
        <f>IF([1]主干线!D103="","",[1]主干线!D103)</f>
        <v>1</v>
      </c>
      <c r="E103" s="7" t="str">
        <f>IF([1]主干线!E103="","",[1]主干线!E103)</f>
        <v>YJV22-3×120</v>
      </c>
      <c r="F103" s="7">
        <f>IF([1]主干线!F103="","",[1]主干线!F103)</f>
        <v>0.14180599999999999</v>
      </c>
      <c r="G103" s="7">
        <f>IF([1]主干线!M103="","",[1]主干线!M103)</f>
        <v>2E-3</v>
      </c>
      <c r="H103" s="7">
        <f>IF([1]主干线!N103="","",[1]主干线!N103)</f>
        <v>0</v>
      </c>
      <c r="I103" s="7">
        <f>IF([1]主干线!O103="","",[1]主干线!O103)</f>
        <v>0</v>
      </c>
      <c r="J103" s="7">
        <f>IF([1]主干线!P103="","",[1]主干线!P103)</f>
        <v>2015</v>
      </c>
      <c r="K103" s="7">
        <f>IF([1]主干线!Q103="","",[1]主干线!Q103)</f>
        <v>2</v>
      </c>
      <c r="L103" s="7">
        <f>IF([1]主干线!R103="","",[1]主干线!R103)</f>
        <v>0</v>
      </c>
      <c r="M103" s="7">
        <f>IF([1]主干线!S103="","",[1]主干线!S103)</f>
        <v>0</v>
      </c>
      <c r="N103" s="7">
        <f>IF([1]主干线!T103="","",[1]主干线!T103)</f>
        <v>0</v>
      </c>
      <c r="O103" s="7" t="str">
        <f>IF([1]主干线!V103="","",[1]主干线!V103)</f>
        <v>配变_绿地置业C区17#变</v>
      </c>
      <c r="P103" s="7">
        <f>IF([1]主干线!W103="","",[1]主干线!W103)</f>
        <v>8.5083529999999996</v>
      </c>
      <c r="Q103" s="7">
        <f>IF([1]主干线!X103="","",[1]主干线!X103)</f>
        <v>4</v>
      </c>
      <c r="R103" s="7">
        <f>IF([1]主干线!I103="","",[1]主干线!I103)</f>
        <v>1</v>
      </c>
      <c r="S103" s="7">
        <f>IF([1]主干线!G103="","",[1]主干线!G103)</f>
        <v>0</v>
      </c>
      <c r="T103" s="7">
        <f>IF([1]主干线!J103="","",[1]主干线!J103)</f>
        <v>0</v>
      </c>
      <c r="U103" s="7" t="str">
        <f>IF([1]主干线!H103="","",[1]主干线!H103)</f>
        <v/>
      </c>
    </row>
    <row r="104" spans="1:21" x14ac:dyDescent="0.15">
      <c r="A104" s="7" t="str">
        <f>IF([1]主干线!A104="","",[1]主干线!A104)</f>
        <v>古南线路97</v>
      </c>
      <c r="B104" s="7" t="str">
        <f>IF([1]主干线!B104="","",[1]主干线!B104)</f>
        <v>10kV</v>
      </c>
      <c r="C104" s="7" t="str">
        <f>IF([1]主干线!C104="","",[1]主干线!C104)</f>
        <v>138古南线</v>
      </c>
      <c r="D104" s="7">
        <f>IF([1]主干线!D104="","",[1]主干线!D104)</f>
        <v>0</v>
      </c>
      <c r="E104" s="7" t="str">
        <f>IF([1]主干线!E104="","",[1]主干线!E104)</f>
        <v>LGJ-185/30</v>
      </c>
      <c r="F104" s="7">
        <f>IF([1]主干线!F104="","",[1]主干线!F104)</f>
        <v>3.9070000000000001E-2</v>
      </c>
      <c r="G104" s="7">
        <f>IF([1]主干线!M104="","",[1]主干线!M104)</f>
        <v>2E-3</v>
      </c>
      <c r="H104" s="7">
        <f>IF([1]主干线!N104="","",[1]主干线!N104)</f>
        <v>0</v>
      </c>
      <c r="I104" s="7">
        <f>IF([1]主干线!O104="","",[1]主干线!O104)</f>
        <v>0</v>
      </c>
      <c r="J104" s="7">
        <f>IF([1]主干线!P104="","",[1]主干线!P104)</f>
        <v>2015</v>
      </c>
      <c r="K104" s="7">
        <f>IF([1]主干线!Q104="","",[1]主干线!Q104)</f>
        <v>3</v>
      </c>
      <c r="L104" s="7">
        <f>IF([1]主干线!R104="","",[1]主干线!R104)</f>
        <v>0</v>
      </c>
      <c r="M104" s="7">
        <f>IF([1]主干线!S104="","",[1]主干线!S104)</f>
        <v>0</v>
      </c>
      <c r="N104" s="7">
        <f>IF([1]主干线!T104="","",[1]主干线!T104)</f>
        <v>0</v>
      </c>
      <c r="O104" s="7" t="str">
        <f>IF([1]主干线!V104="","",[1]主干线!V104)</f>
        <v>配变_绿地置业临变</v>
      </c>
      <c r="P104" s="7">
        <f>IF([1]主干线!W104="","",[1]主干线!W104)</f>
        <v>0.78140500000000002</v>
      </c>
      <c r="Q104" s="7">
        <f>IF([1]主干线!X104="","",[1]主干线!X104)</f>
        <v>5</v>
      </c>
      <c r="R104" s="7">
        <f>IF([1]主干线!I104="","",[1]主干线!I104)</f>
        <v>1</v>
      </c>
      <c r="S104" s="7">
        <f>IF([1]主干线!G104="","",[1]主干线!G104)</f>
        <v>0</v>
      </c>
      <c r="T104" s="7">
        <f>IF([1]主干线!J104="","",[1]主干线!J104)</f>
        <v>0</v>
      </c>
      <c r="U104" s="7" t="str">
        <f>IF([1]主干线!H104="","",[1]主干线!H104)</f>
        <v>市辖</v>
      </c>
    </row>
    <row r="105" spans="1:21" x14ac:dyDescent="0.15">
      <c r="A105" s="7" t="str">
        <f>IF([1]主干线!A105="","",[1]主干线!A105)</f>
        <v>古南线路98</v>
      </c>
      <c r="B105" s="7" t="str">
        <f>IF([1]主干线!B105="","",[1]主干线!B105)</f>
        <v>10kV</v>
      </c>
      <c r="C105" s="7" t="str">
        <f>IF([1]主干线!C105="","",[1]主干线!C105)</f>
        <v>138古南线</v>
      </c>
      <c r="D105" s="7">
        <f>IF([1]主干线!D105="","",[1]主干线!D105)</f>
        <v>1</v>
      </c>
      <c r="E105" s="7" t="str">
        <f>IF([1]主干线!E105="","",[1]主干线!E105)</f>
        <v>YJV22-3×120</v>
      </c>
      <c r="F105" s="7">
        <f>IF([1]主干线!F105="","",[1]主干线!F105)</f>
        <v>0.52207400000000004</v>
      </c>
      <c r="G105" s="7">
        <f>IF([1]主干线!M105="","",[1]主干线!M105)</f>
        <v>2E-3</v>
      </c>
      <c r="H105" s="7">
        <f>IF([1]主干线!N105="","",[1]主干线!N105)</f>
        <v>0</v>
      </c>
      <c r="I105" s="7">
        <f>IF([1]主干线!O105="","",[1]主干线!O105)</f>
        <v>0</v>
      </c>
      <c r="J105" s="7">
        <f>IF([1]主干线!P105="","",[1]主干线!P105)</f>
        <v>2015</v>
      </c>
      <c r="K105" s="7">
        <f>IF([1]主干线!Q105="","",[1]主干线!Q105)</f>
        <v>1</v>
      </c>
      <c r="L105" s="7">
        <f>IF([1]主干线!R105="","",[1]主干线!R105)</f>
        <v>0</v>
      </c>
      <c r="M105" s="7">
        <f>IF([1]主干线!S105="","",[1]主干线!S105)</f>
        <v>0</v>
      </c>
      <c r="N105" s="7">
        <f>IF([1]主干线!T105="","",[1]主干线!T105)</f>
        <v>0</v>
      </c>
      <c r="O105" s="7" t="str">
        <f>IF([1]主干线!V105="","",[1]主干线!V105)</f>
        <v>配变_绿地置业C区16#变</v>
      </c>
      <c r="P105" s="7">
        <f>IF([1]主干线!W105="","",[1]主干线!W105)</f>
        <v>31.324425000000002</v>
      </c>
      <c r="Q105" s="7">
        <f>IF([1]主干线!X105="","",[1]主干线!X105)</f>
        <v>6</v>
      </c>
      <c r="R105" s="7">
        <f>IF([1]主干线!I105="","",[1]主干线!I105)</f>
        <v>0</v>
      </c>
      <c r="S105" s="7">
        <f>IF([1]主干线!G105="","",[1]主干线!G105)</f>
        <v>0</v>
      </c>
      <c r="T105" s="7">
        <f>IF([1]主干线!J105="","",[1]主干线!J105)</f>
        <v>0</v>
      </c>
      <c r="U105" s="7" t="str">
        <f>IF([1]主干线!H105="","",[1]主干线!H105)</f>
        <v>市辖</v>
      </c>
    </row>
    <row r="106" spans="1:21" x14ac:dyDescent="0.15">
      <c r="A106" s="7" t="str">
        <f>IF([1]主干线!A106="","",[1]主干线!A106)</f>
        <v>古南线路99</v>
      </c>
      <c r="B106" s="7" t="str">
        <f>IF([1]主干线!B106="","",[1]主干线!B106)</f>
        <v>10kV</v>
      </c>
      <c r="C106" s="7" t="str">
        <f>IF([1]主干线!C106="","",[1]主干线!C106)</f>
        <v>138古南线</v>
      </c>
      <c r="D106" s="7">
        <f>IF([1]主干线!D106="","",[1]主干线!D106)</f>
        <v>1</v>
      </c>
      <c r="E106" s="7" t="str">
        <f>IF([1]主干线!E106="","",[1]主干线!E106)</f>
        <v>YJV22-3×120</v>
      </c>
      <c r="F106" s="7">
        <f>IF([1]主干线!F106="","",[1]主干线!F106)</f>
        <v>0.212226</v>
      </c>
      <c r="G106" s="7">
        <f>IF([1]主干线!M106="","",[1]主干线!M106)</f>
        <v>2E-3</v>
      </c>
      <c r="H106" s="7">
        <f>IF([1]主干线!N106="","",[1]主干线!N106)</f>
        <v>0</v>
      </c>
      <c r="I106" s="7">
        <f>IF([1]主干线!O106="","",[1]主干线!O106)</f>
        <v>0</v>
      </c>
      <c r="J106" s="7">
        <f>IF([1]主干线!P106="","",[1]主干线!P106)</f>
        <v>2015</v>
      </c>
      <c r="K106" s="7">
        <f>IF([1]主干线!Q106="","",[1]主干线!Q106)</f>
        <v>2</v>
      </c>
      <c r="L106" s="7">
        <f>IF([1]主干线!R106="","",[1]主干线!R106)</f>
        <v>0</v>
      </c>
      <c r="M106" s="7">
        <f>IF([1]主干线!S106="","",[1]主干线!S106)</f>
        <v>0</v>
      </c>
      <c r="N106" s="7">
        <f>IF([1]主干线!T106="","",[1]主干线!T106)</f>
        <v>0</v>
      </c>
      <c r="O106" s="7" t="str">
        <f>IF([1]主干线!V106="","",[1]主干线!V106)</f>
        <v>配变_绿地置业C区15#变</v>
      </c>
      <c r="P106" s="7">
        <f>IF([1]主干线!W106="","",[1]主干线!W106)</f>
        <v>12.733554</v>
      </c>
      <c r="Q106" s="7">
        <f>IF([1]主干线!X106="","",[1]主干线!X106)</f>
        <v>7</v>
      </c>
      <c r="R106" s="7">
        <f>IF([1]主干线!I106="","",[1]主干线!I106)</f>
        <v>1</v>
      </c>
      <c r="S106" s="7">
        <f>IF([1]主干线!G106="","",[1]主干线!G106)</f>
        <v>0</v>
      </c>
      <c r="T106" s="7">
        <f>IF([1]主干线!J106="","",[1]主干线!J106)</f>
        <v>0</v>
      </c>
      <c r="U106" s="7" t="str">
        <f>IF([1]主干线!H106="","",[1]主干线!H106)</f>
        <v/>
      </c>
    </row>
    <row r="107" spans="1:21" x14ac:dyDescent="0.15">
      <c r="A107" s="7" t="str">
        <f>IF([1]主干线!A107="","",[1]主干线!A107)</f>
        <v>古南线路100</v>
      </c>
      <c r="B107" s="7" t="str">
        <f>IF([1]主干线!B107="","",[1]主干线!B107)</f>
        <v>10kV</v>
      </c>
      <c r="C107" s="7" t="str">
        <f>IF([1]主干线!C107="","",[1]主干线!C107)</f>
        <v>138古南线</v>
      </c>
      <c r="D107" s="7">
        <f>IF([1]主干线!D107="","",[1]主干线!D107)</f>
        <v>1</v>
      </c>
      <c r="E107" s="7" t="str">
        <f>IF([1]主干线!E107="","",[1]主干线!E107)</f>
        <v>YJV22-3×70</v>
      </c>
      <c r="F107" s="7">
        <f>IF([1]主干线!F107="","",[1]主干线!F107)</f>
        <v>0.211062</v>
      </c>
      <c r="G107" s="7">
        <f>IF([1]主干线!M107="","",[1]主干线!M107)</f>
        <v>2E-3</v>
      </c>
      <c r="H107" s="7">
        <f>IF([1]主干线!N107="","",[1]主干线!N107)</f>
        <v>0</v>
      </c>
      <c r="I107" s="7">
        <f>IF([1]主干线!O107="","",[1]主干线!O107)</f>
        <v>0</v>
      </c>
      <c r="J107" s="7">
        <f>IF([1]主干线!P107="","",[1]主干线!P107)</f>
        <v>2015</v>
      </c>
      <c r="K107" s="7">
        <f>IF([1]主干线!Q107="","",[1]主干线!Q107)</f>
        <v>3</v>
      </c>
      <c r="L107" s="7">
        <f>IF([1]主干线!R107="","",[1]主干线!R107)</f>
        <v>0</v>
      </c>
      <c r="M107" s="7">
        <f>IF([1]主干线!S107="","",[1]主干线!S107)</f>
        <v>0</v>
      </c>
      <c r="N107" s="7">
        <f>IF([1]主干线!T107="","",[1]主干线!T107)</f>
        <v>0</v>
      </c>
      <c r="O107" s="7" t="str">
        <f>IF([1]主干线!V107="","",[1]主干线!V107)</f>
        <v>配变_综合楼变</v>
      </c>
      <c r="P107" s="7">
        <f>IF([1]主干线!W107="","",[1]主干线!W107)</f>
        <v>11.60839</v>
      </c>
      <c r="Q107" s="7">
        <f>IF([1]主干线!X107="","",[1]主干线!X107)</f>
        <v>8</v>
      </c>
      <c r="R107" s="7">
        <f>IF([1]主干线!I107="","",[1]主干线!I107)</f>
        <v>1</v>
      </c>
      <c r="S107" s="7">
        <f>IF([1]主干线!G107="","",[1]主干线!G107)</f>
        <v>0</v>
      </c>
      <c r="T107" s="7">
        <f>IF([1]主干线!J107="","",[1]主干线!J107)</f>
        <v>0</v>
      </c>
      <c r="U107" s="7" t="str">
        <f>IF([1]主干线!H107="","",[1]主干线!H107)</f>
        <v>县级</v>
      </c>
    </row>
    <row r="108" spans="1:21" x14ac:dyDescent="0.15">
      <c r="A108" s="7" t="str">
        <f>IF([1]主干线!A108="","",[1]主干线!A108)</f>
        <v>古南线路101</v>
      </c>
      <c r="B108" s="7" t="str">
        <f>IF([1]主干线!B108="","",[1]主干线!B108)</f>
        <v>10kV</v>
      </c>
      <c r="C108" s="7" t="str">
        <f>IF([1]主干线!C108="","",[1]主干线!C108)</f>
        <v>138古南线</v>
      </c>
      <c r="D108" s="7">
        <f>IF([1]主干线!D108="","",[1]主干线!D108)</f>
        <v>0</v>
      </c>
      <c r="E108" s="7" t="str">
        <f>IF([1]主干线!E108="","",[1]主干线!E108)</f>
        <v>LGJ-185/30</v>
      </c>
      <c r="F108" s="7">
        <f>IF([1]主干线!F108="","",[1]主干线!F108)</f>
        <v>0.89460499999999998</v>
      </c>
      <c r="G108" s="7">
        <f>IF([1]主干线!M108="","",[1]主干线!M108)</f>
        <v>2E-3</v>
      </c>
      <c r="H108" s="7">
        <f>IF([1]主干线!N108="","",[1]主干线!N108)</f>
        <v>0</v>
      </c>
      <c r="I108" s="7">
        <f>IF([1]主干线!O108="","",[1]主干线!O108)</f>
        <v>0</v>
      </c>
      <c r="J108" s="7">
        <f>IF([1]主干线!P108="","",[1]主干线!P108)</f>
        <v>2015</v>
      </c>
      <c r="K108" s="7">
        <f>IF([1]主干线!Q108="","",[1]主干线!Q108)</f>
        <v>1</v>
      </c>
      <c r="L108" s="7">
        <f>IF([1]主干线!R108="","",[1]主干线!R108)</f>
        <v>0</v>
      </c>
      <c r="M108" s="7">
        <f>IF([1]主干线!S108="","",[1]主干线!S108)</f>
        <v>0</v>
      </c>
      <c r="N108" s="7">
        <f>IF([1]主干线!T108="","",[1]主干线!T108)</f>
        <v>0</v>
      </c>
      <c r="O108" s="7" t="str">
        <f>IF([1]主干线!V108="","",[1]主干线!V108)</f>
        <v>分支箱_国际家园B区贰号配</v>
      </c>
      <c r="P108" s="7">
        <f>IF([1]主干线!W108="","",[1]主干线!W108)</f>
        <v>17.892105000000001</v>
      </c>
      <c r="Q108" s="7">
        <f>IF([1]主干线!X108="","",[1]主干线!X108)</f>
        <v>0</v>
      </c>
      <c r="R108" s="7">
        <f>IF([1]主干线!I108="","",[1]主干线!I108)</f>
        <v>0</v>
      </c>
      <c r="S108" s="7">
        <f>IF([1]主干线!G108="","",[1]主干线!G108)</f>
        <v>0</v>
      </c>
      <c r="T108" s="7">
        <f>IF([1]主干线!J108="","",[1]主干线!J108)</f>
        <v>0</v>
      </c>
      <c r="U108" s="7" t="str">
        <f>IF([1]主干线!H108="","",[1]主干线!H108)</f>
        <v>县级</v>
      </c>
    </row>
    <row r="109" spans="1:21" x14ac:dyDescent="0.15">
      <c r="A109" s="7" t="str">
        <f>IF([1]主干线!A109="","",[1]主干线!A109)</f>
        <v>古南线路102</v>
      </c>
      <c r="B109" s="7" t="str">
        <f>IF([1]主干线!B109="","",[1]主干线!B109)</f>
        <v>10kV</v>
      </c>
      <c r="C109" s="7" t="str">
        <f>IF([1]主干线!C109="","",[1]主干线!C109)</f>
        <v>138古南线</v>
      </c>
      <c r="D109" s="7">
        <f>IF([1]主干线!D109="","",[1]主干线!D109)</f>
        <v>1</v>
      </c>
      <c r="E109" s="7" t="str">
        <f>IF([1]主干线!E109="","",[1]主干线!E109)</f>
        <v>YJV22-3×120</v>
      </c>
      <c r="F109" s="7">
        <f>IF([1]主干线!F109="","",[1]主干线!F109)</f>
        <v>0.18729499999999999</v>
      </c>
      <c r="G109" s="7">
        <f>IF([1]主干线!M109="","",[1]主干线!M109)</f>
        <v>2E-3</v>
      </c>
      <c r="H109" s="7">
        <f>IF([1]主干线!N109="","",[1]主干线!N109)</f>
        <v>0</v>
      </c>
      <c r="I109" s="7">
        <f>IF([1]主干线!O109="","",[1]主干线!O109)</f>
        <v>0</v>
      </c>
      <c r="J109" s="7">
        <f>IF([1]主干线!P109="","",[1]主干线!P109)</f>
        <v>2015</v>
      </c>
      <c r="K109" s="7">
        <f>IF([1]主干线!Q109="","",[1]主干线!Q109)</f>
        <v>2</v>
      </c>
      <c r="L109" s="7">
        <f>IF([1]主干线!R109="","",[1]主干线!R109)</f>
        <v>0</v>
      </c>
      <c r="M109" s="7">
        <f>IF([1]主干线!S109="","",[1]主干线!S109)</f>
        <v>0</v>
      </c>
      <c r="N109" s="7">
        <f>IF([1]主干线!T109="","",[1]主干线!T109)</f>
        <v>0</v>
      </c>
      <c r="O109" s="7" t="str">
        <f>IF([1]主干线!V109="","",[1]主干线!V109)</f>
        <v>配变_绿地置业B区14#变</v>
      </c>
      <c r="P109" s="7">
        <f>IF([1]主干线!W109="","",[1]主干线!W109)</f>
        <v>11.237730000000001</v>
      </c>
      <c r="Q109" s="7">
        <f>IF([1]主干线!X109="","",[1]主干线!X109)</f>
        <v>1</v>
      </c>
      <c r="R109" s="7">
        <f>IF([1]主干线!I109="","",[1]主干线!I109)</f>
        <v>1</v>
      </c>
      <c r="S109" s="7">
        <f>IF([1]主干线!G109="","",[1]主干线!G109)</f>
        <v>0</v>
      </c>
      <c r="T109" s="7">
        <f>IF([1]主干线!J109="","",[1]主干线!J109)</f>
        <v>0</v>
      </c>
      <c r="U109" s="7" t="str">
        <f>IF([1]主干线!H109="","",[1]主干线!H109)</f>
        <v>县级</v>
      </c>
    </row>
    <row r="110" spans="1:21" x14ac:dyDescent="0.15">
      <c r="A110" s="7" t="str">
        <f>IF([1]主干线!A110="","",[1]主干线!A110)</f>
        <v>古南线路103</v>
      </c>
      <c r="B110" s="7" t="str">
        <f>IF([1]主干线!B110="","",[1]主干线!B110)</f>
        <v>10kV</v>
      </c>
      <c r="C110" s="7" t="str">
        <f>IF([1]主干线!C110="","",[1]主干线!C110)</f>
        <v>138古南线</v>
      </c>
      <c r="D110" s="7">
        <f>IF([1]主干线!D110="","",[1]主干线!D110)</f>
        <v>1</v>
      </c>
      <c r="E110" s="7" t="str">
        <f>IF([1]主干线!E110="","",[1]主干线!E110)</f>
        <v>YJV22-3×120</v>
      </c>
      <c r="F110" s="7">
        <f>IF([1]主干线!F110="","",[1]主干线!F110)</f>
        <v>0.46864800000000001</v>
      </c>
      <c r="G110" s="7">
        <f>IF([1]主干线!M110="","",[1]主干线!M110)</f>
        <v>2E-3</v>
      </c>
      <c r="H110" s="7">
        <f>IF([1]主干线!N110="","",[1]主干线!N110)</f>
        <v>0</v>
      </c>
      <c r="I110" s="7">
        <f>IF([1]主干线!O110="","",[1]主干线!O110)</f>
        <v>0</v>
      </c>
      <c r="J110" s="7">
        <f>IF([1]主干线!P110="","",[1]主干线!P110)</f>
        <v>2015</v>
      </c>
      <c r="K110" s="7">
        <f>IF([1]主干线!Q110="","",[1]主干线!Q110)</f>
        <v>3</v>
      </c>
      <c r="L110" s="7">
        <f>IF([1]主干线!R110="","",[1]主干线!R110)</f>
        <v>0</v>
      </c>
      <c r="M110" s="7">
        <f>IF([1]主干线!S110="","",[1]主干线!S110)</f>
        <v>0</v>
      </c>
      <c r="N110" s="7">
        <f>IF([1]主干线!T110="","",[1]主干线!T110)</f>
        <v>0</v>
      </c>
      <c r="O110" s="7" t="str">
        <f>IF([1]主干线!V110="","",[1]主干线!V110)</f>
        <v>配变_绿地置业B区13#变</v>
      </c>
      <c r="P110" s="7">
        <f>IF([1]主干线!W110="","",[1]主干线!W110)</f>
        <v>28.118862</v>
      </c>
      <c r="Q110" s="7">
        <f>IF([1]主干线!X110="","",[1]主干线!X110)</f>
        <v>2</v>
      </c>
      <c r="R110" s="7">
        <f>IF([1]主干线!I110="","",[1]主干线!I110)</f>
        <v>1</v>
      </c>
      <c r="S110" s="7">
        <f>IF([1]主干线!G110="","",[1]主干线!G110)</f>
        <v>0</v>
      </c>
      <c r="T110" s="7">
        <f>IF([1]主干线!J110="","",[1]主干线!J110)</f>
        <v>0</v>
      </c>
      <c r="U110" s="7" t="str">
        <f>IF([1]主干线!H110="","",[1]主干线!H110)</f>
        <v>县级</v>
      </c>
    </row>
    <row r="111" spans="1:21" x14ac:dyDescent="0.15">
      <c r="A111" s="7" t="str">
        <f>IF([1]主干线!A111="","",[1]主干线!A111)</f>
        <v>古南线路104</v>
      </c>
      <c r="B111" s="7" t="str">
        <f>IF([1]主干线!B111="","",[1]主干线!B111)</f>
        <v>10kV</v>
      </c>
      <c r="C111" s="7" t="str">
        <f>IF([1]主干线!C111="","",[1]主干线!C111)</f>
        <v>138古南线</v>
      </c>
      <c r="D111" s="7">
        <f>IF([1]主干线!D111="","",[1]主干线!D111)</f>
        <v>1</v>
      </c>
      <c r="E111" s="7" t="str">
        <f>IF([1]主干线!E111="","",[1]主干线!E111)</f>
        <v>YJV22-3×185</v>
      </c>
      <c r="F111" s="7">
        <f>IF([1]主干线!F111="","",[1]主干线!F111)</f>
        <v>0.36842399999999997</v>
      </c>
      <c r="G111" s="7">
        <f>IF([1]主干线!M111="","",[1]主干线!M111)</f>
        <v>2E-3</v>
      </c>
      <c r="H111" s="7">
        <f>IF([1]主干线!N111="","",[1]主干线!N111)</f>
        <v>0</v>
      </c>
      <c r="I111" s="7">
        <f>IF([1]主干线!O111="","",[1]主干线!O111)</f>
        <v>0</v>
      </c>
      <c r="J111" s="7">
        <f>IF([1]主干线!P111="","",[1]主干线!P111)</f>
        <v>2015</v>
      </c>
      <c r="K111" s="7">
        <f>IF([1]主干线!Q111="","",[1]主干线!Q111)</f>
        <v>1</v>
      </c>
      <c r="L111" s="7">
        <f>IF([1]主干线!R111="","",[1]主干线!R111)</f>
        <v>0</v>
      </c>
      <c r="M111" s="7">
        <f>IF([1]主干线!S111="","",[1]主干线!S111)</f>
        <v>0</v>
      </c>
      <c r="N111" s="7">
        <f>IF([1]主干线!T111="","",[1]主干线!T111)</f>
        <v>0</v>
      </c>
      <c r="O111" s="7" t="str">
        <f>IF([1]主干线!V111="","",[1]主干线!V111)</f>
        <v>配变_绿地置业B区7#变</v>
      </c>
      <c r="P111" s="7">
        <f>IF([1]主干线!W111="","",[1]主干线!W111)</f>
        <v>23.947531000000001</v>
      </c>
      <c r="Q111" s="7">
        <f>IF([1]主干线!X111="","",[1]主干线!X111)</f>
        <v>3</v>
      </c>
      <c r="R111" s="7">
        <f>IF([1]主干线!I111="","",[1]主干线!I111)</f>
        <v>0</v>
      </c>
      <c r="S111" s="7">
        <f>IF([1]主干线!G111="","",[1]主干线!G111)</f>
        <v>0</v>
      </c>
      <c r="T111" s="7">
        <f>IF([1]主干线!J111="","",[1]主干线!J111)</f>
        <v>0</v>
      </c>
      <c r="U111" s="7" t="str">
        <f>IF([1]主干线!H111="","",[1]主干线!H111)</f>
        <v>县级</v>
      </c>
    </row>
    <row r="112" spans="1:21" x14ac:dyDescent="0.15">
      <c r="A112" s="7" t="str">
        <f>IF([1]主干线!A112="","",[1]主干线!A112)</f>
        <v>古南线路105</v>
      </c>
      <c r="B112" s="7" t="str">
        <f>IF([1]主干线!B112="","",[1]主干线!B112)</f>
        <v>10kV</v>
      </c>
      <c r="C112" s="7" t="str">
        <f>IF([1]主干线!C112="","",[1]主干线!C112)</f>
        <v>138古南线</v>
      </c>
      <c r="D112" s="7">
        <f>IF([1]主干线!D112="","",[1]主干线!D112)</f>
        <v>1</v>
      </c>
      <c r="E112" s="7" t="str">
        <f>IF([1]主干线!E112="","",[1]主干线!E112)</f>
        <v>YJV22-3×185</v>
      </c>
      <c r="F112" s="7">
        <f>IF([1]主干线!F112="","",[1]主干线!F112)</f>
        <v>2.4230999999999999E-2</v>
      </c>
      <c r="G112" s="7">
        <f>IF([1]主干线!M112="","",[1]主干线!M112)</f>
        <v>2E-3</v>
      </c>
      <c r="H112" s="7">
        <f>IF([1]主干线!N112="","",[1]主干线!N112)</f>
        <v>0</v>
      </c>
      <c r="I112" s="7">
        <f>IF([1]主干线!O112="","",[1]主干线!O112)</f>
        <v>0</v>
      </c>
      <c r="J112" s="7">
        <f>IF([1]主干线!P112="","",[1]主干线!P112)</f>
        <v>2015</v>
      </c>
      <c r="K112" s="7">
        <f>IF([1]主干线!Q112="","",[1]主干线!Q112)</f>
        <v>2</v>
      </c>
      <c r="L112" s="7">
        <f>IF([1]主干线!R112="","",[1]主干线!R112)</f>
        <v>0</v>
      </c>
      <c r="M112" s="7">
        <f>IF([1]主干线!S112="","",[1]主干线!S112)</f>
        <v>0</v>
      </c>
      <c r="N112" s="7">
        <f>IF([1]主干线!T112="","",[1]主干线!T112)</f>
        <v>0</v>
      </c>
      <c r="O112" s="7" t="str">
        <f>IF([1]主干线!V112="","",[1]主干线!V112)</f>
        <v>配变_绿地置业B区9#变</v>
      </c>
      <c r="P112" s="7">
        <f>IF([1]主干线!W112="","",[1]主干线!W112)</f>
        <v>1.5750029999999999</v>
      </c>
      <c r="Q112" s="7">
        <f>IF([1]主干线!X112="","",[1]主干线!X112)</f>
        <v>4</v>
      </c>
      <c r="R112" s="7">
        <f>IF([1]主干线!I112="","",[1]主干线!I112)</f>
        <v>1</v>
      </c>
      <c r="S112" s="7">
        <f>IF([1]主干线!G112="","",[1]主干线!G112)</f>
        <v>0</v>
      </c>
      <c r="T112" s="7">
        <f>IF([1]主干线!J112="","",[1]主干线!J112)</f>
        <v>0</v>
      </c>
      <c r="U112" s="7" t="str">
        <f>IF([1]主干线!H112="","",[1]主干线!H112)</f>
        <v>县级</v>
      </c>
    </row>
    <row r="113" spans="1:21" x14ac:dyDescent="0.15">
      <c r="A113" s="7" t="str">
        <f>IF([1]主干线!A113="","",[1]主干线!A113)</f>
        <v>古南线路106</v>
      </c>
      <c r="B113" s="7" t="str">
        <f>IF([1]主干线!B113="","",[1]主干线!B113)</f>
        <v>10kV</v>
      </c>
      <c r="C113" s="7" t="str">
        <f>IF([1]主干线!C113="","",[1]主干线!C113)</f>
        <v>138古南线</v>
      </c>
      <c r="D113" s="7">
        <f>IF([1]主干线!D113="","",[1]主干线!D113)</f>
        <v>1</v>
      </c>
      <c r="E113" s="7" t="str">
        <f>IF([1]主干线!E113="","",[1]主干线!E113)</f>
        <v>YJV22-3×120</v>
      </c>
      <c r="F113" s="7">
        <f>IF([1]主干线!F113="","",[1]主干线!F113)</f>
        <v>0.238982</v>
      </c>
      <c r="G113" s="7">
        <f>IF([1]主干线!M113="","",[1]主干线!M113)</f>
        <v>2E-3</v>
      </c>
      <c r="H113" s="7">
        <f>IF([1]主干线!N113="","",[1]主干线!N113)</f>
        <v>0</v>
      </c>
      <c r="I113" s="7">
        <f>IF([1]主干线!O113="","",[1]主干线!O113)</f>
        <v>0</v>
      </c>
      <c r="J113" s="7">
        <f>IF([1]主干线!P113="","",[1]主干线!P113)</f>
        <v>2015</v>
      </c>
      <c r="K113" s="7">
        <f>IF([1]主干线!Q113="","",[1]主干线!Q113)</f>
        <v>3</v>
      </c>
      <c r="L113" s="7">
        <f>IF([1]主干线!R113="","",[1]主干线!R113)</f>
        <v>0</v>
      </c>
      <c r="M113" s="7">
        <f>IF([1]主干线!S113="","",[1]主干线!S113)</f>
        <v>0</v>
      </c>
      <c r="N113" s="7">
        <f>IF([1]主干线!T113="","",[1]主干线!T113)</f>
        <v>0</v>
      </c>
      <c r="O113" s="7" t="str">
        <f>IF([1]主干线!V113="","",[1]主干线!V113)</f>
        <v>配变_绿地置业B区11#变</v>
      </c>
      <c r="P113" s="7">
        <f>IF([1]主干线!W113="","",[1]主干线!W113)</f>
        <v>14.338933000000001</v>
      </c>
      <c r="Q113" s="7">
        <f>IF([1]主干线!X113="","",[1]主干线!X113)</f>
        <v>5</v>
      </c>
      <c r="R113" s="7">
        <f>IF([1]主干线!I113="","",[1]主干线!I113)</f>
        <v>1</v>
      </c>
      <c r="S113" s="7">
        <f>IF([1]主干线!G113="","",[1]主干线!G113)</f>
        <v>0</v>
      </c>
      <c r="T113" s="7">
        <f>IF([1]主干线!J113="","",[1]主干线!J113)</f>
        <v>0</v>
      </c>
      <c r="U113" s="7" t="str">
        <f>IF([1]主干线!H113="","",[1]主干线!H113)</f>
        <v>县级</v>
      </c>
    </row>
    <row r="114" spans="1:21" x14ac:dyDescent="0.15">
      <c r="A114" s="7" t="str">
        <f>IF([1]主干线!A114="","",[1]主干线!A114)</f>
        <v>古南线路107</v>
      </c>
      <c r="B114" s="7" t="str">
        <f>IF([1]主干线!B114="","",[1]主干线!B114)</f>
        <v>10kV</v>
      </c>
      <c r="C114" s="7" t="str">
        <f>IF([1]主干线!C114="","",[1]主干线!C114)</f>
        <v>138古南线</v>
      </c>
      <c r="D114" s="7">
        <f>IF([1]主干线!D114="","",[1]主干线!D114)</f>
        <v>1</v>
      </c>
      <c r="E114" s="7" t="str">
        <f>IF([1]主干线!E114="","",[1]主干线!E114)</f>
        <v>YJV22-3×185</v>
      </c>
      <c r="F114" s="7">
        <f>IF([1]主干线!F114="","",[1]主干线!F114)</f>
        <v>0.24191099999999999</v>
      </c>
      <c r="G114" s="7">
        <f>IF([1]主干线!M114="","",[1]主干线!M114)</f>
        <v>2E-3</v>
      </c>
      <c r="H114" s="7">
        <f>IF([1]主干线!N114="","",[1]主干线!N114)</f>
        <v>0</v>
      </c>
      <c r="I114" s="7">
        <f>IF([1]主干线!O114="","",[1]主干线!O114)</f>
        <v>0</v>
      </c>
      <c r="J114" s="7">
        <f>IF([1]主干线!P114="","",[1]主干线!P114)</f>
        <v>2015</v>
      </c>
      <c r="K114" s="7">
        <f>IF([1]主干线!Q114="","",[1]主干线!Q114)</f>
        <v>1</v>
      </c>
      <c r="L114" s="7">
        <f>IF([1]主干线!R114="","",[1]主干线!R114)</f>
        <v>0</v>
      </c>
      <c r="M114" s="7">
        <f>IF([1]主干线!S114="","",[1]主干线!S114)</f>
        <v>0</v>
      </c>
      <c r="N114" s="7">
        <f>IF([1]主干线!T114="","",[1]主干线!T114)</f>
        <v>0</v>
      </c>
      <c r="O114" s="7" t="str">
        <f>IF([1]主干线!V114="","",[1]主干线!V114)</f>
        <v>配变_绿地置业B区10#变</v>
      </c>
      <c r="P114" s="7">
        <f>IF([1]主干线!W114="","",[1]主干线!W114)</f>
        <v>15.724193</v>
      </c>
      <c r="Q114" s="7">
        <f>IF([1]主干线!X114="","",[1]主干线!X114)</f>
        <v>6</v>
      </c>
      <c r="R114" s="7">
        <f>IF([1]主干线!I114="","",[1]主干线!I114)</f>
        <v>0</v>
      </c>
      <c r="S114" s="7">
        <f>IF([1]主干线!G114="","",[1]主干线!G114)</f>
        <v>0</v>
      </c>
      <c r="T114" s="7">
        <f>IF([1]主干线!J114="","",[1]主干线!J114)</f>
        <v>0</v>
      </c>
      <c r="U114" s="7" t="str">
        <f>IF([1]主干线!H114="","",[1]主干线!H114)</f>
        <v>县级</v>
      </c>
    </row>
    <row r="115" spans="1:21" x14ac:dyDescent="0.15">
      <c r="A115" s="7" t="str">
        <f>IF([1]主干线!A115="","",[1]主干线!A115)</f>
        <v>古南线路108</v>
      </c>
      <c r="B115" s="7" t="str">
        <f>IF([1]主干线!B115="","",[1]主干线!B115)</f>
        <v>10kV</v>
      </c>
      <c r="C115" s="7" t="str">
        <f>IF([1]主干线!C115="","",[1]主干线!C115)</f>
        <v>138古南线</v>
      </c>
      <c r="D115" s="7">
        <f>IF([1]主干线!D115="","",[1]主干线!D115)</f>
        <v>1</v>
      </c>
      <c r="E115" s="7" t="str">
        <f>IF([1]主干线!E115="","",[1]主干线!E115)</f>
        <v>YJV22-3×70</v>
      </c>
      <c r="F115" s="7">
        <f>IF([1]主干线!F115="","",[1]主干线!F115)</f>
        <v>7.4895000000000003E-2</v>
      </c>
      <c r="G115" s="7">
        <f>IF([1]主干线!M115="","",[1]主干线!M115)</f>
        <v>2E-3</v>
      </c>
      <c r="H115" s="7">
        <f>IF([1]主干线!N115="","",[1]主干线!N115)</f>
        <v>0</v>
      </c>
      <c r="I115" s="7">
        <f>IF([1]主干线!O115="","",[1]主干线!O115)</f>
        <v>0</v>
      </c>
      <c r="J115" s="7">
        <f>IF([1]主干线!P115="","",[1]主干线!P115)</f>
        <v>2015</v>
      </c>
      <c r="K115" s="7">
        <f>IF([1]主干线!Q115="","",[1]主干线!Q115)</f>
        <v>2</v>
      </c>
      <c r="L115" s="7">
        <f>IF([1]主干线!R115="","",[1]主干线!R115)</f>
        <v>0</v>
      </c>
      <c r="M115" s="7">
        <f>IF([1]主干线!S115="","",[1]主干线!S115)</f>
        <v>0</v>
      </c>
      <c r="N115" s="7">
        <f>IF([1]主干线!T115="","",[1]主干线!T115)</f>
        <v>0</v>
      </c>
      <c r="O115" s="7" t="str">
        <f>IF([1]主干线!V115="","",[1]主干线!V115)</f>
        <v>配变_古南排涝站</v>
      </c>
      <c r="P115" s="7">
        <f>IF([1]主干线!W115="","",[1]主干线!W115)</f>
        <v>4.1192349999999998</v>
      </c>
      <c r="Q115" s="7">
        <f>IF([1]主干线!X115="","",[1]主干线!X115)</f>
        <v>7</v>
      </c>
      <c r="R115" s="7">
        <f>IF([1]主干线!I115="","",[1]主干线!I115)</f>
        <v>1</v>
      </c>
      <c r="S115" s="7">
        <f>IF([1]主干线!G115="","",[1]主干线!G115)</f>
        <v>0</v>
      </c>
      <c r="T115" s="7">
        <f>IF([1]主干线!J115="","",[1]主干线!J115)</f>
        <v>0</v>
      </c>
      <c r="U115" s="7" t="str">
        <f>IF([1]主干线!H115="","",[1]主干线!H115)</f>
        <v/>
      </c>
    </row>
    <row r="116" spans="1:21" x14ac:dyDescent="0.15">
      <c r="A116" s="7" t="str">
        <f>IF([1]主干线!A116="","",[1]主干线!A116)</f>
        <v>古南线路109</v>
      </c>
      <c r="B116" s="7" t="str">
        <f>IF([1]主干线!B116="","",[1]主干线!B116)</f>
        <v>10kV</v>
      </c>
      <c r="C116" s="7" t="str">
        <f>IF([1]主干线!C116="","",[1]主干线!C116)</f>
        <v>138古南线</v>
      </c>
      <c r="D116" s="7">
        <f>IF([1]主干线!D116="","",[1]主干线!D116)</f>
        <v>1</v>
      </c>
      <c r="E116" s="7" t="str">
        <f>IF([1]主干线!E116="","",[1]主干线!E116)</f>
        <v>YJV22-3×120</v>
      </c>
      <c r="F116" s="7">
        <f>IF([1]主干线!F116="","",[1]主干线!F116)</f>
        <v>0.17416899999999999</v>
      </c>
      <c r="G116" s="7">
        <f>IF([1]主干线!M116="","",[1]主干线!M116)</f>
        <v>2E-3</v>
      </c>
      <c r="H116" s="7">
        <f>IF([1]主干线!N116="","",[1]主干线!N116)</f>
        <v>0</v>
      </c>
      <c r="I116" s="7">
        <f>IF([1]主干线!O116="","",[1]主干线!O116)</f>
        <v>0</v>
      </c>
      <c r="J116" s="7">
        <f>IF([1]主干线!P116="","",[1]主干线!P116)</f>
        <v>2015</v>
      </c>
      <c r="K116" s="7">
        <f>IF([1]主干线!Q116="","",[1]主干线!Q116)</f>
        <v>3</v>
      </c>
      <c r="L116" s="7">
        <f>IF([1]主干线!R116="","",[1]主干线!R116)</f>
        <v>0</v>
      </c>
      <c r="M116" s="7">
        <f>IF([1]主干线!S116="","",[1]主干线!S116)</f>
        <v>0</v>
      </c>
      <c r="N116" s="7">
        <f>IF([1]主干线!T116="","",[1]主干线!T116)</f>
        <v>0</v>
      </c>
      <c r="O116" s="7" t="str">
        <f>IF([1]主干线!V116="","",[1]主干线!V116)</f>
        <v>配变_绿地置业B区6#变</v>
      </c>
      <c r="P116" s="7">
        <f>IF([1]主干线!W116="","",[1]主干线!W116)</f>
        <v>10.450150000000001</v>
      </c>
      <c r="Q116" s="7">
        <f>IF([1]主干线!X116="","",[1]主干线!X116)</f>
        <v>8</v>
      </c>
      <c r="R116" s="7">
        <f>IF([1]主干线!I116="","",[1]主干线!I116)</f>
        <v>1</v>
      </c>
      <c r="S116" s="7">
        <f>IF([1]主干线!G116="","",[1]主干线!G116)</f>
        <v>0</v>
      </c>
      <c r="T116" s="7">
        <f>IF([1]主干线!J116="","",[1]主干线!J116)</f>
        <v>0</v>
      </c>
      <c r="U116" s="7" t="str">
        <f>IF([1]主干线!H116="","",[1]主干线!H116)</f>
        <v/>
      </c>
    </row>
    <row r="117" spans="1:21" x14ac:dyDescent="0.15">
      <c r="A117" s="7" t="str">
        <f>IF([1]主干线!A117="","",[1]主干线!A117)</f>
        <v>古南线路110</v>
      </c>
      <c r="B117" s="7" t="str">
        <f>IF([1]主干线!B117="","",[1]主干线!B117)</f>
        <v>10kV</v>
      </c>
      <c r="C117" s="7" t="str">
        <f>IF([1]主干线!C117="","",[1]主干线!C117)</f>
        <v>138古南线</v>
      </c>
      <c r="D117" s="7">
        <f>IF([1]主干线!D117="","",[1]主干线!D117)</f>
        <v>1</v>
      </c>
      <c r="E117" s="7" t="str">
        <f>IF([1]主干线!E117="","",[1]主干线!E117)</f>
        <v>YJV22-3×120</v>
      </c>
      <c r="F117" s="7">
        <f>IF([1]主干线!F117="","",[1]主干线!F117)</f>
        <v>0.454787</v>
      </c>
      <c r="G117" s="7">
        <f>IF([1]主干线!M117="","",[1]主干线!M117)</f>
        <v>2E-3</v>
      </c>
      <c r="H117" s="7">
        <f>IF([1]主干线!N117="","",[1]主干线!N117)</f>
        <v>0</v>
      </c>
      <c r="I117" s="7">
        <f>IF([1]主干线!O117="","",[1]主干线!O117)</f>
        <v>0</v>
      </c>
      <c r="J117" s="7">
        <f>IF([1]主干线!P117="","",[1]主干线!P117)</f>
        <v>2015</v>
      </c>
      <c r="K117" s="7">
        <f>IF([1]主干线!Q117="","",[1]主干线!Q117)</f>
        <v>1</v>
      </c>
      <c r="L117" s="7">
        <f>IF([1]主干线!R117="","",[1]主干线!R117)</f>
        <v>0</v>
      </c>
      <c r="M117" s="7">
        <f>IF([1]主干线!S117="","",[1]主干线!S117)</f>
        <v>0</v>
      </c>
      <c r="N117" s="7">
        <f>IF([1]主干线!T117="","",[1]主干线!T117)</f>
        <v>0</v>
      </c>
      <c r="O117" s="7" t="str">
        <f>IF([1]主干线!V117="","",[1]主干线!V117)</f>
        <v>配变_绿地置业B区4#变</v>
      </c>
      <c r="P117" s="7">
        <f>IF([1]主干线!W117="","",[1]主干线!W117)</f>
        <v>27.287220000000001</v>
      </c>
      <c r="Q117" s="7">
        <f>IF([1]主干线!X117="","",[1]主干线!X117)</f>
        <v>0</v>
      </c>
      <c r="R117" s="7">
        <f>IF([1]主干线!I117="","",[1]主干线!I117)</f>
        <v>0</v>
      </c>
      <c r="S117" s="7">
        <f>IF([1]主干线!G117="","",[1]主干线!G117)</f>
        <v>0</v>
      </c>
      <c r="T117" s="7">
        <f>IF([1]主干线!J117="","",[1]主干线!J117)</f>
        <v>0</v>
      </c>
      <c r="U117" s="7" t="str">
        <f>IF([1]主干线!H117="","",[1]主干线!H117)</f>
        <v/>
      </c>
    </row>
    <row r="118" spans="1:21" x14ac:dyDescent="0.15">
      <c r="A118" s="7" t="str">
        <f>IF([1]主干线!A118="","",[1]主干线!A118)</f>
        <v>古南线路111</v>
      </c>
      <c r="B118" s="7" t="str">
        <f>IF([1]主干线!B118="","",[1]主干线!B118)</f>
        <v>10kV</v>
      </c>
      <c r="C118" s="7" t="str">
        <f>IF([1]主干线!C118="","",[1]主干线!C118)</f>
        <v>138古南线</v>
      </c>
      <c r="D118" s="7">
        <f>IF([1]主干线!D118="","",[1]主干线!D118)</f>
        <v>1</v>
      </c>
      <c r="E118" s="7" t="str">
        <f>IF([1]主干线!E118="","",[1]主干线!E118)</f>
        <v>YJV22-3×95</v>
      </c>
      <c r="F118" s="7">
        <f>IF([1]主干线!F118="","",[1]主干线!F118)</f>
        <v>0.18325900000000001</v>
      </c>
      <c r="G118" s="7">
        <f>IF([1]主干线!M118="","",[1]主干线!M118)</f>
        <v>2E-3</v>
      </c>
      <c r="H118" s="7">
        <f>IF([1]主干线!N118="","",[1]主干线!N118)</f>
        <v>0</v>
      </c>
      <c r="I118" s="7">
        <f>IF([1]主干线!O118="","",[1]主干线!O118)</f>
        <v>0</v>
      </c>
      <c r="J118" s="7">
        <f>IF([1]主干线!P118="","",[1]主干线!P118)</f>
        <v>2015</v>
      </c>
      <c r="K118" s="7">
        <f>IF([1]主干线!Q118="","",[1]主干线!Q118)</f>
        <v>2</v>
      </c>
      <c r="L118" s="7">
        <f>IF([1]主干线!R118="","",[1]主干线!R118)</f>
        <v>0</v>
      </c>
      <c r="M118" s="7">
        <f>IF([1]主干线!S118="","",[1]主干线!S118)</f>
        <v>0</v>
      </c>
      <c r="N118" s="7">
        <f>IF([1]主干线!T118="","",[1]主干线!T118)</f>
        <v>0</v>
      </c>
      <c r="O118" s="7" t="str">
        <f>IF([1]主干线!V118="","",[1]主干线!V118)</f>
        <v>分支箱_国际家园B区配</v>
      </c>
      <c r="P118" s="7">
        <f>IF([1]主干线!W118="","",[1]主干线!W118)</f>
        <v>10.445760999999999</v>
      </c>
      <c r="Q118" s="7">
        <f>IF([1]主干线!X118="","",[1]主干线!X118)</f>
        <v>1</v>
      </c>
      <c r="R118" s="7">
        <f>IF([1]主干线!I118="","",[1]主干线!I118)</f>
        <v>1</v>
      </c>
      <c r="S118" s="7">
        <f>IF([1]主干线!G118="","",[1]主干线!G118)</f>
        <v>0</v>
      </c>
      <c r="T118" s="7">
        <f>IF([1]主干线!J118="","",[1]主干线!J118)</f>
        <v>0</v>
      </c>
      <c r="U118" s="7" t="str">
        <f>IF([1]主干线!H118="","",[1]主干线!H118)</f>
        <v/>
      </c>
    </row>
    <row r="119" spans="1:21" x14ac:dyDescent="0.15">
      <c r="A119" s="7" t="str">
        <f>IF([1]主干线!A119="","",[1]主干线!A119)</f>
        <v>古南线路112</v>
      </c>
      <c r="B119" s="7" t="str">
        <f>IF([1]主干线!B119="","",[1]主干线!B119)</f>
        <v>10kV</v>
      </c>
      <c r="C119" s="7" t="str">
        <f>IF([1]主干线!C119="","",[1]主干线!C119)</f>
        <v>138古南线</v>
      </c>
      <c r="D119" s="7">
        <f>IF([1]主干线!D119="","",[1]主干线!D119)</f>
        <v>0</v>
      </c>
      <c r="E119" s="7" t="str">
        <f>IF([1]主干线!E119="","",[1]主干线!E119)</f>
        <v>LGJ-185/30</v>
      </c>
      <c r="F119" s="7">
        <f>IF([1]主干线!F119="","",[1]主干线!F119)</f>
        <v>6.9028000000000006E-2</v>
      </c>
      <c r="G119" s="7">
        <f>IF([1]主干线!M119="","",[1]主干线!M119)</f>
        <v>2E-3</v>
      </c>
      <c r="H119" s="7">
        <f>IF([1]主干线!N119="","",[1]主干线!N119)</f>
        <v>0</v>
      </c>
      <c r="I119" s="7">
        <f>IF([1]主干线!O119="","",[1]主干线!O119)</f>
        <v>0</v>
      </c>
      <c r="J119" s="7">
        <f>IF([1]主干线!P119="","",[1]主干线!P119)</f>
        <v>2015</v>
      </c>
      <c r="K119" s="7">
        <f>IF([1]主干线!Q119="","",[1]主干线!Q119)</f>
        <v>3</v>
      </c>
      <c r="L119" s="7">
        <f>IF([1]主干线!R119="","",[1]主干线!R119)</f>
        <v>0</v>
      </c>
      <c r="M119" s="7">
        <f>IF([1]主干线!S119="","",[1]主干线!S119)</f>
        <v>0</v>
      </c>
      <c r="N119" s="7">
        <f>IF([1]主干线!T119="","",[1]主干线!T119)</f>
        <v>0</v>
      </c>
      <c r="O119" s="7" t="str">
        <f>IF([1]主干线!V119="","",[1]主干线!V119)</f>
        <v>配变_幼儿园变</v>
      </c>
      <c r="P119" s="7">
        <f>IF([1]主干线!W119="","",[1]主干线!W119)</f>
        <v>1.3805540000000001</v>
      </c>
      <c r="Q119" s="7">
        <f>IF([1]主干线!X119="","",[1]主干线!X119)</f>
        <v>2</v>
      </c>
      <c r="R119" s="7">
        <f>IF([1]主干线!I119="","",[1]主干线!I119)</f>
        <v>1</v>
      </c>
      <c r="S119" s="7">
        <f>IF([1]主干线!G119="","",[1]主干线!G119)</f>
        <v>0</v>
      </c>
      <c r="T119" s="7">
        <f>IF([1]主干线!J119="","",[1]主干线!J119)</f>
        <v>0</v>
      </c>
      <c r="U119" s="7" t="str">
        <f>IF([1]主干线!H119="","",[1]主干线!H119)</f>
        <v/>
      </c>
    </row>
    <row r="120" spans="1:21" x14ac:dyDescent="0.15">
      <c r="A120" s="7" t="str">
        <f>IF([1]主干线!A120="","",[1]主干线!A120)</f>
        <v>古南线路113</v>
      </c>
      <c r="B120" s="7" t="str">
        <f>IF([1]主干线!B120="","",[1]主干线!B120)</f>
        <v>10kV</v>
      </c>
      <c r="C120" s="7" t="str">
        <f>IF([1]主干线!C120="","",[1]主干线!C120)</f>
        <v>138古南线</v>
      </c>
      <c r="D120" s="7">
        <f>IF([1]主干线!D120="","",[1]主干线!D120)</f>
        <v>1</v>
      </c>
      <c r="E120" s="7" t="str">
        <f>IF([1]主干线!E120="","",[1]主干线!E120)</f>
        <v>YJV22-3×95</v>
      </c>
      <c r="F120" s="7">
        <f>IF([1]主干线!F120="","",[1]主干线!F120)</f>
        <v>9.7595000000000001E-2</v>
      </c>
      <c r="G120" s="7">
        <f>IF([1]主干线!M120="","",[1]主干线!M120)</f>
        <v>2E-3</v>
      </c>
      <c r="H120" s="7">
        <f>IF([1]主干线!N120="","",[1]主干线!N120)</f>
        <v>0</v>
      </c>
      <c r="I120" s="7">
        <f>IF([1]主干线!O120="","",[1]主干线!O120)</f>
        <v>0</v>
      </c>
      <c r="J120" s="7">
        <f>IF([1]主干线!P120="","",[1]主干线!P120)</f>
        <v>2015</v>
      </c>
      <c r="K120" s="7">
        <f>IF([1]主干线!Q120="","",[1]主干线!Q120)</f>
        <v>1</v>
      </c>
      <c r="L120" s="7">
        <f>IF([1]主干线!R120="","",[1]主干线!R120)</f>
        <v>0</v>
      </c>
      <c r="M120" s="7">
        <f>IF([1]主干线!S120="","",[1]主干线!S120)</f>
        <v>0</v>
      </c>
      <c r="N120" s="7">
        <f>IF([1]主干线!T120="","",[1]主干线!T120)</f>
        <v>0</v>
      </c>
      <c r="O120" s="7" t="str">
        <f>IF([1]主干线!V120="","",[1]主干线!V120)</f>
        <v>配变_绿地置业B区3#变</v>
      </c>
      <c r="P120" s="7">
        <f>IF([1]主干线!W120="","",[1]主干线!W120)</f>
        <v>5.5629010000000001</v>
      </c>
      <c r="Q120" s="7">
        <f>IF([1]主干线!X120="","",[1]主干线!X120)</f>
        <v>3</v>
      </c>
      <c r="R120" s="7">
        <f>IF([1]主干线!I120="","",[1]主干线!I120)</f>
        <v>0</v>
      </c>
      <c r="S120" s="7">
        <f>IF([1]主干线!G120="","",[1]主干线!G120)</f>
        <v>0</v>
      </c>
      <c r="T120" s="7">
        <f>IF([1]主干线!J120="","",[1]主干线!J120)</f>
        <v>0</v>
      </c>
      <c r="U120" s="7" t="str">
        <f>IF([1]主干线!H120="","",[1]主干线!H120)</f>
        <v/>
      </c>
    </row>
    <row r="121" spans="1:21" x14ac:dyDescent="0.15">
      <c r="A121" s="7" t="str">
        <f>IF([1]主干线!A121="","",[1]主干线!A121)</f>
        <v>古南线路114</v>
      </c>
      <c r="B121" s="7" t="str">
        <f>IF([1]主干线!B121="","",[1]主干线!B121)</f>
        <v>10kV</v>
      </c>
      <c r="C121" s="7" t="str">
        <f>IF([1]主干线!C121="","",[1]主干线!C121)</f>
        <v>138古南线</v>
      </c>
      <c r="D121" s="7">
        <f>IF([1]主干线!D121="","",[1]主干线!D121)</f>
        <v>1</v>
      </c>
      <c r="E121" s="7" t="str">
        <f>IF([1]主干线!E121="","",[1]主干线!E121)</f>
        <v>YJV22-3×95</v>
      </c>
      <c r="F121" s="7">
        <f>IF([1]主干线!F121="","",[1]主干线!F121)</f>
        <v>0.232405</v>
      </c>
      <c r="G121" s="7">
        <f>IF([1]主干线!M121="","",[1]主干线!M121)</f>
        <v>2E-3</v>
      </c>
      <c r="H121" s="7">
        <f>IF([1]主干线!N121="","",[1]主干线!N121)</f>
        <v>0</v>
      </c>
      <c r="I121" s="7">
        <f>IF([1]主干线!O121="","",[1]主干线!O121)</f>
        <v>0</v>
      </c>
      <c r="J121" s="7">
        <f>IF([1]主干线!P121="","",[1]主干线!P121)</f>
        <v>2015</v>
      </c>
      <c r="K121" s="7">
        <f>IF([1]主干线!Q121="","",[1]主干线!Q121)</f>
        <v>2</v>
      </c>
      <c r="L121" s="7">
        <f>IF([1]主干线!R121="","",[1]主干线!R121)</f>
        <v>0</v>
      </c>
      <c r="M121" s="7">
        <f>IF([1]主干线!S121="","",[1]主干线!S121)</f>
        <v>0</v>
      </c>
      <c r="N121" s="7">
        <f>IF([1]主干线!T121="","",[1]主干线!T121)</f>
        <v>0</v>
      </c>
      <c r="O121" s="7" t="str">
        <f>IF([1]主干线!V121="","",[1]主干线!V121)</f>
        <v>配变_绿地置业B区5#变</v>
      </c>
      <c r="P121" s="7">
        <f>IF([1]主干线!W121="","",[1]主干线!W121)</f>
        <v>13.247064999999999</v>
      </c>
      <c r="Q121" s="7">
        <f>IF([1]主干线!X121="","",[1]主干线!X121)</f>
        <v>4</v>
      </c>
      <c r="R121" s="7">
        <f>IF([1]主干线!I121="","",[1]主干线!I121)</f>
        <v>1</v>
      </c>
      <c r="S121" s="7">
        <f>IF([1]主干线!G121="","",[1]主干线!G121)</f>
        <v>0</v>
      </c>
      <c r="T121" s="7">
        <f>IF([1]主干线!J121="","",[1]主干线!J121)</f>
        <v>0</v>
      </c>
      <c r="U121" s="7" t="str">
        <f>IF([1]主干线!H121="","",[1]主干线!H121)</f>
        <v/>
      </c>
    </row>
    <row r="122" spans="1:21" x14ac:dyDescent="0.15">
      <c r="A122" s="7" t="str">
        <f>IF([1]主干线!A122="","",[1]主干线!A122)</f>
        <v>古南线路115</v>
      </c>
      <c r="B122" s="7" t="str">
        <f>IF([1]主干线!B122="","",[1]主干线!B122)</f>
        <v>10kV</v>
      </c>
      <c r="C122" s="7" t="str">
        <f>IF([1]主干线!C122="","",[1]主干线!C122)</f>
        <v>138古南线</v>
      </c>
      <c r="D122" s="7">
        <f>IF([1]主干线!D122="","",[1]主干线!D122)</f>
        <v>1</v>
      </c>
      <c r="E122" s="7" t="str">
        <f>IF([1]主干线!E122="","",[1]主干线!E122)</f>
        <v>YJV22-3×95</v>
      </c>
      <c r="F122" s="7">
        <f>IF([1]主干线!F122="","",[1]主干线!F122)</f>
        <v>0.2084</v>
      </c>
      <c r="G122" s="7">
        <f>IF([1]主干线!M122="","",[1]主干线!M122)</f>
        <v>2E-3</v>
      </c>
      <c r="H122" s="7">
        <f>IF([1]主干线!N122="","",[1]主干线!N122)</f>
        <v>0</v>
      </c>
      <c r="I122" s="7">
        <f>IF([1]主干线!O122="","",[1]主干线!O122)</f>
        <v>0</v>
      </c>
      <c r="J122" s="7">
        <f>IF([1]主干线!P122="","",[1]主干线!P122)</f>
        <v>2015</v>
      </c>
      <c r="K122" s="7">
        <f>IF([1]主干线!Q122="","",[1]主干线!Q122)</f>
        <v>3</v>
      </c>
      <c r="L122" s="7">
        <f>IF([1]主干线!R122="","",[1]主干线!R122)</f>
        <v>0</v>
      </c>
      <c r="M122" s="7">
        <f>IF([1]主干线!S122="","",[1]主干线!S122)</f>
        <v>0</v>
      </c>
      <c r="N122" s="7">
        <f>IF([1]主干线!T122="","",[1]主干线!T122)</f>
        <v>0</v>
      </c>
      <c r="O122" s="7" t="str">
        <f>IF([1]主干线!V122="","",[1]主干线!V122)</f>
        <v>配变_绿地置业B区1#变</v>
      </c>
      <c r="P122" s="7">
        <f>IF([1]主干线!W122="","",[1]主干线!W122)</f>
        <v>11.878776</v>
      </c>
      <c r="Q122" s="7">
        <f>IF([1]主干线!X122="","",[1]主干线!X122)</f>
        <v>5</v>
      </c>
      <c r="R122" s="7">
        <f>IF([1]主干线!I122="","",[1]主干线!I122)</f>
        <v>1</v>
      </c>
      <c r="S122" s="7">
        <f>IF([1]主干线!G122="","",[1]主干线!G122)</f>
        <v>0</v>
      </c>
      <c r="T122" s="7">
        <f>IF([1]主干线!J122="","",[1]主干线!J122)</f>
        <v>0</v>
      </c>
      <c r="U122" s="7" t="str">
        <f>IF([1]主干线!H122="","",[1]主干线!H122)</f>
        <v/>
      </c>
    </row>
    <row r="123" spans="1:21" x14ac:dyDescent="0.15">
      <c r="A123" s="7" t="str">
        <f>IF([1]主干线!A123="","",[1]主干线!A123)</f>
        <v>古南线路116</v>
      </c>
      <c r="B123" s="7" t="str">
        <f>IF([1]主干线!B123="","",[1]主干线!B123)</f>
        <v>10kV</v>
      </c>
      <c r="C123" s="7" t="str">
        <f>IF([1]主干线!C123="","",[1]主干线!C123)</f>
        <v>138古南线</v>
      </c>
      <c r="D123" s="7">
        <f>IF([1]主干线!D123="","",[1]主干线!D123)</f>
        <v>0</v>
      </c>
      <c r="E123" s="7" t="str">
        <f>IF([1]主干线!E123="","",[1]主干线!E123)</f>
        <v>LGJ-185/30</v>
      </c>
      <c r="F123" s="7">
        <f>IF([1]主干线!F123="","",[1]主干线!F123)</f>
        <v>0.225827</v>
      </c>
      <c r="G123" s="7">
        <f>IF([1]主干线!M123="","",[1]主干线!M123)</f>
        <v>2E-3</v>
      </c>
      <c r="H123" s="7">
        <f>IF([1]主干线!N123="","",[1]主干线!N123)</f>
        <v>0</v>
      </c>
      <c r="I123" s="7">
        <f>IF([1]主干线!O123="","",[1]主干线!O123)</f>
        <v>0</v>
      </c>
      <c r="J123" s="7">
        <f>IF([1]主干线!P123="","",[1]主干线!P123)</f>
        <v>2015</v>
      </c>
      <c r="K123" s="7">
        <f>IF([1]主干线!Q123="","",[1]主干线!Q123)</f>
        <v>1</v>
      </c>
      <c r="L123" s="7">
        <f>IF([1]主干线!R123="","",[1]主干线!R123)</f>
        <v>0</v>
      </c>
      <c r="M123" s="7">
        <f>IF([1]主干线!S123="","",[1]主干线!S123)</f>
        <v>0</v>
      </c>
      <c r="N123" s="7">
        <f>IF([1]主干线!T123="","",[1]主干线!T123)</f>
        <v>0</v>
      </c>
      <c r="O123" s="7" t="str">
        <f>IF([1]主干线!V123="","",[1]主干线!V123)</f>
        <v>配变_绿地置业A区4#变</v>
      </c>
      <c r="P123" s="7">
        <f>IF([1]主干线!W123="","",[1]主干线!W123)</f>
        <v>4.5165379999999997</v>
      </c>
      <c r="Q123" s="7">
        <f>IF([1]主干线!X123="","",[1]主干线!X123)</f>
        <v>6</v>
      </c>
      <c r="R123" s="7">
        <f>IF([1]主干线!I123="","",[1]主干线!I123)</f>
        <v>0</v>
      </c>
      <c r="S123" s="7">
        <f>IF([1]主干线!G123="","",[1]主干线!G123)</f>
        <v>0</v>
      </c>
      <c r="T123" s="7">
        <f>IF([1]主干线!J123="","",[1]主干线!J123)</f>
        <v>0</v>
      </c>
      <c r="U123" s="7" t="str">
        <f>IF([1]主干线!H123="","",[1]主干线!H123)</f>
        <v/>
      </c>
    </row>
    <row r="124" spans="1:21" x14ac:dyDescent="0.15">
      <c r="A124" s="7" t="str">
        <f>IF([1]主干线!A124="","",[1]主干线!A124)</f>
        <v>古南线路117</v>
      </c>
      <c r="B124" s="7" t="str">
        <f>IF([1]主干线!B124="","",[1]主干线!B124)</f>
        <v>10kV</v>
      </c>
      <c r="C124" s="7" t="str">
        <f>IF([1]主干线!C124="","",[1]主干线!C124)</f>
        <v>138古南线</v>
      </c>
      <c r="D124" s="7">
        <f>IF([1]主干线!D124="","",[1]主干线!D124)</f>
        <v>0</v>
      </c>
      <c r="E124" s="7" t="str">
        <f>IF([1]主干线!E124="","",[1]主干线!E124)</f>
        <v>LGJ-185/30</v>
      </c>
      <c r="F124" s="7">
        <f>IF([1]主干线!F124="","",[1]主干线!F124)</f>
        <v>0.204069</v>
      </c>
      <c r="G124" s="7">
        <f>IF([1]主干线!M124="","",[1]主干线!M124)</f>
        <v>2E-3</v>
      </c>
      <c r="H124" s="7">
        <f>IF([1]主干线!N124="","",[1]主干线!N124)</f>
        <v>0</v>
      </c>
      <c r="I124" s="7">
        <f>IF([1]主干线!O124="","",[1]主干线!O124)</f>
        <v>0</v>
      </c>
      <c r="J124" s="7">
        <f>IF([1]主干线!P124="","",[1]主干线!P124)</f>
        <v>2015</v>
      </c>
      <c r="K124" s="7">
        <f>IF([1]主干线!Q124="","",[1]主干线!Q124)</f>
        <v>2</v>
      </c>
      <c r="L124" s="7">
        <f>IF([1]主干线!R124="","",[1]主干线!R124)</f>
        <v>0</v>
      </c>
      <c r="M124" s="7">
        <f>IF([1]主干线!S124="","",[1]主干线!S124)</f>
        <v>0</v>
      </c>
      <c r="N124" s="7">
        <f>IF([1]主干线!T124="","",[1]主干线!T124)</f>
        <v>0</v>
      </c>
      <c r="O124" s="7" t="str">
        <f>IF([1]主干线!V124="","",[1]主干线!V124)</f>
        <v>配变_绿地置业A区5#变</v>
      </c>
      <c r="P124" s="7">
        <f>IF([1]主干线!W124="","",[1]主干线!W124)</f>
        <v>4.0813879999999996</v>
      </c>
      <c r="Q124" s="7">
        <f>IF([1]主干线!X124="","",[1]主干线!X124)</f>
        <v>7</v>
      </c>
      <c r="R124" s="7">
        <f>IF([1]主干线!I124="","",[1]主干线!I124)</f>
        <v>1</v>
      </c>
      <c r="S124" s="7">
        <f>IF([1]主干线!G124="","",[1]主干线!G124)</f>
        <v>0</v>
      </c>
      <c r="T124" s="7">
        <f>IF([1]主干线!J124="","",[1]主干线!J124)</f>
        <v>0</v>
      </c>
      <c r="U124" s="7" t="str">
        <f>IF([1]主干线!H124="","",[1]主干线!H124)</f>
        <v/>
      </c>
    </row>
    <row r="125" spans="1:21" x14ac:dyDescent="0.15">
      <c r="A125" s="7" t="str">
        <f>IF([1]主干线!A125="","",[1]主干线!A125)</f>
        <v>古南线路118</v>
      </c>
      <c r="B125" s="7" t="str">
        <f>IF([1]主干线!B125="","",[1]主干线!B125)</f>
        <v>10kV</v>
      </c>
      <c r="C125" s="7" t="str">
        <f>IF([1]主干线!C125="","",[1]主干线!C125)</f>
        <v>138古南线</v>
      </c>
      <c r="D125" s="7">
        <f>IF([1]主干线!D125="","",[1]主干线!D125)</f>
        <v>0</v>
      </c>
      <c r="E125" s="7" t="str">
        <f>IF([1]主干线!E125="","",[1]主干线!E125)</f>
        <v>LGJ-185/30</v>
      </c>
      <c r="F125" s="7">
        <f>IF([1]主干线!F125="","",[1]主干线!F125)</f>
        <v>0.210873</v>
      </c>
      <c r="G125" s="7">
        <f>IF([1]主干线!M125="","",[1]主干线!M125)</f>
        <v>2E-3</v>
      </c>
      <c r="H125" s="7">
        <f>IF([1]主干线!N125="","",[1]主干线!N125)</f>
        <v>0</v>
      </c>
      <c r="I125" s="7">
        <f>IF([1]主干线!O125="","",[1]主干线!O125)</f>
        <v>0</v>
      </c>
      <c r="J125" s="7">
        <f>IF([1]主干线!P125="","",[1]主干线!P125)</f>
        <v>2015</v>
      </c>
      <c r="K125" s="7">
        <f>IF([1]主干线!Q125="","",[1]主干线!Q125)</f>
        <v>3</v>
      </c>
      <c r="L125" s="7">
        <f>IF([1]主干线!R125="","",[1]主干线!R125)</f>
        <v>0</v>
      </c>
      <c r="M125" s="7">
        <f>IF([1]主干线!S125="","",[1]主干线!S125)</f>
        <v>0</v>
      </c>
      <c r="N125" s="7">
        <f>IF([1]主干线!T125="","",[1]主干线!T125)</f>
        <v>0</v>
      </c>
      <c r="O125" s="7" t="str">
        <f>IF([1]主干线!V125="","",[1]主干线!V125)</f>
        <v>配变_绿地置业A区6#变</v>
      </c>
      <c r="P125" s="7">
        <f>IF([1]主干线!W125="","",[1]主干线!W125)</f>
        <v>4.2174509999999996</v>
      </c>
      <c r="Q125" s="7">
        <f>IF([1]主干线!X125="","",[1]主干线!X125)</f>
        <v>8</v>
      </c>
      <c r="R125" s="7">
        <f>IF([1]主干线!I125="","",[1]主干线!I125)</f>
        <v>1</v>
      </c>
      <c r="S125" s="7">
        <f>IF([1]主干线!G125="","",[1]主干线!G125)</f>
        <v>0</v>
      </c>
      <c r="T125" s="7">
        <f>IF([1]主干线!J125="","",[1]主干线!J125)</f>
        <v>0</v>
      </c>
      <c r="U125" s="7" t="str">
        <f>IF([1]主干线!H125="","",[1]主干线!H125)</f>
        <v/>
      </c>
    </row>
    <row r="126" spans="1:21" x14ac:dyDescent="0.15">
      <c r="A126" s="7" t="str">
        <f>IF([1]主干线!A126="","",[1]主干线!A126)</f>
        <v>古南线路119</v>
      </c>
      <c r="B126" s="7" t="str">
        <f>IF([1]主干线!B126="","",[1]主干线!B126)</f>
        <v>10kV</v>
      </c>
      <c r="C126" s="7" t="str">
        <f>IF([1]主干线!C126="","",[1]主干线!C126)</f>
        <v>138古南线</v>
      </c>
      <c r="D126" s="7">
        <f>IF([1]主干线!D126="","",[1]主干线!D126)</f>
        <v>0</v>
      </c>
      <c r="E126" s="7" t="str">
        <f>IF([1]主干线!E126="","",[1]主干线!E126)</f>
        <v>LGJ-185/30</v>
      </c>
      <c r="F126" s="7">
        <f>IF([1]主干线!F126="","",[1]主干线!F126)</f>
        <v>0.10036399999999999</v>
      </c>
      <c r="G126" s="7">
        <f>IF([1]主干线!M126="","",[1]主干线!M126)</f>
        <v>2E-3</v>
      </c>
      <c r="H126" s="7">
        <f>IF([1]主干线!N126="","",[1]主干线!N126)</f>
        <v>0</v>
      </c>
      <c r="I126" s="7">
        <f>IF([1]主干线!O126="","",[1]主干线!O126)</f>
        <v>0</v>
      </c>
      <c r="J126" s="7">
        <f>IF([1]主干线!P126="","",[1]主干线!P126)</f>
        <v>2015</v>
      </c>
      <c r="K126" s="7">
        <f>IF([1]主干线!Q126="","",[1]主干线!Q126)</f>
        <v>1</v>
      </c>
      <c r="L126" s="7">
        <f>IF([1]主干线!R126="","",[1]主干线!R126)</f>
        <v>0</v>
      </c>
      <c r="M126" s="7">
        <f>IF([1]主干线!S126="","",[1]主干线!S126)</f>
        <v>0</v>
      </c>
      <c r="N126" s="7">
        <f>IF([1]主干线!T126="","",[1]主干线!T126)</f>
        <v>0</v>
      </c>
      <c r="O126" s="7" t="str">
        <f>IF([1]主干线!V126="","",[1]主干线!V126)</f>
        <v>配变_绿地置业A区10#变</v>
      </c>
      <c r="P126" s="7">
        <f>IF([1]主干线!W126="","",[1]主干线!W126)</f>
        <v>2.0072809999999999</v>
      </c>
      <c r="Q126" s="7">
        <f>IF([1]主干线!X126="","",[1]主干线!X126)</f>
        <v>0</v>
      </c>
      <c r="R126" s="7">
        <f>IF([1]主干线!I126="","",[1]主干线!I126)</f>
        <v>0</v>
      </c>
      <c r="S126" s="7">
        <f>IF([1]主干线!G126="","",[1]主干线!G126)</f>
        <v>0</v>
      </c>
      <c r="T126" s="7">
        <f>IF([1]主干线!J126="","",[1]主干线!J126)</f>
        <v>0</v>
      </c>
      <c r="U126" s="7" t="str">
        <f>IF([1]主干线!H126="","",[1]主干线!H126)</f>
        <v>县级</v>
      </c>
    </row>
    <row r="127" spans="1:21" x14ac:dyDescent="0.15">
      <c r="A127" s="7" t="str">
        <f>IF([1]主干线!A127="","",[1]主干线!A127)</f>
        <v>古南线路120</v>
      </c>
      <c r="B127" s="7" t="str">
        <f>IF([1]主干线!B127="","",[1]主干线!B127)</f>
        <v>10kV</v>
      </c>
      <c r="C127" s="7" t="str">
        <f>IF([1]主干线!C127="","",[1]主干线!C127)</f>
        <v>138古南线</v>
      </c>
      <c r="D127" s="7">
        <f>IF([1]主干线!D127="","",[1]主干线!D127)</f>
        <v>0</v>
      </c>
      <c r="E127" s="7" t="str">
        <f>IF([1]主干线!E127="","",[1]主干线!E127)</f>
        <v>LGJ-185/30</v>
      </c>
      <c r="F127" s="7">
        <f>IF([1]主干线!F127="","",[1]主干线!F127)</f>
        <v>0.499718</v>
      </c>
      <c r="G127" s="7">
        <f>IF([1]主干线!M127="","",[1]主干线!M127)</f>
        <v>2E-3</v>
      </c>
      <c r="H127" s="7">
        <f>IF([1]主干线!N127="","",[1]主干线!N127)</f>
        <v>0</v>
      </c>
      <c r="I127" s="7">
        <f>IF([1]主干线!O127="","",[1]主干线!O127)</f>
        <v>0</v>
      </c>
      <c r="J127" s="7">
        <f>IF([1]主干线!P127="","",[1]主干线!P127)</f>
        <v>2015</v>
      </c>
      <c r="K127" s="7">
        <f>IF([1]主干线!Q127="","",[1]主干线!Q127)</f>
        <v>2</v>
      </c>
      <c r="L127" s="7">
        <f>IF([1]主干线!R127="","",[1]主干线!R127)</f>
        <v>0</v>
      </c>
      <c r="M127" s="7">
        <f>IF([1]主干线!S127="","",[1]主干线!S127)</f>
        <v>0</v>
      </c>
      <c r="N127" s="7">
        <f>IF([1]主干线!T127="","",[1]主干线!T127)</f>
        <v>0</v>
      </c>
      <c r="O127" s="7" t="str">
        <f>IF([1]主干线!V127="","",[1]主干线!V127)</f>
        <v>分支箱_国际家园D区配</v>
      </c>
      <c r="P127" s="7">
        <f>IF([1]主干线!W127="","",[1]主干线!W127)</f>
        <v>9.9943580000000001</v>
      </c>
      <c r="Q127" s="7">
        <f>IF([1]主干线!X127="","",[1]主干线!X127)</f>
        <v>1</v>
      </c>
      <c r="R127" s="7">
        <f>IF([1]主干线!I127="","",[1]主干线!I127)</f>
        <v>1</v>
      </c>
      <c r="S127" s="7">
        <f>IF([1]主干线!G127="","",[1]主干线!G127)</f>
        <v>0</v>
      </c>
      <c r="T127" s="7">
        <f>IF([1]主干线!J127="","",[1]主干线!J127)</f>
        <v>0</v>
      </c>
      <c r="U127" s="7" t="str">
        <f>IF([1]主干线!H127="","",[1]主干线!H127)</f>
        <v>县级</v>
      </c>
    </row>
    <row r="128" spans="1:21" x14ac:dyDescent="0.15">
      <c r="A128" s="7" t="str">
        <f>IF([1]主干线!A128="","",[1]主干线!A128)</f>
        <v>古南线路121</v>
      </c>
      <c r="B128" s="7" t="str">
        <f>IF([1]主干线!B128="","",[1]主干线!B128)</f>
        <v>10kV</v>
      </c>
      <c r="C128" s="7" t="str">
        <f>IF([1]主干线!C128="","",[1]主干线!C128)</f>
        <v>138古南线</v>
      </c>
      <c r="D128" s="7">
        <f>IF([1]主干线!D128="","",[1]主干线!D128)</f>
        <v>0</v>
      </c>
      <c r="E128" s="7" t="str">
        <f>IF([1]主干线!E128="","",[1]主干线!E128)</f>
        <v>LGJ-185/30</v>
      </c>
      <c r="F128" s="7">
        <f>IF([1]主干线!F128="","",[1]主干线!F128)</f>
        <v>0.32284099999999999</v>
      </c>
      <c r="G128" s="7">
        <f>IF([1]主干线!M128="","",[1]主干线!M128)</f>
        <v>2E-3</v>
      </c>
      <c r="H128" s="7">
        <f>IF([1]主干线!N128="","",[1]主干线!N128)</f>
        <v>0</v>
      </c>
      <c r="I128" s="7">
        <f>IF([1]主干线!O128="","",[1]主干线!O128)</f>
        <v>0</v>
      </c>
      <c r="J128" s="7">
        <f>IF([1]主干线!P128="","",[1]主干线!P128)</f>
        <v>2015</v>
      </c>
      <c r="K128" s="7">
        <f>IF([1]主干线!Q128="","",[1]主干线!Q128)</f>
        <v>3</v>
      </c>
      <c r="L128" s="7">
        <f>IF([1]主干线!R128="","",[1]主干线!R128)</f>
        <v>0</v>
      </c>
      <c r="M128" s="7">
        <f>IF([1]主干线!S128="","",[1]主干线!S128)</f>
        <v>0</v>
      </c>
      <c r="N128" s="7">
        <f>IF([1]主干线!T128="","",[1]主干线!T128)</f>
        <v>0</v>
      </c>
      <c r="O128" s="7" t="str">
        <f>IF([1]主干线!V128="","",[1]主干线!V128)</f>
        <v>分支箱_国际家园D区贰区配</v>
      </c>
      <c r="P128" s="7">
        <f>IF([1]主干线!W128="","",[1]主干线!W128)</f>
        <v>6.4568279999999998</v>
      </c>
      <c r="Q128" s="7">
        <f>IF([1]主干线!X128="","",[1]主干线!X128)</f>
        <v>2</v>
      </c>
      <c r="R128" s="7">
        <f>IF([1]主干线!I128="","",[1]主干线!I128)</f>
        <v>1</v>
      </c>
      <c r="S128" s="7">
        <f>IF([1]主干线!G128="","",[1]主干线!G128)</f>
        <v>0</v>
      </c>
      <c r="T128" s="7">
        <f>IF([1]主干线!J128="","",[1]主干线!J128)</f>
        <v>0</v>
      </c>
      <c r="U128" s="7" t="str">
        <f>IF([1]主干线!H128="","",[1]主干线!H128)</f>
        <v>县级</v>
      </c>
    </row>
    <row r="129" spans="1:21" x14ac:dyDescent="0.15">
      <c r="A129" s="7" t="str">
        <f>IF([1]主干线!A129="","",[1]主干线!A129)</f>
        <v>古南线路122</v>
      </c>
      <c r="B129" s="7" t="str">
        <f>IF([1]主干线!B129="","",[1]主干线!B129)</f>
        <v>10kV</v>
      </c>
      <c r="C129" s="7" t="str">
        <f>IF([1]主干线!C129="","",[1]主干线!C129)</f>
        <v>138古南线</v>
      </c>
      <c r="D129" s="7">
        <f>IF([1]主干线!D129="","",[1]主干线!D129)</f>
        <v>1</v>
      </c>
      <c r="E129" s="7" t="str">
        <f>IF([1]主干线!E129="","",[1]主干线!E129)</f>
        <v>YJV22-3×120</v>
      </c>
      <c r="F129" s="7">
        <f>IF([1]主干线!F129="","",[1]主干线!F129)</f>
        <v>0.28464899999999999</v>
      </c>
      <c r="G129" s="7">
        <f>IF([1]主干线!M129="","",[1]主干线!M129)</f>
        <v>2E-3</v>
      </c>
      <c r="H129" s="7">
        <f>IF([1]主干线!N129="","",[1]主干线!N129)</f>
        <v>0</v>
      </c>
      <c r="I129" s="7">
        <f>IF([1]主干线!O129="","",[1]主干线!O129)</f>
        <v>0</v>
      </c>
      <c r="J129" s="7">
        <f>IF([1]主干线!P129="","",[1]主干线!P129)</f>
        <v>2015</v>
      </c>
      <c r="K129" s="7">
        <f>IF([1]主干线!Q129="","",[1]主干线!Q129)</f>
        <v>1</v>
      </c>
      <c r="L129" s="7">
        <f>IF([1]主干线!R129="","",[1]主干线!R129)</f>
        <v>0</v>
      </c>
      <c r="M129" s="7">
        <f>IF([1]主干线!S129="","",[1]主干线!S129)</f>
        <v>0</v>
      </c>
      <c r="N129" s="7">
        <f>IF([1]主干线!T129="","",[1]主干线!T129)</f>
        <v>0</v>
      </c>
      <c r="O129" s="7" t="str">
        <f>IF([1]主干线!V129="","",[1]主干线!V129)</f>
        <v>分支箱_国际家园D区配</v>
      </c>
      <c r="P129" s="7">
        <f>IF([1]主干线!W129="","",[1]主干线!W129)</f>
        <v>17.078966000000001</v>
      </c>
      <c r="Q129" s="7">
        <f>IF([1]主干线!X129="","",[1]主干线!X129)</f>
        <v>3</v>
      </c>
      <c r="R129" s="7">
        <f>IF([1]主干线!I129="","",[1]主干线!I129)</f>
        <v>0</v>
      </c>
      <c r="S129" s="7">
        <f>IF([1]主干线!G129="","",[1]主干线!G129)</f>
        <v>0</v>
      </c>
      <c r="T129" s="7">
        <f>IF([1]主干线!J129="","",[1]主干线!J129)</f>
        <v>0</v>
      </c>
      <c r="U129" s="7" t="str">
        <f>IF([1]主干线!H129="","",[1]主干线!H129)</f>
        <v>县级</v>
      </c>
    </row>
    <row r="130" spans="1:21" x14ac:dyDescent="0.15">
      <c r="A130" s="7" t="str">
        <f>IF([1]主干线!A130="","",[1]主干线!A130)</f>
        <v>古南线路123</v>
      </c>
      <c r="B130" s="7" t="str">
        <f>IF([1]主干线!B130="","",[1]主干线!B130)</f>
        <v>10kV</v>
      </c>
      <c r="C130" s="7" t="str">
        <f>IF([1]主干线!C130="","",[1]主干线!C130)</f>
        <v>138古南线</v>
      </c>
      <c r="D130" s="7">
        <f>IF([1]主干线!D130="","",[1]主干线!D130)</f>
        <v>1</v>
      </c>
      <c r="E130" s="7" t="str">
        <f>IF([1]主干线!E130="","",[1]主干线!E130)</f>
        <v>YJV22-3×120</v>
      </c>
      <c r="F130" s="7">
        <f>IF([1]主干线!F130="","",[1]主干线!F130)</f>
        <v>0.344663</v>
      </c>
      <c r="G130" s="7">
        <f>IF([1]主干线!M130="","",[1]主干线!M130)</f>
        <v>2E-3</v>
      </c>
      <c r="H130" s="7">
        <f>IF([1]主干线!N130="","",[1]主干线!N130)</f>
        <v>0</v>
      </c>
      <c r="I130" s="7">
        <f>IF([1]主干线!O130="","",[1]主干线!O130)</f>
        <v>0</v>
      </c>
      <c r="J130" s="7">
        <f>IF([1]主干线!P130="","",[1]主干线!P130)</f>
        <v>2015</v>
      </c>
      <c r="K130" s="7">
        <f>IF([1]主干线!Q130="","",[1]主干线!Q130)</f>
        <v>2</v>
      </c>
      <c r="L130" s="7">
        <f>IF([1]主干线!R130="","",[1]主干线!R130)</f>
        <v>0</v>
      </c>
      <c r="M130" s="7">
        <f>IF([1]主干线!S130="","",[1]主干线!S130)</f>
        <v>0</v>
      </c>
      <c r="N130" s="7">
        <f>IF([1]主干线!T130="","",[1]主干线!T130)</f>
        <v>0</v>
      </c>
      <c r="O130" s="7" t="str">
        <f>IF([1]主干线!V130="","",[1]主干线!V130)</f>
        <v>配变_绿地置业D区4#变</v>
      </c>
      <c r="P130" s="7">
        <f>IF([1]主干线!W130="","",[1]主干线!W130)</f>
        <v>20.679784999999999</v>
      </c>
      <c r="Q130" s="7">
        <f>IF([1]主干线!X130="","",[1]主干线!X130)</f>
        <v>4</v>
      </c>
      <c r="R130" s="7">
        <f>IF([1]主干线!I130="","",[1]主干线!I130)</f>
        <v>1</v>
      </c>
      <c r="S130" s="7">
        <f>IF([1]主干线!G130="","",[1]主干线!G130)</f>
        <v>0</v>
      </c>
      <c r="T130" s="7">
        <f>IF([1]主干线!J130="","",[1]主干线!J130)</f>
        <v>0</v>
      </c>
      <c r="U130" s="7" t="str">
        <f>IF([1]主干线!H130="","",[1]主干线!H130)</f>
        <v>县级</v>
      </c>
    </row>
    <row r="131" spans="1:21" x14ac:dyDescent="0.15">
      <c r="A131" s="7" t="str">
        <f>IF([1]主干线!A131="","",[1]主干线!A131)</f>
        <v>古南线路124</v>
      </c>
      <c r="B131" s="7" t="str">
        <f>IF([1]主干线!B131="","",[1]主干线!B131)</f>
        <v>10kV</v>
      </c>
      <c r="C131" s="7" t="str">
        <f>IF([1]主干线!C131="","",[1]主干线!C131)</f>
        <v>138古南线</v>
      </c>
      <c r="D131" s="7">
        <f>IF([1]主干线!D131="","",[1]主干线!D131)</f>
        <v>1</v>
      </c>
      <c r="E131" s="7" t="str">
        <f>IF([1]主干线!E131="","",[1]主干线!E131)</f>
        <v>YJV22-3×120</v>
      </c>
      <c r="F131" s="7">
        <f>IF([1]主干线!F131="","",[1]主干线!F131)</f>
        <v>0.11744400000000001</v>
      </c>
      <c r="G131" s="7">
        <f>IF([1]主干线!M131="","",[1]主干线!M131)</f>
        <v>2E-3</v>
      </c>
      <c r="H131" s="7">
        <f>IF([1]主干线!N131="","",[1]主干线!N131)</f>
        <v>0</v>
      </c>
      <c r="I131" s="7">
        <f>IF([1]主干线!O131="","",[1]主干线!O131)</f>
        <v>0</v>
      </c>
      <c r="J131" s="7">
        <f>IF([1]主干线!P131="","",[1]主干线!P131)</f>
        <v>2015</v>
      </c>
      <c r="K131" s="7">
        <f>IF([1]主干线!Q131="","",[1]主干线!Q131)</f>
        <v>3</v>
      </c>
      <c r="L131" s="7">
        <f>IF([1]主干线!R131="","",[1]主干线!R131)</f>
        <v>0</v>
      </c>
      <c r="M131" s="7">
        <f>IF([1]主干线!S131="","",[1]主干线!S131)</f>
        <v>0</v>
      </c>
      <c r="N131" s="7">
        <f>IF([1]主干线!T131="","",[1]主干线!T131)</f>
        <v>0</v>
      </c>
      <c r="O131" s="7" t="str">
        <f>IF([1]主干线!V131="","",[1]主干线!V131)</f>
        <v>配变_绿地置业D区1#变</v>
      </c>
      <c r="P131" s="7">
        <f>IF([1]主干线!W131="","",[1]主干线!W131)</f>
        <v>7.0466519999999999</v>
      </c>
      <c r="Q131" s="7">
        <f>IF([1]主干线!X131="","",[1]主干线!X131)</f>
        <v>5</v>
      </c>
      <c r="R131" s="7">
        <f>IF([1]主干线!I131="","",[1]主干线!I131)</f>
        <v>1</v>
      </c>
      <c r="S131" s="7">
        <f>IF([1]主干线!G131="","",[1]主干线!G131)</f>
        <v>0</v>
      </c>
      <c r="T131" s="7">
        <f>IF([1]主干线!J131="","",[1]主干线!J131)</f>
        <v>0</v>
      </c>
      <c r="U131" s="7" t="str">
        <f>IF([1]主干线!H131="","",[1]主干线!H131)</f>
        <v>县级</v>
      </c>
    </row>
    <row r="132" spans="1:21" x14ac:dyDescent="0.15">
      <c r="A132" s="7" t="str">
        <f>IF([1]主干线!A132="","",[1]主干线!A132)</f>
        <v>古南线路125</v>
      </c>
      <c r="B132" s="7" t="str">
        <f>IF([1]主干线!B132="","",[1]主干线!B132)</f>
        <v>10kV</v>
      </c>
      <c r="C132" s="7" t="str">
        <f>IF([1]主干线!C132="","",[1]主干线!C132)</f>
        <v>138古南线</v>
      </c>
      <c r="D132" s="7">
        <f>IF([1]主干线!D132="","",[1]主干线!D132)</f>
        <v>1</v>
      </c>
      <c r="E132" s="7" t="str">
        <f>IF([1]主干线!E132="","",[1]主干线!E132)</f>
        <v>YJV22-3×120</v>
      </c>
      <c r="F132" s="7">
        <f>IF([1]主干线!F132="","",[1]主干线!F132)</f>
        <v>0.17430100000000001</v>
      </c>
      <c r="G132" s="7">
        <f>IF([1]主干线!M132="","",[1]主干线!M132)</f>
        <v>2E-3</v>
      </c>
      <c r="H132" s="7">
        <f>IF([1]主干线!N132="","",[1]主干线!N132)</f>
        <v>0</v>
      </c>
      <c r="I132" s="7">
        <f>IF([1]主干线!O132="","",[1]主干线!O132)</f>
        <v>0</v>
      </c>
      <c r="J132" s="7">
        <f>IF([1]主干线!P132="","",[1]主干线!P132)</f>
        <v>2015</v>
      </c>
      <c r="K132" s="7">
        <f>IF([1]主干线!Q132="","",[1]主干线!Q132)</f>
        <v>1</v>
      </c>
      <c r="L132" s="7">
        <f>IF([1]主干线!R132="","",[1]主干线!R132)</f>
        <v>0</v>
      </c>
      <c r="M132" s="7">
        <f>IF([1]主干线!S132="","",[1]主干线!S132)</f>
        <v>0</v>
      </c>
      <c r="N132" s="7">
        <f>IF([1]主干线!T132="","",[1]主干线!T132)</f>
        <v>0</v>
      </c>
      <c r="O132" s="7" t="str">
        <f>IF([1]主干线!V132="","",[1]主干线!V132)</f>
        <v>配变_绿地置业D区2#变</v>
      </c>
      <c r="P132" s="7">
        <f>IF([1]主干线!W132="","",[1]主干线!W132)</f>
        <v>10.458074</v>
      </c>
      <c r="Q132" s="7">
        <f>IF([1]主干线!X132="","",[1]主干线!X132)</f>
        <v>6</v>
      </c>
      <c r="R132" s="7">
        <f>IF([1]主干线!I132="","",[1]主干线!I132)</f>
        <v>0</v>
      </c>
      <c r="S132" s="7">
        <f>IF([1]主干线!G132="","",[1]主干线!G132)</f>
        <v>0</v>
      </c>
      <c r="T132" s="7">
        <f>IF([1]主干线!J132="","",[1]主干线!J132)</f>
        <v>0</v>
      </c>
      <c r="U132" s="7" t="str">
        <f>IF([1]主干线!H132="","",[1]主干线!H132)</f>
        <v>县级</v>
      </c>
    </row>
    <row r="133" spans="1:21" x14ac:dyDescent="0.15">
      <c r="A133" s="7" t="str">
        <f>IF([1]主干线!A133="","",[1]主干线!A133)</f>
        <v>古南线路126</v>
      </c>
      <c r="B133" s="7" t="str">
        <f>IF([1]主干线!B133="","",[1]主干线!B133)</f>
        <v>10kV</v>
      </c>
      <c r="C133" s="7" t="str">
        <f>IF([1]主干线!C133="","",[1]主干线!C133)</f>
        <v>138古南线</v>
      </c>
      <c r="D133" s="7">
        <f>IF([1]主干线!D133="","",[1]主干线!D133)</f>
        <v>0</v>
      </c>
      <c r="E133" s="7" t="str">
        <f>IF([1]主干线!E133="","",[1]主干线!E133)</f>
        <v>LGJ-185/30</v>
      </c>
      <c r="F133" s="7">
        <f>IF([1]主干线!F133="","",[1]主干线!F133)</f>
        <v>0.37083100000000002</v>
      </c>
      <c r="G133" s="7">
        <f>IF([1]主干线!M133="","",[1]主干线!M133)</f>
        <v>2E-3</v>
      </c>
      <c r="H133" s="7">
        <f>IF([1]主干线!N133="","",[1]主干线!N133)</f>
        <v>0</v>
      </c>
      <c r="I133" s="7">
        <f>IF([1]主干线!O133="","",[1]主干线!O133)</f>
        <v>0</v>
      </c>
      <c r="J133" s="7">
        <f>IF([1]主干线!P133="","",[1]主干线!P133)</f>
        <v>2015</v>
      </c>
      <c r="K133" s="7">
        <f>IF([1]主干线!Q133="","",[1]主干线!Q133)</f>
        <v>2</v>
      </c>
      <c r="L133" s="7">
        <f>IF([1]主干线!R133="","",[1]主干线!R133)</f>
        <v>0</v>
      </c>
      <c r="M133" s="7">
        <f>IF([1]主干线!S133="","",[1]主干线!S133)</f>
        <v>0</v>
      </c>
      <c r="N133" s="7">
        <f>IF([1]主干线!T133="","",[1]主干线!T133)</f>
        <v>0</v>
      </c>
      <c r="O133" s="7" t="str">
        <f>IF([1]主干线!V133="","",[1]主干线!V133)</f>
        <v>配变_绿地置业A区1#变</v>
      </c>
      <c r="P133" s="7">
        <f>IF([1]主干线!W133="","",[1]主干线!W133)</f>
        <v>7.4166249999999998</v>
      </c>
      <c r="Q133" s="7">
        <f>IF([1]主干线!X133="","",[1]主干线!X133)</f>
        <v>7</v>
      </c>
      <c r="R133" s="7">
        <f>IF([1]主干线!I133="","",[1]主干线!I133)</f>
        <v>1</v>
      </c>
      <c r="S133" s="7">
        <f>IF([1]主干线!G133="","",[1]主干线!G133)</f>
        <v>0</v>
      </c>
      <c r="T133" s="7">
        <f>IF([1]主干线!J133="","",[1]主干线!J133)</f>
        <v>0</v>
      </c>
      <c r="U133" s="7" t="str">
        <f>IF([1]主干线!H133="","",[1]主干线!H133)</f>
        <v/>
      </c>
    </row>
    <row r="134" spans="1:21" x14ac:dyDescent="0.15">
      <c r="A134" s="7" t="str">
        <f>IF([1]主干线!A134="","",[1]主干线!A134)</f>
        <v>古南线路127</v>
      </c>
      <c r="B134" s="7" t="str">
        <f>IF([1]主干线!B134="","",[1]主干线!B134)</f>
        <v>10kV</v>
      </c>
      <c r="C134" s="7" t="str">
        <f>IF([1]主干线!C134="","",[1]主干线!C134)</f>
        <v>138古南线</v>
      </c>
      <c r="D134" s="7">
        <f>IF([1]主干线!D134="","",[1]主干线!D134)</f>
        <v>0</v>
      </c>
      <c r="E134" s="7" t="str">
        <f>IF([1]主干线!E134="","",[1]主干线!E134)</f>
        <v>LGJ-185/30</v>
      </c>
      <c r="F134" s="7">
        <f>IF([1]主干线!F134="","",[1]主干线!F134)</f>
        <v>0.136217</v>
      </c>
      <c r="G134" s="7">
        <f>IF([1]主干线!M134="","",[1]主干线!M134)</f>
        <v>2E-3</v>
      </c>
      <c r="H134" s="7">
        <f>IF([1]主干线!N134="","",[1]主干线!N134)</f>
        <v>0</v>
      </c>
      <c r="I134" s="7">
        <f>IF([1]主干线!O134="","",[1]主干线!O134)</f>
        <v>0</v>
      </c>
      <c r="J134" s="7">
        <f>IF([1]主干线!P134="","",[1]主干线!P134)</f>
        <v>2015</v>
      </c>
      <c r="K134" s="7">
        <f>IF([1]主干线!Q134="","",[1]主干线!Q134)</f>
        <v>3</v>
      </c>
      <c r="L134" s="7">
        <f>IF([1]主干线!R134="","",[1]主干线!R134)</f>
        <v>0</v>
      </c>
      <c r="M134" s="7">
        <f>IF([1]主干线!S134="","",[1]主干线!S134)</f>
        <v>0</v>
      </c>
      <c r="N134" s="7">
        <f>IF([1]主干线!T134="","",[1]主干线!T134)</f>
        <v>0</v>
      </c>
      <c r="O134" s="7" t="str">
        <f>IF([1]主干线!V134="","",[1]主干线!V134)</f>
        <v>配变_绿地置业A区2#变</v>
      </c>
      <c r="P134" s="7">
        <f>IF([1]主干线!W134="","",[1]主干线!W134)</f>
        <v>2.724335</v>
      </c>
      <c r="Q134" s="7">
        <f>IF([1]主干线!X134="","",[1]主干线!X134)</f>
        <v>8</v>
      </c>
      <c r="R134" s="7">
        <f>IF([1]主干线!I134="","",[1]主干线!I134)</f>
        <v>1</v>
      </c>
      <c r="S134" s="7">
        <f>IF([1]主干线!G134="","",[1]主干线!G134)</f>
        <v>0</v>
      </c>
      <c r="T134" s="7">
        <f>IF([1]主干线!J134="","",[1]主干线!J134)</f>
        <v>0</v>
      </c>
      <c r="U134" s="7" t="str">
        <f>IF([1]主干线!H134="","",[1]主干线!H134)</f>
        <v/>
      </c>
    </row>
    <row r="135" spans="1:21" x14ac:dyDescent="0.15">
      <c r="A135" s="7" t="str">
        <f>IF([1]主干线!A135="","",[1]主干线!A135)</f>
        <v>古南线路128</v>
      </c>
      <c r="B135" s="7" t="str">
        <f>IF([1]主干线!B135="","",[1]主干线!B135)</f>
        <v>10kV</v>
      </c>
      <c r="C135" s="7" t="str">
        <f>IF([1]主干线!C135="","",[1]主干线!C135)</f>
        <v>138古南线</v>
      </c>
      <c r="D135" s="7">
        <f>IF([1]主干线!D135="","",[1]主干线!D135)</f>
        <v>0</v>
      </c>
      <c r="E135" s="7" t="str">
        <f>IF([1]主干线!E135="","",[1]主干线!E135)</f>
        <v>LGJ-185/30</v>
      </c>
      <c r="F135" s="7">
        <f>IF([1]主干线!F135="","",[1]主干线!F135)</f>
        <v>0.191664</v>
      </c>
      <c r="G135" s="7">
        <f>IF([1]主干线!M135="","",[1]主干线!M135)</f>
        <v>2E-3</v>
      </c>
      <c r="H135" s="7">
        <f>IF([1]主干线!N135="","",[1]主干线!N135)</f>
        <v>0</v>
      </c>
      <c r="I135" s="7">
        <f>IF([1]主干线!O135="","",[1]主干线!O135)</f>
        <v>0</v>
      </c>
      <c r="J135" s="7">
        <f>IF([1]主干线!P135="","",[1]主干线!P135)</f>
        <v>2015</v>
      </c>
      <c r="K135" s="7">
        <f>IF([1]主干线!Q135="","",[1]主干线!Q135)</f>
        <v>1</v>
      </c>
      <c r="L135" s="7">
        <f>IF([1]主干线!R135="","",[1]主干线!R135)</f>
        <v>0</v>
      </c>
      <c r="M135" s="7">
        <f>IF([1]主干线!S135="","",[1]主干线!S135)</f>
        <v>0</v>
      </c>
      <c r="N135" s="7">
        <f>IF([1]主干线!T135="","",[1]主干线!T135)</f>
        <v>0</v>
      </c>
      <c r="O135" s="7" t="str">
        <f>IF([1]主干线!V135="","",[1]主干线!V135)</f>
        <v>配变_绿地置业A区3#变</v>
      </c>
      <c r="P135" s="7">
        <f>IF([1]主干线!W135="","",[1]主干线!W135)</f>
        <v>3.8332890000000002</v>
      </c>
      <c r="Q135" s="7">
        <f>IF([1]主干线!X135="","",[1]主干线!X135)</f>
        <v>0</v>
      </c>
      <c r="R135" s="7">
        <f>IF([1]主干线!I135="","",[1]主干线!I135)</f>
        <v>0</v>
      </c>
      <c r="S135" s="7">
        <f>IF([1]主干线!G135="","",[1]主干线!G135)</f>
        <v>0</v>
      </c>
      <c r="T135" s="7">
        <f>IF([1]主干线!J135="","",[1]主干线!J135)</f>
        <v>0</v>
      </c>
      <c r="U135" s="7" t="str">
        <f>IF([1]主干线!H135="","",[1]主干线!H135)</f>
        <v/>
      </c>
    </row>
    <row r="136" spans="1:21" x14ac:dyDescent="0.15">
      <c r="A136" s="7" t="str">
        <f>IF([1]主干线!A136="","",[1]主干线!A136)</f>
        <v>古南线路129</v>
      </c>
      <c r="B136" s="7" t="str">
        <f>IF([1]主干线!B136="","",[1]主干线!B136)</f>
        <v>10kV</v>
      </c>
      <c r="C136" s="7" t="str">
        <f>IF([1]主干线!C136="","",[1]主干线!C136)</f>
        <v>138古南线</v>
      </c>
      <c r="D136" s="7">
        <f>IF([1]主干线!D136="","",[1]主干线!D136)</f>
        <v>1</v>
      </c>
      <c r="E136" s="7" t="str">
        <f>IF([1]主干线!E136="","",[1]主干线!E136)</f>
        <v>YJV22-3×120</v>
      </c>
      <c r="F136" s="7">
        <f>IF([1]主干线!F136="","",[1]主干线!F136)</f>
        <v>0.23208899999999999</v>
      </c>
      <c r="G136" s="7">
        <f>IF([1]主干线!M136="","",[1]主干线!M136)</f>
        <v>2E-3</v>
      </c>
      <c r="H136" s="7">
        <f>IF([1]主干线!N136="","",[1]主干线!N136)</f>
        <v>0</v>
      </c>
      <c r="I136" s="7">
        <f>IF([1]主干线!O136="","",[1]主干线!O136)</f>
        <v>0</v>
      </c>
      <c r="J136" s="7">
        <f>IF([1]主干线!P136="","",[1]主干线!P136)</f>
        <v>2015</v>
      </c>
      <c r="K136" s="7">
        <f>IF([1]主干线!Q136="","",[1]主干线!Q136)</f>
        <v>2</v>
      </c>
      <c r="L136" s="7">
        <f>IF([1]主干线!R136="","",[1]主干线!R136)</f>
        <v>0</v>
      </c>
      <c r="M136" s="7">
        <f>IF([1]主干线!S136="","",[1]主干线!S136)</f>
        <v>0</v>
      </c>
      <c r="N136" s="7">
        <f>IF([1]主干线!T136="","",[1]主干线!T136)</f>
        <v>0</v>
      </c>
      <c r="O136" s="7" t="str">
        <f>IF([1]主干线!V136="","",[1]主干线!V136)</f>
        <v>配变_绿地置业B区12#变</v>
      </c>
      <c r="P136" s="7">
        <f>IF([1]主干线!W136="","",[1]主干线!W136)</f>
        <v>13.925321</v>
      </c>
      <c r="Q136" s="7">
        <f>IF([1]主干线!X136="","",[1]主干线!X136)</f>
        <v>1</v>
      </c>
      <c r="R136" s="7">
        <f>IF([1]主干线!I136="","",[1]主干线!I136)</f>
        <v>1</v>
      </c>
      <c r="S136" s="7">
        <f>IF([1]主干线!G136="","",[1]主干线!G136)</f>
        <v>0</v>
      </c>
      <c r="T136" s="7">
        <f>IF([1]主干线!J136="","",[1]主干线!J136)</f>
        <v>0</v>
      </c>
      <c r="U136" s="7" t="str">
        <f>IF([1]主干线!H136="","",[1]主干线!H136)</f>
        <v>县级</v>
      </c>
    </row>
    <row r="137" spans="1:21" x14ac:dyDescent="0.15">
      <c r="A137" s="7" t="str">
        <f>IF([1]主干线!A137="","",[1]主干线!A137)</f>
        <v>古南线路130</v>
      </c>
      <c r="B137" s="7" t="str">
        <f>IF([1]主干线!B137="","",[1]主干线!B137)</f>
        <v>10kV</v>
      </c>
      <c r="C137" s="7" t="str">
        <f>IF([1]主干线!C137="","",[1]主干线!C137)</f>
        <v>138古南线</v>
      </c>
      <c r="D137" s="7">
        <f>IF([1]主干线!D137="","",[1]主干线!D137)</f>
        <v>0</v>
      </c>
      <c r="E137" s="7" t="str">
        <f>IF([1]主干线!E137="","",[1]主干线!E137)</f>
        <v>LGJ-185/30</v>
      </c>
      <c r="F137" s="7">
        <f>IF([1]主干线!F137="","",[1]主干线!F137)</f>
        <v>6.1981000000000001E-2</v>
      </c>
      <c r="G137" s="7">
        <f>IF([1]主干线!M137="","",[1]主干线!M137)</f>
        <v>2E-3</v>
      </c>
      <c r="H137" s="7">
        <f>IF([1]主干线!N137="","",[1]主干线!N137)</f>
        <v>0</v>
      </c>
      <c r="I137" s="7">
        <f>IF([1]主干线!O137="","",[1]主干线!O137)</f>
        <v>0</v>
      </c>
      <c r="J137" s="7">
        <f>IF([1]主干线!P137="","",[1]主干线!P137)</f>
        <v>2015</v>
      </c>
      <c r="K137" s="7">
        <f>IF([1]主干线!Q137="","",[1]主干线!Q137)</f>
        <v>3</v>
      </c>
      <c r="L137" s="7">
        <f>IF([1]主干线!R137="","",[1]主干线!R137)</f>
        <v>0</v>
      </c>
      <c r="M137" s="7">
        <f>IF([1]主干线!S137="","",[1]主干线!S137)</f>
        <v>0</v>
      </c>
      <c r="N137" s="7">
        <f>IF([1]主干线!T137="","",[1]主干线!T137)</f>
        <v>0</v>
      </c>
      <c r="O137" s="7" t="str">
        <f>IF([1]主干线!V137="","",[1]主干线!V137)</f>
        <v>配变_综合楼变2</v>
      </c>
      <c r="P137" s="7">
        <f>IF([1]主干线!W137="","",[1]主干线!W137)</f>
        <v>1.239617</v>
      </c>
      <c r="Q137" s="7">
        <f>IF([1]主干线!X137="","",[1]主干线!X137)</f>
        <v>2</v>
      </c>
      <c r="R137" s="7">
        <f>IF([1]主干线!I137="","",[1]主干线!I137)</f>
        <v>1</v>
      </c>
      <c r="S137" s="7">
        <f>IF([1]主干线!G137="","",[1]主干线!G137)</f>
        <v>0</v>
      </c>
      <c r="T137" s="7">
        <f>IF([1]主干线!J137="","",[1]主干线!J137)</f>
        <v>0</v>
      </c>
      <c r="U137" s="7" t="str">
        <f>IF([1]主干线!H137="","",[1]主干线!H137)</f>
        <v>县级</v>
      </c>
    </row>
    <row r="138" spans="1:21" x14ac:dyDescent="0.15">
      <c r="A138" s="7" t="str">
        <f>IF([1]主干线!A138="","",[1]主干线!A138)</f>
        <v>古南线路131</v>
      </c>
      <c r="B138" s="7" t="str">
        <f>IF([1]主干线!B138="","",[1]主干线!B138)</f>
        <v>10kV</v>
      </c>
      <c r="C138" s="7" t="str">
        <f>IF([1]主干线!C138="","",[1]主干线!C138)</f>
        <v>138古南线</v>
      </c>
      <c r="D138" s="7">
        <f>IF([1]主干线!D138="","",[1]主干线!D138)</f>
        <v>0</v>
      </c>
      <c r="E138" s="7" t="str">
        <f>IF([1]主干线!E138="","",[1]主干线!E138)</f>
        <v>LGJ-185/30</v>
      </c>
      <c r="F138" s="7">
        <f>IF([1]主干线!F138="","",[1]主干线!F138)</f>
        <v>3.3133000000000003E-2</v>
      </c>
      <c r="G138" s="7">
        <f>IF([1]主干线!M138="","",[1]主干线!M138)</f>
        <v>2E-3</v>
      </c>
      <c r="H138" s="7">
        <f>IF([1]主干线!N138="","",[1]主干线!N138)</f>
        <v>0</v>
      </c>
      <c r="I138" s="7">
        <f>IF([1]主干线!O138="","",[1]主干线!O138)</f>
        <v>0</v>
      </c>
      <c r="J138" s="7">
        <f>IF([1]主干线!P138="","",[1]主干线!P138)</f>
        <v>2015</v>
      </c>
      <c r="K138" s="7">
        <f>IF([1]主干线!Q138="","",[1]主干线!Q138)</f>
        <v>1</v>
      </c>
      <c r="L138" s="7">
        <f>IF([1]主干线!R138="","",[1]主干线!R138)</f>
        <v>0</v>
      </c>
      <c r="M138" s="7">
        <f>IF([1]主干线!S138="","",[1]主干线!S138)</f>
        <v>0</v>
      </c>
      <c r="N138" s="7">
        <f>IF([1]主干线!T138="","",[1]主干线!T138)</f>
        <v>0</v>
      </c>
      <c r="O138" s="7" t="str">
        <f>IF([1]主干线!V138="","",[1]主干线!V138)</f>
        <v>分支箱_国际家园D区分支开关</v>
      </c>
      <c r="P138" s="7">
        <f>IF([1]主干线!W138="","",[1]主干线!W138)</f>
        <v>0.66265399999999997</v>
      </c>
      <c r="Q138" s="7">
        <f>IF([1]主干线!X138="","",[1]主干线!X138)</f>
        <v>3</v>
      </c>
      <c r="R138" s="7">
        <f>IF([1]主干线!I138="","",[1]主干线!I138)</f>
        <v>0</v>
      </c>
      <c r="S138" s="7">
        <f>IF([1]主干线!G138="","",[1]主干线!G138)</f>
        <v>0</v>
      </c>
      <c r="T138" s="7">
        <f>IF([1]主干线!J138="","",[1]主干线!J138)</f>
        <v>0</v>
      </c>
      <c r="U138" s="7" t="str">
        <f>IF([1]主干线!H138="","",[1]主干线!H138)</f>
        <v>县级</v>
      </c>
    </row>
    <row r="139" spans="1:21" x14ac:dyDescent="0.15">
      <c r="A139" s="7" t="str">
        <f>IF([1]主干线!A139="","",[1]主干线!A139)</f>
        <v>古南线路132</v>
      </c>
      <c r="B139" s="7" t="str">
        <f>IF([1]主干线!B139="","",[1]主干线!B139)</f>
        <v>10kV</v>
      </c>
      <c r="C139" s="7" t="str">
        <f>IF([1]主干线!C139="","",[1]主干线!C139)</f>
        <v>138古南线</v>
      </c>
      <c r="D139" s="7">
        <f>IF([1]主干线!D139="","",[1]主干线!D139)</f>
        <v>0</v>
      </c>
      <c r="E139" s="7" t="str">
        <f>IF([1]主干线!E139="","",[1]主干线!E139)</f>
        <v>LGJ-185/30</v>
      </c>
      <c r="F139" s="7">
        <f>IF([1]主干线!F139="","",[1]主干线!F139)</f>
        <v>0.12019299999999999</v>
      </c>
      <c r="G139" s="7">
        <f>IF([1]主干线!M139="","",[1]主干线!M139)</f>
        <v>2E-3</v>
      </c>
      <c r="H139" s="7">
        <f>IF([1]主干线!N139="","",[1]主干线!N139)</f>
        <v>0</v>
      </c>
      <c r="I139" s="7">
        <f>IF([1]主干线!O139="","",[1]主干线!O139)</f>
        <v>0</v>
      </c>
      <c r="J139" s="7">
        <f>IF([1]主干线!P139="","",[1]主干线!P139)</f>
        <v>2015</v>
      </c>
      <c r="K139" s="7">
        <f>IF([1]主干线!Q139="","",[1]主干线!Q139)</f>
        <v>2</v>
      </c>
      <c r="L139" s="7">
        <f>IF([1]主干线!R139="","",[1]主干线!R139)</f>
        <v>0</v>
      </c>
      <c r="M139" s="7">
        <f>IF([1]主干线!S139="","",[1]主干线!S139)</f>
        <v>0</v>
      </c>
      <c r="N139" s="7">
        <f>IF([1]主干线!T139="","",[1]主干线!T139)</f>
        <v>0</v>
      </c>
      <c r="O139" s="7" t="str">
        <f>IF([1]主干线!V139="","",[1]主干线!V139)</f>
        <v>配变_绿地置业D区15#变</v>
      </c>
      <c r="P139" s="7">
        <f>IF([1]主干线!W139="","",[1]主干线!W139)</f>
        <v>2.4038569999999999</v>
      </c>
      <c r="Q139" s="7">
        <f>IF([1]主干线!X139="","",[1]主干线!X139)</f>
        <v>4</v>
      </c>
      <c r="R139" s="7">
        <f>IF([1]主干线!I139="","",[1]主干线!I139)</f>
        <v>1</v>
      </c>
      <c r="S139" s="7">
        <f>IF([1]主干线!G139="","",[1]主干线!G139)</f>
        <v>0</v>
      </c>
      <c r="T139" s="7">
        <f>IF([1]主干线!J139="","",[1]主干线!J139)</f>
        <v>0</v>
      </c>
      <c r="U139" s="7" t="str">
        <f>IF([1]主干线!H139="","",[1]主干线!H139)</f>
        <v>县级</v>
      </c>
    </row>
    <row r="140" spans="1:21" x14ac:dyDescent="0.15">
      <c r="A140" s="7" t="str">
        <f>IF([1]主干线!A140="","",[1]主干线!A140)</f>
        <v>古南线路133</v>
      </c>
      <c r="B140" s="7" t="str">
        <f>IF([1]主干线!B140="","",[1]主干线!B140)</f>
        <v>10kV</v>
      </c>
      <c r="C140" s="7" t="str">
        <f>IF([1]主干线!C140="","",[1]主干线!C140)</f>
        <v>138古南线</v>
      </c>
      <c r="D140" s="7">
        <f>IF([1]主干线!D140="","",[1]主干线!D140)</f>
        <v>0</v>
      </c>
      <c r="E140" s="7" t="str">
        <f>IF([1]主干线!E140="","",[1]主干线!E140)</f>
        <v>LGJ-185/30</v>
      </c>
      <c r="F140" s="7">
        <f>IF([1]主干线!F140="","",[1]主干线!F140)</f>
        <v>3.2687000000000001E-2</v>
      </c>
      <c r="G140" s="7">
        <f>IF([1]主干线!M140="","",[1]主干线!M140)</f>
        <v>2E-3</v>
      </c>
      <c r="H140" s="7">
        <f>IF([1]主干线!N140="","",[1]主干线!N140)</f>
        <v>0</v>
      </c>
      <c r="I140" s="7">
        <f>IF([1]主干线!O140="","",[1]主干线!O140)</f>
        <v>0</v>
      </c>
      <c r="J140" s="7">
        <f>IF([1]主干线!P140="","",[1]主干线!P140)</f>
        <v>2015</v>
      </c>
      <c r="K140" s="7">
        <f>IF([1]主干线!Q140="","",[1]主干线!Q140)</f>
        <v>3</v>
      </c>
      <c r="L140" s="7">
        <f>IF([1]主干线!R140="","",[1]主干线!R140)</f>
        <v>0</v>
      </c>
      <c r="M140" s="7">
        <f>IF([1]主干线!S140="","",[1]主干线!S140)</f>
        <v>0</v>
      </c>
      <c r="N140" s="7">
        <f>IF([1]主干线!T140="","",[1]主干线!T140)</f>
        <v>0</v>
      </c>
      <c r="O140" s="7" t="str">
        <f>IF([1]主干线!V140="","",[1]主干线!V140)</f>
        <v>配变_资产经营</v>
      </c>
      <c r="P140" s="7">
        <f>IF([1]主干线!W140="","",[1]主干线!W140)</f>
        <v>0.65373300000000001</v>
      </c>
      <c r="Q140" s="7">
        <f>IF([1]主干线!X140="","",[1]主干线!X140)</f>
        <v>5</v>
      </c>
      <c r="R140" s="7">
        <f>IF([1]主干线!I140="","",[1]主干线!I140)</f>
        <v>1</v>
      </c>
      <c r="S140" s="7">
        <f>IF([1]主干线!G140="","",[1]主干线!G140)</f>
        <v>0</v>
      </c>
      <c r="T140" s="7">
        <f>IF([1]主干线!J140="","",[1]主干线!J140)</f>
        <v>0</v>
      </c>
      <c r="U140" s="7" t="str">
        <f>IF([1]主干线!H140="","",[1]主干线!H140)</f>
        <v>县级</v>
      </c>
    </row>
    <row r="141" spans="1:21" x14ac:dyDescent="0.15">
      <c r="A141" s="7" t="str">
        <f>IF([1]主干线!A141="","",[1]主干线!A141)</f>
        <v>古南线路134</v>
      </c>
      <c r="B141" s="7" t="str">
        <f>IF([1]主干线!B141="","",[1]主干线!B141)</f>
        <v>10kV</v>
      </c>
      <c r="C141" s="7" t="str">
        <f>IF([1]主干线!C141="","",[1]主干线!C141)</f>
        <v>138古南线</v>
      </c>
      <c r="D141" s="7">
        <f>IF([1]主干线!D141="","",[1]主干线!D141)</f>
        <v>0</v>
      </c>
      <c r="E141" s="7" t="str">
        <f>IF([1]主干线!E141="","",[1]主干线!E141)</f>
        <v>LGJ-185/30</v>
      </c>
      <c r="F141" s="7">
        <f>IF([1]主干线!F141="","",[1]主干线!F141)</f>
        <v>0.15815699999999999</v>
      </c>
      <c r="G141" s="7">
        <f>IF([1]主干线!M141="","",[1]主干线!M141)</f>
        <v>2E-3</v>
      </c>
      <c r="H141" s="7">
        <f>IF([1]主干线!N141="","",[1]主干线!N141)</f>
        <v>0</v>
      </c>
      <c r="I141" s="7">
        <f>IF([1]主干线!O141="","",[1]主干线!O141)</f>
        <v>0</v>
      </c>
      <c r="J141" s="7">
        <f>IF([1]主干线!P141="","",[1]主干线!P141)</f>
        <v>2015</v>
      </c>
      <c r="K141" s="7">
        <f>IF([1]主干线!Q141="","",[1]主干线!Q141)</f>
        <v>1</v>
      </c>
      <c r="L141" s="7">
        <f>IF([1]主干线!R141="","",[1]主干线!R141)</f>
        <v>0</v>
      </c>
      <c r="M141" s="7">
        <f>IF([1]主干线!S141="","",[1]主干线!S141)</f>
        <v>0</v>
      </c>
      <c r="N141" s="7">
        <f>IF([1]主干线!T141="","",[1]主干线!T141)</f>
        <v>0</v>
      </c>
      <c r="O141" s="7" t="str">
        <f>IF([1]主干线!V141="","",[1]主干线!V141)</f>
        <v>配变_污水站</v>
      </c>
      <c r="P141" s="7">
        <f>IF([1]主干线!W141="","",[1]主干线!W141)</f>
        <v>3.1631360000000002</v>
      </c>
      <c r="Q141" s="7">
        <f>IF([1]主干线!X141="","",[1]主干线!X141)</f>
        <v>6</v>
      </c>
      <c r="R141" s="7">
        <f>IF([1]主干线!I141="","",[1]主干线!I141)</f>
        <v>0</v>
      </c>
      <c r="S141" s="7">
        <f>IF([1]主干线!G141="","",[1]主干线!G141)</f>
        <v>0</v>
      </c>
      <c r="T141" s="7">
        <f>IF([1]主干线!J141="","",[1]主干线!J141)</f>
        <v>0</v>
      </c>
      <c r="U141" s="7" t="str">
        <f>IF([1]主干线!H141="","",[1]主干线!H141)</f>
        <v>县级</v>
      </c>
    </row>
    <row r="142" spans="1:21" x14ac:dyDescent="0.15">
      <c r="A142" s="7" t="str">
        <f>IF([1]主干线!A142="","",[1]主干线!A142)</f>
        <v>古南线路135</v>
      </c>
      <c r="B142" s="7" t="str">
        <f>IF([1]主干线!B142="","",[1]主干线!B142)</f>
        <v>10kV</v>
      </c>
      <c r="C142" s="7" t="str">
        <f>IF([1]主干线!C142="","",[1]主干线!C142)</f>
        <v>138古南线</v>
      </c>
      <c r="D142" s="7">
        <f>IF([1]主干线!D142="","",[1]主干线!D142)</f>
        <v>0</v>
      </c>
      <c r="E142" s="7" t="str">
        <f>IF([1]主干线!E142="","",[1]主干线!E142)</f>
        <v>LGJ-185/30</v>
      </c>
      <c r="F142" s="7">
        <f>IF([1]主干线!F142="","",[1]主干线!F142)</f>
        <v>0.13907</v>
      </c>
      <c r="G142" s="7">
        <f>IF([1]主干线!M142="","",[1]主干线!M142)</f>
        <v>2E-3</v>
      </c>
      <c r="H142" s="7">
        <f>IF([1]主干线!N142="","",[1]主干线!N142)</f>
        <v>0</v>
      </c>
      <c r="I142" s="7">
        <f>IF([1]主干线!O142="","",[1]主干线!O142)</f>
        <v>0</v>
      </c>
      <c r="J142" s="7">
        <f>IF([1]主干线!P142="","",[1]主干线!P142)</f>
        <v>2015</v>
      </c>
      <c r="K142" s="7">
        <f>IF([1]主干线!Q142="","",[1]主干线!Q142)</f>
        <v>2</v>
      </c>
      <c r="L142" s="7">
        <f>IF([1]主干线!R142="","",[1]主干线!R142)</f>
        <v>0</v>
      </c>
      <c r="M142" s="7">
        <f>IF([1]主干线!S142="","",[1]主干线!S142)</f>
        <v>0</v>
      </c>
      <c r="N142" s="7">
        <f>IF([1]主干线!T142="","",[1]主干线!T142)</f>
        <v>0</v>
      </c>
      <c r="O142" s="7" t="str">
        <f>IF([1]主干线!V142="","",[1]主干线!V142)</f>
        <v>配变_古南线路灯变</v>
      </c>
      <c r="P142" s="7">
        <f>IF([1]主干线!W142="","",[1]主干线!W142)</f>
        <v>2.7813970000000001</v>
      </c>
      <c r="Q142" s="7">
        <f>IF([1]主干线!X142="","",[1]主干线!X142)</f>
        <v>7</v>
      </c>
      <c r="R142" s="7">
        <f>IF([1]主干线!I142="","",[1]主干线!I142)</f>
        <v>1</v>
      </c>
      <c r="S142" s="7">
        <f>IF([1]主干线!G142="","",[1]主干线!G142)</f>
        <v>0</v>
      </c>
      <c r="T142" s="7">
        <f>IF([1]主干线!J142="","",[1]主干线!J142)</f>
        <v>0</v>
      </c>
      <c r="U142" s="7" t="str">
        <f>IF([1]主干线!H142="","",[1]主干线!H142)</f>
        <v>县级</v>
      </c>
    </row>
    <row r="143" spans="1:21" x14ac:dyDescent="0.15">
      <c r="A143" s="7" t="str">
        <f>IF([1]主干线!A143="","",[1]主干线!A143)</f>
        <v>古南线路136</v>
      </c>
      <c r="B143" s="7" t="str">
        <f>IF([1]主干线!B143="","",[1]主干线!B143)</f>
        <v>10kV</v>
      </c>
      <c r="C143" s="7" t="str">
        <f>IF([1]主干线!C143="","",[1]主干线!C143)</f>
        <v>138古南线</v>
      </c>
      <c r="D143" s="7">
        <f>IF([1]主干线!D143="","",[1]主干线!D143)</f>
        <v>0</v>
      </c>
      <c r="E143" s="7" t="str">
        <f>IF([1]主干线!E143="","",[1]主干线!E143)</f>
        <v>LGJ-185/30</v>
      </c>
      <c r="F143" s="7">
        <f>IF([1]主干线!F143="","",[1]主干线!F143)</f>
        <v>4.6764E-2</v>
      </c>
      <c r="G143" s="7">
        <f>IF([1]主干线!M143="","",[1]主干线!M143)</f>
        <v>2E-3</v>
      </c>
      <c r="H143" s="7">
        <f>IF([1]主干线!N143="","",[1]主干线!N143)</f>
        <v>0</v>
      </c>
      <c r="I143" s="7">
        <f>IF([1]主干线!O143="","",[1]主干线!O143)</f>
        <v>0</v>
      </c>
      <c r="J143" s="7">
        <f>IF([1]主干线!P143="","",[1]主干线!P143)</f>
        <v>2015</v>
      </c>
      <c r="K143" s="7">
        <f>IF([1]主干线!Q143="","",[1]主干线!Q143)</f>
        <v>3</v>
      </c>
      <c r="L143" s="7">
        <f>IF([1]主干线!R143="","",[1]主干线!R143)</f>
        <v>0</v>
      </c>
      <c r="M143" s="7">
        <f>IF([1]主干线!S143="","",[1]主干线!S143)</f>
        <v>0</v>
      </c>
      <c r="N143" s="7">
        <f>IF([1]主干线!T143="","",[1]主干线!T143)</f>
        <v>0</v>
      </c>
      <c r="O143" s="7" t="str">
        <f>IF([1]主干线!V143="","",[1]主干线!V143)</f>
        <v>配变_古南路灯变</v>
      </c>
      <c r="P143" s="7">
        <f>IF([1]主干线!W143="","",[1]主干线!W143)</f>
        <v>0.935284</v>
      </c>
      <c r="Q143" s="7">
        <f>IF([1]主干线!X143="","",[1]主干线!X143)</f>
        <v>8</v>
      </c>
      <c r="R143" s="7">
        <f>IF([1]主干线!I143="","",[1]主干线!I143)</f>
        <v>1</v>
      </c>
      <c r="S143" s="7">
        <f>IF([1]主干线!G143="","",[1]主干线!G143)</f>
        <v>0</v>
      </c>
      <c r="T143" s="7">
        <f>IF([1]主干线!J143="","",[1]主干线!J143)</f>
        <v>0</v>
      </c>
      <c r="U143" s="7" t="str">
        <f>IF([1]主干线!H143="","",[1]主干线!H143)</f>
        <v>县级</v>
      </c>
    </row>
    <row r="144" spans="1:21" x14ac:dyDescent="0.15">
      <c r="A144" s="7" t="str">
        <f>IF([1]主干线!A144="","",[1]主干线!A144)</f>
        <v>古南线路5-1</v>
      </c>
      <c r="B144" s="7" t="str">
        <f>IF([1]主干线!B144="","",[1]主干线!B144)</f>
        <v>10kV</v>
      </c>
      <c r="C144" s="7" t="str">
        <f>IF([1]主干线!C144="","",[1]主干线!C144)</f>
        <v>138古南线</v>
      </c>
      <c r="D144" s="7">
        <f>IF([1]主干线!D144="","",[1]主干线!D144)</f>
        <v>0</v>
      </c>
      <c r="E144" s="7" t="str">
        <f>IF([1]主干线!E144="","",[1]主干线!E144)</f>
        <v>LGJ-185/30</v>
      </c>
      <c r="F144" s="7">
        <f>IF([1]主干线!F144="","",[1]主干线!F144)</f>
        <v>9.1190999999999994E-2</v>
      </c>
      <c r="G144" s="7">
        <f>IF([1]主干线!M144="","",[1]主干线!M144)</f>
        <v>2E-3</v>
      </c>
      <c r="H144" s="7">
        <f>IF([1]主干线!N144="","",[1]主干线!N144)</f>
        <v>0</v>
      </c>
      <c r="I144" s="7">
        <f>IF([1]主干线!O144="","",[1]主干线!O144)</f>
        <v>0</v>
      </c>
      <c r="J144" s="7">
        <f>IF([1]主干线!P144="","",[1]主干线!P144)</f>
        <v>2015</v>
      </c>
      <c r="K144" s="7">
        <f>IF([1]主干线!Q144="","",[1]主干线!Q144)</f>
        <v>1</v>
      </c>
      <c r="L144" s="7">
        <f>IF([1]主干线!R144="","",[1]主干线!R144)</f>
        <v>0</v>
      </c>
      <c r="M144" s="7">
        <f>IF([1]主干线!S144="","",[1]主干线!S144)</f>
        <v>0</v>
      </c>
      <c r="N144" s="7">
        <f>IF([1]主干线!T144="","",[1]主干线!T144)</f>
        <v>0</v>
      </c>
      <c r="O144" s="7" t="str">
        <f>IF([1]主干线!V144="","",[1]主干线!V144)</f>
        <v>8796085775232</v>
      </c>
      <c r="P144" s="7">
        <f>IF([1]主干线!W144="","",[1]主干线!W144)</f>
        <v>1.8238270000000001</v>
      </c>
      <c r="Q144" s="7">
        <f>IF([1]主干线!X144="","",[1]主干线!X144)</f>
        <v>0</v>
      </c>
      <c r="R144" s="7">
        <f>IF([1]主干线!I144="","",[1]主干线!I144)</f>
        <v>0</v>
      </c>
      <c r="S144" s="7">
        <f>IF([1]主干线!G144="","",[1]主干线!G144)</f>
        <v>0</v>
      </c>
      <c r="T144" s="7">
        <f>IF([1]主干线!J144="","",[1]主干线!J144)</f>
        <v>0</v>
      </c>
      <c r="U144" s="7" t="str">
        <f>IF([1]主干线!H144="","",[1]主干线!H144)</f>
        <v>市辖</v>
      </c>
    </row>
    <row r="145" spans="1:21" x14ac:dyDescent="0.15">
      <c r="A145" s="7" t="str">
        <f>IF([1]主干线!A145="","",[1]主干线!A145)</f>
        <v>安贰线路42-1</v>
      </c>
      <c r="B145" s="7" t="str">
        <f>IF([1]主干线!B145="","",[1]主干线!B145)</f>
        <v>10kV</v>
      </c>
      <c r="C145" s="7" t="str">
        <f>IF([1]主干线!C145="","",[1]主干线!C145)</f>
        <v>142安贰线</v>
      </c>
      <c r="D145" s="7">
        <f>IF([1]主干线!D145="","",[1]主干线!D145)</f>
        <v>0</v>
      </c>
      <c r="E145" s="7" t="str">
        <f>IF([1]主干线!E145="","",[1]主干线!E145)</f>
        <v>LGJ-185/30</v>
      </c>
      <c r="F145" s="7">
        <f>IF([1]主干线!F145="","",[1]主干线!F145)</f>
        <v>4.0010999999999998E-2</v>
      </c>
      <c r="G145" s="7">
        <f>IF([1]主干线!M145="","",[1]主干线!M145)</f>
        <v>2E-3</v>
      </c>
      <c r="H145" s="7">
        <f>IF([1]主干线!N145="","",[1]主干线!N145)</f>
        <v>0</v>
      </c>
      <c r="I145" s="7">
        <f>IF([1]主干线!O145="","",[1]主干线!O145)</f>
        <v>0</v>
      </c>
      <c r="J145" s="7">
        <f>IF([1]主干线!P145="","",[1]主干线!P145)</f>
        <v>2015</v>
      </c>
      <c r="K145" s="7">
        <f>IF([1]主干线!Q145="","",[1]主干线!Q145)</f>
        <v>2</v>
      </c>
      <c r="L145" s="7">
        <f>IF([1]主干线!R145="","",[1]主干线!R145)</f>
        <v>0</v>
      </c>
      <c r="M145" s="7">
        <f>IF([1]主干线!S145="","",[1]主干线!S145)</f>
        <v>0</v>
      </c>
      <c r="N145" s="7">
        <f>IF([1]主干线!T145="","",[1]主干线!T145)</f>
        <v>0</v>
      </c>
      <c r="O145" s="7" t="str">
        <f>IF([1]主干线!V145="","",[1]主干线!V145)</f>
        <v>8796088734384</v>
      </c>
      <c r="P145" s="7">
        <f>IF([1]主干线!W145="","",[1]主干线!W145)</f>
        <v>0.80022400000000005</v>
      </c>
      <c r="Q145" s="7">
        <f>IF([1]主干线!X145="","",[1]主干线!X145)</f>
        <v>1</v>
      </c>
      <c r="R145" s="7">
        <f>IF([1]主干线!I145="","",[1]主干线!I145)</f>
        <v>1</v>
      </c>
      <c r="S145" s="7">
        <f>IF([1]主干线!G145="","",[1]主干线!G145)</f>
        <v>0</v>
      </c>
      <c r="T145" s="7">
        <f>IF([1]主干线!J145="","",[1]主干线!J145)</f>
        <v>0</v>
      </c>
      <c r="U145" s="7" t="str">
        <f>IF([1]主干线!H145="","",[1]主干线!H145)</f>
        <v>市辖</v>
      </c>
    </row>
    <row r="146" spans="1:21" x14ac:dyDescent="0.15">
      <c r="A146" s="7" t="str">
        <f>IF([1]主干线!A146="","",[1]主干线!A146)</f>
        <v>曹家线路94-1</v>
      </c>
      <c r="B146" s="7" t="str">
        <f>IF([1]主干线!B146="","",[1]主干线!B146)</f>
        <v>10kV</v>
      </c>
      <c r="C146" s="7" t="str">
        <f>IF([1]主干线!C146="","",[1]主干线!C146)</f>
        <v>137曹家线</v>
      </c>
      <c r="D146" s="7">
        <f>IF([1]主干线!D146="","",[1]主干线!D146)</f>
        <v>0</v>
      </c>
      <c r="E146" s="7" t="str">
        <f>IF([1]主干线!E146="","",[1]主干线!E146)</f>
        <v>LGJ-185/30</v>
      </c>
      <c r="F146" s="7">
        <f>IF([1]主干线!F146="","",[1]主干线!F146)</f>
        <v>5.0485000000000002E-2</v>
      </c>
      <c r="G146" s="7">
        <f>IF([1]主干线!M146="","",[1]主干线!M146)</f>
        <v>2E-3</v>
      </c>
      <c r="H146" s="7">
        <f>IF([1]主干线!N146="","",[1]主干线!N146)</f>
        <v>0</v>
      </c>
      <c r="I146" s="7">
        <f>IF([1]主干线!O146="","",[1]主干线!O146)</f>
        <v>0</v>
      </c>
      <c r="J146" s="7">
        <f>IF([1]主干线!P146="","",[1]主干线!P146)</f>
        <v>2015</v>
      </c>
      <c r="K146" s="7">
        <f>IF([1]主干线!Q146="","",[1]主干线!Q146)</f>
        <v>3</v>
      </c>
      <c r="L146" s="7">
        <f>IF([1]主干线!R146="","",[1]主干线!R146)</f>
        <v>0</v>
      </c>
      <c r="M146" s="7">
        <f>IF([1]主干线!S146="","",[1]主干线!S146)</f>
        <v>0</v>
      </c>
      <c r="N146" s="7">
        <f>IF([1]主干线!T146="","",[1]主干线!T146)</f>
        <v>0</v>
      </c>
      <c r="O146" s="7" t="str">
        <f>IF([1]主干线!V146="","",[1]主干线!V146)</f>
        <v>8796088747840</v>
      </c>
      <c r="P146" s="7">
        <f>IF([1]主干线!W146="","",[1]主干线!W146)</f>
        <v>1.0097</v>
      </c>
      <c r="Q146" s="7">
        <f>IF([1]主干线!X146="","",[1]主干线!X146)</f>
        <v>2</v>
      </c>
      <c r="R146" s="7">
        <f>IF([1]主干线!I146="","",[1]主干线!I146)</f>
        <v>1</v>
      </c>
      <c r="S146" s="7">
        <f>IF([1]主干线!G146="","",[1]主干线!G146)</f>
        <v>0</v>
      </c>
      <c r="T146" s="7">
        <f>IF([1]主干线!J146="","",[1]主干线!J146)</f>
        <v>0</v>
      </c>
      <c r="U146" s="7" t="str">
        <f>IF([1]主干线!H146="","",[1]主干线!H146)</f>
        <v>市辖</v>
      </c>
    </row>
    <row r="147" spans="1:21" x14ac:dyDescent="0.15">
      <c r="A147" s="7" t="str">
        <f>IF([1]主干线!A147="","",[1]主干线!A147)</f>
        <v>花溪线路26-1</v>
      </c>
      <c r="B147" s="7" t="str">
        <f>IF([1]主干线!B147="","",[1]主干线!B147)</f>
        <v>10kV</v>
      </c>
      <c r="C147" s="7" t="str">
        <f>IF([1]主干线!C147="","",[1]主干线!C147)</f>
        <v>153花溪线</v>
      </c>
      <c r="D147" s="7">
        <f>IF([1]主干线!D147="","",[1]主干线!D147)</f>
        <v>0</v>
      </c>
      <c r="E147" s="7" t="str">
        <f>IF([1]主干线!E147="","",[1]主干线!E147)</f>
        <v>LGJ-185/30</v>
      </c>
      <c r="F147" s="7">
        <f>IF([1]主干线!F147="","",[1]主干线!F147)</f>
        <v>1.9772999999999999E-2</v>
      </c>
      <c r="G147" s="7">
        <f>IF([1]主干线!M147="","",[1]主干线!M147)</f>
        <v>2E-3</v>
      </c>
      <c r="H147" s="7">
        <f>IF([1]主干线!N147="","",[1]主干线!N147)</f>
        <v>0</v>
      </c>
      <c r="I147" s="7">
        <f>IF([1]主干线!O147="","",[1]主干线!O147)</f>
        <v>0</v>
      </c>
      <c r="J147" s="7">
        <f>IF([1]主干线!P147="","",[1]主干线!P147)</f>
        <v>2015</v>
      </c>
      <c r="K147" s="7">
        <f>IF([1]主干线!Q147="","",[1]主干线!Q147)</f>
        <v>1</v>
      </c>
      <c r="L147" s="7">
        <f>IF([1]主干线!R147="","",[1]主干线!R147)</f>
        <v>0</v>
      </c>
      <c r="M147" s="7">
        <f>IF([1]主干线!S147="","",[1]主干线!S147)</f>
        <v>0</v>
      </c>
      <c r="N147" s="7">
        <f>IF([1]主干线!T147="","",[1]主干线!T147)</f>
        <v>0</v>
      </c>
      <c r="O147" s="7" t="str">
        <f>IF([1]主干线!V147="","",[1]主干线!V147)</f>
        <v>8796088789104</v>
      </c>
      <c r="P147" s="7">
        <f>IF([1]主干线!W147="","",[1]主干线!W147)</f>
        <v>0.39546300000000001</v>
      </c>
      <c r="Q147" s="7">
        <f>IF([1]主干线!X147="","",[1]主干线!X147)</f>
        <v>3</v>
      </c>
      <c r="R147" s="7">
        <f>IF([1]主干线!I147="","",[1]主干线!I147)</f>
        <v>0</v>
      </c>
      <c r="S147" s="7">
        <f>IF([1]主干线!G147="","",[1]主干线!G147)</f>
        <v>0</v>
      </c>
      <c r="T147" s="7">
        <f>IF([1]主干线!J147="","",[1]主干线!J147)</f>
        <v>0</v>
      </c>
      <c r="U147" s="7" t="str">
        <f>IF([1]主干线!H147="","",[1]主干线!H147)</f>
        <v>市辖</v>
      </c>
    </row>
    <row r="148" spans="1:21" x14ac:dyDescent="0.15">
      <c r="A148" s="7" t="str">
        <f>IF([1]主干线!A148="","",[1]主干线!A148)</f>
        <v>公叁线路87-1</v>
      </c>
      <c r="B148" s="7" t="str">
        <f>IF([1]主干线!B148="","",[1]主干线!B148)</f>
        <v>10kV</v>
      </c>
      <c r="C148" s="7" t="str">
        <f>IF([1]主干线!C148="","",[1]主干线!C148)</f>
        <v>137曹家线</v>
      </c>
      <c r="D148" s="7">
        <f>IF([1]主干线!D148="","",[1]主干线!D148)</f>
        <v>0</v>
      </c>
      <c r="E148" s="7" t="str">
        <f>IF([1]主干线!E148="","",[1]主干线!E148)</f>
        <v>LGJ-185/30</v>
      </c>
      <c r="F148" s="7">
        <f>IF([1]主干线!F148="","",[1]主干线!F148)</f>
        <v>0.14949499999999999</v>
      </c>
      <c r="G148" s="7">
        <f>IF([1]主干线!M148="","",[1]主干线!M148)</f>
        <v>2E-3</v>
      </c>
      <c r="H148" s="7">
        <f>IF([1]主干线!N148="","",[1]主干线!N148)</f>
        <v>0</v>
      </c>
      <c r="I148" s="7">
        <f>IF([1]主干线!O148="","",[1]主干线!O148)</f>
        <v>0</v>
      </c>
      <c r="J148" s="7">
        <f>IF([1]主干线!P148="","",[1]主干线!P148)</f>
        <v>2015</v>
      </c>
      <c r="K148" s="7">
        <f>IF([1]主干线!Q148="","",[1]主干线!Q148)</f>
        <v>2</v>
      </c>
      <c r="L148" s="7">
        <f>IF([1]主干线!R148="","",[1]主干线!R148)</f>
        <v>0</v>
      </c>
      <c r="M148" s="7">
        <f>IF([1]主干线!S148="","",[1]主干线!S148)</f>
        <v>0</v>
      </c>
      <c r="N148" s="7">
        <f>IF([1]主干线!T148="","",[1]主干线!T148)</f>
        <v>0</v>
      </c>
      <c r="O148" s="7" t="str">
        <f>IF([1]主干线!V148="","",[1]主干线!V148)</f>
        <v>配变_曹安投资10#配</v>
      </c>
      <c r="P148" s="7">
        <f>IF([1]主干线!W148="","",[1]主干线!W148)</f>
        <v>2.9898920000000002</v>
      </c>
      <c r="Q148" s="7">
        <f>IF([1]主干线!X148="","",[1]主干线!X148)</f>
        <v>4</v>
      </c>
      <c r="R148" s="7">
        <f>IF([1]主干线!I148="","",[1]主干线!I148)</f>
        <v>1</v>
      </c>
      <c r="S148" s="7">
        <f>IF([1]主干线!G148="","",[1]主干线!G148)</f>
        <v>0</v>
      </c>
      <c r="T148" s="7">
        <f>IF([1]主干线!J148="","",[1]主干线!J148)</f>
        <v>0</v>
      </c>
      <c r="U148" s="7" t="str">
        <f>IF([1]主干线!H148="","",[1]主干线!H148)</f>
        <v>市辖</v>
      </c>
    </row>
    <row r="149" spans="1:21" x14ac:dyDescent="0.15">
      <c r="A149" s="7" t="str">
        <f>IF([1]主干线!A149="","",[1]主干线!A149)</f>
        <v>创业线路14-1</v>
      </c>
      <c r="B149" s="7" t="str">
        <f>IF([1]主干线!B149="","",[1]主干线!B149)</f>
        <v>10kV</v>
      </c>
      <c r="C149" s="7" t="str">
        <f>IF([1]主干线!C149="","",[1]主干线!C149)</f>
        <v>135创业线</v>
      </c>
      <c r="D149" s="7">
        <f>IF([1]主干线!D149="","",[1]主干线!D149)</f>
        <v>0</v>
      </c>
      <c r="E149" s="7" t="str">
        <f>IF([1]主干线!E149="","",[1]主干线!E149)</f>
        <v>LGJ-185/30</v>
      </c>
      <c r="F149" s="7">
        <f>IF([1]主干线!F149="","",[1]主干线!F149)</f>
        <v>3.3765000000000003E-2</v>
      </c>
      <c r="G149" s="7">
        <f>IF([1]主干线!M149="","",[1]主干线!M149)</f>
        <v>2E-3</v>
      </c>
      <c r="H149" s="7">
        <f>IF([1]主干线!N149="","",[1]主干线!N149)</f>
        <v>0</v>
      </c>
      <c r="I149" s="7">
        <f>IF([1]主干线!O149="","",[1]主干线!O149)</f>
        <v>0</v>
      </c>
      <c r="J149" s="7">
        <f>IF([1]主干线!P149="","",[1]主干线!P149)</f>
        <v>2015</v>
      </c>
      <c r="K149" s="7">
        <f>IF([1]主干线!Q149="","",[1]主干线!Q149)</f>
        <v>3</v>
      </c>
      <c r="L149" s="7">
        <f>IF([1]主干线!R149="","",[1]主干线!R149)</f>
        <v>0</v>
      </c>
      <c r="M149" s="7">
        <f>IF([1]主干线!S149="","",[1]主干线!S149)</f>
        <v>0</v>
      </c>
      <c r="N149" s="7">
        <f>IF([1]主干线!T149="","",[1]主干线!T149)</f>
        <v>0</v>
      </c>
      <c r="O149" s="7" t="str">
        <f>IF([1]主干线!V149="","",[1]主干线!V149)</f>
        <v>8796088725840</v>
      </c>
      <c r="P149" s="7">
        <f>IF([1]主干线!W149="","",[1]主干线!W149)</f>
        <v>0.67529099999999997</v>
      </c>
      <c r="Q149" s="7">
        <f>IF([1]主干线!X149="","",[1]主干线!X149)</f>
        <v>5</v>
      </c>
      <c r="R149" s="7">
        <f>IF([1]主干线!I149="","",[1]主干线!I149)</f>
        <v>1</v>
      </c>
      <c r="S149" s="7">
        <f>IF([1]主干线!G149="","",[1]主干线!G149)</f>
        <v>0</v>
      </c>
      <c r="T149" s="7">
        <f>IF([1]主干线!J149="","",[1]主干线!J149)</f>
        <v>0</v>
      </c>
      <c r="U149" s="7" t="str">
        <f>IF([1]主干线!H149="","",[1]主干线!H149)</f>
        <v>市辖</v>
      </c>
    </row>
    <row r="150" spans="1:21" x14ac:dyDescent="0.15">
      <c r="A150" s="7" t="str">
        <f>IF([1]主干线!A150="","",[1]主干线!A150)</f>
        <v>瑞伍线路11-1</v>
      </c>
      <c r="B150" s="7" t="str">
        <f>IF([1]主干线!B150="","",[1]主干线!B150)</f>
        <v>10kV</v>
      </c>
      <c r="C150" s="7" t="str">
        <f>IF([1]主干线!C150="","",[1]主干线!C150)</f>
        <v>125瑞伍线</v>
      </c>
      <c r="D150" s="7">
        <f>IF([1]主干线!D150="","",[1]主干线!D150)</f>
        <v>0</v>
      </c>
      <c r="E150" s="7" t="str">
        <f>IF([1]主干线!E150="","",[1]主干线!E150)</f>
        <v>LGJ-185/30</v>
      </c>
      <c r="F150" s="7">
        <f>IF([1]主干线!F150="","",[1]主干线!F150)</f>
        <v>3.9676999999999997E-2</v>
      </c>
      <c r="G150" s="7">
        <f>IF([1]主干线!M150="","",[1]主干线!M150)</f>
        <v>2E-3</v>
      </c>
      <c r="H150" s="7">
        <f>IF([1]主干线!N150="","",[1]主干线!N150)</f>
        <v>0</v>
      </c>
      <c r="I150" s="7">
        <f>IF([1]主干线!O150="","",[1]主干线!O150)</f>
        <v>0</v>
      </c>
      <c r="J150" s="7">
        <f>IF([1]主干线!P150="","",[1]主干线!P150)</f>
        <v>2015</v>
      </c>
      <c r="K150" s="7">
        <f>IF([1]主干线!Q150="","",[1]主干线!Q150)</f>
        <v>1</v>
      </c>
      <c r="L150" s="7">
        <f>IF([1]主干线!R150="","",[1]主干线!R150)</f>
        <v>0</v>
      </c>
      <c r="M150" s="7">
        <f>IF([1]主干线!S150="","",[1]主干线!S150)</f>
        <v>0</v>
      </c>
      <c r="N150" s="7">
        <f>IF([1]主干线!T150="","",[1]主干线!T150)</f>
        <v>0</v>
      </c>
      <c r="O150" s="7" t="str">
        <f>IF([1]主干线!V150="","",[1]主干线!V150)</f>
        <v>8796088771152</v>
      </c>
      <c r="P150" s="7">
        <f>IF([1]主干线!W150="","",[1]主干线!W150)</f>
        <v>0.79354000000000002</v>
      </c>
      <c r="Q150" s="7">
        <f>IF([1]主干线!X150="","",[1]主干线!X150)</f>
        <v>6</v>
      </c>
      <c r="R150" s="7">
        <f>IF([1]主干线!I150="","",[1]主干线!I150)</f>
        <v>0</v>
      </c>
      <c r="S150" s="7">
        <f>IF([1]主干线!G150="","",[1]主干线!G150)</f>
        <v>0</v>
      </c>
      <c r="T150" s="7">
        <f>IF([1]主干线!J150="","",[1]主干线!J150)</f>
        <v>0</v>
      </c>
      <c r="U150" s="7" t="str">
        <f>IF([1]主干线!H150="","",[1]主干线!H150)</f>
        <v>市辖</v>
      </c>
    </row>
    <row r="151" spans="1:21" x14ac:dyDescent="0.15">
      <c r="A151" s="7" t="str">
        <f>IF([1]主干线!A151="","",[1]主干线!A151)</f>
        <v>巷浦线路66-1</v>
      </c>
      <c r="B151" s="7" t="str">
        <f>IF([1]主干线!B151="","",[1]主干线!B151)</f>
        <v>10kV</v>
      </c>
      <c r="C151" s="7" t="str">
        <f>IF([1]主干线!C151="","",[1]主干线!C151)</f>
        <v>131集善线</v>
      </c>
      <c r="D151" s="7">
        <f>IF([1]主干线!D151="","",[1]主干线!D151)</f>
        <v>0</v>
      </c>
      <c r="E151" s="7" t="str">
        <f>IF([1]主干线!E151="","",[1]主干线!E151)</f>
        <v>LGJ-185/30</v>
      </c>
      <c r="F151" s="7">
        <f>IF([1]主干线!F151="","",[1]主干线!F151)</f>
        <v>1.091E-3</v>
      </c>
      <c r="G151" s="7">
        <f>IF([1]主干线!M151="","",[1]主干线!M151)</f>
        <v>2E-3</v>
      </c>
      <c r="H151" s="7">
        <f>IF([1]主干线!N151="","",[1]主干线!N151)</f>
        <v>0</v>
      </c>
      <c r="I151" s="7">
        <f>IF([1]主干线!O151="","",[1]主干线!O151)</f>
        <v>0</v>
      </c>
      <c r="J151" s="7">
        <f>IF([1]主干线!P151="","",[1]主干线!P151)</f>
        <v>2015</v>
      </c>
      <c r="K151" s="7">
        <f>IF([1]主干线!Q151="","",[1]主干线!Q151)</f>
        <v>2</v>
      </c>
      <c r="L151" s="7">
        <f>IF([1]主干线!R151="","",[1]主干线!R151)</f>
        <v>0</v>
      </c>
      <c r="M151" s="7">
        <f>IF([1]主干线!S151="","",[1]主干线!S151)</f>
        <v>0</v>
      </c>
      <c r="N151" s="7">
        <f>IF([1]主干线!T151="","",[1]主干线!T151)</f>
        <v>0</v>
      </c>
      <c r="O151" s="7" t="str">
        <f>IF([1]主干线!V151="","",[1]主干线!V151)</f>
        <v>配变_花望新村5#变</v>
      </c>
      <c r="P151" s="7">
        <f>IF([1]主干线!W151="","",[1]主干线!W151)</f>
        <v>2.1825000000000001E-2</v>
      </c>
      <c r="Q151" s="7">
        <f>IF([1]主干线!X151="","",[1]主干线!X151)</f>
        <v>7</v>
      </c>
      <c r="R151" s="7">
        <f>IF([1]主干线!I151="","",[1]主干线!I151)</f>
        <v>1</v>
      </c>
      <c r="S151" s="7">
        <f>IF([1]主干线!G151="","",[1]主干线!G151)</f>
        <v>0</v>
      </c>
      <c r="T151" s="7">
        <f>IF([1]主干线!J151="","",[1]主干线!J151)</f>
        <v>0</v>
      </c>
      <c r="U151" s="7" t="str">
        <f>IF([1]主干线!H151="","",[1]主干线!H151)</f>
        <v>市辖</v>
      </c>
    </row>
    <row r="152" spans="1:21" x14ac:dyDescent="0.15">
      <c r="A152" s="7" t="str">
        <f>IF([1]主干线!A152="","",[1]主干线!A152)</f>
        <v>方季线路43-1</v>
      </c>
      <c r="B152" s="7" t="str">
        <f>IF([1]主干线!B152="","",[1]主干线!B152)</f>
        <v>10kV</v>
      </c>
      <c r="C152" s="7" t="str">
        <f>IF([1]主干线!C152="","",[1]主干线!C152)</f>
        <v>133方季线</v>
      </c>
      <c r="D152" s="7">
        <f>IF([1]主干线!D152="","",[1]主干线!D152)</f>
        <v>0</v>
      </c>
      <c r="E152" s="7" t="str">
        <f>IF([1]主干线!E152="","",[1]主干线!E152)</f>
        <v>LGJ-185/30</v>
      </c>
      <c r="F152" s="7">
        <f>IF([1]主干线!F152="","",[1]主干线!F152)</f>
        <v>0.103684</v>
      </c>
      <c r="G152" s="7">
        <f>IF([1]主干线!M152="","",[1]主干线!M152)</f>
        <v>2E-3</v>
      </c>
      <c r="H152" s="7">
        <f>IF([1]主干线!N152="","",[1]主干线!N152)</f>
        <v>0</v>
      </c>
      <c r="I152" s="7">
        <f>IF([1]主干线!O152="","",[1]主干线!O152)</f>
        <v>0</v>
      </c>
      <c r="J152" s="7">
        <f>IF([1]主干线!P152="","",[1]主干线!P152)</f>
        <v>2015</v>
      </c>
      <c r="K152" s="7">
        <f>IF([1]主干线!Q152="","",[1]主干线!Q152)</f>
        <v>3</v>
      </c>
      <c r="L152" s="7">
        <f>IF([1]主干线!R152="","",[1]主干线!R152)</f>
        <v>0</v>
      </c>
      <c r="M152" s="7">
        <f>IF([1]主干线!S152="","",[1]主干线!S152)</f>
        <v>0</v>
      </c>
      <c r="N152" s="7">
        <f>IF([1]主干线!T152="","",[1]主干线!T152)</f>
        <v>0</v>
      </c>
      <c r="O152" s="7" t="str">
        <f>IF([1]主干线!V152="","",[1]主干线!V152)</f>
        <v>8796088686304</v>
      </c>
      <c r="P152" s="7">
        <f>IF([1]主干线!W152="","",[1]主干线!W152)</f>
        <v>2.073674</v>
      </c>
      <c r="Q152" s="7">
        <f>IF([1]主干线!X152="","",[1]主干线!X152)</f>
        <v>8</v>
      </c>
      <c r="R152" s="7">
        <f>IF([1]主干线!I152="","",[1]主干线!I152)</f>
        <v>1</v>
      </c>
      <c r="S152" s="7">
        <f>IF([1]主干线!G152="","",[1]主干线!G152)</f>
        <v>0</v>
      </c>
      <c r="T152" s="7">
        <f>IF([1]主干线!J152="","",[1]主干线!J152)</f>
        <v>0</v>
      </c>
      <c r="U152" s="7" t="str">
        <f>IF([1]主干线!H152="","",[1]主干线!H152)</f>
        <v>市辖</v>
      </c>
    </row>
    <row r="153" spans="1:21" x14ac:dyDescent="0.15">
      <c r="A153" s="7" t="str">
        <f>IF([1]主干线!A153="","",[1]主干线!A153)</f>
        <v>线路186-1</v>
      </c>
      <c r="B153" s="7" t="str">
        <f>IF([1]主干线!B153="","",[1]主干线!B153)</f>
        <v>10kV</v>
      </c>
      <c r="C153" s="7" t="str">
        <f>IF([1]主干线!C153="","",[1]主干线!C153)</f>
        <v>131集善线</v>
      </c>
      <c r="D153" s="7">
        <f>IF([1]主干线!D153="","",[1]主干线!D153)</f>
        <v>0</v>
      </c>
      <c r="E153" s="7" t="str">
        <f>IF([1]主干线!E153="","",[1]主干线!E153)</f>
        <v>LGJ-185/30</v>
      </c>
      <c r="F153" s="7">
        <f>IF([1]主干线!F153="","",[1]主干线!F153)</f>
        <v>3.3555000000000001E-2</v>
      </c>
      <c r="G153" s="7">
        <f>IF([1]主干线!M153="","",[1]主干线!M153)</f>
        <v>2E-3</v>
      </c>
      <c r="H153" s="7">
        <f>IF([1]主干线!N153="","",[1]主干线!N153)</f>
        <v>0</v>
      </c>
      <c r="I153" s="7">
        <f>IF([1]主干线!O153="","",[1]主干线!O153)</f>
        <v>0</v>
      </c>
      <c r="J153" s="7">
        <f>IF([1]主干线!P153="","",[1]主干线!P153)</f>
        <v>2015</v>
      </c>
      <c r="K153" s="7">
        <f>IF([1]主干线!Q153="","",[1]主干线!Q153)</f>
        <v>1</v>
      </c>
      <c r="L153" s="7">
        <f>IF([1]主干线!R153="","",[1]主干线!R153)</f>
        <v>0</v>
      </c>
      <c r="M153" s="7">
        <f>IF([1]主干线!S153="","",[1]主干线!S153)</f>
        <v>0</v>
      </c>
      <c r="N153" s="7">
        <f>IF([1]主干线!T153="","",[1]主干线!T153)</f>
        <v>0</v>
      </c>
      <c r="O153" s="7" t="str">
        <f>IF([1]主干线!V153="","",[1]主干线!V153)</f>
        <v>8796088683936</v>
      </c>
      <c r="P153" s="7">
        <f>IF([1]主干线!W153="","",[1]主干线!W153)</f>
        <v>0.67109700000000005</v>
      </c>
      <c r="Q153" s="7">
        <f>IF([1]主干线!X153="","",[1]主干线!X153)</f>
        <v>0</v>
      </c>
      <c r="R153" s="7">
        <f>IF([1]主干线!I153="","",[1]主干线!I153)</f>
        <v>0</v>
      </c>
      <c r="S153" s="7">
        <f>IF([1]主干线!G153="","",[1]主干线!G153)</f>
        <v>0</v>
      </c>
      <c r="T153" s="7">
        <f>IF([1]主干线!J153="","",[1]主干线!J153)</f>
        <v>0</v>
      </c>
      <c r="U153" s="7" t="str">
        <f>IF([1]主干线!H153="","",[1]主干线!H153)</f>
        <v>市辖</v>
      </c>
    </row>
    <row r="154" spans="1:21" x14ac:dyDescent="0.15">
      <c r="A154" s="7" t="str">
        <f>IF([1]主干线!A154="","",[1]主干线!A154)</f>
        <v>公桥线路58-1</v>
      </c>
      <c r="B154" s="7" t="str">
        <f>IF([1]主干线!B154="","",[1]主干线!B154)</f>
        <v>10kV</v>
      </c>
      <c r="C154" s="7" t="str">
        <f>IF([1]主干线!C154="","",[1]主干线!C154)</f>
        <v>139公桥线</v>
      </c>
      <c r="D154" s="7">
        <f>IF([1]主干线!D154="","",[1]主干线!D154)</f>
        <v>0</v>
      </c>
      <c r="E154" s="7" t="str">
        <f>IF([1]主干线!E154="","",[1]主干线!E154)</f>
        <v>LGJ-185/30</v>
      </c>
      <c r="F154" s="7">
        <f>IF([1]主干线!F154="","",[1]主干线!F154)</f>
        <v>7.0362999999999995E-2</v>
      </c>
      <c r="G154" s="7">
        <f>IF([1]主干线!M154="","",[1]主干线!M154)</f>
        <v>2E-3</v>
      </c>
      <c r="H154" s="7">
        <f>IF([1]主干线!N154="","",[1]主干线!N154)</f>
        <v>0</v>
      </c>
      <c r="I154" s="7">
        <f>IF([1]主干线!O154="","",[1]主干线!O154)</f>
        <v>0</v>
      </c>
      <c r="J154" s="7">
        <f>IF([1]主干线!P154="","",[1]主干线!P154)</f>
        <v>2015</v>
      </c>
      <c r="K154" s="7">
        <f>IF([1]主干线!Q154="","",[1]主干线!Q154)</f>
        <v>2</v>
      </c>
      <c r="L154" s="7">
        <f>IF([1]主干线!R154="","",[1]主干线!R154)</f>
        <v>0</v>
      </c>
      <c r="M154" s="7">
        <f>IF([1]主干线!S154="","",[1]主干线!S154)</f>
        <v>0</v>
      </c>
      <c r="N154" s="7">
        <f>IF([1]主干线!T154="","",[1]主干线!T154)</f>
        <v>0</v>
      </c>
      <c r="O154" s="7" t="str">
        <f>IF([1]主干线!V154="","",[1]主干线!V154)</f>
        <v>8796088756912</v>
      </c>
      <c r="P154" s="7">
        <f>IF([1]主干线!W154="","",[1]主干线!W154)</f>
        <v>1.4072690000000001</v>
      </c>
      <c r="Q154" s="7">
        <f>IF([1]主干线!X154="","",[1]主干线!X154)</f>
        <v>1</v>
      </c>
      <c r="R154" s="7">
        <f>IF([1]主干线!I154="","",[1]主干线!I154)</f>
        <v>1</v>
      </c>
      <c r="S154" s="7">
        <f>IF([1]主干线!G154="","",[1]主干线!G154)</f>
        <v>0</v>
      </c>
      <c r="T154" s="7">
        <f>IF([1]主干线!J154="","",[1]主干线!J154)</f>
        <v>0</v>
      </c>
      <c r="U154" s="7" t="str">
        <f>IF([1]主干线!H154="","",[1]主干线!H154)</f>
        <v>县级</v>
      </c>
    </row>
    <row r="155" spans="1:21" x14ac:dyDescent="0.15">
      <c r="A155" s="7" t="str">
        <f>IF([1]主干线!A155="","",[1]主干线!A155)</f>
        <v>公桥线路57-1</v>
      </c>
      <c r="B155" s="7" t="str">
        <f>IF([1]主干线!B155="","",[1]主干线!B155)</f>
        <v>10kV</v>
      </c>
      <c r="C155" s="7" t="str">
        <f>IF([1]主干线!C155="","",[1]主干线!C155)</f>
        <v>139公桥线</v>
      </c>
      <c r="D155" s="7">
        <f>IF([1]主干线!D155="","",[1]主干线!D155)</f>
        <v>0</v>
      </c>
      <c r="E155" s="7" t="str">
        <f>IF([1]主干线!E155="","",[1]主干线!E155)</f>
        <v>LGJ-185/30</v>
      </c>
      <c r="F155" s="7">
        <f>IF([1]主干线!F155="","",[1]主干线!F155)</f>
        <v>0.21116699999999999</v>
      </c>
      <c r="G155" s="7">
        <f>IF([1]主干线!M155="","",[1]主干线!M155)</f>
        <v>2E-3</v>
      </c>
      <c r="H155" s="7">
        <f>IF([1]主干线!N155="","",[1]主干线!N155)</f>
        <v>0</v>
      </c>
      <c r="I155" s="7">
        <f>IF([1]主干线!O155="","",[1]主干线!O155)</f>
        <v>0</v>
      </c>
      <c r="J155" s="7">
        <f>IF([1]主干线!P155="","",[1]主干线!P155)</f>
        <v>2015</v>
      </c>
      <c r="K155" s="7">
        <f>IF([1]主干线!Q155="","",[1]主干线!Q155)</f>
        <v>3</v>
      </c>
      <c r="L155" s="7">
        <f>IF([1]主干线!R155="","",[1]主干线!R155)</f>
        <v>0</v>
      </c>
      <c r="M155" s="7">
        <f>IF([1]主干线!S155="","",[1]主干线!S155)</f>
        <v>0</v>
      </c>
      <c r="N155" s="7">
        <f>IF([1]主干线!T155="","",[1]主干线!T155)</f>
        <v>0</v>
      </c>
      <c r="O155" s="7" t="str">
        <f>IF([1]主干线!V155="","",[1]主干线!V155)</f>
        <v>8796088756880</v>
      </c>
      <c r="P155" s="7">
        <f>IF([1]主干线!W155="","",[1]主干线!W155)</f>
        <v>4.2233429999999998</v>
      </c>
      <c r="Q155" s="7">
        <f>IF([1]主干线!X155="","",[1]主干线!X155)</f>
        <v>2</v>
      </c>
      <c r="R155" s="7">
        <f>IF([1]主干线!I155="","",[1]主干线!I155)</f>
        <v>1</v>
      </c>
      <c r="S155" s="7">
        <f>IF([1]主干线!G155="","",[1]主干线!G155)</f>
        <v>0</v>
      </c>
      <c r="T155" s="7">
        <f>IF([1]主干线!J155="","",[1]主干线!J155)</f>
        <v>0</v>
      </c>
      <c r="U155" s="7" t="str">
        <f>IF([1]主干线!H155="","",[1]主干线!H155)</f>
        <v>县级</v>
      </c>
    </row>
    <row r="156" spans="1:21" x14ac:dyDescent="0.15">
      <c r="A156" s="7" t="str">
        <f>IF([1]主干线!A156="","",[1]主干线!A156)</f>
        <v>花曹线路47-1</v>
      </c>
      <c r="B156" s="7" t="str">
        <f>IF([1]主干线!B156="","",[1]主干线!B156)</f>
        <v>10kV</v>
      </c>
      <c r="C156" s="7" t="str">
        <f>IF([1]主干线!C156="","",[1]主干线!C156)</f>
        <v>152花曹线</v>
      </c>
      <c r="D156" s="7">
        <f>IF([1]主干线!D156="","",[1]主干线!D156)</f>
        <v>0</v>
      </c>
      <c r="E156" s="7" t="str">
        <f>IF([1]主干线!E156="","",[1]主干线!E156)</f>
        <v>LGJ-185/30</v>
      </c>
      <c r="F156" s="7">
        <f>IF([1]主干线!F156="","",[1]主干线!F156)</f>
        <v>5.2544E-2</v>
      </c>
      <c r="G156" s="7">
        <f>IF([1]主干线!M156="","",[1]主干线!M156)</f>
        <v>2E-3</v>
      </c>
      <c r="H156" s="7">
        <f>IF([1]主干线!N156="","",[1]主干线!N156)</f>
        <v>0</v>
      </c>
      <c r="I156" s="7">
        <f>IF([1]主干线!O156="","",[1]主干线!O156)</f>
        <v>0</v>
      </c>
      <c r="J156" s="7">
        <f>IF([1]主干线!P156="","",[1]主干线!P156)</f>
        <v>2015</v>
      </c>
      <c r="K156" s="7">
        <f>IF([1]主干线!Q156="","",[1]主干线!Q156)</f>
        <v>1</v>
      </c>
      <c r="L156" s="7">
        <f>IF([1]主干线!R156="","",[1]主干线!R156)</f>
        <v>0</v>
      </c>
      <c r="M156" s="7">
        <f>IF([1]主干线!S156="","",[1]主干线!S156)</f>
        <v>0</v>
      </c>
      <c r="N156" s="7">
        <f>IF([1]主干线!T156="","",[1]主干线!T156)</f>
        <v>0</v>
      </c>
      <c r="O156" s="7" t="str">
        <f>IF([1]主干线!V156="","",[1]主干线!V156)</f>
        <v>8796088797760</v>
      </c>
      <c r="P156" s="7">
        <f>IF([1]主干线!W156="","",[1]主干线!W156)</f>
        <v>1.050888</v>
      </c>
      <c r="Q156" s="7">
        <f>IF([1]主干线!X156="","",[1]主干线!X156)</f>
        <v>3</v>
      </c>
      <c r="R156" s="7">
        <f>IF([1]主干线!I156="","",[1]主干线!I156)</f>
        <v>0</v>
      </c>
      <c r="S156" s="7">
        <f>IF([1]主干线!G156="","",[1]主干线!G156)</f>
        <v>0</v>
      </c>
      <c r="T156" s="7">
        <f>IF([1]主干线!J156="","",[1]主干线!J156)</f>
        <v>0</v>
      </c>
      <c r="U156" s="7" t="str">
        <f>IF([1]主干线!H156="","",[1]主干线!H156)</f>
        <v>市辖</v>
      </c>
    </row>
    <row r="157" spans="1:21" x14ac:dyDescent="0.15">
      <c r="A157" s="7" t="str">
        <f>IF([1]主干线!A157="","",[1]主干线!A157)</f>
        <v>瑞伍线路33-2</v>
      </c>
      <c r="B157" s="7" t="str">
        <f>IF([1]主干线!B157="","",[1]主干线!B157)</f>
        <v>10kV</v>
      </c>
      <c r="C157" s="7" t="str">
        <f>IF([1]主干线!C157="","",[1]主干线!C157)</f>
        <v>125瑞伍线</v>
      </c>
      <c r="D157" s="7">
        <f>IF([1]主干线!D157="","",[1]主干线!D157)</f>
        <v>0</v>
      </c>
      <c r="E157" s="7" t="str">
        <f>IF([1]主干线!E157="","",[1]主干线!E157)</f>
        <v>LGJ-185/30</v>
      </c>
      <c r="F157" s="7">
        <f>IF([1]主干线!F157="","",[1]主干线!F157)</f>
        <v>2.7195E-2</v>
      </c>
      <c r="G157" s="7">
        <f>IF([1]主干线!M157="","",[1]主干线!M157)</f>
        <v>2E-3</v>
      </c>
      <c r="H157" s="7">
        <f>IF([1]主干线!N157="","",[1]主干线!N157)</f>
        <v>0</v>
      </c>
      <c r="I157" s="7">
        <f>IF([1]主干线!O157="","",[1]主干线!O157)</f>
        <v>0</v>
      </c>
      <c r="J157" s="7">
        <f>IF([1]主干线!P157="","",[1]主干线!P157)</f>
        <v>2015</v>
      </c>
      <c r="K157" s="7">
        <f>IF([1]主干线!Q157="","",[1]主干线!Q157)</f>
        <v>2</v>
      </c>
      <c r="L157" s="7">
        <f>IF([1]主干线!R157="","",[1]主干线!R157)</f>
        <v>0</v>
      </c>
      <c r="M157" s="7">
        <f>IF([1]主干线!S157="","",[1]主干线!S157)</f>
        <v>0</v>
      </c>
      <c r="N157" s="7">
        <f>IF([1]主干线!T157="","",[1]主干线!T157)</f>
        <v>0</v>
      </c>
      <c r="O157" s="7" t="str">
        <f>IF([1]主干线!V157="","",[1]主干线!V157)</f>
        <v>8796088771648</v>
      </c>
      <c r="P157" s="7">
        <f>IF([1]主干线!W157="","",[1]主干线!W157)</f>
        <v>0.54390499999999997</v>
      </c>
      <c r="Q157" s="7">
        <f>IF([1]主干线!X157="","",[1]主干线!X157)</f>
        <v>4</v>
      </c>
      <c r="R157" s="7">
        <f>IF([1]主干线!I157="","",[1]主干线!I157)</f>
        <v>1</v>
      </c>
      <c r="S157" s="7">
        <f>IF([1]主干线!G157="","",[1]主干线!G157)</f>
        <v>0</v>
      </c>
      <c r="T157" s="7">
        <f>IF([1]主干线!J157="","",[1]主干线!J157)</f>
        <v>0</v>
      </c>
      <c r="U157" s="7" t="str">
        <f>IF([1]主干线!H157="","",[1]主干线!H157)</f>
        <v>市辖</v>
      </c>
    </row>
    <row r="158" spans="1:21" x14ac:dyDescent="0.15">
      <c r="A158" s="7" t="str">
        <f>IF([1]主干线!A158="","",[1]主干线!A158)</f>
        <v>绿中线路22-1</v>
      </c>
      <c r="B158" s="7" t="str">
        <f>IF([1]主干线!B158="","",[1]主干线!B158)</f>
        <v>10kV</v>
      </c>
      <c r="C158" s="7" t="str">
        <f>IF([1]主干线!C158="","",[1]主干线!C158)</f>
        <v>138绿中线</v>
      </c>
      <c r="D158" s="7">
        <f>IF([1]主干线!D158="","",[1]主干线!D158)</f>
        <v>0</v>
      </c>
      <c r="E158" s="7" t="str">
        <f>IF([1]主干线!E158="","",[1]主干线!E158)</f>
        <v>LGJ-185/30</v>
      </c>
      <c r="F158" s="7">
        <f>IF([1]主干线!F158="","",[1]主干线!F158)</f>
        <v>0.34877900000000001</v>
      </c>
      <c r="G158" s="7">
        <f>IF([1]主干线!M158="","",[1]主干线!M158)</f>
        <v>2E-3</v>
      </c>
      <c r="H158" s="7">
        <f>IF([1]主干线!N158="","",[1]主干线!N158)</f>
        <v>0</v>
      </c>
      <c r="I158" s="7">
        <f>IF([1]主干线!O158="","",[1]主干线!O158)</f>
        <v>0</v>
      </c>
      <c r="J158" s="7">
        <f>IF([1]主干线!P158="","",[1]主干线!P158)</f>
        <v>2015</v>
      </c>
      <c r="K158" s="7">
        <f>IF([1]主干线!Q158="","",[1]主干线!Q158)</f>
        <v>3</v>
      </c>
      <c r="L158" s="7">
        <f>IF([1]主干线!R158="","",[1]主干线!R158)</f>
        <v>0</v>
      </c>
      <c r="M158" s="7">
        <f>IF([1]主干线!S158="","",[1]主干线!S158)</f>
        <v>0</v>
      </c>
      <c r="N158" s="7">
        <f>IF([1]主干线!T158="","",[1]主干线!T158)</f>
        <v>0</v>
      </c>
      <c r="O158" s="7" t="str">
        <f>IF([1]主干线!V158="","",[1]主干线!V158)</f>
        <v>配变_启航社4#变</v>
      </c>
      <c r="P158" s="7">
        <f>IF([1]主干线!W158="","",[1]主干线!W158)</f>
        <v>6.975587</v>
      </c>
      <c r="Q158" s="7">
        <f>IF([1]主干线!X158="","",[1]主干线!X158)</f>
        <v>5</v>
      </c>
      <c r="R158" s="7">
        <f>IF([1]主干线!I158="","",[1]主干线!I158)</f>
        <v>1</v>
      </c>
      <c r="S158" s="7">
        <f>IF([1]主干线!G158="","",[1]主干线!G158)</f>
        <v>0</v>
      </c>
      <c r="T158" s="7">
        <f>IF([1]主干线!J158="","",[1]主干线!J158)</f>
        <v>0</v>
      </c>
      <c r="U158" s="7" t="str">
        <f>IF([1]主干线!H158="","",[1]主干线!H158)</f>
        <v>市辖</v>
      </c>
    </row>
    <row r="159" spans="1:21" x14ac:dyDescent="0.15">
      <c r="A159" s="7" t="str">
        <f>IF([1]主干线!A159="","",[1]主干线!A159)</f>
        <v>绿北线路35</v>
      </c>
      <c r="B159" s="7" t="str">
        <f>IF([1]主干线!B159="","",[1]主干线!B159)</f>
        <v>10kV</v>
      </c>
      <c r="C159" s="7" t="str">
        <f>IF([1]主干线!C159="","",[1]主干线!C159)</f>
        <v>137绿北线</v>
      </c>
      <c r="D159" s="7">
        <f>IF([1]主干线!D159="","",[1]主干线!D159)</f>
        <v>0</v>
      </c>
      <c r="E159" s="7" t="str">
        <f>IF([1]主干线!E159="","",[1]主干线!E159)</f>
        <v>LGJ-185/30</v>
      </c>
      <c r="F159" s="7">
        <f>IF([1]主干线!F159="","",[1]主干线!F159)</f>
        <v>2.3860000000000001E-3</v>
      </c>
      <c r="G159" s="7">
        <f>IF([1]主干线!M159="","",[1]主干线!M159)</f>
        <v>2E-3</v>
      </c>
      <c r="H159" s="7">
        <f>IF([1]主干线!N159="","",[1]主干线!N159)</f>
        <v>0</v>
      </c>
      <c r="I159" s="7">
        <f>IF([1]主干线!O159="","",[1]主干线!O159)</f>
        <v>0</v>
      </c>
      <c r="J159" s="7">
        <f>IF([1]主干线!P159="","",[1]主干线!P159)</f>
        <v>2015</v>
      </c>
      <c r="K159" s="7">
        <f>IF([1]主干线!Q159="","",[1]主干线!Q159)</f>
        <v>1</v>
      </c>
      <c r="L159" s="7">
        <f>IF([1]主干线!R159="","",[1]主干线!R159)</f>
        <v>0</v>
      </c>
      <c r="M159" s="7">
        <f>IF([1]主干线!S159="","",[1]主干线!S159)</f>
        <v>0</v>
      </c>
      <c r="N159" s="7">
        <f>IF([1]主干线!T159="","",[1]主干线!T159)</f>
        <v>0</v>
      </c>
      <c r="O159" s="7" t="str">
        <f>IF([1]主干线!V159="","",[1]主干线!V159)</f>
        <v>分支箱_绿北线花溪畔居配</v>
      </c>
      <c r="P159" s="7">
        <f>IF([1]主干线!W159="","",[1]主干线!W159)</f>
        <v>4.7716000000000001E-2</v>
      </c>
      <c r="Q159" s="7">
        <f>IF([1]主干线!X159="","",[1]主干线!X159)</f>
        <v>6</v>
      </c>
      <c r="R159" s="7">
        <f>IF([1]主干线!I159="","",[1]主干线!I159)</f>
        <v>0</v>
      </c>
      <c r="S159" s="7">
        <f>IF([1]主干线!G159="","",[1]主干线!G159)</f>
        <v>0</v>
      </c>
      <c r="T159" s="7">
        <f>IF([1]主干线!J159="","",[1]主干线!J159)</f>
        <v>0</v>
      </c>
      <c r="U159" s="7" t="str">
        <f>IF([1]主干线!H159="","",[1]主干线!H159)</f>
        <v>县级</v>
      </c>
    </row>
    <row r="160" spans="1:21" x14ac:dyDescent="0.15">
      <c r="A160" s="7" t="str">
        <f>IF([1]主干线!A160="","",[1]主干线!A160)</f>
        <v>绿北线路35-1</v>
      </c>
      <c r="B160" s="7" t="str">
        <f>IF([1]主干线!B160="","",[1]主干线!B160)</f>
        <v>10kV</v>
      </c>
      <c r="C160" s="7" t="str">
        <f>IF([1]主干线!C160="","",[1]主干线!C160)</f>
        <v>137绿北线</v>
      </c>
      <c r="D160" s="7">
        <f>IF([1]主干线!D160="","",[1]主干线!D160)</f>
        <v>0</v>
      </c>
      <c r="E160" s="7" t="str">
        <f>IF([1]主干线!E160="","",[1]主干线!E160)</f>
        <v>LGJ-185/30</v>
      </c>
      <c r="F160" s="7">
        <f>IF([1]主干线!F160="","",[1]主干线!F160)</f>
        <v>4.0639999999999999E-3</v>
      </c>
      <c r="G160" s="7">
        <f>IF([1]主干线!M160="","",[1]主干线!M160)</f>
        <v>2E-3</v>
      </c>
      <c r="H160" s="7">
        <f>IF([1]主干线!N160="","",[1]主干线!N160)</f>
        <v>0</v>
      </c>
      <c r="I160" s="7">
        <f>IF([1]主干线!O160="","",[1]主干线!O160)</f>
        <v>0</v>
      </c>
      <c r="J160" s="7">
        <f>IF([1]主干线!P160="","",[1]主干线!P160)</f>
        <v>2015</v>
      </c>
      <c r="K160" s="7">
        <f>IF([1]主干线!Q160="","",[1]主干线!Q160)</f>
        <v>2</v>
      </c>
      <c r="L160" s="7">
        <f>IF([1]主干线!R160="","",[1]主干线!R160)</f>
        <v>0</v>
      </c>
      <c r="M160" s="7">
        <f>IF([1]主干线!S160="","",[1]主干线!S160)</f>
        <v>0</v>
      </c>
      <c r="N160" s="7">
        <f>IF([1]主干线!T160="","",[1]主干线!T160)</f>
        <v>0</v>
      </c>
      <c r="O160" s="7" t="str">
        <f>IF([1]主干线!V160="","",[1]主干线!V160)</f>
        <v>配变_花溪畔居9#变</v>
      </c>
      <c r="P160" s="7">
        <f>IF([1]主干线!W160="","",[1]主干线!W160)</f>
        <v>8.1277000000000002E-2</v>
      </c>
      <c r="Q160" s="7">
        <f>IF([1]主干线!X160="","",[1]主干线!X160)</f>
        <v>7</v>
      </c>
      <c r="R160" s="7">
        <f>IF([1]主干线!I160="","",[1]主干线!I160)</f>
        <v>1</v>
      </c>
      <c r="S160" s="7">
        <f>IF([1]主干线!G160="","",[1]主干线!G160)</f>
        <v>0</v>
      </c>
      <c r="T160" s="7">
        <f>IF([1]主干线!J160="","",[1]主干线!J160)</f>
        <v>0</v>
      </c>
      <c r="U160" s="7" t="str">
        <f>IF([1]主干线!H160="","",[1]主干线!H160)</f>
        <v>县级</v>
      </c>
    </row>
    <row r="161" spans="1:21" x14ac:dyDescent="0.15">
      <c r="A161" s="7" t="str">
        <f>IF([1]主干线!A161="","",[1]主干线!A161)</f>
        <v>巷浦线路85-1</v>
      </c>
      <c r="B161" s="7" t="str">
        <f>IF([1]主干线!B161="","",[1]主干线!B161)</f>
        <v>10kV</v>
      </c>
      <c r="C161" s="7" t="str">
        <f>IF([1]主干线!C161="","",[1]主干线!C161)</f>
        <v>156巷浦线</v>
      </c>
      <c r="D161" s="7">
        <f>IF([1]主干线!D161="","",[1]主干线!D161)</f>
        <v>1</v>
      </c>
      <c r="E161" s="7" t="str">
        <f>IF([1]主干线!E161="","",[1]主干线!E161)</f>
        <v>YJV22-3×120</v>
      </c>
      <c r="F161" s="7">
        <f>IF([1]主干线!F161="","",[1]主干线!F161)</f>
        <v>7.8569999999999994E-3</v>
      </c>
      <c r="G161" s="7">
        <f>IF([1]主干线!M161="","",[1]主干线!M161)</f>
        <v>2E-3</v>
      </c>
      <c r="H161" s="7">
        <f>IF([1]主干线!N161="","",[1]主干线!N161)</f>
        <v>0</v>
      </c>
      <c r="I161" s="7">
        <f>IF([1]主干线!O161="","",[1]主干线!O161)</f>
        <v>0</v>
      </c>
      <c r="J161" s="7">
        <f>IF([1]主干线!P161="","",[1]主干线!P161)</f>
        <v>2015</v>
      </c>
      <c r="K161" s="7">
        <f>IF([1]主干线!Q161="","",[1]主干线!Q161)</f>
        <v>3</v>
      </c>
      <c r="L161" s="7">
        <f>IF([1]主干线!R161="","",[1]主干线!R161)</f>
        <v>0</v>
      </c>
      <c r="M161" s="7">
        <f>IF([1]主干线!S161="","",[1]主干线!S161)</f>
        <v>0</v>
      </c>
      <c r="N161" s="7">
        <f>IF([1]主干线!T161="","",[1]主干线!T161)</f>
        <v>0</v>
      </c>
      <c r="O161" s="7" t="str">
        <f>IF([1]主干线!V161="","",[1]主干线!V161)</f>
        <v>分支箱_花溪畔居配7</v>
      </c>
      <c r="P161" s="7">
        <f>IF([1]主干线!W161="","",[1]主干线!W161)</f>
        <v>0.47142800000000001</v>
      </c>
      <c r="Q161" s="7">
        <f>IF([1]主干线!X161="","",[1]主干线!X161)</f>
        <v>8</v>
      </c>
      <c r="R161" s="7">
        <f>IF([1]主干线!I161="","",[1]主干线!I161)</f>
        <v>1</v>
      </c>
      <c r="S161" s="7">
        <f>IF([1]主干线!G161="","",[1]主干线!G161)</f>
        <v>0</v>
      </c>
      <c r="T161" s="7">
        <f>IF([1]主干线!J161="","",[1]主干线!J161)</f>
        <v>0</v>
      </c>
      <c r="U161" s="7" t="str">
        <f>IF([1]主干线!H161="","",[1]主干线!H161)</f>
        <v>县级</v>
      </c>
    </row>
    <row r="162" spans="1:21" x14ac:dyDescent="0.15">
      <c r="A162" s="7" t="str">
        <f>IF([1]主干线!A162="","",[1]主干线!A162)</f>
        <v>绿南线路11-1</v>
      </c>
      <c r="B162" s="7" t="str">
        <f>IF([1]主干线!B162="","",[1]主干线!B162)</f>
        <v>10kV</v>
      </c>
      <c r="C162" s="7" t="str">
        <f>IF([1]主干线!C162="","",[1]主干线!C162)</f>
        <v>139绿南线</v>
      </c>
      <c r="D162" s="7">
        <f>IF([1]主干线!D162="","",[1]主干线!D162)</f>
        <v>1</v>
      </c>
      <c r="E162" s="7" t="str">
        <f>IF([1]主干线!E162="","",[1]主干线!E162)</f>
        <v>YJV22-3×120</v>
      </c>
      <c r="F162" s="7">
        <f>IF([1]主干线!F162="","",[1]主干线!F162)</f>
        <v>4.8069999999999996E-3</v>
      </c>
      <c r="G162" s="7">
        <f>IF([1]主干线!M162="","",[1]主干线!M162)</f>
        <v>2E-3</v>
      </c>
      <c r="H162" s="7">
        <f>IF([1]主干线!N162="","",[1]主干线!N162)</f>
        <v>0</v>
      </c>
      <c r="I162" s="7">
        <f>IF([1]主干线!O162="","",[1]主干线!O162)</f>
        <v>0</v>
      </c>
      <c r="J162" s="7">
        <f>IF([1]主干线!P162="","",[1]主干线!P162)</f>
        <v>2015</v>
      </c>
      <c r="K162" s="7">
        <f>IF([1]主干线!Q162="","",[1]主干线!Q162)</f>
        <v>1</v>
      </c>
      <c r="L162" s="7">
        <f>IF([1]主干线!R162="","",[1]主干线!R162)</f>
        <v>0</v>
      </c>
      <c r="M162" s="7">
        <f>IF([1]主干线!S162="","",[1]主干线!S162)</f>
        <v>0</v>
      </c>
      <c r="N162" s="7">
        <f>IF([1]主干线!T162="","",[1]主干线!T162)</f>
        <v>0</v>
      </c>
      <c r="O162" s="7" t="str">
        <f>IF([1]主干线!V162="","",[1]主干线!V162)</f>
        <v>配变_绿地置业D区16#变</v>
      </c>
      <c r="P162" s="7">
        <f>IF([1]主干线!W162="","",[1]主干线!W162)</f>
        <v>0.28839100000000001</v>
      </c>
      <c r="Q162" s="7">
        <f>IF([1]主干线!X162="","",[1]主干线!X162)</f>
        <v>0</v>
      </c>
      <c r="R162" s="7">
        <f>IF([1]主干线!I162="","",[1]主干线!I162)</f>
        <v>0</v>
      </c>
      <c r="S162" s="7">
        <f>IF([1]主干线!G162="","",[1]主干线!G162)</f>
        <v>0</v>
      </c>
      <c r="T162" s="7">
        <f>IF([1]主干线!J162="","",[1]主干线!J162)</f>
        <v>0</v>
      </c>
      <c r="U162" s="7" t="str">
        <f>IF([1]主干线!H162="","",[1]主干线!H162)</f>
        <v>县级</v>
      </c>
    </row>
    <row r="163" spans="1:21" x14ac:dyDescent="0.15">
      <c r="A163" s="7" t="str">
        <f>IF([1]主干线!A163="","",[1]主干线!A163)</f>
        <v>浦项线路59-1</v>
      </c>
      <c r="B163" s="7" t="str">
        <f>IF([1]主干线!B163="","",[1]主干线!B163)</f>
        <v>10kV</v>
      </c>
      <c r="C163" s="7" t="str">
        <f>IF([1]主干线!C163="","",[1]主干线!C163)</f>
        <v>136浦项线</v>
      </c>
      <c r="D163" s="7">
        <f>IF([1]主干线!D163="","",[1]主干线!D163)</f>
        <v>0</v>
      </c>
      <c r="E163" s="7" t="str">
        <f>IF([1]主干线!E163="","",[1]主干线!E163)</f>
        <v>LGJ-185/30</v>
      </c>
      <c r="F163" s="7">
        <f>IF([1]主干线!F163="","",[1]主干线!F163)</f>
        <v>4.4075999999999997E-2</v>
      </c>
      <c r="G163" s="7">
        <f>IF([1]主干线!M163="","",[1]主干线!M163)</f>
        <v>2E-3</v>
      </c>
      <c r="H163" s="7">
        <f>IF([1]主干线!N163="","",[1]主干线!N163)</f>
        <v>0</v>
      </c>
      <c r="I163" s="7">
        <f>IF([1]主干线!O163="","",[1]主干线!O163)</f>
        <v>0</v>
      </c>
      <c r="J163" s="7">
        <f>IF([1]主干线!P163="","",[1]主干线!P163)</f>
        <v>2015</v>
      </c>
      <c r="K163" s="7">
        <f>IF([1]主干线!Q163="","",[1]主干线!Q163)</f>
        <v>2</v>
      </c>
      <c r="L163" s="7">
        <f>IF([1]主干线!R163="","",[1]主干线!R163)</f>
        <v>0</v>
      </c>
      <c r="M163" s="7">
        <f>IF([1]主干线!S163="","",[1]主干线!S163)</f>
        <v>0</v>
      </c>
      <c r="N163" s="7">
        <f>IF([1]主干线!T163="","",[1]主干线!T163)</f>
        <v>0</v>
      </c>
      <c r="O163" s="7" t="str">
        <f>IF([1]主干线!V163="","",[1]主干线!V163)</f>
        <v>8796088728992</v>
      </c>
      <c r="P163" s="7">
        <f>IF([1]主干线!W163="","",[1]主干线!W163)</f>
        <v>0.88151500000000005</v>
      </c>
      <c r="Q163" s="7">
        <f>IF([1]主干线!X163="","",[1]主干线!X163)</f>
        <v>1</v>
      </c>
      <c r="R163" s="7">
        <f>IF([1]主干线!I163="","",[1]主干线!I163)</f>
        <v>1</v>
      </c>
      <c r="S163" s="7">
        <f>IF([1]主干线!G163="","",[1]主干线!G163)</f>
        <v>0</v>
      </c>
      <c r="T163" s="7">
        <f>IF([1]主干线!J163="","",[1]主干线!J163)</f>
        <v>0</v>
      </c>
      <c r="U163" s="7" t="str">
        <f>IF([1]主干线!H163="","",[1]主干线!H163)</f>
        <v>市辖</v>
      </c>
    </row>
    <row r="164" spans="1:21" x14ac:dyDescent="0.15">
      <c r="A164" s="7" t="str">
        <f>IF([1]主干线!A164="","",[1]主干线!A164)</f>
        <v>朗花线</v>
      </c>
      <c r="B164" s="7" t="str">
        <f>IF([1]主干线!B164="","",[1]主干线!B164)</f>
        <v>110kV</v>
      </c>
      <c r="C164" s="7" t="str">
        <f>IF([1]主干线!C164="","",[1]主干线!C164)</f>
        <v>朗花线</v>
      </c>
      <c r="D164" s="7">
        <f>IF([1]主干线!D164="","",[1]主干线!D164)</f>
        <v>0</v>
      </c>
      <c r="E164" s="7" t="str">
        <f>IF([1]主干线!E164="","",[1]主干线!E164)</f>
        <v>LGJ-185/30</v>
      </c>
      <c r="F164" s="7">
        <f>IF([1]主干线!F164="","",[1]主干线!F164)</f>
        <v>3.020305</v>
      </c>
      <c r="G164" s="7">
        <f>IF([1]主干线!M164="","",[1]主干线!M164)</f>
        <v>2E-3</v>
      </c>
      <c r="H164" s="7">
        <f>IF([1]主干线!N164="","",[1]主干线!N164)</f>
        <v>0</v>
      </c>
      <c r="I164" s="7">
        <f>IF([1]主干线!O164="","",[1]主干线!O164)</f>
        <v>0</v>
      </c>
      <c r="J164" s="7">
        <f>IF([1]主干线!P164="","",[1]主干线!P164)</f>
        <v>2015</v>
      </c>
      <c r="K164" s="7">
        <f>IF([1]主干线!Q164="","",[1]主干线!Q164)</f>
        <v>3</v>
      </c>
      <c r="L164" s="7">
        <f>IF([1]主干线!R164="","",[1]主干线!R164)</f>
        <v>0</v>
      </c>
      <c r="M164" s="7">
        <f>IF([1]主干线!S164="","",[1]主干线!S164)</f>
        <v>0</v>
      </c>
      <c r="N164" s="7">
        <f>IF([1]主干线!T164="","",[1]主干线!T164)</f>
        <v>0</v>
      </c>
      <c r="O164" s="7" t="str">
        <f>IF([1]主干线!V164="","",[1]主干线!V164)</f>
        <v>8796085783104</v>
      </c>
      <c r="P164" s="7">
        <f>IF([1]主干线!W164="","",[1]主干线!W164)</f>
        <v>60.406109000000001</v>
      </c>
      <c r="Q164" s="7">
        <f>IF([1]主干线!X164="","",[1]主干线!X164)</f>
        <v>2</v>
      </c>
      <c r="R164" s="7">
        <f>IF([1]主干线!I164="","",[1]主干线!I164)</f>
        <v>1</v>
      </c>
      <c r="S164" s="7">
        <f>IF([1]主干线!G164="","",[1]主干线!G164)</f>
        <v>0</v>
      </c>
      <c r="T164" s="7">
        <f>IF([1]主干线!J164="","",[1]主干线!J164)</f>
        <v>0</v>
      </c>
      <c r="U164" s="7" t="str">
        <f>IF([1]主干线!H164="","",[1]主干线!H164)</f>
        <v>市辖</v>
      </c>
    </row>
    <row r="165" spans="1:21" x14ac:dyDescent="0.15">
      <c r="A165" s="7" t="str">
        <f>IF([1]主干线!A165="","",[1]主干线!A165)</f>
        <v>线路1</v>
      </c>
      <c r="B165" s="7" t="str">
        <f>IF([1]主干线!B165="","",[1]主干线!B165)</f>
        <v>110kV</v>
      </c>
      <c r="C165" s="7" t="str">
        <f>IF([1]主干线!C165="","",[1]主干线!C165)</f>
        <v>线路1</v>
      </c>
      <c r="D165" s="7">
        <f>IF([1]主干线!D165="","",[1]主干线!D165)</f>
        <v>0</v>
      </c>
      <c r="E165" s="7" t="str">
        <f>IF([1]主干线!E165="","",[1]主干线!E165)</f>
        <v>LGJ-185/30</v>
      </c>
      <c r="F165" s="7">
        <f>IF([1]主干线!F165="","",[1]主干线!F165)</f>
        <v>3.6925620000000001</v>
      </c>
      <c r="G165" s="7">
        <f>IF([1]主干线!M165="","",[1]主干线!M165)</f>
        <v>2E-3</v>
      </c>
      <c r="H165" s="7">
        <f>IF([1]主干线!N165="","",[1]主干线!N165)</f>
        <v>0</v>
      </c>
      <c r="I165" s="7">
        <f>IF([1]主干线!O165="","",[1]主干线!O165)</f>
        <v>0</v>
      </c>
      <c r="J165" s="7">
        <f>IF([1]主干线!P165="","",[1]主干线!P165)</f>
        <v>2015</v>
      </c>
      <c r="K165" s="7">
        <f>IF([1]主干线!Q165="","",[1]主干线!Q165)</f>
        <v>1</v>
      </c>
      <c r="L165" s="7">
        <f>IF([1]主干线!R165="","",[1]主干线!R165)</f>
        <v>0</v>
      </c>
      <c r="M165" s="7">
        <f>IF([1]主干线!S165="","",[1]主干线!S165)</f>
        <v>0</v>
      </c>
      <c r="N165" s="7">
        <f>IF([1]主干线!T165="","",[1]主干线!T165)</f>
        <v>0</v>
      </c>
      <c r="O165" s="7" t="str">
        <f>IF([1]主干线!V165="","",[1]主干线!V165)</f>
        <v>曦园变</v>
      </c>
      <c r="P165" s="7">
        <f>IF([1]主干线!W165="","",[1]主干线!W165)</f>
        <v>73.851249999999993</v>
      </c>
      <c r="Q165" s="7">
        <f>IF([1]主干线!X165="","",[1]主干线!X165)</f>
        <v>3</v>
      </c>
      <c r="R165" s="7">
        <f>IF([1]主干线!I165="","",[1]主干线!I165)</f>
        <v>0</v>
      </c>
      <c r="S165" s="7">
        <f>IF([1]主干线!G165="","",[1]主干线!G165)</f>
        <v>0</v>
      </c>
      <c r="T165" s="7">
        <f>IF([1]主干线!J165="","",[1]主干线!J165)</f>
        <v>0</v>
      </c>
      <c r="U165" s="7" t="str">
        <f>IF([1]主干线!H165="","",[1]主干线!H165)</f>
        <v>市辖</v>
      </c>
    </row>
    <row r="166" spans="1:21" x14ac:dyDescent="0.15">
      <c r="A166" s="7" t="str">
        <f>IF([1]主干线!A166="","",[1]主干线!A166)</f>
        <v>花福线1-2</v>
      </c>
      <c r="B166" s="7" t="str">
        <f>IF([1]主干线!B166="","",[1]主干线!B166)</f>
        <v>110kV</v>
      </c>
      <c r="C166" s="7" t="str">
        <f>IF([1]主干线!C166="","",[1]主干线!C166)</f>
        <v>花福线1-2</v>
      </c>
      <c r="D166" s="7">
        <f>IF([1]主干线!D166="","",[1]主干线!D166)</f>
        <v>0</v>
      </c>
      <c r="E166" s="7" t="str">
        <f>IF([1]主干线!E166="","",[1]主干线!E166)</f>
        <v>LGJ-185/30</v>
      </c>
      <c r="F166" s="7">
        <f>IF([1]主干线!F166="","",[1]主干线!F166)</f>
        <v>0.27786300000000003</v>
      </c>
      <c r="G166" s="7">
        <f>IF([1]主干线!M166="","",[1]主干线!M166)</f>
        <v>2E-3</v>
      </c>
      <c r="H166" s="7">
        <f>IF([1]主干线!N166="","",[1]主干线!N166)</f>
        <v>0</v>
      </c>
      <c r="I166" s="7">
        <f>IF([1]主干线!O166="","",[1]主干线!O166)</f>
        <v>0</v>
      </c>
      <c r="J166" s="7">
        <f>IF([1]主干线!P166="","",[1]主干线!P166)</f>
        <v>2015</v>
      </c>
      <c r="K166" s="7">
        <f>IF([1]主干线!Q166="","",[1]主干线!Q166)</f>
        <v>2</v>
      </c>
      <c r="L166" s="7">
        <f>IF([1]主干线!R166="","",[1]主干线!R166)</f>
        <v>0</v>
      </c>
      <c r="M166" s="7">
        <f>IF([1]主干线!S166="","",[1]主干线!S166)</f>
        <v>0</v>
      </c>
      <c r="N166" s="7">
        <f>IF([1]主干线!T166="","",[1]主干线!T166)</f>
        <v>0</v>
      </c>
      <c r="O166" s="7" t="str">
        <f>IF([1]主干线!V166="","",[1]主干线!V166)</f>
        <v>8796085783104</v>
      </c>
      <c r="P166" s="7">
        <f>IF([1]主干线!W166="","",[1]主干线!W166)</f>
        <v>5.5572559999999998</v>
      </c>
      <c r="Q166" s="7">
        <f>IF([1]主干线!X166="","",[1]主干线!X166)</f>
        <v>4</v>
      </c>
      <c r="R166" s="7">
        <f>IF([1]主干线!I166="","",[1]主干线!I166)</f>
        <v>1</v>
      </c>
      <c r="S166" s="7">
        <f>IF([1]主干线!G166="","",[1]主干线!G166)</f>
        <v>0</v>
      </c>
      <c r="T166" s="7">
        <f>IF([1]主干线!J166="","",[1]主干线!J166)</f>
        <v>0</v>
      </c>
      <c r="U166" s="7" t="str">
        <f>IF([1]主干线!H166="","",[1]主干线!H166)</f>
        <v>市辖</v>
      </c>
    </row>
    <row r="167" spans="1:21" x14ac:dyDescent="0.15">
      <c r="A167" s="7" t="str">
        <f>IF([1]主干线!A167="","",[1]主干线!A167)</f>
        <v>城桥线</v>
      </c>
      <c r="B167" s="7" t="str">
        <f>IF([1]主干线!B167="","",[1]主干线!B167)</f>
        <v>110kV</v>
      </c>
      <c r="C167" s="7" t="str">
        <f>IF([1]主干线!C167="","",[1]主干线!C167)</f>
        <v>城桥线</v>
      </c>
      <c r="D167" s="7">
        <f>IF([1]主干线!D167="","",[1]主干线!D167)</f>
        <v>0</v>
      </c>
      <c r="E167" s="7" t="str">
        <f>IF([1]主干线!E167="","",[1]主干线!E167)</f>
        <v>LGJ-185/30</v>
      </c>
      <c r="F167" s="7">
        <f>IF([1]主干线!F167="","",[1]主干线!F167)</f>
        <v>2.2182759999999999</v>
      </c>
      <c r="G167" s="7">
        <f>IF([1]主干线!M167="","",[1]主干线!M167)</f>
        <v>2E-3</v>
      </c>
      <c r="H167" s="7">
        <f>IF([1]主干线!N167="","",[1]主干线!N167)</f>
        <v>0</v>
      </c>
      <c r="I167" s="7">
        <f>IF([1]主干线!O167="","",[1]主干线!O167)</f>
        <v>0</v>
      </c>
      <c r="J167" s="7">
        <f>IF([1]主干线!P167="","",[1]主干线!P167)</f>
        <v>2015</v>
      </c>
      <c r="K167" s="7">
        <f>IF([1]主干线!Q167="","",[1]主干线!Q167)</f>
        <v>3</v>
      </c>
      <c r="L167" s="7">
        <f>IF([1]主干线!R167="","",[1]主干线!R167)</f>
        <v>0</v>
      </c>
      <c r="M167" s="7">
        <f>IF([1]主干线!S167="","",[1]主干线!S167)</f>
        <v>0</v>
      </c>
      <c r="N167" s="7">
        <f>IF([1]主干线!T167="","",[1]主干线!T167)</f>
        <v>0</v>
      </c>
      <c r="O167" s="7" t="str">
        <f>IF([1]主干线!V167="","",[1]主干线!V167)</f>
        <v>泗桥变</v>
      </c>
      <c r="P167" s="7">
        <f>IF([1]主干线!W167="","",[1]主干线!W167)</f>
        <v>44.365519999999997</v>
      </c>
      <c r="Q167" s="7">
        <f>IF([1]主干线!X167="","",[1]主干线!X167)</f>
        <v>5</v>
      </c>
      <c r="R167" s="7">
        <f>IF([1]主干线!I167="","",[1]主干线!I167)</f>
        <v>1</v>
      </c>
      <c r="S167" s="7">
        <f>IF([1]主干线!G167="","",[1]主干线!G167)</f>
        <v>0</v>
      </c>
      <c r="T167" s="7">
        <f>IF([1]主干线!J167="","",[1]主干线!J167)</f>
        <v>0</v>
      </c>
      <c r="U167" s="7" t="str">
        <f>IF([1]主干线!H167="","",[1]主干线!H167)</f>
        <v>市辖</v>
      </c>
    </row>
    <row r="168" spans="1:21" x14ac:dyDescent="0.15">
      <c r="A168" s="7" t="str">
        <f>IF([1]主干线!A168="","",[1]主干线!A168)</f>
        <v>花泗线</v>
      </c>
      <c r="B168" s="7" t="str">
        <f>IF([1]主干线!B168="","",[1]主干线!B168)</f>
        <v>110kV</v>
      </c>
      <c r="C168" s="7" t="str">
        <f>IF([1]主干线!C168="","",[1]主干线!C168)</f>
        <v>花泗线</v>
      </c>
      <c r="D168" s="7">
        <f>IF([1]主干线!D168="","",[1]主干线!D168)</f>
        <v>0</v>
      </c>
      <c r="E168" s="7" t="str">
        <f>IF([1]主干线!E168="","",[1]主干线!E168)</f>
        <v>LGJ-185/30</v>
      </c>
      <c r="F168" s="7">
        <f>IF([1]主干线!F168="","",[1]主干线!F168)</f>
        <v>2.0913179999999998</v>
      </c>
      <c r="G168" s="7">
        <f>IF([1]主干线!M168="","",[1]主干线!M168)</f>
        <v>2E-3</v>
      </c>
      <c r="H168" s="7">
        <f>IF([1]主干线!N168="","",[1]主干线!N168)</f>
        <v>0</v>
      </c>
      <c r="I168" s="7">
        <f>IF([1]主干线!O168="","",[1]主干线!O168)</f>
        <v>0</v>
      </c>
      <c r="J168" s="7">
        <f>IF([1]主干线!P168="","",[1]主干线!P168)</f>
        <v>2015</v>
      </c>
      <c r="K168" s="7">
        <f>IF([1]主干线!Q168="","",[1]主干线!Q168)</f>
        <v>1</v>
      </c>
      <c r="L168" s="7">
        <f>IF([1]主干线!R168="","",[1]主干线!R168)</f>
        <v>0</v>
      </c>
      <c r="M168" s="7">
        <f>IF([1]主干线!S168="","",[1]主干线!S168)</f>
        <v>0</v>
      </c>
      <c r="N168" s="7">
        <f>IF([1]主干线!T168="","",[1]主干线!T168)</f>
        <v>0</v>
      </c>
      <c r="O168" s="7" t="str">
        <f>IF([1]主干线!V168="","",[1]主干线!V168)</f>
        <v>泗桥变</v>
      </c>
      <c r="P168" s="7">
        <f>IF([1]主干线!W168="","",[1]主干线!W168)</f>
        <v>41.826355</v>
      </c>
      <c r="Q168" s="7">
        <f>IF([1]主干线!X168="","",[1]主干线!X168)</f>
        <v>6</v>
      </c>
      <c r="R168" s="7">
        <f>IF([1]主干线!I168="","",[1]主干线!I168)</f>
        <v>0</v>
      </c>
      <c r="S168" s="7">
        <f>IF([1]主干线!G168="","",[1]主干线!G168)</f>
        <v>0</v>
      </c>
      <c r="T168" s="7">
        <f>IF([1]主干线!J168="","",[1]主干线!J168)</f>
        <v>0</v>
      </c>
      <c r="U168" s="7" t="str">
        <f>IF([1]主干线!H168="","",[1]主干线!H168)</f>
        <v>市辖</v>
      </c>
    </row>
    <row r="169" spans="1:21" x14ac:dyDescent="0.15">
      <c r="A169" s="7" t="str">
        <f>IF([1]主干线!A169="","",[1]主干线!A169)</f>
        <v>花安线</v>
      </c>
      <c r="B169" s="7" t="str">
        <f>IF([1]主干线!B169="","",[1]主干线!B169)</f>
        <v>110kV</v>
      </c>
      <c r="C169" s="7" t="str">
        <f>IF([1]主干线!C169="","",[1]主干线!C169)</f>
        <v>花安线</v>
      </c>
      <c r="D169" s="7">
        <f>IF([1]主干线!D169="","",[1]主干线!D169)</f>
        <v>0</v>
      </c>
      <c r="E169" s="7" t="str">
        <f>IF([1]主干线!E169="","",[1]主干线!E169)</f>
        <v>LGJ-185/30</v>
      </c>
      <c r="F169" s="7">
        <f>IF([1]主干线!F169="","",[1]主干线!F169)</f>
        <v>4.7470629999999998</v>
      </c>
      <c r="G169" s="7">
        <f>IF([1]主干线!M169="","",[1]主干线!M169)</f>
        <v>2E-3</v>
      </c>
      <c r="H169" s="7">
        <f>IF([1]主干线!N169="","",[1]主干线!N169)</f>
        <v>0</v>
      </c>
      <c r="I169" s="7">
        <f>IF([1]主干线!O169="","",[1]主干线!O169)</f>
        <v>0</v>
      </c>
      <c r="J169" s="7">
        <f>IF([1]主干线!P169="","",[1]主干线!P169)</f>
        <v>2015</v>
      </c>
      <c r="K169" s="7">
        <f>IF([1]主干线!Q169="","",[1]主干线!Q169)</f>
        <v>2</v>
      </c>
      <c r="L169" s="7">
        <f>IF([1]主干线!R169="","",[1]主干线!R169)</f>
        <v>0</v>
      </c>
      <c r="M169" s="7">
        <f>IF([1]主干线!S169="","",[1]主干线!S169)</f>
        <v>0</v>
      </c>
      <c r="N169" s="7">
        <f>IF([1]主干线!T169="","",[1]主干线!T169)</f>
        <v>0</v>
      </c>
      <c r="O169" s="7" t="str">
        <f>IF([1]主干线!V169="","",[1]主干线!V169)</f>
        <v>8796085783120</v>
      </c>
      <c r="P169" s="7">
        <f>IF([1]主干线!W169="","",[1]主干线!W169)</f>
        <v>94.941260999999997</v>
      </c>
      <c r="Q169" s="7">
        <f>IF([1]主干线!X169="","",[1]主干线!X169)</f>
        <v>7</v>
      </c>
      <c r="R169" s="7">
        <f>IF([1]主干线!I169="","",[1]主干线!I169)</f>
        <v>1</v>
      </c>
      <c r="S169" s="7">
        <f>IF([1]主干线!G169="","",[1]主干线!G169)</f>
        <v>0</v>
      </c>
      <c r="T169" s="7">
        <f>IF([1]主干线!J169="","",[1]主干线!J169)</f>
        <v>0</v>
      </c>
      <c r="U169" s="7" t="str">
        <f>IF([1]主干线!H169="","",[1]主干线!H169)</f>
        <v>市辖</v>
      </c>
    </row>
    <row r="170" spans="1:21" x14ac:dyDescent="0.15">
      <c r="A170" s="7" t="str">
        <f>IF([1]主干线!A170="","",[1]主干线!A170)</f>
        <v>线路5-2</v>
      </c>
      <c r="B170" s="7" t="str">
        <f>IF([1]主干线!B170="","",[1]主干线!B170)</f>
        <v>110kV</v>
      </c>
      <c r="C170" s="7" t="str">
        <f>IF([1]主干线!C170="","",[1]主干线!C170)</f>
        <v>线路5-2</v>
      </c>
      <c r="D170" s="7">
        <f>IF([1]主干线!D170="","",[1]主干线!D170)</f>
        <v>0</v>
      </c>
      <c r="E170" s="7" t="str">
        <f>IF([1]主干线!E170="","",[1]主干线!E170)</f>
        <v>LGJ-185/30</v>
      </c>
      <c r="F170" s="7">
        <f>IF([1]主干线!F170="","",[1]主干线!F170)</f>
        <v>1.241763</v>
      </c>
      <c r="G170" s="7">
        <f>IF([1]主干线!M170="","",[1]主干线!M170)</f>
        <v>2E-3</v>
      </c>
      <c r="H170" s="7">
        <f>IF([1]主干线!N170="","",[1]主干线!N170)</f>
        <v>0</v>
      </c>
      <c r="I170" s="7">
        <f>IF([1]主干线!O170="","",[1]主干线!O170)</f>
        <v>0</v>
      </c>
      <c r="J170" s="7">
        <f>IF([1]主干线!P170="","",[1]主干线!P170)</f>
        <v>2015</v>
      </c>
      <c r="K170" s="7">
        <f>IF([1]主干线!Q170="","",[1]主干线!Q170)</f>
        <v>3</v>
      </c>
      <c r="L170" s="7">
        <f>IF([1]主干线!R170="","",[1]主干线!R170)</f>
        <v>0</v>
      </c>
      <c r="M170" s="7">
        <f>IF([1]主干线!S170="","",[1]主干线!S170)</f>
        <v>0</v>
      </c>
      <c r="N170" s="7">
        <f>IF([1]主干线!T170="","",[1]主干线!T170)</f>
        <v>0</v>
      </c>
      <c r="O170" s="7" t="str">
        <f>IF([1]主干线!V170="","",[1]主干线!V170)</f>
        <v>曹安变</v>
      </c>
      <c r="P170" s="7">
        <f>IF([1]主干线!W170="","",[1]主干线!W170)</f>
        <v>24.835251</v>
      </c>
      <c r="Q170" s="7">
        <f>IF([1]主干线!X170="","",[1]主干线!X170)</f>
        <v>8</v>
      </c>
      <c r="R170" s="7">
        <f>IF([1]主干线!I170="","",[1]主干线!I170)</f>
        <v>1</v>
      </c>
      <c r="S170" s="7">
        <f>IF([1]主干线!G170="","",[1]主干线!G170)</f>
        <v>0</v>
      </c>
      <c r="T170" s="7">
        <f>IF([1]主干线!J170="","",[1]主干线!J170)</f>
        <v>0</v>
      </c>
      <c r="U170" s="7" t="str">
        <f>IF([1]主干线!H170="","",[1]主干线!H170)</f>
        <v>市辖</v>
      </c>
    </row>
    <row r="171" spans="1:21" x14ac:dyDescent="0.15">
      <c r="A171" s="7" t="str">
        <f>IF([1]主干线!A171="","",[1]主干线!A171)</f>
        <v>桥曹线</v>
      </c>
      <c r="B171" s="7" t="str">
        <f>IF([1]主干线!B171="","",[1]主干线!B171)</f>
        <v>110kV</v>
      </c>
      <c r="C171" s="7" t="str">
        <f>IF([1]主干线!C171="","",[1]主干线!C171)</f>
        <v>桥曹线</v>
      </c>
      <c r="D171" s="7">
        <f>IF([1]主干线!D171="","",[1]主干线!D171)</f>
        <v>0</v>
      </c>
      <c r="E171" s="7" t="str">
        <f>IF([1]主干线!E171="","",[1]主干线!E171)</f>
        <v>LGJ-185/30</v>
      </c>
      <c r="F171" s="7">
        <f>IF([1]主干线!F171="","",[1]主干线!F171)</f>
        <v>4.7325970000000002</v>
      </c>
      <c r="G171" s="7">
        <f>IF([1]主干线!M171="","",[1]主干线!M171)</f>
        <v>2E-3</v>
      </c>
      <c r="H171" s="7">
        <f>IF([1]主干线!N171="","",[1]主干线!N171)</f>
        <v>0</v>
      </c>
      <c r="I171" s="7">
        <f>IF([1]主干线!O171="","",[1]主干线!O171)</f>
        <v>0</v>
      </c>
      <c r="J171" s="7">
        <f>IF([1]主干线!P171="","",[1]主干线!P171)</f>
        <v>2015</v>
      </c>
      <c r="K171" s="7">
        <f>IF([1]主干线!Q171="","",[1]主干线!Q171)</f>
        <v>1</v>
      </c>
      <c r="L171" s="7">
        <f>IF([1]主干线!R171="","",[1]主干线!R171)</f>
        <v>0</v>
      </c>
      <c r="M171" s="7">
        <f>IF([1]主干线!S171="","",[1]主干线!S171)</f>
        <v>0</v>
      </c>
      <c r="N171" s="7">
        <f>IF([1]主干线!T171="","",[1]主干线!T171)</f>
        <v>0</v>
      </c>
      <c r="O171" s="7" t="str">
        <f>IF([1]主干线!V171="","",[1]主干线!V171)</f>
        <v>8796085783136</v>
      </c>
      <c r="P171" s="7">
        <f>IF([1]主干线!W171="","",[1]主干线!W171)</f>
        <v>94.651947000000007</v>
      </c>
      <c r="Q171" s="7">
        <f>IF([1]主干线!X171="","",[1]主干线!X171)</f>
        <v>0</v>
      </c>
      <c r="R171" s="7">
        <f>IF([1]主干线!I171="","",[1]主干线!I171)</f>
        <v>0</v>
      </c>
      <c r="S171" s="7">
        <f>IF([1]主干线!G171="","",[1]主干线!G171)</f>
        <v>0</v>
      </c>
      <c r="T171" s="7">
        <f>IF([1]主干线!J171="","",[1]主干线!J171)</f>
        <v>0</v>
      </c>
      <c r="U171" s="7" t="str">
        <f>IF([1]主干线!H171="","",[1]主干线!H171)</f>
        <v>市辖</v>
      </c>
    </row>
    <row r="172" spans="1:21" x14ac:dyDescent="0.15">
      <c r="A172" s="7" t="str">
        <f>IF([1]主干线!A172="","",[1]主干线!A172)</f>
        <v>线路6-2</v>
      </c>
      <c r="B172" s="7" t="str">
        <f>IF([1]主干线!B172="","",[1]主干线!B172)</f>
        <v>110kV</v>
      </c>
      <c r="C172" s="7" t="str">
        <f>IF([1]主干线!C172="","",[1]主干线!C172)</f>
        <v>线路6-2</v>
      </c>
      <c r="D172" s="7">
        <f>IF([1]主干线!D172="","",[1]主干线!D172)</f>
        <v>0</v>
      </c>
      <c r="E172" s="7" t="str">
        <f>IF([1]主干线!E172="","",[1]主干线!E172)</f>
        <v>LGJ-185/30</v>
      </c>
      <c r="F172" s="7">
        <f>IF([1]主干线!F172="","",[1]主干线!F172)</f>
        <v>1.226178</v>
      </c>
      <c r="G172" s="7">
        <f>IF([1]主干线!M172="","",[1]主干线!M172)</f>
        <v>2E-3</v>
      </c>
      <c r="H172" s="7">
        <f>IF([1]主干线!N172="","",[1]主干线!N172)</f>
        <v>0</v>
      </c>
      <c r="I172" s="7">
        <f>IF([1]主干线!O172="","",[1]主干线!O172)</f>
        <v>0</v>
      </c>
      <c r="J172" s="7">
        <f>IF([1]主干线!P172="","",[1]主干线!P172)</f>
        <v>2015</v>
      </c>
      <c r="K172" s="7">
        <f>IF([1]主干线!Q172="","",[1]主干线!Q172)</f>
        <v>2</v>
      </c>
      <c r="L172" s="7">
        <f>IF([1]主干线!R172="","",[1]主干线!R172)</f>
        <v>0</v>
      </c>
      <c r="M172" s="7">
        <f>IF([1]主干线!S172="","",[1]主干线!S172)</f>
        <v>0</v>
      </c>
      <c r="N172" s="7">
        <f>IF([1]主干线!T172="","",[1]主干线!T172)</f>
        <v>0</v>
      </c>
      <c r="O172" s="7" t="str">
        <f>IF([1]主干线!V172="","",[1]主干线!V172)</f>
        <v>曹安变</v>
      </c>
      <c r="P172" s="7">
        <f>IF([1]主干线!W172="","",[1]主干线!W172)</f>
        <v>24.523561000000001</v>
      </c>
      <c r="Q172" s="7">
        <f>IF([1]主干线!X172="","",[1]主干线!X172)</f>
        <v>1</v>
      </c>
      <c r="R172" s="7">
        <f>IF([1]主干线!I172="","",[1]主干线!I172)</f>
        <v>1</v>
      </c>
      <c r="S172" s="7">
        <f>IF([1]主干线!G172="","",[1]主干线!G172)</f>
        <v>0</v>
      </c>
      <c r="T172" s="7">
        <f>IF([1]主干线!J172="","",[1]主干线!J172)</f>
        <v>0</v>
      </c>
      <c r="U172" s="7" t="str">
        <f>IF([1]主干线!H172="","",[1]主干线!H172)</f>
        <v>市辖</v>
      </c>
    </row>
    <row r="173" spans="1:21" x14ac:dyDescent="0.15">
      <c r="A173" s="7" t="str">
        <f>IF([1]主干线!A173="","",[1]主干线!A173)</f>
        <v>线路10</v>
      </c>
      <c r="B173" s="7" t="str">
        <f>IF([1]主干线!B173="","",[1]主干线!B173)</f>
        <v>110kV</v>
      </c>
      <c r="C173" s="7" t="str">
        <f>IF([1]主干线!C173="","",[1]主干线!C173)</f>
        <v>线路10</v>
      </c>
      <c r="D173" s="7">
        <f>IF([1]主干线!D173="","",[1]主干线!D173)</f>
        <v>0</v>
      </c>
      <c r="E173" s="7" t="str">
        <f>IF([1]主干线!E173="","",[1]主干线!E173)</f>
        <v>LGJ-185/30</v>
      </c>
      <c r="F173" s="7">
        <f>IF([1]主干线!F173="","",[1]主干线!F173)</f>
        <v>3.4401169999999999</v>
      </c>
      <c r="G173" s="7">
        <f>IF([1]主干线!M173="","",[1]主干线!M173)</f>
        <v>2E-3</v>
      </c>
      <c r="H173" s="7">
        <f>IF([1]主干线!N173="","",[1]主干线!N173)</f>
        <v>0</v>
      </c>
      <c r="I173" s="7">
        <f>IF([1]主干线!O173="","",[1]主干线!O173)</f>
        <v>0</v>
      </c>
      <c r="J173" s="7">
        <f>IF([1]主干线!P173="","",[1]主干线!P173)</f>
        <v>2015</v>
      </c>
      <c r="K173" s="7">
        <f>IF([1]主干线!Q173="","",[1]主干线!Q173)</f>
        <v>3</v>
      </c>
      <c r="L173" s="7">
        <f>IF([1]主干线!R173="","",[1]主干线!R173)</f>
        <v>0</v>
      </c>
      <c r="M173" s="7">
        <f>IF([1]主干线!S173="","",[1]主干线!S173)</f>
        <v>0</v>
      </c>
      <c r="N173" s="7">
        <f>IF([1]主干线!T173="","",[1]主干线!T173)</f>
        <v>0</v>
      </c>
      <c r="O173" s="7" t="str">
        <f>IF([1]主干线!V173="","",[1]主干线!V173)</f>
        <v>公桥变</v>
      </c>
      <c r="P173" s="7">
        <f>IF([1]主干线!W173="","",[1]主干线!W173)</f>
        <v>68.802345000000003</v>
      </c>
      <c r="Q173" s="7">
        <f>IF([1]主干线!X173="","",[1]主干线!X173)</f>
        <v>2</v>
      </c>
      <c r="R173" s="7">
        <f>IF([1]主干线!I173="","",[1]主干线!I173)</f>
        <v>1</v>
      </c>
      <c r="S173" s="7">
        <f>IF([1]主干线!G173="","",[1]主干线!G173)</f>
        <v>0</v>
      </c>
      <c r="T173" s="7">
        <f>IF([1]主干线!J173="","",[1]主干线!J173)</f>
        <v>0</v>
      </c>
      <c r="U173" s="7" t="str">
        <f>IF([1]主干线!H173="","",[1]主干线!H173)</f>
        <v>市辖</v>
      </c>
    </row>
    <row r="174" spans="1:21" x14ac:dyDescent="0.15">
      <c r="A174" s="7" t="str">
        <f>IF([1]主干线!A174="","",[1]主干线!A174)</f>
        <v>线路11</v>
      </c>
      <c r="B174" s="7" t="str">
        <f>IF([1]主干线!B174="","",[1]主干线!B174)</f>
        <v>110kV</v>
      </c>
      <c r="C174" s="7" t="str">
        <f>IF([1]主干线!C174="","",[1]主干线!C174)</f>
        <v>线路11</v>
      </c>
      <c r="D174" s="7">
        <f>IF([1]主干线!D174="","",[1]主干线!D174)</f>
        <v>0</v>
      </c>
      <c r="E174" s="7" t="str">
        <f>IF([1]主干线!E174="","",[1]主干线!E174)</f>
        <v>LGJ-185/30</v>
      </c>
      <c r="F174" s="7">
        <f>IF([1]主干线!F174="","",[1]主干线!F174)</f>
        <v>3.447581</v>
      </c>
      <c r="G174" s="7">
        <f>IF([1]主干线!M174="","",[1]主干线!M174)</f>
        <v>2E-3</v>
      </c>
      <c r="H174" s="7">
        <f>IF([1]主干线!N174="","",[1]主干线!N174)</f>
        <v>0</v>
      </c>
      <c r="I174" s="7">
        <f>IF([1]主干线!O174="","",[1]主干线!O174)</f>
        <v>0</v>
      </c>
      <c r="J174" s="7">
        <f>IF([1]主干线!P174="","",[1]主干线!P174)</f>
        <v>2015</v>
      </c>
      <c r="K174" s="7">
        <f>IF([1]主干线!Q174="","",[1]主干线!Q174)</f>
        <v>1</v>
      </c>
      <c r="L174" s="7">
        <f>IF([1]主干线!R174="","",[1]主干线!R174)</f>
        <v>0</v>
      </c>
      <c r="M174" s="7">
        <f>IF([1]主干线!S174="","",[1]主干线!S174)</f>
        <v>0</v>
      </c>
      <c r="N174" s="7">
        <f>IF([1]主干线!T174="","",[1]主干线!T174)</f>
        <v>0</v>
      </c>
      <c r="O174" s="7" t="str">
        <f>IF([1]主干线!V174="","",[1]主干线!V174)</f>
        <v>公桥变</v>
      </c>
      <c r="P174" s="7">
        <f>IF([1]主干线!W174="","",[1]主干线!W174)</f>
        <v>68.951629999999994</v>
      </c>
      <c r="Q174" s="7">
        <f>IF([1]主干线!X174="","",[1]主干线!X174)</f>
        <v>3</v>
      </c>
      <c r="R174" s="7">
        <f>IF([1]主干线!I174="","",[1]主干线!I174)</f>
        <v>0</v>
      </c>
      <c r="S174" s="7">
        <f>IF([1]主干线!G174="","",[1]主干线!G174)</f>
        <v>0</v>
      </c>
      <c r="T174" s="7">
        <f>IF([1]主干线!J174="","",[1]主干线!J174)</f>
        <v>0</v>
      </c>
      <c r="U174" s="7" t="str">
        <f>IF([1]主干线!H174="","",[1]主干线!H174)</f>
        <v>市辖</v>
      </c>
    </row>
    <row r="175" spans="1:21" x14ac:dyDescent="0.15">
      <c r="A175" s="7" t="str">
        <f>IF([1]主干线!A175="","",[1]主干线!A175)</f>
        <v>线路12-1</v>
      </c>
      <c r="B175" s="7" t="str">
        <f>IF([1]主干线!B175="","",[1]主干线!B175)</f>
        <v>110kV</v>
      </c>
      <c r="C175" s="7" t="str">
        <f>IF([1]主干线!C175="","",[1]主干线!C175)</f>
        <v>线路12-1</v>
      </c>
      <c r="D175" s="7">
        <f>IF([1]主干线!D175="","",[1]主干线!D175)</f>
        <v>0</v>
      </c>
      <c r="E175" s="7" t="str">
        <f>IF([1]主干线!E175="","",[1]主干线!E175)</f>
        <v>LGJ-185/30</v>
      </c>
      <c r="F175" s="7">
        <f>IF([1]主干线!F175="","",[1]主干线!F175)</f>
        <v>3.2610990000000002</v>
      </c>
      <c r="G175" s="7">
        <f>IF([1]主干线!M175="","",[1]主干线!M175)</f>
        <v>2E-3</v>
      </c>
      <c r="H175" s="7">
        <f>IF([1]主干线!N175="","",[1]主干线!N175)</f>
        <v>0</v>
      </c>
      <c r="I175" s="7">
        <f>IF([1]主干线!O175="","",[1]主干线!O175)</f>
        <v>0</v>
      </c>
      <c r="J175" s="7">
        <f>IF([1]主干线!P175="","",[1]主干线!P175)</f>
        <v>2015</v>
      </c>
      <c r="K175" s="7">
        <f>IF([1]主干线!Q175="","",[1]主干线!Q175)</f>
        <v>2</v>
      </c>
      <c r="L175" s="7">
        <f>IF([1]主干线!R175="","",[1]主干线!R175)</f>
        <v>0</v>
      </c>
      <c r="M175" s="7">
        <f>IF([1]主干线!S175="","",[1]主干线!S175)</f>
        <v>0</v>
      </c>
      <c r="N175" s="7">
        <f>IF([1]主干线!T175="","",[1]主干线!T175)</f>
        <v>0</v>
      </c>
      <c r="O175" s="7" t="str">
        <f>IF([1]主干线!V175="","",[1]主干线!V175)</f>
        <v>8796085783088</v>
      </c>
      <c r="P175" s="7">
        <f>IF([1]主干线!W175="","",[1]主干线!W175)</f>
        <v>65.221985000000004</v>
      </c>
      <c r="Q175" s="7">
        <f>IF([1]主干线!X175="","",[1]主干线!X175)</f>
        <v>4</v>
      </c>
      <c r="R175" s="7">
        <f>IF([1]主干线!I175="","",[1]主干线!I175)</f>
        <v>1</v>
      </c>
      <c r="S175" s="7">
        <f>IF([1]主干线!G175="","",[1]主干线!G175)</f>
        <v>0</v>
      </c>
      <c r="T175" s="7">
        <f>IF([1]主干线!J175="","",[1]主干线!J175)</f>
        <v>0</v>
      </c>
      <c r="U175" s="7" t="str">
        <f>IF([1]主干线!H175="","",[1]主干线!H175)</f>
        <v>县级</v>
      </c>
    </row>
    <row r="176" spans="1:21" x14ac:dyDescent="0.15">
      <c r="A176" s="7" t="str">
        <f>IF([1]主干线!A176="","",[1]主干线!A176)</f>
        <v>线路12-2</v>
      </c>
      <c r="B176" s="7" t="str">
        <f>IF([1]主干线!B176="","",[1]主干线!B176)</f>
        <v>110kV</v>
      </c>
      <c r="C176" s="7" t="str">
        <f>IF([1]主干线!C176="","",[1]主干线!C176)</f>
        <v>线路12-2</v>
      </c>
      <c r="D176" s="7">
        <f>IF([1]主干线!D176="","",[1]主干线!D176)</f>
        <v>0</v>
      </c>
      <c r="E176" s="7" t="str">
        <f>IF([1]主干线!E176="","",[1]主干线!E176)</f>
        <v>LGJ-185/30</v>
      </c>
      <c r="F176" s="7">
        <f>IF([1]主干线!F176="","",[1]主干线!F176)</f>
        <v>2.3118560000000001</v>
      </c>
      <c r="G176" s="7">
        <f>IF([1]主干线!M176="","",[1]主干线!M176)</f>
        <v>2E-3</v>
      </c>
      <c r="H176" s="7">
        <f>IF([1]主干线!N176="","",[1]主干线!N176)</f>
        <v>0</v>
      </c>
      <c r="I176" s="7">
        <f>IF([1]主干线!O176="","",[1]主干线!O176)</f>
        <v>0</v>
      </c>
      <c r="J176" s="7">
        <f>IF([1]主干线!P176="","",[1]主干线!P176)</f>
        <v>2015</v>
      </c>
      <c r="K176" s="7">
        <f>IF([1]主干线!Q176="","",[1]主干线!Q176)</f>
        <v>3</v>
      </c>
      <c r="L176" s="7">
        <f>IF([1]主干线!R176="","",[1]主干线!R176)</f>
        <v>0</v>
      </c>
      <c r="M176" s="7">
        <f>IF([1]主干线!S176="","",[1]主干线!S176)</f>
        <v>0</v>
      </c>
      <c r="N176" s="7">
        <f>IF([1]主干线!T176="","",[1]主干线!T176)</f>
        <v>0</v>
      </c>
      <c r="O176" s="7" t="str">
        <f>IF([1]主干线!V176="","",[1]主干线!V176)</f>
        <v>秦峰变</v>
      </c>
      <c r="P176" s="7">
        <f>IF([1]主干线!W176="","",[1]主干线!W176)</f>
        <v>46.237113999999998</v>
      </c>
      <c r="Q176" s="7">
        <f>IF([1]主干线!X176="","",[1]主干线!X176)</f>
        <v>5</v>
      </c>
      <c r="R176" s="7">
        <f>IF([1]主干线!I176="","",[1]主干线!I176)</f>
        <v>1</v>
      </c>
      <c r="S176" s="7">
        <f>IF([1]主干线!G176="","",[1]主干线!G176)</f>
        <v>0</v>
      </c>
      <c r="T176" s="7">
        <f>IF([1]主干线!J176="","",[1]主干线!J176)</f>
        <v>0</v>
      </c>
      <c r="U176" s="7" t="str">
        <f>IF([1]主干线!H176="","",[1]主干线!H176)</f>
        <v>县级</v>
      </c>
    </row>
    <row r="177" spans="1:21" x14ac:dyDescent="0.15">
      <c r="A177" s="7" t="str">
        <f>IF([1]主干线!A177="","",[1]主干线!A177)</f>
        <v>线路13</v>
      </c>
      <c r="B177" s="7" t="str">
        <f>IF([1]主干线!B177="","",[1]主干线!B177)</f>
        <v>110kV</v>
      </c>
      <c r="C177" s="7" t="str">
        <f>IF([1]主干线!C177="","",[1]主干线!C177)</f>
        <v>线路13</v>
      </c>
      <c r="D177" s="7">
        <f>IF([1]主干线!D177="","",[1]主干线!D177)</f>
        <v>0</v>
      </c>
      <c r="E177" s="7" t="str">
        <f>IF([1]主干线!E177="","",[1]主干线!E177)</f>
        <v>LGJ-185/30</v>
      </c>
      <c r="F177" s="7">
        <f>IF([1]主干线!F177="","",[1]主干线!F177)</f>
        <v>0.17979700000000001</v>
      </c>
      <c r="G177" s="7">
        <f>IF([1]主干线!M177="","",[1]主干线!M177)</f>
        <v>2E-3</v>
      </c>
      <c r="H177" s="7">
        <f>IF([1]主干线!N177="","",[1]主干线!N177)</f>
        <v>0</v>
      </c>
      <c r="I177" s="7">
        <f>IF([1]主干线!O177="","",[1]主干线!O177)</f>
        <v>0</v>
      </c>
      <c r="J177" s="7">
        <f>IF([1]主干线!P177="","",[1]主干线!P177)</f>
        <v>2015</v>
      </c>
      <c r="K177" s="7">
        <f>IF([1]主干线!Q177="","",[1]主干线!Q177)</f>
        <v>1</v>
      </c>
      <c r="L177" s="7">
        <f>IF([1]主干线!R177="","",[1]主干线!R177)</f>
        <v>0</v>
      </c>
      <c r="M177" s="7">
        <f>IF([1]主干线!S177="","",[1]主干线!S177)</f>
        <v>0</v>
      </c>
      <c r="N177" s="7">
        <f>IF([1]主干线!T177="","",[1]主干线!T177)</f>
        <v>0</v>
      </c>
      <c r="O177" s="7" t="str">
        <f>IF([1]主干线!V177="","",[1]主干线!V177)</f>
        <v>金城变</v>
      </c>
      <c r="P177" s="7">
        <f>IF([1]主干线!W177="","",[1]主干线!W177)</f>
        <v>3.5959449999999999</v>
      </c>
      <c r="Q177" s="7">
        <f>IF([1]主干线!X177="","",[1]主干线!X177)</f>
        <v>6</v>
      </c>
      <c r="R177" s="7">
        <f>IF([1]主干线!I177="","",[1]主干线!I177)</f>
        <v>0</v>
      </c>
      <c r="S177" s="7">
        <f>IF([1]主干线!G177="","",[1]主干线!G177)</f>
        <v>0</v>
      </c>
      <c r="T177" s="7">
        <f>IF([1]主干线!J177="","",[1]主干线!J177)</f>
        <v>0</v>
      </c>
      <c r="U177" s="7" t="str">
        <f>IF([1]主干线!H177="","",[1]主干线!H177)</f>
        <v>县级</v>
      </c>
    </row>
    <row r="178" spans="1:21" x14ac:dyDescent="0.15">
      <c r="A178" s="7" t="str">
        <f>IF([1]主干线!A178="","",[1]主干线!A178)</f>
        <v>桥集线</v>
      </c>
      <c r="B178" s="7" t="str">
        <f>IF([1]主干线!B178="","",[1]主干线!B178)</f>
        <v>110kV</v>
      </c>
      <c r="C178" s="7" t="str">
        <f>IF([1]主干线!C178="","",[1]主干线!C178)</f>
        <v>桥集线</v>
      </c>
      <c r="D178" s="7">
        <f>IF([1]主干线!D178="","",[1]主干线!D178)</f>
        <v>0</v>
      </c>
      <c r="E178" s="7" t="str">
        <f>IF([1]主干线!E178="","",[1]主干线!E178)</f>
        <v>LGJ-185/30</v>
      </c>
      <c r="F178" s="7">
        <f>IF([1]主干线!F178="","",[1]主干线!F178)</f>
        <v>4.1582540000000003</v>
      </c>
      <c r="G178" s="7">
        <f>IF([1]主干线!M178="","",[1]主干线!M178)</f>
        <v>2E-3</v>
      </c>
      <c r="H178" s="7">
        <f>IF([1]主干线!N178="","",[1]主干线!N178)</f>
        <v>0</v>
      </c>
      <c r="I178" s="7">
        <f>IF([1]主干线!O178="","",[1]主干线!O178)</f>
        <v>0</v>
      </c>
      <c r="J178" s="7">
        <f>IF([1]主干线!P178="","",[1]主干线!P178)</f>
        <v>2015</v>
      </c>
      <c r="K178" s="7">
        <f>IF([1]主干线!Q178="","",[1]主干线!Q178)</f>
        <v>2</v>
      </c>
      <c r="L178" s="7">
        <f>IF([1]主干线!R178="","",[1]主干线!R178)</f>
        <v>0</v>
      </c>
      <c r="M178" s="7">
        <f>IF([1]主干线!S178="","",[1]主干线!S178)</f>
        <v>0</v>
      </c>
      <c r="N178" s="7">
        <f>IF([1]主干线!T178="","",[1]主干线!T178)</f>
        <v>0</v>
      </c>
      <c r="O178" s="7" t="str">
        <f>IF([1]主干线!V178="","",[1]主干线!V178)</f>
        <v>集善变</v>
      </c>
      <c r="P178" s="7">
        <f>IF([1]主干线!W178="","",[1]主干线!W178)</f>
        <v>83.16507</v>
      </c>
      <c r="Q178" s="7">
        <f>IF([1]主干线!X178="","",[1]主干线!X178)</f>
        <v>7</v>
      </c>
      <c r="R178" s="7">
        <f>IF([1]主干线!I178="","",[1]主干线!I178)</f>
        <v>1</v>
      </c>
      <c r="S178" s="7">
        <f>IF([1]主干线!G178="","",[1]主干线!G178)</f>
        <v>0</v>
      </c>
      <c r="T178" s="7">
        <f>IF([1]主干线!J178="","",[1]主干线!J178)</f>
        <v>0</v>
      </c>
      <c r="U178" s="7" t="str">
        <f>IF([1]主干线!H178="","",[1]主干线!H178)</f>
        <v>县级</v>
      </c>
    </row>
    <row r="179" spans="1:21" x14ac:dyDescent="0.15">
      <c r="A179" s="7" t="str">
        <f>IF([1]主干线!A179="","",[1]主干线!A179)</f>
        <v>花顺线</v>
      </c>
      <c r="B179" s="7" t="str">
        <f>IF([1]主干线!B179="","",[1]主干线!B179)</f>
        <v>35kV</v>
      </c>
      <c r="C179" s="7" t="str">
        <f>IF([1]主干线!C179="","",[1]主干线!C179)</f>
        <v>花顺线</v>
      </c>
      <c r="D179" s="7">
        <f>IF([1]主干线!D179="","",[1]主干线!D179)</f>
        <v>0</v>
      </c>
      <c r="E179" s="7" t="str">
        <f>IF([1]主干线!E179="","",[1]主干线!E179)</f>
        <v>LGJ-185/30</v>
      </c>
      <c r="F179" s="7">
        <f>IF([1]主干线!F179="","",[1]主干线!F179)</f>
        <v>1.8697539999999999</v>
      </c>
      <c r="G179" s="7">
        <f>IF([1]主干线!M179="","",[1]主干线!M179)</f>
        <v>2E-3</v>
      </c>
      <c r="H179" s="7">
        <f>IF([1]主干线!N179="","",[1]主干线!N179)</f>
        <v>0</v>
      </c>
      <c r="I179" s="7">
        <f>IF([1]主干线!O179="","",[1]主干线!O179)</f>
        <v>0</v>
      </c>
      <c r="J179" s="7">
        <f>IF([1]主干线!P179="","",[1]主干线!P179)</f>
        <v>2015</v>
      </c>
      <c r="K179" s="7">
        <f>IF([1]主干线!Q179="","",[1]主干线!Q179)</f>
        <v>3</v>
      </c>
      <c r="L179" s="7">
        <f>IF([1]主干线!R179="","",[1]主干线!R179)</f>
        <v>0</v>
      </c>
      <c r="M179" s="7">
        <f>IF([1]主干线!S179="","",[1]主干线!S179)</f>
        <v>0</v>
      </c>
      <c r="N179" s="7">
        <f>IF([1]主干线!T179="","",[1]主干线!T179)</f>
        <v>0</v>
      </c>
      <c r="O179" s="7" t="str">
        <f>IF([1]主干线!V179="","",[1]主干线!V179)</f>
        <v>顺杨变</v>
      </c>
      <c r="P179" s="7">
        <f>IF([1]主干线!W179="","",[1]主干线!W179)</f>
        <v>37.395088000000001</v>
      </c>
      <c r="Q179" s="7">
        <f>IF([1]主干线!X179="","",[1]主干线!X179)</f>
        <v>8</v>
      </c>
      <c r="R179" s="7">
        <f>IF([1]主干线!I179="","",[1]主干线!I179)</f>
        <v>1</v>
      </c>
      <c r="S179" s="7">
        <f>IF([1]主干线!G179="","",[1]主干线!G179)</f>
        <v>0</v>
      </c>
      <c r="T179" s="7">
        <f>IF([1]主干线!J179="","",[1]主干线!J179)</f>
        <v>0</v>
      </c>
      <c r="U179" s="7" t="str">
        <f>IF([1]主干线!H179="","",[1]主干线!H179)</f>
        <v>市辖</v>
      </c>
    </row>
    <row r="180" spans="1:21" x14ac:dyDescent="0.15">
      <c r="A180" s="7" t="str">
        <f>IF([1]主干线!A180="","",[1]主干线!A180)</f>
        <v>花杨线</v>
      </c>
      <c r="B180" s="7" t="str">
        <f>IF([1]主干线!B180="","",[1]主干线!B180)</f>
        <v>35kV</v>
      </c>
      <c r="C180" s="7" t="str">
        <f>IF([1]主干线!C180="","",[1]主干线!C180)</f>
        <v>花杨线</v>
      </c>
      <c r="D180" s="7">
        <f>IF([1]主干线!D180="","",[1]主干线!D180)</f>
        <v>0</v>
      </c>
      <c r="E180" s="7" t="str">
        <f>IF([1]主干线!E180="","",[1]主干线!E180)</f>
        <v>LGJ-185/30</v>
      </c>
      <c r="F180" s="7">
        <f>IF([1]主干线!F180="","",[1]主干线!F180)</f>
        <v>1.779299</v>
      </c>
      <c r="G180" s="7">
        <f>IF([1]主干线!M180="","",[1]主干线!M180)</f>
        <v>2E-3</v>
      </c>
      <c r="H180" s="7">
        <f>IF([1]主干线!N180="","",[1]主干线!N180)</f>
        <v>0</v>
      </c>
      <c r="I180" s="7">
        <f>IF([1]主干线!O180="","",[1]主干线!O180)</f>
        <v>0</v>
      </c>
      <c r="J180" s="7">
        <f>IF([1]主干线!P180="","",[1]主干线!P180)</f>
        <v>2015</v>
      </c>
      <c r="K180" s="7">
        <f>IF([1]主干线!Q180="","",[1]主干线!Q180)</f>
        <v>1</v>
      </c>
      <c r="L180" s="7">
        <f>IF([1]主干线!R180="","",[1]主干线!R180)</f>
        <v>0</v>
      </c>
      <c r="M180" s="7">
        <f>IF([1]主干线!S180="","",[1]主干线!S180)</f>
        <v>0</v>
      </c>
      <c r="N180" s="7">
        <f>IF([1]主干线!T180="","",[1]主干线!T180)</f>
        <v>0</v>
      </c>
      <c r="O180" s="7" t="str">
        <f>IF([1]主干线!V180="","",[1]主干线!V180)</f>
        <v>顺杨变</v>
      </c>
      <c r="P180" s="7">
        <f>IF([1]主干线!W180="","",[1]主干线!W180)</f>
        <v>35.585979000000002</v>
      </c>
      <c r="Q180" s="7">
        <f>IF([1]主干线!X180="","",[1]主干线!X180)</f>
        <v>0</v>
      </c>
      <c r="R180" s="7">
        <f>IF([1]主干线!I180="","",[1]主干线!I180)</f>
        <v>0</v>
      </c>
      <c r="S180" s="7">
        <f>IF([1]主干线!G180="","",[1]主干线!G180)</f>
        <v>0</v>
      </c>
      <c r="T180" s="7">
        <f>IF([1]主干线!J180="","",[1]主干线!J180)</f>
        <v>0</v>
      </c>
      <c r="U180" s="7" t="str">
        <f>IF([1]主干线!H180="","",[1]主干线!H180)</f>
        <v>市辖</v>
      </c>
    </row>
    <row r="181" spans="1:21" x14ac:dyDescent="0.15">
      <c r="A181" s="7" t="str">
        <f>IF([1]主干线!A181="","",[1]主干线!A181)</f>
        <v>线路7</v>
      </c>
      <c r="B181" s="7" t="str">
        <f>IF([1]主干线!B181="","",[1]主干线!B181)</f>
        <v>10kV</v>
      </c>
      <c r="C181" s="7" t="str">
        <f>IF([1]主干线!C181="","",[1]主干线!C181)</f>
        <v>132集花线</v>
      </c>
      <c r="D181" s="7">
        <f>IF([1]主干线!D181="","",[1]主干线!D181)</f>
        <v>0</v>
      </c>
      <c r="E181" s="7" t="str">
        <f>IF([1]主干线!E181="","",[1]主干线!E181)</f>
        <v>LGJ-185/30</v>
      </c>
      <c r="F181" s="7">
        <f>IF([1]主干线!F181="","",[1]主干线!F181)</f>
        <v>0.234234</v>
      </c>
      <c r="G181" s="7">
        <f>IF([1]主干线!M181="","",[1]主干线!M181)</f>
        <v>2E-3</v>
      </c>
      <c r="H181" s="7">
        <f>IF([1]主干线!N181="","",[1]主干线!N181)</f>
        <v>0</v>
      </c>
      <c r="I181" s="7">
        <f>IF([1]主干线!O181="","",[1]主干线!O181)</f>
        <v>0</v>
      </c>
      <c r="J181" s="7">
        <f>IF([1]主干线!P181="","",[1]主干线!P181)</f>
        <v>2015</v>
      </c>
      <c r="K181" s="7">
        <f>IF([1]主干线!Q181="","",[1]主干线!Q181)</f>
        <v>1</v>
      </c>
      <c r="L181" s="7">
        <f>IF([1]主干线!R181="","",[1]主干线!R181)</f>
        <v>0</v>
      </c>
      <c r="M181" s="7">
        <f>IF([1]主干线!S181="","",[1]主干线!S181)</f>
        <v>0</v>
      </c>
      <c r="N181" s="7">
        <f>IF([1]主干线!T181="","",[1]主干线!T181)</f>
        <v>0</v>
      </c>
      <c r="O181" s="7" t="str">
        <f>IF([1]主干线!V181="","",[1]主干线!V181)</f>
        <v>8796088678816</v>
      </c>
      <c r="P181" s="7">
        <f>IF([1]主干线!W181="","",[1]主干线!W181)</f>
        <v>4.684685</v>
      </c>
      <c r="Q181" s="7">
        <f>IF([1]主干线!X181="","",[1]主干线!X181)</f>
        <v>0</v>
      </c>
      <c r="R181" s="7">
        <f>IF([1]主干线!I181="","",[1]主干线!I181)</f>
        <v>0</v>
      </c>
      <c r="S181" s="7">
        <f>IF([1]主干线!G181="","",[1]主干线!G181)</f>
        <v>0</v>
      </c>
      <c r="T181" s="7">
        <f>IF([1]主干线!J181="","",[1]主干线!J181)</f>
        <v>0</v>
      </c>
      <c r="U181" s="7" t="str">
        <f>IF([1]主干线!H181="","",[1]主干线!H181)</f>
        <v>县级</v>
      </c>
    </row>
    <row r="182" spans="1:21" x14ac:dyDescent="0.15">
      <c r="A182" s="7" t="str">
        <f>IF([1]主干线!A182="","",[1]主干线!A182)</f>
        <v>线路8</v>
      </c>
      <c r="B182" s="7" t="str">
        <f>IF([1]主干线!B182="","",[1]主干线!B182)</f>
        <v>10kV</v>
      </c>
      <c r="C182" s="7" t="str">
        <f>IF([1]主干线!C182="","",[1]主干线!C182)</f>
        <v>132集花线</v>
      </c>
      <c r="D182" s="7">
        <f>IF([1]主干线!D182="","",[1]主干线!D182)</f>
        <v>0</v>
      </c>
      <c r="E182" s="7" t="str">
        <f>IF([1]主干线!E182="","",[1]主干线!E182)</f>
        <v>LGJ-185/30</v>
      </c>
      <c r="F182" s="7">
        <f>IF([1]主干线!F182="","",[1]主干线!F182)</f>
        <v>0.22075600000000001</v>
      </c>
      <c r="G182" s="7">
        <f>IF([1]主干线!M182="","",[1]主干线!M182)</f>
        <v>2E-3</v>
      </c>
      <c r="H182" s="7">
        <f>IF([1]主干线!N182="","",[1]主干线!N182)</f>
        <v>0</v>
      </c>
      <c r="I182" s="7">
        <f>IF([1]主干线!O182="","",[1]主干线!O182)</f>
        <v>0</v>
      </c>
      <c r="J182" s="7">
        <f>IF([1]主干线!P182="","",[1]主干线!P182)</f>
        <v>2015</v>
      </c>
      <c r="K182" s="7">
        <f>IF([1]主干线!Q182="","",[1]主干线!Q182)</f>
        <v>2</v>
      </c>
      <c r="L182" s="7">
        <f>IF([1]主干线!R182="","",[1]主干线!R182)</f>
        <v>0</v>
      </c>
      <c r="M182" s="7">
        <f>IF([1]主干线!S182="","",[1]主干线!S182)</f>
        <v>0</v>
      </c>
      <c r="N182" s="7">
        <f>IF([1]主干线!T182="","",[1]主干线!T182)</f>
        <v>0</v>
      </c>
      <c r="O182" s="7" t="str">
        <f>IF([1]主干线!V182="","",[1]主干线!V182)</f>
        <v>8796088679184</v>
      </c>
      <c r="P182" s="7">
        <f>IF([1]主干线!W182="","",[1]主干线!W182)</f>
        <v>4.4151230000000004</v>
      </c>
      <c r="Q182" s="7">
        <f>IF([1]主干线!X182="","",[1]主干线!X182)</f>
        <v>1</v>
      </c>
      <c r="R182" s="7">
        <f>IF([1]主干线!I182="","",[1]主干线!I182)</f>
        <v>1</v>
      </c>
      <c r="S182" s="7">
        <f>IF([1]主干线!G182="","",[1]主干线!G182)</f>
        <v>0</v>
      </c>
      <c r="T182" s="7">
        <f>IF([1]主干线!J182="","",[1]主干线!J182)</f>
        <v>0</v>
      </c>
      <c r="U182" s="7" t="str">
        <f>IF([1]主干线!H182="","",[1]主干线!H182)</f>
        <v>市辖</v>
      </c>
    </row>
    <row r="183" spans="1:21" x14ac:dyDescent="0.15">
      <c r="A183" s="7" t="str">
        <f>IF([1]主干线!A183="","",[1]主干线!A183)</f>
        <v>线路9</v>
      </c>
      <c r="B183" s="7" t="str">
        <f>IF([1]主干线!B183="","",[1]主干线!B183)</f>
        <v>10kV</v>
      </c>
      <c r="C183" s="7" t="str">
        <f>IF([1]主干线!C183="","",[1]主干线!C183)</f>
        <v>132集花线</v>
      </c>
      <c r="D183" s="7">
        <f>IF([1]主干线!D183="","",[1]主干线!D183)</f>
        <v>0</v>
      </c>
      <c r="E183" s="7" t="str">
        <f>IF([1]主干线!E183="","",[1]主干线!E183)</f>
        <v>LGJ-185/30</v>
      </c>
      <c r="F183" s="7">
        <f>IF([1]主干线!F183="","",[1]主干线!F183)</f>
        <v>0.13316</v>
      </c>
      <c r="G183" s="7">
        <f>IF([1]主干线!M183="","",[1]主干线!M183)</f>
        <v>2E-3</v>
      </c>
      <c r="H183" s="7">
        <f>IF([1]主干线!N183="","",[1]主干线!N183)</f>
        <v>0</v>
      </c>
      <c r="I183" s="7">
        <f>IF([1]主干线!O183="","",[1]主干线!O183)</f>
        <v>0</v>
      </c>
      <c r="J183" s="7">
        <f>IF([1]主干线!P183="","",[1]主干线!P183)</f>
        <v>2015</v>
      </c>
      <c r="K183" s="7">
        <f>IF([1]主干线!Q183="","",[1]主干线!Q183)</f>
        <v>3</v>
      </c>
      <c r="L183" s="7">
        <f>IF([1]主干线!R183="","",[1]主干线!R183)</f>
        <v>0</v>
      </c>
      <c r="M183" s="7">
        <f>IF([1]主干线!S183="","",[1]主干线!S183)</f>
        <v>0</v>
      </c>
      <c r="N183" s="7">
        <f>IF([1]主干线!T183="","",[1]主干线!T183)</f>
        <v>0</v>
      </c>
      <c r="O183" s="7" t="str">
        <f>IF([1]主干线!V183="","",[1]主干线!V183)</f>
        <v>断路器_分支开关</v>
      </c>
      <c r="P183" s="7">
        <f>IF([1]主干线!W183="","",[1]主干线!W183)</f>
        <v>2.6631969999999998</v>
      </c>
      <c r="Q183" s="7">
        <f>IF([1]主干线!X183="","",[1]主干线!X183)</f>
        <v>2</v>
      </c>
      <c r="R183" s="7">
        <f>IF([1]主干线!I183="","",[1]主干线!I183)</f>
        <v>1</v>
      </c>
      <c r="S183" s="7">
        <f>IF([1]主干线!G183="","",[1]主干线!G183)</f>
        <v>0</v>
      </c>
      <c r="T183" s="7">
        <f>IF([1]主干线!J183="","",[1]主干线!J183)</f>
        <v>0</v>
      </c>
      <c r="U183" s="7" t="str">
        <f>IF([1]主干线!H183="","",[1]主干线!H183)</f>
        <v>市辖</v>
      </c>
    </row>
    <row r="184" spans="1:21" x14ac:dyDescent="0.15">
      <c r="A184" s="7" t="str">
        <f>IF([1]主干线!A184="","",[1]主干线!A184)</f>
        <v>线路71</v>
      </c>
      <c r="B184" s="7" t="str">
        <f>IF([1]主干线!B184="","",[1]主干线!B184)</f>
        <v>10kV</v>
      </c>
      <c r="C184" s="7" t="str">
        <f>IF([1]主干线!C184="","",[1]主干线!C184)</f>
        <v>132集花线</v>
      </c>
      <c r="D184" s="7">
        <f>IF([1]主干线!D184="","",[1]主干线!D184)</f>
        <v>0</v>
      </c>
      <c r="E184" s="7" t="str">
        <f>IF([1]主干线!E184="","",[1]主干线!E184)</f>
        <v>LGJ-185/30</v>
      </c>
      <c r="F184" s="7">
        <f>IF([1]主干线!F184="","",[1]主干线!F184)</f>
        <v>0.14526900000000001</v>
      </c>
      <c r="G184" s="7">
        <f>IF([1]主干线!M184="","",[1]主干线!M184)</f>
        <v>2E-3</v>
      </c>
      <c r="H184" s="7">
        <f>IF([1]主干线!N184="","",[1]主干线!N184)</f>
        <v>0</v>
      </c>
      <c r="I184" s="7">
        <f>IF([1]主干线!O184="","",[1]主干线!O184)</f>
        <v>0</v>
      </c>
      <c r="J184" s="7">
        <f>IF([1]主干线!P184="","",[1]主干线!P184)</f>
        <v>2015</v>
      </c>
      <c r="K184" s="7">
        <f>IF([1]主干线!Q184="","",[1]主干线!Q184)</f>
        <v>1</v>
      </c>
      <c r="L184" s="7">
        <f>IF([1]主干线!R184="","",[1]主干线!R184)</f>
        <v>0</v>
      </c>
      <c r="M184" s="7">
        <f>IF([1]主干线!S184="","",[1]主干线!S184)</f>
        <v>0</v>
      </c>
      <c r="N184" s="7">
        <f>IF([1]主干线!T184="","",[1]主干线!T184)</f>
        <v>0</v>
      </c>
      <c r="O184" s="7" t="str">
        <f>IF([1]主干线!V184="","",[1]主干线!V184)</f>
        <v>8796088678848</v>
      </c>
      <c r="P184" s="7">
        <f>IF([1]主干线!W184="","",[1]主干线!W184)</f>
        <v>2.9053800000000001</v>
      </c>
      <c r="Q184" s="7">
        <f>IF([1]主干线!X184="","",[1]主干线!X184)</f>
        <v>3</v>
      </c>
      <c r="R184" s="7">
        <f>IF([1]主干线!I184="","",[1]主干线!I184)</f>
        <v>0</v>
      </c>
      <c r="S184" s="7">
        <f>IF([1]主干线!G184="","",[1]主干线!G184)</f>
        <v>0</v>
      </c>
      <c r="T184" s="7">
        <f>IF([1]主干线!J184="","",[1]主干线!J184)</f>
        <v>0</v>
      </c>
      <c r="U184" s="7" t="str">
        <f>IF([1]主干线!H184="","",[1]主干线!H184)</f>
        <v>市辖</v>
      </c>
    </row>
    <row r="185" spans="1:21" x14ac:dyDescent="0.15">
      <c r="A185" s="7" t="str">
        <f>IF([1]主干线!A185="","",[1]主干线!A185)</f>
        <v>线路111111</v>
      </c>
      <c r="B185" s="7" t="str">
        <f>IF([1]主干线!B185="","",[1]主干线!B185)</f>
        <v>10kV</v>
      </c>
      <c r="C185" s="7" t="str">
        <f>IF([1]主干线!C185="","",[1]主干线!C185)</f>
        <v>132集花线</v>
      </c>
      <c r="D185" s="7">
        <f>IF([1]主干线!D185="","",[1]主干线!D185)</f>
        <v>0</v>
      </c>
      <c r="E185" s="7" t="str">
        <f>IF([1]主干线!E185="","",[1]主干线!E185)</f>
        <v>LGJ-185/30</v>
      </c>
      <c r="F185" s="7">
        <f>IF([1]主干线!F185="","",[1]主干线!F185)</f>
        <v>6.5253000000000005E-2</v>
      </c>
      <c r="G185" s="7">
        <f>IF([1]主干线!M185="","",[1]主干线!M185)</f>
        <v>2E-3</v>
      </c>
      <c r="H185" s="7">
        <f>IF([1]主干线!N185="","",[1]主干线!N185)</f>
        <v>0</v>
      </c>
      <c r="I185" s="7">
        <f>IF([1]主干线!O185="","",[1]主干线!O185)</f>
        <v>0</v>
      </c>
      <c r="J185" s="7">
        <f>IF([1]主干线!P185="","",[1]主干线!P185)</f>
        <v>2015</v>
      </c>
      <c r="K185" s="7">
        <f>IF([1]主干线!Q185="","",[1]主干线!Q185)</f>
        <v>2</v>
      </c>
      <c r="L185" s="7">
        <f>IF([1]主干线!R185="","",[1]主干线!R185)</f>
        <v>0</v>
      </c>
      <c r="M185" s="7">
        <f>IF([1]主干线!S185="","",[1]主干线!S185)</f>
        <v>0</v>
      </c>
      <c r="N185" s="7">
        <f>IF([1]主干线!T185="","",[1]主干线!T185)</f>
        <v>0</v>
      </c>
      <c r="O185" s="7" t="str">
        <f>IF([1]主干线!V185="","",[1]主干线!V185)</f>
        <v>8796085690400</v>
      </c>
      <c r="P185" s="7">
        <f>IF([1]主干线!W185="","",[1]主干线!W185)</f>
        <v>1.305067</v>
      </c>
      <c r="Q185" s="7">
        <f>IF([1]主干线!X185="","",[1]主干线!X185)</f>
        <v>4</v>
      </c>
      <c r="R185" s="7">
        <f>IF([1]主干线!I185="","",[1]主干线!I185)</f>
        <v>1</v>
      </c>
      <c r="S185" s="7">
        <f>IF([1]主干线!G185="","",[1]主干线!G185)</f>
        <v>0</v>
      </c>
      <c r="T185" s="7">
        <f>IF([1]主干线!J185="","",[1]主干线!J185)</f>
        <v>0</v>
      </c>
      <c r="U185" s="7" t="str">
        <f>IF([1]主干线!H185="","",[1]主干线!H185)</f>
        <v>市辖</v>
      </c>
    </row>
    <row r="186" spans="1:21" x14ac:dyDescent="0.15">
      <c r="A186" s="7" t="str">
        <f>IF([1]主干线!A186="","",[1]主干线!A186)</f>
        <v>线路133333</v>
      </c>
      <c r="B186" s="7" t="str">
        <f>IF([1]主干线!B186="","",[1]主干线!B186)</f>
        <v>10kV</v>
      </c>
      <c r="C186" s="7" t="str">
        <f>IF([1]主干线!C186="","",[1]主干线!C186)</f>
        <v>132集花线</v>
      </c>
      <c r="D186" s="7">
        <f>IF([1]主干线!D186="","",[1]主干线!D186)</f>
        <v>0</v>
      </c>
      <c r="E186" s="7" t="str">
        <f>IF([1]主干线!E186="","",[1]主干线!E186)</f>
        <v>LGJ-185/30</v>
      </c>
      <c r="F186" s="7">
        <f>IF([1]主干线!F186="","",[1]主干线!F186)</f>
        <v>3.6193000000000003E-2</v>
      </c>
      <c r="G186" s="7">
        <f>IF([1]主干线!M186="","",[1]主干线!M186)</f>
        <v>2E-3</v>
      </c>
      <c r="H186" s="7">
        <f>IF([1]主干线!N186="","",[1]主干线!N186)</f>
        <v>0</v>
      </c>
      <c r="I186" s="7">
        <f>IF([1]主干线!O186="","",[1]主干线!O186)</f>
        <v>0</v>
      </c>
      <c r="J186" s="7">
        <f>IF([1]主干线!P186="","",[1]主干线!P186)</f>
        <v>2015</v>
      </c>
      <c r="K186" s="7">
        <f>IF([1]主干线!Q186="","",[1]主干线!Q186)</f>
        <v>3</v>
      </c>
      <c r="L186" s="7">
        <f>IF([1]主干线!R186="","",[1]主干线!R186)</f>
        <v>0</v>
      </c>
      <c r="M186" s="7">
        <f>IF([1]主干线!S186="","",[1]主干线!S186)</f>
        <v>0</v>
      </c>
      <c r="N186" s="7">
        <f>IF([1]主干线!T186="","",[1]主干线!T186)</f>
        <v>0</v>
      </c>
      <c r="O186" s="7" t="str">
        <f>IF([1]主干线!V186="","",[1]主干线!V186)</f>
        <v>配变_商业1</v>
      </c>
      <c r="P186" s="7">
        <f>IF([1]主干线!W186="","",[1]主干线!W186)</f>
        <v>0.72386700000000004</v>
      </c>
      <c r="Q186" s="7">
        <f>IF([1]主干线!X186="","",[1]主干线!X186)</f>
        <v>5</v>
      </c>
      <c r="R186" s="7">
        <f>IF([1]主干线!I186="","",[1]主干线!I186)</f>
        <v>1</v>
      </c>
      <c r="S186" s="7">
        <f>IF([1]主干线!G186="","",[1]主干线!G186)</f>
        <v>0</v>
      </c>
      <c r="T186" s="7">
        <f>IF([1]主干线!J186="","",[1]主干线!J186)</f>
        <v>0</v>
      </c>
      <c r="U186" s="7" t="str">
        <f>IF([1]主干线!H186="","",[1]主干线!H186)</f>
        <v>市辖</v>
      </c>
    </row>
    <row r="187" spans="1:21" x14ac:dyDescent="0.15">
      <c r="A187" s="7" t="str">
        <f>IF([1]主干线!A187="","",[1]主干线!A187)</f>
        <v>线路14</v>
      </c>
      <c r="B187" s="7" t="str">
        <f>IF([1]主干线!B187="","",[1]主干线!B187)</f>
        <v>10kV</v>
      </c>
      <c r="C187" s="7" t="str">
        <f>IF([1]主干线!C187="","",[1]主干线!C187)</f>
        <v>132集花线</v>
      </c>
      <c r="D187" s="7">
        <f>IF([1]主干线!D187="","",[1]主干线!D187)</f>
        <v>0</v>
      </c>
      <c r="E187" s="7" t="str">
        <f>IF([1]主干线!E187="","",[1]主干线!E187)</f>
        <v>LGJ-185/30</v>
      </c>
      <c r="F187" s="7">
        <f>IF([1]主干线!F187="","",[1]主干线!F187)</f>
        <v>2.7817000000000001E-2</v>
      </c>
      <c r="G187" s="7">
        <f>IF([1]主干线!M187="","",[1]主干线!M187)</f>
        <v>2E-3</v>
      </c>
      <c r="H187" s="7">
        <f>IF([1]主干线!N187="","",[1]主干线!N187)</f>
        <v>0</v>
      </c>
      <c r="I187" s="7">
        <f>IF([1]主干线!O187="","",[1]主干线!O187)</f>
        <v>0</v>
      </c>
      <c r="J187" s="7">
        <f>IF([1]主干线!P187="","",[1]主干线!P187)</f>
        <v>2015</v>
      </c>
      <c r="K187" s="7">
        <f>IF([1]主干线!Q187="","",[1]主干线!Q187)</f>
        <v>1</v>
      </c>
      <c r="L187" s="7">
        <f>IF([1]主干线!R187="","",[1]主干线!R187)</f>
        <v>0</v>
      </c>
      <c r="M187" s="7">
        <f>IF([1]主干线!S187="","",[1]主干线!S187)</f>
        <v>0</v>
      </c>
      <c r="N187" s="7">
        <f>IF([1]主干线!T187="","",[1]主干线!T187)</f>
        <v>0</v>
      </c>
      <c r="O187" s="7" t="str">
        <f>IF([1]主干线!V187="","",[1]主干线!V187)</f>
        <v>配变_商业2</v>
      </c>
      <c r="P187" s="7">
        <f>IF([1]主干线!W187="","",[1]主干线!W187)</f>
        <v>0.55634799999999995</v>
      </c>
      <c r="Q187" s="7">
        <f>IF([1]主干线!X187="","",[1]主干线!X187)</f>
        <v>6</v>
      </c>
      <c r="R187" s="7">
        <f>IF([1]主干线!I187="","",[1]主干线!I187)</f>
        <v>0</v>
      </c>
      <c r="S187" s="7">
        <f>IF([1]主干线!G187="","",[1]主干线!G187)</f>
        <v>0</v>
      </c>
      <c r="T187" s="7">
        <f>IF([1]主干线!J187="","",[1]主干线!J187)</f>
        <v>0</v>
      </c>
      <c r="U187" s="7" t="str">
        <f>IF([1]主干线!H187="","",[1]主干线!H187)</f>
        <v>市辖</v>
      </c>
    </row>
    <row r="188" spans="1:21" x14ac:dyDescent="0.15">
      <c r="A188" s="7" t="str">
        <f>IF([1]主干线!A188="","",[1]主干线!A188)</f>
        <v>线路15</v>
      </c>
      <c r="B188" s="7" t="str">
        <f>IF([1]主干线!B188="","",[1]主干线!B188)</f>
        <v>10kV</v>
      </c>
      <c r="C188" s="7" t="str">
        <f>IF([1]主干线!C188="","",[1]主干线!C188)</f>
        <v>132集花线</v>
      </c>
      <c r="D188" s="7">
        <f>IF([1]主干线!D188="","",[1]主干线!D188)</f>
        <v>0</v>
      </c>
      <c r="E188" s="7" t="str">
        <f>IF([1]主干线!E188="","",[1]主干线!E188)</f>
        <v>LGJ-185/30</v>
      </c>
      <c r="F188" s="7">
        <f>IF([1]主干线!F188="","",[1]主干线!F188)</f>
        <v>0.33480399999999999</v>
      </c>
      <c r="G188" s="7">
        <f>IF([1]主干线!M188="","",[1]主干线!M188)</f>
        <v>2E-3</v>
      </c>
      <c r="H188" s="7">
        <f>IF([1]主干线!N188="","",[1]主干线!N188)</f>
        <v>0</v>
      </c>
      <c r="I188" s="7">
        <f>IF([1]主干线!O188="","",[1]主干线!O188)</f>
        <v>0</v>
      </c>
      <c r="J188" s="7">
        <f>IF([1]主干线!P188="","",[1]主干线!P188)</f>
        <v>2015</v>
      </c>
      <c r="K188" s="7">
        <f>IF([1]主干线!Q188="","",[1]主干线!Q188)</f>
        <v>2</v>
      </c>
      <c r="L188" s="7">
        <f>IF([1]主干线!R188="","",[1]主干线!R188)</f>
        <v>0</v>
      </c>
      <c r="M188" s="7">
        <f>IF([1]主干线!S188="","",[1]主干线!S188)</f>
        <v>0</v>
      </c>
      <c r="N188" s="7">
        <f>IF([1]主干线!T188="","",[1]主干线!T188)</f>
        <v>0</v>
      </c>
      <c r="O188" s="7" t="str">
        <f>IF([1]主干线!V188="","",[1]主干线!V188)</f>
        <v>8796088679216</v>
      </c>
      <c r="P188" s="7">
        <f>IF([1]主干线!W188="","",[1]主干线!W188)</f>
        <v>6.6960819999999996</v>
      </c>
      <c r="Q188" s="7">
        <f>IF([1]主干线!X188="","",[1]主干线!X188)</f>
        <v>7</v>
      </c>
      <c r="R188" s="7">
        <f>IF([1]主干线!I188="","",[1]主干线!I188)</f>
        <v>1</v>
      </c>
      <c r="S188" s="7">
        <f>IF([1]主干线!G188="","",[1]主干线!G188)</f>
        <v>0</v>
      </c>
      <c r="T188" s="7">
        <f>IF([1]主干线!J188="","",[1]主干线!J188)</f>
        <v>0</v>
      </c>
      <c r="U188" s="7" t="str">
        <f>IF([1]主干线!H188="","",[1]主干线!H188)</f>
        <v>市辖</v>
      </c>
    </row>
    <row r="189" spans="1:21" x14ac:dyDescent="0.15">
      <c r="A189" s="7" t="str">
        <f>IF([1]主干线!A189="","",[1]主干线!A189)</f>
        <v>线路16</v>
      </c>
      <c r="B189" s="7" t="str">
        <f>IF([1]主干线!B189="","",[1]主干线!B189)</f>
        <v>10kV</v>
      </c>
      <c r="C189" s="7" t="str">
        <f>IF([1]主干线!C189="","",[1]主干线!C189)</f>
        <v>132集花线</v>
      </c>
      <c r="D189" s="7">
        <f>IF([1]主干线!D189="","",[1]主干线!D189)</f>
        <v>0</v>
      </c>
      <c r="E189" s="7" t="str">
        <f>IF([1]主干线!E189="","",[1]主干线!E189)</f>
        <v>LGJ-185/30</v>
      </c>
      <c r="F189" s="7">
        <f>IF([1]主干线!F189="","",[1]主干线!F189)</f>
        <v>0.484713</v>
      </c>
      <c r="G189" s="7">
        <f>IF([1]主干线!M189="","",[1]主干线!M189)</f>
        <v>2E-3</v>
      </c>
      <c r="H189" s="7">
        <f>IF([1]主干线!N189="","",[1]主干线!N189)</f>
        <v>0</v>
      </c>
      <c r="I189" s="7">
        <f>IF([1]主干线!O189="","",[1]主干线!O189)</f>
        <v>0</v>
      </c>
      <c r="J189" s="7">
        <f>IF([1]主干线!P189="","",[1]主干线!P189)</f>
        <v>2015</v>
      </c>
      <c r="K189" s="7">
        <f>IF([1]主干线!Q189="","",[1]主干线!Q189)</f>
        <v>3</v>
      </c>
      <c r="L189" s="7">
        <f>IF([1]主干线!R189="","",[1]主干线!R189)</f>
        <v>0</v>
      </c>
      <c r="M189" s="7">
        <f>IF([1]主干线!S189="","",[1]主干线!S189)</f>
        <v>0</v>
      </c>
      <c r="N189" s="7">
        <f>IF([1]主干线!T189="","",[1]主干线!T189)</f>
        <v>0</v>
      </c>
      <c r="O189" s="7" t="str">
        <f>IF([1]主干线!V189="","",[1]主干线!V189)</f>
        <v>8796088679072</v>
      </c>
      <c r="P189" s="7">
        <f>IF([1]主干线!W189="","",[1]主干线!W189)</f>
        <v>9.6942599999999999</v>
      </c>
      <c r="Q189" s="7">
        <f>IF([1]主干线!X189="","",[1]主干线!X189)</f>
        <v>8</v>
      </c>
      <c r="R189" s="7">
        <f>IF([1]主干线!I189="","",[1]主干线!I189)</f>
        <v>1</v>
      </c>
      <c r="S189" s="7">
        <f>IF([1]主干线!G189="","",[1]主干线!G189)</f>
        <v>0</v>
      </c>
      <c r="T189" s="7">
        <f>IF([1]主干线!J189="","",[1]主干线!J189)</f>
        <v>0</v>
      </c>
      <c r="U189" s="7" t="str">
        <f>IF([1]主干线!H189="","",[1]主干线!H189)</f>
        <v>市辖</v>
      </c>
    </row>
    <row r="190" spans="1:21" x14ac:dyDescent="0.15">
      <c r="A190" s="7" t="str">
        <f>IF([1]主干线!A190="","",[1]主干线!A190)</f>
        <v>线路17</v>
      </c>
      <c r="B190" s="7" t="str">
        <f>IF([1]主干线!B190="","",[1]主干线!B190)</f>
        <v>10kV</v>
      </c>
      <c r="C190" s="7" t="str">
        <f>IF([1]主干线!C190="","",[1]主干线!C190)</f>
        <v>132集花线</v>
      </c>
      <c r="D190" s="7">
        <f>IF([1]主干线!D190="","",[1]主干线!D190)</f>
        <v>0</v>
      </c>
      <c r="E190" s="7" t="str">
        <f>IF([1]主干线!E190="","",[1]主干线!E190)</f>
        <v>LGJ-185/30</v>
      </c>
      <c r="F190" s="7">
        <f>IF([1]主干线!F190="","",[1]主干线!F190)</f>
        <v>0.29411599999999999</v>
      </c>
      <c r="G190" s="7">
        <f>IF([1]主干线!M190="","",[1]主干线!M190)</f>
        <v>2E-3</v>
      </c>
      <c r="H190" s="7">
        <f>IF([1]主干线!N190="","",[1]主干线!N190)</f>
        <v>0</v>
      </c>
      <c r="I190" s="7">
        <f>IF([1]主干线!O190="","",[1]主干线!O190)</f>
        <v>0</v>
      </c>
      <c r="J190" s="7">
        <f>IF([1]主干线!P190="","",[1]主干线!P190)</f>
        <v>2015</v>
      </c>
      <c r="K190" s="7">
        <f>IF([1]主干线!Q190="","",[1]主干线!Q190)</f>
        <v>1</v>
      </c>
      <c r="L190" s="7">
        <f>IF([1]主干线!R190="","",[1]主干线!R190)</f>
        <v>0</v>
      </c>
      <c r="M190" s="7">
        <f>IF([1]主干线!S190="","",[1]主干线!S190)</f>
        <v>0</v>
      </c>
      <c r="N190" s="7">
        <f>IF([1]主干线!T190="","",[1]主干线!T190)</f>
        <v>0</v>
      </c>
      <c r="O190" s="7" t="str">
        <f>IF([1]主干线!V190="","",[1]主干线!V190)</f>
        <v>8796088679104</v>
      </c>
      <c r="P190" s="7">
        <f>IF([1]主干线!W190="","",[1]主干线!W190)</f>
        <v>5.8823230000000004</v>
      </c>
      <c r="Q190" s="7">
        <f>IF([1]主干线!X190="","",[1]主干线!X190)</f>
        <v>0</v>
      </c>
      <c r="R190" s="7">
        <f>IF([1]主干线!I190="","",[1]主干线!I190)</f>
        <v>0</v>
      </c>
      <c r="S190" s="7">
        <f>IF([1]主干线!G190="","",[1]主干线!G190)</f>
        <v>0</v>
      </c>
      <c r="T190" s="7">
        <f>IF([1]主干线!J190="","",[1]主干线!J190)</f>
        <v>0</v>
      </c>
      <c r="U190" s="7" t="str">
        <f>IF([1]主干线!H190="","",[1]主干线!H190)</f>
        <v>市辖</v>
      </c>
    </row>
    <row r="191" spans="1:21" x14ac:dyDescent="0.15">
      <c r="A191" s="7" t="str">
        <f>IF([1]主干线!A191="","",[1]主干线!A191)</f>
        <v>线路18</v>
      </c>
      <c r="B191" s="7" t="str">
        <f>IF([1]主干线!B191="","",[1]主干线!B191)</f>
        <v>10kV</v>
      </c>
      <c r="C191" s="7" t="str">
        <f>IF([1]主干线!C191="","",[1]主干线!C191)</f>
        <v>132集花线</v>
      </c>
      <c r="D191" s="7">
        <f>IF([1]主干线!D191="","",[1]主干线!D191)</f>
        <v>0</v>
      </c>
      <c r="E191" s="7" t="str">
        <f>IF([1]主干线!E191="","",[1]主干线!E191)</f>
        <v>LGJ-185/30</v>
      </c>
      <c r="F191" s="7">
        <f>IF([1]主干线!F191="","",[1]主干线!F191)</f>
        <v>3.3815999999999999E-2</v>
      </c>
      <c r="G191" s="7">
        <f>IF([1]主干线!M191="","",[1]主干线!M191)</f>
        <v>2E-3</v>
      </c>
      <c r="H191" s="7">
        <f>IF([1]主干线!N191="","",[1]主干线!N191)</f>
        <v>0</v>
      </c>
      <c r="I191" s="7">
        <f>IF([1]主干线!O191="","",[1]主干线!O191)</f>
        <v>0</v>
      </c>
      <c r="J191" s="7">
        <f>IF([1]主干线!P191="","",[1]主干线!P191)</f>
        <v>2015</v>
      </c>
      <c r="K191" s="7">
        <f>IF([1]主干线!Q191="","",[1]主干线!Q191)</f>
        <v>2</v>
      </c>
      <c r="L191" s="7">
        <f>IF([1]主干线!R191="","",[1]主干线!R191)</f>
        <v>0</v>
      </c>
      <c r="M191" s="7">
        <f>IF([1]主干线!S191="","",[1]主干线!S191)</f>
        <v>0</v>
      </c>
      <c r="N191" s="7">
        <f>IF([1]主干线!T191="","",[1]主干线!T191)</f>
        <v>0</v>
      </c>
      <c r="O191" s="7" t="str">
        <f>IF([1]主干线!V191="","",[1]主干线!V191)</f>
        <v>8796088679136</v>
      </c>
      <c r="P191" s="7">
        <f>IF([1]主干线!W191="","",[1]主干线!W191)</f>
        <v>0.676319</v>
      </c>
      <c r="Q191" s="7">
        <f>IF([1]主干线!X191="","",[1]主干线!X191)</f>
        <v>1</v>
      </c>
      <c r="R191" s="7">
        <f>IF([1]主干线!I191="","",[1]主干线!I191)</f>
        <v>1</v>
      </c>
      <c r="S191" s="7">
        <f>IF([1]主干线!G191="","",[1]主干线!G191)</f>
        <v>0</v>
      </c>
      <c r="T191" s="7">
        <f>IF([1]主干线!J191="","",[1]主干线!J191)</f>
        <v>0</v>
      </c>
      <c r="U191" s="7" t="str">
        <f>IF([1]主干线!H191="","",[1]主干线!H191)</f>
        <v>市辖</v>
      </c>
    </row>
    <row r="192" spans="1:21" x14ac:dyDescent="0.15">
      <c r="A192" s="7" t="str">
        <f>IF([1]主干线!A192="","",[1]主干线!A192)</f>
        <v>线路19</v>
      </c>
      <c r="B192" s="7" t="str">
        <f>IF([1]主干线!B192="","",[1]主干线!B192)</f>
        <v>10kV</v>
      </c>
      <c r="C192" s="7" t="str">
        <f>IF([1]主干线!C192="","",[1]主干线!C192)</f>
        <v>132集花线</v>
      </c>
      <c r="D192" s="7">
        <f>IF([1]主干线!D192="","",[1]主干线!D192)</f>
        <v>0</v>
      </c>
      <c r="E192" s="7" t="str">
        <f>IF([1]主干线!E192="","",[1]主干线!E192)</f>
        <v>LGJ-185/30</v>
      </c>
      <c r="F192" s="7">
        <f>IF([1]主干线!F192="","",[1]主干线!F192)</f>
        <v>0.18706300000000001</v>
      </c>
      <c r="G192" s="7">
        <f>IF([1]主干线!M192="","",[1]主干线!M192)</f>
        <v>2E-3</v>
      </c>
      <c r="H192" s="7">
        <f>IF([1]主干线!N192="","",[1]主干线!N192)</f>
        <v>0</v>
      </c>
      <c r="I192" s="7">
        <f>IF([1]主干线!O192="","",[1]主干线!O192)</f>
        <v>0</v>
      </c>
      <c r="J192" s="7">
        <f>IF([1]主干线!P192="","",[1]主干线!P192)</f>
        <v>2015</v>
      </c>
      <c r="K192" s="7">
        <f>IF([1]主干线!Q192="","",[1]主干线!Q192)</f>
        <v>3</v>
      </c>
      <c r="L192" s="7">
        <f>IF([1]主干线!R192="","",[1]主干线!R192)</f>
        <v>0</v>
      </c>
      <c r="M192" s="7">
        <f>IF([1]主干线!S192="","",[1]主干线!S192)</f>
        <v>0</v>
      </c>
      <c r="N192" s="7">
        <f>IF([1]主干线!T192="","",[1]主干线!T192)</f>
        <v>0</v>
      </c>
      <c r="O192" s="7" t="str">
        <f>IF([1]主干线!V192="","",[1]主干线!V192)</f>
        <v>分支箱_周经小区配</v>
      </c>
      <c r="P192" s="7">
        <f>IF([1]主干线!W192="","",[1]主干线!W192)</f>
        <v>3.741269</v>
      </c>
      <c r="Q192" s="7">
        <f>IF([1]主干线!X192="","",[1]主干线!X192)</f>
        <v>2</v>
      </c>
      <c r="R192" s="7">
        <f>IF([1]主干线!I192="","",[1]主干线!I192)</f>
        <v>1</v>
      </c>
      <c r="S192" s="7">
        <f>IF([1]主干线!G192="","",[1]主干线!G192)</f>
        <v>0</v>
      </c>
      <c r="T192" s="7">
        <f>IF([1]主干线!J192="","",[1]主干线!J192)</f>
        <v>0</v>
      </c>
      <c r="U192" s="7" t="str">
        <f>IF([1]主干线!H192="","",[1]主干线!H192)</f>
        <v>市辖</v>
      </c>
    </row>
    <row r="193" spans="1:21" x14ac:dyDescent="0.15">
      <c r="A193" s="7" t="str">
        <f>IF([1]主干线!A193="","",[1]主干线!A193)</f>
        <v>线路20</v>
      </c>
      <c r="B193" s="7" t="str">
        <f>IF([1]主干线!B193="","",[1]主干线!B193)</f>
        <v>10kV</v>
      </c>
      <c r="C193" s="7" t="str">
        <f>IF([1]主干线!C193="","",[1]主干线!C193)</f>
        <v>132集花线</v>
      </c>
      <c r="D193" s="7">
        <f>IF([1]主干线!D193="","",[1]主干线!D193)</f>
        <v>0</v>
      </c>
      <c r="E193" s="7" t="str">
        <f>IF([1]主干线!E193="","",[1]主干线!E193)</f>
        <v>LGJ-185/30</v>
      </c>
      <c r="F193" s="7">
        <f>IF([1]主干线!F193="","",[1]主干线!F193)</f>
        <v>0.254828</v>
      </c>
      <c r="G193" s="7">
        <f>IF([1]主干线!M193="","",[1]主干线!M193)</f>
        <v>2E-3</v>
      </c>
      <c r="H193" s="7">
        <f>IF([1]主干线!N193="","",[1]主干线!N193)</f>
        <v>0</v>
      </c>
      <c r="I193" s="7">
        <f>IF([1]主干线!O193="","",[1]主干线!O193)</f>
        <v>0</v>
      </c>
      <c r="J193" s="7">
        <f>IF([1]主干线!P193="","",[1]主干线!P193)</f>
        <v>2015</v>
      </c>
      <c r="K193" s="7">
        <f>IF([1]主干线!Q193="","",[1]主干线!Q193)</f>
        <v>1</v>
      </c>
      <c r="L193" s="7">
        <f>IF([1]主干线!R193="","",[1]主干线!R193)</f>
        <v>0</v>
      </c>
      <c r="M193" s="7">
        <f>IF([1]主干线!S193="","",[1]主干线!S193)</f>
        <v>0</v>
      </c>
      <c r="N193" s="7">
        <f>IF([1]主干线!T193="","",[1]主干线!T193)</f>
        <v>0</v>
      </c>
      <c r="O193" s="7" t="str">
        <f>IF([1]主干线!V193="","",[1]主干线!V193)</f>
        <v>配变_花苑新村12#变</v>
      </c>
      <c r="P193" s="7">
        <f>IF([1]主干线!W193="","",[1]主干线!W193)</f>
        <v>5.0965639999999999</v>
      </c>
      <c r="Q193" s="7">
        <f>IF([1]主干线!X193="","",[1]主干线!X193)</f>
        <v>3</v>
      </c>
      <c r="R193" s="7">
        <f>IF([1]主干线!I193="","",[1]主干线!I193)</f>
        <v>0</v>
      </c>
      <c r="S193" s="7">
        <f>IF([1]主干线!G193="","",[1]主干线!G193)</f>
        <v>0</v>
      </c>
      <c r="T193" s="7">
        <f>IF([1]主干线!J193="","",[1]主干线!J193)</f>
        <v>0</v>
      </c>
      <c r="U193" s="7" t="str">
        <f>IF([1]主干线!H193="","",[1]主干线!H193)</f>
        <v>市辖</v>
      </c>
    </row>
    <row r="194" spans="1:21" x14ac:dyDescent="0.15">
      <c r="A194" s="7" t="str">
        <f>IF([1]主干线!A194="","",[1]主干线!A194)</f>
        <v>线路21</v>
      </c>
      <c r="B194" s="7" t="str">
        <f>IF([1]主干线!B194="","",[1]主干线!B194)</f>
        <v>10kV</v>
      </c>
      <c r="C194" s="7" t="str">
        <f>IF([1]主干线!C194="","",[1]主干线!C194)</f>
        <v>132集花线</v>
      </c>
      <c r="D194" s="7">
        <f>IF([1]主干线!D194="","",[1]主干线!D194)</f>
        <v>0</v>
      </c>
      <c r="E194" s="7" t="str">
        <f>IF([1]主干线!E194="","",[1]主干线!E194)</f>
        <v>LGJ-185/30</v>
      </c>
      <c r="F194" s="7">
        <f>IF([1]主干线!F194="","",[1]主干线!F194)</f>
        <v>0.185421</v>
      </c>
      <c r="G194" s="7">
        <f>IF([1]主干线!M194="","",[1]主干线!M194)</f>
        <v>2E-3</v>
      </c>
      <c r="H194" s="7">
        <f>IF([1]主干线!N194="","",[1]主干线!N194)</f>
        <v>0</v>
      </c>
      <c r="I194" s="7">
        <f>IF([1]主干线!O194="","",[1]主干线!O194)</f>
        <v>0</v>
      </c>
      <c r="J194" s="7">
        <f>IF([1]主干线!P194="","",[1]主干线!P194)</f>
        <v>2015</v>
      </c>
      <c r="K194" s="7">
        <f>IF([1]主干线!Q194="","",[1]主干线!Q194)</f>
        <v>2</v>
      </c>
      <c r="L194" s="7">
        <f>IF([1]主干线!R194="","",[1]主干线!R194)</f>
        <v>0</v>
      </c>
      <c r="M194" s="7">
        <f>IF([1]主干线!S194="","",[1]主干线!S194)</f>
        <v>0</v>
      </c>
      <c r="N194" s="7">
        <f>IF([1]主干线!T194="","",[1]主干线!T194)</f>
        <v>0</v>
      </c>
      <c r="O194" s="7" t="str">
        <f>IF([1]主干线!V194="","",[1]主干线!V194)</f>
        <v>配变_配变2</v>
      </c>
      <c r="P194" s="7">
        <f>IF([1]主干线!W194="","",[1]主干线!W194)</f>
        <v>3.708412</v>
      </c>
      <c r="Q194" s="7">
        <f>IF([1]主干线!X194="","",[1]主干线!X194)</f>
        <v>4</v>
      </c>
      <c r="R194" s="7">
        <f>IF([1]主干线!I194="","",[1]主干线!I194)</f>
        <v>1</v>
      </c>
      <c r="S194" s="7">
        <f>IF([1]主干线!G194="","",[1]主干线!G194)</f>
        <v>0</v>
      </c>
      <c r="T194" s="7">
        <f>IF([1]主干线!J194="","",[1]主干线!J194)</f>
        <v>0</v>
      </c>
      <c r="U194" s="7" t="str">
        <f>IF([1]主干线!H194="","",[1]主干线!H194)</f>
        <v>市辖</v>
      </c>
    </row>
    <row r="195" spans="1:21" x14ac:dyDescent="0.15">
      <c r="A195" s="7" t="str">
        <f>IF([1]主干线!A195="","",[1]主干线!A195)</f>
        <v>线路22</v>
      </c>
      <c r="B195" s="7" t="str">
        <f>IF([1]主干线!B195="","",[1]主干线!B195)</f>
        <v>10kV</v>
      </c>
      <c r="C195" s="7" t="str">
        <f>IF([1]主干线!C195="","",[1]主干线!C195)</f>
        <v>132集花线</v>
      </c>
      <c r="D195" s="7">
        <f>IF([1]主干线!D195="","",[1]主干线!D195)</f>
        <v>0</v>
      </c>
      <c r="E195" s="7" t="str">
        <f>IF([1]主干线!E195="","",[1]主干线!E195)</f>
        <v>LGJ-185/30</v>
      </c>
      <c r="F195" s="7">
        <f>IF([1]主干线!F195="","",[1]主干线!F195)</f>
        <v>0.20669699999999999</v>
      </c>
      <c r="G195" s="7">
        <f>IF([1]主干线!M195="","",[1]主干线!M195)</f>
        <v>2E-3</v>
      </c>
      <c r="H195" s="7">
        <f>IF([1]主干线!N195="","",[1]主干线!N195)</f>
        <v>0</v>
      </c>
      <c r="I195" s="7">
        <f>IF([1]主干线!O195="","",[1]主干线!O195)</f>
        <v>0</v>
      </c>
      <c r="J195" s="7">
        <f>IF([1]主干线!P195="","",[1]主干线!P195)</f>
        <v>2015</v>
      </c>
      <c r="K195" s="7">
        <f>IF([1]主干线!Q195="","",[1]主干线!Q195)</f>
        <v>3</v>
      </c>
      <c r="L195" s="7">
        <f>IF([1]主干线!R195="","",[1]主干线!R195)</f>
        <v>0</v>
      </c>
      <c r="M195" s="7">
        <f>IF([1]主干线!S195="","",[1]主干线!S195)</f>
        <v>0</v>
      </c>
      <c r="N195" s="7">
        <f>IF([1]主干线!T195="","",[1]主干线!T195)</f>
        <v>0</v>
      </c>
      <c r="O195" s="7" t="str">
        <f>IF([1]主干线!V195="","",[1]主干线!V195)</f>
        <v>配变_花苑新村4#变</v>
      </c>
      <c r="P195" s="7">
        <f>IF([1]主干线!W195="","",[1]主干线!W195)</f>
        <v>4.1339439999999996</v>
      </c>
      <c r="Q195" s="7">
        <f>IF([1]主干线!X195="","",[1]主干线!X195)</f>
        <v>5</v>
      </c>
      <c r="R195" s="7">
        <f>IF([1]主干线!I195="","",[1]主干线!I195)</f>
        <v>1</v>
      </c>
      <c r="S195" s="7">
        <f>IF([1]主干线!G195="","",[1]主干线!G195)</f>
        <v>0</v>
      </c>
      <c r="T195" s="7">
        <f>IF([1]主干线!J195="","",[1]主干线!J195)</f>
        <v>0</v>
      </c>
      <c r="U195" s="7" t="str">
        <f>IF([1]主干线!H195="","",[1]主干线!H195)</f>
        <v>市辖</v>
      </c>
    </row>
    <row r="196" spans="1:21" x14ac:dyDescent="0.15">
      <c r="A196" s="7" t="str">
        <f>IF([1]主干线!A196="","",[1]主干线!A196)</f>
        <v>线路23</v>
      </c>
      <c r="B196" s="7" t="str">
        <f>IF([1]主干线!B196="","",[1]主干线!B196)</f>
        <v>10kV</v>
      </c>
      <c r="C196" s="7" t="str">
        <f>IF([1]主干线!C196="","",[1]主干线!C196)</f>
        <v>132集花线</v>
      </c>
      <c r="D196" s="7">
        <f>IF([1]主干线!D196="","",[1]主干线!D196)</f>
        <v>0</v>
      </c>
      <c r="E196" s="7" t="str">
        <f>IF([1]主干线!E196="","",[1]主干线!E196)</f>
        <v>LGJ-185/30</v>
      </c>
      <c r="F196" s="7">
        <f>IF([1]主干线!F196="","",[1]主干线!F196)</f>
        <v>8.1209999999999997E-3</v>
      </c>
      <c r="G196" s="7">
        <f>IF([1]主干线!M196="","",[1]主干线!M196)</f>
        <v>2E-3</v>
      </c>
      <c r="H196" s="7">
        <f>IF([1]主干线!N196="","",[1]主干线!N196)</f>
        <v>0</v>
      </c>
      <c r="I196" s="7">
        <f>IF([1]主干线!O196="","",[1]主干线!O196)</f>
        <v>0</v>
      </c>
      <c r="J196" s="7">
        <f>IF([1]主干线!P196="","",[1]主干线!P196)</f>
        <v>2015</v>
      </c>
      <c r="K196" s="7">
        <f>IF([1]主干线!Q196="","",[1]主干线!Q196)</f>
        <v>1</v>
      </c>
      <c r="L196" s="7">
        <f>IF([1]主干线!R196="","",[1]主干线!R196)</f>
        <v>0</v>
      </c>
      <c r="M196" s="7">
        <f>IF([1]主干线!S196="","",[1]主干线!S196)</f>
        <v>0</v>
      </c>
      <c r="N196" s="7">
        <f>IF([1]主干线!T196="","",[1]主干线!T196)</f>
        <v>0</v>
      </c>
      <c r="O196" s="7" t="str">
        <f>IF([1]主干线!V196="","",[1]主干线!V196)</f>
        <v>分支箱_132集花线周泾分支开关</v>
      </c>
      <c r="P196" s="7">
        <f>IF([1]主干线!W196="","",[1]主干线!W196)</f>
        <v>0.162414</v>
      </c>
      <c r="Q196" s="7">
        <f>IF([1]主干线!X196="","",[1]主干线!X196)</f>
        <v>6</v>
      </c>
      <c r="R196" s="7">
        <f>IF([1]主干线!I196="","",[1]主干线!I196)</f>
        <v>0</v>
      </c>
      <c r="S196" s="7">
        <f>IF([1]主干线!G196="","",[1]主干线!G196)</f>
        <v>0</v>
      </c>
      <c r="T196" s="7">
        <f>IF([1]主干线!J196="","",[1]主干线!J196)</f>
        <v>0</v>
      </c>
      <c r="U196" s="7" t="str">
        <f>IF([1]主干线!H196="","",[1]主干线!H196)</f>
        <v>市辖</v>
      </c>
    </row>
    <row r="197" spans="1:21" x14ac:dyDescent="0.15">
      <c r="A197" s="7" t="str">
        <f>IF([1]主干线!A197="","",[1]主干线!A197)</f>
        <v>线路24</v>
      </c>
      <c r="B197" s="7" t="str">
        <f>IF([1]主干线!B197="","",[1]主干线!B197)</f>
        <v>10kV</v>
      </c>
      <c r="C197" s="7" t="str">
        <f>IF([1]主干线!C197="","",[1]主干线!C197)</f>
        <v>132集花线</v>
      </c>
      <c r="D197" s="7">
        <f>IF([1]主干线!D197="","",[1]主干线!D197)</f>
        <v>0</v>
      </c>
      <c r="E197" s="7" t="str">
        <f>IF([1]主干线!E197="","",[1]主干线!E197)</f>
        <v>LGJ-185/30</v>
      </c>
      <c r="F197" s="7">
        <f>IF([1]主干线!F197="","",[1]主干线!F197)</f>
        <v>9.3380000000000008E-3</v>
      </c>
      <c r="G197" s="7">
        <f>IF([1]主干线!M197="","",[1]主干线!M197)</f>
        <v>2E-3</v>
      </c>
      <c r="H197" s="7">
        <f>IF([1]主干线!N197="","",[1]主干线!N197)</f>
        <v>0</v>
      </c>
      <c r="I197" s="7">
        <f>IF([1]主干线!O197="","",[1]主干线!O197)</f>
        <v>0</v>
      </c>
      <c r="J197" s="7">
        <f>IF([1]主干线!P197="","",[1]主干线!P197)</f>
        <v>2015</v>
      </c>
      <c r="K197" s="7">
        <f>IF([1]主干线!Q197="","",[1]主干线!Q197)</f>
        <v>2</v>
      </c>
      <c r="L197" s="7">
        <f>IF([1]主干线!R197="","",[1]主干线!R197)</f>
        <v>0</v>
      </c>
      <c r="M197" s="7">
        <f>IF([1]主干线!S197="","",[1]主干线!S197)</f>
        <v>0</v>
      </c>
      <c r="N197" s="7">
        <f>IF([1]主干线!T197="","",[1]主干线!T197)</f>
        <v>0</v>
      </c>
      <c r="O197" s="7" t="str">
        <f>IF([1]主干线!V197="","",[1]主干线!V197)</f>
        <v>分支箱_周经小区配</v>
      </c>
      <c r="P197" s="7">
        <f>IF([1]主干线!W197="","",[1]主干线!W197)</f>
        <v>0.18676400000000001</v>
      </c>
      <c r="Q197" s="7">
        <f>IF([1]主干线!X197="","",[1]主干线!X197)</f>
        <v>7</v>
      </c>
      <c r="R197" s="7">
        <f>IF([1]主干线!I197="","",[1]主干线!I197)</f>
        <v>1</v>
      </c>
      <c r="S197" s="7">
        <f>IF([1]主干线!G197="","",[1]主干线!G197)</f>
        <v>0</v>
      </c>
      <c r="T197" s="7">
        <f>IF([1]主干线!J197="","",[1]主干线!J197)</f>
        <v>0</v>
      </c>
      <c r="U197" s="7" t="str">
        <f>IF([1]主干线!H197="","",[1]主干线!H197)</f>
        <v>市辖</v>
      </c>
    </row>
    <row r="198" spans="1:21" x14ac:dyDescent="0.15">
      <c r="A198" s="7" t="str">
        <f>IF([1]主干线!A198="","",[1]主干线!A198)</f>
        <v>线路25</v>
      </c>
      <c r="B198" s="7" t="str">
        <f>IF([1]主干线!B198="","",[1]主干线!B198)</f>
        <v>10kV</v>
      </c>
      <c r="C198" s="7" t="str">
        <f>IF([1]主干线!C198="","",[1]主干线!C198)</f>
        <v>132集花线</v>
      </c>
      <c r="D198" s="7">
        <f>IF([1]主干线!D198="","",[1]主干线!D198)</f>
        <v>0</v>
      </c>
      <c r="E198" s="7" t="str">
        <f>IF([1]主干线!E198="","",[1]主干线!E198)</f>
        <v>LGJ-185/30</v>
      </c>
      <c r="F198" s="7">
        <f>IF([1]主干线!F198="","",[1]主干线!F198)</f>
        <v>0.27455099999999999</v>
      </c>
      <c r="G198" s="7">
        <f>IF([1]主干线!M198="","",[1]主干线!M198)</f>
        <v>0</v>
      </c>
      <c r="H198" s="7">
        <f>IF([1]主干线!N198="","",[1]主干线!N198)</f>
        <v>0</v>
      </c>
      <c r="I198" s="7">
        <f>IF([1]主干线!O198="","",[1]主干线!O198)</f>
        <v>0</v>
      </c>
      <c r="J198" s="7">
        <f>IF([1]主干线!P198="","",[1]主干线!P198)</f>
        <v>2015</v>
      </c>
      <c r="K198" s="7">
        <f>IF([1]主干线!Q198="","",[1]主干线!Q198)</f>
        <v>3</v>
      </c>
      <c r="L198" s="7">
        <f>IF([1]主干线!R198="","",[1]主干线!R198)</f>
        <v>0</v>
      </c>
      <c r="M198" s="7">
        <f>IF([1]主干线!S198="","",[1]主干线!S198)</f>
        <v>0</v>
      </c>
      <c r="N198" s="7">
        <f>IF([1]主干线!T198="","",[1]主干线!T198)</f>
        <v>0</v>
      </c>
      <c r="O198" s="7" t="str">
        <f>IF([1]主干线!V198="","",[1]主干线!V198)</f>
        <v>配变_花苑新村6#变</v>
      </c>
      <c r="P198" s="7">
        <f>IF([1]主干线!W198="","",[1]主干线!W198)</f>
        <v>5.4910180000000004</v>
      </c>
      <c r="Q198" s="7">
        <f>IF([1]主干线!X198="","",[1]主干线!X198)</f>
        <v>8</v>
      </c>
      <c r="R198" s="7">
        <f>IF([1]主干线!I198="","",[1]主干线!I198)</f>
        <v>1</v>
      </c>
      <c r="S198" s="7">
        <f>IF([1]主干线!G198="","",[1]主干线!G198)</f>
        <v>0</v>
      </c>
      <c r="T198" s="7">
        <f>IF([1]主干线!J198="","",[1]主干线!J198)</f>
        <v>0</v>
      </c>
      <c r="U198" s="7" t="str">
        <f>IF([1]主干线!H198="","",[1]主干线!H198)</f>
        <v>市辖</v>
      </c>
    </row>
    <row r="199" spans="1:21" x14ac:dyDescent="0.15">
      <c r="A199" s="7" t="str">
        <f>IF([1]主干线!A199="","",[1]主干线!A199)</f>
        <v>线路26</v>
      </c>
      <c r="B199" s="7" t="str">
        <f>IF([1]主干线!B199="","",[1]主干线!B199)</f>
        <v>10kV</v>
      </c>
      <c r="C199" s="7" t="str">
        <f>IF([1]主干线!C199="","",[1]主干线!C199)</f>
        <v>132集花线</v>
      </c>
      <c r="D199" s="7">
        <f>IF([1]主干线!D199="","",[1]主干线!D199)</f>
        <v>0</v>
      </c>
      <c r="E199" s="7" t="str">
        <f>IF([1]主干线!E199="","",[1]主干线!E199)</f>
        <v>LGJ-185/30</v>
      </c>
      <c r="F199" s="7">
        <f>IF([1]主干线!F199="","",[1]主干线!F199)</f>
        <v>0.10142</v>
      </c>
      <c r="G199" s="7">
        <f>IF([1]主干线!M199="","",[1]主干线!M199)</f>
        <v>0</v>
      </c>
      <c r="H199" s="7">
        <f>IF([1]主干线!N199="","",[1]主干线!N199)</f>
        <v>0</v>
      </c>
      <c r="I199" s="7">
        <f>IF([1]主干线!O199="","",[1]主干线!O199)</f>
        <v>0</v>
      </c>
      <c r="J199" s="7">
        <f>IF([1]主干线!P199="","",[1]主干线!P199)</f>
        <v>2015</v>
      </c>
      <c r="K199" s="7">
        <f>IF([1]主干线!Q199="","",[1]主干线!Q199)</f>
        <v>1</v>
      </c>
      <c r="L199" s="7">
        <f>IF([1]主干线!R199="","",[1]主干线!R199)</f>
        <v>0</v>
      </c>
      <c r="M199" s="7">
        <f>IF([1]主干线!S199="","",[1]主干线!S199)</f>
        <v>0</v>
      </c>
      <c r="N199" s="7">
        <f>IF([1]主干线!T199="","",[1]主干线!T199)</f>
        <v>0</v>
      </c>
      <c r="O199" s="7" t="str">
        <f>IF([1]主干线!V199="","",[1]主干线!V199)</f>
        <v>配变_花苑新村8#变</v>
      </c>
      <c r="P199" s="7">
        <f>IF([1]主干线!W199="","",[1]主干线!W199)</f>
        <v>2.0284089999999999</v>
      </c>
      <c r="Q199" s="7">
        <f>IF([1]主干线!X199="","",[1]主干线!X199)</f>
        <v>0</v>
      </c>
      <c r="R199" s="7">
        <f>IF([1]主干线!I199="","",[1]主干线!I199)</f>
        <v>0</v>
      </c>
      <c r="S199" s="7">
        <f>IF([1]主干线!G199="","",[1]主干线!G199)</f>
        <v>0</v>
      </c>
      <c r="T199" s="7">
        <f>IF([1]主干线!J199="","",[1]主干线!J199)</f>
        <v>0</v>
      </c>
      <c r="U199" s="7" t="str">
        <f>IF([1]主干线!H199="","",[1]主干线!H199)</f>
        <v>市辖</v>
      </c>
    </row>
    <row r="200" spans="1:21" x14ac:dyDescent="0.15">
      <c r="A200" s="7" t="str">
        <f>IF([1]主干线!A200="","",[1]主干线!A200)</f>
        <v>线路27</v>
      </c>
      <c r="B200" s="7" t="str">
        <f>IF([1]主干线!B200="","",[1]主干线!B200)</f>
        <v>10kV</v>
      </c>
      <c r="C200" s="7" t="str">
        <f>IF([1]主干线!C200="","",[1]主干线!C200)</f>
        <v>132集花线</v>
      </c>
      <c r="D200" s="7">
        <f>IF([1]主干线!D200="","",[1]主干线!D200)</f>
        <v>0</v>
      </c>
      <c r="E200" s="7" t="str">
        <f>IF([1]主干线!E200="","",[1]主干线!E200)</f>
        <v>LGJ-185/30</v>
      </c>
      <c r="F200" s="7">
        <f>IF([1]主干线!F200="","",[1]主干线!F200)</f>
        <v>0.1482</v>
      </c>
      <c r="G200" s="7">
        <f>IF([1]主干线!M200="","",[1]主干线!M200)</f>
        <v>0</v>
      </c>
      <c r="H200" s="7">
        <f>IF([1]主干线!N200="","",[1]主干线!N200)</f>
        <v>0</v>
      </c>
      <c r="I200" s="7">
        <f>IF([1]主干线!O200="","",[1]主干线!O200)</f>
        <v>0</v>
      </c>
      <c r="J200" s="7">
        <f>IF([1]主干线!P200="","",[1]主干线!P200)</f>
        <v>2015</v>
      </c>
      <c r="K200" s="7">
        <f>IF([1]主干线!Q200="","",[1]主干线!Q200)</f>
        <v>2</v>
      </c>
      <c r="L200" s="7">
        <f>IF([1]主干线!R200="","",[1]主干线!R200)</f>
        <v>0</v>
      </c>
      <c r="M200" s="7">
        <f>IF([1]主干线!S200="","",[1]主干线!S200)</f>
        <v>0</v>
      </c>
      <c r="N200" s="7">
        <f>IF([1]主干线!T200="","",[1]主干线!T200)</f>
        <v>0</v>
      </c>
      <c r="O200" s="7" t="str">
        <f>IF([1]主干线!V200="","",[1]主干线!V200)</f>
        <v>配变_花苑新村15#变</v>
      </c>
      <c r="P200" s="7">
        <f>IF([1]主干线!W200="","",[1]主干线!W200)</f>
        <v>2.9639929999999999</v>
      </c>
      <c r="Q200" s="7">
        <f>IF([1]主干线!X200="","",[1]主干线!X200)</f>
        <v>1</v>
      </c>
      <c r="R200" s="7">
        <f>IF([1]主干线!I200="","",[1]主干线!I200)</f>
        <v>1</v>
      </c>
      <c r="S200" s="7">
        <f>IF([1]主干线!G200="","",[1]主干线!G200)</f>
        <v>0</v>
      </c>
      <c r="T200" s="7">
        <f>IF([1]主干线!J200="","",[1]主干线!J200)</f>
        <v>0</v>
      </c>
      <c r="U200" s="7" t="str">
        <f>IF([1]主干线!H200="","",[1]主干线!H200)</f>
        <v>市辖</v>
      </c>
    </row>
    <row r="201" spans="1:21" x14ac:dyDescent="0.15">
      <c r="A201" s="7" t="str">
        <f>IF([1]主干线!A201="","",[1]主干线!A201)</f>
        <v>线路28</v>
      </c>
      <c r="B201" s="7" t="str">
        <f>IF([1]主干线!B201="","",[1]主干线!B201)</f>
        <v>10kV</v>
      </c>
      <c r="C201" s="7" t="str">
        <f>IF([1]主干线!C201="","",[1]主干线!C201)</f>
        <v>132集花线</v>
      </c>
      <c r="D201" s="7">
        <f>IF([1]主干线!D201="","",[1]主干线!D201)</f>
        <v>0</v>
      </c>
      <c r="E201" s="7" t="str">
        <f>IF([1]主干线!E201="","",[1]主干线!E201)</f>
        <v>LGJ-185/30</v>
      </c>
      <c r="F201" s="7">
        <f>IF([1]主干线!F201="","",[1]主干线!F201)</f>
        <v>0.15271699999999999</v>
      </c>
      <c r="G201" s="7">
        <f>IF([1]主干线!M201="","",[1]主干线!M201)</f>
        <v>0</v>
      </c>
      <c r="H201" s="7">
        <f>IF([1]主干线!N201="","",[1]主干线!N201)</f>
        <v>0</v>
      </c>
      <c r="I201" s="7">
        <f>IF([1]主干线!O201="","",[1]主干线!O201)</f>
        <v>0</v>
      </c>
      <c r="J201" s="7">
        <f>IF([1]主干线!P201="","",[1]主干线!P201)</f>
        <v>2015</v>
      </c>
      <c r="K201" s="7">
        <f>IF([1]主干线!Q201="","",[1]主干线!Q201)</f>
        <v>3</v>
      </c>
      <c r="L201" s="7">
        <f>IF([1]主干线!R201="","",[1]主干线!R201)</f>
        <v>0</v>
      </c>
      <c r="M201" s="7">
        <f>IF([1]主干线!S201="","",[1]主干线!S201)</f>
        <v>0</v>
      </c>
      <c r="N201" s="7">
        <f>IF([1]主干线!T201="","",[1]主干线!T201)</f>
        <v>0</v>
      </c>
      <c r="O201" s="7" t="str">
        <f>IF([1]主干线!V201="","",[1]主干线!V201)</f>
        <v>配变_花苑新村14#变</v>
      </c>
      <c r="P201" s="7">
        <f>IF([1]主干线!W201="","",[1]主干线!W201)</f>
        <v>3.0543369999999999</v>
      </c>
      <c r="Q201" s="7">
        <f>IF([1]主干线!X201="","",[1]主干线!X201)</f>
        <v>2</v>
      </c>
      <c r="R201" s="7">
        <f>IF([1]主干线!I201="","",[1]主干线!I201)</f>
        <v>1</v>
      </c>
      <c r="S201" s="7">
        <f>IF([1]主干线!G201="","",[1]主干线!G201)</f>
        <v>0</v>
      </c>
      <c r="T201" s="7">
        <f>IF([1]主干线!J201="","",[1]主干线!J201)</f>
        <v>0</v>
      </c>
      <c r="U201" s="7" t="str">
        <f>IF([1]主干线!H201="","",[1]主干线!H201)</f>
        <v>市辖</v>
      </c>
    </row>
    <row r="202" spans="1:21" x14ac:dyDescent="0.15">
      <c r="A202" s="7" t="str">
        <f>IF([1]主干线!A202="","",[1]主干线!A202)</f>
        <v>线路29</v>
      </c>
      <c r="B202" s="7" t="str">
        <f>IF([1]主干线!B202="","",[1]主干线!B202)</f>
        <v>10kV</v>
      </c>
      <c r="C202" s="7" t="str">
        <f>IF([1]主干线!C202="","",[1]主干线!C202)</f>
        <v>132集花线</v>
      </c>
      <c r="D202" s="7">
        <f>IF([1]主干线!D202="","",[1]主干线!D202)</f>
        <v>0</v>
      </c>
      <c r="E202" s="7" t="str">
        <f>IF([1]主干线!E202="","",[1]主干线!E202)</f>
        <v>LGJ-185/30</v>
      </c>
      <c r="F202" s="7">
        <f>IF([1]主干线!F202="","",[1]主干线!F202)</f>
        <v>0.114357</v>
      </c>
      <c r="G202" s="7">
        <f>IF([1]主干线!M202="","",[1]主干线!M202)</f>
        <v>0</v>
      </c>
      <c r="H202" s="7">
        <f>IF([1]主干线!N202="","",[1]主干线!N202)</f>
        <v>0</v>
      </c>
      <c r="I202" s="7">
        <f>IF([1]主干线!O202="","",[1]主干线!O202)</f>
        <v>0</v>
      </c>
      <c r="J202" s="7">
        <f>IF([1]主干线!P202="","",[1]主干线!P202)</f>
        <v>2015</v>
      </c>
      <c r="K202" s="7">
        <f>IF([1]主干线!Q202="","",[1]主干线!Q202)</f>
        <v>1</v>
      </c>
      <c r="L202" s="7">
        <f>IF([1]主干线!R202="","",[1]主干线!R202)</f>
        <v>0</v>
      </c>
      <c r="M202" s="7">
        <f>IF([1]主干线!S202="","",[1]主干线!S202)</f>
        <v>0</v>
      </c>
      <c r="N202" s="7">
        <f>IF([1]主干线!T202="","",[1]主干线!T202)</f>
        <v>0</v>
      </c>
      <c r="O202" s="7" t="str">
        <f>IF([1]主干线!V202="","",[1]主干线!V202)</f>
        <v>配变_花苑新村16#变</v>
      </c>
      <c r="P202" s="7">
        <f>IF([1]主干线!W202="","",[1]主干线!W202)</f>
        <v>2.2871480000000002</v>
      </c>
      <c r="Q202" s="7">
        <f>IF([1]主干线!X202="","",[1]主干线!X202)</f>
        <v>3</v>
      </c>
      <c r="R202" s="7">
        <f>IF([1]主干线!I202="","",[1]主干线!I202)</f>
        <v>0</v>
      </c>
      <c r="S202" s="7">
        <f>IF([1]主干线!G202="","",[1]主干线!G202)</f>
        <v>0</v>
      </c>
      <c r="T202" s="7">
        <f>IF([1]主干线!J202="","",[1]主干线!J202)</f>
        <v>0</v>
      </c>
      <c r="U202" s="7" t="str">
        <f>IF([1]主干线!H202="","",[1]主干线!H202)</f>
        <v>市辖</v>
      </c>
    </row>
    <row r="203" spans="1:21" x14ac:dyDescent="0.15">
      <c r="A203" s="7" t="str">
        <f>IF([1]主干线!A203="","",[1]主干线!A203)</f>
        <v>线路30</v>
      </c>
      <c r="B203" s="7" t="str">
        <f>IF([1]主干线!B203="","",[1]主干线!B203)</f>
        <v>10kV</v>
      </c>
      <c r="C203" s="7" t="str">
        <f>IF([1]主干线!C203="","",[1]主干线!C203)</f>
        <v>132集花线</v>
      </c>
      <c r="D203" s="7">
        <f>IF([1]主干线!D203="","",[1]主干线!D203)</f>
        <v>0</v>
      </c>
      <c r="E203" s="7" t="str">
        <f>IF([1]主干线!E203="","",[1]主干线!E203)</f>
        <v>LGJ-185/30</v>
      </c>
      <c r="F203" s="7">
        <f>IF([1]主干线!F203="","",[1]主干线!F203)</f>
        <v>0.32369100000000001</v>
      </c>
      <c r="G203" s="7">
        <f>IF([1]主干线!M203="","",[1]主干线!M203)</f>
        <v>0</v>
      </c>
      <c r="H203" s="7">
        <f>IF([1]主干线!N203="","",[1]主干线!N203)</f>
        <v>0</v>
      </c>
      <c r="I203" s="7">
        <f>IF([1]主干线!O203="","",[1]主干线!O203)</f>
        <v>0</v>
      </c>
      <c r="J203" s="7">
        <f>IF([1]主干线!P203="","",[1]主干线!P203)</f>
        <v>2015</v>
      </c>
      <c r="K203" s="7">
        <f>IF([1]主干线!Q203="","",[1]主干线!Q203)</f>
        <v>2</v>
      </c>
      <c r="L203" s="7">
        <f>IF([1]主干线!R203="","",[1]主干线!R203)</f>
        <v>0</v>
      </c>
      <c r="M203" s="7">
        <f>IF([1]主干线!S203="","",[1]主干线!S203)</f>
        <v>0</v>
      </c>
      <c r="N203" s="7">
        <f>IF([1]主干线!T203="","",[1]主干线!T203)</f>
        <v>0</v>
      </c>
      <c r="O203" s="7" t="str">
        <f>IF([1]主干线!V203="","",[1]主干线!V203)</f>
        <v>配变_花苑新村18#变</v>
      </c>
      <c r="P203" s="7">
        <f>IF([1]主干线!W203="","",[1]主干线!W203)</f>
        <v>6.473814</v>
      </c>
      <c r="Q203" s="7">
        <f>IF([1]主干线!X203="","",[1]主干线!X203)</f>
        <v>4</v>
      </c>
      <c r="R203" s="7">
        <f>IF([1]主干线!I203="","",[1]主干线!I203)</f>
        <v>1</v>
      </c>
      <c r="S203" s="7">
        <f>IF([1]主干线!G203="","",[1]主干线!G203)</f>
        <v>0</v>
      </c>
      <c r="T203" s="7">
        <f>IF([1]主干线!J203="","",[1]主干线!J203)</f>
        <v>0</v>
      </c>
      <c r="U203" s="7" t="str">
        <f>IF([1]主干线!H203="","",[1]主干线!H203)</f>
        <v>市辖</v>
      </c>
    </row>
    <row r="204" spans="1:21" x14ac:dyDescent="0.15">
      <c r="A204" s="7" t="str">
        <f>IF([1]主干线!A204="","",[1]主干线!A204)</f>
        <v>线路31</v>
      </c>
      <c r="B204" s="7" t="str">
        <f>IF([1]主干线!B204="","",[1]主干线!B204)</f>
        <v>10kV</v>
      </c>
      <c r="C204" s="7" t="str">
        <f>IF([1]主干线!C204="","",[1]主干线!C204)</f>
        <v>132集花线</v>
      </c>
      <c r="D204" s="7">
        <f>IF([1]主干线!D204="","",[1]主干线!D204)</f>
        <v>0</v>
      </c>
      <c r="E204" s="7" t="str">
        <f>IF([1]主干线!E204="","",[1]主干线!E204)</f>
        <v>LGJ-185/30</v>
      </c>
      <c r="F204" s="7">
        <f>IF([1]主干线!F204="","",[1]主干线!F204)</f>
        <v>0.112802</v>
      </c>
      <c r="G204" s="7">
        <f>IF([1]主干线!M204="","",[1]主干线!M204)</f>
        <v>0</v>
      </c>
      <c r="H204" s="7">
        <f>IF([1]主干线!N204="","",[1]主干线!N204)</f>
        <v>0</v>
      </c>
      <c r="I204" s="7">
        <f>IF([1]主干线!O204="","",[1]主干线!O204)</f>
        <v>0</v>
      </c>
      <c r="J204" s="7">
        <f>IF([1]主干线!P204="","",[1]主干线!P204)</f>
        <v>2015</v>
      </c>
      <c r="K204" s="7">
        <f>IF([1]主干线!Q204="","",[1]主干线!Q204)</f>
        <v>3</v>
      </c>
      <c r="L204" s="7">
        <f>IF([1]主干线!R204="","",[1]主干线!R204)</f>
        <v>0</v>
      </c>
      <c r="M204" s="7">
        <f>IF([1]主干线!S204="","",[1]主干线!S204)</f>
        <v>0</v>
      </c>
      <c r="N204" s="7">
        <f>IF([1]主干线!T204="","",[1]主干线!T204)</f>
        <v>0</v>
      </c>
      <c r="O204" s="7" t="str">
        <f>IF([1]主干线!V204="","",[1]主干线!V204)</f>
        <v>配变_花苑新村17#变</v>
      </c>
      <c r="P204" s="7">
        <f>IF([1]主干线!W204="","",[1]主干线!W204)</f>
        <v>2.2560479999999998</v>
      </c>
      <c r="Q204" s="7">
        <f>IF([1]主干线!X204="","",[1]主干线!X204)</f>
        <v>5</v>
      </c>
      <c r="R204" s="7">
        <f>IF([1]主干线!I204="","",[1]主干线!I204)</f>
        <v>1</v>
      </c>
      <c r="S204" s="7">
        <f>IF([1]主干线!G204="","",[1]主干线!G204)</f>
        <v>0</v>
      </c>
      <c r="T204" s="7">
        <f>IF([1]主干线!J204="","",[1]主干线!J204)</f>
        <v>0</v>
      </c>
      <c r="U204" s="7" t="str">
        <f>IF([1]主干线!H204="","",[1]主干线!H204)</f>
        <v>市辖</v>
      </c>
    </row>
    <row r="205" spans="1:21" x14ac:dyDescent="0.15">
      <c r="A205" s="7" t="str">
        <f>IF([1]主干线!A205="","",[1]主干线!A205)</f>
        <v>线路32</v>
      </c>
      <c r="B205" s="7" t="str">
        <f>IF([1]主干线!B205="","",[1]主干线!B205)</f>
        <v>10kV</v>
      </c>
      <c r="C205" s="7" t="str">
        <f>IF([1]主干线!C205="","",[1]主干线!C205)</f>
        <v>132集花线</v>
      </c>
      <c r="D205" s="7">
        <f>IF([1]主干线!D205="","",[1]主干线!D205)</f>
        <v>0</v>
      </c>
      <c r="E205" s="7" t="str">
        <f>IF([1]主干线!E205="","",[1]主干线!E205)</f>
        <v>LGJ-185/30</v>
      </c>
      <c r="F205" s="7">
        <f>IF([1]主干线!F205="","",[1]主干线!F205)</f>
        <v>0.22012200000000001</v>
      </c>
      <c r="G205" s="7">
        <f>IF([1]主干线!M205="","",[1]主干线!M205)</f>
        <v>0</v>
      </c>
      <c r="H205" s="7">
        <f>IF([1]主干线!N205="","",[1]主干线!N205)</f>
        <v>0</v>
      </c>
      <c r="I205" s="7">
        <f>IF([1]主干线!O205="","",[1]主干线!O205)</f>
        <v>0</v>
      </c>
      <c r="J205" s="7">
        <f>IF([1]主干线!P205="","",[1]主干线!P205)</f>
        <v>2015</v>
      </c>
      <c r="K205" s="7">
        <f>IF([1]主干线!Q205="","",[1]主干线!Q205)</f>
        <v>1</v>
      </c>
      <c r="L205" s="7">
        <f>IF([1]主干线!R205="","",[1]主干线!R205)</f>
        <v>0</v>
      </c>
      <c r="M205" s="7">
        <f>IF([1]主干线!S205="","",[1]主干线!S205)</f>
        <v>0</v>
      </c>
      <c r="N205" s="7">
        <f>IF([1]主干线!T205="","",[1]主干线!T205)</f>
        <v>0</v>
      </c>
      <c r="O205" s="7" t="str">
        <f>IF([1]主干线!V205="","",[1]主干线!V205)</f>
        <v>配变_花苑新村19#变</v>
      </c>
      <c r="P205" s="7">
        <f>IF([1]主干线!W205="","",[1]主干线!W205)</f>
        <v>4.4024299999999998</v>
      </c>
      <c r="Q205" s="7">
        <f>IF([1]主干线!X205="","",[1]主干线!X205)</f>
        <v>6</v>
      </c>
      <c r="R205" s="7">
        <f>IF([1]主干线!I205="","",[1]主干线!I205)</f>
        <v>0</v>
      </c>
      <c r="S205" s="7">
        <f>IF([1]主干线!G205="","",[1]主干线!G205)</f>
        <v>0</v>
      </c>
      <c r="T205" s="7">
        <f>IF([1]主干线!J205="","",[1]主干线!J205)</f>
        <v>0</v>
      </c>
      <c r="U205" s="7" t="str">
        <f>IF([1]主干线!H205="","",[1]主干线!H205)</f>
        <v>市辖</v>
      </c>
    </row>
    <row r="206" spans="1:21" x14ac:dyDescent="0.15">
      <c r="A206" s="7" t="str">
        <f>IF([1]主干线!A206="","",[1]主干线!A206)</f>
        <v>线路33</v>
      </c>
      <c r="B206" s="7" t="str">
        <f>IF([1]主干线!B206="","",[1]主干线!B206)</f>
        <v>10kV</v>
      </c>
      <c r="C206" s="7" t="str">
        <f>IF([1]主干线!C206="","",[1]主干线!C206)</f>
        <v>132集花线</v>
      </c>
      <c r="D206" s="7">
        <f>IF([1]主干线!D206="","",[1]主干线!D206)</f>
        <v>0</v>
      </c>
      <c r="E206" s="7" t="str">
        <f>IF([1]主干线!E206="","",[1]主干线!E206)</f>
        <v>LGJ-185/30</v>
      </c>
      <c r="F206" s="7">
        <f>IF([1]主干线!F206="","",[1]主干线!F206)</f>
        <v>0.13227900000000001</v>
      </c>
      <c r="G206" s="7">
        <f>IF([1]主干线!M206="","",[1]主干线!M206)</f>
        <v>0</v>
      </c>
      <c r="H206" s="7">
        <f>IF([1]主干线!N206="","",[1]主干线!N206)</f>
        <v>0</v>
      </c>
      <c r="I206" s="7">
        <f>IF([1]主干线!O206="","",[1]主干线!O206)</f>
        <v>0</v>
      </c>
      <c r="J206" s="7">
        <f>IF([1]主干线!P206="","",[1]主干线!P206)</f>
        <v>2015</v>
      </c>
      <c r="K206" s="7">
        <f>IF([1]主干线!Q206="","",[1]主干线!Q206)</f>
        <v>2</v>
      </c>
      <c r="L206" s="7">
        <f>IF([1]主干线!R206="","",[1]主干线!R206)</f>
        <v>0</v>
      </c>
      <c r="M206" s="7">
        <f>IF([1]主干线!S206="","",[1]主干线!S206)</f>
        <v>0</v>
      </c>
      <c r="N206" s="7">
        <f>IF([1]主干线!T206="","",[1]主干线!T206)</f>
        <v>0</v>
      </c>
      <c r="O206" s="7" t="str">
        <f>IF([1]主干线!V206="","",[1]主干线!V206)</f>
        <v>配变_花苑新村10#变</v>
      </c>
      <c r="P206" s="7">
        <f>IF([1]主干线!W206="","",[1]主干线!W206)</f>
        <v>2.6455820000000001</v>
      </c>
      <c r="Q206" s="7">
        <f>IF([1]主干线!X206="","",[1]主干线!X206)</f>
        <v>7</v>
      </c>
      <c r="R206" s="7">
        <f>IF([1]主干线!I206="","",[1]主干线!I206)</f>
        <v>1</v>
      </c>
      <c r="S206" s="7">
        <f>IF([1]主干线!G206="","",[1]主干线!G206)</f>
        <v>0</v>
      </c>
      <c r="T206" s="7">
        <f>IF([1]主干线!J206="","",[1]主干线!J206)</f>
        <v>0</v>
      </c>
      <c r="U206" s="7" t="str">
        <f>IF([1]主干线!H206="","",[1]主干线!H206)</f>
        <v>市辖</v>
      </c>
    </row>
    <row r="207" spans="1:21" x14ac:dyDescent="0.15">
      <c r="A207" s="7" t="str">
        <f>IF([1]主干线!A207="","",[1]主干线!A207)</f>
        <v>线路34</v>
      </c>
      <c r="B207" s="7" t="str">
        <f>IF([1]主干线!B207="","",[1]主干线!B207)</f>
        <v>10kV</v>
      </c>
      <c r="C207" s="7" t="str">
        <f>IF([1]主干线!C207="","",[1]主干线!C207)</f>
        <v>132集花线</v>
      </c>
      <c r="D207" s="7">
        <f>IF([1]主干线!D207="","",[1]主干线!D207)</f>
        <v>0</v>
      </c>
      <c r="E207" s="7" t="str">
        <f>IF([1]主干线!E207="","",[1]主干线!E207)</f>
        <v>LGJ-185/30</v>
      </c>
      <c r="F207" s="7">
        <f>IF([1]主干线!F207="","",[1]主干线!F207)</f>
        <v>0.243867</v>
      </c>
      <c r="G207" s="7">
        <f>IF([1]主干线!M207="","",[1]主干线!M207)</f>
        <v>0</v>
      </c>
      <c r="H207" s="7">
        <f>IF([1]主干线!N207="","",[1]主干线!N207)</f>
        <v>0</v>
      </c>
      <c r="I207" s="7">
        <f>IF([1]主干线!O207="","",[1]主干线!O207)</f>
        <v>0</v>
      </c>
      <c r="J207" s="7">
        <f>IF([1]主干线!P207="","",[1]主干线!P207)</f>
        <v>2015</v>
      </c>
      <c r="K207" s="7">
        <f>IF([1]主干线!Q207="","",[1]主干线!Q207)</f>
        <v>3</v>
      </c>
      <c r="L207" s="7">
        <f>IF([1]主干线!R207="","",[1]主干线!R207)</f>
        <v>0</v>
      </c>
      <c r="M207" s="7">
        <f>IF([1]主干线!S207="","",[1]主干线!S207)</f>
        <v>0</v>
      </c>
      <c r="N207" s="7">
        <f>IF([1]主干线!T207="","",[1]主干线!T207)</f>
        <v>0</v>
      </c>
      <c r="O207" s="7" t="str">
        <f>IF([1]主干线!V207="","",[1]主干线!V207)</f>
        <v>配变_花苑新村9#变</v>
      </c>
      <c r="P207" s="7">
        <f>IF([1]主干线!W207="","",[1]主干线!W207)</f>
        <v>4.8773340000000003</v>
      </c>
      <c r="Q207" s="7">
        <f>IF([1]主干线!X207="","",[1]主干线!X207)</f>
        <v>8</v>
      </c>
      <c r="R207" s="7">
        <f>IF([1]主干线!I207="","",[1]主干线!I207)</f>
        <v>1</v>
      </c>
      <c r="S207" s="7">
        <f>IF([1]主干线!G207="","",[1]主干线!G207)</f>
        <v>0</v>
      </c>
      <c r="T207" s="7">
        <f>IF([1]主干线!J207="","",[1]主干线!J207)</f>
        <v>0</v>
      </c>
      <c r="U207" s="7" t="str">
        <f>IF([1]主干线!H207="","",[1]主干线!H207)</f>
        <v>市辖</v>
      </c>
    </row>
    <row r="208" spans="1:21" x14ac:dyDescent="0.15">
      <c r="A208" s="7" t="str">
        <f>IF([1]主干线!A208="","",[1]主干线!A208)</f>
        <v>线路35</v>
      </c>
      <c r="B208" s="7" t="str">
        <f>IF([1]主干线!B208="","",[1]主干线!B208)</f>
        <v>10kV</v>
      </c>
      <c r="C208" s="7" t="str">
        <f>IF([1]主干线!C208="","",[1]主干线!C208)</f>
        <v>132集花线</v>
      </c>
      <c r="D208" s="7">
        <f>IF([1]主干线!D208="","",[1]主干线!D208)</f>
        <v>0</v>
      </c>
      <c r="E208" s="7" t="str">
        <f>IF([1]主干线!E208="","",[1]主干线!E208)</f>
        <v>LGJ-185/30</v>
      </c>
      <c r="F208" s="7">
        <f>IF([1]主干线!F208="","",[1]主干线!F208)</f>
        <v>0.34106500000000001</v>
      </c>
      <c r="G208" s="7">
        <f>IF([1]主干线!M208="","",[1]主干线!M208)</f>
        <v>0</v>
      </c>
      <c r="H208" s="7">
        <f>IF([1]主干线!N208="","",[1]主干线!N208)</f>
        <v>0</v>
      </c>
      <c r="I208" s="7">
        <f>IF([1]主干线!O208="","",[1]主干线!O208)</f>
        <v>0</v>
      </c>
      <c r="J208" s="7">
        <f>IF([1]主干线!P208="","",[1]主干线!P208)</f>
        <v>2015</v>
      </c>
      <c r="K208" s="7">
        <f>IF([1]主干线!Q208="","",[1]主干线!Q208)</f>
        <v>1</v>
      </c>
      <c r="L208" s="7">
        <f>IF([1]主干线!R208="","",[1]主干线!R208)</f>
        <v>0</v>
      </c>
      <c r="M208" s="7">
        <f>IF([1]主干线!S208="","",[1]主干线!S208)</f>
        <v>0</v>
      </c>
      <c r="N208" s="7">
        <f>IF([1]主干线!T208="","",[1]主干线!T208)</f>
        <v>0</v>
      </c>
      <c r="O208" s="7" t="str">
        <f>IF([1]主干线!V208="","",[1]主干线!V208)</f>
        <v>分支箱_周经小区配</v>
      </c>
      <c r="P208" s="7">
        <f>IF([1]主干线!W208="","",[1]主干线!W208)</f>
        <v>6.8212979999999996</v>
      </c>
      <c r="Q208" s="7">
        <f>IF([1]主干线!X208="","",[1]主干线!X208)</f>
        <v>0</v>
      </c>
      <c r="R208" s="7">
        <f>IF([1]主干线!I208="","",[1]主干线!I208)</f>
        <v>0</v>
      </c>
      <c r="S208" s="7">
        <f>IF([1]主干线!G208="","",[1]主干线!G208)</f>
        <v>0</v>
      </c>
      <c r="T208" s="7">
        <f>IF([1]主干线!J208="","",[1]主干线!J208)</f>
        <v>0</v>
      </c>
      <c r="U208" s="7" t="str">
        <f>IF([1]主干线!H208="","",[1]主干线!H208)</f>
        <v>市辖</v>
      </c>
    </row>
    <row r="209" spans="1:21" x14ac:dyDescent="0.15">
      <c r="A209" s="7" t="str">
        <f>IF([1]主干线!A209="","",[1]主干线!A209)</f>
        <v>线路36</v>
      </c>
      <c r="B209" s="7" t="str">
        <f>IF([1]主干线!B209="","",[1]主干线!B209)</f>
        <v>10kV</v>
      </c>
      <c r="C209" s="7" t="str">
        <f>IF([1]主干线!C209="","",[1]主干线!C209)</f>
        <v>132集花线</v>
      </c>
      <c r="D209" s="7">
        <f>IF([1]主干线!D209="","",[1]主干线!D209)</f>
        <v>0</v>
      </c>
      <c r="E209" s="7" t="str">
        <f>IF([1]主干线!E209="","",[1]主干线!E209)</f>
        <v>LGJ-185/30</v>
      </c>
      <c r="F209" s="7">
        <f>IF([1]主干线!F209="","",[1]主干线!F209)</f>
        <v>0.21154800000000001</v>
      </c>
      <c r="G209" s="7">
        <f>IF([1]主干线!M209="","",[1]主干线!M209)</f>
        <v>0</v>
      </c>
      <c r="H209" s="7">
        <f>IF([1]主干线!N209="","",[1]主干线!N209)</f>
        <v>0</v>
      </c>
      <c r="I209" s="7">
        <f>IF([1]主干线!O209="","",[1]主干线!O209)</f>
        <v>0</v>
      </c>
      <c r="J209" s="7">
        <f>IF([1]主干线!P209="","",[1]主干线!P209)</f>
        <v>2015</v>
      </c>
      <c r="K209" s="7">
        <f>IF([1]主干线!Q209="","",[1]主干线!Q209)</f>
        <v>2</v>
      </c>
      <c r="L209" s="7">
        <f>IF([1]主干线!R209="","",[1]主干线!R209)</f>
        <v>0</v>
      </c>
      <c r="M209" s="7">
        <f>IF([1]主干线!S209="","",[1]主干线!S209)</f>
        <v>0</v>
      </c>
      <c r="N209" s="7">
        <f>IF([1]主干线!T209="","",[1]主干线!T209)</f>
        <v>0</v>
      </c>
      <c r="O209" s="7" t="str">
        <f>IF([1]主干线!V209="","",[1]主干线!V209)</f>
        <v>配变_花苑新村20#变</v>
      </c>
      <c r="P209" s="7">
        <f>IF([1]主干线!W209="","",[1]主干线!W209)</f>
        <v>4.2309609999999997</v>
      </c>
      <c r="Q209" s="7">
        <f>IF([1]主干线!X209="","",[1]主干线!X209)</f>
        <v>1</v>
      </c>
      <c r="R209" s="7">
        <f>IF([1]主干线!I209="","",[1]主干线!I209)</f>
        <v>1</v>
      </c>
      <c r="S209" s="7">
        <f>IF([1]主干线!G209="","",[1]主干线!G209)</f>
        <v>0</v>
      </c>
      <c r="T209" s="7">
        <f>IF([1]主干线!J209="","",[1]主干线!J209)</f>
        <v>0</v>
      </c>
      <c r="U209" s="7" t="str">
        <f>IF([1]主干线!H209="","",[1]主干线!H209)</f>
        <v>市辖</v>
      </c>
    </row>
    <row r="210" spans="1:21" x14ac:dyDescent="0.15">
      <c r="A210" s="7" t="str">
        <f>IF([1]主干线!A210="","",[1]主干线!A210)</f>
        <v>线路37</v>
      </c>
      <c r="B210" s="7" t="str">
        <f>IF([1]主干线!B210="","",[1]主干线!B210)</f>
        <v>10kV</v>
      </c>
      <c r="C210" s="7" t="str">
        <f>IF([1]主干线!C210="","",[1]主干线!C210)</f>
        <v>132集花线</v>
      </c>
      <c r="D210" s="7">
        <f>IF([1]主干线!D210="","",[1]主干线!D210)</f>
        <v>0</v>
      </c>
      <c r="E210" s="7" t="str">
        <f>IF([1]主干线!E210="","",[1]主干线!E210)</f>
        <v>LGJ-185/30</v>
      </c>
      <c r="F210" s="7">
        <f>IF([1]主干线!F210="","",[1]主干线!F210)</f>
        <v>0.23936499999999999</v>
      </c>
      <c r="G210" s="7">
        <f>IF([1]主干线!M210="","",[1]主干线!M210)</f>
        <v>0</v>
      </c>
      <c r="H210" s="7">
        <f>IF([1]主干线!N210="","",[1]主干线!N210)</f>
        <v>0</v>
      </c>
      <c r="I210" s="7">
        <f>IF([1]主干线!O210="","",[1]主干线!O210)</f>
        <v>0</v>
      </c>
      <c r="J210" s="7">
        <f>IF([1]主干线!P210="","",[1]主干线!P210)</f>
        <v>2015</v>
      </c>
      <c r="K210" s="7">
        <f>IF([1]主干线!Q210="","",[1]主干线!Q210)</f>
        <v>3</v>
      </c>
      <c r="L210" s="7">
        <f>IF([1]主干线!R210="","",[1]主干线!R210)</f>
        <v>0</v>
      </c>
      <c r="M210" s="7">
        <f>IF([1]主干线!S210="","",[1]主干线!S210)</f>
        <v>0</v>
      </c>
      <c r="N210" s="7">
        <f>IF([1]主干线!T210="","",[1]主干线!T210)</f>
        <v>0</v>
      </c>
      <c r="O210" s="7" t="str">
        <f>IF([1]主干线!V210="","",[1]主干线!V210)</f>
        <v>配变_花苑新村6#变</v>
      </c>
      <c r="P210" s="7">
        <f>IF([1]主干线!W210="","",[1]主干线!W210)</f>
        <v>4.7872919999999999</v>
      </c>
      <c r="Q210" s="7">
        <f>IF([1]主干线!X210="","",[1]主干线!X210)</f>
        <v>2</v>
      </c>
      <c r="R210" s="7">
        <f>IF([1]主干线!I210="","",[1]主干线!I210)</f>
        <v>1</v>
      </c>
      <c r="S210" s="7">
        <f>IF([1]主干线!G210="","",[1]主干线!G210)</f>
        <v>0</v>
      </c>
      <c r="T210" s="7">
        <f>IF([1]主干线!J210="","",[1]主干线!J210)</f>
        <v>0</v>
      </c>
      <c r="U210" s="7" t="str">
        <f>IF([1]主干线!H210="","",[1]主干线!H210)</f>
        <v>市辖</v>
      </c>
    </row>
    <row r="211" spans="1:21" x14ac:dyDescent="0.15">
      <c r="A211" s="7" t="str">
        <f>IF([1]主干线!A211="","",[1]主干线!A211)</f>
        <v>线路40</v>
      </c>
      <c r="B211" s="7" t="str">
        <f>IF([1]主干线!B211="","",[1]主干线!B211)</f>
        <v>10kV</v>
      </c>
      <c r="C211" s="7" t="str">
        <f>IF([1]主干线!C211="","",[1]主干线!C211)</f>
        <v>131集善线</v>
      </c>
      <c r="D211" s="7">
        <f>IF([1]主干线!D211="","",[1]主干线!D211)</f>
        <v>0</v>
      </c>
      <c r="E211" s="7" t="str">
        <f>IF([1]主干线!E211="","",[1]主干线!E211)</f>
        <v>LGJ-185/30</v>
      </c>
      <c r="F211" s="7">
        <f>IF([1]主干线!F211="","",[1]主干线!F211)</f>
        <v>0.71284700000000001</v>
      </c>
      <c r="G211" s="7">
        <f>IF([1]主干线!M211="","",[1]主干线!M211)</f>
        <v>0</v>
      </c>
      <c r="H211" s="7">
        <f>IF([1]主干线!N211="","",[1]主干线!N211)</f>
        <v>0</v>
      </c>
      <c r="I211" s="7">
        <f>IF([1]主干线!O211="","",[1]主干线!O211)</f>
        <v>0</v>
      </c>
      <c r="J211" s="7">
        <f>IF([1]主干线!P211="","",[1]主干线!P211)</f>
        <v>2015</v>
      </c>
      <c r="K211" s="7">
        <f>IF([1]主干线!Q211="","",[1]主干线!Q211)</f>
        <v>1</v>
      </c>
      <c r="L211" s="7">
        <f>IF([1]主干线!R211="","",[1]主干线!R211)</f>
        <v>0</v>
      </c>
      <c r="M211" s="7">
        <f>IF([1]主干线!S211="","",[1]主干线!S211)</f>
        <v>0</v>
      </c>
      <c r="N211" s="7">
        <f>IF([1]主干线!T211="","",[1]主干线!T211)</f>
        <v>0</v>
      </c>
      <c r="O211" s="7" t="str">
        <f>IF([1]主干线!V211="","",[1]主干线!V211)</f>
        <v>分支箱_1#分支开关</v>
      </c>
      <c r="P211" s="7">
        <f>IF([1]主干线!W211="","",[1]主干线!W211)</f>
        <v>14.256940999999999</v>
      </c>
      <c r="Q211" s="7">
        <f>IF([1]主干线!X211="","",[1]主干线!X211)</f>
        <v>3</v>
      </c>
      <c r="R211" s="7">
        <f>IF([1]主干线!I211="","",[1]主干线!I211)</f>
        <v>0</v>
      </c>
      <c r="S211" s="7">
        <f>IF([1]主干线!G211="","",[1]主干线!G211)</f>
        <v>0</v>
      </c>
      <c r="T211" s="7">
        <f>IF([1]主干线!J211="","",[1]主干线!J211)</f>
        <v>0</v>
      </c>
      <c r="U211" s="7" t="str">
        <f>IF([1]主干线!H211="","",[1]主干线!H211)</f>
        <v>市辖</v>
      </c>
    </row>
    <row r="212" spans="1:21" x14ac:dyDescent="0.15">
      <c r="A212" s="7" t="str">
        <f>IF([1]主干线!A212="","",[1]主干线!A212)</f>
        <v>线路43</v>
      </c>
      <c r="B212" s="7" t="str">
        <f>IF([1]主干线!B212="","",[1]主干线!B212)</f>
        <v>10kV</v>
      </c>
      <c r="C212" s="7" t="str">
        <f>IF([1]主干线!C212="","",[1]主干线!C212)</f>
        <v>131集善线</v>
      </c>
      <c r="D212" s="7">
        <f>IF([1]主干线!D212="","",[1]主干线!D212)</f>
        <v>0</v>
      </c>
      <c r="E212" s="7" t="str">
        <f>IF([1]主干线!E212="","",[1]主干线!E212)</f>
        <v>LGJ-185/30</v>
      </c>
      <c r="F212" s="7">
        <f>IF([1]主干线!F212="","",[1]主干线!F212)</f>
        <v>9.9886000000000003E-2</v>
      </c>
      <c r="G212" s="7">
        <f>IF([1]主干线!M212="","",[1]主干线!M212)</f>
        <v>0</v>
      </c>
      <c r="H212" s="7">
        <f>IF([1]主干线!N212="","",[1]主干线!N212)</f>
        <v>0</v>
      </c>
      <c r="I212" s="7">
        <f>IF([1]主干线!O212="","",[1]主干线!O212)</f>
        <v>0</v>
      </c>
      <c r="J212" s="7">
        <f>IF([1]主干线!P212="","",[1]主干线!P212)</f>
        <v>2015</v>
      </c>
      <c r="K212" s="7">
        <f>IF([1]主干线!Q212="","",[1]主干线!Q212)</f>
        <v>2</v>
      </c>
      <c r="L212" s="7">
        <f>IF([1]主干线!R212="","",[1]主干线!R212)</f>
        <v>0</v>
      </c>
      <c r="M212" s="7">
        <f>IF([1]主干线!S212="","",[1]主干线!S212)</f>
        <v>0</v>
      </c>
      <c r="N212" s="7">
        <f>IF([1]主干线!T212="","",[1]主干线!T212)</f>
        <v>0</v>
      </c>
      <c r="O212" s="7" t="str">
        <f>IF([1]主干线!V212="","",[1]主干线!V212)</f>
        <v>分支箱_2#分支开关</v>
      </c>
      <c r="P212" s="7">
        <f>IF([1]主干线!W212="","",[1]主干线!W212)</f>
        <v>1.9977290000000001</v>
      </c>
      <c r="Q212" s="7">
        <f>IF([1]主干线!X212="","",[1]主干线!X212)</f>
        <v>4</v>
      </c>
      <c r="R212" s="7">
        <f>IF([1]主干线!I212="","",[1]主干线!I212)</f>
        <v>1</v>
      </c>
      <c r="S212" s="7">
        <f>IF([1]主干线!G212="","",[1]主干线!G212)</f>
        <v>0</v>
      </c>
      <c r="T212" s="7">
        <f>IF([1]主干线!J212="","",[1]主干线!J212)</f>
        <v>0</v>
      </c>
      <c r="U212" s="7" t="str">
        <f>IF([1]主干线!H212="","",[1]主干线!H212)</f>
        <v>市辖</v>
      </c>
    </row>
    <row r="213" spans="1:21" x14ac:dyDescent="0.15">
      <c r="A213" s="7" t="str">
        <f>IF([1]主干线!A213="","",[1]主干线!A213)</f>
        <v>线路44</v>
      </c>
      <c r="B213" s="7" t="str">
        <f>IF([1]主干线!B213="","",[1]主干线!B213)</f>
        <v>10kV</v>
      </c>
      <c r="C213" s="7" t="str">
        <f>IF([1]主干线!C213="","",[1]主干线!C213)</f>
        <v>131集善线</v>
      </c>
      <c r="D213" s="7">
        <f>IF([1]主干线!D213="","",[1]主干线!D213)</f>
        <v>0</v>
      </c>
      <c r="E213" s="7" t="str">
        <f>IF([1]主干线!E213="","",[1]主干线!E213)</f>
        <v>LGJ-185/30</v>
      </c>
      <c r="F213" s="7">
        <f>IF([1]主干线!F213="","",[1]主干线!F213)</f>
        <v>3.0713000000000001E-2</v>
      </c>
      <c r="G213" s="7">
        <f>IF([1]主干线!M213="","",[1]主干线!M213)</f>
        <v>2E-3</v>
      </c>
      <c r="H213" s="7">
        <f>IF([1]主干线!N213="","",[1]主干线!N213)</f>
        <v>0</v>
      </c>
      <c r="I213" s="7">
        <f>IF([1]主干线!O213="","",[1]主干线!O213)</f>
        <v>0</v>
      </c>
      <c r="J213" s="7">
        <f>IF([1]主干线!P213="","",[1]主干线!P213)</f>
        <v>2015</v>
      </c>
      <c r="K213" s="7">
        <f>IF([1]主干线!Q213="","",[1]主干线!Q213)</f>
        <v>3</v>
      </c>
      <c r="L213" s="7">
        <f>IF([1]主干线!R213="","",[1]主干线!R213)</f>
        <v>0</v>
      </c>
      <c r="M213" s="7">
        <f>IF([1]主干线!S213="","",[1]主干线!S213)</f>
        <v>0</v>
      </c>
      <c r="N213" s="7">
        <f>IF([1]主干线!T213="","",[1]主干线!T213)</f>
        <v>0</v>
      </c>
      <c r="O213" s="7" t="str">
        <f>IF([1]主干线!V213="","",[1]主干线!V213)</f>
        <v>配变_移动集善路</v>
      </c>
      <c r="P213" s="7">
        <f>IF([1]主干线!W213="","",[1]主干线!W213)</f>
        <v>0.61426800000000004</v>
      </c>
      <c r="Q213" s="7">
        <f>IF([1]主干线!X213="","",[1]主干线!X213)</f>
        <v>5</v>
      </c>
      <c r="R213" s="7">
        <f>IF([1]主干线!I213="","",[1]主干线!I213)</f>
        <v>1</v>
      </c>
      <c r="S213" s="7">
        <f>IF([1]主干线!G213="","",[1]主干线!G213)</f>
        <v>0</v>
      </c>
      <c r="T213" s="7">
        <f>IF([1]主干线!J213="","",[1]主干线!J213)</f>
        <v>0</v>
      </c>
      <c r="U213" s="7" t="str">
        <f>IF([1]主干线!H213="","",[1]主干线!H213)</f>
        <v>市辖</v>
      </c>
    </row>
    <row r="214" spans="1:21" x14ac:dyDescent="0.15">
      <c r="A214" s="7" t="str">
        <f>IF([1]主干线!A214="","",[1]主干线!A214)</f>
        <v>线路45</v>
      </c>
      <c r="B214" s="7" t="str">
        <f>IF([1]主干线!B214="","",[1]主干线!B214)</f>
        <v>10kV</v>
      </c>
      <c r="C214" s="7" t="str">
        <f>IF([1]主干线!C214="","",[1]主干线!C214)</f>
        <v>131集善线</v>
      </c>
      <c r="D214" s="7">
        <f>IF([1]主干线!D214="","",[1]主干线!D214)</f>
        <v>0</v>
      </c>
      <c r="E214" s="7" t="str">
        <f>IF([1]主干线!E214="","",[1]主干线!E214)</f>
        <v>LGJ-185/30</v>
      </c>
      <c r="F214" s="7">
        <f>IF([1]主干线!F214="","",[1]主干线!F214)</f>
        <v>2.0674999999999999E-2</v>
      </c>
      <c r="G214" s="7">
        <f>IF([1]主干线!M214="","",[1]主干线!M214)</f>
        <v>2E-3</v>
      </c>
      <c r="H214" s="7">
        <f>IF([1]主干线!N214="","",[1]主干线!N214)</f>
        <v>0</v>
      </c>
      <c r="I214" s="7">
        <f>IF([1]主干线!O214="","",[1]主干线!O214)</f>
        <v>0</v>
      </c>
      <c r="J214" s="7">
        <f>IF([1]主干线!P214="","",[1]主干线!P214)</f>
        <v>2015</v>
      </c>
      <c r="K214" s="7">
        <f>IF([1]主干线!Q214="","",[1]主干线!Q214)</f>
        <v>1</v>
      </c>
      <c r="L214" s="7">
        <f>IF([1]主干线!R214="","",[1]主干线!R214)</f>
        <v>0</v>
      </c>
      <c r="M214" s="7">
        <f>IF([1]主干线!S214="","",[1]主干线!S214)</f>
        <v>0</v>
      </c>
      <c r="N214" s="7">
        <f>IF([1]主干线!T214="","",[1]主干线!T214)</f>
        <v>0</v>
      </c>
      <c r="O214" s="7" t="str">
        <f>IF([1]主干线!V214="","",[1]主干线!V214)</f>
        <v>配变_可逸兰亭苑1#临变</v>
      </c>
      <c r="P214" s="7">
        <f>IF([1]主干线!W214="","",[1]主干线!W214)</f>
        <v>0.41349799999999998</v>
      </c>
      <c r="Q214" s="7">
        <f>IF([1]主干线!X214="","",[1]主干线!X214)</f>
        <v>6</v>
      </c>
      <c r="R214" s="7">
        <f>IF([1]主干线!I214="","",[1]主干线!I214)</f>
        <v>0</v>
      </c>
      <c r="S214" s="7">
        <f>IF([1]主干线!G214="","",[1]主干线!G214)</f>
        <v>0</v>
      </c>
      <c r="T214" s="7">
        <f>IF([1]主干线!J214="","",[1]主干线!J214)</f>
        <v>0</v>
      </c>
      <c r="U214" s="7" t="str">
        <f>IF([1]主干线!H214="","",[1]主干线!H214)</f>
        <v>市辖</v>
      </c>
    </row>
    <row r="215" spans="1:21" x14ac:dyDescent="0.15">
      <c r="A215" s="7" t="str">
        <f>IF([1]主干线!A215="","",[1]主干线!A215)</f>
        <v>线路46</v>
      </c>
      <c r="B215" s="7" t="str">
        <f>IF([1]主干线!B215="","",[1]主干线!B215)</f>
        <v>10kV</v>
      </c>
      <c r="C215" s="7" t="str">
        <f>IF([1]主干线!C215="","",[1]主干线!C215)</f>
        <v>131集善线</v>
      </c>
      <c r="D215" s="7">
        <f>IF([1]主干线!D215="","",[1]主干线!D215)</f>
        <v>0</v>
      </c>
      <c r="E215" s="7" t="str">
        <f>IF([1]主干线!E215="","",[1]主干线!E215)</f>
        <v>LGJ-185/30</v>
      </c>
      <c r="F215" s="7">
        <f>IF([1]主干线!F215="","",[1]主干线!F215)</f>
        <v>0.45312799999999998</v>
      </c>
      <c r="G215" s="7">
        <f>IF([1]主干线!M215="","",[1]主干线!M215)</f>
        <v>2E-3</v>
      </c>
      <c r="H215" s="7">
        <f>IF([1]主干线!N215="","",[1]主干线!N215)</f>
        <v>0</v>
      </c>
      <c r="I215" s="7">
        <f>IF([1]主干线!O215="","",[1]主干线!O215)</f>
        <v>0</v>
      </c>
      <c r="J215" s="7">
        <f>IF([1]主干线!P215="","",[1]主干线!P215)</f>
        <v>2015</v>
      </c>
      <c r="K215" s="7">
        <f>IF([1]主干线!Q215="","",[1]主干线!Q215)</f>
        <v>2</v>
      </c>
      <c r="L215" s="7">
        <f>IF([1]主干线!R215="","",[1]主干线!R215)</f>
        <v>0</v>
      </c>
      <c r="M215" s="7">
        <f>IF([1]主干线!S215="","",[1]主干线!S215)</f>
        <v>0</v>
      </c>
      <c r="N215" s="7">
        <f>IF([1]主干线!T215="","",[1]主干线!T215)</f>
        <v>0</v>
      </c>
      <c r="O215" s="7" t="str">
        <f>IF([1]主干线!V215="","",[1]主干线!V215)</f>
        <v>分支箱_6#分支开关</v>
      </c>
      <c r="P215" s="7">
        <f>IF([1]主干线!W215="","",[1]主干线!W215)</f>
        <v>9.0625540000000004</v>
      </c>
      <c r="Q215" s="7">
        <f>IF([1]主干线!X215="","",[1]主干线!X215)</f>
        <v>7</v>
      </c>
      <c r="R215" s="7">
        <f>IF([1]主干线!I215="","",[1]主干线!I215)</f>
        <v>1</v>
      </c>
      <c r="S215" s="7">
        <f>IF([1]主干线!G215="","",[1]主干线!G215)</f>
        <v>0</v>
      </c>
      <c r="T215" s="7">
        <f>IF([1]主干线!J215="","",[1]主干线!J215)</f>
        <v>0</v>
      </c>
      <c r="U215" s="7" t="str">
        <f>IF([1]主干线!H215="","",[1]主干线!H215)</f>
        <v>市辖</v>
      </c>
    </row>
    <row r="216" spans="1:21" x14ac:dyDescent="0.15">
      <c r="A216" s="7" t="str">
        <f>IF([1]主干线!A216="","",[1]主干线!A216)</f>
        <v>线路47</v>
      </c>
      <c r="B216" s="7" t="str">
        <f>IF([1]主干线!B216="","",[1]主干线!B216)</f>
        <v>10kV</v>
      </c>
      <c r="C216" s="7" t="str">
        <f>IF([1]主干线!C216="","",[1]主干线!C216)</f>
        <v>131集善线</v>
      </c>
      <c r="D216" s="7">
        <f>IF([1]主干线!D216="","",[1]主干线!D216)</f>
        <v>0</v>
      </c>
      <c r="E216" s="7" t="str">
        <f>IF([1]主干线!E216="","",[1]主干线!E216)</f>
        <v>LGJ-185/30</v>
      </c>
      <c r="F216" s="7">
        <f>IF([1]主干线!F216="","",[1]主干线!F216)</f>
        <v>1.8841E-2</v>
      </c>
      <c r="G216" s="7">
        <f>IF([1]主干线!M216="","",[1]主干线!M216)</f>
        <v>2E-3</v>
      </c>
      <c r="H216" s="7">
        <f>IF([1]主干线!N216="","",[1]主干线!N216)</f>
        <v>0</v>
      </c>
      <c r="I216" s="7">
        <f>IF([1]主干线!O216="","",[1]主干线!O216)</f>
        <v>0</v>
      </c>
      <c r="J216" s="7">
        <f>IF([1]主干线!P216="","",[1]主干线!P216)</f>
        <v>2015</v>
      </c>
      <c r="K216" s="7">
        <f>IF([1]主干线!Q216="","",[1]主干线!Q216)</f>
        <v>3</v>
      </c>
      <c r="L216" s="7">
        <f>IF([1]主干线!R216="","",[1]主干线!R216)</f>
        <v>0</v>
      </c>
      <c r="M216" s="7">
        <f>IF([1]主干线!S216="","",[1]主干线!S216)</f>
        <v>0</v>
      </c>
      <c r="N216" s="7">
        <f>IF([1]主干线!T216="","",[1]主干线!T216)</f>
        <v>0</v>
      </c>
      <c r="O216" s="7" t="str">
        <f>IF([1]主干线!V216="","",[1]主干线!V216)</f>
        <v>配变_昆山花桥国际商务城</v>
      </c>
      <c r="P216" s="7">
        <f>IF([1]主干线!W216="","",[1]主干线!W216)</f>
        <v>0.376828</v>
      </c>
      <c r="Q216" s="7">
        <f>IF([1]主干线!X216="","",[1]主干线!X216)</f>
        <v>8</v>
      </c>
      <c r="R216" s="7">
        <f>IF([1]主干线!I216="","",[1]主干线!I216)</f>
        <v>1</v>
      </c>
      <c r="S216" s="7">
        <f>IF([1]主干线!G216="","",[1]主干线!G216)</f>
        <v>0</v>
      </c>
      <c r="T216" s="7">
        <f>IF([1]主干线!J216="","",[1]主干线!J216)</f>
        <v>0</v>
      </c>
      <c r="U216" s="7" t="str">
        <f>IF([1]主干线!H216="","",[1]主干线!H216)</f>
        <v>市辖</v>
      </c>
    </row>
    <row r="217" spans="1:21" x14ac:dyDescent="0.15">
      <c r="A217" s="7" t="str">
        <f>IF([1]主干线!A217="","",[1]主干线!A217)</f>
        <v>线路49</v>
      </c>
      <c r="B217" s="7" t="str">
        <f>IF([1]主干线!B217="","",[1]主干线!B217)</f>
        <v>10kV</v>
      </c>
      <c r="C217" s="7" t="str">
        <f>IF([1]主干线!C217="","",[1]主干线!C217)</f>
        <v>131集善线</v>
      </c>
      <c r="D217" s="7">
        <f>IF([1]主干线!D217="","",[1]主干线!D217)</f>
        <v>0</v>
      </c>
      <c r="E217" s="7" t="str">
        <f>IF([1]主干线!E217="","",[1]主干线!E217)</f>
        <v>LGJ-185/30</v>
      </c>
      <c r="F217" s="7">
        <f>IF([1]主干线!F217="","",[1]主干线!F217)</f>
        <v>2.1037E-2</v>
      </c>
      <c r="G217" s="7">
        <f>IF([1]主干线!M217="","",[1]主干线!M217)</f>
        <v>2E-3</v>
      </c>
      <c r="H217" s="7">
        <f>IF([1]主干线!N217="","",[1]主干线!N217)</f>
        <v>0</v>
      </c>
      <c r="I217" s="7">
        <f>IF([1]主干线!O217="","",[1]主干线!O217)</f>
        <v>0</v>
      </c>
      <c r="J217" s="7">
        <f>IF([1]主干线!P217="","",[1]主干线!P217)</f>
        <v>2015</v>
      </c>
      <c r="K217" s="7">
        <f>IF([1]主干线!Q217="","",[1]主干线!Q217)</f>
        <v>1</v>
      </c>
      <c r="L217" s="7">
        <f>IF([1]主干线!R217="","",[1]主干线!R217)</f>
        <v>0</v>
      </c>
      <c r="M217" s="7">
        <f>IF([1]主干线!S217="","",[1]主干线!S217)</f>
        <v>0</v>
      </c>
      <c r="N217" s="7">
        <f>IF([1]主干线!T217="","",[1]主干线!T217)</f>
        <v>0</v>
      </c>
      <c r="O217" s="7" t="str">
        <f>IF([1]主干线!V217="","",[1]主干线!V217)</f>
        <v>配变_兆泓住宅#1变</v>
      </c>
      <c r="P217" s="7">
        <f>IF([1]主干线!W217="","",[1]主干线!W217)</f>
        <v>0.42074</v>
      </c>
      <c r="Q217" s="7">
        <f>IF([1]主干线!X217="","",[1]主干线!X217)</f>
        <v>0</v>
      </c>
      <c r="R217" s="7">
        <f>IF([1]主干线!I217="","",[1]主干线!I217)</f>
        <v>0</v>
      </c>
      <c r="S217" s="7">
        <f>IF([1]主干线!G217="","",[1]主干线!G217)</f>
        <v>0</v>
      </c>
      <c r="T217" s="7">
        <f>IF([1]主干线!J217="","",[1]主干线!J217)</f>
        <v>0</v>
      </c>
      <c r="U217" s="7" t="str">
        <f>IF([1]主干线!H217="","",[1]主干线!H217)</f>
        <v>市辖</v>
      </c>
    </row>
    <row r="218" spans="1:21" x14ac:dyDescent="0.15">
      <c r="A218" s="7" t="str">
        <f>IF([1]主干线!A218="","",[1]主干线!A218)</f>
        <v>线路50</v>
      </c>
      <c r="B218" s="7" t="str">
        <f>IF([1]主干线!B218="","",[1]主干线!B218)</f>
        <v>10kV</v>
      </c>
      <c r="C218" s="7" t="str">
        <f>IF([1]主干线!C218="","",[1]主干线!C218)</f>
        <v>131集善线</v>
      </c>
      <c r="D218" s="7">
        <f>IF([1]主干线!D218="","",[1]主干线!D218)</f>
        <v>0</v>
      </c>
      <c r="E218" s="7" t="str">
        <f>IF([1]主干线!E218="","",[1]主干线!E218)</f>
        <v>LGJ-185/30</v>
      </c>
      <c r="F218" s="7">
        <f>IF([1]主干线!F218="","",[1]主干线!F218)</f>
        <v>2.6588000000000001E-2</v>
      </c>
      <c r="G218" s="7">
        <f>IF([1]主干线!M218="","",[1]主干线!M218)</f>
        <v>2E-3</v>
      </c>
      <c r="H218" s="7">
        <f>IF([1]主干线!N218="","",[1]主干线!N218)</f>
        <v>0</v>
      </c>
      <c r="I218" s="7">
        <f>IF([1]主干线!O218="","",[1]主干线!O218)</f>
        <v>0</v>
      </c>
      <c r="J218" s="7">
        <f>IF([1]主干线!P218="","",[1]主干线!P218)</f>
        <v>2015</v>
      </c>
      <c r="K218" s="7">
        <f>IF([1]主干线!Q218="","",[1]主干线!Q218)</f>
        <v>2</v>
      </c>
      <c r="L218" s="7">
        <f>IF([1]主干线!R218="","",[1]主干线!R218)</f>
        <v>0</v>
      </c>
      <c r="M218" s="7">
        <f>IF([1]主干线!S218="","",[1]主干线!S218)</f>
        <v>0</v>
      </c>
      <c r="N218" s="7">
        <f>IF([1]主干线!T218="","",[1]主干线!T218)</f>
        <v>0</v>
      </c>
      <c r="O218" s="7" t="str">
        <f>IF([1]主干线!V218="","",[1]主干线!V218)</f>
        <v>配变_兆泓住宅#2变</v>
      </c>
      <c r="P218" s="7">
        <f>IF([1]主干线!W218="","",[1]主干线!W218)</f>
        <v>0.53175700000000004</v>
      </c>
      <c r="Q218" s="7">
        <f>IF([1]主干线!X218="","",[1]主干线!X218)</f>
        <v>1</v>
      </c>
      <c r="R218" s="7">
        <f>IF([1]主干线!I218="","",[1]主干线!I218)</f>
        <v>1</v>
      </c>
      <c r="S218" s="7">
        <f>IF([1]主干线!G218="","",[1]主干线!G218)</f>
        <v>0</v>
      </c>
      <c r="T218" s="7">
        <f>IF([1]主干线!J218="","",[1]主干线!J218)</f>
        <v>0</v>
      </c>
      <c r="U218" s="7" t="str">
        <f>IF([1]主干线!H218="","",[1]主干线!H218)</f>
        <v>市辖</v>
      </c>
    </row>
    <row r="219" spans="1:21" x14ac:dyDescent="0.15">
      <c r="A219" s="7" t="str">
        <f>IF([1]主干线!A219="","",[1]主干线!A219)</f>
        <v>线路51</v>
      </c>
      <c r="B219" s="7" t="str">
        <f>IF([1]主干线!B219="","",[1]主干线!B219)</f>
        <v>10kV</v>
      </c>
      <c r="C219" s="7" t="str">
        <f>IF([1]主干线!C219="","",[1]主干线!C219)</f>
        <v>131集善线</v>
      </c>
      <c r="D219" s="7">
        <f>IF([1]主干线!D219="","",[1]主干线!D219)</f>
        <v>0</v>
      </c>
      <c r="E219" s="7" t="str">
        <f>IF([1]主干线!E219="","",[1]主干线!E219)</f>
        <v>LGJ-185/30</v>
      </c>
      <c r="F219" s="7">
        <f>IF([1]主干线!F219="","",[1]主干线!F219)</f>
        <v>4.0439999999999999E-3</v>
      </c>
      <c r="G219" s="7">
        <f>IF([1]主干线!M219="","",[1]主干线!M219)</f>
        <v>2E-3</v>
      </c>
      <c r="H219" s="7">
        <f>IF([1]主干线!N219="","",[1]主干线!N219)</f>
        <v>0</v>
      </c>
      <c r="I219" s="7">
        <f>IF([1]主干线!O219="","",[1]主干线!O219)</f>
        <v>0</v>
      </c>
      <c r="J219" s="7">
        <f>IF([1]主干线!P219="","",[1]主干线!P219)</f>
        <v>2015</v>
      </c>
      <c r="K219" s="7">
        <f>IF([1]主干线!Q219="","",[1]主干线!Q219)</f>
        <v>3</v>
      </c>
      <c r="L219" s="7">
        <f>IF([1]主干线!R219="","",[1]主干线!R219)</f>
        <v>0</v>
      </c>
      <c r="M219" s="7">
        <f>IF([1]主干线!S219="","",[1]主干线!S219)</f>
        <v>0</v>
      </c>
      <c r="N219" s="7">
        <f>IF([1]主干线!T219="","",[1]主干线!T219)</f>
        <v>0</v>
      </c>
      <c r="O219" s="7" t="str">
        <f>IF([1]主干线!V219="","",[1]主干线!V219)</f>
        <v>配变_兆泓住宅#3变</v>
      </c>
      <c r="P219" s="7">
        <f>IF([1]主干线!W219="","",[1]主干线!W219)</f>
        <v>8.0880999999999995E-2</v>
      </c>
      <c r="Q219" s="7">
        <f>IF([1]主干线!X219="","",[1]主干线!X219)</f>
        <v>2</v>
      </c>
      <c r="R219" s="7">
        <f>IF([1]主干线!I219="","",[1]主干线!I219)</f>
        <v>1</v>
      </c>
      <c r="S219" s="7">
        <f>IF([1]主干线!G219="","",[1]主干线!G219)</f>
        <v>0</v>
      </c>
      <c r="T219" s="7">
        <f>IF([1]主干线!J219="","",[1]主干线!J219)</f>
        <v>0</v>
      </c>
      <c r="U219" s="7" t="str">
        <f>IF([1]主干线!H219="","",[1]主干线!H219)</f>
        <v>市辖</v>
      </c>
    </row>
    <row r="220" spans="1:21" x14ac:dyDescent="0.15">
      <c r="A220" s="7" t="str">
        <f>IF([1]主干线!A220="","",[1]主干线!A220)</f>
        <v>线路52</v>
      </c>
      <c r="B220" s="7" t="str">
        <f>IF([1]主干线!B220="","",[1]主干线!B220)</f>
        <v>10kV</v>
      </c>
      <c r="C220" s="7" t="str">
        <f>IF([1]主干线!C220="","",[1]主干线!C220)</f>
        <v>131集善线</v>
      </c>
      <c r="D220" s="7">
        <f>IF([1]主干线!D220="","",[1]主干线!D220)</f>
        <v>0</v>
      </c>
      <c r="E220" s="7" t="str">
        <f>IF([1]主干线!E220="","",[1]主干线!E220)</f>
        <v>LGJ-185/30</v>
      </c>
      <c r="F220" s="7">
        <f>IF([1]主干线!F220="","",[1]主干线!F220)</f>
        <v>3.398E-3</v>
      </c>
      <c r="G220" s="7">
        <f>IF([1]主干线!M220="","",[1]主干线!M220)</f>
        <v>2E-3</v>
      </c>
      <c r="H220" s="7">
        <f>IF([1]主干线!N220="","",[1]主干线!N220)</f>
        <v>0</v>
      </c>
      <c r="I220" s="7">
        <f>IF([1]主干线!O220="","",[1]主干线!O220)</f>
        <v>0</v>
      </c>
      <c r="J220" s="7">
        <f>IF([1]主干线!P220="","",[1]主干线!P220)</f>
        <v>2015</v>
      </c>
      <c r="K220" s="7">
        <f>IF([1]主干线!Q220="","",[1]主干线!Q220)</f>
        <v>1</v>
      </c>
      <c r="L220" s="7">
        <f>IF([1]主干线!R220="","",[1]主干线!R220)</f>
        <v>0</v>
      </c>
      <c r="M220" s="7">
        <f>IF([1]主干线!S220="","",[1]主干线!S220)</f>
        <v>0</v>
      </c>
      <c r="N220" s="7">
        <f>IF([1]主干线!T220="","",[1]主干线!T220)</f>
        <v>0</v>
      </c>
      <c r="O220" s="7" t="str">
        <f>IF([1]主干线!V220="","",[1]主干线!V220)</f>
        <v>配变_兆泓住宅#5变</v>
      </c>
      <c r="P220" s="7">
        <f>IF([1]主干线!W220="","",[1]主干线!W220)</f>
        <v>6.7959000000000006E-2</v>
      </c>
      <c r="Q220" s="7">
        <f>IF([1]主干线!X220="","",[1]主干线!X220)</f>
        <v>3</v>
      </c>
      <c r="R220" s="7">
        <f>IF([1]主干线!I220="","",[1]主干线!I220)</f>
        <v>0</v>
      </c>
      <c r="S220" s="7">
        <f>IF([1]主干线!G220="","",[1]主干线!G220)</f>
        <v>0</v>
      </c>
      <c r="T220" s="7">
        <f>IF([1]主干线!J220="","",[1]主干线!J220)</f>
        <v>0</v>
      </c>
      <c r="U220" s="7" t="str">
        <f>IF([1]主干线!H220="","",[1]主干线!H220)</f>
        <v>市辖</v>
      </c>
    </row>
    <row r="221" spans="1:21" x14ac:dyDescent="0.15">
      <c r="A221" s="7" t="str">
        <f>IF([1]主干线!A221="","",[1]主干线!A221)</f>
        <v>线路53</v>
      </c>
      <c r="B221" s="7" t="str">
        <f>IF([1]主干线!B221="","",[1]主干线!B221)</f>
        <v>10kV</v>
      </c>
      <c r="C221" s="7" t="str">
        <f>IF([1]主干线!C221="","",[1]主干线!C221)</f>
        <v>131集善线</v>
      </c>
      <c r="D221" s="7">
        <f>IF([1]主干线!D221="","",[1]主干线!D221)</f>
        <v>0</v>
      </c>
      <c r="E221" s="7" t="str">
        <f>IF([1]主干线!E221="","",[1]主干线!E221)</f>
        <v>LGJ-185/30</v>
      </c>
      <c r="F221" s="7">
        <f>IF([1]主干线!F221="","",[1]主干线!F221)</f>
        <v>3.4195000000000003E-2</v>
      </c>
      <c r="G221" s="7">
        <f>IF([1]主干线!M221="","",[1]主干线!M221)</f>
        <v>2E-3</v>
      </c>
      <c r="H221" s="7">
        <f>IF([1]主干线!N221="","",[1]主干线!N221)</f>
        <v>0</v>
      </c>
      <c r="I221" s="7">
        <f>IF([1]主干线!O221="","",[1]主干线!O221)</f>
        <v>0</v>
      </c>
      <c r="J221" s="7">
        <f>IF([1]主干线!P221="","",[1]主干线!P221)</f>
        <v>2015</v>
      </c>
      <c r="K221" s="7">
        <f>IF([1]主干线!Q221="","",[1]主干线!Q221)</f>
        <v>2</v>
      </c>
      <c r="L221" s="7">
        <f>IF([1]主干线!R221="","",[1]主干线!R221)</f>
        <v>0</v>
      </c>
      <c r="M221" s="7">
        <f>IF([1]主干线!S221="","",[1]主干线!S221)</f>
        <v>0</v>
      </c>
      <c r="N221" s="7">
        <f>IF([1]主干线!T221="","",[1]主干线!T221)</f>
        <v>0</v>
      </c>
      <c r="O221" s="7" t="str">
        <f>IF([1]主干线!V221="","",[1]主干线!V221)</f>
        <v>配变_兆泓住宅#4变</v>
      </c>
      <c r="P221" s="7">
        <f>IF([1]主干线!W221="","",[1]主干线!W221)</f>
        <v>0.68389500000000003</v>
      </c>
      <c r="Q221" s="7">
        <f>IF([1]主干线!X221="","",[1]主干线!X221)</f>
        <v>4</v>
      </c>
      <c r="R221" s="7">
        <f>IF([1]主干线!I221="","",[1]主干线!I221)</f>
        <v>1</v>
      </c>
      <c r="S221" s="7">
        <f>IF([1]主干线!G221="","",[1]主干线!G221)</f>
        <v>0</v>
      </c>
      <c r="T221" s="7">
        <f>IF([1]主干线!J221="","",[1]主干线!J221)</f>
        <v>0</v>
      </c>
      <c r="U221" s="7" t="str">
        <f>IF([1]主干线!H221="","",[1]主干线!H221)</f>
        <v>市辖</v>
      </c>
    </row>
    <row r="222" spans="1:21" x14ac:dyDescent="0.15">
      <c r="A222" s="7" t="str">
        <f>IF([1]主干线!A222="","",[1]主干线!A222)</f>
        <v>线路54</v>
      </c>
      <c r="B222" s="7" t="str">
        <f>IF([1]主干线!B222="","",[1]主干线!B222)</f>
        <v>10kV</v>
      </c>
      <c r="C222" s="7" t="str">
        <f>IF([1]主干线!C222="","",[1]主干线!C222)</f>
        <v>131集善线</v>
      </c>
      <c r="D222" s="7">
        <f>IF([1]主干线!D222="","",[1]主干线!D222)</f>
        <v>0</v>
      </c>
      <c r="E222" s="7" t="str">
        <f>IF([1]主干线!E222="","",[1]主干线!E222)</f>
        <v>LGJ-185/30</v>
      </c>
      <c r="F222" s="7">
        <f>IF([1]主干线!F222="","",[1]主干线!F222)</f>
        <v>0.136238</v>
      </c>
      <c r="G222" s="7">
        <f>IF([1]主干线!M222="","",[1]主干线!M222)</f>
        <v>2E-3</v>
      </c>
      <c r="H222" s="7">
        <f>IF([1]主干线!N222="","",[1]主干线!N222)</f>
        <v>0</v>
      </c>
      <c r="I222" s="7">
        <f>IF([1]主干线!O222="","",[1]主干线!O222)</f>
        <v>0</v>
      </c>
      <c r="J222" s="7">
        <f>IF([1]主干线!P222="","",[1]主干线!P222)</f>
        <v>2015</v>
      </c>
      <c r="K222" s="7">
        <f>IF([1]主干线!Q222="","",[1]主干线!Q222)</f>
        <v>3</v>
      </c>
      <c r="L222" s="7">
        <f>IF([1]主干线!R222="","",[1]主干线!R222)</f>
        <v>0</v>
      </c>
      <c r="M222" s="7">
        <f>IF([1]主干线!S222="","",[1]主干线!S222)</f>
        <v>0</v>
      </c>
      <c r="N222" s="7">
        <f>IF([1]主干线!T222="","",[1]主干线!T222)</f>
        <v>0</v>
      </c>
      <c r="O222" s="7" t="str">
        <f>IF([1]主干线!V222="","",[1]主干线!V222)</f>
        <v>配变_中坤路桥建设</v>
      </c>
      <c r="P222" s="7">
        <f>IF([1]主干线!W222="","",[1]主干线!W222)</f>
        <v>2.7247650000000001</v>
      </c>
      <c r="Q222" s="7">
        <f>IF([1]主干线!X222="","",[1]主干线!X222)</f>
        <v>5</v>
      </c>
      <c r="R222" s="7">
        <f>IF([1]主干线!I222="","",[1]主干线!I222)</f>
        <v>1</v>
      </c>
      <c r="S222" s="7">
        <f>IF([1]主干线!G222="","",[1]主干线!G222)</f>
        <v>0</v>
      </c>
      <c r="T222" s="7">
        <f>IF([1]主干线!J222="","",[1]主干线!J222)</f>
        <v>0</v>
      </c>
      <c r="U222" s="7" t="str">
        <f>IF([1]主干线!H222="","",[1]主干线!H222)</f>
        <v>市辖</v>
      </c>
    </row>
    <row r="223" spans="1:21" x14ac:dyDescent="0.15">
      <c r="A223" s="7" t="str">
        <f>IF([1]主干线!A223="","",[1]主干线!A223)</f>
        <v>线路55</v>
      </c>
      <c r="B223" s="7" t="str">
        <f>IF([1]主干线!B223="","",[1]主干线!B223)</f>
        <v>10kV</v>
      </c>
      <c r="C223" s="7" t="str">
        <f>IF([1]主干线!C223="","",[1]主干线!C223)</f>
        <v>131集善线</v>
      </c>
      <c r="D223" s="7">
        <f>IF([1]主干线!D223="","",[1]主干线!D223)</f>
        <v>0</v>
      </c>
      <c r="E223" s="7" t="str">
        <f>IF([1]主干线!E223="","",[1]主干线!E223)</f>
        <v>LGJ-185/30</v>
      </c>
      <c r="F223" s="7">
        <f>IF([1]主干线!F223="","",[1]主干线!F223)</f>
        <v>8.1907999999999995E-2</v>
      </c>
      <c r="G223" s="7">
        <f>IF([1]主干线!M223="","",[1]主干线!M223)</f>
        <v>2E-3</v>
      </c>
      <c r="H223" s="7">
        <f>IF([1]主干线!N223="","",[1]主干线!N223)</f>
        <v>0</v>
      </c>
      <c r="I223" s="7">
        <f>IF([1]主干线!O223="","",[1]主干线!O223)</f>
        <v>0</v>
      </c>
      <c r="J223" s="7">
        <f>IF([1]主干线!P223="","",[1]主干线!P223)</f>
        <v>2015</v>
      </c>
      <c r="K223" s="7">
        <f>IF([1]主干线!Q223="","",[1]主干线!Q223)</f>
        <v>1</v>
      </c>
      <c r="L223" s="7">
        <f>IF([1]主干线!R223="","",[1]主干线!R223)</f>
        <v>0</v>
      </c>
      <c r="M223" s="7">
        <f>IF([1]主干线!S223="","",[1]主干线!S223)</f>
        <v>0</v>
      </c>
      <c r="N223" s="7">
        <f>IF([1]主干线!T223="","",[1]主干线!T223)</f>
        <v>0</v>
      </c>
      <c r="O223" s="7" t="str">
        <f>IF([1]主干线!V223="","",[1]主干线!V223)</f>
        <v>配变_集善线台昆置业</v>
      </c>
      <c r="P223" s="7">
        <f>IF([1]主干线!W223="","",[1]主干线!W223)</f>
        <v>1.6381589999999999</v>
      </c>
      <c r="Q223" s="7">
        <f>IF([1]主干线!X223="","",[1]主干线!X223)</f>
        <v>6</v>
      </c>
      <c r="R223" s="7">
        <f>IF([1]主干线!I223="","",[1]主干线!I223)</f>
        <v>0</v>
      </c>
      <c r="S223" s="7">
        <f>IF([1]主干线!G223="","",[1]主干线!G223)</f>
        <v>0</v>
      </c>
      <c r="T223" s="7">
        <f>IF([1]主干线!J223="","",[1]主干线!J223)</f>
        <v>0</v>
      </c>
      <c r="U223" s="7" t="str">
        <f>IF([1]主干线!H223="","",[1]主干线!H223)</f>
        <v>市辖</v>
      </c>
    </row>
    <row r="224" spans="1:21" x14ac:dyDescent="0.15">
      <c r="A224" s="7" t="str">
        <f>IF([1]主干线!A224="","",[1]主干线!A224)</f>
        <v>线路56</v>
      </c>
      <c r="B224" s="7" t="str">
        <f>IF([1]主干线!B224="","",[1]主干线!B224)</f>
        <v>10kV</v>
      </c>
      <c r="C224" s="7" t="str">
        <f>IF([1]主干线!C224="","",[1]主干线!C224)</f>
        <v>131集善线</v>
      </c>
      <c r="D224" s="7">
        <f>IF([1]主干线!D224="","",[1]主干线!D224)</f>
        <v>0</v>
      </c>
      <c r="E224" s="7" t="str">
        <f>IF([1]主干线!E224="","",[1]主干线!E224)</f>
        <v>LGJ-185/30</v>
      </c>
      <c r="F224" s="7">
        <f>IF([1]主干线!F224="","",[1]主干线!F224)</f>
        <v>0.34932999999999997</v>
      </c>
      <c r="G224" s="7">
        <f>IF([1]主干线!M224="","",[1]主干线!M224)</f>
        <v>2E-3</v>
      </c>
      <c r="H224" s="7">
        <f>IF([1]主干线!N224="","",[1]主干线!N224)</f>
        <v>0</v>
      </c>
      <c r="I224" s="7">
        <f>IF([1]主干线!O224="","",[1]主干线!O224)</f>
        <v>0</v>
      </c>
      <c r="J224" s="7">
        <f>IF([1]主干线!P224="","",[1]主干线!P224)</f>
        <v>2015</v>
      </c>
      <c r="K224" s="7">
        <f>IF([1]主干线!Q224="","",[1]主干线!Q224)</f>
        <v>2</v>
      </c>
      <c r="L224" s="7">
        <f>IF([1]主干线!R224="","",[1]主干线!R224)</f>
        <v>0</v>
      </c>
      <c r="M224" s="7">
        <f>IF([1]主干线!S224="","",[1]主干线!S224)</f>
        <v>0</v>
      </c>
      <c r="N224" s="7">
        <f>IF([1]主干线!T224="","",[1]主干线!T224)</f>
        <v>0</v>
      </c>
      <c r="O224" s="7" t="str">
        <f>IF([1]主干线!V224="","",[1]主干线!V224)</f>
        <v>分支箱_7#分支开关</v>
      </c>
      <c r="P224" s="7">
        <f>IF([1]主干线!W224="","",[1]主干线!W224)</f>
        <v>6.9865899999999996</v>
      </c>
      <c r="Q224" s="7">
        <f>IF([1]主干线!X224="","",[1]主干线!X224)</f>
        <v>7</v>
      </c>
      <c r="R224" s="7">
        <f>IF([1]主干线!I224="","",[1]主干线!I224)</f>
        <v>1</v>
      </c>
      <c r="S224" s="7">
        <f>IF([1]主干线!G224="","",[1]主干线!G224)</f>
        <v>0</v>
      </c>
      <c r="T224" s="7">
        <f>IF([1]主干线!J224="","",[1]主干线!J224)</f>
        <v>0</v>
      </c>
      <c r="U224" s="7" t="str">
        <f>IF([1]主干线!H224="","",[1]主干线!H224)</f>
        <v>市辖</v>
      </c>
    </row>
    <row r="225" spans="1:21" x14ac:dyDescent="0.15">
      <c r="A225" s="7" t="str">
        <f>IF([1]主干线!A225="","",[1]主干线!A225)</f>
        <v>线路57</v>
      </c>
      <c r="B225" s="7" t="str">
        <f>IF([1]主干线!B225="","",[1]主干线!B225)</f>
        <v>10kV</v>
      </c>
      <c r="C225" s="7" t="str">
        <f>IF([1]主干线!C225="","",[1]主干线!C225)</f>
        <v>131集善线</v>
      </c>
      <c r="D225" s="7">
        <f>IF([1]主干线!D225="","",[1]主干线!D225)</f>
        <v>0</v>
      </c>
      <c r="E225" s="7" t="str">
        <f>IF([1]主干线!E225="","",[1]主干线!E225)</f>
        <v>LGJ-185/30</v>
      </c>
      <c r="F225" s="7">
        <f>IF([1]主干线!F225="","",[1]主干线!F225)</f>
        <v>0.250496</v>
      </c>
      <c r="G225" s="7">
        <f>IF([1]主干线!M225="","",[1]主干线!M225)</f>
        <v>2E-3</v>
      </c>
      <c r="H225" s="7">
        <f>IF([1]主干线!N225="","",[1]主干线!N225)</f>
        <v>0</v>
      </c>
      <c r="I225" s="7">
        <f>IF([1]主干线!O225="","",[1]主干线!O225)</f>
        <v>0</v>
      </c>
      <c r="J225" s="7">
        <f>IF([1]主干线!P225="","",[1]主干线!P225)</f>
        <v>2015</v>
      </c>
      <c r="K225" s="7">
        <f>IF([1]主干线!Q225="","",[1]主干线!Q225)</f>
        <v>3</v>
      </c>
      <c r="L225" s="7">
        <f>IF([1]主干线!R225="","",[1]主干线!R225)</f>
        <v>0</v>
      </c>
      <c r="M225" s="7">
        <f>IF([1]主干线!S225="","",[1]主干线!S225)</f>
        <v>0</v>
      </c>
      <c r="N225" s="7">
        <f>IF([1]主干线!T225="","",[1]主干线!T225)</f>
        <v>0</v>
      </c>
      <c r="O225" s="7" t="str">
        <f>IF([1]主干线!V225="","",[1]主干线!V225)</f>
        <v>分支箱_11#分支开关</v>
      </c>
      <c r="P225" s="7">
        <f>IF([1]主干线!W225="","",[1]主干线!W225)</f>
        <v>5.0099130000000001</v>
      </c>
      <c r="Q225" s="7">
        <f>IF([1]主干线!X225="","",[1]主干线!X225)</f>
        <v>8</v>
      </c>
      <c r="R225" s="7">
        <f>IF([1]主干线!I225="","",[1]主干线!I225)</f>
        <v>1</v>
      </c>
      <c r="S225" s="7">
        <f>IF([1]主干线!G225="","",[1]主干线!G225)</f>
        <v>0</v>
      </c>
      <c r="T225" s="7">
        <f>IF([1]主干线!J225="","",[1]主干线!J225)</f>
        <v>0</v>
      </c>
      <c r="U225" s="7" t="str">
        <f>IF([1]主干线!H225="","",[1]主干线!H225)</f>
        <v>市辖</v>
      </c>
    </row>
    <row r="226" spans="1:21" x14ac:dyDescent="0.15">
      <c r="A226" s="7" t="str">
        <f>IF([1]主干线!A226="","",[1]主干线!A226)</f>
        <v>线路58</v>
      </c>
      <c r="B226" s="7" t="str">
        <f>IF([1]主干线!B226="","",[1]主干线!B226)</f>
        <v>10kV</v>
      </c>
      <c r="C226" s="7" t="str">
        <f>IF([1]主干线!C226="","",[1]主干线!C226)</f>
        <v>131集善线</v>
      </c>
      <c r="D226" s="7">
        <f>IF([1]主干线!D226="","",[1]主干线!D226)</f>
        <v>0</v>
      </c>
      <c r="E226" s="7" t="str">
        <f>IF([1]主干线!E226="","",[1]主干线!E226)</f>
        <v>LGJ-185/30</v>
      </c>
      <c r="F226" s="7">
        <f>IF([1]主干线!F226="","",[1]主干线!F226)</f>
        <v>0.382604</v>
      </c>
      <c r="G226" s="7">
        <f>IF([1]主干线!M226="","",[1]主干线!M226)</f>
        <v>2E-3</v>
      </c>
      <c r="H226" s="7">
        <f>IF([1]主干线!N226="","",[1]主干线!N226)</f>
        <v>0</v>
      </c>
      <c r="I226" s="7">
        <f>IF([1]主干线!O226="","",[1]主干线!O226)</f>
        <v>0</v>
      </c>
      <c r="J226" s="7">
        <f>IF([1]主干线!P226="","",[1]主干线!P226)</f>
        <v>2015</v>
      </c>
      <c r="K226" s="7">
        <f>IF([1]主干线!Q226="","",[1]主干线!Q226)</f>
        <v>1</v>
      </c>
      <c r="L226" s="7">
        <f>IF([1]主干线!R226="","",[1]主干线!R226)</f>
        <v>0</v>
      </c>
      <c r="M226" s="7">
        <f>IF([1]主干线!S226="","",[1]主干线!S226)</f>
        <v>0</v>
      </c>
      <c r="N226" s="7">
        <f>IF([1]主干线!T226="","",[1]主干线!T226)</f>
        <v>0</v>
      </c>
      <c r="O226" s="7" t="str">
        <f>IF([1]主干线!V226="","",[1]主干线!V226)</f>
        <v>分支箱_集善路南配</v>
      </c>
      <c r="P226" s="7">
        <f>IF([1]主干线!W226="","",[1]主干线!W226)</f>
        <v>7.6520770000000002</v>
      </c>
      <c r="Q226" s="7">
        <f>IF([1]主干线!X226="","",[1]主干线!X226)</f>
        <v>0</v>
      </c>
      <c r="R226" s="7">
        <f>IF([1]主干线!I226="","",[1]主干线!I226)</f>
        <v>0</v>
      </c>
      <c r="S226" s="7">
        <f>IF([1]主干线!G226="","",[1]主干线!G226)</f>
        <v>0</v>
      </c>
      <c r="T226" s="7">
        <f>IF([1]主干线!J226="","",[1]主干线!J226)</f>
        <v>0</v>
      </c>
      <c r="U226" s="7" t="str">
        <f>IF([1]主干线!H226="","",[1]主干线!H226)</f>
        <v>市辖</v>
      </c>
    </row>
    <row r="227" spans="1:21" x14ac:dyDescent="0.15">
      <c r="A227" s="7" t="str">
        <f>IF([1]主干线!A227="","",[1]主干线!A227)</f>
        <v>线路59</v>
      </c>
      <c r="B227" s="7" t="str">
        <f>IF([1]主干线!B227="","",[1]主干线!B227)</f>
        <v>10kV</v>
      </c>
      <c r="C227" s="7" t="str">
        <f>IF([1]主干线!C227="","",[1]主干线!C227)</f>
        <v>131集善线</v>
      </c>
      <c r="D227" s="7">
        <f>IF([1]主干线!D227="","",[1]主干线!D227)</f>
        <v>0</v>
      </c>
      <c r="E227" s="7" t="str">
        <f>IF([1]主干线!E227="","",[1]主干线!E227)</f>
        <v>LGJ-185/30</v>
      </c>
      <c r="F227" s="7">
        <f>IF([1]主干线!F227="","",[1]主干线!F227)</f>
        <v>6.0034999999999998E-2</v>
      </c>
      <c r="G227" s="7">
        <f>IF([1]主干线!M227="","",[1]主干线!M227)</f>
        <v>2E-3</v>
      </c>
      <c r="H227" s="7">
        <f>IF([1]主干线!N227="","",[1]主干线!N227)</f>
        <v>0</v>
      </c>
      <c r="I227" s="7">
        <f>IF([1]主干线!O227="","",[1]主干线!O227)</f>
        <v>0</v>
      </c>
      <c r="J227" s="7">
        <f>IF([1]主干线!P227="","",[1]主干线!P227)</f>
        <v>2015</v>
      </c>
      <c r="K227" s="7">
        <f>IF([1]主干线!Q227="","",[1]主干线!Q227)</f>
        <v>2</v>
      </c>
      <c r="L227" s="7">
        <f>IF([1]主干线!R227="","",[1]主干线!R227)</f>
        <v>0</v>
      </c>
      <c r="M227" s="7">
        <f>IF([1]主干线!S227="","",[1]主干线!S227)</f>
        <v>0</v>
      </c>
      <c r="N227" s="7">
        <f>IF([1]主干线!T227="","",[1]主干线!T227)</f>
        <v>0</v>
      </c>
      <c r="O227" s="7" t="str">
        <f>IF([1]主干线!V227="","",[1]主干线!V227)</f>
        <v>配变_吉斯达久连星</v>
      </c>
      <c r="P227" s="7">
        <f>IF([1]主干线!W227="","",[1]主干线!W227)</f>
        <v>1.2007000000000001</v>
      </c>
      <c r="Q227" s="7">
        <f>IF([1]主干线!X227="","",[1]主干线!X227)</f>
        <v>1</v>
      </c>
      <c r="R227" s="7">
        <f>IF([1]主干线!I227="","",[1]主干线!I227)</f>
        <v>1</v>
      </c>
      <c r="S227" s="7">
        <f>IF([1]主干线!G227="","",[1]主干线!G227)</f>
        <v>0</v>
      </c>
      <c r="T227" s="7">
        <f>IF([1]主干线!J227="","",[1]主干线!J227)</f>
        <v>0</v>
      </c>
      <c r="U227" s="7" t="str">
        <f>IF([1]主干线!H227="","",[1]主干线!H227)</f>
        <v>市辖</v>
      </c>
    </row>
    <row r="228" spans="1:21" x14ac:dyDescent="0.15">
      <c r="A228" s="7" t="str">
        <f>IF([1]主干线!A228="","",[1]主干线!A228)</f>
        <v>线路60</v>
      </c>
      <c r="B228" s="7" t="str">
        <f>IF([1]主干线!B228="","",[1]主干线!B228)</f>
        <v>10kV</v>
      </c>
      <c r="C228" s="7" t="str">
        <f>IF([1]主干线!C228="","",[1]主干线!C228)</f>
        <v>131集善线</v>
      </c>
      <c r="D228" s="7">
        <f>IF([1]主干线!D228="","",[1]主干线!D228)</f>
        <v>0</v>
      </c>
      <c r="E228" s="7" t="str">
        <f>IF([1]主干线!E228="","",[1]主干线!E228)</f>
        <v>LGJ-185/30</v>
      </c>
      <c r="F228" s="7">
        <f>IF([1]主干线!F228="","",[1]主干线!F228)</f>
        <v>3.8533999999999999E-2</v>
      </c>
      <c r="G228" s="7">
        <f>IF([1]主干线!M228="","",[1]主干线!M228)</f>
        <v>2E-3</v>
      </c>
      <c r="H228" s="7">
        <f>IF([1]主干线!N228="","",[1]主干线!N228)</f>
        <v>0</v>
      </c>
      <c r="I228" s="7">
        <f>IF([1]主干线!O228="","",[1]主干线!O228)</f>
        <v>0</v>
      </c>
      <c r="J228" s="7">
        <f>IF([1]主干线!P228="","",[1]主干线!P228)</f>
        <v>2015</v>
      </c>
      <c r="K228" s="7">
        <f>IF([1]主干线!Q228="","",[1]主干线!Q228)</f>
        <v>3</v>
      </c>
      <c r="L228" s="7">
        <f>IF([1]主干线!R228="","",[1]主干线!R228)</f>
        <v>0</v>
      </c>
      <c r="M228" s="7">
        <f>IF([1]主干线!S228="","",[1]主干线!S228)</f>
        <v>0</v>
      </c>
      <c r="N228" s="7">
        <f>IF([1]主干线!T228="","",[1]主干线!T228)</f>
        <v>0</v>
      </c>
      <c r="O228" s="7" t="str">
        <f>IF([1]主干线!V228="","",[1]主干线!V228)</f>
        <v>配变_可逸兰亭苑#3变</v>
      </c>
      <c r="P228" s="7">
        <f>IF([1]主干线!W228="","",[1]主干线!W228)</f>
        <v>0.77067699999999995</v>
      </c>
      <c r="Q228" s="7">
        <f>IF([1]主干线!X228="","",[1]主干线!X228)</f>
        <v>2</v>
      </c>
      <c r="R228" s="7">
        <f>IF([1]主干线!I228="","",[1]主干线!I228)</f>
        <v>1</v>
      </c>
      <c r="S228" s="7">
        <f>IF([1]主干线!G228="","",[1]主干线!G228)</f>
        <v>0</v>
      </c>
      <c r="T228" s="7">
        <f>IF([1]主干线!J228="","",[1]主干线!J228)</f>
        <v>0</v>
      </c>
      <c r="U228" s="7" t="str">
        <f>IF([1]主干线!H228="","",[1]主干线!H228)</f>
        <v>市辖</v>
      </c>
    </row>
    <row r="229" spans="1:21" x14ac:dyDescent="0.15">
      <c r="A229" s="7" t="str">
        <f>IF([1]主干线!A229="","",[1]主干线!A229)</f>
        <v>线路69</v>
      </c>
      <c r="B229" s="7" t="str">
        <f>IF([1]主干线!B229="","",[1]主干线!B229)</f>
        <v>10kV</v>
      </c>
      <c r="C229" s="7" t="str">
        <f>IF([1]主干线!C229="","",[1]主干线!C229)</f>
        <v>132集花线</v>
      </c>
      <c r="D229" s="7">
        <f>IF([1]主干线!D229="","",[1]主干线!D229)</f>
        <v>0</v>
      </c>
      <c r="E229" s="7" t="str">
        <f>IF([1]主干线!E229="","",[1]主干线!E229)</f>
        <v>LGJ-185/30</v>
      </c>
      <c r="F229" s="7">
        <f>IF([1]主干线!F229="","",[1]主干线!F229)</f>
        <v>0.17990500000000001</v>
      </c>
      <c r="G229" s="7">
        <f>IF([1]主干线!M229="","",[1]主干线!M229)</f>
        <v>2E-3</v>
      </c>
      <c r="H229" s="7">
        <f>IF([1]主干线!N229="","",[1]主干线!N229)</f>
        <v>0</v>
      </c>
      <c r="I229" s="7">
        <f>IF([1]主干线!O229="","",[1]主干线!O229)</f>
        <v>0</v>
      </c>
      <c r="J229" s="7">
        <f>IF([1]主干线!P229="","",[1]主干线!P229)</f>
        <v>2015</v>
      </c>
      <c r="K229" s="7">
        <f>IF([1]主干线!Q229="","",[1]主干线!Q229)</f>
        <v>1</v>
      </c>
      <c r="L229" s="7">
        <f>IF([1]主干线!R229="","",[1]主干线!R229)</f>
        <v>0</v>
      </c>
      <c r="M229" s="7">
        <f>IF([1]主干线!S229="","",[1]主干线!S229)</f>
        <v>0</v>
      </c>
      <c r="N229" s="7">
        <f>IF([1]主干线!T229="","",[1]主干线!T229)</f>
        <v>0</v>
      </c>
      <c r="O229" s="7" t="str">
        <f>IF([1]主干线!V229="","",[1]主干线!V229)</f>
        <v>8796085690656</v>
      </c>
      <c r="P229" s="7">
        <f>IF([1]主干线!W229="","",[1]主干线!W229)</f>
        <v>3.5981049999999999</v>
      </c>
      <c r="Q229" s="7">
        <f>IF([1]主干线!X229="","",[1]主干线!X229)</f>
        <v>3</v>
      </c>
      <c r="R229" s="7">
        <f>IF([1]主干线!I229="","",[1]主干线!I229)</f>
        <v>0</v>
      </c>
      <c r="S229" s="7">
        <f>IF([1]主干线!G229="","",[1]主干线!G229)</f>
        <v>0</v>
      </c>
      <c r="T229" s="7">
        <f>IF([1]主干线!J229="","",[1]主干线!J229)</f>
        <v>0</v>
      </c>
      <c r="U229" s="7" t="str">
        <f>IF([1]主干线!H229="","",[1]主干线!H229)</f>
        <v/>
      </c>
    </row>
    <row r="230" spans="1:21" x14ac:dyDescent="0.15">
      <c r="A230" s="7" t="str">
        <f>IF([1]主干线!A230="","",[1]主干线!A230)</f>
        <v>线路62</v>
      </c>
      <c r="B230" s="7" t="str">
        <f>IF([1]主干线!B230="","",[1]主干线!B230)</f>
        <v>10kV</v>
      </c>
      <c r="C230" s="7" t="str">
        <f>IF([1]主干线!C230="","",[1]主干线!C230)</f>
        <v>132集花线</v>
      </c>
      <c r="D230" s="7">
        <f>IF([1]主干线!D230="","",[1]主干线!D230)</f>
        <v>0</v>
      </c>
      <c r="E230" s="7" t="str">
        <f>IF([1]主干线!E230="","",[1]主干线!E230)</f>
        <v>LGJ-185/30</v>
      </c>
      <c r="F230" s="7">
        <f>IF([1]主干线!F230="","",[1]主干线!F230)</f>
        <v>6.0033000000000003E-2</v>
      </c>
      <c r="G230" s="7">
        <f>IF([1]主干线!M230="","",[1]主干线!M230)</f>
        <v>2E-3</v>
      </c>
      <c r="H230" s="7">
        <f>IF([1]主干线!N230="","",[1]主干线!N230)</f>
        <v>0</v>
      </c>
      <c r="I230" s="7">
        <f>IF([1]主干线!O230="","",[1]主干线!O230)</f>
        <v>0</v>
      </c>
      <c r="J230" s="7">
        <f>IF([1]主干线!P230="","",[1]主干线!P230)</f>
        <v>2015</v>
      </c>
      <c r="K230" s="7">
        <f>IF([1]主干线!Q230="","",[1]主干线!Q230)</f>
        <v>2</v>
      </c>
      <c r="L230" s="7">
        <f>IF([1]主干线!R230="","",[1]主干线!R230)</f>
        <v>0</v>
      </c>
      <c r="M230" s="7">
        <f>IF([1]主干线!S230="","",[1]主干线!S230)</f>
        <v>0</v>
      </c>
      <c r="N230" s="7">
        <f>IF([1]主干线!T230="","",[1]主干线!T230)</f>
        <v>0</v>
      </c>
      <c r="O230" s="7" t="str">
        <f>IF([1]主干线!V230="","",[1]主干线!V230)</f>
        <v>配变_商务城1#临</v>
      </c>
      <c r="P230" s="7">
        <f>IF([1]主干线!W230="","",[1]主干线!W230)</f>
        <v>1.200661</v>
      </c>
      <c r="Q230" s="7">
        <f>IF([1]主干线!X230="","",[1]主干线!X230)</f>
        <v>4</v>
      </c>
      <c r="R230" s="7">
        <f>IF([1]主干线!I230="","",[1]主干线!I230)</f>
        <v>1</v>
      </c>
      <c r="S230" s="7">
        <f>IF([1]主干线!G230="","",[1]主干线!G230)</f>
        <v>0</v>
      </c>
      <c r="T230" s="7">
        <f>IF([1]主干线!J230="","",[1]主干线!J230)</f>
        <v>0</v>
      </c>
      <c r="U230" s="7" t="str">
        <f>IF([1]主干线!H230="","",[1]主干线!H230)</f>
        <v>市辖</v>
      </c>
    </row>
    <row r="231" spans="1:21" x14ac:dyDescent="0.15">
      <c r="A231" s="7" t="str">
        <f>IF([1]主干线!A231="","",[1]主干线!A231)</f>
        <v>线路64</v>
      </c>
      <c r="B231" s="7" t="str">
        <f>IF([1]主干线!B231="","",[1]主干线!B231)</f>
        <v>10kV</v>
      </c>
      <c r="C231" s="7" t="str">
        <f>IF([1]主干线!C231="","",[1]主干线!C231)</f>
        <v>132集花线</v>
      </c>
      <c r="D231" s="7">
        <f>IF([1]主干线!D231="","",[1]主干线!D231)</f>
        <v>0</v>
      </c>
      <c r="E231" s="7" t="str">
        <f>IF([1]主干线!E231="","",[1]主干线!E231)</f>
        <v>LGJ-185/30</v>
      </c>
      <c r="F231" s="7">
        <f>IF([1]主干线!F231="","",[1]主干线!F231)</f>
        <v>3.5422000000000002E-2</v>
      </c>
      <c r="G231" s="7">
        <f>IF([1]主干线!M231="","",[1]主干线!M231)</f>
        <v>2E-3</v>
      </c>
      <c r="H231" s="7">
        <f>IF([1]主干线!N231="","",[1]主干线!N231)</f>
        <v>0</v>
      </c>
      <c r="I231" s="7">
        <f>IF([1]主干线!O231="","",[1]主干线!O231)</f>
        <v>0</v>
      </c>
      <c r="J231" s="7">
        <f>IF([1]主干线!P231="","",[1]主干线!P231)</f>
        <v>2015</v>
      </c>
      <c r="K231" s="7">
        <f>IF([1]主干线!Q231="","",[1]主干线!Q231)</f>
        <v>3</v>
      </c>
      <c r="L231" s="7">
        <f>IF([1]主干线!R231="","",[1]主干线!R231)</f>
        <v>0</v>
      </c>
      <c r="M231" s="7">
        <f>IF([1]主干线!S231="","",[1]主干线!S231)</f>
        <v>0</v>
      </c>
      <c r="N231" s="7">
        <f>IF([1]主干线!T231="","",[1]主干线!T231)</f>
        <v>0</v>
      </c>
      <c r="O231" s="7" t="str">
        <f>IF([1]主干线!V231="","",[1]主干线!V231)</f>
        <v>配变_花桥水利站</v>
      </c>
      <c r="P231" s="7">
        <f>IF([1]主干线!W231="","",[1]主干线!W231)</f>
        <v>0.70843199999999995</v>
      </c>
      <c r="Q231" s="7">
        <f>IF([1]主干线!X231="","",[1]主干线!X231)</f>
        <v>5</v>
      </c>
      <c r="R231" s="7">
        <f>IF([1]主干线!I231="","",[1]主干线!I231)</f>
        <v>1</v>
      </c>
      <c r="S231" s="7">
        <f>IF([1]主干线!G231="","",[1]主干线!G231)</f>
        <v>0</v>
      </c>
      <c r="T231" s="7">
        <f>IF([1]主干线!J231="","",[1]主干线!J231)</f>
        <v>0</v>
      </c>
      <c r="U231" s="7" t="str">
        <f>IF([1]主干线!H231="","",[1]主干线!H231)</f>
        <v>市辖</v>
      </c>
    </row>
    <row r="232" spans="1:21" x14ac:dyDescent="0.15">
      <c r="A232" s="7" t="str">
        <f>IF([1]主干线!A232="","",[1]主干线!A232)</f>
        <v>线路65</v>
      </c>
      <c r="B232" s="7" t="str">
        <f>IF([1]主干线!B232="","",[1]主干线!B232)</f>
        <v>10kV</v>
      </c>
      <c r="C232" s="7" t="str">
        <f>IF([1]主干线!C232="","",[1]主干线!C232)</f>
        <v>132集花线</v>
      </c>
      <c r="D232" s="7">
        <f>IF([1]主干线!D232="","",[1]主干线!D232)</f>
        <v>0</v>
      </c>
      <c r="E232" s="7" t="str">
        <f>IF([1]主干线!E232="","",[1]主干线!E232)</f>
        <v>LGJ-185/30</v>
      </c>
      <c r="F232" s="7">
        <f>IF([1]主干线!F232="","",[1]主干线!F232)</f>
        <v>0.110512</v>
      </c>
      <c r="G232" s="7">
        <f>IF([1]主干线!M232="","",[1]主干线!M232)</f>
        <v>2E-3</v>
      </c>
      <c r="H232" s="7">
        <f>IF([1]主干线!N232="","",[1]主干线!N232)</f>
        <v>0</v>
      </c>
      <c r="I232" s="7">
        <f>IF([1]主干线!O232="","",[1]主干线!O232)</f>
        <v>0</v>
      </c>
      <c r="J232" s="7">
        <f>IF([1]主干线!P232="","",[1]主干线!P232)</f>
        <v>2015</v>
      </c>
      <c r="K232" s="7">
        <f>IF([1]主干线!Q232="","",[1]主干线!Q232)</f>
        <v>1</v>
      </c>
      <c r="L232" s="7">
        <f>IF([1]主干线!R232="","",[1]主干线!R232)</f>
        <v>0</v>
      </c>
      <c r="M232" s="7">
        <f>IF([1]主干线!S232="","",[1]主干线!S232)</f>
        <v>0</v>
      </c>
      <c r="N232" s="7">
        <f>IF([1]主干线!T232="","",[1]主干线!T232)</f>
        <v>0</v>
      </c>
      <c r="O232" s="7" t="str">
        <f>IF([1]主干线!V232="","",[1]主干线!V232)</f>
        <v>断路器_分支开关</v>
      </c>
      <c r="P232" s="7">
        <f>IF([1]主干线!W232="","",[1]主干线!W232)</f>
        <v>2.2102439999999999</v>
      </c>
      <c r="Q232" s="7">
        <f>IF([1]主干线!X232="","",[1]主干线!X232)</f>
        <v>6</v>
      </c>
      <c r="R232" s="7">
        <f>IF([1]主干线!I232="","",[1]主干线!I232)</f>
        <v>0</v>
      </c>
      <c r="S232" s="7">
        <f>IF([1]主干线!G232="","",[1]主干线!G232)</f>
        <v>0</v>
      </c>
      <c r="T232" s="7">
        <f>IF([1]主干线!J232="","",[1]主干线!J232)</f>
        <v>0</v>
      </c>
      <c r="U232" s="7" t="str">
        <f>IF([1]主干线!H232="","",[1]主干线!H232)</f>
        <v>市辖</v>
      </c>
    </row>
    <row r="233" spans="1:21" x14ac:dyDescent="0.15">
      <c r="A233" s="7" t="str">
        <f>IF([1]主干线!A233="","",[1]主干线!A233)</f>
        <v>线路63</v>
      </c>
      <c r="B233" s="7" t="str">
        <f>IF([1]主干线!B233="","",[1]主干线!B233)</f>
        <v>10kV</v>
      </c>
      <c r="C233" s="7" t="str">
        <f>IF([1]主干线!C233="","",[1]主干线!C233)</f>
        <v>132集花线</v>
      </c>
      <c r="D233" s="7">
        <f>IF([1]主干线!D233="","",[1]主干线!D233)</f>
        <v>0</v>
      </c>
      <c r="E233" s="7" t="str">
        <f>IF([1]主干线!E233="","",[1]主干线!E233)</f>
        <v>LGJ-185/30</v>
      </c>
      <c r="F233" s="7">
        <f>IF([1]主干线!F233="","",[1]主干线!F233)</f>
        <v>1.244E-2</v>
      </c>
      <c r="G233" s="7">
        <f>IF([1]主干线!M233="","",[1]主干线!M233)</f>
        <v>2E-3</v>
      </c>
      <c r="H233" s="7">
        <f>IF([1]主干线!N233="","",[1]主干线!N233)</f>
        <v>0</v>
      </c>
      <c r="I233" s="7">
        <f>IF([1]主干线!O233="","",[1]主干线!O233)</f>
        <v>0</v>
      </c>
      <c r="J233" s="7">
        <f>IF([1]主干线!P233="","",[1]主干线!P233)</f>
        <v>2015</v>
      </c>
      <c r="K233" s="7">
        <f>IF([1]主干线!Q233="","",[1]主干线!Q233)</f>
        <v>2</v>
      </c>
      <c r="L233" s="7">
        <f>IF([1]主干线!R233="","",[1]主干线!R233)</f>
        <v>0</v>
      </c>
      <c r="M233" s="7">
        <f>IF([1]主干线!S233="","",[1]主干线!S233)</f>
        <v>0</v>
      </c>
      <c r="N233" s="7">
        <f>IF([1]主干线!T233="","",[1]主干线!T233)</f>
        <v>0</v>
      </c>
      <c r="O233" s="7" t="str">
        <f>IF([1]主干线!V233="","",[1]主干线!V233)</f>
        <v>配变_周泾小区</v>
      </c>
      <c r="P233" s="7">
        <f>IF([1]主干线!W233="","",[1]主干线!W233)</f>
        <v>0.24879299999999999</v>
      </c>
      <c r="Q233" s="7">
        <f>IF([1]主干线!X233="","",[1]主干线!X233)</f>
        <v>7</v>
      </c>
      <c r="R233" s="7">
        <f>IF([1]主干线!I233="","",[1]主干线!I233)</f>
        <v>1</v>
      </c>
      <c r="S233" s="7">
        <f>IF([1]主干线!G233="","",[1]主干线!G233)</f>
        <v>0</v>
      </c>
      <c r="T233" s="7">
        <f>IF([1]主干线!J233="","",[1]主干线!J233)</f>
        <v>0</v>
      </c>
      <c r="U233" s="7" t="str">
        <f>IF([1]主干线!H233="","",[1]主干线!H233)</f>
        <v>市辖</v>
      </c>
    </row>
    <row r="234" spans="1:21" x14ac:dyDescent="0.15">
      <c r="A234" s="7" t="str">
        <f>IF([1]主干线!A234="","",[1]主干线!A234)</f>
        <v>线路66</v>
      </c>
      <c r="B234" s="7" t="str">
        <f>IF([1]主干线!B234="","",[1]主干线!B234)</f>
        <v>10kV</v>
      </c>
      <c r="C234" s="7" t="str">
        <f>IF([1]主干线!C234="","",[1]主干线!C234)</f>
        <v>132集花线</v>
      </c>
      <c r="D234" s="7">
        <f>IF([1]主干线!D234="","",[1]主干线!D234)</f>
        <v>0</v>
      </c>
      <c r="E234" s="7" t="str">
        <f>IF([1]主干线!E234="","",[1]主干线!E234)</f>
        <v>LGJ-185/30</v>
      </c>
      <c r="F234" s="7">
        <f>IF([1]主干线!F234="","",[1]主干线!F234)</f>
        <v>3.7926000000000001E-2</v>
      </c>
      <c r="G234" s="7">
        <f>IF([1]主干线!M234="","",[1]主干线!M234)</f>
        <v>2E-3</v>
      </c>
      <c r="H234" s="7">
        <f>IF([1]主干线!N234="","",[1]主干线!N234)</f>
        <v>0</v>
      </c>
      <c r="I234" s="7">
        <f>IF([1]主干线!O234="","",[1]主干线!O234)</f>
        <v>0</v>
      </c>
      <c r="J234" s="7">
        <f>IF([1]主干线!P234="","",[1]主干线!P234)</f>
        <v>2015</v>
      </c>
      <c r="K234" s="7">
        <f>IF([1]主干线!Q234="","",[1]主干线!Q234)</f>
        <v>3</v>
      </c>
      <c r="L234" s="7">
        <f>IF([1]主干线!R234="","",[1]主干线!R234)</f>
        <v>0</v>
      </c>
      <c r="M234" s="7">
        <f>IF([1]主干线!S234="","",[1]主干线!S234)</f>
        <v>0</v>
      </c>
      <c r="N234" s="7">
        <f>IF([1]主干线!T234="","",[1]主干线!T234)</f>
        <v>0</v>
      </c>
      <c r="O234" s="7" t="str">
        <f>IF([1]主干线!V234="","",[1]主干线!V234)</f>
        <v>配变_周泾小区会所</v>
      </c>
      <c r="P234" s="7">
        <f>IF([1]主干线!W234="","",[1]主干线!W234)</f>
        <v>0.75852200000000003</v>
      </c>
      <c r="Q234" s="7">
        <f>IF([1]主干线!X234="","",[1]主干线!X234)</f>
        <v>8</v>
      </c>
      <c r="R234" s="7">
        <f>IF([1]主干线!I234="","",[1]主干线!I234)</f>
        <v>1</v>
      </c>
      <c r="S234" s="7">
        <f>IF([1]主干线!G234="","",[1]主干线!G234)</f>
        <v>0</v>
      </c>
      <c r="T234" s="7">
        <f>IF([1]主干线!J234="","",[1]主干线!J234)</f>
        <v>0</v>
      </c>
      <c r="U234" s="7" t="str">
        <f>IF([1]主干线!H234="","",[1]主干线!H234)</f>
        <v>市辖</v>
      </c>
    </row>
    <row r="235" spans="1:21" x14ac:dyDescent="0.15">
      <c r="A235" s="7" t="str">
        <f>IF([1]主干线!A235="","",[1]主干线!A235)</f>
        <v>线路67</v>
      </c>
      <c r="B235" s="7" t="str">
        <f>IF([1]主干线!B235="","",[1]主干线!B235)</f>
        <v>10kV</v>
      </c>
      <c r="C235" s="7" t="str">
        <f>IF([1]主干线!C235="","",[1]主干线!C235)</f>
        <v>132集花线</v>
      </c>
      <c r="D235" s="7">
        <f>IF([1]主干线!D235="","",[1]主干线!D235)</f>
        <v>0</v>
      </c>
      <c r="E235" s="7" t="str">
        <f>IF([1]主干线!E235="","",[1]主干线!E235)</f>
        <v>LGJ-185/30</v>
      </c>
      <c r="F235" s="7">
        <f>IF([1]主干线!F235="","",[1]主干线!F235)</f>
        <v>0.36964200000000003</v>
      </c>
      <c r="G235" s="7">
        <f>IF([1]主干线!M235="","",[1]主干线!M235)</f>
        <v>2E-3</v>
      </c>
      <c r="H235" s="7">
        <f>IF([1]主干线!N235="","",[1]主干线!N235)</f>
        <v>0</v>
      </c>
      <c r="I235" s="7">
        <f>IF([1]主干线!O235="","",[1]主干线!O235)</f>
        <v>0</v>
      </c>
      <c r="J235" s="7">
        <f>IF([1]主干线!P235="","",[1]主干线!P235)</f>
        <v>2015</v>
      </c>
      <c r="K235" s="7">
        <f>IF([1]主干线!Q235="","",[1]主干线!Q235)</f>
        <v>1</v>
      </c>
      <c r="L235" s="7">
        <f>IF([1]主干线!R235="","",[1]主干线!R235)</f>
        <v>0</v>
      </c>
      <c r="M235" s="7">
        <f>IF([1]主干线!S235="","",[1]主干线!S235)</f>
        <v>0</v>
      </c>
      <c r="N235" s="7">
        <f>IF([1]主干线!T235="","",[1]主干线!T235)</f>
        <v>0</v>
      </c>
      <c r="O235" s="7" t="str">
        <f>IF([1]主干线!V235="","",[1]主干线!V235)</f>
        <v>8796085690912</v>
      </c>
      <c r="P235" s="7">
        <f>IF([1]主干线!W235="","",[1]主干线!W235)</f>
        <v>7.3928320000000003</v>
      </c>
      <c r="Q235" s="7">
        <f>IF([1]主干线!X235="","",[1]主干线!X235)</f>
        <v>0</v>
      </c>
      <c r="R235" s="7">
        <f>IF([1]主干线!I235="","",[1]主干线!I235)</f>
        <v>0</v>
      </c>
      <c r="S235" s="7">
        <f>IF([1]主干线!G235="","",[1]主干线!G235)</f>
        <v>0</v>
      </c>
      <c r="T235" s="7">
        <f>IF([1]主干线!J235="","",[1]主干线!J235)</f>
        <v>0</v>
      </c>
      <c r="U235" s="7" t="str">
        <f>IF([1]主干线!H235="","",[1]主干线!H235)</f>
        <v>市辖</v>
      </c>
    </row>
    <row r="236" spans="1:21" x14ac:dyDescent="0.15">
      <c r="A236" s="7" t="str">
        <f>IF([1]主干线!A236="","",[1]主干线!A236)</f>
        <v>线路68</v>
      </c>
      <c r="B236" s="7" t="str">
        <f>IF([1]主干线!B236="","",[1]主干线!B236)</f>
        <v>10kV</v>
      </c>
      <c r="C236" s="7" t="str">
        <f>IF([1]主干线!C236="","",[1]主干线!C236)</f>
        <v>132集花线</v>
      </c>
      <c r="D236" s="7">
        <f>IF([1]主干线!D236="","",[1]主干线!D236)</f>
        <v>0</v>
      </c>
      <c r="E236" s="7" t="str">
        <f>IF([1]主干线!E236="","",[1]主干线!E236)</f>
        <v>LGJ-185/30</v>
      </c>
      <c r="F236" s="7">
        <f>IF([1]主干线!F236="","",[1]主干线!F236)</f>
        <v>0.338445</v>
      </c>
      <c r="G236" s="7">
        <f>IF([1]主干线!M236="","",[1]主干线!M236)</f>
        <v>2E-3</v>
      </c>
      <c r="H236" s="7">
        <f>IF([1]主干线!N236="","",[1]主干线!N236)</f>
        <v>0</v>
      </c>
      <c r="I236" s="7">
        <f>IF([1]主干线!O236="","",[1]主干线!O236)</f>
        <v>0</v>
      </c>
      <c r="J236" s="7">
        <f>IF([1]主干线!P236="","",[1]主干线!P236)</f>
        <v>2015</v>
      </c>
      <c r="K236" s="7">
        <f>IF([1]主干线!Q236="","",[1]主干线!Q236)</f>
        <v>2</v>
      </c>
      <c r="L236" s="7">
        <f>IF([1]主干线!R236="","",[1]主干线!R236)</f>
        <v>0</v>
      </c>
      <c r="M236" s="7">
        <f>IF([1]主干线!S236="","",[1]主干线!S236)</f>
        <v>0</v>
      </c>
      <c r="N236" s="7">
        <f>IF([1]主干线!T236="","",[1]主干线!T236)</f>
        <v>0</v>
      </c>
      <c r="O236" s="7" t="str">
        <f>IF([1]主干线!V236="","",[1]主干线!V236)</f>
        <v>8796088678992</v>
      </c>
      <c r="P236" s="7">
        <f>IF([1]主干线!W236="","",[1]主干线!W236)</f>
        <v>6.768904</v>
      </c>
      <c r="Q236" s="7">
        <f>IF([1]主干线!X236="","",[1]主干线!X236)</f>
        <v>1</v>
      </c>
      <c r="R236" s="7">
        <f>IF([1]主干线!I236="","",[1]主干线!I236)</f>
        <v>1</v>
      </c>
      <c r="S236" s="7">
        <f>IF([1]主干线!G236="","",[1]主干线!G236)</f>
        <v>0</v>
      </c>
      <c r="T236" s="7">
        <f>IF([1]主干线!J236="","",[1]主干线!J236)</f>
        <v>0</v>
      </c>
      <c r="U236" s="7" t="str">
        <f>IF([1]主干线!H236="","",[1]主干线!H236)</f>
        <v>市辖</v>
      </c>
    </row>
    <row r="237" spans="1:21" x14ac:dyDescent="0.15">
      <c r="A237" s="7" t="str">
        <f>IF([1]主干线!A237="","",[1]主干线!A237)</f>
        <v>线路70</v>
      </c>
      <c r="B237" s="7" t="str">
        <f>IF([1]主干线!B237="","",[1]主干线!B237)</f>
        <v>10kV</v>
      </c>
      <c r="C237" s="7" t="str">
        <f>IF([1]主干线!C237="","",[1]主干线!C237)</f>
        <v>132集花线</v>
      </c>
      <c r="D237" s="7">
        <f>IF([1]主干线!D237="","",[1]主干线!D237)</f>
        <v>0</v>
      </c>
      <c r="E237" s="7" t="str">
        <f>IF([1]主干线!E237="","",[1]主干线!E237)</f>
        <v>LGJ-185/30</v>
      </c>
      <c r="F237" s="7">
        <f>IF([1]主干线!F237="","",[1]主干线!F237)</f>
        <v>0.16217799999999999</v>
      </c>
      <c r="G237" s="7">
        <f>IF([1]主干线!M237="","",[1]主干线!M237)</f>
        <v>2E-3</v>
      </c>
      <c r="H237" s="7">
        <f>IF([1]主干线!N237="","",[1]主干线!N237)</f>
        <v>0</v>
      </c>
      <c r="I237" s="7">
        <f>IF([1]主干线!O237="","",[1]主干线!O237)</f>
        <v>0</v>
      </c>
      <c r="J237" s="7">
        <f>IF([1]主干线!P237="","",[1]主干线!P237)</f>
        <v>2015</v>
      </c>
      <c r="K237" s="7">
        <f>IF([1]主干线!Q237="","",[1]主干线!Q237)</f>
        <v>3</v>
      </c>
      <c r="L237" s="7">
        <f>IF([1]主干线!R237="","",[1]主干线!R237)</f>
        <v>0</v>
      </c>
      <c r="M237" s="7">
        <f>IF([1]主干线!S237="","",[1]主干线!S237)</f>
        <v>0</v>
      </c>
      <c r="N237" s="7">
        <f>IF([1]主干线!T237="","",[1]主干线!T237)</f>
        <v>0</v>
      </c>
      <c r="O237" s="7" t="str">
        <f>IF([1]主干线!V237="","",[1]主干线!V237)</f>
        <v>开闭所_开闭所1</v>
      </c>
      <c r="P237" s="7">
        <f>IF([1]主干线!W237="","",[1]主干线!W237)</f>
        <v>3.2435580000000002</v>
      </c>
      <c r="Q237" s="7">
        <f>IF([1]主干线!X237="","",[1]主干线!X237)</f>
        <v>2</v>
      </c>
      <c r="R237" s="7">
        <f>IF([1]主干线!I237="","",[1]主干线!I237)</f>
        <v>1</v>
      </c>
      <c r="S237" s="7">
        <f>IF([1]主干线!G237="","",[1]主干线!G237)</f>
        <v>0</v>
      </c>
      <c r="T237" s="7">
        <f>IF([1]主干线!J237="","",[1]主干线!J237)</f>
        <v>0</v>
      </c>
      <c r="U237" s="7" t="str">
        <f>IF([1]主干线!H237="","",[1]主干线!H237)</f>
        <v>市辖</v>
      </c>
    </row>
    <row r="238" spans="1:21" x14ac:dyDescent="0.15">
      <c r="A238" s="7" t="str">
        <f>IF([1]主干线!A238="","",[1]主干线!A238)</f>
        <v>线路71-1</v>
      </c>
      <c r="B238" s="7" t="str">
        <f>IF([1]主干线!B238="","",[1]主干线!B238)</f>
        <v>10kV</v>
      </c>
      <c r="C238" s="7" t="str">
        <f>IF([1]主干线!C238="","",[1]主干线!C238)</f>
        <v>132集花线</v>
      </c>
      <c r="D238" s="7">
        <f>IF([1]主干线!D238="","",[1]主干线!D238)</f>
        <v>0</v>
      </c>
      <c r="E238" s="7" t="str">
        <f>IF([1]主干线!E238="","",[1]主干线!E238)</f>
        <v>LGJ-185/30</v>
      </c>
      <c r="F238" s="7">
        <f>IF([1]主干线!F238="","",[1]主干线!F238)</f>
        <v>8.7109000000000006E-2</v>
      </c>
      <c r="G238" s="7">
        <f>IF([1]主干线!M238="","",[1]主干线!M238)</f>
        <v>2E-3</v>
      </c>
      <c r="H238" s="7">
        <f>IF([1]主干线!N238="","",[1]主干线!N238)</f>
        <v>0</v>
      </c>
      <c r="I238" s="7">
        <f>IF([1]主干线!O238="","",[1]主干线!O238)</f>
        <v>0</v>
      </c>
      <c r="J238" s="7">
        <f>IF([1]主干线!P238="","",[1]主干线!P238)</f>
        <v>2015</v>
      </c>
      <c r="K238" s="7">
        <f>IF([1]主干线!Q238="","",[1]主干线!Q238)</f>
        <v>1</v>
      </c>
      <c r="L238" s="7">
        <f>IF([1]主干线!R238="","",[1]主干线!R238)</f>
        <v>0</v>
      </c>
      <c r="M238" s="7">
        <f>IF([1]主干线!S238="","",[1]主干线!S238)</f>
        <v>0</v>
      </c>
      <c r="N238" s="7">
        <f>IF([1]主干线!T238="","",[1]主干线!T238)</f>
        <v>0</v>
      </c>
      <c r="O238" s="7" t="str">
        <f>IF([1]主干线!V238="","",[1]主干线!V238)</f>
        <v>断路器_集绿壹号配</v>
      </c>
      <c r="P238" s="7">
        <f>IF([1]主干线!W238="","",[1]主干线!W238)</f>
        <v>1.742183</v>
      </c>
      <c r="Q238" s="7">
        <f>IF([1]主干线!X238="","",[1]主干线!X238)</f>
        <v>3</v>
      </c>
      <c r="R238" s="7">
        <f>IF([1]主干线!I238="","",[1]主干线!I238)</f>
        <v>0</v>
      </c>
      <c r="S238" s="7">
        <f>IF([1]主干线!G238="","",[1]主干线!G238)</f>
        <v>0</v>
      </c>
      <c r="T238" s="7">
        <f>IF([1]主干线!J238="","",[1]主干线!J238)</f>
        <v>0</v>
      </c>
      <c r="U238" s="7" t="str">
        <f>IF([1]主干线!H238="","",[1]主干线!H238)</f>
        <v>县级</v>
      </c>
    </row>
    <row r="239" spans="1:21" x14ac:dyDescent="0.15">
      <c r="A239" s="7" t="str">
        <f>IF([1]主干线!A239="","",[1]主干线!A239)</f>
        <v>线路72</v>
      </c>
      <c r="B239" s="7" t="str">
        <f>IF([1]主干线!B239="","",[1]主干线!B239)</f>
        <v>10kV</v>
      </c>
      <c r="C239" s="7" t="str">
        <f>IF([1]主干线!C239="","",[1]主干线!C239)</f>
        <v>132集花线</v>
      </c>
      <c r="D239" s="7">
        <f>IF([1]主干线!D239="","",[1]主干线!D239)</f>
        <v>0</v>
      </c>
      <c r="E239" s="7" t="str">
        <f>IF([1]主干线!E239="","",[1]主干线!E239)</f>
        <v>LGJ-185/30</v>
      </c>
      <c r="F239" s="7">
        <f>IF([1]主干线!F239="","",[1]主干线!F239)</f>
        <v>0.44743699999999997</v>
      </c>
      <c r="G239" s="7">
        <f>IF([1]主干线!M239="","",[1]主干线!M239)</f>
        <v>2E-3</v>
      </c>
      <c r="H239" s="7">
        <f>IF([1]主干线!N239="","",[1]主干线!N239)</f>
        <v>0</v>
      </c>
      <c r="I239" s="7">
        <f>IF([1]主干线!O239="","",[1]主干线!O239)</f>
        <v>0</v>
      </c>
      <c r="J239" s="7">
        <f>IF([1]主干线!P239="","",[1]主干线!P239)</f>
        <v>2015</v>
      </c>
      <c r="K239" s="7">
        <f>IF([1]主干线!Q239="","",[1]主干线!Q239)</f>
        <v>2</v>
      </c>
      <c r="L239" s="7">
        <f>IF([1]主干线!R239="","",[1]主干线!R239)</f>
        <v>0</v>
      </c>
      <c r="M239" s="7">
        <f>IF([1]主干线!S239="","",[1]主干线!S239)</f>
        <v>0</v>
      </c>
      <c r="N239" s="7">
        <f>IF([1]主干线!T239="","",[1]主干线!T239)</f>
        <v>0</v>
      </c>
      <c r="O239" s="7" t="str">
        <f>IF([1]主干线!V239="","",[1]主干线!V239)</f>
        <v>断路器_集绿贰号配</v>
      </c>
      <c r="P239" s="7">
        <f>IF([1]主干线!W239="","",[1]主干线!W239)</f>
        <v>8.9487319999999997</v>
      </c>
      <c r="Q239" s="7">
        <f>IF([1]主干线!X239="","",[1]主干线!X239)</f>
        <v>4</v>
      </c>
      <c r="R239" s="7">
        <f>IF([1]主干线!I239="","",[1]主干线!I239)</f>
        <v>1</v>
      </c>
      <c r="S239" s="7">
        <f>IF([1]主干线!G239="","",[1]主干线!G239)</f>
        <v>0</v>
      </c>
      <c r="T239" s="7">
        <f>IF([1]主干线!J239="","",[1]主干线!J239)</f>
        <v>0</v>
      </c>
      <c r="U239" s="7" t="str">
        <f>IF([1]主干线!H239="","",[1]主干线!H239)</f>
        <v>县级</v>
      </c>
    </row>
    <row r="240" spans="1:21" x14ac:dyDescent="0.15">
      <c r="A240" s="7" t="str">
        <f>IF([1]主干线!A240="","",[1]主干线!A240)</f>
        <v>线路74</v>
      </c>
      <c r="B240" s="7" t="str">
        <f>IF([1]主干线!B240="","",[1]主干线!B240)</f>
        <v>10kV</v>
      </c>
      <c r="C240" s="7" t="str">
        <f>IF([1]主干线!C240="","",[1]主干线!C240)</f>
        <v>132集花线</v>
      </c>
      <c r="D240" s="7">
        <f>IF([1]主干线!D240="","",[1]主干线!D240)</f>
        <v>0</v>
      </c>
      <c r="E240" s="7" t="str">
        <f>IF([1]主干线!E240="","",[1]主干线!E240)</f>
        <v>LGJ-185/30</v>
      </c>
      <c r="F240" s="7">
        <f>IF([1]主干线!F240="","",[1]主干线!F240)</f>
        <v>0.40403</v>
      </c>
      <c r="G240" s="7">
        <f>IF([1]主干线!M240="","",[1]主干线!M240)</f>
        <v>2E-3</v>
      </c>
      <c r="H240" s="7">
        <f>IF([1]主干线!N240="","",[1]主干线!N240)</f>
        <v>0</v>
      </c>
      <c r="I240" s="7">
        <f>IF([1]主干线!O240="","",[1]主干线!O240)</f>
        <v>0</v>
      </c>
      <c r="J240" s="7">
        <f>IF([1]主干线!P240="","",[1]主干线!P240)</f>
        <v>2015</v>
      </c>
      <c r="K240" s="7">
        <f>IF([1]主干线!Q240="","",[1]主干线!Q240)</f>
        <v>3</v>
      </c>
      <c r="L240" s="7">
        <f>IF([1]主干线!R240="","",[1]主干线!R240)</f>
        <v>0</v>
      </c>
      <c r="M240" s="7">
        <f>IF([1]主干线!S240="","",[1]主干线!S240)</f>
        <v>0</v>
      </c>
      <c r="N240" s="7">
        <f>IF([1]主干线!T240="","",[1]主干线!T240)</f>
        <v>0</v>
      </c>
      <c r="O240" s="7" t="str">
        <f>IF([1]主干线!V240="","",[1]主干线!V240)</f>
        <v>分支箱_集绿肆号配</v>
      </c>
      <c r="P240" s="7">
        <f>IF([1]主干线!W240="","",[1]主干线!W240)</f>
        <v>8.0805910000000001</v>
      </c>
      <c r="Q240" s="7">
        <f>IF([1]主干线!X240="","",[1]主干线!X240)</f>
        <v>5</v>
      </c>
      <c r="R240" s="7">
        <f>IF([1]主干线!I240="","",[1]主干线!I240)</f>
        <v>1</v>
      </c>
      <c r="S240" s="7">
        <f>IF([1]主干线!G240="","",[1]主干线!G240)</f>
        <v>0</v>
      </c>
      <c r="T240" s="7">
        <f>IF([1]主干线!J240="","",[1]主干线!J240)</f>
        <v>0</v>
      </c>
      <c r="U240" s="7" t="str">
        <f>IF([1]主干线!H240="","",[1]主干线!H240)</f>
        <v>县级</v>
      </c>
    </row>
    <row r="241" spans="1:21" x14ac:dyDescent="0.15">
      <c r="A241" s="7" t="str">
        <f>IF([1]主干线!A241="","",[1]主干线!A241)</f>
        <v>线路75</v>
      </c>
      <c r="B241" s="7" t="str">
        <f>IF([1]主干线!B241="","",[1]主干线!B241)</f>
        <v>10kV</v>
      </c>
      <c r="C241" s="7" t="str">
        <f>IF([1]主干线!C241="","",[1]主干线!C241)</f>
        <v>132集花线</v>
      </c>
      <c r="D241" s="7">
        <f>IF([1]主干线!D241="","",[1]主干线!D241)</f>
        <v>0</v>
      </c>
      <c r="E241" s="7" t="str">
        <f>IF([1]主干线!E241="","",[1]主干线!E241)</f>
        <v>LGJ-185/30</v>
      </c>
      <c r="F241" s="7">
        <f>IF([1]主干线!F241="","",[1]主干线!F241)</f>
        <v>0.467194</v>
      </c>
      <c r="G241" s="7">
        <f>IF([1]主干线!M241="","",[1]主干线!M241)</f>
        <v>2E-3</v>
      </c>
      <c r="H241" s="7">
        <f>IF([1]主干线!N241="","",[1]主干线!N241)</f>
        <v>0</v>
      </c>
      <c r="I241" s="7">
        <f>IF([1]主干线!O241="","",[1]主干线!O241)</f>
        <v>0</v>
      </c>
      <c r="J241" s="7">
        <f>IF([1]主干线!P241="","",[1]主干线!P241)</f>
        <v>2015</v>
      </c>
      <c r="K241" s="7">
        <f>IF([1]主干线!Q241="","",[1]主干线!Q241)</f>
        <v>1</v>
      </c>
      <c r="L241" s="7">
        <f>IF([1]主干线!R241="","",[1]主干线!R241)</f>
        <v>0</v>
      </c>
      <c r="M241" s="7">
        <f>IF([1]主干线!S241="","",[1]主干线!S241)</f>
        <v>0</v>
      </c>
      <c r="N241" s="7">
        <f>IF([1]主干线!T241="","",[1]主干线!T241)</f>
        <v>0</v>
      </c>
      <c r="O241" s="7" t="str">
        <f>IF([1]主干线!V241="","",[1]主干线!V241)</f>
        <v>分支箱_集绿伍号配</v>
      </c>
      <c r="P241" s="7">
        <f>IF([1]主干线!W241="","",[1]主干线!W241)</f>
        <v>9.3438850000000002</v>
      </c>
      <c r="Q241" s="7">
        <f>IF([1]主干线!X241="","",[1]主干线!X241)</f>
        <v>6</v>
      </c>
      <c r="R241" s="7">
        <f>IF([1]主干线!I241="","",[1]主干线!I241)</f>
        <v>0</v>
      </c>
      <c r="S241" s="7">
        <f>IF([1]主干线!G241="","",[1]主干线!G241)</f>
        <v>0</v>
      </c>
      <c r="T241" s="7">
        <f>IF([1]主干线!J241="","",[1]主干线!J241)</f>
        <v>0</v>
      </c>
      <c r="U241" s="7" t="str">
        <f>IF([1]主干线!H241="","",[1]主干线!H241)</f>
        <v>县级</v>
      </c>
    </row>
    <row r="242" spans="1:21" x14ac:dyDescent="0.15">
      <c r="A242" s="7" t="str">
        <f>IF([1]主干线!A242="","",[1]主干线!A242)</f>
        <v>线路76</v>
      </c>
      <c r="B242" s="7" t="str">
        <f>IF([1]主干线!B242="","",[1]主干线!B242)</f>
        <v>10kV</v>
      </c>
      <c r="C242" s="7" t="str">
        <f>IF([1]主干线!C242="","",[1]主干线!C242)</f>
        <v>132集花线</v>
      </c>
      <c r="D242" s="7">
        <f>IF([1]主干线!D242="","",[1]主干线!D242)</f>
        <v>0</v>
      </c>
      <c r="E242" s="7" t="str">
        <f>IF([1]主干线!E242="","",[1]主干线!E242)</f>
        <v>LGJ-185/30</v>
      </c>
      <c r="F242" s="7">
        <f>IF([1]主干线!F242="","",[1]主干线!F242)</f>
        <v>0.51720500000000003</v>
      </c>
      <c r="G242" s="7">
        <f>IF([1]主干线!M242="","",[1]主干线!M242)</f>
        <v>2E-3</v>
      </c>
      <c r="H242" s="7">
        <f>IF([1]主干线!N242="","",[1]主干线!N242)</f>
        <v>0</v>
      </c>
      <c r="I242" s="7">
        <f>IF([1]主干线!O242="","",[1]主干线!O242)</f>
        <v>0</v>
      </c>
      <c r="J242" s="7">
        <f>IF([1]主干线!P242="","",[1]主干线!P242)</f>
        <v>2015</v>
      </c>
      <c r="K242" s="7">
        <f>IF([1]主干线!Q242="","",[1]主干线!Q242)</f>
        <v>2</v>
      </c>
      <c r="L242" s="7">
        <f>IF([1]主干线!R242="","",[1]主干线!R242)</f>
        <v>0</v>
      </c>
      <c r="M242" s="7">
        <f>IF([1]主干线!S242="","",[1]主干线!S242)</f>
        <v>0</v>
      </c>
      <c r="N242" s="7">
        <f>IF([1]主干线!T242="","",[1]主干线!T242)</f>
        <v>0</v>
      </c>
      <c r="O242" s="7" t="str">
        <f>IF([1]主干线!V242="","",[1]主干线!V242)</f>
        <v>分支箱_集绿陆号配</v>
      </c>
      <c r="P242" s="7">
        <f>IF([1]主干线!W242="","",[1]主干线!W242)</f>
        <v>10.344106999999999</v>
      </c>
      <c r="Q242" s="7">
        <f>IF([1]主干线!X242="","",[1]主干线!X242)</f>
        <v>7</v>
      </c>
      <c r="R242" s="7">
        <f>IF([1]主干线!I242="","",[1]主干线!I242)</f>
        <v>1</v>
      </c>
      <c r="S242" s="7">
        <f>IF([1]主干线!G242="","",[1]主干线!G242)</f>
        <v>0</v>
      </c>
      <c r="T242" s="7">
        <f>IF([1]主干线!J242="","",[1]主干线!J242)</f>
        <v>0</v>
      </c>
      <c r="U242" s="7" t="str">
        <f>IF([1]主干线!H242="","",[1]主干线!H242)</f>
        <v>县级</v>
      </c>
    </row>
    <row r="243" spans="1:21" x14ac:dyDescent="0.15">
      <c r="A243" s="7" t="str">
        <f>IF([1]主干线!A243="","",[1]主干线!A243)</f>
        <v>线路77</v>
      </c>
      <c r="B243" s="7" t="str">
        <f>IF([1]主干线!B243="","",[1]主干线!B243)</f>
        <v>10kV</v>
      </c>
      <c r="C243" s="7" t="str">
        <f>IF([1]主干线!C243="","",[1]主干线!C243)</f>
        <v>132集花线</v>
      </c>
      <c r="D243" s="7">
        <f>IF([1]主干线!D243="","",[1]主干线!D243)</f>
        <v>0</v>
      </c>
      <c r="E243" s="7" t="str">
        <f>IF([1]主干线!E243="","",[1]主干线!E243)</f>
        <v>LGJ-185/30</v>
      </c>
      <c r="F243" s="7">
        <f>IF([1]主干线!F243="","",[1]主干线!F243)</f>
        <v>0.18945999999999999</v>
      </c>
      <c r="G243" s="7">
        <f>IF([1]主干线!M243="","",[1]主干线!M243)</f>
        <v>2E-3</v>
      </c>
      <c r="H243" s="7">
        <f>IF([1]主干线!N243="","",[1]主干线!N243)</f>
        <v>0</v>
      </c>
      <c r="I243" s="7">
        <f>IF([1]主干线!O243="","",[1]主干线!O243)</f>
        <v>0</v>
      </c>
      <c r="J243" s="7">
        <f>IF([1]主干线!P243="","",[1]主干线!P243)</f>
        <v>2015</v>
      </c>
      <c r="K243" s="7">
        <f>IF([1]主干线!Q243="","",[1]主干线!Q243)</f>
        <v>3</v>
      </c>
      <c r="L243" s="7">
        <f>IF([1]主干线!R243="","",[1]主干线!R243)</f>
        <v>0</v>
      </c>
      <c r="M243" s="7">
        <f>IF([1]主干线!S243="","",[1]主干线!S243)</f>
        <v>0</v>
      </c>
      <c r="N243" s="7">
        <f>IF([1]主干线!T243="","",[1]主干线!T243)</f>
        <v>0</v>
      </c>
      <c r="O243" s="7" t="str">
        <f>IF([1]主干线!V243="","",[1]主干线!V243)</f>
        <v>分支箱_绿地E2壹号配</v>
      </c>
      <c r="P243" s="7">
        <f>IF([1]主干线!W243="","",[1]主干线!W243)</f>
        <v>3.7891940000000002</v>
      </c>
      <c r="Q243" s="7">
        <f>IF([1]主干线!X243="","",[1]主干线!X243)</f>
        <v>8</v>
      </c>
      <c r="R243" s="7">
        <f>IF([1]主干线!I243="","",[1]主干线!I243)</f>
        <v>1</v>
      </c>
      <c r="S243" s="7">
        <f>IF([1]主干线!G243="","",[1]主干线!G243)</f>
        <v>0</v>
      </c>
      <c r="T243" s="7">
        <f>IF([1]主干线!J243="","",[1]主干线!J243)</f>
        <v>0</v>
      </c>
      <c r="U243" s="7" t="str">
        <f>IF([1]主干线!H243="","",[1]主干线!H243)</f>
        <v>县级</v>
      </c>
    </row>
    <row r="244" spans="1:21" x14ac:dyDescent="0.15">
      <c r="A244" s="7" t="str">
        <f>IF([1]主干线!A244="","",[1]主干线!A244)</f>
        <v>线路78</v>
      </c>
      <c r="B244" s="7" t="str">
        <f>IF([1]主干线!B244="","",[1]主干线!B244)</f>
        <v>10kV</v>
      </c>
      <c r="C244" s="7" t="str">
        <f>IF([1]主干线!C244="","",[1]主干线!C244)</f>
        <v>132集花线</v>
      </c>
      <c r="D244" s="7">
        <f>IF([1]主干线!D244="","",[1]主干线!D244)</f>
        <v>0</v>
      </c>
      <c r="E244" s="7" t="str">
        <f>IF([1]主干线!E244="","",[1]主干线!E244)</f>
        <v>LGJ-185/30</v>
      </c>
      <c r="F244" s="7">
        <f>IF([1]主干线!F244="","",[1]主干线!F244)</f>
        <v>0.43420500000000001</v>
      </c>
      <c r="G244" s="7">
        <f>IF([1]主干线!M244="","",[1]主干线!M244)</f>
        <v>2E-3</v>
      </c>
      <c r="H244" s="7">
        <f>IF([1]主干线!N244="","",[1]主干线!N244)</f>
        <v>0</v>
      </c>
      <c r="I244" s="7">
        <f>IF([1]主干线!O244="","",[1]主干线!O244)</f>
        <v>0</v>
      </c>
      <c r="J244" s="7">
        <f>IF([1]主干线!P244="","",[1]主干线!P244)</f>
        <v>2015</v>
      </c>
      <c r="K244" s="7">
        <f>IF([1]主干线!Q244="","",[1]主干线!Q244)</f>
        <v>1</v>
      </c>
      <c r="L244" s="7">
        <f>IF([1]主干线!R244="","",[1]主干线!R244)</f>
        <v>0</v>
      </c>
      <c r="M244" s="7">
        <f>IF([1]主干线!S244="","",[1]主干线!S244)</f>
        <v>0</v>
      </c>
      <c r="N244" s="7">
        <f>IF([1]主干线!T244="","",[1]主干线!T244)</f>
        <v>0</v>
      </c>
      <c r="O244" s="7" t="str">
        <f>IF([1]主干线!V244="","",[1]主干线!V244)</f>
        <v>断路器_集绿柒号配</v>
      </c>
      <c r="P244" s="7">
        <f>IF([1]主干线!W244="","",[1]主干线!W244)</f>
        <v>8.6841069999999991</v>
      </c>
      <c r="Q244" s="7">
        <f>IF([1]主干线!X244="","",[1]主干线!X244)</f>
        <v>0</v>
      </c>
      <c r="R244" s="7">
        <f>IF([1]主干线!I244="","",[1]主干线!I244)</f>
        <v>0</v>
      </c>
      <c r="S244" s="7">
        <f>IF([1]主干线!G244="","",[1]主干线!G244)</f>
        <v>0</v>
      </c>
      <c r="T244" s="7">
        <f>IF([1]主干线!J244="","",[1]主干线!J244)</f>
        <v>0</v>
      </c>
      <c r="U244" s="7" t="str">
        <f>IF([1]主干线!H244="","",[1]主干线!H244)</f>
        <v>县级</v>
      </c>
    </row>
    <row r="245" spans="1:21" x14ac:dyDescent="0.15">
      <c r="A245" s="7" t="str">
        <f>IF([1]主干线!A245="","",[1]主干线!A245)</f>
        <v>线路79</v>
      </c>
      <c r="B245" s="7" t="str">
        <f>IF([1]主干线!B245="","",[1]主干线!B245)</f>
        <v>10kV</v>
      </c>
      <c r="C245" s="7" t="str">
        <f>IF([1]主干线!C245="","",[1]主干线!C245)</f>
        <v>132集花线</v>
      </c>
      <c r="D245" s="7">
        <f>IF([1]主干线!D245="","",[1]主干线!D245)</f>
        <v>0</v>
      </c>
      <c r="E245" s="7" t="str">
        <f>IF([1]主干线!E245="","",[1]主干线!E245)</f>
        <v>LGJ-185/30</v>
      </c>
      <c r="F245" s="7">
        <f>IF([1]主干线!F245="","",[1]主干线!F245)</f>
        <v>0.20354900000000001</v>
      </c>
      <c r="G245" s="7">
        <f>IF([1]主干线!M245="","",[1]主干线!M245)</f>
        <v>2E-3</v>
      </c>
      <c r="H245" s="7">
        <f>IF([1]主干线!N245="","",[1]主干线!N245)</f>
        <v>0</v>
      </c>
      <c r="I245" s="7">
        <f>IF([1]主干线!O245="","",[1]主干线!O245)</f>
        <v>0</v>
      </c>
      <c r="J245" s="7">
        <f>IF([1]主干线!P245="","",[1]主干线!P245)</f>
        <v>2015</v>
      </c>
      <c r="K245" s="7">
        <f>IF([1]主干线!Q245="","",[1]主干线!Q245)</f>
        <v>2</v>
      </c>
      <c r="L245" s="7">
        <f>IF([1]主干线!R245="","",[1]主干线!R245)</f>
        <v>0</v>
      </c>
      <c r="M245" s="7">
        <f>IF([1]主干线!S245="","",[1]主干线!S245)</f>
        <v>0</v>
      </c>
      <c r="N245" s="7">
        <f>IF([1]主干线!T245="","",[1]主干线!T245)</f>
        <v>0</v>
      </c>
      <c r="O245" s="7" t="str">
        <f>IF([1]主干线!V245="","",[1]主干线!V245)</f>
        <v>配变_绿地E区9#变</v>
      </c>
      <c r="P245" s="7">
        <f>IF([1]主干线!W245="","",[1]主干线!W245)</f>
        <v>4.0709759999999999</v>
      </c>
      <c r="Q245" s="7">
        <f>IF([1]主干线!X245="","",[1]主干线!X245)</f>
        <v>1</v>
      </c>
      <c r="R245" s="7">
        <f>IF([1]主干线!I245="","",[1]主干线!I245)</f>
        <v>1</v>
      </c>
      <c r="S245" s="7">
        <f>IF([1]主干线!G245="","",[1]主干线!G245)</f>
        <v>0</v>
      </c>
      <c r="T245" s="7">
        <f>IF([1]主干线!J245="","",[1]主干线!J245)</f>
        <v>0</v>
      </c>
      <c r="U245" s="7" t="str">
        <f>IF([1]主干线!H245="","",[1]主干线!H245)</f>
        <v>县级</v>
      </c>
    </row>
    <row r="246" spans="1:21" x14ac:dyDescent="0.15">
      <c r="A246" s="7" t="str">
        <f>IF([1]主干线!A246="","",[1]主干线!A246)</f>
        <v>线路80</v>
      </c>
      <c r="B246" s="7" t="str">
        <f>IF([1]主干线!B246="","",[1]主干线!B246)</f>
        <v>10kV</v>
      </c>
      <c r="C246" s="7" t="str">
        <f>IF([1]主干线!C246="","",[1]主干线!C246)</f>
        <v>132集花线</v>
      </c>
      <c r="D246" s="7">
        <f>IF([1]主干线!D246="","",[1]主干线!D246)</f>
        <v>0</v>
      </c>
      <c r="E246" s="7" t="str">
        <f>IF([1]主干线!E246="","",[1]主干线!E246)</f>
        <v>LGJ-185/30</v>
      </c>
      <c r="F246" s="7">
        <f>IF([1]主干线!F246="","",[1]主干线!F246)</f>
        <v>0.23070199999999999</v>
      </c>
      <c r="G246" s="7">
        <f>IF([1]主干线!M246="","",[1]主干线!M246)</f>
        <v>2E-3</v>
      </c>
      <c r="H246" s="7">
        <f>IF([1]主干线!N246="","",[1]主干线!N246)</f>
        <v>0</v>
      </c>
      <c r="I246" s="7">
        <f>IF([1]主干线!O246="","",[1]主干线!O246)</f>
        <v>0</v>
      </c>
      <c r="J246" s="7">
        <f>IF([1]主干线!P246="","",[1]主干线!P246)</f>
        <v>2015</v>
      </c>
      <c r="K246" s="7">
        <f>IF([1]主干线!Q246="","",[1]主干线!Q246)</f>
        <v>3</v>
      </c>
      <c r="L246" s="7">
        <f>IF([1]主干线!R246="","",[1]主干线!R246)</f>
        <v>0</v>
      </c>
      <c r="M246" s="7">
        <f>IF([1]主干线!S246="","",[1]主干线!S246)</f>
        <v>0</v>
      </c>
      <c r="N246" s="7">
        <f>IF([1]主干线!T246="","",[1]主干线!T246)</f>
        <v>0</v>
      </c>
      <c r="O246" s="7" t="str">
        <f>IF([1]主干线!V246="","",[1]主干线!V246)</f>
        <v>配变_绿地E区11#变</v>
      </c>
      <c r="P246" s="7">
        <f>IF([1]主干线!W246="","",[1]主干线!W246)</f>
        <v>4.614045</v>
      </c>
      <c r="Q246" s="7">
        <f>IF([1]主干线!X246="","",[1]主干线!X246)</f>
        <v>2</v>
      </c>
      <c r="R246" s="7">
        <f>IF([1]主干线!I246="","",[1]主干线!I246)</f>
        <v>1</v>
      </c>
      <c r="S246" s="7">
        <f>IF([1]主干线!G246="","",[1]主干线!G246)</f>
        <v>0</v>
      </c>
      <c r="T246" s="7">
        <f>IF([1]主干线!J246="","",[1]主干线!J246)</f>
        <v>0</v>
      </c>
      <c r="U246" s="7" t="str">
        <f>IF([1]主干线!H246="","",[1]主干线!H246)</f>
        <v>县级</v>
      </c>
    </row>
    <row r="247" spans="1:21" x14ac:dyDescent="0.15">
      <c r="A247" s="7" t="str">
        <f>IF([1]主干线!A247="","",[1]主干线!A247)</f>
        <v>线路81</v>
      </c>
      <c r="B247" s="7" t="str">
        <f>IF([1]主干线!B247="","",[1]主干线!B247)</f>
        <v>10kV</v>
      </c>
      <c r="C247" s="7" t="str">
        <f>IF([1]主干线!C247="","",[1]主干线!C247)</f>
        <v>132集花线</v>
      </c>
      <c r="D247" s="7">
        <f>IF([1]主干线!D247="","",[1]主干线!D247)</f>
        <v>0</v>
      </c>
      <c r="E247" s="7" t="str">
        <f>IF([1]主干线!E247="","",[1]主干线!E247)</f>
        <v>LGJ-185/30</v>
      </c>
      <c r="F247" s="7">
        <f>IF([1]主干线!F247="","",[1]主干线!F247)</f>
        <v>0.428006</v>
      </c>
      <c r="G247" s="7">
        <f>IF([1]主干线!M247="","",[1]主干线!M247)</f>
        <v>2E-3</v>
      </c>
      <c r="H247" s="7">
        <f>IF([1]主干线!N247="","",[1]主干线!N247)</f>
        <v>0</v>
      </c>
      <c r="I247" s="7">
        <f>IF([1]主干线!O247="","",[1]主干线!O247)</f>
        <v>0</v>
      </c>
      <c r="J247" s="7">
        <f>IF([1]主干线!P247="","",[1]主干线!P247)</f>
        <v>2015</v>
      </c>
      <c r="K247" s="7">
        <f>IF([1]主干线!Q247="","",[1]主干线!Q247)</f>
        <v>1</v>
      </c>
      <c r="L247" s="7">
        <f>IF([1]主干线!R247="","",[1]主干线!R247)</f>
        <v>0</v>
      </c>
      <c r="M247" s="7">
        <f>IF([1]主干线!S247="","",[1]主干线!S247)</f>
        <v>0</v>
      </c>
      <c r="N247" s="7">
        <f>IF([1]主干线!T247="","",[1]主干线!T247)</f>
        <v>0</v>
      </c>
      <c r="O247" s="7" t="str">
        <f>IF([1]主干线!V247="","",[1]主干线!V247)</f>
        <v>分支箱_绿地E2贰号配</v>
      </c>
      <c r="P247" s="7">
        <f>IF([1]主干线!W247="","",[1]主干线!W247)</f>
        <v>8.5601240000000001</v>
      </c>
      <c r="Q247" s="7">
        <f>IF([1]主干线!X247="","",[1]主干线!X247)</f>
        <v>3</v>
      </c>
      <c r="R247" s="7">
        <f>IF([1]主干线!I247="","",[1]主干线!I247)</f>
        <v>0</v>
      </c>
      <c r="S247" s="7">
        <f>IF([1]主干线!G247="","",[1]主干线!G247)</f>
        <v>0</v>
      </c>
      <c r="T247" s="7">
        <f>IF([1]主干线!J247="","",[1]主干线!J247)</f>
        <v>0</v>
      </c>
      <c r="U247" s="7" t="str">
        <f>IF([1]主干线!H247="","",[1]主干线!H247)</f>
        <v>县级</v>
      </c>
    </row>
    <row r="248" spans="1:21" x14ac:dyDescent="0.15">
      <c r="A248" s="7" t="str">
        <f>IF([1]主干线!A248="","",[1]主干线!A248)</f>
        <v>线路82</v>
      </c>
      <c r="B248" s="7" t="str">
        <f>IF([1]主干线!B248="","",[1]主干线!B248)</f>
        <v>10kV</v>
      </c>
      <c r="C248" s="7" t="str">
        <f>IF([1]主干线!C248="","",[1]主干线!C248)</f>
        <v>132集花线</v>
      </c>
      <c r="D248" s="7">
        <f>IF([1]主干线!D248="","",[1]主干线!D248)</f>
        <v>0</v>
      </c>
      <c r="E248" s="7" t="str">
        <f>IF([1]主干线!E248="","",[1]主干线!E248)</f>
        <v>LGJ-185/30</v>
      </c>
      <c r="F248" s="7">
        <f>IF([1]主干线!F248="","",[1]主干线!F248)</f>
        <v>0.15207599999999999</v>
      </c>
      <c r="G248" s="7">
        <f>IF([1]主干线!M248="","",[1]主干线!M248)</f>
        <v>2E-3</v>
      </c>
      <c r="H248" s="7">
        <f>IF([1]主干线!N248="","",[1]主干线!N248)</f>
        <v>0</v>
      </c>
      <c r="I248" s="7">
        <f>IF([1]主干线!O248="","",[1]主干线!O248)</f>
        <v>0</v>
      </c>
      <c r="J248" s="7">
        <f>IF([1]主干线!P248="","",[1]主干线!P248)</f>
        <v>2015</v>
      </c>
      <c r="K248" s="7">
        <f>IF([1]主干线!Q248="","",[1]主干线!Q248)</f>
        <v>2</v>
      </c>
      <c r="L248" s="7">
        <f>IF([1]主干线!R248="","",[1]主干线!R248)</f>
        <v>0</v>
      </c>
      <c r="M248" s="7">
        <f>IF([1]主干线!S248="","",[1]主干线!S248)</f>
        <v>0</v>
      </c>
      <c r="N248" s="7">
        <f>IF([1]主干线!T248="","",[1]主干线!T248)</f>
        <v>0</v>
      </c>
      <c r="O248" s="7" t="str">
        <f>IF([1]主干线!V248="","",[1]主干线!V248)</f>
        <v>配变_绿地E区8#变</v>
      </c>
      <c r="P248" s="7">
        <f>IF([1]主干线!W248="","",[1]主干线!W248)</f>
        <v>3.041512</v>
      </c>
      <c r="Q248" s="7">
        <f>IF([1]主干线!X248="","",[1]主干线!X248)</f>
        <v>4</v>
      </c>
      <c r="R248" s="7">
        <f>IF([1]主干线!I248="","",[1]主干线!I248)</f>
        <v>1</v>
      </c>
      <c r="S248" s="7">
        <f>IF([1]主干线!G248="","",[1]主干线!G248)</f>
        <v>0</v>
      </c>
      <c r="T248" s="7">
        <f>IF([1]主干线!J248="","",[1]主干线!J248)</f>
        <v>0</v>
      </c>
      <c r="U248" s="7" t="str">
        <f>IF([1]主干线!H248="","",[1]主干线!H248)</f>
        <v>县级</v>
      </c>
    </row>
    <row r="249" spans="1:21" x14ac:dyDescent="0.15">
      <c r="A249" s="7" t="str">
        <f>IF([1]主干线!A249="","",[1]主干线!A249)</f>
        <v>线路83</v>
      </c>
      <c r="B249" s="7" t="str">
        <f>IF([1]主干线!B249="","",[1]主干线!B249)</f>
        <v>10kV</v>
      </c>
      <c r="C249" s="7" t="str">
        <f>IF([1]主干线!C249="","",[1]主干线!C249)</f>
        <v>132集花线</v>
      </c>
      <c r="D249" s="7">
        <f>IF([1]主干线!D249="","",[1]主干线!D249)</f>
        <v>0</v>
      </c>
      <c r="E249" s="7" t="str">
        <f>IF([1]主干线!E249="","",[1]主干线!E249)</f>
        <v>LGJ-185/30</v>
      </c>
      <c r="F249" s="7">
        <f>IF([1]主干线!F249="","",[1]主干线!F249)</f>
        <v>0.16141</v>
      </c>
      <c r="G249" s="7">
        <f>IF([1]主干线!M249="","",[1]主干线!M249)</f>
        <v>2E-3</v>
      </c>
      <c r="H249" s="7">
        <f>IF([1]主干线!N249="","",[1]主干线!N249)</f>
        <v>0</v>
      </c>
      <c r="I249" s="7">
        <f>IF([1]主干线!O249="","",[1]主干线!O249)</f>
        <v>0</v>
      </c>
      <c r="J249" s="7">
        <f>IF([1]主干线!P249="","",[1]主干线!P249)</f>
        <v>2015</v>
      </c>
      <c r="K249" s="7">
        <f>IF([1]主干线!Q249="","",[1]主干线!Q249)</f>
        <v>3</v>
      </c>
      <c r="L249" s="7">
        <f>IF([1]主干线!R249="","",[1]主干线!R249)</f>
        <v>0</v>
      </c>
      <c r="M249" s="7">
        <f>IF([1]主干线!S249="","",[1]主干线!S249)</f>
        <v>0</v>
      </c>
      <c r="N249" s="7">
        <f>IF([1]主干线!T249="","",[1]主干线!T249)</f>
        <v>0</v>
      </c>
      <c r="O249" s="7" t="str">
        <f>IF([1]主干线!V249="","",[1]主干线!V249)</f>
        <v>配变_绿地E区12#变</v>
      </c>
      <c r="P249" s="7">
        <f>IF([1]主干线!W249="","",[1]主干线!W249)</f>
        <v>3.2281949999999999</v>
      </c>
      <c r="Q249" s="7">
        <f>IF([1]主干线!X249="","",[1]主干线!X249)</f>
        <v>5</v>
      </c>
      <c r="R249" s="7">
        <f>IF([1]主干线!I249="","",[1]主干线!I249)</f>
        <v>1</v>
      </c>
      <c r="S249" s="7">
        <f>IF([1]主干线!G249="","",[1]主干线!G249)</f>
        <v>0</v>
      </c>
      <c r="T249" s="7">
        <f>IF([1]主干线!J249="","",[1]主干线!J249)</f>
        <v>0</v>
      </c>
      <c r="U249" s="7" t="str">
        <f>IF([1]主干线!H249="","",[1]主干线!H249)</f>
        <v>县级</v>
      </c>
    </row>
    <row r="250" spans="1:21" x14ac:dyDescent="0.15">
      <c r="A250" s="7" t="str">
        <f>IF([1]主干线!A250="","",[1]主干线!A250)</f>
        <v>线路84</v>
      </c>
      <c r="B250" s="7" t="str">
        <f>IF([1]主干线!B250="","",[1]主干线!B250)</f>
        <v>10kV</v>
      </c>
      <c r="C250" s="7" t="str">
        <f>IF([1]主干线!C250="","",[1]主干线!C250)</f>
        <v>132集花线</v>
      </c>
      <c r="D250" s="7">
        <f>IF([1]主干线!D250="","",[1]主干线!D250)</f>
        <v>0</v>
      </c>
      <c r="E250" s="7" t="str">
        <f>IF([1]主干线!E250="","",[1]主干线!E250)</f>
        <v>LGJ-185/30</v>
      </c>
      <c r="F250" s="7">
        <f>IF([1]主干线!F250="","",[1]主干线!F250)</f>
        <v>0.300867</v>
      </c>
      <c r="G250" s="7">
        <f>IF([1]主干线!M250="","",[1]主干线!M250)</f>
        <v>2E-3</v>
      </c>
      <c r="H250" s="7">
        <f>IF([1]主干线!N250="","",[1]主干线!N250)</f>
        <v>0</v>
      </c>
      <c r="I250" s="7">
        <f>IF([1]主干线!O250="","",[1]主干线!O250)</f>
        <v>0</v>
      </c>
      <c r="J250" s="7">
        <f>IF([1]主干线!P250="","",[1]主干线!P250)</f>
        <v>2015</v>
      </c>
      <c r="K250" s="7">
        <f>IF([1]主干线!Q250="","",[1]主干线!Q250)</f>
        <v>1</v>
      </c>
      <c r="L250" s="7">
        <f>IF([1]主干线!R250="","",[1]主干线!R250)</f>
        <v>0</v>
      </c>
      <c r="M250" s="7">
        <f>IF([1]主干线!S250="","",[1]主干线!S250)</f>
        <v>0</v>
      </c>
      <c r="N250" s="7">
        <f>IF([1]主干线!T250="","",[1]主干线!T250)</f>
        <v>0</v>
      </c>
      <c r="O250" s="7" t="str">
        <f>IF([1]主干线!V250="","",[1]主干线!V250)</f>
        <v>配变_绿地E区10#变</v>
      </c>
      <c r="P250" s="7">
        <f>IF([1]主干线!W250="","",[1]主干线!W250)</f>
        <v>6.0173300000000003</v>
      </c>
      <c r="Q250" s="7">
        <f>IF([1]主干线!X250="","",[1]主干线!X250)</f>
        <v>6</v>
      </c>
      <c r="R250" s="7">
        <f>IF([1]主干线!I250="","",[1]主干线!I250)</f>
        <v>0</v>
      </c>
      <c r="S250" s="7">
        <f>IF([1]主干线!G250="","",[1]主干线!G250)</f>
        <v>0</v>
      </c>
      <c r="T250" s="7">
        <f>IF([1]主干线!J250="","",[1]主干线!J250)</f>
        <v>0</v>
      </c>
      <c r="U250" s="7" t="str">
        <f>IF([1]主干线!H250="","",[1]主干线!H250)</f>
        <v>县级</v>
      </c>
    </row>
    <row r="251" spans="1:21" x14ac:dyDescent="0.15">
      <c r="A251" s="7" t="str">
        <f>IF([1]主干线!A251="","",[1]主干线!A251)</f>
        <v>线路85</v>
      </c>
      <c r="B251" s="7" t="str">
        <f>IF([1]主干线!B251="","",[1]主干线!B251)</f>
        <v>10kV</v>
      </c>
      <c r="C251" s="7" t="str">
        <f>IF([1]主干线!C251="","",[1]主干线!C251)</f>
        <v>132集花线</v>
      </c>
      <c r="D251" s="7">
        <f>IF([1]主干线!D251="","",[1]主干线!D251)</f>
        <v>0</v>
      </c>
      <c r="E251" s="7" t="str">
        <f>IF([1]主干线!E251="","",[1]主干线!E251)</f>
        <v>LGJ-185/30</v>
      </c>
      <c r="F251" s="7">
        <f>IF([1]主干线!F251="","",[1]主干线!F251)</f>
        <v>3.1005000000000001E-2</v>
      </c>
      <c r="G251" s="7">
        <f>IF([1]主干线!M251="","",[1]主干线!M251)</f>
        <v>2E-3</v>
      </c>
      <c r="H251" s="7">
        <f>IF([1]主干线!N251="","",[1]主干线!N251)</f>
        <v>0</v>
      </c>
      <c r="I251" s="7">
        <f>IF([1]主干线!O251="","",[1]主干线!O251)</f>
        <v>0</v>
      </c>
      <c r="J251" s="7">
        <f>IF([1]主干线!P251="","",[1]主干线!P251)</f>
        <v>2015</v>
      </c>
      <c r="K251" s="7">
        <f>IF([1]主干线!Q251="","",[1]主干线!Q251)</f>
        <v>2</v>
      </c>
      <c r="L251" s="7">
        <f>IF([1]主干线!R251="","",[1]主干线!R251)</f>
        <v>0</v>
      </c>
      <c r="M251" s="7">
        <f>IF([1]主干线!S251="","",[1]主干线!S251)</f>
        <v>0</v>
      </c>
      <c r="N251" s="7">
        <f>IF([1]主干线!T251="","",[1]主干线!T251)</f>
        <v>0</v>
      </c>
      <c r="O251" s="7" t="str">
        <f>IF([1]主干线!V251="","",[1]主干线!V251)</f>
        <v>分支箱_分支开关1-1</v>
      </c>
      <c r="P251" s="7">
        <f>IF([1]主干线!W251="","",[1]主干线!W251)</f>
        <v>0.62010399999999999</v>
      </c>
      <c r="Q251" s="7">
        <f>IF([1]主干线!X251="","",[1]主干线!X251)</f>
        <v>7</v>
      </c>
      <c r="R251" s="7">
        <f>IF([1]主干线!I251="","",[1]主干线!I251)</f>
        <v>1</v>
      </c>
      <c r="S251" s="7">
        <f>IF([1]主干线!G251="","",[1]主干线!G251)</f>
        <v>0</v>
      </c>
      <c r="T251" s="7">
        <f>IF([1]主干线!J251="","",[1]主干线!J251)</f>
        <v>0</v>
      </c>
      <c r="U251" s="7" t="str">
        <f>IF([1]主干线!H251="","",[1]主干线!H251)</f>
        <v>县级</v>
      </c>
    </row>
    <row r="252" spans="1:21" x14ac:dyDescent="0.15">
      <c r="A252" s="7" t="str">
        <f>IF([1]主干线!A252="","",[1]主干线!A252)</f>
        <v>线路86</v>
      </c>
      <c r="B252" s="7" t="str">
        <f>IF([1]主干线!B252="","",[1]主干线!B252)</f>
        <v>10kV</v>
      </c>
      <c r="C252" s="7" t="str">
        <f>IF([1]主干线!C252="","",[1]主干线!C252)</f>
        <v>132集花线</v>
      </c>
      <c r="D252" s="7">
        <f>IF([1]主干线!D252="","",[1]主干线!D252)</f>
        <v>0</v>
      </c>
      <c r="E252" s="7" t="str">
        <f>IF([1]主干线!E252="","",[1]主干线!E252)</f>
        <v>LGJ-185/30</v>
      </c>
      <c r="F252" s="7">
        <f>IF([1]主干线!F252="","",[1]主干线!F252)</f>
        <v>1.8513999999999999E-2</v>
      </c>
      <c r="G252" s="7">
        <f>IF([1]主干线!M252="","",[1]主干线!M252)</f>
        <v>2E-3</v>
      </c>
      <c r="H252" s="7">
        <f>IF([1]主干线!N252="","",[1]主干线!N252)</f>
        <v>0</v>
      </c>
      <c r="I252" s="7">
        <f>IF([1]主干线!O252="","",[1]主干线!O252)</f>
        <v>0</v>
      </c>
      <c r="J252" s="7">
        <f>IF([1]主干线!P252="","",[1]主干线!P252)</f>
        <v>2015</v>
      </c>
      <c r="K252" s="7">
        <f>IF([1]主干线!Q252="","",[1]主干线!Q252)</f>
        <v>3</v>
      </c>
      <c r="L252" s="7">
        <f>IF([1]主干线!R252="","",[1]主干线!R252)</f>
        <v>0</v>
      </c>
      <c r="M252" s="7">
        <f>IF([1]主干线!S252="","",[1]主干线!S252)</f>
        <v>0</v>
      </c>
      <c r="N252" s="7">
        <f>IF([1]主干线!T252="","",[1]主干线!T252)</f>
        <v>0</v>
      </c>
      <c r="O252" s="7" t="str">
        <f>IF([1]主干线!V252="","",[1]主干线!V252)</f>
        <v>配变_绿地E区6#变</v>
      </c>
      <c r="P252" s="7">
        <f>IF([1]主干线!W252="","",[1]主干线!W252)</f>
        <v>0.37028499999999998</v>
      </c>
      <c r="Q252" s="7">
        <f>IF([1]主干线!X252="","",[1]主干线!X252)</f>
        <v>8</v>
      </c>
      <c r="R252" s="7">
        <f>IF([1]主干线!I252="","",[1]主干线!I252)</f>
        <v>1</v>
      </c>
      <c r="S252" s="7">
        <f>IF([1]主干线!G252="","",[1]主干线!G252)</f>
        <v>0</v>
      </c>
      <c r="T252" s="7">
        <f>IF([1]主干线!J252="","",[1]主干线!J252)</f>
        <v>0</v>
      </c>
      <c r="U252" s="7" t="str">
        <f>IF([1]主干线!H252="","",[1]主干线!H252)</f>
        <v>县级</v>
      </c>
    </row>
    <row r="253" spans="1:21" x14ac:dyDescent="0.15">
      <c r="A253" s="7" t="str">
        <f>IF([1]主干线!A253="","",[1]主干线!A253)</f>
        <v>线路87</v>
      </c>
      <c r="B253" s="7" t="str">
        <f>IF([1]主干线!B253="","",[1]主干线!B253)</f>
        <v>10kV</v>
      </c>
      <c r="C253" s="7" t="str">
        <f>IF([1]主干线!C253="","",[1]主干线!C253)</f>
        <v>132集花线</v>
      </c>
      <c r="D253" s="7">
        <f>IF([1]主干线!D253="","",[1]主干线!D253)</f>
        <v>0</v>
      </c>
      <c r="E253" s="7" t="str">
        <f>IF([1]主干线!E253="","",[1]主干线!E253)</f>
        <v>LGJ-185/30</v>
      </c>
      <c r="F253" s="7">
        <f>IF([1]主干线!F253="","",[1]主干线!F253)</f>
        <v>0.27481699999999998</v>
      </c>
      <c r="G253" s="7">
        <f>IF([1]主干线!M253="","",[1]主干线!M253)</f>
        <v>2E-3</v>
      </c>
      <c r="H253" s="7">
        <f>IF([1]主干线!N253="","",[1]主干线!N253)</f>
        <v>0</v>
      </c>
      <c r="I253" s="7">
        <f>IF([1]主干线!O253="","",[1]主干线!O253)</f>
        <v>0</v>
      </c>
      <c r="J253" s="7">
        <f>IF([1]主干线!P253="","",[1]主干线!P253)</f>
        <v>2015</v>
      </c>
      <c r="K253" s="7">
        <f>IF([1]主干线!Q253="","",[1]主干线!Q253)</f>
        <v>1</v>
      </c>
      <c r="L253" s="7">
        <f>IF([1]主干线!R253="","",[1]主干线!R253)</f>
        <v>0</v>
      </c>
      <c r="M253" s="7">
        <f>IF([1]主干线!S253="","",[1]主干线!S253)</f>
        <v>0</v>
      </c>
      <c r="N253" s="7">
        <f>IF([1]主干线!T253="","",[1]主干线!T253)</f>
        <v>0</v>
      </c>
      <c r="O253" s="7" t="str">
        <f>IF([1]主干线!V253="","",[1]主干线!V253)</f>
        <v>配变_绿地E区7#变</v>
      </c>
      <c r="P253" s="7">
        <f>IF([1]主干线!W253="","",[1]主干线!W253)</f>
        <v>5.4963300000000004</v>
      </c>
      <c r="Q253" s="7">
        <f>IF([1]主干线!X253="","",[1]主干线!X253)</f>
        <v>0</v>
      </c>
      <c r="R253" s="7">
        <f>IF([1]主干线!I253="","",[1]主干线!I253)</f>
        <v>0</v>
      </c>
      <c r="S253" s="7">
        <f>IF([1]主干线!G253="","",[1]主干线!G253)</f>
        <v>0</v>
      </c>
      <c r="T253" s="7">
        <f>IF([1]主干线!J253="","",[1]主干线!J253)</f>
        <v>0</v>
      </c>
      <c r="U253" s="7" t="str">
        <f>IF([1]主干线!H253="","",[1]主干线!H253)</f>
        <v>县级</v>
      </c>
    </row>
    <row r="254" spans="1:21" x14ac:dyDescent="0.15">
      <c r="A254" s="7" t="str">
        <f>IF([1]主干线!A254="","",[1]主干线!A254)</f>
        <v>线路88</v>
      </c>
      <c r="B254" s="7" t="str">
        <f>IF([1]主干线!B254="","",[1]主干线!B254)</f>
        <v>10kV</v>
      </c>
      <c r="C254" s="7" t="str">
        <f>IF([1]主干线!C254="","",[1]主干线!C254)</f>
        <v>132集花线</v>
      </c>
      <c r="D254" s="7">
        <f>IF([1]主干线!D254="","",[1]主干线!D254)</f>
        <v>0</v>
      </c>
      <c r="E254" s="7" t="str">
        <f>IF([1]主干线!E254="","",[1]主干线!E254)</f>
        <v>LGJ-185/30</v>
      </c>
      <c r="F254" s="7">
        <f>IF([1]主干线!F254="","",[1]主干线!F254)</f>
        <v>0.16556100000000001</v>
      </c>
      <c r="G254" s="7">
        <f>IF([1]主干线!M254="","",[1]主干线!M254)</f>
        <v>0</v>
      </c>
      <c r="H254" s="7">
        <f>IF([1]主干线!N254="","",[1]主干线!N254)</f>
        <v>0</v>
      </c>
      <c r="I254" s="7">
        <f>IF([1]主干线!O254="","",[1]主干线!O254)</f>
        <v>0</v>
      </c>
      <c r="J254" s="7">
        <f>IF([1]主干线!P254="","",[1]主干线!P254)</f>
        <v>2015</v>
      </c>
      <c r="K254" s="7">
        <f>IF([1]主干线!Q254="","",[1]主干线!Q254)</f>
        <v>2</v>
      </c>
      <c r="L254" s="7">
        <f>IF([1]主干线!R254="","",[1]主干线!R254)</f>
        <v>0</v>
      </c>
      <c r="M254" s="7">
        <f>IF([1]主干线!S254="","",[1]主干线!S254)</f>
        <v>0</v>
      </c>
      <c r="N254" s="7">
        <f>IF([1]主干线!T254="","",[1]主干线!T254)</f>
        <v>0</v>
      </c>
      <c r="O254" s="7" t="str">
        <f>IF([1]主干线!V254="","",[1]主干线!V254)</f>
        <v>断路器_绿地雅苑配</v>
      </c>
      <c r="P254" s="7">
        <f>IF([1]主干线!W254="","",[1]主干线!W254)</f>
        <v>3.3112270000000001</v>
      </c>
      <c r="Q254" s="7">
        <f>IF([1]主干线!X254="","",[1]主干线!X254)</f>
        <v>1</v>
      </c>
      <c r="R254" s="7">
        <f>IF([1]主干线!I254="","",[1]主干线!I254)</f>
        <v>1</v>
      </c>
      <c r="S254" s="7">
        <f>IF([1]主干线!G254="","",[1]主干线!G254)</f>
        <v>0</v>
      </c>
      <c r="T254" s="7">
        <f>IF([1]主干线!J254="","",[1]主干线!J254)</f>
        <v>0</v>
      </c>
      <c r="U254" s="7" t="str">
        <f>IF([1]主干线!H254="","",[1]主干线!H254)</f>
        <v>县级</v>
      </c>
    </row>
    <row r="255" spans="1:21" x14ac:dyDescent="0.15">
      <c r="A255" s="7" t="str">
        <f>IF([1]主干线!A255="","",[1]主干线!A255)</f>
        <v>线路89</v>
      </c>
      <c r="B255" s="7" t="str">
        <f>IF([1]主干线!B255="","",[1]主干线!B255)</f>
        <v>10kV</v>
      </c>
      <c r="C255" s="7" t="str">
        <f>IF([1]主干线!C255="","",[1]主干线!C255)</f>
        <v>132集花线</v>
      </c>
      <c r="D255" s="7">
        <f>IF([1]主干线!D255="","",[1]主干线!D255)</f>
        <v>0</v>
      </c>
      <c r="E255" s="7" t="str">
        <f>IF([1]主干线!E255="","",[1]主干线!E255)</f>
        <v>LGJ-185/30</v>
      </c>
      <c r="F255" s="7">
        <f>IF([1]主干线!F255="","",[1]主干线!F255)</f>
        <v>0.248532</v>
      </c>
      <c r="G255" s="7">
        <f>IF([1]主干线!M255="","",[1]主干线!M255)</f>
        <v>0</v>
      </c>
      <c r="H255" s="7">
        <f>IF([1]主干线!N255="","",[1]主干线!N255)</f>
        <v>0</v>
      </c>
      <c r="I255" s="7">
        <f>IF([1]主干线!O255="","",[1]主干线!O255)</f>
        <v>0</v>
      </c>
      <c r="J255" s="7">
        <f>IF([1]主干线!P255="","",[1]主干线!P255)</f>
        <v>2015</v>
      </c>
      <c r="K255" s="7">
        <f>IF([1]主干线!Q255="","",[1]主干线!Q255)</f>
        <v>3</v>
      </c>
      <c r="L255" s="7">
        <f>IF([1]主干线!R255="","",[1]主干线!R255)</f>
        <v>0</v>
      </c>
      <c r="M255" s="7">
        <f>IF([1]主干线!S255="","",[1]主干线!S255)</f>
        <v>0</v>
      </c>
      <c r="N255" s="7">
        <f>IF([1]主干线!T255="","",[1]主干线!T255)</f>
        <v>0</v>
      </c>
      <c r="O255" s="7" t="str">
        <f>IF([1]主干线!V255="","",[1]主干线!V255)</f>
        <v>配变_绿地养生中心</v>
      </c>
      <c r="P255" s="7">
        <f>IF([1]主干线!W255="","",[1]主干线!W255)</f>
        <v>4.9706479999999997</v>
      </c>
      <c r="Q255" s="7">
        <f>IF([1]主干线!X255="","",[1]主干线!X255)</f>
        <v>2</v>
      </c>
      <c r="R255" s="7">
        <f>IF([1]主干线!I255="","",[1]主干线!I255)</f>
        <v>1</v>
      </c>
      <c r="S255" s="7">
        <f>IF([1]主干线!G255="","",[1]主干线!G255)</f>
        <v>0</v>
      </c>
      <c r="T255" s="7">
        <f>IF([1]主干线!J255="","",[1]主干线!J255)</f>
        <v>0</v>
      </c>
      <c r="U255" s="7" t="str">
        <f>IF([1]主干线!H255="","",[1]主干线!H255)</f>
        <v>县级</v>
      </c>
    </row>
    <row r="256" spans="1:21" x14ac:dyDescent="0.15">
      <c r="A256" s="7" t="str">
        <f>IF([1]主干线!A256="","",[1]主干线!A256)</f>
        <v>线路90</v>
      </c>
      <c r="B256" s="7" t="str">
        <f>IF([1]主干线!B256="","",[1]主干线!B256)</f>
        <v>10kV</v>
      </c>
      <c r="C256" s="7" t="str">
        <f>IF([1]主干线!C256="","",[1]主干线!C256)</f>
        <v>132集花线</v>
      </c>
      <c r="D256" s="7">
        <f>IF([1]主干线!D256="","",[1]主干线!D256)</f>
        <v>0</v>
      </c>
      <c r="E256" s="7" t="str">
        <f>IF([1]主干线!E256="","",[1]主干线!E256)</f>
        <v>LGJ-185/30</v>
      </c>
      <c r="F256" s="7">
        <f>IF([1]主干线!F256="","",[1]主干线!F256)</f>
        <v>0.445494</v>
      </c>
      <c r="G256" s="7">
        <f>IF([1]主干线!M256="","",[1]主干线!M256)</f>
        <v>0</v>
      </c>
      <c r="H256" s="7">
        <f>IF([1]主干线!N256="","",[1]主干线!N256)</f>
        <v>0</v>
      </c>
      <c r="I256" s="7">
        <f>IF([1]主干线!O256="","",[1]主干线!O256)</f>
        <v>0</v>
      </c>
      <c r="J256" s="7">
        <f>IF([1]主干线!P256="","",[1]主干线!P256)</f>
        <v>2015</v>
      </c>
      <c r="K256" s="7">
        <f>IF([1]主干线!Q256="","",[1]主干线!Q256)</f>
        <v>1</v>
      </c>
      <c r="L256" s="7">
        <f>IF([1]主干线!R256="","",[1]主干线!R256)</f>
        <v>0</v>
      </c>
      <c r="M256" s="7">
        <f>IF([1]主干线!S256="","",[1]主干线!S256)</f>
        <v>0</v>
      </c>
      <c r="N256" s="7">
        <f>IF([1]主干线!T256="","",[1]主干线!T256)</f>
        <v>0</v>
      </c>
      <c r="O256" s="7" t="str">
        <f>IF([1]主干线!V256="","",[1]主干线!V256)</f>
        <v>配变_孝贤景苑</v>
      </c>
      <c r="P256" s="7">
        <f>IF([1]主干线!W256="","",[1]主干线!W256)</f>
        <v>8.9098839999999999</v>
      </c>
      <c r="Q256" s="7">
        <f>IF([1]主干线!X256="","",[1]主干线!X256)</f>
        <v>3</v>
      </c>
      <c r="R256" s="7">
        <f>IF([1]主干线!I256="","",[1]主干线!I256)</f>
        <v>0</v>
      </c>
      <c r="S256" s="7">
        <f>IF([1]主干线!G256="","",[1]主干线!G256)</f>
        <v>0</v>
      </c>
      <c r="T256" s="7">
        <f>IF([1]主干线!J256="","",[1]主干线!J256)</f>
        <v>0</v>
      </c>
      <c r="U256" s="7" t="str">
        <f>IF([1]主干线!H256="","",[1]主干线!H256)</f>
        <v>县级</v>
      </c>
    </row>
    <row r="257" spans="1:21" x14ac:dyDescent="0.15">
      <c r="A257" s="7" t="str">
        <f>IF([1]主干线!A257="","",[1]主干线!A257)</f>
        <v>线路91</v>
      </c>
      <c r="B257" s="7" t="str">
        <f>IF([1]主干线!B257="","",[1]主干线!B257)</f>
        <v>10kV</v>
      </c>
      <c r="C257" s="7" t="str">
        <f>IF([1]主干线!C257="","",[1]主干线!C257)</f>
        <v>132集花线</v>
      </c>
      <c r="D257" s="7">
        <f>IF([1]主干线!D257="","",[1]主干线!D257)</f>
        <v>0</v>
      </c>
      <c r="E257" s="7" t="str">
        <f>IF([1]主干线!E257="","",[1]主干线!E257)</f>
        <v>LGJ-185/30</v>
      </c>
      <c r="F257" s="7">
        <f>IF([1]主干线!F257="","",[1]主干线!F257)</f>
        <v>0.13603999999999999</v>
      </c>
      <c r="G257" s="7">
        <f>IF([1]主干线!M257="","",[1]主干线!M257)</f>
        <v>0</v>
      </c>
      <c r="H257" s="7">
        <f>IF([1]主干线!N257="","",[1]主干线!N257)</f>
        <v>0</v>
      </c>
      <c r="I257" s="7">
        <f>IF([1]主干线!O257="","",[1]主干线!O257)</f>
        <v>0</v>
      </c>
      <c r="J257" s="7">
        <f>IF([1]主干线!P257="","",[1]主干线!P257)</f>
        <v>2015</v>
      </c>
      <c r="K257" s="7">
        <f>IF([1]主干线!Q257="","",[1]主干线!Q257)</f>
        <v>2</v>
      </c>
      <c r="L257" s="7">
        <f>IF([1]主干线!R257="","",[1]主干线!R257)</f>
        <v>0</v>
      </c>
      <c r="M257" s="7">
        <f>IF([1]主干线!S257="","",[1]主干线!S257)</f>
        <v>0</v>
      </c>
      <c r="N257" s="7">
        <f>IF([1]主干线!T257="","",[1]主干线!T257)</f>
        <v>0</v>
      </c>
      <c r="O257" s="7" t="str">
        <f>IF([1]主干线!V257="","",[1]主干线!V257)</f>
        <v>开闭所_开闭所1-1</v>
      </c>
      <c r="P257" s="7">
        <f>IF([1]主干线!W257="","",[1]主干线!W257)</f>
        <v>2.720809</v>
      </c>
      <c r="Q257" s="7">
        <f>IF([1]主干线!X257="","",[1]主干线!X257)</f>
        <v>4</v>
      </c>
      <c r="R257" s="7">
        <f>IF([1]主干线!I257="","",[1]主干线!I257)</f>
        <v>1</v>
      </c>
      <c r="S257" s="7">
        <f>IF([1]主干线!G257="","",[1]主干线!G257)</f>
        <v>0</v>
      </c>
      <c r="T257" s="7">
        <f>IF([1]主干线!J257="","",[1]主干线!J257)</f>
        <v>0</v>
      </c>
      <c r="U257" s="7" t="str">
        <f>IF([1]主干线!H257="","",[1]主干线!H257)</f>
        <v>县级</v>
      </c>
    </row>
    <row r="258" spans="1:21" x14ac:dyDescent="0.15">
      <c r="A258" s="7" t="str">
        <f>IF([1]主干线!A258="","",[1]主干线!A258)</f>
        <v>线路92</v>
      </c>
      <c r="B258" s="7" t="str">
        <f>IF([1]主干线!B258="","",[1]主干线!B258)</f>
        <v>10kV</v>
      </c>
      <c r="C258" s="7" t="str">
        <f>IF([1]主干线!C258="","",[1]主干线!C258)</f>
        <v>132集花线</v>
      </c>
      <c r="D258" s="7">
        <f>IF([1]主干线!D258="","",[1]主干线!D258)</f>
        <v>0</v>
      </c>
      <c r="E258" s="7" t="str">
        <f>IF([1]主干线!E258="","",[1]主干线!E258)</f>
        <v>LGJ-185/30</v>
      </c>
      <c r="F258" s="7">
        <f>IF([1]主干线!F258="","",[1]主干线!F258)</f>
        <v>1.3972999999999999E-2</v>
      </c>
      <c r="G258" s="7">
        <f>IF([1]主干线!M258="","",[1]主干线!M258)</f>
        <v>0</v>
      </c>
      <c r="H258" s="7">
        <f>IF([1]主干线!N258="","",[1]主干线!N258)</f>
        <v>0</v>
      </c>
      <c r="I258" s="7">
        <f>IF([1]主干线!O258="","",[1]主干线!O258)</f>
        <v>0</v>
      </c>
      <c r="J258" s="7">
        <f>IF([1]主干线!P258="","",[1]主干线!P258)</f>
        <v>2015</v>
      </c>
      <c r="K258" s="7">
        <f>IF([1]主干线!Q258="","",[1]主干线!Q258)</f>
        <v>3</v>
      </c>
      <c r="L258" s="7">
        <f>IF([1]主干线!R258="","",[1]主干线!R258)</f>
        <v>0</v>
      </c>
      <c r="M258" s="7">
        <f>IF([1]主干线!S258="","",[1]主干线!S258)</f>
        <v>0</v>
      </c>
      <c r="N258" s="7">
        <f>IF([1]主干线!T258="","",[1]主干线!T258)</f>
        <v>0</v>
      </c>
      <c r="O258" s="7" t="str">
        <f>IF([1]主干线!V258="","",[1]主干线!V258)</f>
        <v>配变_孝贤坊苑T1</v>
      </c>
      <c r="P258" s="7">
        <f>IF([1]主干线!W258="","",[1]主干线!W258)</f>
        <v>0.27945599999999998</v>
      </c>
      <c r="Q258" s="7">
        <f>IF([1]主干线!X258="","",[1]主干线!X258)</f>
        <v>5</v>
      </c>
      <c r="R258" s="7">
        <f>IF([1]主干线!I258="","",[1]主干线!I258)</f>
        <v>1</v>
      </c>
      <c r="S258" s="7">
        <f>IF([1]主干线!G258="","",[1]主干线!G258)</f>
        <v>0</v>
      </c>
      <c r="T258" s="7">
        <f>IF([1]主干线!J258="","",[1]主干线!J258)</f>
        <v>0</v>
      </c>
      <c r="U258" s="7" t="str">
        <f>IF([1]主干线!H258="","",[1]主干线!H258)</f>
        <v>县级</v>
      </c>
    </row>
    <row r="259" spans="1:21" x14ac:dyDescent="0.15">
      <c r="A259" s="7" t="str">
        <f>IF([1]主干线!A259="","",[1]主干线!A259)</f>
        <v>线路93</v>
      </c>
      <c r="B259" s="7" t="str">
        <f>IF([1]主干线!B259="","",[1]主干线!B259)</f>
        <v>10kV</v>
      </c>
      <c r="C259" s="7" t="str">
        <f>IF([1]主干线!C259="","",[1]主干线!C259)</f>
        <v>132集花线</v>
      </c>
      <c r="D259" s="7">
        <f>IF([1]主干线!D259="","",[1]主干线!D259)</f>
        <v>0</v>
      </c>
      <c r="E259" s="7" t="str">
        <f>IF([1]主干线!E259="","",[1]主干线!E259)</f>
        <v>LGJ-185/30</v>
      </c>
      <c r="F259" s="7">
        <f>IF([1]主干线!F259="","",[1]主干线!F259)</f>
        <v>3.0022E-2</v>
      </c>
      <c r="G259" s="7">
        <f>IF([1]主干线!M259="","",[1]主干线!M259)</f>
        <v>0</v>
      </c>
      <c r="H259" s="7">
        <f>IF([1]主干线!N259="","",[1]主干线!N259)</f>
        <v>0</v>
      </c>
      <c r="I259" s="7">
        <f>IF([1]主干线!O259="","",[1]主干线!O259)</f>
        <v>0</v>
      </c>
      <c r="J259" s="7">
        <f>IF([1]主干线!P259="","",[1]主干线!P259)</f>
        <v>2015</v>
      </c>
      <c r="K259" s="7">
        <f>IF([1]主干线!Q259="","",[1]主干线!Q259)</f>
        <v>1</v>
      </c>
      <c r="L259" s="7">
        <f>IF([1]主干线!R259="","",[1]主干线!R259)</f>
        <v>0</v>
      </c>
      <c r="M259" s="7">
        <f>IF([1]主干线!S259="","",[1]主干线!S259)</f>
        <v>0</v>
      </c>
      <c r="N259" s="7">
        <f>IF([1]主干线!T259="","",[1]主干线!T259)</f>
        <v>0</v>
      </c>
      <c r="O259" s="7" t="str">
        <f>IF([1]主干线!V259="","",[1]主干线!V259)</f>
        <v>配变_中央商住楼2#变</v>
      </c>
      <c r="P259" s="7">
        <f>IF([1]主干线!W259="","",[1]主干线!W259)</f>
        <v>0.60044500000000001</v>
      </c>
      <c r="Q259" s="7">
        <f>IF([1]主干线!X259="","",[1]主干线!X259)</f>
        <v>6</v>
      </c>
      <c r="R259" s="7">
        <f>IF([1]主干线!I259="","",[1]主干线!I259)</f>
        <v>0</v>
      </c>
      <c r="S259" s="7">
        <f>IF([1]主干线!G259="","",[1]主干线!G259)</f>
        <v>0</v>
      </c>
      <c r="T259" s="7">
        <f>IF([1]主干线!J259="","",[1]主干线!J259)</f>
        <v>0</v>
      </c>
      <c r="U259" s="7" t="str">
        <f>IF([1]主干线!H259="","",[1]主干线!H259)</f>
        <v>县级</v>
      </c>
    </row>
    <row r="260" spans="1:21" x14ac:dyDescent="0.15">
      <c r="A260" s="7" t="str">
        <f>IF([1]主干线!A260="","",[1]主干线!A260)</f>
        <v>线路94</v>
      </c>
      <c r="B260" s="7" t="str">
        <f>IF([1]主干线!B260="","",[1]主干线!B260)</f>
        <v>10kV</v>
      </c>
      <c r="C260" s="7" t="str">
        <f>IF([1]主干线!C260="","",[1]主干线!C260)</f>
        <v>132集花线</v>
      </c>
      <c r="D260" s="7">
        <f>IF([1]主干线!D260="","",[1]主干线!D260)</f>
        <v>0</v>
      </c>
      <c r="E260" s="7" t="str">
        <f>IF([1]主干线!E260="","",[1]主干线!E260)</f>
        <v>LGJ-185/30</v>
      </c>
      <c r="F260" s="7">
        <f>IF([1]主干线!F260="","",[1]主干线!F260)</f>
        <v>0.33660499999999999</v>
      </c>
      <c r="G260" s="7">
        <f>IF([1]主干线!M260="","",[1]主干线!M260)</f>
        <v>0</v>
      </c>
      <c r="H260" s="7">
        <f>IF([1]主干线!N260="","",[1]主干线!N260)</f>
        <v>0</v>
      </c>
      <c r="I260" s="7">
        <f>IF([1]主干线!O260="","",[1]主干线!O260)</f>
        <v>0</v>
      </c>
      <c r="J260" s="7">
        <f>IF([1]主干线!P260="","",[1]主干线!P260)</f>
        <v>2015</v>
      </c>
      <c r="K260" s="7">
        <f>IF([1]主干线!Q260="","",[1]主干线!Q260)</f>
        <v>2</v>
      </c>
      <c r="L260" s="7">
        <f>IF([1]主干线!R260="","",[1]主干线!R260)</f>
        <v>0</v>
      </c>
      <c r="M260" s="7">
        <f>IF([1]主干线!S260="","",[1]主干线!S260)</f>
        <v>0</v>
      </c>
      <c r="N260" s="7">
        <f>IF([1]主干线!T260="","",[1]主干线!T260)</f>
        <v>0</v>
      </c>
      <c r="O260" s="7" t="str">
        <f>IF([1]主干线!V260="","",[1]主干线!V260)</f>
        <v>分支箱_集绿八号配</v>
      </c>
      <c r="P260" s="7">
        <f>IF([1]主干线!W260="","",[1]主干线!W260)</f>
        <v>6.7320960000000003</v>
      </c>
      <c r="Q260" s="7">
        <f>IF([1]主干线!X260="","",[1]主干线!X260)</f>
        <v>7</v>
      </c>
      <c r="R260" s="7">
        <f>IF([1]主干线!I260="","",[1]主干线!I260)</f>
        <v>1</v>
      </c>
      <c r="S260" s="7">
        <f>IF([1]主干线!G260="","",[1]主干线!G260)</f>
        <v>0</v>
      </c>
      <c r="T260" s="7">
        <f>IF([1]主干线!J260="","",[1]主干线!J260)</f>
        <v>0</v>
      </c>
      <c r="U260" s="7" t="str">
        <f>IF([1]主干线!H260="","",[1]主干线!H260)</f>
        <v>县级</v>
      </c>
    </row>
    <row r="261" spans="1:21" x14ac:dyDescent="0.15">
      <c r="A261" s="7" t="str">
        <f>IF([1]主干线!A261="","",[1]主干线!A261)</f>
        <v>线路95</v>
      </c>
      <c r="B261" s="7" t="str">
        <f>IF([1]主干线!B261="","",[1]主干线!B261)</f>
        <v>10kV</v>
      </c>
      <c r="C261" s="7" t="str">
        <f>IF([1]主干线!C261="","",[1]主干线!C261)</f>
        <v>132集花线</v>
      </c>
      <c r="D261" s="7">
        <f>IF([1]主干线!D261="","",[1]主干线!D261)</f>
        <v>0</v>
      </c>
      <c r="E261" s="7" t="str">
        <f>IF([1]主干线!E261="","",[1]主干线!E261)</f>
        <v>LGJ-185/30</v>
      </c>
      <c r="F261" s="7">
        <f>IF([1]主干线!F261="","",[1]主干线!F261)</f>
        <v>0.55280200000000002</v>
      </c>
      <c r="G261" s="7">
        <f>IF([1]主干线!M261="","",[1]主干线!M261)</f>
        <v>0</v>
      </c>
      <c r="H261" s="7">
        <f>IF([1]主干线!N261="","",[1]主干线!N261)</f>
        <v>0</v>
      </c>
      <c r="I261" s="7">
        <f>IF([1]主干线!O261="","",[1]主干线!O261)</f>
        <v>0</v>
      </c>
      <c r="J261" s="7">
        <f>IF([1]主干线!P261="","",[1]主干线!P261)</f>
        <v>2015</v>
      </c>
      <c r="K261" s="7">
        <f>IF([1]主干线!Q261="","",[1]主干线!Q261)</f>
        <v>3</v>
      </c>
      <c r="L261" s="7">
        <f>IF([1]主干线!R261="","",[1]主干线!R261)</f>
        <v>0</v>
      </c>
      <c r="M261" s="7">
        <f>IF([1]主干线!S261="","",[1]主干线!S261)</f>
        <v>0</v>
      </c>
      <c r="N261" s="7">
        <f>IF([1]主干线!T261="","",[1]主干线!T261)</f>
        <v>0</v>
      </c>
      <c r="O261" s="7" t="str">
        <f>IF([1]主干线!V261="","",[1]主干线!V261)</f>
        <v>配变_绿地E区22#变</v>
      </c>
      <c r="P261" s="7">
        <f>IF([1]主干线!W261="","",[1]主干线!W261)</f>
        <v>11.056041</v>
      </c>
      <c r="Q261" s="7">
        <f>IF([1]主干线!X261="","",[1]主干线!X261)</f>
        <v>8</v>
      </c>
      <c r="R261" s="7">
        <f>IF([1]主干线!I261="","",[1]主干线!I261)</f>
        <v>1</v>
      </c>
      <c r="S261" s="7">
        <f>IF([1]主干线!G261="","",[1]主干线!G261)</f>
        <v>0</v>
      </c>
      <c r="T261" s="7">
        <f>IF([1]主干线!J261="","",[1]主干线!J261)</f>
        <v>0</v>
      </c>
      <c r="U261" s="7" t="str">
        <f>IF([1]主干线!H261="","",[1]主干线!H261)</f>
        <v>县级</v>
      </c>
    </row>
    <row r="262" spans="1:21" x14ac:dyDescent="0.15">
      <c r="A262" s="7" t="str">
        <f>IF([1]主干线!A262="","",[1]主干线!A262)</f>
        <v>线路96</v>
      </c>
      <c r="B262" s="7" t="str">
        <f>IF([1]主干线!B262="","",[1]主干线!B262)</f>
        <v>10kV</v>
      </c>
      <c r="C262" s="7" t="str">
        <f>IF([1]主干线!C262="","",[1]主干线!C262)</f>
        <v>132集花线</v>
      </c>
      <c r="D262" s="7">
        <f>IF([1]主干线!D262="","",[1]主干线!D262)</f>
        <v>0</v>
      </c>
      <c r="E262" s="7" t="str">
        <f>IF([1]主干线!E262="","",[1]主干线!E262)</f>
        <v>LGJ-185/30</v>
      </c>
      <c r="F262" s="7">
        <f>IF([1]主干线!F262="","",[1]主干线!F262)</f>
        <v>0.39821699999999999</v>
      </c>
      <c r="G262" s="7">
        <f>IF([1]主干线!M262="","",[1]主干线!M262)</f>
        <v>0</v>
      </c>
      <c r="H262" s="7">
        <f>IF([1]主干线!N262="","",[1]主干线!N262)</f>
        <v>0</v>
      </c>
      <c r="I262" s="7">
        <f>IF([1]主干线!O262="","",[1]主干线!O262)</f>
        <v>0</v>
      </c>
      <c r="J262" s="7">
        <f>IF([1]主干线!P262="","",[1]主干线!P262)</f>
        <v>2015</v>
      </c>
      <c r="K262" s="7">
        <f>IF([1]主干线!Q262="","",[1]主干线!Q262)</f>
        <v>1</v>
      </c>
      <c r="L262" s="7">
        <f>IF([1]主干线!R262="","",[1]主干线!R262)</f>
        <v>0</v>
      </c>
      <c r="M262" s="7">
        <f>IF([1]主干线!S262="","",[1]主干线!S262)</f>
        <v>0</v>
      </c>
      <c r="N262" s="7">
        <f>IF([1]主干线!T262="","",[1]主干线!T262)</f>
        <v>0</v>
      </c>
      <c r="O262" s="7" t="str">
        <f>IF([1]主干线!V262="","",[1]主干线!V262)</f>
        <v>配变_绿地E区21#变</v>
      </c>
      <c r="P262" s="7">
        <f>IF([1]主干线!W262="","",[1]主干线!W262)</f>
        <v>7.9643499999999996</v>
      </c>
      <c r="Q262" s="7">
        <f>IF([1]主干线!X262="","",[1]主干线!X262)</f>
        <v>0</v>
      </c>
      <c r="R262" s="7">
        <f>IF([1]主干线!I262="","",[1]主干线!I262)</f>
        <v>0</v>
      </c>
      <c r="S262" s="7">
        <f>IF([1]主干线!G262="","",[1]主干线!G262)</f>
        <v>0</v>
      </c>
      <c r="T262" s="7">
        <f>IF([1]主干线!J262="","",[1]主干线!J262)</f>
        <v>0</v>
      </c>
      <c r="U262" s="7" t="str">
        <f>IF([1]主干线!H262="","",[1]主干线!H262)</f>
        <v>县级</v>
      </c>
    </row>
    <row r="263" spans="1:21" x14ac:dyDescent="0.15">
      <c r="A263" s="7" t="str">
        <f>IF([1]主干线!A263="","",[1]主干线!A263)</f>
        <v>线路97</v>
      </c>
      <c r="B263" s="7" t="str">
        <f>IF([1]主干线!B263="","",[1]主干线!B263)</f>
        <v>10kV</v>
      </c>
      <c r="C263" s="7" t="str">
        <f>IF([1]主干线!C263="","",[1]主干线!C263)</f>
        <v>132集花线</v>
      </c>
      <c r="D263" s="7">
        <f>IF([1]主干线!D263="","",[1]主干线!D263)</f>
        <v>0</v>
      </c>
      <c r="E263" s="7" t="str">
        <f>IF([1]主干线!E263="","",[1]主干线!E263)</f>
        <v>LGJ-185/30</v>
      </c>
      <c r="F263" s="7">
        <f>IF([1]主干线!F263="","",[1]主干线!F263)</f>
        <v>5.4899000000000003E-2</v>
      </c>
      <c r="G263" s="7">
        <f>IF([1]主干线!M263="","",[1]主干线!M263)</f>
        <v>0</v>
      </c>
      <c r="H263" s="7">
        <f>IF([1]主干线!N263="","",[1]主干线!N263)</f>
        <v>0</v>
      </c>
      <c r="I263" s="7">
        <f>IF([1]主干线!O263="","",[1]主干线!O263)</f>
        <v>0</v>
      </c>
      <c r="J263" s="7">
        <f>IF([1]主干线!P263="","",[1]主干线!P263)</f>
        <v>2015</v>
      </c>
      <c r="K263" s="7">
        <f>IF([1]主干线!Q263="","",[1]主干线!Q263)</f>
        <v>2</v>
      </c>
      <c r="L263" s="7">
        <f>IF([1]主干线!R263="","",[1]主干线!R263)</f>
        <v>0</v>
      </c>
      <c r="M263" s="7">
        <f>IF([1]主干线!S263="","",[1]主干线!S263)</f>
        <v>0</v>
      </c>
      <c r="N263" s="7">
        <f>IF([1]主干线!T263="","",[1]主干线!T263)</f>
        <v>0</v>
      </c>
      <c r="O263" s="7" t="str">
        <f>IF([1]主干线!V263="","",[1]主干线!V263)</f>
        <v>配变_绿地E区泵房</v>
      </c>
      <c r="P263" s="7">
        <f>IF([1]主干线!W263="","",[1]主干线!W263)</f>
        <v>1.097977</v>
      </c>
      <c r="Q263" s="7">
        <f>IF([1]主干线!X263="","",[1]主干线!X263)</f>
        <v>1</v>
      </c>
      <c r="R263" s="7">
        <f>IF([1]主干线!I263="","",[1]主干线!I263)</f>
        <v>1</v>
      </c>
      <c r="S263" s="7">
        <f>IF([1]主干线!G263="","",[1]主干线!G263)</f>
        <v>0</v>
      </c>
      <c r="T263" s="7">
        <f>IF([1]主干线!J263="","",[1]主干线!J263)</f>
        <v>0</v>
      </c>
      <c r="U263" s="7" t="str">
        <f>IF([1]主干线!H263="","",[1]主干线!H263)</f>
        <v>县级</v>
      </c>
    </row>
    <row r="264" spans="1:21" x14ac:dyDescent="0.15">
      <c r="A264" s="7" t="str">
        <f>IF([1]主干线!A264="","",[1]主干线!A264)</f>
        <v>线路98</v>
      </c>
      <c r="B264" s="7" t="str">
        <f>IF([1]主干线!B264="","",[1]主干线!B264)</f>
        <v>10kV</v>
      </c>
      <c r="C264" s="7" t="str">
        <f>IF([1]主干线!C264="","",[1]主干线!C264)</f>
        <v>132集花线</v>
      </c>
      <c r="D264" s="7">
        <f>IF([1]主干线!D264="","",[1]主干线!D264)</f>
        <v>0</v>
      </c>
      <c r="E264" s="7" t="str">
        <f>IF([1]主干线!E264="","",[1]主干线!E264)</f>
        <v>LGJ-185/30</v>
      </c>
      <c r="F264" s="7">
        <f>IF([1]主干线!F264="","",[1]主干线!F264)</f>
        <v>0.156385</v>
      </c>
      <c r="G264" s="7">
        <f>IF([1]主干线!M264="","",[1]主干线!M264)</f>
        <v>0</v>
      </c>
      <c r="H264" s="7">
        <f>IF([1]主干线!N264="","",[1]主干线!N264)</f>
        <v>0</v>
      </c>
      <c r="I264" s="7">
        <f>IF([1]主干线!O264="","",[1]主干线!O264)</f>
        <v>0</v>
      </c>
      <c r="J264" s="7">
        <f>IF([1]主干线!P264="","",[1]主干线!P264)</f>
        <v>2015</v>
      </c>
      <c r="K264" s="7">
        <f>IF([1]主干线!Q264="","",[1]主干线!Q264)</f>
        <v>3</v>
      </c>
      <c r="L264" s="7">
        <f>IF([1]主干线!R264="","",[1]主干线!R264)</f>
        <v>0</v>
      </c>
      <c r="M264" s="7">
        <f>IF([1]主干线!S264="","",[1]主干线!S264)</f>
        <v>0</v>
      </c>
      <c r="N264" s="7">
        <f>IF([1]主干线!T264="","",[1]主干线!T264)</f>
        <v>0</v>
      </c>
      <c r="O264" s="7" t="str">
        <f>IF([1]主干线!V264="","",[1]主干线!V264)</f>
        <v>配变_绿地E区17#变</v>
      </c>
      <c r="P264" s="7">
        <f>IF([1]主干线!W264="","",[1]主干线!W264)</f>
        <v>3.1277080000000002</v>
      </c>
      <c r="Q264" s="7">
        <f>IF([1]主干线!X264="","",[1]主干线!X264)</f>
        <v>2</v>
      </c>
      <c r="R264" s="7">
        <f>IF([1]主干线!I264="","",[1]主干线!I264)</f>
        <v>1</v>
      </c>
      <c r="S264" s="7">
        <f>IF([1]主干线!G264="","",[1]主干线!G264)</f>
        <v>0</v>
      </c>
      <c r="T264" s="7">
        <f>IF([1]主干线!J264="","",[1]主干线!J264)</f>
        <v>0</v>
      </c>
      <c r="U264" s="7" t="str">
        <f>IF([1]主干线!H264="","",[1]主干线!H264)</f>
        <v>县级</v>
      </c>
    </row>
    <row r="265" spans="1:21" x14ac:dyDescent="0.15">
      <c r="A265" s="7" t="str">
        <f>IF([1]主干线!A265="","",[1]主干线!A265)</f>
        <v>线路99</v>
      </c>
      <c r="B265" s="7" t="str">
        <f>IF([1]主干线!B265="","",[1]主干线!B265)</f>
        <v>10kV</v>
      </c>
      <c r="C265" s="7" t="str">
        <f>IF([1]主干线!C265="","",[1]主干线!C265)</f>
        <v>132集花线</v>
      </c>
      <c r="D265" s="7">
        <f>IF([1]主干线!D265="","",[1]主干线!D265)</f>
        <v>0</v>
      </c>
      <c r="E265" s="7" t="str">
        <f>IF([1]主干线!E265="","",[1]主干线!E265)</f>
        <v>LGJ-185/30</v>
      </c>
      <c r="F265" s="7">
        <f>IF([1]主干线!F265="","",[1]主干线!F265)</f>
        <v>4.9644000000000001E-2</v>
      </c>
      <c r="G265" s="7">
        <f>IF([1]主干线!M265="","",[1]主干线!M265)</f>
        <v>0</v>
      </c>
      <c r="H265" s="7">
        <f>IF([1]主干线!N265="","",[1]主干线!N265)</f>
        <v>0</v>
      </c>
      <c r="I265" s="7">
        <f>IF([1]主干线!O265="","",[1]主干线!O265)</f>
        <v>0</v>
      </c>
      <c r="J265" s="7">
        <f>IF([1]主干线!P265="","",[1]主干线!P265)</f>
        <v>2015</v>
      </c>
      <c r="K265" s="7">
        <f>IF([1]主干线!Q265="","",[1]主干线!Q265)</f>
        <v>1</v>
      </c>
      <c r="L265" s="7">
        <f>IF([1]主干线!R265="","",[1]主干线!R265)</f>
        <v>0</v>
      </c>
      <c r="M265" s="7">
        <f>IF([1]主干线!S265="","",[1]主干线!S265)</f>
        <v>0</v>
      </c>
      <c r="N265" s="7">
        <f>IF([1]主干线!T265="","",[1]主干线!T265)</f>
        <v>0</v>
      </c>
      <c r="O265" s="7" t="str">
        <f>IF([1]主干线!V265="","",[1]主干线!V265)</f>
        <v>开闭所_开闭所1-2</v>
      </c>
      <c r="P265" s="7">
        <f>IF([1]主干线!W265="","",[1]主干线!W265)</f>
        <v>0.99288299999999996</v>
      </c>
      <c r="Q265" s="7">
        <f>IF([1]主干线!X265="","",[1]主干线!X265)</f>
        <v>3</v>
      </c>
      <c r="R265" s="7">
        <f>IF([1]主干线!I265="","",[1]主干线!I265)</f>
        <v>0</v>
      </c>
      <c r="S265" s="7">
        <f>IF([1]主干线!G265="","",[1]主干线!G265)</f>
        <v>0</v>
      </c>
      <c r="T265" s="7">
        <f>IF([1]主干线!J265="","",[1]主干线!J265)</f>
        <v>0</v>
      </c>
      <c r="U265" s="7" t="str">
        <f>IF([1]主干线!H265="","",[1]主干线!H265)</f>
        <v>县级</v>
      </c>
    </row>
    <row r="266" spans="1:21" x14ac:dyDescent="0.15">
      <c r="A266" s="7" t="str">
        <f>IF([1]主干线!A266="","",[1]主干线!A266)</f>
        <v>线路100</v>
      </c>
      <c r="B266" s="7" t="str">
        <f>IF([1]主干线!B266="","",[1]主干线!B266)</f>
        <v>10kV</v>
      </c>
      <c r="C266" s="7" t="str">
        <f>IF([1]主干线!C266="","",[1]主干线!C266)</f>
        <v>132集花线</v>
      </c>
      <c r="D266" s="7">
        <f>IF([1]主干线!D266="","",[1]主干线!D266)</f>
        <v>0</v>
      </c>
      <c r="E266" s="7" t="str">
        <f>IF([1]主干线!E266="","",[1]主干线!E266)</f>
        <v>LGJ-185/30</v>
      </c>
      <c r="F266" s="7">
        <f>IF([1]主干线!F266="","",[1]主干线!F266)</f>
        <v>0.36657499999999998</v>
      </c>
      <c r="G266" s="7">
        <f>IF([1]主干线!M266="","",[1]主干线!M266)</f>
        <v>0</v>
      </c>
      <c r="H266" s="7">
        <f>IF([1]主干线!N266="","",[1]主干线!N266)</f>
        <v>0</v>
      </c>
      <c r="I266" s="7">
        <f>IF([1]主干线!O266="","",[1]主干线!O266)</f>
        <v>0</v>
      </c>
      <c r="J266" s="7">
        <f>IF([1]主干线!P266="","",[1]主干线!P266)</f>
        <v>2015</v>
      </c>
      <c r="K266" s="7">
        <f>IF([1]主干线!Q266="","",[1]主干线!Q266)</f>
        <v>2</v>
      </c>
      <c r="L266" s="7">
        <f>IF([1]主干线!R266="","",[1]主干线!R266)</f>
        <v>0</v>
      </c>
      <c r="M266" s="7">
        <f>IF([1]主干线!S266="","",[1]主干线!S266)</f>
        <v>0</v>
      </c>
      <c r="N266" s="7">
        <f>IF([1]主干线!T266="","",[1]主干线!T266)</f>
        <v>0</v>
      </c>
      <c r="O266" s="7" t="str">
        <f>IF([1]主干线!V266="","",[1]主干线!V266)</f>
        <v>配变_绿地E区14#变</v>
      </c>
      <c r="P266" s="7">
        <f>IF([1]主干线!W266="","",[1]主干线!W266)</f>
        <v>7.3315020000000004</v>
      </c>
      <c r="Q266" s="7">
        <f>IF([1]主干线!X266="","",[1]主干线!X266)</f>
        <v>4</v>
      </c>
      <c r="R266" s="7">
        <f>IF([1]主干线!I266="","",[1]主干线!I266)</f>
        <v>1</v>
      </c>
      <c r="S266" s="7">
        <f>IF([1]主干线!G266="","",[1]主干线!G266)</f>
        <v>0</v>
      </c>
      <c r="T266" s="7">
        <f>IF([1]主干线!J266="","",[1]主干线!J266)</f>
        <v>0</v>
      </c>
      <c r="U266" s="7" t="str">
        <f>IF([1]主干线!H266="","",[1]主干线!H266)</f>
        <v>县级</v>
      </c>
    </row>
    <row r="267" spans="1:21" x14ac:dyDescent="0.15">
      <c r="A267" s="7" t="str">
        <f>IF([1]主干线!A267="","",[1]主干线!A267)</f>
        <v>线路101</v>
      </c>
      <c r="B267" s="7" t="str">
        <f>IF([1]主干线!B267="","",[1]主干线!B267)</f>
        <v>10kV</v>
      </c>
      <c r="C267" s="7" t="str">
        <f>IF([1]主干线!C267="","",[1]主干线!C267)</f>
        <v>132集花线</v>
      </c>
      <c r="D267" s="7">
        <f>IF([1]主干线!D267="","",[1]主干线!D267)</f>
        <v>0</v>
      </c>
      <c r="E267" s="7" t="str">
        <f>IF([1]主干线!E267="","",[1]主干线!E267)</f>
        <v>LGJ-185/30</v>
      </c>
      <c r="F267" s="7">
        <f>IF([1]主干线!F267="","",[1]主干线!F267)</f>
        <v>0.45757700000000001</v>
      </c>
      <c r="G267" s="7">
        <f>IF([1]主干线!M267="","",[1]主干线!M267)</f>
        <v>0</v>
      </c>
      <c r="H267" s="7">
        <f>IF([1]主干线!N267="","",[1]主干线!N267)</f>
        <v>0</v>
      </c>
      <c r="I267" s="7">
        <f>IF([1]主干线!O267="","",[1]主干线!O267)</f>
        <v>0</v>
      </c>
      <c r="J267" s="7">
        <f>IF([1]主干线!P267="","",[1]主干线!P267)</f>
        <v>2015</v>
      </c>
      <c r="K267" s="7">
        <f>IF([1]主干线!Q267="","",[1]主干线!Q267)</f>
        <v>3</v>
      </c>
      <c r="L267" s="7">
        <f>IF([1]主干线!R267="","",[1]主干线!R267)</f>
        <v>0</v>
      </c>
      <c r="M267" s="7">
        <f>IF([1]主干线!S267="","",[1]主干线!S267)</f>
        <v>0</v>
      </c>
      <c r="N267" s="7">
        <f>IF([1]主干线!T267="","",[1]主干线!T267)</f>
        <v>0</v>
      </c>
      <c r="O267" s="7" t="str">
        <f>IF([1]主干线!V267="","",[1]主干线!V267)</f>
        <v>配变_绿地E区16#变</v>
      </c>
      <c r="P267" s="7">
        <f>IF([1]主干线!W267="","",[1]主干线!W267)</f>
        <v>9.1515459999999997</v>
      </c>
      <c r="Q267" s="7">
        <f>IF([1]主干线!X267="","",[1]主干线!X267)</f>
        <v>5</v>
      </c>
      <c r="R267" s="7">
        <f>IF([1]主干线!I267="","",[1]主干线!I267)</f>
        <v>1</v>
      </c>
      <c r="S267" s="7">
        <f>IF([1]主干线!G267="","",[1]主干线!G267)</f>
        <v>0</v>
      </c>
      <c r="T267" s="7">
        <f>IF([1]主干线!J267="","",[1]主干线!J267)</f>
        <v>0</v>
      </c>
      <c r="U267" s="7" t="str">
        <f>IF([1]主干线!H267="","",[1]主干线!H267)</f>
        <v>县级</v>
      </c>
    </row>
    <row r="268" spans="1:21" x14ac:dyDescent="0.15">
      <c r="A268" s="7" t="str">
        <f>IF([1]主干线!A268="","",[1]主干线!A268)</f>
        <v>线路102</v>
      </c>
      <c r="B268" s="7" t="str">
        <f>IF([1]主干线!B268="","",[1]主干线!B268)</f>
        <v>10kV</v>
      </c>
      <c r="C268" s="7" t="str">
        <f>IF([1]主干线!C268="","",[1]主干线!C268)</f>
        <v>132集花线</v>
      </c>
      <c r="D268" s="7">
        <f>IF([1]主干线!D268="","",[1]主干线!D268)</f>
        <v>0</v>
      </c>
      <c r="E268" s="7" t="str">
        <f>IF([1]主干线!E268="","",[1]主干线!E268)</f>
        <v>LGJ-185/30</v>
      </c>
      <c r="F268" s="7">
        <f>IF([1]主干线!F268="","",[1]主干线!F268)</f>
        <v>0.33842</v>
      </c>
      <c r="G268" s="7">
        <f>IF([1]主干线!M268="","",[1]主干线!M268)</f>
        <v>0</v>
      </c>
      <c r="H268" s="7">
        <f>IF([1]主干线!N268="","",[1]主干线!N268)</f>
        <v>0</v>
      </c>
      <c r="I268" s="7">
        <f>IF([1]主干线!O268="","",[1]主干线!O268)</f>
        <v>0</v>
      </c>
      <c r="J268" s="7">
        <f>IF([1]主干线!P268="","",[1]主干线!P268)</f>
        <v>2015</v>
      </c>
      <c r="K268" s="7">
        <f>IF([1]主干线!Q268="","",[1]主干线!Q268)</f>
        <v>1</v>
      </c>
      <c r="L268" s="7">
        <f>IF([1]主干线!R268="","",[1]主干线!R268)</f>
        <v>0</v>
      </c>
      <c r="M268" s="7">
        <f>IF([1]主干线!S268="","",[1]主干线!S268)</f>
        <v>0</v>
      </c>
      <c r="N268" s="7">
        <f>IF([1]主干线!T268="","",[1]主干线!T268)</f>
        <v>0</v>
      </c>
      <c r="O268" s="7" t="str">
        <f>IF([1]主干线!V268="","",[1]主干线!V268)</f>
        <v>配变_绿地E区18#变</v>
      </c>
      <c r="P268" s="7">
        <f>IF([1]主干线!W268="","",[1]主干线!W268)</f>
        <v>6.7684069999999998</v>
      </c>
      <c r="Q268" s="7">
        <f>IF([1]主干线!X268="","",[1]主干线!X268)</f>
        <v>6</v>
      </c>
      <c r="R268" s="7">
        <f>IF([1]主干线!I268="","",[1]主干线!I268)</f>
        <v>0</v>
      </c>
      <c r="S268" s="7">
        <f>IF([1]主干线!G268="","",[1]主干线!G268)</f>
        <v>0</v>
      </c>
      <c r="T268" s="7">
        <f>IF([1]主干线!J268="","",[1]主干线!J268)</f>
        <v>0</v>
      </c>
      <c r="U268" s="7" t="str">
        <f>IF([1]主干线!H268="","",[1]主干线!H268)</f>
        <v>县级</v>
      </c>
    </row>
    <row r="269" spans="1:21" x14ac:dyDescent="0.15">
      <c r="A269" s="7" t="str">
        <f>IF([1]主干线!A269="","",[1]主干线!A269)</f>
        <v>线路103</v>
      </c>
      <c r="B269" s="7" t="str">
        <f>IF([1]主干线!B269="","",[1]主干线!B269)</f>
        <v>10kV</v>
      </c>
      <c r="C269" s="7" t="str">
        <f>IF([1]主干线!C269="","",[1]主干线!C269)</f>
        <v>132集花线</v>
      </c>
      <c r="D269" s="7">
        <f>IF([1]主干线!D269="","",[1]主干线!D269)</f>
        <v>0</v>
      </c>
      <c r="E269" s="7" t="str">
        <f>IF([1]主干线!E269="","",[1]主干线!E269)</f>
        <v>LGJ-185/30</v>
      </c>
      <c r="F269" s="7">
        <f>IF([1]主干线!F269="","",[1]主干线!F269)</f>
        <v>0.40429500000000002</v>
      </c>
      <c r="G269" s="7">
        <f>IF([1]主干线!M269="","",[1]主干线!M269)</f>
        <v>0</v>
      </c>
      <c r="H269" s="7">
        <f>IF([1]主干线!N269="","",[1]主干线!N269)</f>
        <v>0</v>
      </c>
      <c r="I269" s="7">
        <f>IF([1]主干线!O269="","",[1]主干线!O269)</f>
        <v>0</v>
      </c>
      <c r="J269" s="7">
        <f>IF([1]主干线!P269="","",[1]主干线!P269)</f>
        <v>2015</v>
      </c>
      <c r="K269" s="7">
        <f>IF([1]主干线!Q269="","",[1]主干线!Q269)</f>
        <v>2</v>
      </c>
      <c r="L269" s="7">
        <f>IF([1]主干线!R269="","",[1]主干线!R269)</f>
        <v>0</v>
      </c>
      <c r="M269" s="7">
        <f>IF([1]主干线!S269="","",[1]主干线!S269)</f>
        <v>0</v>
      </c>
      <c r="N269" s="7">
        <f>IF([1]主干线!T269="","",[1]主干线!T269)</f>
        <v>0</v>
      </c>
      <c r="O269" s="7" t="str">
        <f>IF([1]主干线!V269="","",[1]主干线!V269)</f>
        <v>配变_绿地E区20#变</v>
      </c>
      <c r="P269" s="7">
        <f>IF([1]主干线!W269="","",[1]主干线!W269)</f>
        <v>8.0858910000000002</v>
      </c>
      <c r="Q269" s="7">
        <f>IF([1]主干线!X269="","",[1]主干线!X269)</f>
        <v>7</v>
      </c>
      <c r="R269" s="7">
        <f>IF([1]主干线!I269="","",[1]主干线!I269)</f>
        <v>1</v>
      </c>
      <c r="S269" s="7">
        <f>IF([1]主干线!G269="","",[1]主干线!G269)</f>
        <v>0</v>
      </c>
      <c r="T269" s="7">
        <f>IF([1]主干线!J269="","",[1]主干线!J269)</f>
        <v>0</v>
      </c>
      <c r="U269" s="7" t="str">
        <f>IF([1]主干线!H269="","",[1]主干线!H269)</f>
        <v>县级</v>
      </c>
    </row>
    <row r="270" spans="1:21" x14ac:dyDescent="0.15">
      <c r="A270" s="7" t="str">
        <f>IF([1]主干线!A270="","",[1]主干线!A270)</f>
        <v>线路104</v>
      </c>
      <c r="B270" s="7" t="str">
        <f>IF([1]主干线!B270="","",[1]主干线!B270)</f>
        <v>10kV</v>
      </c>
      <c r="C270" s="7" t="str">
        <f>IF([1]主干线!C270="","",[1]主干线!C270)</f>
        <v>132集花线</v>
      </c>
      <c r="D270" s="7">
        <f>IF([1]主干线!D270="","",[1]主干线!D270)</f>
        <v>0</v>
      </c>
      <c r="E270" s="7" t="str">
        <f>IF([1]主干线!E270="","",[1]主干线!E270)</f>
        <v>LGJ-185/30</v>
      </c>
      <c r="F270" s="7">
        <f>IF([1]主干线!F270="","",[1]主干线!F270)</f>
        <v>1.9025E-2</v>
      </c>
      <c r="G270" s="7">
        <f>IF([1]主干线!M270="","",[1]主干线!M270)</f>
        <v>0</v>
      </c>
      <c r="H270" s="7">
        <f>IF([1]主干线!N270="","",[1]主干线!N270)</f>
        <v>0</v>
      </c>
      <c r="I270" s="7">
        <f>IF([1]主干线!O270="","",[1]主干线!O270)</f>
        <v>0</v>
      </c>
      <c r="J270" s="7">
        <f>IF([1]主干线!P270="","",[1]主干线!P270)</f>
        <v>2015</v>
      </c>
      <c r="K270" s="7">
        <f>IF([1]主干线!Q270="","",[1]主干线!Q270)</f>
        <v>3</v>
      </c>
      <c r="L270" s="7">
        <f>IF([1]主干线!R270="","",[1]主干线!R270)</f>
        <v>0</v>
      </c>
      <c r="M270" s="7">
        <f>IF([1]主干线!S270="","",[1]主干线!S270)</f>
        <v>0</v>
      </c>
      <c r="N270" s="7">
        <f>IF([1]主干线!T270="","",[1]主干线!T270)</f>
        <v>0</v>
      </c>
      <c r="O270" s="7" t="str">
        <f>IF([1]主干线!V270="","",[1]主干线!V270)</f>
        <v>配变_绿地小学</v>
      </c>
      <c r="P270" s="7">
        <f>IF([1]主干线!W270="","",[1]主干线!W270)</f>
        <v>0.38050299999999998</v>
      </c>
      <c r="Q270" s="7">
        <f>IF([1]主干线!X270="","",[1]主干线!X270)</f>
        <v>8</v>
      </c>
      <c r="R270" s="7">
        <f>IF([1]主干线!I270="","",[1]主干线!I270)</f>
        <v>1</v>
      </c>
      <c r="S270" s="7">
        <f>IF([1]主干线!G270="","",[1]主干线!G270)</f>
        <v>0</v>
      </c>
      <c r="T270" s="7">
        <f>IF([1]主干线!J270="","",[1]主干线!J270)</f>
        <v>0</v>
      </c>
      <c r="U270" s="7" t="str">
        <f>IF([1]主干线!H270="","",[1]主干线!H270)</f>
        <v>县级</v>
      </c>
    </row>
    <row r="271" spans="1:21" x14ac:dyDescent="0.15">
      <c r="A271" s="7" t="str">
        <f>IF([1]主干线!A271="","",[1]主干线!A271)</f>
        <v>线路105</v>
      </c>
      <c r="B271" s="7" t="str">
        <f>IF([1]主干线!B271="","",[1]主干线!B271)</f>
        <v>10kV</v>
      </c>
      <c r="C271" s="7" t="str">
        <f>IF([1]主干线!C271="","",[1]主干线!C271)</f>
        <v>132集花线</v>
      </c>
      <c r="D271" s="7">
        <f>IF([1]主干线!D271="","",[1]主干线!D271)</f>
        <v>0</v>
      </c>
      <c r="E271" s="7" t="str">
        <f>IF([1]主干线!E271="","",[1]主干线!E271)</f>
        <v>LGJ-185/30</v>
      </c>
      <c r="F271" s="7">
        <f>IF([1]主干线!F271="","",[1]主干线!F271)</f>
        <v>2.3511000000000001E-2</v>
      </c>
      <c r="G271" s="7">
        <f>IF([1]主干线!M271="","",[1]主干线!M271)</f>
        <v>0</v>
      </c>
      <c r="H271" s="7">
        <f>IF([1]主干线!N271="","",[1]主干线!N271)</f>
        <v>0</v>
      </c>
      <c r="I271" s="7">
        <f>IF([1]主干线!O271="","",[1]主干线!O271)</f>
        <v>0</v>
      </c>
      <c r="J271" s="7">
        <f>IF([1]主干线!P271="","",[1]主干线!P271)</f>
        <v>2015</v>
      </c>
      <c r="K271" s="7">
        <f>IF([1]主干线!Q271="","",[1]主干线!Q271)</f>
        <v>1</v>
      </c>
      <c r="L271" s="7">
        <f>IF([1]主干线!R271="","",[1]主干线!R271)</f>
        <v>0</v>
      </c>
      <c r="M271" s="7">
        <f>IF([1]主干线!S271="","",[1]主干线!S271)</f>
        <v>0</v>
      </c>
      <c r="N271" s="7">
        <f>IF([1]主干线!T271="","",[1]主干线!T271)</f>
        <v>0</v>
      </c>
      <c r="O271" s="7" t="str">
        <f>IF([1]主干线!V271="","",[1]主干线!V271)</f>
        <v>配变_绿地幼儿园</v>
      </c>
      <c r="P271" s="7">
        <f>IF([1]主干线!W271="","",[1]主干线!W271)</f>
        <v>0.47022399999999998</v>
      </c>
      <c r="Q271" s="7">
        <f>IF([1]主干线!X271="","",[1]主干线!X271)</f>
        <v>0</v>
      </c>
      <c r="R271" s="7">
        <f>IF([1]主干线!I271="","",[1]主干线!I271)</f>
        <v>0</v>
      </c>
      <c r="S271" s="7">
        <f>IF([1]主干线!G271="","",[1]主干线!G271)</f>
        <v>0</v>
      </c>
      <c r="T271" s="7">
        <f>IF([1]主干线!J271="","",[1]主干线!J271)</f>
        <v>0</v>
      </c>
      <c r="U271" s="7" t="str">
        <f>IF([1]主干线!H271="","",[1]主干线!H271)</f>
        <v>县级</v>
      </c>
    </row>
    <row r="272" spans="1:21" x14ac:dyDescent="0.15">
      <c r="A272" s="7" t="str">
        <f>IF([1]主干线!A272="","",[1]主干线!A272)</f>
        <v>线路106</v>
      </c>
      <c r="B272" s="7" t="str">
        <f>IF([1]主干线!B272="","",[1]主干线!B272)</f>
        <v>10kV</v>
      </c>
      <c r="C272" s="7" t="str">
        <f>IF([1]主干线!C272="","",[1]主干线!C272)</f>
        <v>132集花线</v>
      </c>
      <c r="D272" s="7">
        <f>IF([1]主干线!D272="","",[1]主干线!D272)</f>
        <v>0</v>
      </c>
      <c r="E272" s="7" t="str">
        <f>IF([1]主干线!E272="","",[1]主干线!E272)</f>
        <v>LGJ-185/30</v>
      </c>
      <c r="F272" s="7">
        <f>IF([1]主干线!F272="","",[1]主干线!F272)</f>
        <v>3.6519999999999999E-3</v>
      </c>
      <c r="G272" s="7">
        <f>IF([1]主干线!M272="","",[1]主干线!M272)</f>
        <v>0</v>
      </c>
      <c r="H272" s="7">
        <f>IF([1]主干线!N272="","",[1]主干线!N272)</f>
        <v>0</v>
      </c>
      <c r="I272" s="7">
        <f>IF([1]主干线!O272="","",[1]主干线!O272)</f>
        <v>0</v>
      </c>
      <c r="J272" s="7">
        <f>IF([1]主干线!P272="","",[1]主干线!P272)</f>
        <v>2015</v>
      </c>
      <c r="K272" s="7">
        <f>IF([1]主干线!Q272="","",[1]主干线!Q272)</f>
        <v>2</v>
      </c>
      <c r="L272" s="7">
        <f>IF([1]主干线!R272="","",[1]主干线!R272)</f>
        <v>0</v>
      </c>
      <c r="M272" s="7">
        <f>IF([1]主干线!S272="","",[1]主干线!S272)</f>
        <v>0</v>
      </c>
      <c r="N272" s="7">
        <f>IF([1]主干线!T272="","",[1]主干线!T272)</f>
        <v>0</v>
      </c>
      <c r="O272" s="7" t="str">
        <f>IF([1]主干线!V272="","",[1]主干线!V272)</f>
        <v>配变_绿地E区14#变</v>
      </c>
      <c r="P272" s="7">
        <f>IF([1]主干线!W272="","",[1]主干线!W272)</f>
        <v>7.3036000000000004E-2</v>
      </c>
      <c r="Q272" s="7">
        <f>IF([1]主干线!X272="","",[1]主干线!X272)</f>
        <v>1</v>
      </c>
      <c r="R272" s="7">
        <f>IF([1]主干线!I272="","",[1]主干线!I272)</f>
        <v>1</v>
      </c>
      <c r="S272" s="7">
        <f>IF([1]主干线!G272="","",[1]主干线!G272)</f>
        <v>0</v>
      </c>
      <c r="T272" s="7">
        <f>IF([1]主干线!J272="","",[1]主干线!J272)</f>
        <v>0</v>
      </c>
      <c r="U272" s="7" t="str">
        <f>IF([1]主干线!H272="","",[1]主干线!H272)</f>
        <v>县级</v>
      </c>
    </row>
    <row r="273" spans="1:21" x14ac:dyDescent="0.15">
      <c r="A273" s="7" t="str">
        <f>IF([1]主干线!A273="","",[1]主干线!A273)</f>
        <v>线路107</v>
      </c>
      <c r="B273" s="7" t="str">
        <f>IF([1]主干线!B273="","",[1]主干线!B273)</f>
        <v>10kV</v>
      </c>
      <c r="C273" s="7" t="str">
        <f>IF([1]主干线!C273="","",[1]主干线!C273)</f>
        <v>132集花线</v>
      </c>
      <c r="D273" s="7">
        <f>IF([1]主干线!D273="","",[1]主干线!D273)</f>
        <v>0</v>
      </c>
      <c r="E273" s="7" t="str">
        <f>IF([1]主干线!E273="","",[1]主干线!E273)</f>
        <v>LGJ-185/30</v>
      </c>
      <c r="F273" s="7">
        <f>IF([1]主干线!F273="","",[1]主干线!F273)</f>
        <v>7.4949999999999999E-3</v>
      </c>
      <c r="G273" s="7">
        <f>IF([1]主干线!M273="","",[1]主干线!M273)</f>
        <v>0</v>
      </c>
      <c r="H273" s="7">
        <f>IF([1]主干线!N273="","",[1]主干线!N273)</f>
        <v>0</v>
      </c>
      <c r="I273" s="7">
        <f>IF([1]主干线!O273="","",[1]主干线!O273)</f>
        <v>0</v>
      </c>
      <c r="J273" s="7">
        <f>IF([1]主干线!P273="","",[1]主干线!P273)</f>
        <v>2015</v>
      </c>
      <c r="K273" s="7">
        <f>IF([1]主干线!Q273="","",[1]主干线!Q273)</f>
        <v>3</v>
      </c>
      <c r="L273" s="7">
        <f>IF([1]主干线!R273="","",[1]主干线!R273)</f>
        <v>0</v>
      </c>
      <c r="M273" s="7">
        <f>IF([1]主干线!S273="","",[1]主干线!S273)</f>
        <v>0</v>
      </c>
      <c r="N273" s="7">
        <f>IF([1]主干线!T273="","",[1]主干线!T273)</f>
        <v>0</v>
      </c>
      <c r="O273" s="7" t="str">
        <f>IF([1]主干线!V273="","",[1]主干线!V273)</f>
        <v>配变_绿地E区19#变</v>
      </c>
      <c r="P273" s="7">
        <f>IF([1]主干线!W273="","",[1]主干线!W273)</f>
        <v>0.149894</v>
      </c>
      <c r="Q273" s="7">
        <f>IF([1]主干线!X273="","",[1]主干线!X273)</f>
        <v>2</v>
      </c>
      <c r="R273" s="7">
        <f>IF([1]主干线!I273="","",[1]主干线!I273)</f>
        <v>1</v>
      </c>
      <c r="S273" s="7">
        <f>IF([1]主干线!G273="","",[1]主干线!G273)</f>
        <v>0</v>
      </c>
      <c r="T273" s="7">
        <f>IF([1]主干线!J273="","",[1]主干线!J273)</f>
        <v>0</v>
      </c>
      <c r="U273" s="7" t="str">
        <f>IF([1]主干线!H273="","",[1]主干线!H273)</f>
        <v>县级</v>
      </c>
    </row>
    <row r="274" spans="1:21" x14ac:dyDescent="0.15">
      <c r="A274" s="7" t="str">
        <f>IF([1]主干线!A274="","",[1]主干线!A274)</f>
        <v>线路108</v>
      </c>
      <c r="B274" s="7" t="str">
        <f>IF([1]主干线!B274="","",[1]主干线!B274)</f>
        <v>10kV</v>
      </c>
      <c r="C274" s="7" t="str">
        <f>IF([1]主干线!C274="","",[1]主干线!C274)</f>
        <v>132集花线</v>
      </c>
      <c r="D274" s="7">
        <f>IF([1]主干线!D274="","",[1]主干线!D274)</f>
        <v>0</v>
      </c>
      <c r="E274" s="7" t="str">
        <f>IF([1]主干线!E274="","",[1]主干线!E274)</f>
        <v>LGJ-185/30</v>
      </c>
      <c r="F274" s="7">
        <f>IF([1]主干线!F274="","",[1]主干线!F274)</f>
        <v>1.1259999999999999E-2</v>
      </c>
      <c r="G274" s="7">
        <f>IF([1]主干线!M274="","",[1]主干线!M274)</f>
        <v>0</v>
      </c>
      <c r="H274" s="7">
        <f>IF([1]主干线!N274="","",[1]主干线!N274)</f>
        <v>0</v>
      </c>
      <c r="I274" s="7">
        <f>IF([1]主干线!O274="","",[1]主干线!O274)</f>
        <v>0</v>
      </c>
      <c r="J274" s="7">
        <f>IF([1]主干线!P274="","",[1]主干线!P274)</f>
        <v>2015</v>
      </c>
      <c r="K274" s="7">
        <f>IF([1]主干线!Q274="","",[1]主干线!Q274)</f>
        <v>1</v>
      </c>
      <c r="L274" s="7">
        <f>IF([1]主干线!R274="","",[1]主干线!R274)</f>
        <v>0</v>
      </c>
      <c r="M274" s="7">
        <f>IF([1]主干线!S274="","",[1]主干线!S274)</f>
        <v>0</v>
      </c>
      <c r="N274" s="7">
        <f>IF([1]主干线!T274="","",[1]主干线!T274)</f>
        <v>0</v>
      </c>
      <c r="O274" s="7" t="str">
        <f>IF([1]主干线!V274="","",[1]主干线!V274)</f>
        <v>配变_绿地E区13#变</v>
      </c>
      <c r="P274" s="7">
        <f>IF([1]主干线!W274="","",[1]主干线!W274)</f>
        <v>0.22520000000000001</v>
      </c>
      <c r="Q274" s="7">
        <f>IF([1]主干线!X274="","",[1]主干线!X274)</f>
        <v>3</v>
      </c>
      <c r="R274" s="7">
        <f>IF([1]主干线!I274="","",[1]主干线!I274)</f>
        <v>0</v>
      </c>
      <c r="S274" s="7">
        <f>IF([1]主干线!G274="","",[1]主干线!G274)</f>
        <v>0</v>
      </c>
      <c r="T274" s="7">
        <f>IF([1]主干线!J274="","",[1]主干线!J274)</f>
        <v>0</v>
      </c>
      <c r="U274" s="7" t="str">
        <f>IF([1]主干线!H274="","",[1]主干线!H274)</f>
        <v>县级</v>
      </c>
    </row>
    <row r="275" spans="1:21" x14ac:dyDescent="0.15">
      <c r="A275" s="7" t="str">
        <f>IF([1]主干线!A275="","",[1]主干线!A275)</f>
        <v>线路109</v>
      </c>
      <c r="B275" s="7" t="str">
        <f>IF([1]主干线!B275="","",[1]主干线!B275)</f>
        <v>10kV</v>
      </c>
      <c r="C275" s="7" t="str">
        <f>IF([1]主干线!C275="","",[1]主干线!C275)</f>
        <v>131集善线</v>
      </c>
      <c r="D275" s="7">
        <f>IF([1]主干线!D275="","",[1]主干线!D275)</f>
        <v>0</v>
      </c>
      <c r="E275" s="7" t="str">
        <f>IF([1]主干线!E275="","",[1]主干线!E275)</f>
        <v>LGJ-185/30</v>
      </c>
      <c r="F275" s="7">
        <f>IF([1]主干线!F275="","",[1]主干线!F275)</f>
        <v>2.3698E-2</v>
      </c>
      <c r="G275" s="7">
        <f>IF([1]主干线!M275="","",[1]主干线!M275)</f>
        <v>0</v>
      </c>
      <c r="H275" s="7">
        <f>IF([1]主干线!N275="","",[1]主干线!N275)</f>
        <v>0</v>
      </c>
      <c r="I275" s="7">
        <f>IF([1]主干线!O275="","",[1]主干线!O275)</f>
        <v>0</v>
      </c>
      <c r="J275" s="7">
        <f>IF([1]主干线!P275="","",[1]主干线!P275)</f>
        <v>2015</v>
      </c>
      <c r="K275" s="7">
        <f>IF([1]主干线!Q275="","",[1]主干线!Q275)</f>
        <v>2</v>
      </c>
      <c r="L275" s="7">
        <f>IF([1]主干线!R275="","",[1]主干线!R275)</f>
        <v>0</v>
      </c>
      <c r="M275" s="7">
        <f>IF([1]主干线!S275="","",[1]主干线!S275)</f>
        <v>0</v>
      </c>
      <c r="N275" s="7">
        <f>IF([1]主干线!T275="","",[1]主干线!T275)</f>
        <v>0</v>
      </c>
      <c r="O275" s="7" t="str">
        <f>IF([1]主干线!V275="","",[1]主干线!V275)</f>
        <v>配变_五号污水泵</v>
      </c>
      <c r="P275" s="7">
        <f>IF([1]主干线!W275="","",[1]主干线!W275)</f>
        <v>0.47395700000000002</v>
      </c>
      <c r="Q275" s="7">
        <f>IF([1]主干线!X275="","",[1]主干线!X275)</f>
        <v>4</v>
      </c>
      <c r="R275" s="7">
        <f>IF([1]主干线!I275="","",[1]主干线!I275)</f>
        <v>1</v>
      </c>
      <c r="S275" s="7">
        <f>IF([1]主干线!G275="","",[1]主干线!G275)</f>
        <v>0</v>
      </c>
      <c r="T275" s="7">
        <f>IF([1]主干线!J275="","",[1]主干线!J275)</f>
        <v>0</v>
      </c>
      <c r="U275" s="7" t="str">
        <f>IF([1]主干线!H275="","",[1]主干线!H275)</f>
        <v>市辖</v>
      </c>
    </row>
    <row r="276" spans="1:21" x14ac:dyDescent="0.15">
      <c r="A276" s="7" t="str">
        <f>IF([1]主干线!A276="","",[1]主干线!A276)</f>
        <v>线路110</v>
      </c>
      <c r="B276" s="7" t="str">
        <f>IF([1]主干线!B276="","",[1]主干线!B276)</f>
        <v>10kV</v>
      </c>
      <c r="C276" s="7" t="str">
        <f>IF([1]主干线!C276="","",[1]主干线!C276)</f>
        <v>131集善线</v>
      </c>
      <c r="D276" s="7">
        <f>IF([1]主干线!D276="","",[1]主干线!D276)</f>
        <v>0</v>
      </c>
      <c r="E276" s="7" t="str">
        <f>IF([1]主干线!E276="","",[1]主干线!E276)</f>
        <v>LGJ-185/30</v>
      </c>
      <c r="F276" s="7">
        <f>IF([1]主干线!F276="","",[1]主干线!F276)</f>
        <v>0.67862199999999995</v>
      </c>
      <c r="G276" s="7">
        <f>IF([1]主干线!M276="","",[1]主干线!M276)</f>
        <v>0</v>
      </c>
      <c r="H276" s="7">
        <f>IF([1]主干线!N276="","",[1]主干线!N276)</f>
        <v>0</v>
      </c>
      <c r="I276" s="7">
        <f>IF([1]主干线!O276="","",[1]主干线!O276)</f>
        <v>0</v>
      </c>
      <c r="J276" s="7">
        <f>IF([1]主干线!P276="","",[1]主干线!P276)</f>
        <v>2015</v>
      </c>
      <c r="K276" s="7">
        <f>IF([1]主干线!Q276="","",[1]主干线!Q276)</f>
        <v>3</v>
      </c>
      <c r="L276" s="7">
        <f>IF([1]主干线!R276="","",[1]主干线!R276)</f>
        <v>0</v>
      </c>
      <c r="M276" s="7">
        <f>IF([1]主干线!S276="","",[1]主干线!S276)</f>
        <v>0</v>
      </c>
      <c r="N276" s="7">
        <f>IF([1]主干线!T276="","",[1]主干线!T276)</f>
        <v>0</v>
      </c>
      <c r="O276" s="7" t="str">
        <f>IF([1]主干线!V276="","",[1]主干线!V276)</f>
        <v>8796088681248</v>
      </c>
      <c r="P276" s="7">
        <f>IF([1]主干线!W276="","",[1]主干线!W276)</f>
        <v>13.572443</v>
      </c>
      <c r="Q276" s="7">
        <f>IF([1]主干线!X276="","",[1]主干线!X276)</f>
        <v>5</v>
      </c>
      <c r="R276" s="7">
        <f>IF([1]主干线!I276="","",[1]主干线!I276)</f>
        <v>1</v>
      </c>
      <c r="S276" s="7">
        <f>IF([1]主干线!G276="","",[1]主干线!G276)</f>
        <v>0</v>
      </c>
      <c r="T276" s="7">
        <f>IF([1]主干线!J276="","",[1]主干线!J276)</f>
        <v>0</v>
      </c>
      <c r="U276" s="7" t="str">
        <f>IF([1]主干线!H276="","",[1]主干线!H276)</f>
        <v>市辖</v>
      </c>
    </row>
    <row r="277" spans="1:21" x14ac:dyDescent="0.15">
      <c r="A277" s="7" t="str">
        <f>IF([1]主干线!A277="","",[1]主干线!A277)</f>
        <v>线路111</v>
      </c>
      <c r="B277" s="7" t="str">
        <f>IF([1]主干线!B277="","",[1]主干线!B277)</f>
        <v>10kV</v>
      </c>
      <c r="C277" s="7" t="str">
        <f>IF([1]主干线!C277="","",[1]主干线!C277)</f>
        <v>131集善线</v>
      </c>
      <c r="D277" s="7">
        <f>IF([1]主干线!D277="","",[1]主干线!D277)</f>
        <v>0</v>
      </c>
      <c r="E277" s="7" t="str">
        <f>IF([1]主干线!E277="","",[1]主干线!E277)</f>
        <v>LGJ-185/30</v>
      </c>
      <c r="F277" s="7">
        <f>IF([1]主干线!F277="","",[1]主干线!F277)</f>
        <v>0.35888599999999998</v>
      </c>
      <c r="G277" s="7">
        <f>IF([1]主干线!M277="","",[1]主干线!M277)</f>
        <v>0</v>
      </c>
      <c r="H277" s="7">
        <f>IF([1]主干线!N277="","",[1]主干线!N277)</f>
        <v>0</v>
      </c>
      <c r="I277" s="7">
        <f>IF([1]主干线!O277="","",[1]主干线!O277)</f>
        <v>0</v>
      </c>
      <c r="J277" s="7">
        <f>IF([1]主干线!P277="","",[1]主干线!P277)</f>
        <v>2015</v>
      </c>
      <c r="K277" s="7">
        <f>IF([1]主干线!Q277="","",[1]主干线!Q277)</f>
        <v>1</v>
      </c>
      <c r="L277" s="7">
        <f>IF([1]主干线!R277="","",[1]主干线!R277)</f>
        <v>0</v>
      </c>
      <c r="M277" s="7">
        <f>IF([1]主干线!S277="","",[1]主干线!S277)</f>
        <v>0</v>
      </c>
      <c r="N277" s="7">
        <f>IF([1]主干线!T277="","",[1]主干线!T277)</f>
        <v>0</v>
      </c>
      <c r="O277" s="7" t="str">
        <f>IF([1]主干线!V277="","",[1]主干线!V277)</f>
        <v>8796088681312</v>
      </c>
      <c r="P277" s="7">
        <f>IF([1]主干线!W277="","",[1]主干线!W277)</f>
        <v>7.1777199999999999</v>
      </c>
      <c r="Q277" s="7">
        <f>IF([1]主干线!X277="","",[1]主干线!X277)</f>
        <v>6</v>
      </c>
      <c r="R277" s="7">
        <f>IF([1]主干线!I277="","",[1]主干线!I277)</f>
        <v>0</v>
      </c>
      <c r="S277" s="7">
        <f>IF([1]主干线!G277="","",[1]主干线!G277)</f>
        <v>0</v>
      </c>
      <c r="T277" s="7">
        <f>IF([1]主干线!J277="","",[1]主干线!J277)</f>
        <v>0</v>
      </c>
      <c r="U277" s="7" t="str">
        <f>IF([1]主干线!H277="","",[1]主干线!H277)</f>
        <v>市辖</v>
      </c>
    </row>
    <row r="278" spans="1:21" x14ac:dyDescent="0.15">
      <c r="A278" s="7" t="str">
        <f>IF([1]主干线!A278="","",[1]主干线!A278)</f>
        <v>线路112</v>
      </c>
      <c r="B278" s="7" t="str">
        <f>IF([1]主干线!B278="","",[1]主干线!B278)</f>
        <v>10kV</v>
      </c>
      <c r="C278" s="7" t="str">
        <f>IF([1]主干线!C278="","",[1]主干线!C278)</f>
        <v>131集善线</v>
      </c>
      <c r="D278" s="7">
        <f>IF([1]主干线!D278="","",[1]主干线!D278)</f>
        <v>0</v>
      </c>
      <c r="E278" s="7" t="str">
        <f>IF([1]主干线!E278="","",[1]主干线!E278)</f>
        <v>LGJ-185/30</v>
      </c>
      <c r="F278" s="7">
        <f>IF([1]主干线!F278="","",[1]主干线!F278)</f>
        <v>7.1392999999999998E-2</v>
      </c>
      <c r="G278" s="7">
        <f>IF([1]主干线!M278="","",[1]主干线!M278)</f>
        <v>0</v>
      </c>
      <c r="H278" s="7">
        <f>IF([1]主干线!N278="","",[1]主干线!N278)</f>
        <v>0</v>
      </c>
      <c r="I278" s="7">
        <f>IF([1]主干线!O278="","",[1]主干线!O278)</f>
        <v>0</v>
      </c>
      <c r="J278" s="7">
        <f>IF([1]主干线!P278="","",[1]主干线!P278)</f>
        <v>2015</v>
      </c>
      <c r="K278" s="7">
        <f>IF([1]主干线!Q278="","",[1]主干线!Q278)</f>
        <v>2</v>
      </c>
      <c r="L278" s="7">
        <f>IF([1]主干线!R278="","",[1]主干线!R278)</f>
        <v>0</v>
      </c>
      <c r="M278" s="7">
        <f>IF([1]主干线!S278="","",[1]主干线!S278)</f>
        <v>0</v>
      </c>
      <c r="N278" s="7">
        <f>IF([1]主干线!T278="","",[1]主干线!T278)</f>
        <v>0</v>
      </c>
      <c r="O278" s="7" t="str">
        <f>IF([1]主干线!V278="","",[1]主干线!V278)</f>
        <v>8796088681360</v>
      </c>
      <c r="P278" s="7">
        <f>IF([1]主干线!W278="","",[1]主干线!W278)</f>
        <v>1.427859</v>
      </c>
      <c r="Q278" s="7">
        <f>IF([1]主干线!X278="","",[1]主干线!X278)</f>
        <v>7</v>
      </c>
      <c r="R278" s="7">
        <f>IF([1]主干线!I278="","",[1]主干线!I278)</f>
        <v>1</v>
      </c>
      <c r="S278" s="7">
        <f>IF([1]主干线!G278="","",[1]主干线!G278)</f>
        <v>0</v>
      </c>
      <c r="T278" s="7">
        <f>IF([1]主干线!J278="","",[1]主干线!J278)</f>
        <v>0</v>
      </c>
      <c r="U278" s="7" t="str">
        <f>IF([1]主干线!H278="","",[1]主干线!H278)</f>
        <v>市辖</v>
      </c>
    </row>
    <row r="279" spans="1:21" x14ac:dyDescent="0.15">
      <c r="A279" s="7" t="str">
        <f>IF([1]主干线!A279="","",[1]主干线!A279)</f>
        <v>线路113</v>
      </c>
      <c r="B279" s="7" t="str">
        <f>IF([1]主干线!B279="","",[1]主干线!B279)</f>
        <v>10kV</v>
      </c>
      <c r="C279" s="7" t="str">
        <f>IF([1]主干线!C279="","",[1]主干线!C279)</f>
        <v>131集善线</v>
      </c>
      <c r="D279" s="7">
        <f>IF([1]主干线!D279="","",[1]主干线!D279)</f>
        <v>0</v>
      </c>
      <c r="E279" s="7" t="str">
        <f>IF([1]主干线!E279="","",[1]主干线!E279)</f>
        <v>LGJ-185/30</v>
      </c>
      <c r="F279" s="7">
        <f>IF([1]主干线!F279="","",[1]主干线!F279)</f>
        <v>0.225413</v>
      </c>
      <c r="G279" s="7">
        <f>IF([1]主干线!M279="","",[1]主干线!M279)</f>
        <v>0</v>
      </c>
      <c r="H279" s="7">
        <f>IF([1]主干线!N279="","",[1]主干线!N279)</f>
        <v>0</v>
      </c>
      <c r="I279" s="7">
        <f>IF([1]主干线!O279="","",[1]主干线!O279)</f>
        <v>0</v>
      </c>
      <c r="J279" s="7">
        <f>IF([1]主干线!P279="","",[1]主干线!P279)</f>
        <v>2015</v>
      </c>
      <c r="K279" s="7">
        <f>IF([1]主干线!Q279="","",[1]主干线!Q279)</f>
        <v>3</v>
      </c>
      <c r="L279" s="7">
        <f>IF([1]主干线!R279="","",[1]主干线!R279)</f>
        <v>0</v>
      </c>
      <c r="M279" s="7">
        <f>IF([1]主干线!S279="","",[1]主干线!S279)</f>
        <v>0</v>
      </c>
      <c r="N279" s="7">
        <f>IF([1]主干线!T279="","",[1]主干线!T279)</f>
        <v>0</v>
      </c>
      <c r="O279" s="7" t="str">
        <f>IF([1]主干线!V279="","",[1]主干线!V279)</f>
        <v>8796088681408</v>
      </c>
      <c r="P279" s="7">
        <f>IF([1]主干线!W279="","",[1]主干线!W279)</f>
        <v>4.5082529999999998</v>
      </c>
      <c r="Q279" s="7">
        <f>IF([1]主干线!X279="","",[1]主干线!X279)</f>
        <v>8</v>
      </c>
      <c r="R279" s="7">
        <f>IF([1]主干线!I279="","",[1]主干线!I279)</f>
        <v>1</v>
      </c>
      <c r="S279" s="7">
        <f>IF([1]主干线!G279="","",[1]主干线!G279)</f>
        <v>0</v>
      </c>
      <c r="T279" s="7">
        <f>IF([1]主干线!J279="","",[1]主干线!J279)</f>
        <v>0</v>
      </c>
      <c r="U279" s="7" t="str">
        <f>IF([1]主干线!H279="","",[1]主干线!H279)</f>
        <v>市辖</v>
      </c>
    </row>
    <row r="280" spans="1:21" x14ac:dyDescent="0.15">
      <c r="A280" s="7" t="str">
        <f>IF([1]主干线!A280="","",[1]主干线!A280)</f>
        <v>线路117</v>
      </c>
      <c r="B280" s="7" t="str">
        <f>IF([1]主干线!B280="","",[1]主干线!B280)</f>
        <v>10kV</v>
      </c>
      <c r="C280" s="7" t="str">
        <f>IF([1]主干线!C280="","",[1]主干线!C280)</f>
        <v>131集善线</v>
      </c>
      <c r="D280" s="7">
        <f>IF([1]主干线!D280="","",[1]主干线!D280)</f>
        <v>0</v>
      </c>
      <c r="E280" s="7" t="str">
        <f>IF([1]主干线!E280="","",[1]主干线!E280)</f>
        <v>LGJ-185/30</v>
      </c>
      <c r="F280" s="7">
        <f>IF([1]主干线!F280="","",[1]主干线!F280)</f>
        <v>8.1143999999999994E-2</v>
      </c>
      <c r="G280" s="7">
        <f>IF([1]主干线!M280="","",[1]主干线!M280)</f>
        <v>0</v>
      </c>
      <c r="H280" s="7">
        <f>IF([1]主干线!N280="","",[1]主干线!N280)</f>
        <v>0</v>
      </c>
      <c r="I280" s="7">
        <f>IF([1]主干线!O280="","",[1]主干线!O280)</f>
        <v>0</v>
      </c>
      <c r="J280" s="7">
        <f>IF([1]主干线!P280="","",[1]主干线!P280)</f>
        <v>2015</v>
      </c>
      <c r="K280" s="7">
        <f>IF([1]主干线!Q280="","",[1]主干线!Q280)</f>
        <v>1</v>
      </c>
      <c r="L280" s="7">
        <f>IF([1]主干线!R280="","",[1]主干线!R280)</f>
        <v>0</v>
      </c>
      <c r="M280" s="7">
        <f>IF([1]主干线!S280="","",[1]主干线!S280)</f>
        <v>0</v>
      </c>
      <c r="N280" s="7">
        <f>IF([1]主干线!T280="","",[1]主干线!T280)</f>
        <v>0</v>
      </c>
      <c r="O280" s="7" t="str">
        <f>IF([1]主干线!V280="","",[1]主干线!V280)</f>
        <v>8796088681488</v>
      </c>
      <c r="P280" s="7">
        <f>IF([1]主干线!W280="","",[1]主干线!W280)</f>
        <v>1.622881</v>
      </c>
      <c r="Q280" s="7">
        <f>IF([1]主干线!X280="","",[1]主干线!X280)</f>
        <v>0</v>
      </c>
      <c r="R280" s="7">
        <f>IF([1]主干线!I280="","",[1]主干线!I280)</f>
        <v>0</v>
      </c>
      <c r="S280" s="7">
        <f>IF([1]主干线!G280="","",[1]主干线!G280)</f>
        <v>0</v>
      </c>
      <c r="T280" s="7">
        <f>IF([1]主干线!J280="","",[1]主干线!J280)</f>
        <v>0</v>
      </c>
      <c r="U280" s="7" t="str">
        <f>IF([1]主干线!H280="","",[1]主干线!H280)</f>
        <v>市辖</v>
      </c>
    </row>
    <row r="281" spans="1:21" x14ac:dyDescent="0.15">
      <c r="A281" s="7" t="str">
        <f>IF([1]主干线!A281="","",[1]主干线!A281)</f>
        <v>线路172-1</v>
      </c>
      <c r="B281" s="7" t="str">
        <f>IF([1]主干线!B281="","",[1]主干线!B281)</f>
        <v>10kV</v>
      </c>
      <c r="C281" s="7" t="str">
        <f>IF([1]主干线!C281="","",[1]主干线!C281)</f>
        <v>131集善线</v>
      </c>
      <c r="D281" s="7">
        <f>IF([1]主干线!D281="","",[1]主干线!D281)</f>
        <v>0</v>
      </c>
      <c r="E281" s="7" t="str">
        <f>IF([1]主干线!E281="","",[1]主干线!E281)</f>
        <v>LGJ-185/30</v>
      </c>
      <c r="F281" s="7">
        <f>IF([1]主干线!F281="","",[1]主干线!F281)</f>
        <v>4.3222999999999998E-2</v>
      </c>
      <c r="G281" s="7">
        <f>IF([1]主干线!M281="","",[1]主干线!M281)</f>
        <v>0</v>
      </c>
      <c r="H281" s="7">
        <f>IF([1]主干线!N281="","",[1]主干线!N281)</f>
        <v>0</v>
      </c>
      <c r="I281" s="7">
        <f>IF([1]主干线!O281="","",[1]主干线!O281)</f>
        <v>0</v>
      </c>
      <c r="J281" s="7">
        <f>IF([1]主干线!P281="","",[1]主干线!P281)</f>
        <v>2015</v>
      </c>
      <c r="K281" s="7">
        <f>IF([1]主干线!Q281="","",[1]主干线!Q281)</f>
        <v>2</v>
      </c>
      <c r="L281" s="7">
        <f>IF([1]主干线!R281="","",[1]主干线!R281)</f>
        <v>0</v>
      </c>
      <c r="M281" s="7">
        <f>IF([1]主干线!S281="","",[1]主干线!S281)</f>
        <v>0</v>
      </c>
      <c r="N281" s="7">
        <f>IF([1]主干线!T281="","",[1]主干线!T281)</f>
        <v>0</v>
      </c>
      <c r="O281" s="7" t="str">
        <f>IF([1]主干线!V281="","",[1]主干线!V281)</f>
        <v>8796088748464</v>
      </c>
      <c r="P281" s="7">
        <f>IF([1]主干线!W281="","",[1]主干线!W281)</f>
        <v>0.86446599999999996</v>
      </c>
      <c r="Q281" s="7">
        <f>IF([1]主干线!X281="","",[1]主干线!X281)</f>
        <v>1</v>
      </c>
      <c r="R281" s="7">
        <f>IF([1]主干线!I281="","",[1]主干线!I281)</f>
        <v>1</v>
      </c>
      <c r="S281" s="7">
        <f>IF([1]主干线!G281="","",[1]主干线!G281)</f>
        <v>0</v>
      </c>
      <c r="T281" s="7">
        <f>IF([1]主干线!J281="","",[1]主干线!J281)</f>
        <v>0</v>
      </c>
      <c r="U281" s="7" t="str">
        <f>IF([1]主干线!H281="","",[1]主干线!H281)</f>
        <v>市辖</v>
      </c>
    </row>
    <row r="282" spans="1:21" x14ac:dyDescent="0.15">
      <c r="A282" s="7" t="str">
        <f>IF([1]主干线!A282="","",[1]主干线!A282)</f>
        <v>线路116</v>
      </c>
      <c r="B282" s="7" t="str">
        <f>IF([1]主干线!B282="","",[1]主干线!B282)</f>
        <v>10kV</v>
      </c>
      <c r="C282" s="7" t="str">
        <f>IF([1]主干线!C282="","",[1]主干线!C282)</f>
        <v>131集善线</v>
      </c>
      <c r="D282" s="7">
        <f>IF([1]主干线!D282="","",[1]主干线!D282)</f>
        <v>0</v>
      </c>
      <c r="E282" s="7" t="str">
        <f>IF([1]主干线!E282="","",[1]主干线!E282)</f>
        <v>LGJ-185/30</v>
      </c>
      <c r="F282" s="7">
        <f>IF([1]主干线!F282="","",[1]主干线!F282)</f>
        <v>4.1939999999999998E-3</v>
      </c>
      <c r="G282" s="7">
        <f>IF([1]主干线!M282="","",[1]主干线!M282)</f>
        <v>0</v>
      </c>
      <c r="H282" s="7">
        <f>IF([1]主干线!N282="","",[1]主干线!N282)</f>
        <v>0</v>
      </c>
      <c r="I282" s="7">
        <f>IF([1]主干线!O282="","",[1]主干线!O282)</f>
        <v>0</v>
      </c>
      <c r="J282" s="7">
        <f>IF([1]主干线!P282="","",[1]主干线!P282)</f>
        <v>2015</v>
      </c>
      <c r="K282" s="7">
        <f>IF([1]主干线!Q282="","",[1]主干线!Q282)</f>
        <v>3</v>
      </c>
      <c r="L282" s="7">
        <f>IF([1]主干线!R282="","",[1]主干线!R282)</f>
        <v>0</v>
      </c>
      <c r="M282" s="7">
        <f>IF([1]主干线!S282="","",[1]主干线!S282)</f>
        <v>0</v>
      </c>
      <c r="N282" s="7">
        <f>IF([1]主干线!T282="","",[1]主干线!T282)</f>
        <v>0</v>
      </c>
      <c r="O282" s="7" t="str">
        <f>IF([1]主干线!V282="","",[1]主干线!V282)</f>
        <v>配变_联合商业1#</v>
      </c>
      <c r="P282" s="7">
        <f>IF([1]主干线!W282="","",[1]主干线!W282)</f>
        <v>8.3877999999999994E-2</v>
      </c>
      <c r="Q282" s="7">
        <f>IF([1]主干线!X282="","",[1]主干线!X282)</f>
        <v>2</v>
      </c>
      <c r="R282" s="7">
        <f>IF([1]主干线!I282="","",[1]主干线!I282)</f>
        <v>1</v>
      </c>
      <c r="S282" s="7">
        <f>IF([1]主干线!G282="","",[1]主干线!G282)</f>
        <v>0</v>
      </c>
      <c r="T282" s="7">
        <f>IF([1]主干线!J282="","",[1]主干线!J282)</f>
        <v>0</v>
      </c>
      <c r="U282" s="7" t="str">
        <f>IF([1]主干线!H282="","",[1]主干线!H282)</f>
        <v>市辖</v>
      </c>
    </row>
    <row r="283" spans="1:21" x14ac:dyDescent="0.15">
      <c r="A283" s="7" t="str">
        <f>IF([1]主干线!A283="","",[1]主干线!A283)</f>
        <v>线路173-1</v>
      </c>
      <c r="B283" s="7" t="str">
        <f>IF([1]主干线!B283="","",[1]主干线!B283)</f>
        <v>10kV</v>
      </c>
      <c r="C283" s="7" t="str">
        <f>IF([1]主干线!C283="","",[1]主干线!C283)</f>
        <v>131集善线</v>
      </c>
      <c r="D283" s="7">
        <f>IF([1]主干线!D283="","",[1]主干线!D283)</f>
        <v>0</v>
      </c>
      <c r="E283" s="7" t="str">
        <f>IF([1]主干线!E283="","",[1]主干线!E283)</f>
        <v>LGJ-185/30</v>
      </c>
      <c r="F283" s="7">
        <f>IF([1]主干线!F283="","",[1]主干线!F283)</f>
        <v>0.18165899999999999</v>
      </c>
      <c r="G283" s="7">
        <f>IF([1]主干线!M283="","",[1]主干线!M283)</f>
        <v>0</v>
      </c>
      <c r="H283" s="7">
        <f>IF([1]主干线!N283="","",[1]主干线!N283)</f>
        <v>0</v>
      </c>
      <c r="I283" s="7">
        <f>IF([1]主干线!O283="","",[1]主干线!O283)</f>
        <v>0</v>
      </c>
      <c r="J283" s="7">
        <f>IF([1]主干线!P283="","",[1]主干线!P283)</f>
        <v>2015</v>
      </c>
      <c r="K283" s="7">
        <f>IF([1]主干线!Q283="","",[1]主干线!Q283)</f>
        <v>1</v>
      </c>
      <c r="L283" s="7">
        <f>IF([1]主干线!R283="","",[1]主干线!R283)</f>
        <v>0</v>
      </c>
      <c r="M283" s="7">
        <f>IF([1]主干线!S283="","",[1]主干线!S283)</f>
        <v>0</v>
      </c>
      <c r="N283" s="7">
        <f>IF([1]主干线!T283="","",[1]主干线!T283)</f>
        <v>0</v>
      </c>
      <c r="O283" s="7" t="str">
        <f>IF([1]主干线!V283="","",[1]主干线!V283)</f>
        <v>8796088681568</v>
      </c>
      <c r="P283" s="7">
        <f>IF([1]主干线!W283="","",[1]主干线!W283)</f>
        <v>3.6331769999999999</v>
      </c>
      <c r="Q283" s="7">
        <f>IF([1]主干线!X283="","",[1]主干线!X283)</f>
        <v>3</v>
      </c>
      <c r="R283" s="7">
        <f>IF([1]主干线!I283="","",[1]主干线!I283)</f>
        <v>0</v>
      </c>
      <c r="S283" s="7">
        <f>IF([1]主干线!G283="","",[1]主干线!G283)</f>
        <v>0</v>
      </c>
      <c r="T283" s="7">
        <f>IF([1]主干线!J283="","",[1]主干线!J283)</f>
        <v>0</v>
      </c>
      <c r="U283" s="7" t="str">
        <f>IF([1]主干线!H283="","",[1]主干线!H283)</f>
        <v>市辖</v>
      </c>
    </row>
    <row r="284" spans="1:21" x14ac:dyDescent="0.15">
      <c r="A284" s="7" t="str">
        <f>IF([1]主干线!A284="","",[1]主干线!A284)</f>
        <v>线路118</v>
      </c>
      <c r="B284" s="7" t="str">
        <f>IF([1]主干线!B284="","",[1]主干线!B284)</f>
        <v>10kV</v>
      </c>
      <c r="C284" s="7" t="str">
        <f>IF([1]主干线!C284="","",[1]主干线!C284)</f>
        <v>131集善线</v>
      </c>
      <c r="D284" s="7">
        <f>IF([1]主干线!D284="","",[1]主干线!D284)</f>
        <v>0</v>
      </c>
      <c r="E284" s="7" t="str">
        <f>IF([1]主干线!E284="","",[1]主干线!E284)</f>
        <v>LGJ-185/30</v>
      </c>
      <c r="F284" s="7">
        <f>IF([1]主干线!F284="","",[1]主干线!F284)</f>
        <v>4.3210000000000002E-3</v>
      </c>
      <c r="G284" s="7">
        <f>IF([1]主干线!M284="","",[1]主干线!M284)</f>
        <v>0</v>
      </c>
      <c r="H284" s="7">
        <f>IF([1]主干线!N284="","",[1]主干线!N284)</f>
        <v>0</v>
      </c>
      <c r="I284" s="7">
        <f>IF([1]主干线!O284="","",[1]主干线!O284)</f>
        <v>0</v>
      </c>
      <c r="J284" s="7">
        <f>IF([1]主干线!P284="","",[1]主干线!P284)</f>
        <v>2015</v>
      </c>
      <c r="K284" s="7">
        <f>IF([1]主干线!Q284="","",[1]主干线!Q284)</f>
        <v>2</v>
      </c>
      <c r="L284" s="7">
        <f>IF([1]主干线!R284="","",[1]主干线!R284)</f>
        <v>0</v>
      </c>
      <c r="M284" s="7">
        <f>IF([1]主干线!S284="","",[1]主干线!S284)</f>
        <v>0</v>
      </c>
      <c r="N284" s="7">
        <f>IF([1]主干线!T284="","",[1]主干线!T284)</f>
        <v>0</v>
      </c>
      <c r="O284" s="7" t="str">
        <f>IF([1]主干线!V284="","",[1]主干线!V284)</f>
        <v>配变_联合商业2#</v>
      </c>
      <c r="P284" s="7">
        <f>IF([1]主干线!W284="","",[1]主干线!W284)</f>
        <v>8.6421999999999999E-2</v>
      </c>
      <c r="Q284" s="7">
        <f>IF([1]主干线!X284="","",[1]主干线!X284)</f>
        <v>4</v>
      </c>
      <c r="R284" s="7">
        <f>IF([1]主干线!I284="","",[1]主干线!I284)</f>
        <v>1</v>
      </c>
      <c r="S284" s="7">
        <f>IF([1]主干线!G284="","",[1]主干线!G284)</f>
        <v>0</v>
      </c>
      <c r="T284" s="7">
        <f>IF([1]主干线!J284="","",[1]主干线!J284)</f>
        <v>0</v>
      </c>
      <c r="U284" s="7" t="str">
        <f>IF([1]主干线!H284="","",[1]主干线!H284)</f>
        <v>市辖</v>
      </c>
    </row>
    <row r="285" spans="1:21" x14ac:dyDescent="0.15">
      <c r="A285" s="7" t="str">
        <f>IF([1]主干线!A285="","",[1]主干线!A285)</f>
        <v>线路119</v>
      </c>
      <c r="B285" s="7" t="str">
        <f>IF([1]主干线!B285="","",[1]主干线!B285)</f>
        <v>10kV</v>
      </c>
      <c r="C285" s="7" t="str">
        <f>IF([1]主干线!C285="","",[1]主干线!C285)</f>
        <v>131集善线</v>
      </c>
      <c r="D285" s="7">
        <f>IF([1]主干线!D285="","",[1]主干线!D285)</f>
        <v>0</v>
      </c>
      <c r="E285" s="7" t="str">
        <f>IF([1]主干线!E285="","",[1]主干线!E285)</f>
        <v>LGJ-185/30</v>
      </c>
      <c r="F285" s="7">
        <f>IF([1]主干线!F285="","",[1]主干线!F285)</f>
        <v>0.19833300000000001</v>
      </c>
      <c r="G285" s="7">
        <f>IF([1]主干线!M285="","",[1]主干线!M285)</f>
        <v>0</v>
      </c>
      <c r="H285" s="7">
        <f>IF([1]主干线!N285="","",[1]主干线!N285)</f>
        <v>0</v>
      </c>
      <c r="I285" s="7">
        <f>IF([1]主干线!O285="","",[1]主干线!O285)</f>
        <v>0</v>
      </c>
      <c r="J285" s="7">
        <f>IF([1]主干线!P285="","",[1]主干线!P285)</f>
        <v>2015</v>
      </c>
      <c r="K285" s="7">
        <f>IF([1]主干线!Q285="","",[1]主干线!Q285)</f>
        <v>3</v>
      </c>
      <c r="L285" s="7">
        <f>IF([1]主干线!R285="","",[1]主干线!R285)</f>
        <v>0</v>
      </c>
      <c r="M285" s="7">
        <f>IF([1]主干线!S285="","",[1]主干线!S285)</f>
        <v>0</v>
      </c>
      <c r="N285" s="7">
        <f>IF([1]主干线!T285="","",[1]主干线!T285)</f>
        <v>0</v>
      </c>
      <c r="O285" s="7" t="str">
        <f>IF([1]主干线!V285="","",[1]主干线!V285)</f>
        <v>8796088681632</v>
      </c>
      <c r="P285" s="7">
        <f>IF([1]主干线!W285="","",[1]主干线!W285)</f>
        <v>3.9666549999999998</v>
      </c>
      <c r="Q285" s="7">
        <f>IF([1]主干线!X285="","",[1]主干线!X285)</f>
        <v>5</v>
      </c>
      <c r="R285" s="7">
        <f>IF([1]主干线!I285="","",[1]主干线!I285)</f>
        <v>1</v>
      </c>
      <c r="S285" s="7">
        <f>IF([1]主干线!G285="","",[1]主干线!G285)</f>
        <v>0</v>
      </c>
      <c r="T285" s="7">
        <f>IF([1]主干线!J285="","",[1]主干线!J285)</f>
        <v>0</v>
      </c>
      <c r="U285" s="7" t="str">
        <f>IF([1]主干线!H285="","",[1]主干线!H285)</f>
        <v>市辖</v>
      </c>
    </row>
    <row r="286" spans="1:21" x14ac:dyDescent="0.15">
      <c r="A286" s="7" t="str">
        <f>IF([1]主干线!A286="","",[1]主干线!A286)</f>
        <v>线路120</v>
      </c>
      <c r="B286" s="7" t="str">
        <f>IF([1]主干线!B286="","",[1]主干线!B286)</f>
        <v>10kV</v>
      </c>
      <c r="C286" s="7" t="str">
        <f>IF([1]主干线!C286="","",[1]主干线!C286)</f>
        <v>131集善线</v>
      </c>
      <c r="D286" s="7">
        <f>IF([1]主干线!D286="","",[1]主干线!D286)</f>
        <v>0</v>
      </c>
      <c r="E286" s="7" t="str">
        <f>IF([1]主干线!E286="","",[1]主干线!E286)</f>
        <v>LGJ-185/30</v>
      </c>
      <c r="F286" s="7">
        <f>IF([1]主干线!F286="","",[1]主干线!F286)</f>
        <v>2.7015000000000001E-2</v>
      </c>
      <c r="G286" s="7">
        <f>IF([1]主干线!M286="","",[1]主干线!M286)</f>
        <v>0</v>
      </c>
      <c r="H286" s="7">
        <f>IF([1]主干线!N286="","",[1]主干线!N286)</f>
        <v>0</v>
      </c>
      <c r="I286" s="7">
        <f>IF([1]主干线!O286="","",[1]主干线!O286)</f>
        <v>0</v>
      </c>
      <c r="J286" s="7">
        <f>IF([1]主干线!P286="","",[1]主干线!P286)</f>
        <v>2015</v>
      </c>
      <c r="K286" s="7">
        <f>IF([1]主干线!Q286="","",[1]主干线!Q286)</f>
        <v>1</v>
      </c>
      <c r="L286" s="7">
        <f>IF([1]主干线!R286="","",[1]主干线!R286)</f>
        <v>0</v>
      </c>
      <c r="M286" s="7">
        <f>IF([1]主干线!S286="","",[1]主干线!S286)</f>
        <v>0</v>
      </c>
      <c r="N286" s="7">
        <f>IF([1]主干线!T286="","",[1]主干线!T286)</f>
        <v>0</v>
      </c>
      <c r="O286" s="7" t="str">
        <f>IF([1]主干线!V286="","",[1]主干线!V286)</f>
        <v>配变_花集路灯变</v>
      </c>
      <c r="P286" s="7">
        <f>IF([1]主干线!W286="","",[1]主干线!W286)</f>
        <v>0.54030999999999996</v>
      </c>
      <c r="Q286" s="7">
        <f>IF([1]主干线!X286="","",[1]主干线!X286)</f>
        <v>6</v>
      </c>
      <c r="R286" s="7">
        <f>IF([1]主干线!I286="","",[1]主干线!I286)</f>
        <v>0</v>
      </c>
      <c r="S286" s="7">
        <f>IF([1]主干线!G286="","",[1]主干线!G286)</f>
        <v>0</v>
      </c>
      <c r="T286" s="7">
        <f>IF([1]主干线!J286="","",[1]主干线!J286)</f>
        <v>0</v>
      </c>
      <c r="U286" s="7" t="str">
        <f>IF([1]主干线!H286="","",[1]主干线!H286)</f>
        <v>市辖</v>
      </c>
    </row>
    <row r="287" spans="1:21" x14ac:dyDescent="0.15">
      <c r="A287" s="7" t="str">
        <f>IF([1]主干线!A287="","",[1]主干线!A287)</f>
        <v>线路121</v>
      </c>
      <c r="B287" s="7" t="str">
        <f>IF([1]主干线!B287="","",[1]主干线!B287)</f>
        <v>10kV</v>
      </c>
      <c r="C287" s="7" t="str">
        <f>IF([1]主干线!C287="","",[1]主干线!C287)</f>
        <v>131集善线</v>
      </c>
      <c r="D287" s="7">
        <f>IF([1]主干线!D287="","",[1]主干线!D287)</f>
        <v>0</v>
      </c>
      <c r="E287" s="7" t="str">
        <f>IF([1]主干线!E287="","",[1]主干线!E287)</f>
        <v>LGJ-185/30</v>
      </c>
      <c r="F287" s="7">
        <f>IF([1]主干线!F287="","",[1]主干线!F287)</f>
        <v>3.6028999999999999E-2</v>
      </c>
      <c r="G287" s="7">
        <f>IF([1]主干线!M287="","",[1]主干线!M287)</f>
        <v>0</v>
      </c>
      <c r="H287" s="7">
        <f>IF([1]主干线!N287="","",[1]主干线!N287)</f>
        <v>0</v>
      </c>
      <c r="I287" s="7">
        <f>IF([1]主干线!O287="","",[1]主干线!O287)</f>
        <v>0</v>
      </c>
      <c r="J287" s="7">
        <f>IF([1]主干线!P287="","",[1]主干线!P287)</f>
        <v>2015</v>
      </c>
      <c r="K287" s="7">
        <f>IF([1]主干线!Q287="","",[1]主干线!Q287)</f>
        <v>2</v>
      </c>
      <c r="L287" s="7">
        <f>IF([1]主干线!R287="","",[1]主干线!R287)</f>
        <v>0</v>
      </c>
      <c r="M287" s="7">
        <f>IF([1]主干线!S287="","",[1]主干线!S287)</f>
        <v>0</v>
      </c>
      <c r="N287" s="7">
        <f>IF([1]主干线!T287="","",[1]主干线!T287)</f>
        <v>0</v>
      </c>
      <c r="O287" s="7" t="str">
        <f>IF([1]主干线!V287="","",[1]主干线!V287)</f>
        <v>配变_配电2-1</v>
      </c>
      <c r="P287" s="7">
        <f>IF([1]主干线!W287="","",[1]主干线!W287)</f>
        <v>0.72057400000000005</v>
      </c>
      <c r="Q287" s="7">
        <f>IF([1]主干线!X287="","",[1]主干线!X287)</f>
        <v>7</v>
      </c>
      <c r="R287" s="7">
        <f>IF([1]主干线!I287="","",[1]主干线!I287)</f>
        <v>1</v>
      </c>
      <c r="S287" s="7">
        <f>IF([1]主干线!G287="","",[1]主干线!G287)</f>
        <v>0</v>
      </c>
      <c r="T287" s="7">
        <f>IF([1]主干线!J287="","",[1]主干线!J287)</f>
        <v>0</v>
      </c>
      <c r="U287" s="7" t="str">
        <f>IF([1]主干线!H287="","",[1]主干线!H287)</f>
        <v>市辖</v>
      </c>
    </row>
    <row r="288" spans="1:21" x14ac:dyDescent="0.15">
      <c r="A288" s="7" t="str">
        <f>IF([1]主干线!A288="","",[1]主干线!A288)</f>
        <v>线路122-1</v>
      </c>
      <c r="B288" s="7" t="str">
        <f>IF([1]主干线!B288="","",[1]主干线!B288)</f>
        <v>10kV</v>
      </c>
      <c r="C288" s="7" t="str">
        <f>IF([1]主干线!C288="","",[1]主干线!C288)</f>
        <v>131集善线</v>
      </c>
      <c r="D288" s="7">
        <f>IF([1]主干线!D288="","",[1]主干线!D288)</f>
        <v>0</v>
      </c>
      <c r="E288" s="7" t="str">
        <f>IF([1]主干线!E288="","",[1]主干线!E288)</f>
        <v>LGJ-185/30</v>
      </c>
      <c r="F288" s="7">
        <f>IF([1]主干线!F288="","",[1]主干线!F288)</f>
        <v>0.50505999999999995</v>
      </c>
      <c r="G288" s="7">
        <f>IF([1]主干线!M288="","",[1]主干线!M288)</f>
        <v>0</v>
      </c>
      <c r="H288" s="7">
        <f>IF([1]主干线!N288="","",[1]主干线!N288)</f>
        <v>0</v>
      </c>
      <c r="I288" s="7">
        <f>IF([1]主干线!O288="","",[1]主干线!O288)</f>
        <v>0</v>
      </c>
      <c r="J288" s="7">
        <f>IF([1]主干线!P288="","",[1]主干线!P288)</f>
        <v>2015</v>
      </c>
      <c r="K288" s="7">
        <f>IF([1]主干线!Q288="","",[1]主干线!Q288)</f>
        <v>3</v>
      </c>
      <c r="L288" s="7">
        <f>IF([1]主干线!R288="","",[1]主干线!R288)</f>
        <v>0</v>
      </c>
      <c r="M288" s="7">
        <f>IF([1]主干线!S288="","",[1]主干线!S288)</f>
        <v>0</v>
      </c>
      <c r="N288" s="7">
        <f>IF([1]主干线!T288="","",[1]主干线!T288)</f>
        <v>0</v>
      </c>
      <c r="O288" s="7" t="str">
        <f>IF([1]主干线!V288="","",[1]主干线!V288)</f>
        <v>8796088683376</v>
      </c>
      <c r="P288" s="7">
        <f>IF([1]主干线!W288="","",[1]主干线!W288)</f>
        <v>10.101196</v>
      </c>
      <c r="Q288" s="7">
        <f>IF([1]主干线!X288="","",[1]主干线!X288)</f>
        <v>8</v>
      </c>
      <c r="R288" s="7">
        <f>IF([1]主干线!I288="","",[1]主干线!I288)</f>
        <v>1</v>
      </c>
      <c r="S288" s="7">
        <f>IF([1]主干线!G288="","",[1]主干线!G288)</f>
        <v>0</v>
      </c>
      <c r="T288" s="7">
        <f>IF([1]主干线!J288="","",[1]主干线!J288)</f>
        <v>0</v>
      </c>
      <c r="U288" s="7" t="str">
        <f>IF([1]主干线!H288="","",[1]主干线!H288)</f>
        <v>市辖</v>
      </c>
    </row>
    <row r="289" spans="1:21" x14ac:dyDescent="0.15">
      <c r="A289" s="7" t="str">
        <f>IF([1]主干线!A289="","",[1]主干线!A289)</f>
        <v>线路123</v>
      </c>
      <c r="B289" s="7" t="str">
        <f>IF([1]主干线!B289="","",[1]主干线!B289)</f>
        <v>10kV</v>
      </c>
      <c r="C289" s="7" t="str">
        <f>IF([1]主干线!C289="","",[1]主干线!C289)</f>
        <v>131集善线</v>
      </c>
      <c r="D289" s="7">
        <f>IF([1]主干线!D289="","",[1]主干线!D289)</f>
        <v>0</v>
      </c>
      <c r="E289" s="7" t="str">
        <f>IF([1]主干线!E289="","",[1]主干线!E289)</f>
        <v>LGJ-185/30</v>
      </c>
      <c r="F289" s="7">
        <f>IF([1]主干线!F289="","",[1]主干线!F289)</f>
        <v>7.1440000000000003E-2</v>
      </c>
      <c r="G289" s="7">
        <f>IF([1]主干线!M289="","",[1]主干线!M289)</f>
        <v>0</v>
      </c>
      <c r="H289" s="7">
        <f>IF([1]主干线!N289="","",[1]主干线!N289)</f>
        <v>0</v>
      </c>
      <c r="I289" s="7">
        <f>IF([1]主干线!O289="","",[1]主干线!O289)</f>
        <v>0</v>
      </c>
      <c r="J289" s="7">
        <f>IF([1]主干线!P289="","",[1]主干线!P289)</f>
        <v>2015</v>
      </c>
      <c r="K289" s="7">
        <f>IF([1]主干线!Q289="","",[1]主干线!Q289)</f>
        <v>1</v>
      </c>
      <c r="L289" s="7">
        <f>IF([1]主干线!R289="","",[1]主干线!R289)</f>
        <v>0</v>
      </c>
      <c r="M289" s="7">
        <f>IF([1]主干线!S289="","",[1]主干线!S289)</f>
        <v>0</v>
      </c>
      <c r="N289" s="7">
        <f>IF([1]主干线!T289="","",[1]主干线!T289)</f>
        <v>0</v>
      </c>
      <c r="O289" s="7" t="str">
        <f>IF([1]主干线!V289="","",[1]主干线!V289)</f>
        <v>8796088682320</v>
      </c>
      <c r="P289" s="7">
        <f>IF([1]主干线!W289="","",[1]主干线!W289)</f>
        <v>1.428804</v>
      </c>
      <c r="Q289" s="7">
        <f>IF([1]主干线!X289="","",[1]主干线!X289)</f>
        <v>0</v>
      </c>
      <c r="R289" s="7">
        <f>IF([1]主干线!I289="","",[1]主干线!I289)</f>
        <v>0</v>
      </c>
      <c r="S289" s="7">
        <f>IF([1]主干线!G289="","",[1]主干线!G289)</f>
        <v>0</v>
      </c>
      <c r="T289" s="7">
        <f>IF([1]主干线!J289="","",[1]主干线!J289)</f>
        <v>0</v>
      </c>
      <c r="U289" s="7" t="str">
        <f>IF([1]主干线!H289="","",[1]主干线!H289)</f>
        <v>市辖</v>
      </c>
    </row>
    <row r="290" spans="1:21" x14ac:dyDescent="0.15">
      <c r="A290" s="7" t="str">
        <f>IF([1]主干线!A290="","",[1]主干线!A290)</f>
        <v>线路124</v>
      </c>
      <c r="B290" s="7" t="str">
        <f>IF([1]主干线!B290="","",[1]主干线!B290)</f>
        <v>10kV</v>
      </c>
      <c r="C290" s="7" t="str">
        <f>IF([1]主干线!C290="","",[1]主干线!C290)</f>
        <v>131集善线</v>
      </c>
      <c r="D290" s="7">
        <f>IF([1]主干线!D290="","",[1]主干线!D290)</f>
        <v>0</v>
      </c>
      <c r="E290" s="7" t="str">
        <f>IF([1]主干线!E290="","",[1]主干线!E290)</f>
        <v>LGJ-185/30</v>
      </c>
      <c r="F290" s="7">
        <f>IF([1]主干线!F290="","",[1]主干线!F290)</f>
        <v>0.15942300000000001</v>
      </c>
      <c r="G290" s="7">
        <f>IF([1]主干线!M290="","",[1]主干线!M290)</f>
        <v>0</v>
      </c>
      <c r="H290" s="7">
        <f>IF([1]主干线!N290="","",[1]主干线!N290)</f>
        <v>0</v>
      </c>
      <c r="I290" s="7">
        <f>IF([1]主干线!O290="","",[1]主干线!O290)</f>
        <v>0</v>
      </c>
      <c r="J290" s="7">
        <f>IF([1]主干线!P290="","",[1]主干线!P290)</f>
        <v>2015</v>
      </c>
      <c r="K290" s="7">
        <f>IF([1]主干线!Q290="","",[1]主干线!Q290)</f>
        <v>2</v>
      </c>
      <c r="L290" s="7">
        <f>IF([1]主干线!R290="","",[1]主干线!R290)</f>
        <v>0</v>
      </c>
      <c r="M290" s="7">
        <f>IF([1]主干线!S290="","",[1]主干线!S290)</f>
        <v>0</v>
      </c>
      <c r="N290" s="7">
        <f>IF([1]主干线!T290="","",[1]主干线!T290)</f>
        <v>0</v>
      </c>
      <c r="O290" s="7" t="str">
        <f>IF([1]主干线!V290="","",[1]主干线!V290)</f>
        <v>8796088682256</v>
      </c>
      <c r="P290" s="7">
        <f>IF([1]主干线!W290="","",[1]主干线!W290)</f>
        <v>3.188453</v>
      </c>
      <c r="Q290" s="7">
        <f>IF([1]主干线!X290="","",[1]主干线!X290)</f>
        <v>1</v>
      </c>
      <c r="R290" s="7">
        <f>IF([1]主干线!I290="","",[1]主干线!I290)</f>
        <v>1</v>
      </c>
      <c r="S290" s="7">
        <f>IF([1]主干线!G290="","",[1]主干线!G290)</f>
        <v>0</v>
      </c>
      <c r="T290" s="7">
        <f>IF([1]主干线!J290="","",[1]主干线!J290)</f>
        <v>0</v>
      </c>
      <c r="U290" s="7" t="str">
        <f>IF([1]主干线!H290="","",[1]主干线!H290)</f>
        <v>市辖</v>
      </c>
    </row>
    <row r="291" spans="1:21" x14ac:dyDescent="0.15">
      <c r="A291" s="7" t="str">
        <f>IF([1]主干线!A291="","",[1]主干线!A291)</f>
        <v>线路125</v>
      </c>
      <c r="B291" s="7" t="str">
        <f>IF([1]主干线!B291="","",[1]主干线!B291)</f>
        <v>10kV</v>
      </c>
      <c r="C291" s="7" t="str">
        <f>IF([1]主干线!C291="","",[1]主干线!C291)</f>
        <v>131集善线</v>
      </c>
      <c r="D291" s="7">
        <f>IF([1]主干线!D291="","",[1]主干线!D291)</f>
        <v>0</v>
      </c>
      <c r="E291" s="7" t="str">
        <f>IF([1]主干线!E291="","",[1]主干线!E291)</f>
        <v>LGJ-185/30</v>
      </c>
      <c r="F291" s="7">
        <f>IF([1]主干线!F291="","",[1]主干线!F291)</f>
        <v>1.4826000000000001E-2</v>
      </c>
      <c r="G291" s="7">
        <f>IF([1]主干线!M291="","",[1]主干线!M291)</f>
        <v>0</v>
      </c>
      <c r="H291" s="7">
        <f>IF([1]主干线!N291="","",[1]主干线!N291)</f>
        <v>0</v>
      </c>
      <c r="I291" s="7">
        <f>IF([1]主干线!O291="","",[1]主干线!O291)</f>
        <v>0</v>
      </c>
      <c r="J291" s="7">
        <f>IF([1]主干线!P291="","",[1]主干线!P291)</f>
        <v>2015</v>
      </c>
      <c r="K291" s="7">
        <f>IF([1]主干线!Q291="","",[1]主干线!Q291)</f>
        <v>3</v>
      </c>
      <c r="L291" s="7">
        <f>IF([1]主干线!R291="","",[1]主干线!R291)</f>
        <v>0</v>
      </c>
      <c r="M291" s="7">
        <f>IF([1]主干线!S291="","",[1]主干线!S291)</f>
        <v>0</v>
      </c>
      <c r="N291" s="7">
        <f>IF([1]主干线!T291="","",[1]主干线!T291)</f>
        <v>0</v>
      </c>
      <c r="O291" s="7" t="str">
        <f>IF([1]主干线!V291="","",[1]主干线!V291)</f>
        <v>配变_电信</v>
      </c>
      <c r="P291" s="7">
        <f>IF([1]主干线!W291="","",[1]主干线!W291)</f>
        <v>0.296518</v>
      </c>
      <c r="Q291" s="7">
        <f>IF([1]主干线!X291="","",[1]主干线!X291)</f>
        <v>2</v>
      </c>
      <c r="R291" s="7">
        <f>IF([1]主干线!I291="","",[1]主干线!I291)</f>
        <v>1</v>
      </c>
      <c r="S291" s="7">
        <f>IF([1]主干线!G291="","",[1]主干线!G291)</f>
        <v>0</v>
      </c>
      <c r="T291" s="7">
        <f>IF([1]主干线!J291="","",[1]主干线!J291)</f>
        <v>0</v>
      </c>
      <c r="U291" s="7" t="str">
        <f>IF([1]主干线!H291="","",[1]主干线!H291)</f>
        <v>市辖</v>
      </c>
    </row>
    <row r="292" spans="1:21" x14ac:dyDescent="0.15">
      <c r="A292" s="7" t="str">
        <f>IF([1]主干线!A292="","",[1]主干线!A292)</f>
        <v>线路126</v>
      </c>
      <c r="B292" s="7" t="str">
        <f>IF([1]主干线!B292="","",[1]主干线!B292)</f>
        <v>10kV</v>
      </c>
      <c r="C292" s="7" t="str">
        <f>IF([1]主干线!C292="","",[1]主干线!C292)</f>
        <v>131集善线</v>
      </c>
      <c r="D292" s="7">
        <f>IF([1]主干线!D292="","",[1]主干线!D292)</f>
        <v>0</v>
      </c>
      <c r="E292" s="7" t="str">
        <f>IF([1]主干线!E292="","",[1]主干线!E292)</f>
        <v>LGJ-185/30</v>
      </c>
      <c r="F292" s="7">
        <f>IF([1]主干线!F292="","",[1]主干线!F292)</f>
        <v>8.6718000000000003E-2</v>
      </c>
      <c r="G292" s="7">
        <f>IF([1]主干线!M292="","",[1]主干线!M292)</f>
        <v>0</v>
      </c>
      <c r="H292" s="7">
        <f>IF([1]主干线!N292="","",[1]主干线!N292)</f>
        <v>0</v>
      </c>
      <c r="I292" s="7">
        <f>IF([1]主干线!O292="","",[1]主干线!O292)</f>
        <v>0</v>
      </c>
      <c r="J292" s="7">
        <f>IF([1]主干线!P292="","",[1]主干线!P292)</f>
        <v>2015</v>
      </c>
      <c r="K292" s="7">
        <f>IF([1]主干线!Q292="","",[1]主干线!Q292)</f>
        <v>1</v>
      </c>
      <c r="L292" s="7">
        <f>IF([1]主干线!R292="","",[1]主干线!R292)</f>
        <v>0</v>
      </c>
      <c r="M292" s="7">
        <f>IF([1]主干线!S292="","",[1]主干线!S292)</f>
        <v>0</v>
      </c>
      <c r="N292" s="7">
        <f>IF([1]主干线!T292="","",[1]主干线!T292)</f>
        <v>0</v>
      </c>
      <c r="O292" s="7" t="str">
        <f>IF([1]主干线!V292="","",[1]主干线!V292)</f>
        <v>配变_隆泰挤塑保温扳厂</v>
      </c>
      <c r="P292" s="7">
        <f>IF([1]主干线!W292="","",[1]主干线!W292)</f>
        <v>1.73437</v>
      </c>
      <c r="Q292" s="7">
        <f>IF([1]主干线!X292="","",[1]主干线!X292)</f>
        <v>3</v>
      </c>
      <c r="R292" s="7">
        <f>IF([1]主干线!I292="","",[1]主干线!I292)</f>
        <v>0</v>
      </c>
      <c r="S292" s="7">
        <f>IF([1]主干线!G292="","",[1]主干线!G292)</f>
        <v>0</v>
      </c>
      <c r="T292" s="7">
        <f>IF([1]主干线!J292="","",[1]主干线!J292)</f>
        <v>0</v>
      </c>
      <c r="U292" s="7" t="str">
        <f>IF([1]主干线!H292="","",[1]主干线!H292)</f>
        <v>市辖</v>
      </c>
    </row>
    <row r="293" spans="1:21" x14ac:dyDescent="0.15">
      <c r="A293" s="7" t="str">
        <f>IF([1]主干线!A293="","",[1]主干线!A293)</f>
        <v>线路127</v>
      </c>
      <c r="B293" s="7" t="str">
        <f>IF([1]主干线!B293="","",[1]主干线!B293)</f>
        <v>10kV</v>
      </c>
      <c r="C293" s="7" t="str">
        <f>IF([1]主干线!C293="","",[1]主干线!C293)</f>
        <v>131集善线</v>
      </c>
      <c r="D293" s="7">
        <f>IF([1]主干线!D293="","",[1]主干线!D293)</f>
        <v>0</v>
      </c>
      <c r="E293" s="7" t="str">
        <f>IF([1]主干线!E293="","",[1]主干线!E293)</f>
        <v>LGJ-185/30</v>
      </c>
      <c r="F293" s="7">
        <f>IF([1]主干线!F293="","",[1]主干线!F293)</f>
        <v>2.5151E-2</v>
      </c>
      <c r="G293" s="7">
        <f>IF([1]主干线!M293="","",[1]主干线!M293)</f>
        <v>0</v>
      </c>
      <c r="H293" s="7">
        <f>IF([1]主干线!N293="","",[1]主干线!N293)</f>
        <v>0</v>
      </c>
      <c r="I293" s="7">
        <f>IF([1]主干线!O293="","",[1]主干线!O293)</f>
        <v>0</v>
      </c>
      <c r="J293" s="7">
        <f>IF([1]主干线!P293="","",[1]主干线!P293)</f>
        <v>2015</v>
      </c>
      <c r="K293" s="7">
        <f>IF([1]主干线!Q293="","",[1]主干线!Q293)</f>
        <v>2</v>
      </c>
      <c r="L293" s="7">
        <f>IF([1]主干线!R293="","",[1]主干线!R293)</f>
        <v>0</v>
      </c>
      <c r="M293" s="7">
        <f>IF([1]主干线!S293="","",[1]主干线!S293)</f>
        <v>0</v>
      </c>
      <c r="N293" s="7">
        <f>IF([1]主干线!T293="","",[1]主干线!T293)</f>
        <v>0</v>
      </c>
      <c r="O293" s="7" t="str">
        <f>IF([1]主干线!V293="","",[1]主干线!V293)</f>
        <v>8796088682112</v>
      </c>
      <c r="P293" s="7">
        <f>IF([1]主干线!W293="","",[1]主干线!W293)</f>
        <v>0.50301700000000005</v>
      </c>
      <c r="Q293" s="7">
        <f>IF([1]主干线!X293="","",[1]主干线!X293)</f>
        <v>4</v>
      </c>
      <c r="R293" s="7">
        <f>IF([1]主干线!I293="","",[1]主干线!I293)</f>
        <v>1</v>
      </c>
      <c r="S293" s="7">
        <f>IF([1]主干线!G293="","",[1]主干线!G293)</f>
        <v>0</v>
      </c>
      <c r="T293" s="7">
        <f>IF([1]主干线!J293="","",[1]主干线!J293)</f>
        <v>0</v>
      </c>
      <c r="U293" s="7" t="str">
        <f>IF([1]主干线!H293="","",[1]主干线!H293)</f>
        <v>市辖</v>
      </c>
    </row>
    <row r="294" spans="1:21" x14ac:dyDescent="0.15">
      <c r="A294" s="7" t="str">
        <f>IF([1]主干线!A294="","",[1]主干线!A294)</f>
        <v>线路128</v>
      </c>
      <c r="B294" s="7" t="str">
        <f>IF([1]主干线!B294="","",[1]主干线!B294)</f>
        <v>10kV</v>
      </c>
      <c r="C294" s="7" t="str">
        <f>IF([1]主干线!C294="","",[1]主干线!C294)</f>
        <v>131集善线</v>
      </c>
      <c r="D294" s="7">
        <f>IF([1]主干线!D294="","",[1]主干线!D294)</f>
        <v>0</v>
      </c>
      <c r="E294" s="7" t="str">
        <f>IF([1]主干线!E294="","",[1]主干线!E294)</f>
        <v>LGJ-185/30</v>
      </c>
      <c r="F294" s="7">
        <f>IF([1]主干线!F294="","",[1]主干线!F294)</f>
        <v>3.1009999999999999E-2</v>
      </c>
      <c r="G294" s="7">
        <f>IF([1]主干线!M294="","",[1]主干线!M294)</f>
        <v>0</v>
      </c>
      <c r="H294" s="7">
        <f>IF([1]主干线!N294="","",[1]主干线!N294)</f>
        <v>0</v>
      </c>
      <c r="I294" s="7">
        <f>IF([1]主干线!O294="","",[1]主干线!O294)</f>
        <v>0</v>
      </c>
      <c r="J294" s="7">
        <f>IF([1]主干线!P294="","",[1]主干线!P294)</f>
        <v>2015</v>
      </c>
      <c r="K294" s="7">
        <f>IF([1]主干线!Q294="","",[1]主干线!Q294)</f>
        <v>3</v>
      </c>
      <c r="L294" s="7">
        <f>IF([1]主干线!R294="","",[1]主干线!R294)</f>
        <v>0</v>
      </c>
      <c r="M294" s="7">
        <f>IF([1]主干线!S294="","",[1]主干线!S294)</f>
        <v>0</v>
      </c>
      <c r="N294" s="7">
        <f>IF([1]主干线!T294="","",[1]主干线!T294)</f>
        <v>0</v>
      </c>
      <c r="O294" s="7" t="str">
        <f>IF([1]主干线!V294="","",[1]主干线!V294)</f>
        <v>配变_移动</v>
      </c>
      <c r="P294" s="7">
        <f>IF([1]主干线!W294="","",[1]主干线!W294)</f>
        <v>0.62019199999999997</v>
      </c>
      <c r="Q294" s="7">
        <f>IF([1]主干线!X294="","",[1]主干线!X294)</f>
        <v>5</v>
      </c>
      <c r="R294" s="7">
        <f>IF([1]主干线!I294="","",[1]主干线!I294)</f>
        <v>1</v>
      </c>
      <c r="S294" s="7">
        <f>IF([1]主干线!G294="","",[1]主干线!G294)</f>
        <v>0</v>
      </c>
      <c r="T294" s="7">
        <f>IF([1]主干线!J294="","",[1]主干线!J294)</f>
        <v>0</v>
      </c>
      <c r="U294" s="7" t="str">
        <f>IF([1]主干线!H294="","",[1]主干线!H294)</f>
        <v>市辖</v>
      </c>
    </row>
    <row r="295" spans="1:21" x14ac:dyDescent="0.15">
      <c r="A295" s="7" t="str">
        <f>IF([1]主干线!A295="","",[1]主干线!A295)</f>
        <v>线路129</v>
      </c>
      <c r="B295" s="7" t="str">
        <f>IF([1]主干线!B295="","",[1]主干线!B295)</f>
        <v>10kV</v>
      </c>
      <c r="C295" s="7" t="str">
        <f>IF([1]主干线!C295="","",[1]主干线!C295)</f>
        <v>131集善线</v>
      </c>
      <c r="D295" s="7">
        <f>IF([1]主干线!D295="","",[1]主干线!D295)</f>
        <v>0</v>
      </c>
      <c r="E295" s="7" t="str">
        <f>IF([1]主干线!E295="","",[1]主干线!E295)</f>
        <v>LGJ-185/30</v>
      </c>
      <c r="F295" s="7">
        <f>IF([1]主干线!F295="","",[1]主干线!F295)</f>
        <v>0.10241</v>
      </c>
      <c r="G295" s="7">
        <f>IF([1]主干线!M295="","",[1]主干线!M295)</f>
        <v>0</v>
      </c>
      <c r="H295" s="7">
        <f>IF([1]主干线!N295="","",[1]主干线!N295)</f>
        <v>0</v>
      </c>
      <c r="I295" s="7">
        <f>IF([1]主干线!O295="","",[1]主干线!O295)</f>
        <v>0</v>
      </c>
      <c r="J295" s="7">
        <f>IF([1]主干线!P295="","",[1]主干线!P295)</f>
        <v>2015</v>
      </c>
      <c r="K295" s="7">
        <f>IF([1]主干线!Q295="","",[1]主干线!Q295)</f>
        <v>1</v>
      </c>
      <c r="L295" s="7">
        <f>IF([1]主干线!R295="","",[1]主干线!R295)</f>
        <v>0</v>
      </c>
      <c r="M295" s="7">
        <f>IF([1]主干线!S295="","",[1]主干线!S295)</f>
        <v>0</v>
      </c>
      <c r="N295" s="7">
        <f>IF([1]主干线!T295="","",[1]主干线!T295)</f>
        <v>0</v>
      </c>
      <c r="O295" s="7" t="str">
        <f>IF([1]主干线!V295="","",[1]主干线!V295)</f>
        <v>8796088682048</v>
      </c>
      <c r="P295" s="7">
        <f>IF([1]主干线!W295="","",[1]主干线!W295)</f>
        <v>2.0482100000000001</v>
      </c>
      <c r="Q295" s="7">
        <f>IF([1]主干线!X295="","",[1]主干线!X295)</f>
        <v>6</v>
      </c>
      <c r="R295" s="7">
        <f>IF([1]主干线!I295="","",[1]主干线!I295)</f>
        <v>0</v>
      </c>
      <c r="S295" s="7">
        <f>IF([1]主干线!G295="","",[1]主干线!G295)</f>
        <v>0</v>
      </c>
      <c r="T295" s="7">
        <f>IF([1]主干线!J295="","",[1]主干线!J295)</f>
        <v>0</v>
      </c>
      <c r="U295" s="7" t="str">
        <f>IF([1]主干线!H295="","",[1]主干线!H295)</f>
        <v>市辖</v>
      </c>
    </row>
    <row r="296" spans="1:21" x14ac:dyDescent="0.15">
      <c r="A296" s="7" t="str">
        <f>IF([1]主干线!A296="","",[1]主干线!A296)</f>
        <v>线路130</v>
      </c>
      <c r="B296" s="7" t="str">
        <f>IF([1]主干线!B296="","",[1]主干线!B296)</f>
        <v>10kV</v>
      </c>
      <c r="C296" s="7" t="str">
        <f>IF([1]主干线!C296="","",[1]主干线!C296)</f>
        <v>131集善线</v>
      </c>
      <c r="D296" s="7">
        <f>IF([1]主干线!D296="","",[1]主干线!D296)</f>
        <v>0</v>
      </c>
      <c r="E296" s="7" t="str">
        <f>IF([1]主干线!E296="","",[1]主干线!E296)</f>
        <v>LGJ-185/30</v>
      </c>
      <c r="F296" s="7">
        <f>IF([1]主干线!F296="","",[1]主干线!F296)</f>
        <v>0.14557600000000001</v>
      </c>
      <c r="G296" s="7">
        <f>IF([1]主干线!M296="","",[1]主干线!M296)</f>
        <v>0</v>
      </c>
      <c r="H296" s="7">
        <f>IF([1]主干线!N296="","",[1]主干线!N296)</f>
        <v>0</v>
      </c>
      <c r="I296" s="7">
        <f>IF([1]主干线!O296="","",[1]主干线!O296)</f>
        <v>0</v>
      </c>
      <c r="J296" s="7">
        <f>IF([1]主干线!P296="","",[1]主干线!P296)</f>
        <v>2015</v>
      </c>
      <c r="K296" s="7">
        <f>IF([1]主干线!Q296="","",[1]主干线!Q296)</f>
        <v>2</v>
      </c>
      <c r="L296" s="7">
        <f>IF([1]主干线!R296="","",[1]主干线!R296)</f>
        <v>0</v>
      </c>
      <c r="M296" s="7">
        <f>IF([1]主干线!S296="","",[1]主干线!S296)</f>
        <v>0</v>
      </c>
      <c r="N296" s="7">
        <f>IF([1]主干线!T296="","",[1]主干线!T296)</f>
        <v>0</v>
      </c>
      <c r="O296" s="7" t="str">
        <f>IF([1]主干线!V296="","",[1]主干线!V296)</f>
        <v>配变_薛家村三仑庙变</v>
      </c>
      <c r="P296" s="7">
        <f>IF([1]主干线!W296="","",[1]主干线!W296)</f>
        <v>2.9115129999999998</v>
      </c>
      <c r="Q296" s="7">
        <f>IF([1]主干线!X296="","",[1]主干线!X296)</f>
        <v>7</v>
      </c>
      <c r="R296" s="7">
        <f>IF([1]主干线!I296="","",[1]主干线!I296)</f>
        <v>1</v>
      </c>
      <c r="S296" s="7">
        <f>IF([1]主干线!G296="","",[1]主干线!G296)</f>
        <v>0</v>
      </c>
      <c r="T296" s="7">
        <f>IF([1]主干线!J296="","",[1]主干线!J296)</f>
        <v>0</v>
      </c>
      <c r="U296" s="7" t="str">
        <f>IF([1]主干线!H296="","",[1]主干线!H296)</f>
        <v>市辖</v>
      </c>
    </row>
    <row r="297" spans="1:21" x14ac:dyDescent="0.15">
      <c r="A297" s="7" t="str">
        <f>IF([1]主干线!A297="","",[1]主干线!A297)</f>
        <v>线路131</v>
      </c>
      <c r="B297" s="7" t="str">
        <f>IF([1]主干线!B297="","",[1]主干线!B297)</f>
        <v>10kV</v>
      </c>
      <c r="C297" s="7" t="str">
        <f>IF([1]主干线!C297="","",[1]主干线!C297)</f>
        <v>131集善线</v>
      </c>
      <c r="D297" s="7">
        <f>IF([1]主干线!D297="","",[1]主干线!D297)</f>
        <v>0</v>
      </c>
      <c r="E297" s="7" t="str">
        <f>IF([1]主干线!E297="","",[1]主干线!E297)</f>
        <v>LGJ-185/30</v>
      </c>
      <c r="F297" s="7">
        <f>IF([1]主干线!F297="","",[1]主干线!F297)</f>
        <v>0.37373200000000001</v>
      </c>
      <c r="G297" s="7">
        <f>IF([1]主干线!M297="","",[1]主干线!M297)</f>
        <v>0</v>
      </c>
      <c r="H297" s="7">
        <f>IF([1]主干线!N297="","",[1]主干线!N297)</f>
        <v>0</v>
      </c>
      <c r="I297" s="7">
        <f>IF([1]主干线!O297="","",[1]主干线!O297)</f>
        <v>0</v>
      </c>
      <c r="J297" s="7">
        <f>IF([1]主干线!P297="","",[1]主干线!P297)</f>
        <v>2015</v>
      </c>
      <c r="K297" s="7">
        <f>IF([1]主干线!Q297="","",[1]主干线!Q297)</f>
        <v>3</v>
      </c>
      <c r="L297" s="7">
        <f>IF([1]主干线!R297="","",[1]主干线!R297)</f>
        <v>0</v>
      </c>
      <c r="M297" s="7">
        <f>IF([1]主干线!S297="","",[1]主干线!S297)</f>
        <v>0</v>
      </c>
      <c r="N297" s="7">
        <f>IF([1]主干线!T297="","",[1]主干线!T297)</f>
        <v>0</v>
      </c>
      <c r="O297" s="7" t="str">
        <f>IF([1]主干线!V297="","",[1]主干线!V297)</f>
        <v>8796088682064</v>
      </c>
      <c r="P297" s="7">
        <f>IF([1]主干线!W297="","",[1]主干线!W297)</f>
        <v>7.4746319999999997</v>
      </c>
      <c r="Q297" s="7">
        <f>IF([1]主干线!X297="","",[1]主干线!X297)</f>
        <v>8</v>
      </c>
      <c r="R297" s="7">
        <f>IF([1]主干线!I297="","",[1]主干线!I297)</f>
        <v>1</v>
      </c>
      <c r="S297" s="7">
        <f>IF([1]主干线!G297="","",[1]主干线!G297)</f>
        <v>0</v>
      </c>
      <c r="T297" s="7">
        <f>IF([1]主干线!J297="","",[1]主干线!J297)</f>
        <v>0</v>
      </c>
      <c r="U297" s="7" t="str">
        <f>IF([1]主干线!H297="","",[1]主干线!H297)</f>
        <v>市辖</v>
      </c>
    </row>
    <row r="298" spans="1:21" x14ac:dyDescent="0.15">
      <c r="A298" s="7" t="str">
        <f>IF([1]主干线!A298="","",[1]主干线!A298)</f>
        <v>线路132</v>
      </c>
      <c r="B298" s="7" t="str">
        <f>IF([1]主干线!B298="","",[1]主干线!B298)</f>
        <v>10kV</v>
      </c>
      <c r="C298" s="7" t="str">
        <f>IF([1]主干线!C298="","",[1]主干线!C298)</f>
        <v>131集善线</v>
      </c>
      <c r="D298" s="7">
        <f>IF([1]主干线!D298="","",[1]主干线!D298)</f>
        <v>0</v>
      </c>
      <c r="E298" s="7" t="str">
        <f>IF([1]主干线!E298="","",[1]主干线!E298)</f>
        <v>LGJ-185/30</v>
      </c>
      <c r="F298" s="7">
        <f>IF([1]主干线!F298="","",[1]主干线!F298)</f>
        <v>0.102857</v>
      </c>
      <c r="G298" s="7">
        <f>IF([1]主干线!M298="","",[1]主干线!M298)</f>
        <v>0</v>
      </c>
      <c r="H298" s="7">
        <f>IF([1]主干线!N298="","",[1]主干线!N298)</f>
        <v>0</v>
      </c>
      <c r="I298" s="7">
        <f>IF([1]主干线!O298="","",[1]主干线!O298)</f>
        <v>0</v>
      </c>
      <c r="J298" s="7">
        <f>IF([1]主干线!P298="","",[1]主干线!P298)</f>
        <v>2015</v>
      </c>
      <c r="K298" s="7">
        <f>IF([1]主干线!Q298="","",[1]主干线!Q298)</f>
        <v>1</v>
      </c>
      <c r="L298" s="7">
        <f>IF([1]主干线!R298="","",[1]主干线!R298)</f>
        <v>0</v>
      </c>
      <c r="M298" s="7">
        <f>IF([1]主干线!S298="","",[1]主干线!S298)</f>
        <v>0</v>
      </c>
      <c r="N298" s="7">
        <f>IF([1]主干线!T298="","",[1]主干线!T298)</f>
        <v>0</v>
      </c>
      <c r="O298" s="7" t="str">
        <f>IF([1]主干线!V298="","",[1]主干线!V298)</f>
        <v>8796088682080</v>
      </c>
      <c r="P298" s="7">
        <f>IF([1]主干线!W298="","",[1]主干线!W298)</f>
        <v>2.0571419999999998</v>
      </c>
      <c r="Q298" s="7">
        <f>IF([1]主干线!X298="","",[1]主干线!X298)</f>
        <v>0</v>
      </c>
      <c r="R298" s="7">
        <f>IF([1]主干线!I298="","",[1]主干线!I298)</f>
        <v>0</v>
      </c>
      <c r="S298" s="7">
        <f>IF([1]主干线!G298="","",[1]主干线!G298)</f>
        <v>0</v>
      </c>
      <c r="T298" s="7">
        <f>IF([1]主干线!J298="","",[1]主干线!J298)</f>
        <v>0</v>
      </c>
      <c r="U298" s="7" t="str">
        <f>IF([1]主干线!H298="","",[1]主干线!H298)</f>
        <v>市辖</v>
      </c>
    </row>
    <row r="299" spans="1:21" x14ac:dyDescent="0.15">
      <c r="A299" s="7" t="str">
        <f>IF([1]主干线!A299="","",[1]主干线!A299)</f>
        <v>线路133</v>
      </c>
      <c r="B299" s="7" t="str">
        <f>IF([1]主干线!B299="","",[1]主干线!B299)</f>
        <v>10kV</v>
      </c>
      <c r="C299" s="7" t="str">
        <f>IF([1]主干线!C299="","",[1]主干线!C299)</f>
        <v>131集善线</v>
      </c>
      <c r="D299" s="7">
        <f>IF([1]主干线!D299="","",[1]主干线!D299)</f>
        <v>0</v>
      </c>
      <c r="E299" s="7" t="str">
        <f>IF([1]主干线!E299="","",[1]主干线!E299)</f>
        <v>LGJ-185/30</v>
      </c>
      <c r="F299" s="7">
        <f>IF([1]主干线!F299="","",[1]主干线!F299)</f>
        <v>0.493954</v>
      </c>
      <c r="G299" s="7">
        <f>IF([1]主干线!M299="","",[1]主干线!M299)</f>
        <v>0</v>
      </c>
      <c r="H299" s="7">
        <f>IF([1]主干线!N299="","",[1]主干线!N299)</f>
        <v>0</v>
      </c>
      <c r="I299" s="7">
        <f>IF([1]主干线!O299="","",[1]主干线!O299)</f>
        <v>0</v>
      </c>
      <c r="J299" s="7">
        <f>IF([1]主干线!P299="","",[1]主干线!P299)</f>
        <v>2015</v>
      </c>
      <c r="K299" s="7">
        <f>IF([1]主干线!Q299="","",[1]主干线!Q299)</f>
        <v>2</v>
      </c>
      <c r="L299" s="7">
        <f>IF([1]主干线!R299="","",[1]主干线!R299)</f>
        <v>0</v>
      </c>
      <c r="M299" s="7">
        <f>IF([1]主干线!S299="","",[1]主干线!S299)</f>
        <v>0</v>
      </c>
      <c r="N299" s="7">
        <f>IF([1]主干线!T299="","",[1]主干线!T299)</f>
        <v>0</v>
      </c>
      <c r="O299" s="7" t="str">
        <f>IF([1]主干线!V299="","",[1]主干线!V299)</f>
        <v>配变_集善变</v>
      </c>
      <c r="P299" s="7">
        <f>IF([1]主干线!W299="","",[1]主干线!W299)</f>
        <v>9.8790800000000001</v>
      </c>
      <c r="Q299" s="7">
        <f>IF([1]主干线!X299="","",[1]主干线!X299)</f>
        <v>1</v>
      </c>
      <c r="R299" s="7">
        <f>IF([1]主干线!I299="","",[1]主干线!I299)</f>
        <v>1</v>
      </c>
      <c r="S299" s="7">
        <f>IF([1]主干线!G299="","",[1]主干线!G299)</f>
        <v>0</v>
      </c>
      <c r="T299" s="7">
        <f>IF([1]主干线!J299="","",[1]主干线!J299)</f>
        <v>0</v>
      </c>
      <c r="U299" s="7" t="str">
        <f>IF([1]主干线!H299="","",[1]主干线!H299)</f>
        <v>市辖</v>
      </c>
    </row>
    <row r="300" spans="1:21" x14ac:dyDescent="0.15">
      <c r="A300" s="7" t="str">
        <f>IF([1]主干线!A300="","",[1]主干线!A300)</f>
        <v>线路134</v>
      </c>
      <c r="B300" s="7" t="str">
        <f>IF([1]主干线!B300="","",[1]主干线!B300)</f>
        <v>10kV</v>
      </c>
      <c r="C300" s="7" t="str">
        <f>IF([1]主干线!C300="","",[1]主干线!C300)</f>
        <v>131集善线</v>
      </c>
      <c r="D300" s="7">
        <f>IF([1]主干线!D300="","",[1]主干线!D300)</f>
        <v>0</v>
      </c>
      <c r="E300" s="7" t="str">
        <f>IF([1]主干线!E300="","",[1]主干线!E300)</f>
        <v>LGJ-185/30</v>
      </c>
      <c r="F300" s="7">
        <f>IF([1]主干线!F300="","",[1]主干线!F300)</f>
        <v>0.11315799999999999</v>
      </c>
      <c r="G300" s="7">
        <f>IF([1]主干线!M300="","",[1]主干线!M300)</f>
        <v>2E-3</v>
      </c>
      <c r="H300" s="7">
        <f>IF([1]主干线!N300="","",[1]主干线!N300)</f>
        <v>0</v>
      </c>
      <c r="I300" s="7">
        <f>IF([1]主干线!O300="","",[1]主干线!O300)</f>
        <v>0</v>
      </c>
      <c r="J300" s="7">
        <f>IF([1]主干线!P300="","",[1]主干线!P300)</f>
        <v>2015</v>
      </c>
      <c r="K300" s="7">
        <f>IF([1]主干线!Q300="","",[1]主干线!Q300)</f>
        <v>3</v>
      </c>
      <c r="L300" s="7">
        <f>IF([1]主干线!R300="","",[1]主干线!R300)</f>
        <v>0</v>
      </c>
      <c r="M300" s="7">
        <f>IF([1]主干线!S300="","",[1]主干线!S300)</f>
        <v>0</v>
      </c>
      <c r="N300" s="7">
        <f>IF([1]主干线!T300="","",[1]主干线!T300)</f>
        <v>0</v>
      </c>
      <c r="O300" s="7" t="str">
        <f>IF([1]主干线!V300="","",[1]主干线!V300)</f>
        <v>8796088683392</v>
      </c>
      <c r="P300" s="7">
        <f>IF([1]主干线!W300="","",[1]主干线!W300)</f>
        <v>2.2631510000000001</v>
      </c>
      <c r="Q300" s="7">
        <f>IF([1]主干线!X300="","",[1]主干线!X300)</f>
        <v>2</v>
      </c>
      <c r="R300" s="7">
        <f>IF([1]主干线!I300="","",[1]主干线!I300)</f>
        <v>1</v>
      </c>
      <c r="S300" s="7">
        <f>IF([1]主干线!G300="","",[1]主干线!G300)</f>
        <v>0</v>
      </c>
      <c r="T300" s="7">
        <f>IF([1]主干线!J300="","",[1]主干线!J300)</f>
        <v>0</v>
      </c>
      <c r="U300" s="7" t="str">
        <f>IF([1]主干线!H300="","",[1]主干线!H300)</f>
        <v>市辖</v>
      </c>
    </row>
    <row r="301" spans="1:21" x14ac:dyDescent="0.15">
      <c r="A301" s="7" t="str">
        <f>IF([1]主干线!A301="","",[1]主干线!A301)</f>
        <v>线路135</v>
      </c>
      <c r="B301" s="7" t="str">
        <f>IF([1]主干线!B301="","",[1]主干线!B301)</f>
        <v>10kV</v>
      </c>
      <c r="C301" s="7" t="str">
        <f>IF([1]主干线!C301="","",[1]主干线!C301)</f>
        <v>131集善线</v>
      </c>
      <c r="D301" s="7">
        <f>IF([1]主干线!D301="","",[1]主干线!D301)</f>
        <v>0</v>
      </c>
      <c r="E301" s="7" t="str">
        <f>IF([1]主干线!E301="","",[1]主干线!E301)</f>
        <v>LGJ-185/30</v>
      </c>
      <c r="F301" s="7">
        <f>IF([1]主干线!F301="","",[1]主干线!F301)</f>
        <v>9.2180999999999999E-2</v>
      </c>
      <c r="G301" s="7">
        <f>IF([1]主干线!M301="","",[1]主干线!M301)</f>
        <v>2E-3</v>
      </c>
      <c r="H301" s="7">
        <f>IF([1]主干线!N301="","",[1]主干线!N301)</f>
        <v>0</v>
      </c>
      <c r="I301" s="7">
        <f>IF([1]主干线!O301="","",[1]主干线!O301)</f>
        <v>0</v>
      </c>
      <c r="J301" s="7">
        <f>IF([1]主干线!P301="","",[1]主干线!P301)</f>
        <v>2015</v>
      </c>
      <c r="K301" s="7">
        <f>IF([1]主干线!Q301="","",[1]主干线!Q301)</f>
        <v>1</v>
      </c>
      <c r="L301" s="7">
        <f>IF([1]主干线!R301="","",[1]主干线!R301)</f>
        <v>0</v>
      </c>
      <c r="M301" s="7">
        <f>IF([1]主干线!S301="","",[1]主干线!S301)</f>
        <v>0</v>
      </c>
      <c r="N301" s="7">
        <f>IF([1]主干线!T301="","",[1]主干线!T301)</f>
        <v>0</v>
      </c>
      <c r="O301" s="7" t="str">
        <f>IF([1]主干线!V301="","",[1]主干线!V301)</f>
        <v>8796088748608</v>
      </c>
      <c r="P301" s="7">
        <f>IF([1]主干线!W301="","",[1]主干线!W301)</f>
        <v>1.843618</v>
      </c>
      <c r="Q301" s="7">
        <f>IF([1]主干线!X301="","",[1]主干线!X301)</f>
        <v>3</v>
      </c>
      <c r="R301" s="7">
        <f>IF([1]主干线!I301="","",[1]主干线!I301)</f>
        <v>0</v>
      </c>
      <c r="S301" s="7">
        <f>IF([1]主干线!G301="","",[1]主干线!G301)</f>
        <v>0</v>
      </c>
      <c r="T301" s="7">
        <f>IF([1]主干线!J301="","",[1]主干线!J301)</f>
        <v>0</v>
      </c>
      <c r="U301" s="7" t="str">
        <f>IF([1]主干线!H301="","",[1]主干线!H301)</f>
        <v>市辖</v>
      </c>
    </row>
    <row r="302" spans="1:21" x14ac:dyDescent="0.15">
      <c r="A302" s="7" t="str">
        <f>IF([1]主干线!A302="","",[1]主干线!A302)</f>
        <v>线路137</v>
      </c>
      <c r="B302" s="7" t="str">
        <f>IF([1]主干线!B302="","",[1]主干线!B302)</f>
        <v>10kV</v>
      </c>
      <c r="C302" s="7" t="str">
        <f>IF([1]主干线!C302="","",[1]主干线!C302)</f>
        <v>131集善线</v>
      </c>
      <c r="D302" s="7">
        <f>IF([1]主干线!D302="","",[1]主干线!D302)</f>
        <v>0</v>
      </c>
      <c r="E302" s="7" t="str">
        <f>IF([1]主干线!E302="","",[1]主干线!E302)</f>
        <v>LGJ-185/30</v>
      </c>
      <c r="F302" s="7">
        <f>IF([1]主干线!F302="","",[1]主干线!F302)</f>
        <v>0.14446500000000001</v>
      </c>
      <c r="G302" s="7">
        <f>IF([1]主干线!M302="","",[1]主干线!M302)</f>
        <v>2E-3</v>
      </c>
      <c r="H302" s="7">
        <f>IF([1]主干线!N302="","",[1]主干线!N302)</f>
        <v>0</v>
      </c>
      <c r="I302" s="7">
        <f>IF([1]主干线!O302="","",[1]主干线!O302)</f>
        <v>0</v>
      </c>
      <c r="J302" s="7">
        <f>IF([1]主干线!P302="","",[1]主干线!P302)</f>
        <v>2015</v>
      </c>
      <c r="K302" s="7">
        <f>IF([1]主干线!Q302="","",[1]主干线!Q302)</f>
        <v>2</v>
      </c>
      <c r="L302" s="7">
        <f>IF([1]主干线!R302="","",[1]主干线!R302)</f>
        <v>0</v>
      </c>
      <c r="M302" s="7">
        <f>IF([1]主干线!S302="","",[1]主干线!S302)</f>
        <v>0</v>
      </c>
      <c r="N302" s="7">
        <f>IF([1]主干线!T302="","",[1]主干线!T302)</f>
        <v>0</v>
      </c>
      <c r="O302" s="7" t="str">
        <f>IF([1]主干线!V302="","",[1]主干线!V302)</f>
        <v>8796088683424</v>
      </c>
      <c r="P302" s="7">
        <f>IF([1]主干线!W302="","",[1]主干线!W302)</f>
        <v>2.8893019999999998</v>
      </c>
      <c r="Q302" s="7">
        <f>IF([1]主干线!X302="","",[1]主干线!X302)</f>
        <v>4</v>
      </c>
      <c r="R302" s="7">
        <f>IF([1]主干线!I302="","",[1]主干线!I302)</f>
        <v>1</v>
      </c>
      <c r="S302" s="7">
        <f>IF([1]主干线!G302="","",[1]主干线!G302)</f>
        <v>0</v>
      </c>
      <c r="T302" s="7">
        <f>IF([1]主干线!J302="","",[1]主干线!J302)</f>
        <v>0</v>
      </c>
      <c r="U302" s="7" t="str">
        <f>IF([1]主干线!H302="","",[1]主干线!H302)</f>
        <v>市辖</v>
      </c>
    </row>
    <row r="303" spans="1:21" x14ac:dyDescent="0.15">
      <c r="A303" s="7" t="str">
        <f>IF([1]主干线!A303="","",[1]主干线!A303)</f>
        <v>线路138</v>
      </c>
      <c r="B303" s="7" t="str">
        <f>IF([1]主干线!B303="","",[1]主干线!B303)</f>
        <v>10kV</v>
      </c>
      <c r="C303" s="7" t="str">
        <f>IF([1]主干线!C303="","",[1]主干线!C303)</f>
        <v>131集善线</v>
      </c>
      <c r="D303" s="7">
        <f>IF([1]主干线!D303="","",[1]主干线!D303)</f>
        <v>0</v>
      </c>
      <c r="E303" s="7" t="str">
        <f>IF([1]主干线!E303="","",[1]主干线!E303)</f>
        <v>LGJ-185/30</v>
      </c>
      <c r="F303" s="7">
        <f>IF([1]主干线!F303="","",[1]主干线!F303)</f>
        <v>1.0668E-2</v>
      </c>
      <c r="G303" s="7">
        <f>IF([1]主干线!M303="","",[1]主干线!M303)</f>
        <v>2E-3</v>
      </c>
      <c r="H303" s="7">
        <f>IF([1]主干线!N303="","",[1]主干线!N303)</f>
        <v>0</v>
      </c>
      <c r="I303" s="7">
        <f>IF([1]主干线!O303="","",[1]主干线!O303)</f>
        <v>0</v>
      </c>
      <c r="J303" s="7">
        <f>IF([1]主干线!P303="","",[1]主干线!P303)</f>
        <v>2015</v>
      </c>
      <c r="K303" s="7">
        <f>IF([1]主干线!Q303="","",[1]主干线!Q303)</f>
        <v>3</v>
      </c>
      <c r="L303" s="7">
        <f>IF([1]主干线!R303="","",[1]主干线!R303)</f>
        <v>0</v>
      </c>
      <c r="M303" s="7">
        <f>IF([1]主干线!S303="","",[1]主干线!S303)</f>
        <v>0</v>
      </c>
      <c r="N303" s="7">
        <f>IF([1]主干线!T303="","",[1]主干线!T303)</f>
        <v>0</v>
      </c>
      <c r="O303" s="7" t="str">
        <f>IF([1]主干线!V303="","",[1]主干线!V303)</f>
        <v>配变_成利焊锡</v>
      </c>
      <c r="P303" s="7">
        <f>IF([1]主干线!W303="","",[1]主干线!W303)</f>
        <v>0.21335999999999999</v>
      </c>
      <c r="Q303" s="7">
        <f>IF([1]主干线!X303="","",[1]主干线!X303)</f>
        <v>5</v>
      </c>
      <c r="R303" s="7">
        <f>IF([1]主干线!I303="","",[1]主干线!I303)</f>
        <v>1</v>
      </c>
      <c r="S303" s="7">
        <f>IF([1]主干线!G303="","",[1]主干线!G303)</f>
        <v>0</v>
      </c>
      <c r="T303" s="7">
        <f>IF([1]主干线!J303="","",[1]主干线!J303)</f>
        <v>0</v>
      </c>
      <c r="U303" s="7" t="str">
        <f>IF([1]主干线!H303="","",[1]主干线!H303)</f>
        <v>市辖</v>
      </c>
    </row>
    <row r="304" spans="1:21" x14ac:dyDescent="0.15">
      <c r="A304" s="7" t="str">
        <f>IF([1]主干线!A304="","",[1]主干线!A304)</f>
        <v>线路139</v>
      </c>
      <c r="B304" s="7" t="str">
        <f>IF([1]主干线!B304="","",[1]主干线!B304)</f>
        <v>10kV</v>
      </c>
      <c r="C304" s="7" t="str">
        <f>IF([1]主干线!C304="","",[1]主干线!C304)</f>
        <v>131集善线</v>
      </c>
      <c r="D304" s="7">
        <f>IF([1]主干线!D304="","",[1]主干线!D304)</f>
        <v>0</v>
      </c>
      <c r="E304" s="7" t="str">
        <f>IF([1]主干线!E304="","",[1]主干线!E304)</f>
        <v>LGJ-185/30</v>
      </c>
      <c r="F304" s="7">
        <f>IF([1]主干线!F304="","",[1]主干线!F304)</f>
        <v>1.0348E-2</v>
      </c>
      <c r="G304" s="7">
        <f>IF([1]主干线!M304="","",[1]主干线!M304)</f>
        <v>2E-3</v>
      </c>
      <c r="H304" s="7">
        <f>IF([1]主干线!N304="","",[1]主干线!N304)</f>
        <v>0</v>
      </c>
      <c r="I304" s="7">
        <f>IF([1]主干线!O304="","",[1]主干线!O304)</f>
        <v>0</v>
      </c>
      <c r="J304" s="7">
        <f>IF([1]主干线!P304="","",[1]主干线!P304)</f>
        <v>2015</v>
      </c>
      <c r="K304" s="7">
        <f>IF([1]主干线!Q304="","",[1]主干线!Q304)</f>
        <v>1</v>
      </c>
      <c r="L304" s="7">
        <f>IF([1]主干线!R304="","",[1]主干线!R304)</f>
        <v>0</v>
      </c>
      <c r="M304" s="7">
        <f>IF([1]主干线!S304="","",[1]主干线!S304)</f>
        <v>0</v>
      </c>
      <c r="N304" s="7">
        <f>IF([1]主干线!T304="","",[1]主干线!T304)</f>
        <v>0</v>
      </c>
      <c r="O304" s="7" t="str">
        <f>IF([1]主干线!V304="","",[1]主干线!V304)</f>
        <v>8796088683440</v>
      </c>
      <c r="P304" s="7">
        <f>IF([1]主干线!W304="","",[1]主干线!W304)</f>
        <v>0.206958</v>
      </c>
      <c r="Q304" s="7">
        <f>IF([1]主干线!X304="","",[1]主干线!X304)</f>
        <v>6</v>
      </c>
      <c r="R304" s="7">
        <f>IF([1]主干线!I304="","",[1]主干线!I304)</f>
        <v>0</v>
      </c>
      <c r="S304" s="7">
        <f>IF([1]主干线!G304="","",[1]主干线!G304)</f>
        <v>0</v>
      </c>
      <c r="T304" s="7">
        <f>IF([1]主干线!J304="","",[1]主干线!J304)</f>
        <v>0</v>
      </c>
      <c r="U304" s="7" t="str">
        <f>IF([1]主干线!H304="","",[1]主干线!H304)</f>
        <v>市辖</v>
      </c>
    </row>
    <row r="305" spans="1:21" x14ac:dyDescent="0.15">
      <c r="A305" s="7" t="str">
        <f>IF([1]主干线!A305="","",[1]主干线!A305)</f>
        <v>线路140</v>
      </c>
      <c r="B305" s="7" t="str">
        <f>IF([1]主干线!B305="","",[1]主干线!B305)</f>
        <v>10kV</v>
      </c>
      <c r="C305" s="7" t="str">
        <f>IF([1]主干线!C305="","",[1]主干线!C305)</f>
        <v>131集善线</v>
      </c>
      <c r="D305" s="7">
        <f>IF([1]主干线!D305="","",[1]主干线!D305)</f>
        <v>0</v>
      </c>
      <c r="E305" s="7" t="str">
        <f>IF([1]主干线!E305="","",[1]主干线!E305)</f>
        <v>LGJ-185/30</v>
      </c>
      <c r="F305" s="7">
        <f>IF([1]主干线!F305="","",[1]主干线!F305)</f>
        <v>1.2260999999999999E-2</v>
      </c>
      <c r="G305" s="7">
        <f>IF([1]主干线!M305="","",[1]主干线!M305)</f>
        <v>2E-3</v>
      </c>
      <c r="H305" s="7">
        <f>IF([1]主干线!N305="","",[1]主干线!N305)</f>
        <v>0</v>
      </c>
      <c r="I305" s="7">
        <f>IF([1]主干线!O305="","",[1]主干线!O305)</f>
        <v>0</v>
      </c>
      <c r="J305" s="7">
        <f>IF([1]主干线!P305="","",[1]主干线!P305)</f>
        <v>2015</v>
      </c>
      <c r="K305" s="7">
        <f>IF([1]主干线!Q305="","",[1]主干线!Q305)</f>
        <v>2</v>
      </c>
      <c r="L305" s="7">
        <f>IF([1]主干线!R305="","",[1]主干线!R305)</f>
        <v>0</v>
      </c>
      <c r="M305" s="7">
        <f>IF([1]主干线!S305="","",[1]主干线!S305)</f>
        <v>0</v>
      </c>
      <c r="N305" s="7">
        <f>IF([1]主干线!T305="","",[1]主干线!T305)</f>
        <v>0</v>
      </c>
      <c r="O305" s="7" t="str">
        <f>IF([1]主干线!V305="","",[1]主干线!V305)</f>
        <v>配变_泉新金属</v>
      </c>
      <c r="P305" s="7">
        <f>IF([1]主干线!W305="","",[1]主干线!W305)</f>
        <v>0.24521200000000001</v>
      </c>
      <c r="Q305" s="7">
        <f>IF([1]主干线!X305="","",[1]主干线!X305)</f>
        <v>7</v>
      </c>
      <c r="R305" s="7">
        <f>IF([1]主干线!I305="","",[1]主干线!I305)</f>
        <v>1</v>
      </c>
      <c r="S305" s="7">
        <f>IF([1]主干线!G305="","",[1]主干线!G305)</f>
        <v>0</v>
      </c>
      <c r="T305" s="7">
        <f>IF([1]主干线!J305="","",[1]主干线!J305)</f>
        <v>0</v>
      </c>
      <c r="U305" s="7" t="str">
        <f>IF([1]主干线!H305="","",[1]主干线!H305)</f>
        <v>市辖</v>
      </c>
    </row>
    <row r="306" spans="1:21" x14ac:dyDescent="0.15">
      <c r="A306" s="7" t="str">
        <f>IF([1]主干线!A306="","",[1]主干线!A306)</f>
        <v>线路141</v>
      </c>
      <c r="B306" s="7" t="str">
        <f>IF([1]主干线!B306="","",[1]主干线!B306)</f>
        <v>10kV</v>
      </c>
      <c r="C306" s="7" t="str">
        <f>IF([1]主干线!C306="","",[1]主干线!C306)</f>
        <v>131集善线</v>
      </c>
      <c r="D306" s="7">
        <f>IF([1]主干线!D306="","",[1]主干线!D306)</f>
        <v>0</v>
      </c>
      <c r="E306" s="7" t="str">
        <f>IF([1]主干线!E306="","",[1]主干线!E306)</f>
        <v>LGJ-185/30</v>
      </c>
      <c r="F306" s="7">
        <f>IF([1]主干线!F306="","",[1]主干线!F306)</f>
        <v>0.110301</v>
      </c>
      <c r="G306" s="7">
        <f>IF([1]主干线!M306="","",[1]主干线!M306)</f>
        <v>2E-3</v>
      </c>
      <c r="H306" s="7">
        <f>IF([1]主干线!N306="","",[1]主干线!N306)</f>
        <v>0</v>
      </c>
      <c r="I306" s="7">
        <f>IF([1]主干线!O306="","",[1]主干线!O306)</f>
        <v>0</v>
      </c>
      <c r="J306" s="7">
        <f>IF([1]主干线!P306="","",[1]主干线!P306)</f>
        <v>2015</v>
      </c>
      <c r="K306" s="7">
        <f>IF([1]主干线!Q306="","",[1]主干线!Q306)</f>
        <v>3</v>
      </c>
      <c r="L306" s="7">
        <f>IF([1]主干线!R306="","",[1]主干线!R306)</f>
        <v>0</v>
      </c>
      <c r="M306" s="7">
        <f>IF([1]主干线!S306="","",[1]主干线!S306)</f>
        <v>0</v>
      </c>
      <c r="N306" s="7">
        <f>IF([1]主干线!T306="","",[1]主干线!T306)</f>
        <v>0</v>
      </c>
      <c r="O306" s="7" t="str">
        <f>IF([1]主干线!V306="","",[1]主干线!V306)</f>
        <v>8796088683488</v>
      </c>
      <c r="P306" s="7">
        <f>IF([1]主干线!W306="","",[1]主干线!W306)</f>
        <v>2.2060149999999998</v>
      </c>
      <c r="Q306" s="7">
        <f>IF([1]主干线!X306="","",[1]主干线!X306)</f>
        <v>8</v>
      </c>
      <c r="R306" s="7">
        <f>IF([1]主干线!I306="","",[1]主干线!I306)</f>
        <v>1</v>
      </c>
      <c r="S306" s="7">
        <f>IF([1]主干线!G306="","",[1]主干线!G306)</f>
        <v>0</v>
      </c>
      <c r="T306" s="7">
        <f>IF([1]主干线!J306="","",[1]主干线!J306)</f>
        <v>0</v>
      </c>
      <c r="U306" s="7" t="str">
        <f>IF([1]主干线!H306="","",[1]主干线!H306)</f>
        <v>市辖</v>
      </c>
    </row>
    <row r="307" spans="1:21" x14ac:dyDescent="0.15">
      <c r="A307" s="7" t="str">
        <f>IF([1]主干线!A307="","",[1]主干线!A307)</f>
        <v>线路142</v>
      </c>
      <c r="B307" s="7" t="str">
        <f>IF([1]主干线!B307="","",[1]主干线!B307)</f>
        <v>10kV</v>
      </c>
      <c r="C307" s="7" t="str">
        <f>IF([1]主干线!C307="","",[1]主干线!C307)</f>
        <v>131集善线</v>
      </c>
      <c r="D307" s="7">
        <f>IF([1]主干线!D307="","",[1]主干线!D307)</f>
        <v>0</v>
      </c>
      <c r="E307" s="7" t="str">
        <f>IF([1]主干线!E307="","",[1]主干线!E307)</f>
        <v>LGJ-185/30</v>
      </c>
      <c r="F307" s="7">
        <f>IF([1]主干线!F307="","",[1]主干线!F307)</f>
        <v>9.7029999999999998E-3</v>
      </c>
      <c r="G307" s="7">
        <f>IF([1]主干线!M307="","",[1]主干线!M307)</f>
        <v>2E-3</v>
      </c>
      <c r="H307" s="7">
        <f>IF([1]主干线!N307="","",[1]主干线!N307)</f>
        <v>0</v>
      </c>
      <c r="I307" s="7">
        <f>IF([1]主干线!O307="","",[1]主干线!O307)</f>
        <v>0</v>
      </c>
      <c r="J307" s="7">
        <f>IF([1]主干线!P307="","",[1]主干线!P307)</f>
        <v>2015</v>
      </c>
      <c r="K307" s="7">
        <f>IF([1]主干线!Q307="","",[1]主干线!Q307)</f>
        <v>1</v>
      </c>
      <c r="L307" s="7">
        <f>IF([1]主干线!R307="","",[1]主干线!R307)</f>
        <v>0</v>
      </c>
      <c r="M307" s="7">
        <f>IF([1]主干线!S307="","",[1]主干线!S307)</f>
        <v>0</v>
      </c>
      <c r="N307" s="7">
        <f>IF([1]主干线!T307="","",[1]主干线!T307)</f>
        <v>0</v>
      </c>
      <c r="O307" s="7" t="str">
        <f>IF([1]主干线!V307="","",[1]主干线!V307)</f>
        <v>配变_锦峰五金</v>
      </c>
      <c r="P307" s="7">
        <f>IF([1]主干线!W307="","",[1]主干线!W307)</f>
        <v>0.19406699999999999</v>
      </c>
      <c r="Q307" s="7">
        <f>IF([1]主干线!X307="","",[1]主干线!X307)</f>
        <v>0</v>
      </c>
      <c r="R307" s="7">
        <f>IF([1]主干线!I307="","",[1]主干线!I307)</f>
        <v>0</v>
      </c>
      <c r="S307" s="7">
        <f>IF([1]主干线!G307="","",[1]主干线!G307)</f>
        <v>0</v>
      </c>
      <c r="T307" s="7">
        <f>IF([1]主干线!J307="","",[1]主干线!J307)</f>
        <v>0</v>
      </c>
      <c r="U307" s="7" t="str">
        <f>IF([1]主干线!H307="","",[1]主干线!H307)</f>
        <v>市辖</v>
      </c>
    </row>
    <row r="308" spans="1:21" x14ac:dyDescent="0.15">
      <c r="A308" s="7" t="str">
        <f>IF([1]主干线!A308="","",[1]主干线!A308)</f>
        <v>线路143</v>
      </c>
      <c r="B308" s="7" t="str">
        <f>IF([1]主干线!B308="","",[1]主干线!B308)</f>
        <v>10kV</v>
      </c>
      <c r="C308" s="7" t="str">
        <f>IF([1]主干线!C308="","",[1]主干线!C308)</f>
        <v>131集善线</v>
      </c>
      <c r="D308" s="7">
        <f>IF([1]主干线!D308="","",[1]主干线!D308)</f>
        <v>0</v>
      </c>
      <c r="E308" s="7" t="str">
        <f>IF([1]主干线!E308="","",[1]主干线!E308)</f>
        <v>LGJ-185/30</v>
      </c>
      <c r="F308" s="7">
        <f>IF([1]主干线!F308="","",[1]主干线!F308)</f>
        <v>9.4644000000000006E-2</v>
      </c>
      <c r="G308" s="7">
        <f>IF([1]主干线!M308="","",[1]主干线!M308)</f>
        <v>2E-3</v>
      </c>
      <c r="H308" s="7">
        <f>IF([1]主干线!N308="","",[1]主干线!N308)</f>
        <v>0</v>
      </c>
      <c r="I308" s="7">
        <f>IF([1]主干线!O308="","",[1]主干线!O308)</f>
        <v>0</v>
      </c>
      <c r="J308" s="7">
        <f>IF([1]主干线!P308="","",[1]主干线!P308)</f>
        <v>2015</v>
      </c>
      <c r="K308" s="7">
        <f>IF([1]主干线!Q308="","",[1]主干线!Q308)</f>
        <v>2</v>
      </c>
      <c r="L308" s="7">
        <f>IF([1]主干线!R308="","",[1]主干线!R308)</f>
        <v>0</v>
      </c>
      <c r="M308" s="7">
        <f>IF([1]主干线!S308="","",[1]主干线!S308)</f>
        <v>0</v>
      </c>
      <c r="N308" s="7">
        <f>IF([1]主干线!T308="","",[1]主干线!T308)</f>
        <v>0</v>
      </c>
      <c r="O308" s="7" t="str">
        <f>IF([1]主干线!V308="","",[1]主干线!V308)</f>
        <v>8796088683504</v>
      </c>
      <c r="P308" s="7">
        <f>IF([1]主干线!W308="","",[1]主干线!W308)</f>
        <v>1.8928799999999999</v>
      </c>
      <c r="Q308" s="7">
        <f>IF([1]主干线!X308="","",[1]主干线!X308)</f>
        <v>1</v>
      </c>
      <c r="R308" s="7">
        <f>IF([1]主干线!I308="","",[1]主干线!I308)</f>
        <v>1</v>
      </c>
      <c r="S308" s="7">
        <f>IF([1]主干线!G308="","",[1]主干线!G308)</f>
        <v>0</v>
      </c>
      <c r="T308" s="7">
        <f>IF([1]主干线!J308="","",[1]主干线!J308)</f>
        <v>0</v>
      </c>
      <c r="U308" s="7" t="str">
        <f>IF([1]主干线!H308="","",[1]主干线!H308)</f>
        <v>市辖</v>
      </c>
    </row>
    <row r="309" spans="1:21" x14ac:dyDescent="0.15">
      <c r="A309" s="7" t="str">
        <f>IF([1]主干线!A309="","",[1]主干线!A309)</f>
        <v>线路144</v>
      </c>
      <c r="B309" s="7" t="str">
        <f>IF([1]主干线!B309="","",[1]主干线!B309)</f>
        <v>10kV</v>
      </c>
      <c r="C309" s="7" t="str">
        <f>IF([1]主干线!C309="","",[1]主干线!C309)</f>
        <v>131集善线</v>
      </c>
      <c r="D309" s="7">
        <f>IF([1]主干线!D309="","",[1]主干线!D309)</f>
        <v>0</v>
      </c>
      <c r="E309" s="7" t="str">
        <f>IF([1]主干线!E309="","",[1]主干线!E309)</f>
        <v>LGJ-185/30</v>
      </c>
      <c r="F309" s="7">
        <f>IF([1]主干线!F309="","",[1]主干线!F309)</f>
        <v>7.077E-3</v>
      </c>
      <c r="G309" s="7">
        <f>IF([1]主干线!M309="","",[1]主干线!M309)</f>
        <v>2E-3</v>
      </c>
      <c r="H309" s="7">
        <f>IF([1]主干线!N309="","",[1]主干线!N309)</f>
        <v>0</v>
      </c>
      <c r="I309" s="7">
        <f>IF([1]主干线!O309="","",[1]主干线!O309)</f>
        <v>0</v>
      </c>
      <c r="J309" s="7">
        <f>IF([1]主干线!P309="","",[1]主干线!P309)</f>
        <v>2015</v>
      </c>
      <c r="K309" s="7">
        <f>IF([1]主干线!Q309="","",[1]主干线!Q309)</f>
        <v>3</v>
      </c>
      <c r="L309" s="7">
        <f>IF([1]主干线!R309="","",[1]主干线!R309)</f>
        <v>0</v>
      </c>
      <c r="M309" s="7">
        <f>IF([1]主干线!S309="","",[1]主干线!S309)</f>
        <v>0</v>
      </c>
      <c r="N309" s="7">
        <f>IF([1]主干线!T309="","",[1]主干线!T309)</f>
        <v>0</v>
      </c>
      <c r="O309" s="7" t="str">
        <f>IF([1]主干线!V309="","",[1]主干线!V309)</f>
        <v>8796088683520</v>
      </c>
      <c r="P309" s="7">
        <f>IF([1]主干线!W309="","",[1]主干线!W309)</f>
        <v>0.141541</v>
      </c>
      <c r="Q309" s="7">
        <f>IF([1]主干线!X309="","",[1]主干线!X309)</f>
        <v>2</v>
      </c>
      <c r="R309" s="7">
        <f>IF([1]主干线!I309="","",[1]主干线!I309)</f>
        <v>1</v>
      </c>
      <c r="S309" s="7">
        <f>IF([1]主干线!G309="","",[1]主干线!G309)</f>
        <v>0</v>
      </c>
      <c r="T309" s="7">
        <f>IF([1]主干线!J309="","",[1]主干线!J309)</f>
        <v>0</v>
      </c>
      <c r="U309" s="7" t="str">
        <f>IF([1]主干线!H309="","",[1]主干线!H309)</f>
        <v>市辖</v>
      </c>
    </row>
    <row r="310" spans="1:21" x14ac:dyDescent="0.15">
      <c r="A310" s="7" t="str">
        <f>IF([1]主干线!A310="","",[1]主干线!A310)</f>
        <v>线路145</v>
      </c>
      <c r="B310" s="7" t="str">
        <f>IF([1]主干线!B310="","",[1]主干线!B310)</f>
        <v>10kV</v>
      </c>
      <c r="C310" s="7" t="str">
        <f>IF([1]主干线!C310="","",[1]主干线!C310)</f>
        <v>131集善线</v>
      </c>
      <c r="D310" s="7">
        <f>IF([1]主干线!D310="","",[1]主干线!D310)</f>
        <v>0</v>
      </c>
      <c r="E310" s="7" t="str">
        <f>IF([1]主干线!E310="","",[1]主干线!E310)</f>
        <v>LGJ-185/30</v>
      </c>
      <c r="F310" s="7">
        <f>IF([1]主干线!F310="","",[1]主干线!F310)</f>
        <v>5.2339999999999999E-3</v>
      </c>
      <c r="G310" s="7">
        <f>IF([1]主干线!M310="","",[1]主干线!M310)</f>
        <v>2E-3</v>
      </c>
      <c r="H310" s="7">
        <f>IF([1]主干线!N310="","",[1]主干线!N310)</f>
        <v>0</v>
      </c>
      <c r="I310" s="7">
        <f>IF([1]主干线!O310="","",[1]主干线!O310)</f>
        <v>0</v>
      </c>
      <c r="J310" s="7">
        <f>IF([1]主干线!P310="","",[1]主干线!P310)</f>
        <v>2015</v>
      </c>
      <c r="K310" s="7">
        <f>IF([1]主干线!Q310="","",[1]主干线!Q310)</f>
        <v>1</v>
      </c>
      <c r="L310" s="7">
        <f>IF([1]主干线!R310="","",[1]主干线!R310)</f>
        <v>0</v>
      </c>
      <c r="M310" s="7">
        <f>IF([1]主干线!S310="","",[1]主干线!S310)</f>
        <v>0</v>
      </c>
      <c r="N310" s="7">
        <f>IF([1]主干线!T310="","",[1]主干线!T310)</f>
        <v>0</v>
      </c>
      <c r="O310" s="7" t="str">
        <f>IF([1]主干线!V310="","",[1]主干线!V310)</f>
        <v>配变_远东厨房</v>
      </c>
      <c r="P310" s="7">
        <f>IF([1]主干线!W310="","",[1]主干线!W310)</f>
        <v>0.10467600000000001</v>
      </c>
      <c r="Q310" s="7">
        <f>IF([1]主干线!X310="","",[1]主干线!X310)</f>
        <v>3</v>
      </c>
      <c r="R310" s="7">
        <f>IF([1]主干线!I310="","",[1]主干线!I310)</f>
        <v>0</v>
      </c>
      <c r="S310" s="7">
        <f>IF([1]主干线!G310="","",[1]主干线!G310)</f>
        <v>0</v>
      </c>
      <c r="T310" s="7">
        <f>IF([1]主干线!J310="","",[1]主干线!J310)</f>
        <v>0</v>
      </c>
      <c r="U310" s="7" t="str">
        <f>IF([1]主干线!H310="","",[1]主干线!H310)</f>
        <v>市辖</v>
      </c>
    </row>
    <row r="311" spans="1:21" x14ac:dyDescent="0.15">
      <c r="A311" s="7" t="str">
        <f>IF([1]主干线!A311="","",[1]主干线!A311)</f>
        <v>线路146</v>
      </c>
      <c r="B311" s="7" t="str">
        <f>IF([1]主干线!B311="","",[1]主干线!B311)</f>
        <v>10kV</v>
      </c>
      <c r="C311" s="7" t="str">
        <f>IF([1]主干线!C311="","",[1]主干线!C311)</f>
        <v>131集善线</v>
      </c>
      <c r="D311" s="7">
        <f>IF([1]主干线!D311="","",[1]主干线!D311)</f>
        <v>0</v>
      </c>
      <c r="E311" s="7" t="str">
        <f>IF([1]主干线!E311="","",[1]主干线!E311)</f>
        <v>LGJ-185/30</v>
      </c>
      <c r="F311" s="7">
        <f>IF([1]主干线!F311="","",[1]主干线!F311)</f>
        <v>1.061E-2</v>
      </c>
      <c r="G311" s="7">
        <f>IF([1]主干线!M311="","",[1]主干线!M311)</f>
        <v>2E-3</v>
      </c>
      <c r="H311" s="7">
        <f>IF([1]主干线!N311="","",[1]主干线!N311)</f>
        <v>0</v>
      </c>
      <c r="I311" s="7">
        <f>IF([1]主干线!O311="","",[1]主干线!O311)</f>
        <v>0</v>
      </c>
      <c r="J311" s="7">
        <f>IF([1]主干线!P311="","",[1]主干线!P311)</f>
        <v>2015</v>
      </c>
      <c r="K311" s="7">
        <f>IF([1]主干线!Q311="","",[1]主干线!Q311)</f>
        <v>2</v>
      </c>
      <c r="L311" s="7">
        <f>IF([1]主干线!R311="","",[1]主干线!R311)</f>
        <v>0</v>
      </c>
      <c r="M311" s="7">
        <f>IF([1]主干线!S311="","",[1]主干线!S311)</f>
        <v>0</v>
      </c>
      <c r="N311" s="7">
        <f>IF([1]主干线!T311="","",[1]主干线!T311)</f>
        <v>0</v>
      </c>
      <c r="O311" s="7" t="str">
        <f>IF([1]主干线!V311="","",[1]主干线!V311)</f>
        <v>配变_卉欣服装</v>
      </c>
      <c r="P311" s="7">
        <f>IF([1]主干线!W311="","",[1]主干线!W311)</f>
        <v>0.212202</v>
      </c>
      <c r="Q311" s="7">
        <f>IF([1]主干线!X311="","",[1]主干线!X311)</f>
        <v>4</v>
      </c>
      <c r="R311" s="7">
        <f>IF([1]主干线!I311="","",[1]主干线!I311)</f>
        <v>1</v>
      </c>
      <c r="S311" s="7">
        <f>IF([1]主干线!G311="","",[1]主干线!G311)</f>
        <v>0</v>
      </c>
      <c r="T311" s="7">
        <f>IF([1]主干线!J311="","",[1]主干线!J311)</f>
        <v>0</v>
      </c>
      <c r="U311" s="7" t="str">
        <f>IF([1]主干线!H311="","",[1]主干线!H311)</f>
        <v>市辖</v>
      </c>
    </row>
    <row r="312" spans="1:21" x14ac:dyDescent="0.15">
      <c r="A312" s="7" t="str">
        <f>IF([1]主干线!A312="","",[1]主干线!A312)</f>
        <v>线路147</v>
      </c>
      <c r="B312" s="7" t="str">
        <f>IF([1]主干线!B312="","",[1]主干线!B312)</f>
        <v>10kV</v>
      </c>
      <c r="C312" s="7" t="str">
        <f>IF([1]主干线!C312="","",[1]主干线!C312)</f>
        <v>131集善线</v>
      </c>
      <c r="D312" s="7">
        <f>IF([1]主干线!D312="","",[1]主干线!D312)</f>
        <v>0</v>
      </c>
      <c r="E312" s="7" t="str">
        <f>IF([1]主干线!E312="","",[1]主干线!E312)</f>
        <v>LGJ-185/30</v>
      </c>
      <c r="F312" s="7">
        <f>IF([1]主干线!F312="","",[1]主干线!F312)</f>
        <v>8.5782999999999998E-2</v>
      </c>
      <c r="G312" s="7">
        <f>IF([1]主干线!M312="","",[1]主干线!M312)</f>
        <v>2E-3</v>
      </c>
      <c r="H312" s="7">
        <f>IF([1]主干线!N312="","",[1]主干线!N312)</f>
        <v>0</v>
      </c>
      <c r="I312" s="7">
        <f>IF([1]主干线!O312="","",[1]主干线!O312)</f>
        <v>0</v>
      </c>
      <c r="J312" s="7">
        <f>IF([1]主干线!P312="","",[1]主干线!P312)</f>
        <v>2015</v>
      </c>
      <c r="K312" s="7">
        <f>IF([1]主干线!Q312="","",[1]主干线!Q312)</f>
        <v>3</v>
      </c>
      <c r="L312" s="7">
        <f>IF([1]主干线!R312="","",[1]主干线!R312)</f>
        <v>0</v>
      </c>
      <c r="M312" s="7">
        <f>IF([1]主干线!S312="","",[1]主干线!S312)</f>
        <v>0</v>
      </c>
      <c r="N312" s="7">
        <f>IF([1]主干线!T312="","",[1]主干线!T312)</f>
        <v>0</v>
      </c>
      <c r="O312" s="7" t="str">
        <f>IF([1]主干线!V312="","",[1]主干线!V312)</f>
        <v>8796088683536</v>
      </c>
      <c r="P312" s="7">
        <f>IF([1]主干线!W312="","",[1]主干线!W312)</f>
        <v>1.715651</v>
      </c>
      <c r="Q312" s="7">
        <f>IF([1]主干线!X312="","",[1]主干线!X312)</f>
        <v>5</v>
      </c>
      <c r="R312" s="7">
        <f>IF([1]主干线!I312="","",[1]主干线!I312)</f>
        <v>1</v>
      </c>
      <c r="S312" s="7">
        <f>IF([1]主干线!G312="","",[1]主干线!G312)</f>
        <v>0</v>
      </c>
      <c r="T312" s="7">
        <f>IF([1]主干线!J312="","",[1]主干线!J312)</f>
        <v>0</v>
      </c>
      <c r="U312" s="7" t="str">
        <f>IF([1]主干线!H312="","",[1]主干线!H312)</f>
        <v>市辖</v>
      </c>
    </row>
    <row r="313" spans="1:21" x14ac:dyDescent="0.15">
      <c r="A313" s="7" t="str">
        <f>IF([1]主干线!A313="","",[1]主干线!A313)</f>
        <v>线路148</v>
      </c>
      <c r="B313" s="7" t="str">
        <f>IF([1]主干线!B313="","",[1]主干线!B313)</f>
        <v>10kV</v>
      </c>
      <c r="C313" s="7" t="str">
        <f>IF([1]主干线!C313="","",[1]主干线!C313)</f>
        <v>131集善线</v>
      </c>
      <c r="D313" s="7">
        <f>IF([1]主干线!D313="","",[1]主干线!D313)</f>
        <v>0</v>
      </c>
      <c r="E313" s="7" t="str">
        <f>IF([1]主干线!E313="","",[1]主干线!E313)</f>
        <v>LGJ-185/30</v>
      </c>
      <c r="F313" s="7">
        <f>IF([1]主干线!F313="","",[1]主干线!F313)</f>
        <v>1.0153000000000001E-2</v>
      </c>
      <c r="G313" s="7">
        <f>IF([1]主干线!M313="","",[1]主干线!M313)</f>
        <v>2E-3</v>
      </c>
      <c r="H313" s="7">
        <f>IF([1]主干线!N313="","",[1]主干线!N313)</f>
        <v>0</v>
      </c>
      <c r="I313" s="7">
        <f>IF([1]主干线!O313="","",[1]主干线!O313)</f>
        <v>0</v>
      </c>
      <c r="J313" s="7">
        <f>IF([1]主干线!P313="","",[1]主干线!P313)</f>
        <v>2015</v>
      </c>
      <c r="K313" s="7">
        <f>IF([1]主干线!Q313="","",[1]主干线!Q313)</f>
        <v>1</v>
      </c>
      <c r="L313" s="7">
        <f>IF([1]主干线!R313="","",[1]主干线!R313)</f>
        <v>0</v>
      </c>
      <c r="M313" s="7">
        <f>IF([1]主干线!S313="","",[1]主干线!S313)</f>
        <v>0</v>
      </c>
      <c r="N313" s="7">
        <f>IF([1]主干线!T313="","",[1]主干线!T313)</f>
        <v>0</v>
      </c>
      <c r="O313" s="7" t="str">
        <f>IF([1]主干线!V313="","",[1]主干线!V313)</f>
        <v>配变_创硕过滤设备</v>
      </c>
      <c r="P313" s="7">
        <f>IF([1]主干线!W313="","",[1]主干线!W313)</f>
        <v>0.20306299999999999</v>
      </c>
      <c r="Q313" s="7">
        <f>IF([1]主干线!X313="","",[1]主干线!X313)</f>
        <v>6</v>
      </c>
      <c r="R313" s="7">
        <f>IF([1]主干线!I313="","",[1]主干线!I313)</f>
        <v>0</v>
      </c>
      <c r="S313" s="7">
        <f>IF([1]主干线!G313="","",[1]主干线!G313)</f>
        <v>0</v>
      </c>
      <c r="T313" s="7">
        <f>IF([1]主干线!J313="","",[1]主干线!J313)</f>
        <v>0</v>
      </c>
      <c r="U313" s="7" t="str">
        <f>IF([1]主干线!H313="","",[1]主干线!H313)</f>
        <v>市辖</v>
      </c>
    </row>
    <row r="314" spans="1:21" x14ac:dyDescent="0.15">
      <c r="A314" s="7" t="str">
        <f>IF([1]主干线!A314="","",[1]主干线!A314)</f>
        <v>线路149</v>
      </c>
      <c r="B314" s="7" t="str">
        <f>IF([1]主干线!B314="","",[1]主干线!B314)</f>
        <v>10kV</v>
      </c>
      <c r="C314" s="7" t="str">
        <f>IF([1]主干线!C314="","",[1]主干线!C314)</f>
        <v>131集善线</v>
      </c>
      <c r="D314" s="7">
        <f>IF([1]主干线!D314="","",[1]主干线!D314)</f>
        <v>0</v>
      </c>
      <c r="E314" s="7" t="str">
        <f>IF([1]主干线!E314="","",[1]主干线!E314)</f>
        <v>LGJ-185/30</v>
      </c>
      <c r="F314" s="7">
        <f>IF([1]主干线!F314="","",[1]主干线!F314)</f>
        <v>2.6811000000000001E-2</v>
      </c>
      <c r="G314" s="7">
        <f>IF([1]主干线!M314="","",[1]主干线!M314)</f>
        <v>2E-3</v>
      </c>
      <c r="H314" s="7">
        <f>IF([1]主干线!N314="","",[1]主干线!N314)</f>
        <v>0</v>
      </c>
      <c r="I314" s="7">
        <f>IF([1]主干线!O314="","",[1]主干线!O314)</f>
        <v>0</v>
      </c>
      <c r="J314" s="7">
        <f>IF([1]主干线!P314="","",[1]主干线!P314)</f>
        <v>2015</v>
      </c>
      <c r="K314" s="7">
        <f>IF([1]主干线!Q314="","",[1]主干线!Q314)</f>
        <v>2</v>
      </c>
      <c r="L314" s="7">
        <f>IF([1]主干线!R314="","",[1]主干线!R314)</f>
        <v>0</v>
      </c>
      <c r="M314" s="7">
        <f>IF([1]主干线!S314="","",[1]主干线!S314)</f>
        <v>0</v>
      </c>
      <c r="N314" s="7">
        <f>IF([1]主干线!T314="","",[1]主干线!T314)</f>
        <v>0</v>
      </c>
      <c r="O314" s="7" t="str">
        <f>IF([1]主干线!V314="","",[1]主干线!V314)</f>
        <v>8796088683552</v>
      </c>
      <c r="P314" s="7">
        <f>IF([1]主干线!W314="","",[1]主干线!W314)</f>
        <v>0.53622899999999996</v>
      </c>
      <c r="Q314" s="7">
        <f>IF([1]主干线!X314="","",[1]主干线!X314)</f>
        <v>7</v>
      </c>
      <c r="R314" s="7">
        <f>IF([1]主干线!I314="","",[1]主干线!I314)</f>
        <v>1</v>
      </c>
      <c r="S314" s="7">
        <f>IF([1]主干线!G314="","",[1]主干线!G314)</f>
        <v>0</v>
      </c>
      <c r="T314" s="7">
        <f>IF([1]主干线!J314="","",[1]主干线!J314)</f>
        <v>0</v>
      </c>
      <c r="U314" s="7" t="str">
        <f>IF([1]主干线!H314="","",[1]主干线!H314)</f>
        <v>市辖</v>
      </c>
    </row>
    <row r="315" spans="1:21" x14ac:dyDescent="0.15">
      <c r="A315" s="7" t="str">
        <f>IF([1]主干线!A315="","",[1]主干线!A315)</f>
        <v>线路150</v>
      </c>
      <c r="B315" s="7" t="str">
        <f>IF([1]主干线!B315="","",[1]主干线!B315)</f>
        <v>10kV</v>
      </c>
      <c r="C315" s="7" t="str">
        <f>IF([1]主干线!C315="","",[1]主干线!C315)</f>
        <v>131集善线</v>
      </c>
      <c r="D315" s="7">
        <f>IF([1]主干线!D315="","",[1]主干线!D315)</f>
        <v>0</v>
      </c>
      <c r="E315" s="7" t="str">
        <f>IF([1]主干线!E315="","",[1]主干线!E315)</f>
        <v>LGJ-185/30</v>
      </c>
      <c r="F315" s="7">
        <f>IF([1]主干线!F315="","",[1]主干线!F315)</f>
        <v>0.10848099999999999</v>
      </c>
      <c r="G315" s="7">
        <f>IF([1]主干线!M315="","",[1]主干线!M315)</f>
        <v>2E-3</v>
      </c>
      <c r="H315" s="7">
        <f>IF([1]主干线!N315="","",[1]主干线!N315)</f>
        <v>0</v>
      </c>
      <c r="I315" s="7">
        <f>IF([1]主干线!O315="","",[1]主干线!O315)</f>
        <v>0</v>
      </c>
      <c r="J315" s="7">
        <f>IF([1]主干线!P315="","",[1]主干线!P315)</f>
        <v>2015</v>
      </c>
      <c r="K315" s="7">
        <f>IF([1]主干线!Q315="","",[1]主干线!Q315)</f>
        <v>3</v>
      </c>
      <c r="L315" s="7">
        <f>IF([1]主干线!R315="","",[1]主干线!R315)</f>
        <v>0</v>
      </c>
      <c r="M315" s="7">
        <f>IF([1]主干线!S315="","",[1]主干线!S315)</f>
        <v>0</v>
      </c>
      <c r="N315" s="7">
        <f>IF([1]主干线!T315="","",[1]主干线!T315)</f>
        <v>0</v>
      </c>
      <c r="O315" s="7" t="str">
        <f>IF([1]主干线!V315="","",[1]主干线!V315)</f>
        <v>配变_裕利站</v>
      </c>
      <c r="P315" s="7">
        <f>IF([1]主干线!W315="","",[1]主干线!W315)</f>
        <v>2.169629</v>
      </c>
      <c r="Q315" s="7">
        <f>IF([1]主干线!X315="","",[1]主干线!X315)</f>
        <v>8</v>
      </c>
      <c r="R315" s="7">
        <f>IF([1]主干线!I315="","",[1]主干线!I315)</f>
        <v>1</v>
      </c>
      <c r="S315" s="7">
        <f>IF([1]主干线!G315="","",[1]主干线!G315)</f>
        <v>0</v>
      </c>
      <c r="T315" s="7">
        <f>IF([1]主干线!J315="","",[1]主干线!J315)</f>
        <v>0</v>
      </c>
      <c r="U315" s="7" t="str">
        <f>IF([1]主干线!H315="","",[1]主干线!H315)</f>
        <v>市辖</v>
      </c>
    </row>
    <row r="316" spans="1:21" x14ac:dyDescent="0.15">
      <c r="A316" s="7" t="str">
        <f>IF([1]主干线!A316="","",[1]主干线!A316)</f>
        <v>线路151</v>
      </c>
      <c r="B316" s="7" t="str">
        <f>IF([1]主干线!B316="","",[1]主干线!B316)</f>
        <v>10kV</v>
      </c>
      <c r="C316" s="7" t="str">
        <f>IF([1]主干线!C316="","",[1]主干线!C316)</f>
        <v>131集善线</v>
      </c>
      <c r="D316" s="7">
        <f>IF([1]主干线!D316="","",[1]主干线!D316)</f>
        <v>0</v>
      </c>
      <c r="E316" s="7" t="str">
        <f>IF([1]主干线!E316="","",[1]主干线!E316)</f>
        <v>LGJ-185/30</v>
      </c>
      <c r="F316" s="7">
        <f>IF([1]主干线!F316="","",[1]主干线!F316)</f>
        <v>1.1696E-2</v>
      </c>
      <c r="G316" s="7">
        <f>IF([1]主干线!M316="","",[1]主干线!M316)</f>
        <v>2E-3</v>
      </c>
      <c r="H316" s="7">
        <f>IF([1]主干线!N316="","",[1]主干线!N316)</f>
        <v>0</v>
      </c>
      <c r="I316" s="7">
        <f>IF([1]主干线!O316="","",[1]主干线!O316)</f>
        <v>0</v>
      </c>
      <c r="J316" s="7">
        <f>IF([1]主干线!P316="","",[1]主干线!P316)</f>
        <v>2015</v>
      </c>
      <c r="K316" s="7">
        <f>IF([1]主干线!Q316="","",[1]主干线!Q316)</f>
        <v>1</v>
      </c>
      <c r="L316" s="7">
        <f>IF([1]主干线!R316="","",[1]主干线!R316)</f>
        <v>0</v>
      </c>
      <c r="M316" s="7">
        <f>IF([1]主干线!S316="","",[1]主干线!S316)</f>
        <v>0</v>
      </c>
      <c r="N316" s="7">
        <f>IF([1]主干线!T316="","",[1]主干线!T316)</f>
        <v>0</v>
      </c>
      <c r="O316" s="7" t="str">
        <f>IF([1]主干线!V316="","",[1]主干线!V316)</f>
        <v>配变_裕利北变</v>
      </c>
      <c r="P316" s="7">
        <f>IF([1]主干线!W316="","",[1]主干线!W316)</f>
        <v>0.23392399999999999</v>
      </c>
      <c r="Q316" s="7">
        <f>IF([1]主干线!X316="","",[1]主干线!X316)</f>
        <v>0</v>
      </c>
      <c r="R316" s="7">
        <f>IF([1]主干线!I316="","",[1]主干线!I316)</f>
        <v>0</v>
      </c>
      <c r="S316" s="7">
        <f>IF([1]主干线!G316="","",[1]主干线!G316)</f>
        <v>0</v>
      </c>
      <c r="T316" s="7">
        <f>IF([1]主干线!J316="","",[1]主干线!J316)</f>
        <v>0</v>
      </c>
      <c r="U316" s="7" t="str">
        <f>IF([1]主干线!H316="","",[1]主干线!H316)</f>
        <v>市辖</v>
      </c>
    </row>
    <row r="317" spans="1:21" x14ac:dyDescent="0.15">
      <c r="A317" s="7" t="str">
        <f>IF([1]主干线!A317="","",[1]主干线!A317)</f>
        <v>线路152</v>
      </c>
      <c r="B317" s="7" t="str">
        <f>IF([1]主干线!B317="","",[1]主干线!B317)</f>
        <v>10kV</v>
      </c>
      <c r="C317" s="7" t="str">
        <f>IF([1]主干线!C317="","",[1]主干线!C317)</f>
        <v>131集善线</v>
      </c>
      <c r="D317" s="7">
        <f>IF([1]主干线!D317="","",[1]主干线!D317)</f>
        <v>0</v>
      </c>
      <c r="E317" s="7" t="str">
        <f>IF([1]主干线!E317="","",[1]主干线!E317)</f>
        <v>LGJ-185/30</v>
      </c>
      <c r="F317" s="7">
        <f>IF([1]主干线!F317="","",[1]主干线!F317)</f>
        <v>6.7339999999999997E-2</v>
      </c>
      <c r="G317" s="7">
        <f>IF([1]主干线!M317="","",[1]主干线!M317)</f>
        <v>2E-3</v>
      </c>
      <c r="H317" s="7">
        <f>IF([1]主干线!N317="","",[1]主干线!N317)</f>
        <v>0</v>
      </c>
      <c r="I317" s="7">
        <f>IF([1]主干线!O317="","",[1]主干线!O317)</f>
        <v>0</v>
      </c>
      <c r="J317" s="7">
        <f>IF([1]主干线!P317="","",[1]主干线!P317)</f>
        <v>2015</v>
      </c>
      <c r="K317" s="7">
        <f>IF([1]主干线!Q317="","",[1]主干线!Q317)</f>
        <v>2</v>
      </c>
      <c r="L317" s="7">
        <f>IF([1]主干线!R317="","",[1]主干线!R317)</f>
        <v>0</v>
      </c>
      <c r="M317" s="7">
        <f>IF([1]主干线!S317="","",[1]主干线!S317)</f>
        <v>0</v>
      </c>
      <c r="N317" s="7">
        <f>IF([1]主干线!T317="","",[1]主干线!T317)</f>
        <v>0</v>
      </c>
      <c r="O317" s="7" t="str">
        <f>IF([1]主干线!V317="","",[1]主干线!V317)</f>
        <v>8796088683568</v>
      </c>
      <c r="P317" s="7">
        <f>IF([1]主干线!W317="","",[1]主干线!W317)</f>
        <v>1.346795</v>
      </c>
      <c r="Q317" s="7">
        <f>IF([1]主干线!X317="","",[1]主干线!X317)</f>
        <v>1</v>
      </c>
      <c r="R317" s="7">
        <f>IF([1]主干线!I317="","",[1]主干线!I317)</f>
        <v>1</v>
      </c>
      <c r="S317" s="7">
        <f>IF([1]主干线!G317="","",[1]主干线!G317)</f>
        <v>0</v>
      </c>
      <c r="T317" s="7">
        <f>IF([1]主干线!J317="","",[1]主干线!J317)</f>
        <v>0</v>
      </c>
      <c r="U317" s="7" t="str">
        <f>IF([1]主干线!H317="","",[1]主干线!H317)</f>
        <v>市辖</v>
      </c>
    </row>
    <row r="318" spans="1:21" x14ac:dyDescent="0.15">
      <c r="A318" s="7" t="str">
        <f>IF([1]主干线!A318="","",[1]主干线!A318)</f>
        <v>线路153</v>
      </c>
      <c r="B318" s="7" t="str">
        <f>IF([1]主干线!B318="","",[1]主干线!B318)</f>
        <v>10kV</v>
      </c>
      <c r="C318" s="7" t="str">
        <f>IF([1]主干线!C318="","",[1]主干线!C318)</f>
        <v>131集善线</v>
      </c>
      <c r="D318" s="7">
        <f>IF([1]主干线!D318="","",[1]主干线!D318)</f>
        <v>0</v>
      </c>
      <c r="E318" s="7" t="str">
        <f>IF([1]主干线!E318="","",[1]主干线!E318)</f>
        <v>LGJ-185/30</v>
      </c>
      <c r="F318" s="7">
        <f>IF([1]主干线!F318="","",[1]主干线!F318)</f>
        <v>0.19106500000000001</v>
      </c>
      <c r="G318" s="7">
        <f>IF([1]主干线!M318="","",[1]主干线!M318)</f>
        <v>2E-3</v>
      </c>
      <c r="H318" s="7">
        <f>IF([1]主干线!N318="","",[1]主干线!N318)</f>
        <v>0</v>
      </c>
      <c r="I318" s="7">
        <f>IF([1]主干线!O318="","",[1]主干线!O318)</f>
        <v>0</v>
      </c>
      <c r="J318" s="7">
        <f>IF([1]主干线!P318="","",[1]主干线!P318)</f>
        <v>2015</v>
      </c>
      <c r="K318" s="7">
        <f>IF([1]主干线!Q318="","",[1]主干线!Q318)</f>
        <v>3</v>
      </c>
      <c r="L318" s="7">
        <f>IF([1]主干线!R318="","",[1]主干线!R318)</f>
        <v>0</v>
      </c>
      <c r="M318" s="7">
        <f>IF([1]主干线!S318="","",[1]主干线!S318)</f>
        <v>0</v>
      </c>
      <c r="N318" s="7">
        <f>IF([1]主干线!T318="","",[1]主干线!T318)</f>
        <v>0</v>
      </c>
      <c r="O318" s="7" t="str">
        <f>IF([1]主干线!V318="","",[1]主干线!V318)</f>
        <v>配变_配电2-2</v>
      </c>
      <c r="P318" s="7">
        <f>IF([1]主干线!W318="","",[1]主干线!W318)</f>
        <v>3.821304</v>
      </c>
      <c r="Q318" s="7">
        <f>IF([1]主干线!X318="","",[1]主干线!X318)</f>
        <v>2</v>
      </c>
      <c r="R318" s="7">
        <f>IF([1]主干线!I318="","",[1]主干线!I318)</f>
        <v>1</v>
      </c>
      <c r="S318" s="7">
        <f>IF([1]主干线!G318="","",[1]主干线!G318)</f>
        <v>0</v>
      </c>
      <c r="T318" s="7">
        <f>IF([1]主干线!J318="","",[1]主干线!J318)</f>
        <v>0</v>
      </c>
      <c r="U318" s="7" t="str">
        <f>IF([1]主干线!H318="","",[1]主干线!H318)</f>
        <v>市辖</v>
      </c>
    </row>
    <row r="319" spans="1:21" x14ac:dyDescent="0.15">
      <c r="A319" s="7" t="str">
        <f>IF([1]主干线!A319="","",[1]主干线!A319)</f>
        <v>线路154</v>
      </c>
      <c r="B319" s="7" t="str">
        <f>IF([1]主干线!B319="","",[1]主干线!B319)</f>
        <v>10kV</v>
      </c>
      <c r="C319" s="7" t="str">
        <f>IF([1]主干线!C319="","",[1]主干线!C319)</f>
        <v>131集善线</v>
      </c>
      <c r="D319" s="7">
        <f>IF([1]主干线!D319="","",[1]主干线!D319)</f>
        <v>0</v>
      </c>
      <c r="E319" s="7" t="str">
        <f>IF([1]主干线!E319="","",[1]主干线!E319)</f>
        <v>LGJ-185/30</v>
      </c>
      <c r="F319" s="7">
        <f>IF([1]主干线!F319="","",[1]主干线!F319)</f>
        <v>0.104141</v>
      </c>
      <c r="G319" s="7">
        <f>IF([1]主干线!M319="","",[1]主干线!M319)</f>
        <v>2E-3</v>
      </c>
      <c r="H319" s="7">
        <f>IF([1]主干线!N319="","",[1]主干线!N319)</f>
        <v>0</v>
      </c>
      <c r="I319" s="7">
        <f>IF([1]主干线!O319="","",[1]主干线!O319)</f>
        <v>0</v>
      </c>
      <c r="J319" s="7">
        <f>IF([1]主干线!P319="","",[1]主干线!P319)</f>
        <v>2015</v>
      </c>
      <c r="K319" s="7">
        <f>IF([1]主干线!Q319="","",[1]主干线!Q319)</f>
        <v>1</v>
      </c>
      <c r="L319" s="7">
        <f>IF([1]主干线!R319="","",[1]主干线!R319)</f>
        <v>0</v>
      </c>
      <c r="M319" s="7">
        <f>IF([1]主干线!S319="","",[1]主干线!S319)</f>
        <v>0</v>
      </c>
      <c r="N319" s="7">
        <f>IF([1]主干线!T319="","",[1]主干线!T319)</f>
        <v>0</v>
      </c>
      <c r="O319" s="7" t="str">
        <f>IF([1]主干线!V319="","",[1]主干线!V319)</f>
        <v>8796088683696</v>
      </c>
      <c r="P319" s="7">
        <f>IF([1]主干线!W319="","",[1]主干线!W319)</f>
        <v>2.0828180000000001</v>
      </c>
      <c r="Q319" s="7">
        <f>IF([1]主干线!X319="","",[1]主干线!X319)</f>
        <v>3</v>
      </c>
      <c r="R319" s="7">
        <f>IF([1]主干线!I319="","",[1]主干线!I319)</f>
        <v>0</v>
      </c>
      <c r="S319" s="7">
        <f>IF([1]主干线!G319="","",[1]主干线!G319)</f>
        <v>0</v>
      </c>
      <c r="T319" s="7">
        <f>IF([1]主干线!J319="","",[1]主干线!J319)</f>
        <v>0</v>
      </c>
      <c r="U319" s="7" t="str">
        <f>IF([1]主干线!H319="","",[1]主干线!H319)</f>
        <v>市辖</v>
      </c>
    </row>
    <row r="320" spans="1:21" x14ac:dyDescent="0.15">
      <c r="A320" s="7" t="str">
        <f>IF([1]主干线!A320="","",[1]主干线!A320)</f>
        <v>线路155</v>
      </c>
      <c r="B320" s="7" t="str">
        <f>IF([1]主干线!B320="","",[1]主干线!B320)</f>
        <v>10kV</v>
      </c>
      <c r="C320" s="7" t="str">
        <f>IF([1]主干线!C320="","",[1]主干线!C320)</f>
        <v>131集善线</v>
      </c>
      <c r="D320" s="7">
        <f>IF([1]主干线!D320="","",[1]主干线!D320)</f>
        <v>0</v>
      </c>
      <c r="E320" s="7" t="str">
        <f>IF([1]主干线!E320="","",[1]主干线!E320)</f>
        <v>LGJ-185/30</v>
      </c>
      <c r="F320" s="7">
        <f>IF([1]主干线!F320="","",[1]主干线!F320)</f>
        <v>0.202232</v>
      </c>
      <c r="G320" s="7">
        <f>IF([1]主干线!M320="","",[1]主干线!M320)</f>
        <v>2E-3</v>
      </c>
      <c r="H320" s="7">
        <f>IF([1]主干线!N320="","",[1]主干线!N320)</f>
        <v>0</v>
      </c>
      <c r="I320" s="7">
        <f>IF([1]主干线!O320="","",[1]主干线!O320)</f>
        <v>0</v>
      </c>
      <c r="J320" s="7">
        <f>IF([1]主干线!P320="","",[1]主干线!P320)</f>
        <v>2015</v>
      </c>
      <c r="K320" s="7">
        <f>IF([1]主干线!Q320="","",[1]主干线!Q320)</f>
        <v>2</v>
      </c>
      <c r="L320" s="7">
        <f>IF([1]主干线!R320="","",[1]主干线!R320)</f>
        <v>0</v>
      </c>
      <c r="M320" s="7">
        <f>IF([1]主干线!S320="","",[1]主干线!S320)</f>
        <v>0</v>
      </c>
      <c r="N320" s="7">
        <f>IF([1]主干线!T320="","",[1]主干线!T320)</f>
        <v>0</v>
      </c>
      <c r="O320" s="7" t="str">
        <f>IF([1]主干线!V320="","",[1]主干线!V320)</f>
        <v>8796088683744</v>
      </c>
      <c r="P320" s="7">
        <f>IF([1]主干线!W320="","",[1]主干线!W320)</f>
        <v>4.0446369999999998</v>
      </c>
      <c r="Q320" s="7">
        <f>IF([1]主干线!X320="","",[1]主干线!X320)</f>
        <v>4</v>
      </c>
      <c r="R320" s="7">
        <f>IF([1]主干线!I320="","",[1]主干线!I320)</f>
        <v>1</v>
      </c>
      <c r="S320" s="7">
        <f>IF([1]主干线!G320="","",[1]主干线!G320)</f>
        <v>0</v>
      </c>
      <c r="T320" s="7">
        <f>IF([1]主干线!J320="","",[1]主干线!J320)</f>
        <v>0</v>
      </c>
      <c r="U320" s="7" t="str">
        <f>IF([1]主干线!H320="","",[1]主干线!H320)</f>
        <v>市辖</v>
      </c>
    </row>
    <row r="321" spans="1:21" x14ac:dyDescent="0.15">
      <c r="A321" s="7" t="str">
        <f>IF([1]主干线!A321="","",[1]主干线!A321)</f>
        <v>线路156</v>
      </c>
      <c r="B321" s="7" t="str">
        <f>IF([1]主干线!B321="","",[1]主干线!B321)</f>
        <v>10kV</v>
      </c>
      <c r="C321" s="7" t="str">
        <f>IF([1]主干线!C321="","",[1]主干线!C321)</f>
        <v>131集善线</v>
      </c>
      <c r="D321" s="7">
        <f>IF([1]主干线!D321="","",[1]主干线!D321)</f>
        <v>0</v>
      </c>
      <c r="E321" s="7" t="str">
        <f>IF([1]主干线!E321="","",[1]主干线!E321)</f>
        <v>LGJ-185/30</v>
      </c>
      <c r="F321" s="7">
        <f>IF([1]主干线!F321="","",[1]主干线!F321)</f>
        <v>5.4530000000000004E-3</v>
      </c>
      <c r="G321" s="7">
        <f>IF([1]主干线!M321="","",[1]主干线!M321)</f>
        <v>2E-3</v>
      </c>
      <c r="H321" s="7">
        <f>IF([1]主干线!N321="","",[1]主干线!N321)</f>
        <v>0</v>
      </c>
      <c r="I321" s="7">
        <f>IF([1]主干线!O321="","",[1]主干线!O321)</f>
        <v>0</v>
      </c>
      <c r="J321" s="7">
        <f>IF([1]主干线!P321="","",[1]主干线!P321)</f>
        <v>2015</v>
      </c>
      <c r="K321" s="7">
        <f>IF([1]主干线!Q321="","",[1]主干线!Q321)</f>
        <v>3</v>
      </c>
      <c r="L321" s="7">
        <f>IF([1]主干线!R321="","",[1]主干线!R321)</f>
        <v>0</v>
      </c>
      <c r="M321" s="7">
        <f>IF([1]主干线!S321="","",[1]主干线!S321)</f>
        <v>0</v>
      </c>
      <c r="N321" s="7">
        <f>IF([1]主干线!T321="","",[1]主干线!T321)</f>
        <v>0</v>
      </c>
      <c r="O321" s="7" t="str">
        <f>IF([1]主干线!V321="","",[1]主干线!V321)</f>
        <v>配变_路灯管理所</v>
      </c>
      <c r="P321" s="7">
        <f>IF([1]主干线!W321="","",[1]主干线!W321)</f>
        <v>0.10906</v>
      </c>
      <c r="Q321" s="7">
        <f>IF([1]主干线!X321="","",[1]主干线!X321)</f>
        <v>5</v>
      </c>
      <c r="R321" s="7">
        <f>IF([1]主干线!I321="","",[1]主干线!I321)</f>
        <v>1</v>
      </c>
      <c r="S321" s="7">
        <f>IF([1]主干线!G321="","",[1]主干线!G321)</f>
        <v>0</v>
      </c>
      <c r="T321" s="7">
        <f>IF([1]主干线!J321="","",[1]主干线!J321)</f>
        <v>0</v>
      </c>
      <c r="U321" s="7" t="str">
        <f>IF([1]主干线!H321="","",[1]主干线!H321)</f>
        <v>市辖</v>
      </c>
    </row>
    <row r="322" spans="1:21" x14ac:dyDescent="0.15">
      <c r="A322" s="7" t="str">
        <f>IF([1]主干线!A322="","",[1]主干线!A322)</f>
        <v>线路157</v>
      </c>
      <c r="B322" s="7" t="str">
        <f>IF([1]主干线!B322="","",[1]主干线!B322)</f>
        <v>10kV</v>
      </c>
      <c r="C322" s="7" t="str">
        <f>IF([1]主干线!C322="","",[1]主干线!C322)</f>
        <v>131集善线</v>
      </c>
      <c r="D322" s="7">
        <f>IF([1]主干线!D322="","",[1]主干线!D322)</f>
        <v>0</v>
      </c>
      <c r="E322" s="7" t="str">
        <f>IF([1]主干线!E322="","",[1]主干线!E322)</f>
        <v>LGJ-185/30</v>
      </c>
      <c r="F322" s="7">
        <f>IF([1]主干线!F322="","",[1]主干线!F322)</f>
        <v>0.103119</v>
      </c>
      <c r="G322" s="7">
        <f>IF([1]主干线!M322="","",[1]主干线!M322)</f>
        <v>2E-3</v>
      </c>
      <c r="H322" s="7">
        <f>IF([1]主干线!N322="","",[1]主干线!N322)</f>
        <v>0</v>
      </c>
      <c r="I322" s="7">
        <f>IF([1]主干线!O322="","",[1]主干线!O322)</f>
        <v>0</v>
      </c>
      <c r="J322" s="7">
        <f>IF([1]主干线!P322="","",[1]主干线!P322)</f>
        <v>2015</v>
      </c>
      <c r="K322" s="7">
        <f>IF([1]主干线!Q322="","",[1]主干线!Q322)</f>
        <v>1</v>
      </c>
      <c r="L322" s="7">
        <f>IF([1]主干线!R322="","",[1]主干线!R322)</f>
        <v>0</v>
      </c>
      <c r="M322" s="7">
        <f>IF([1]主干线!S322="","",[1]主干线!S322)</f>
        <v>0</v>
      </c>
      <c r="N322" s="7">
        <f>IF([1]主干线!T322="","",[1]主干线!T322)</f>
        <v>0</v>
      </c>
      <c r="O322" s="7" t="str">
        <f>IF([1]主干线!V322="","",[1]主干线!V322)</f>
        <v>8796088683760</v>
      </c>
      <c r="P322" s="7">
        <f>IF([1]主干线!W322="","",[1]主干线!W322)</f>
        <v>2.062376</v>
      </c>
      <c r="Q322" s="7">
        <f>IF([1]主干线!X322="","",[1]主干线!X322)</f>
        <v>6</v>
      </c>
      <c r="R322" s="7">
        <f>IF([1]主干线!I322="","",[1]主干线!I322)</f>
        <v>0</v>
      </c>
      <c r="S322" s="7">
        <f>IF([1]主干线!G322="","",[1]主干线!G322)</f>
        <v>0</v>
      </c>
      <c r="T322" s="7">
        <f>IF([1]主干线!J322="","",[1]主干线!J322)</f>
        <v>0</v>
      </c>
      <c r="U322" s="7" t="str">
        <f>IF([1]主干线!H322="","",[1]主干线!H322)</f>
        <v>市辖</v>
      </c>
    </row>
    <row r="323" spans="1:21" x14ac:dyDescent="0.15">
      <c r="A323" s="7" t="str">
        <f>IF([1]主干线!A323="","",[1]主干线!A323)</f>
        <v>线路158</v>
      </c>
      <c r="B323" s="7" t="str">
        <f>IF([1]主干线!B323="","",[1]主干线!B323)</f>
        <v>10kV</v>
      </c>
      <c r="C323" s="7" t="str">
        <f>IF([1]主干线!C323="","",[1]主干线!C323)</f>
        <v>131集善线</v>
      </c>
      <c r="D323" s="7">
        <f>IF([1]主干线!D323="","",[1]主干线!D323)</f>
        <v>0</v>
      </c>
      <c r="E323" s="7" t="str">
        <f>IF([1]主干线!E323="","",[1]主干线!E323)</f>
        <v>LGJ-185/30</v>
      </c>
      <c r="F323" s="7">
        <f>IF([1]主干线!F323="","",[1]主干线!F323)</f>
        <v>5.7541000000000002E-2</v>
      </c>
      <c r="G323" s="7">
        <f>IF([1]主干线!M323="","",[1]主干线!M323)</f>
        <v>2E-3</v>
      </c>
      <c r="H323" s="7">
        <f>IF([1]主干线!N323="","",[1]主干线!N323)</f>
        <v>0</v>
      </c>
      <c r="I323" s="7">
        <f>IF([1]主干线!O323="","",[1]主干线!O323)</f>
        <v>0</v>
      </c>
      <c r="J323" s="7">
        <f>IF([1]主干线!P323="","",[1]主干线!P323)</f>
        <v>2015</v>
      </c>
      <c r="K323" s="7">
        <f>IF([1]主干线!Q323="","",[1]主干线!Q323)</f>
        <v>2</v>
      </c>
      <c r="L323" s="7">
        <f>IF([1]主干线!R323="","",[1]主干线!R323)</f>
        <v>0</v>
      </c>
      <c r="M323" s="7">
        <f>IF([1]主干线!S323="","",[1]主干线!S323)</f>
        <v>0</v>
      </c>
      <c r="N323" s="7">
        <f>IF([1]主干线!T323="","",[1]主干线!T323)</f>
        <v>0</v>
      </c>
      <c r="O323" s="7" t="str">
        <f>IF([1]主干线!V323="","",[1]主干线!V323)</f>
        <v>8796088683712</v>
      </c>
      <c r="P323" s="7">
        <f>IF([1]主干线!W323="","",[1]主干线!W323)</f>
        <v>1.150828</v>
      </c>
      <c r="Q323" s="7">
        <f>IF([1]主干线!X323="","",[1]主干线!X323)</f>
        <v>7</v>
      </c>
      <c r="R323" s="7">
        <f>IF([1]主干线!I323="","",[1]主干线!I323)</f>
        <v>1</v>
      </c>
      <c r="S323" s="7">
        <f>IF([1]主干线!G323="","",[1]主干线!G323)</f>
        <v>0</v>
      </c>
      <c r="T323" s="7">
        <f>IF([1]主干线!J323="","",[1]主干线!J323)</f>
        <v>0</v>
      </c>
      <c r="U323" s="7" t="str">
        <f>IF([1]主干线!H323="","",[1]主干线!H323)</f>
        <v>市辖</v>
      </c>
    </row>
    <row r="324" spans="1:21" x14ac:dyDescent="0.15">
      <c r="A324" s="7" t="str">
        <f>IF([1]主干线!A324="","",[1]主干线!A324)</f>
        <v>线路159</v>
      </c>
      <c r="B324" s="7" t="str">
        <f>IF([1]主干线!B324="","",[1]主干线!B324)</f>
        <v>10kV</v>
      </c>
      <c r="C324" s="7" t="str">
        <f>IF([1]主干线!C324="","",[1]主干线!C324)</f>
        <v>131集善线</v>
      </c>
      <c r="D324" s="7">
        <f>IF([1]主干线!D324="","",[1]主干线!D324)</f>
        <v>0</v>
      </c>
      <c r="E324" s="7" t="str">
        <f>IF([1]主干线!E324="","",[1]主干线!E324)</f>
        <v>LGJ-185/30</v>
      </c>
      <c r="F324" s="7">
        <f>IF([1]主干线!F324="","",[1]主干线!F324)</f>
        <v>1.5258000000000001E-2</v>
      </c>
      <c r="G324" s="7">
        <f>IF([1]主干线!M324="","",[1]主干线!M324)</f>
        <v>2E-3</v>
      </c>
      <c r="H324" s="7">
        <f>IF([1]主干线!N324="","",[1]主干线!N324)</f>
        <v>0</v>
      </c>
      <c r="I324" s="7">
        <f>IF([1]主干线!O324="","",[1]主干线!O324)</f>
        <v>0</v>
      </c>
      <c r="J324" s="7">
        <f>IF([1]主干线!P324="","",[1]主干线!P324)</f>
        <v>2015</v>
      </c>
      <c r="K324" s="7">
        <f>IF([1]主干线!Q324="","",[1]主干线!Q324)</f>
        <v>3</v>
      </c>
      <c r="L324" s="7">
        <f>IF([1]主干线!R324="","",[1]主干线!R324)</f>
        <v>0</v>
      </c>
      <c r="M324" s="7">
        <f>IF([1]主干线!S324="","",[1]主干线!S324)</f>
        <v>0</v>
      </c>
      <c r="N324" s="7">
        <f>IF([1]主干线!T324="","",[1]主干线!T324)</f>
        <v>0</v>
      </c>
      <c r="O324" s="7" t="str">
        <f>IF([1]主干线!V324="","",[1]主干线!V324)</f>
        <v>8796088683728</v>
      </c>
      <c r="P324" s="7">
        <f>IF([1]主干线!W324="","",[1]主干线!W324)</f>
        <v>0.30515799999999998</v>
      </c>
      <c r="Q324" s="7">
        <f>IF([1]主干线!X324="","",[1]主干线!X324)</f>
        <v>8</v>
      </c>
      <c r="R324" s="7">
        <f>IF([1]主干线!I324="","",[1]主干线!I324)</f>
        <v>1</v>
      </c>
      <c r="S324" s="7">
        <f>IF([1]主干线!G324="","",[1]主干线!G324)</f>
        <v>0</v>
      </c>
      <c r="T324" s="7">
        <f>IF([1]主干线!J324="","",[1]主干线!J324)</f>
        <v>0</v>
      </c>
      <c r="U324" s="7" t="str">
        <f>IF([1]主干线!H324="","",[1]主干线!H324)</f>
        <v>市辖</v>
      </c>
    </row>
    <row r="325" spans="1:21" x14ac:dyDescent="0.15">
      <c r="A325" s="7" t="str">
        <f>IF([1]主干线!A325="","",[1]主干线!A325)</f>
        <v>线路160</v>
      </c>
      <c r="B325" s="7" t="str">
        <f>IF([1]主干线!B325="","",[1]主干线!B325)</f>
        <v>10kV</v>
      </c>
      <c r="C325" s="7" t="str">
        <f>IF([1]主干线!C325="","",[1]主干线!C325)</f>
        <v>131集善线</v>
      </c>
      <c r="D325" s="7">
        <f>IF([1]主干线!D325="","",[1]主干线!D325)</f>
        <v>0</v>
      </c>
      <c r="E325" s="7" t="str">
        <f>IF([1]主干线!E325="","",[1]主干线!E325)</f>
        <v>LGJ-185/30</v>
      </c>
      <c r="F325" s="7">
        <f>IF([1]主干线!F325="","",[1]主干线!F325)</f>
        <v>0.13400300000000001</v>
      </c>
      <c r="G325" s="7">
        <f>IF([1]主干线!M325="","",[1]主干线!M325)</f>
        <v>2E-3</v>
      </c>
      <c r="H325" s="7">
        <f>IF([1]主干线!N325="","",[1]主干线!N325)</f>
        <v>0</v>
      </c>
      <c r="I325" s="7">
        <f>IF([1]主干线!O325="","",[1]主干线!O325)</f>
        <v>0</v>
      </c>
      <c r="J325" s="7">
        <f>IF([1]主干线!P325="","",[1]主干线!P325)</f>
        <v>2015</v>
      </c>
      <c r="K325" s="7">
        <f>IF([1]主干线!Q325="","",[1]主干线!Q325)</f>
        <v>1</v>
      </c>
      <c r="L325" s="7">
        <f>IF([1]主干线!R325="","",[1]主干线!R325)</f>
        <v>0</v>
      </c>
      <c r="M325" s="7">
        <f>IF([1]主干线!S325="","",[1]主干线!S325)</f>
        <v>0</v>
      </c>
      <c r="N325" s="7">
        <f>IF([1]主干线!T325="","",[1]主干线!T325)</f>
        <v>0</v>
      </c>
      <c r="O325" s="7" t="str">
        <f>IF([1]主干线!V325="","",[1]主干线!V325)</f>
        <v>配变_中石化壳</v>
      </c>
      <c r="P325" s="7">
        <f>IF([1]主干线!W325="","",[1]主干线!W325)</f>
        <v>2.6800570000000001</v>
      </c>
      <c r="Q325" s="7">
        <f>IF([1]主干线!X325="","",[1]主干线!X325)</f>
        <v>0</v>
      </c>
      <c r="R325" s="7">
        <f>IF([1]主干线!I325="","",[1]主干线!I325)</f>
        <v>0</v>
      </c>
      <c r="S325" s="7">
        <f>IF([1]主干线!G325="","",[1]主干线!G325)</f>
        <v>0</v>
      </c>
      <c r="T325" s="7">
        <f>IF([1]主干线!J325="","",[1]主干线!J325)</f>
        <v>0</v>
      </c>
      <c r="U325" s="7" t="str">
        <f>IF([1]主干线!H325="","",[1]主干线!H325)</f>
        <v>市辖</v>
      </c>
    </row>
    <row r="326" spans="1:21" x14ac:dyDescent="0.15">
      <c r="A326" s="7" t="str">
        <f>IF([1]主干线!A326="","",[1]主干线!A326)</f>
        <v>线路161</v>
      </c>
      <c r="B326" s="7" t="str">
        <f>IF([1]主干线!B326="","",[1]主干线!B326)</f>
        <v>10kV</v>
      </c>
      <c r="C326" s="7" t="str">
        <f>IF([1]主干线!C326="","",[1]主干线!C326)</f>
        <v>131集善线</v>
      </c>
      <c r="D326" s="7">
        <f>IF([1]主干线!D326="","",[1]主干线!D326)</f>
        <v>0</v>
      </c>
      <c r="E326" s="7" t="str">
        <f>IF([1]主干线!E326="","",[1]主干线!E326)</f>
        <v>LGJ-185/30</v>
      </c>
      <c r="F326" s="7">
        <f>IF([1]主干线!F326="","",[1]主干线!F326)</f>
        <v>7.0150000000000004E-3</v>
      </c>
      <c r="G326" s="7">
        <f>IF([1]主干线!M326="","",[1]主干线!M326)</f>
        <v>2E-3</v>
      </c>
      <c r="H326" s="7">
        <f>IF([1]主干线!N326="","",[1]主干线!N326)</f>
        <v>0</v>
      </c>
      <c r="I326" s="7">
        <f>IF([1]主干线!O326="","",[1]主干线!O326)</f>
        <v>0</v>
      </c>
      <c r="J326" s="7">
        <f>IF([1]主干线!P326="","",[1]主干线!P326)</f>
        <v>2015</v>
      </c>
      <c r="K326" s="7">
        <f>IF([1]主干线!Q326="","",[1]主干线!Q326)</f>
        <v>2</v>
      </c>
      <c r="L326" s="7">
        <f>IF([1]主干线!R326="","",[1]主干线!R326)</f>
        <v>0</v>
      </c>
      <c r="M326" s="7">
        <f>IF([1]主干线!S326="","",[1]主干线!S326)</f>
        <v>0</v>
      </c>
      <c r="N326" s="7">
        <f>IF([1]主干线!T326="","",[1]主干线!T326)</f>
        <v>0</v>
      </c>
      <c r="O326" s="7" t="str">
        <f>IF([1]主干线!V326="","",[1]主干线!V326)</f>
        <v>配变_胜鑫电化</v>
      </c>
      <c r="P326" s="7">
        <f>IF([1]主干线!W326="","",[1]主干线!W326)</f>
        <v>0.14030699999999999</v>
      </c>
      <c r="Q326" s="7">
        <f>IF([1]主干线!X326="","",[1]主干线!X326)</f>
        <v>1</v>
      </c>
      <c r="R326" s="7">
        <f>IF([1]主干线!I326="","",[1]主干线!I326)</f>
        <v>1</v>
      </c>
      <c r="S326" s="7">
        <f>IF([1]主干线!G326="","",[1]主干线!G326)</f>
        <v>0</v>
      </c>
      <c r="T326" s="7">
        <f>IF([1]主干线!J326="","",[1]主干线!J326)</f>
        <v>0</v>
      </c>
      <c r="U326" s="7" t="str">
        <f>IF([1]主干线!H326="","",[1]主干线!H326)</f>
        <v>市辖</v>
      </c>
    </row>
    <row r="327" spans="1:21" x14ac:dyDescent="0.15">
      <c r="A327" s="7" t="str">
        <f>IF([1]主干线!A327="","",[1]主干线!A327)</f>
        <v>线路162</v>
      </c>
      <c r="B327" s="7" t="str">
        <f>IF([1]主干线!B327="","",[1]主干线!B327)</f>
        <v>10kV</v>
      </c>
      <c r="C327" s="7" t="str">
        <f>IF([1]主干线!C327="","",[1]主干线!C327)</f>
        <v>131集善线</v>
      </c>
      <c r="D327" s="7">
        <f>IF([1]主干线!D327="","",[1]主干线!D327)</f>
        <v>0</v>
      </c>
      <c r="E327" s="7" t="str">
        <f>IF([1]主干线!E327="","",[1]主干线!E327)</f>
        <v>LGJ-185/30</v>
      </c>
      <c r="F327" s="7">
        <f>IF([1]主干线!F327="","",[1]主干线!F327)</f>
        <v>2.4160999999999998E-2</v>
      </c>
      <c r="G327" s="7">
        <f>IF([1]主干线!M327="","",[1]主干线!M327)</f>
        <v>2E-3</v>
      </c>
      <c r="H327" s="7">
        <f>IF([1]主干线!N327="","",[1]主干线!N327)</f>
        <v>0</v>
      </c>
      <c r="I327" s="7">
        <f>IF([1]主干线!O327="","",[1]主干线!O327)</f>
        <v>0</v>
      </c>
      <c r="J327" s="7">
        <f>IF([1]主干线!P327="","",[1]主干线!P327)</f>
        <v>2015</v>
      </c>
      <c r="K327" s="7">
        <f>IF([1]主干线!Q327="","",[1]主干线!Q327)</f>
        <v>3</v>
      </c>
      <c r="L327" s="7">
        <f>IF([1]主干线!R327="","",[1]主干线!R327)</f>
        <v>0</v>
      </c>
      <c r="M327" s="7">
        <f>IF([1]主干线!S327="","",[1]主干线!S327)</f>
        <v>0</v>
      </c>
      <c r="N327" s="7">
        <f>IF([1]主干线!T327="","",[1]主干线!T327)</f>
        <v>0</v>
      </c>
      <c r="O327" s="7" t="str">
        <f>IF([1]主干线!V327="","",[1]主干线!V327)</f>
        <v>配变_陆家精细电化厂</v>
      </c>
      <c r="P327" s="7">
        <f>IF([1]主干线!W327="","",[1]主干线!W327)</f>
        <v>0.48321799999999998</v>
      </c>
      <c r="Q327" s="7">
        <f>IF([1]主干线!X327="","",[1]主干线!X327)</f>
        <v>2</v>
      </c>
      <c r="R327" s="7">
        <f>IF([1]主干线!I327="","",[1]主干线!I327)</f>
        <v>1</v>
      </c>
      <c r="S327" s="7">
        <f>IF([1]主干线!G327="","",[1]主干线!G327)</f>
        <v>0</v>
      </c>
      <c r="T327" s="7">
        <f>IF([1]主干线!J327="","",[1]主干线!J327)</f>
        <v>0</v>
      </c>
      <c r="U327" s="7" t="str">
        <f>IF([1]主干线!H327="","",[1]主干线!H327)</f>
        <v>市辖</v>
      </c>
    </row>
    <row r="328" spans="1:21" x14ac:dyDescent="0.15">
      <c r="A328" s="7" t="str">
        <f>IF([1]主干线!A328="","",[1]主干线!A328)</f>
        <v>线路163</v>
      </c>
      <c r="B328" s="7" t="str">
        <f>IF([1]主干线!B328="","",[1]主干线!B328)</f>
        <v>10kV</v>
      </c>
      <c r="C328" s="7" t="str">
        <f>IF([1]主干线!C328="","",[1]主干线!C328)</f>
        <v>131集善线</v>
      </c>
      <c r="D328" s="7">
        <f>IF([1]主干线!D328="","",[1]主干线!D328)</f>
        <v>0</v>
      </c>
      <c r="E328" s="7" t="str">
        <f>IF([1]主干线!E328="","",[1]主干线!E328)</f>
        <v>LGJ-185/30</v>
      </c>
      <c r="F328" s="7">
        <f>IF([1]主干线!F328="","",[1]主干线!F328)</f>
        <v>0.32170700000000002</v>
      </c>
      <c r="G328" s="7">
        <f>IF([1]主干线!M328="","",[1]主干线!M328)</f>
        <v>2E-3</v>
      </c>
      <c r="H328" s="7">
        <f>IF([1]主干线!N328="","",[1]主干线!N328)</f>
        <v>0</v>
      </c>
      <c r="I328" s="7">
        <f>IF([1]主干线!O328="","",[1]主干线!O328)</f>
        <v>0</v>
      </c>
      <c r="J328" s="7">
        <f>IF([1]主干线!P328="","",[1]主干线!P328)</f>
        <v>2015</v>
      </c>
      <c r="K328" s="7">
        <f>IF([1]主干线!Q328="","",[1]主干线!Q328)</f>
        <v>1</v>
      </c>
      <c r="L328" s="7">
        <f>IF([1]主干线!R328="","",[1]主干线!R328)</f>
        <v>0</v>
      </c>
      <c r="M328" s="7">
        <f>IF([1]主干线!S328="","",[1]主干线!S328)</f>
        <v>0</v>
      </c>
      <c r="N328" s="7">
        <f>IF([1]主干线!T328="","",[1]主干线!T328)</f>
        <v>0</v>
      </c>
      <c r="O328" s="7" t="str">
        <f>IF([1]主干线!V328="","",[1]主干线!V328)</f>
        <v>8796088683792</v>
      </c>
      <c r="P328" s="7">
        <f>IF([1]主干线!W328="","",[1]主干线!W328)</f>
        <v>6.4341439999999999</v>
      </c>
      <c r="Q328" s="7">
        <f>IF([1]主干线!X328="","",[1]主干线!X328)</f>
        <v>3</v>
      </c>
      <c r="R328" s="7">
        <f>IF([1]主干线!I328="","",[1]主干线!I328)</f>
        <v>0</v>
      </c>
      <c r="S328" s="7">
        <f>IF([1]主干线!G328="","",[1]主干线!G328)</f>
        <v>0</v>
      </c>
      <c r="T328" s="7">
        <f>IF([1]主干线!J328="","",[1]主干线!J328)</f>
        <v>0</v>
      </c>
      <c r="U328" s="7" t="str">
        <f>IF([1]主干线!H328="","",[1]主干线!H328)</f>
        <v>市辖</v>
      </c>
    </row>
    <row r="329" spans="1:21" x14ac:dyDescent="0.15">
      <c r="A329" s="7" t="str">
        <f>IF([1]主干线!A329="","",[1]主干线!A329)</f>
        <v>线路164</v>
      </c>
      <c r="B329" s="7" t="str">
        <f>IF([1]主干线!B329="","",[1]主干线!B329)</f>
        <v>10kV</v>
      </c>
      <c r="C329" s="7" t="str">
        <f>IF([1]主干线!C329="","",[1]主干线!C329)</f>
        <v>131集善线</v>
      </c>
      <c r="D329" s="7">
        <f>IF([1]主干线!D329="","",[1]主干线!D329)</f>
        <v>0</v>
      </c>
      <c r="E329" s="7" t="str">
        <f>IF([1]主干线!E329="","",[1]主干线!E329)</f>
        <v>LGJ-185/30</v>
      </c>
      <c r="F329" s="7">
        <f>IF([1]主干线!F329="","",[1]主干线!F329)</f>
        <v>5.3145999999999999E-2</v>
      </c>
      <c r="G329" s="7">
        <f>IF([1]主干线!M329="","",[1]主干线!M329)</f>
        <v>2E-3</v>
      </c>
      <c r="H329" s="7">
        <f>IF([1]主干线!N329="","",[1]主干线!N329)</f>
        <v>0</v>
      </c>
      <c r="I329" s="7">
        <f>IF([1]主干线!O329="","",[1]主干线!O329)</f>
        <v>0</v>
      </c>
      <c r="J329" s="7">
        <f>IF([1]主干线!P329="","",[1]主干线!P329)</f>
        <v>2015</v>
      </c>
      <c r="K329" s="7">
        <f>IF([1]主干线!Q329="","",[1]主干线!Q329)</f>
        <v>2</v>
      </c>
      <c r="L329" s="7">
        <f>IF([1]主干线!R329="","",[1]主干线!R329)</f>
        <v>0</v>
      </c>
      <c r="M329" s="7">
        <f>IF([1]主干线!S329="","",[1]主干线!S329)</f>
        <v>0</v>
      </c>
      <c r="N329" s="7">
        <f>IF([1]主干线!T329="","",[1]主干线!T329)</f>
        <v>0</v>
      </c>
      <c r="O329" s="7" t="str">
        <f>IF([1]主干线!V329="","",[1]主干线!V329)</f>
        <v>8796088683776</v>
      </c>
      <c r="P329" s="7">
        <f>IF([1]主干线!W329="","",[1]主干线!W329)</f>
        <v>1.0629189999999999</v>
      </c>
      <c r="Q329" s="7">
        <f>IF([1]主干线!X329="","",[1]主干线!X329)</f>
        <v>4</v>
      </c>
      <c r="R329" s="7">
        <f>IF([1]主干线!I329="","",[1]主干线!I329)</f>
        <v>1</v>
      </c>
      <c r="S329" s="7">
        <f>IF([1]主干线!G329="","",[1]主干线!G329)</f>
        <v>0</v>
      </c>
      <c r="T329" s="7">
        <f>IF([1]主干线!J329="","",[1]主干线!J329)</f>
        <v>0</v>
      </c>
      <c r="U329" s="7" t="str">
        <f>IF([1]主干线!H329="","",[1]主干线!H329)</f>
        <v>市辖</v>
      </c>
    </row>
    <row r="330" spans="1:21" x14ac:dyDescent="0.15">
      <c r="A330" s="7" t="str">
        <f>IF([1]主干线!A330="","",[1]主干线!A330)</f>
        <v>线路165</v>
      </c>
      <c r="B330" s="7" t="str">
        <f>IF([1]主干线!B330="","",[1]主干线!B330)</f>
        <v>10kV</v>
      </c>
      <c r="C330" s="7" t="str">
        <f>IF([1]主干线!C330="","",[1]主干线!C330)</f>
        <v>131集善线</v>
      </c>
      <c r="D330" s="7">
        <f>IF([1]主干线!D330="","",[1]主干线!D330)</f>
        <v>0</v>
      </c>
      <c r="E330" s="7" t="str">
        <f>IF([1]主干线!E330="","",[1]主干线!E330)</f>
        <v>LGJ-185/30</v>
      </c>
      <c r="F330" s="7">
        <f>IF([1]主干线!F330="","",[1]主干线!F330)</f>
        <v>8.1234000000000001E-2</v>
      </c>
      <c r="G330" s="7">
        <f>IF([1]主干线!M330="","",[1]主干线!M330)</f>
        <v>2E-3</v>
      </c>
      <c r="H330" s="7">
        <f>IF([1]主干线!N330="","",[1]主干线!N330)</f>
        <v>0</v>
      </c>
      <c r="I330" s="7">
        <f>IF([1]主干线!O330="","",[1]主干线!O330)</f>
        <v>0</v>
      </c>
      <c r="J330" s="7">
        <f>IF([1]主干线!P330="","",[1]主干线!P330)</f>
        <v>2015</v>
      </c>
      <c r="K330" s="7">
        <f>IF([1]主干线!Q330="","",[1]主干线!Q330)</f>
        <v>3</v>
      </c>
      <c r="L330" s="7">
        <f>IF([1]主干线!R330="","",[1]主干线!R330)</f>
        <v>0</v>
      </c>
      <c r="M330" s="7">
        <f>IF([1]主干线!S330="","",[1]主干线!S330)</f>
        <v>0</v>
      </c>
      <c r="N330" s="7">
        <f>IF([1]主干线!T330="","",[1]主干线!T330)</f>
        <v>0</v>
      </c>
      <c r="O330" s="7" t="str">
        <f>IF([1]主干线!V330="","",[1]主干线!V330)</f>
        <v>配变_裕利南村变</v>
      </c>
      <c r="P330" s="7">
        <f>IF([1]主干线!W330="","",[1]主干线!W330)</f>
        <v>1.624689</v>
      </c>
      <c r="Q330" s="7">
        <f>IF([1]主干线!X330="","",[1]主干线!X330)</f>
        <v>5</v>
      </c>
      <c r="R330" s="7">
        <f>IF([1]主干线!I330="","",[1]主干线!I330)</f>
        <v>1</v>
      </c>
      <c r="S330" s="7">
        <f>IF([1]主干线!G330="","",[1]主干线!G330)</f>
        <v>0</v>
      </c>
      <c r="T330" s="7">
        <f>IF([1]主干线!J330="","",[1]主干线!J330)</f>
        <v>0</v>
      </c>
      <c r="U330" s="7" t="str">
        <f>IF([1]主干线!H330="","",[1]主干线!H330)</f>
        <v>市辖</v>
      </c>
    </row>
    <row r="331" spans="1:21" x14ac:dyDescent="0.15">
      <c r="A331" s="7" t="str">
        <f>IF([1]主干线!A331="","",[1]主干线!A331)</f>
        <v>线路166</v>
      </c>
      <c r="B331" s="7" t="str">
        <f>IF([1]主干线!B331="","",[1]主干线!B331)</f>
        <v>10kV</v>
      </c>
      <c r="C331" s="7" t="str">
        <f>IF([1]主干线!C331="","",[1]主干线!C331)</f>
        <v>131集善线</v>
      </c>
      <c r="D331" s="7">
        <f>IF([1]主干线!D331="","",[1]主干线!D331)</f>
        <v>0</v>
      </c>
      <c r="E331" s="7" t="str">
        <f>IF([1]主干线!E331="","",[1]主干线!E331)</f>
        <v>LGJ-185/30</v>
      </c>
      <c r="F331" s="7">
        <f>IF([1]主干线!F331="","",[1]主干线!F331)</f>
        <v>4.0856000000000003E-2</v>
      </c>
      <c r="G331" s="7">
        <f>IF([1]主干线!M331="","",[1]主干线!M331)</f>
        <v>2E-3</v>
      </c>
      <c r="H331" s="7">
        <f>IF([1]主干线!N331="","",[1]主干线!N331)</f>
        <v>0</v>
      </c>
      <c r="I331" s="7">
        <f>IF([1]主干线!O331="","",[1]主干线!O331)</f>
        <v>0</v>
      </c>
      <c r="J331" s="7">
        <f>IF([1]主干线!P331="","",[1]主干线!P331)</f>
        <v>2015</v>
      </c>
      <c r="K331" s="7">
        <f>IF([1]主干线!Q331="","",[1]主干线!Q331)</f>
        <v>1</v>
      </c>
      <c r="L331" s="7">
        <f>IF([1]主干线!R331="","",[1]主干线!R331)</f>
        <v>0</v>
      </c>
      <c r="M331" s="7">
        <f>IF([1]主干线!S331="","",[1]主干线!S331)</f>
        <v>0</v>
      </c>
      <c r="N331" s="7">
        <f>IF([1]主干线!T331="","",[1]主干线!T331)</f>
        <v>0</v>
      </c>
      <c r="O331" s="7" t="str">
        <f>IF([1]主干线!V331="","",[1]主干线!V331)</f>
        <v>配变_陆家创业塑胶</v>
      </c>
      <c r="P331" s="7">
        <f>IF([1]主干线!W331="","",[1]主干线!W331)</f>
        <v>0.81712499999999999</v>
      </c>
      <c r="Q331" s="7">
        <f>IF([1]主干线!X331="","",[1]主干线!X331)</f>
        <v>6</v>
      </c>
      <c r="R331" s="7">
        <f>IF([1]主干线!I331="","",[1]主干线!I331)</f>
        <v>0</v>
      </c>
      <c r="S331" s="7">
        <f>IF([1]主干线!G331="","",[1]主干线!G331)</f>
        <v>0</v>
      </c>
      <c r="T331" s="7">
        <f>IF([1]主干线!J331="","",[1]主干线!J331)</f>
        <v>0</v>
      </c>
      <c r="U331" s="7" t="str">
        <f>IF([1]主干线!H331="","",[1]主干线!H331)</f>
        <v>市辖</v>
      </c>
    </row>
    <row r="332" spans="1:21" x14ac:dyDescent="0.15">
      <c r="A332" s="7" t="str">
        <f>IF([1]主干线!A332="","",[1]主干线!A332)</f>
        <v>线路167</v>
      </c>
      <c r="B332" s="7" t="str">
        <f>IF([1]主干线!B332="","",[1]主干线!B332)</f>
        <v>10kV</v>
      </c>
      <c r="C332" s="7" t="str">
        <f>IF([1]主干线!C332="","",[1]主干线!C332)</f>
        <v>131集善线</v>
      </c>
      <c r="D332" s="7">
        <f>IF([1]主干线!D332="","",[1]主干线!D332)</f>
        <v>0</v>
      </c>
      <c r="E332" s="7" t="str">
        <f>IF([1]主干线!E332="","",[1]主干线!E332)</f>
        <v>LGJ-185/30</v>
      </c>
      <c r="F332" s="7">
        <f>IF([1]主干线!F332="","",[1]主干线!F332)</f>
        <v>5.3023000000000001E-2</v>
      </c>
      <c r="G332" s="7">
        <f>IF([1]主干线!M332="","",[1]主干线!M332)</f>
        <v>2E-3</v>
      </c>
      <c r="H332" s="7">
        <f>IF([1]主干线!N332="","",[1]主干线!N332)</f>
        <v>0</v>
      </c>
      <c r="I332" s="7">
        <f>IF([1]主干线!O332="","",[1]主干线!O332)</f>
        <v>0</v>
      </c>
      <c r="J332" s="7">
        <f>IF([1]主干线!P332="","",[1]主干线!P332)</f>
        <v>2015</v>
      </c>
      <c r="K332" s="7">
        <f>IF([1]主干线!Q332="","",[1]主干线!Q332)</f>
        <v>2</v>
      </c>
      <c r="L332" s="7">
        <f>IF([1]主干线!R332="","",[1]主干线!R332)</f>
        <v>0</v>
      </c>
      <c r="M332" s="7">
        <f>IF([1]主干线!S332="","",[1]主干线!S332)</f>
        <v>0</v>
      </c>
      <c r="N332" s="7">
        <f>IF([1]主干线!T332="","",[1]主干线!T332)</f>
        <v>0</v>
      </c>
      <c r="O332" s="7" t="str">
        <f>IF([1]主干线!V332="","",[1]主干线!V332)</f>
        <v>8796088683808</v>
      </c>
      <c r="P332" s="7">
        <f>IF([1]主干线!W332="","",[1]主干线!W332)</f>
        <v>1.0604640000000001</v>
      </c>
      <c r="Q332" s="7">
        <f>IF([1]主干线!X332="","",[1]主干线!X332)</f>
        <v>7</v>
      </c>
      <c r="R332" s="7">
        <f>IF([1]主干线!I332="","",[1]主干线!I332)</f>
        <v>1</v>
      </c>
      <c r="S332" s="7">
        <f>IF([1]主干线!G332="","",[1]主干线!G332)</f>
        <v>0</v>
      </c>
      <c r="T332" s="7">
        <f>IF([1]主干线!J332="","",[1]主干线!J332)</f>
        <v>0</v>
      </c>
      <c r="U332" s="7" t="str">
        <f>IF([1]主干线!H332="","",[1]主干线!H332)</f>
        <v>市辖</v>
      </c>
    </row>
    <row r="333" spans="1:21" x14ac:dyDescent="0.15">
      <c r="A333" s="7" t="str">
        <f>IF([1]主干线!A333="","",[1]主干线!A333)</f>
        <v>线路168</v>
      </c>
      <c r="B333" s="7" t="str">
        <f>IF([1]主干线!B333="","",[1]主干线!B333)</f>
        <v>10kV</v>
      </c>
      <c r="C333" s="7" t="str">
        <f>IF([1]主干线!C333="","",[1]主干线!C333)</f>
        <v>131集善线</v>
      </c>
      <c r="D333" s="7">
        <f>IF([1]主干线!D333="","",[1]主干线!D333)</f>
        <v>0</v>
      </c>
      <c r="E333" s="7" t="str">
        <f>IF([1]主干线!E333="","",[1]主干线!E333)</f>
        <v>LGJ-185/30</v>
      </c>
      <c r="F333" s="7">
        <f>IF([1]主干线!F333="","",[1]主干线!F333)</f>
        <v>6.1089999999999998E-3</v>
      </c>
      <c r="G333" s="7">
        <f>IF([1]主干线!M333="","",[1]主干线!M333)</f>
        <v>2E-3</v>
      </c>
      <c r="H333" s="7">
        <f>IF([1]主干线!N333="","",[1]主干线!N333)</f>
        <v>0</v>
      </c>
      <c r="I333" s="7">
        <f>IF([1]主干线!O333="","",[1]主干线!O333)</f>
        <v>0</v>
      </c>
      <c r="J333" s="7">
        <f>IF([1]主干线!P333="","",[1]主干线!P333)</f>
        <v>2015</v>
      </c>
      <c r="K333" s="7">
        <f>IF([1]主干线!Q333="","",[1]主干线!Q333)</f>
        <v>3</v>
      </c>
      <c r="L333" s="7">
        <f>IF([1]主干线!R333="","",[1]主干线!R333)</f>
        <v>0</v>
      </c>
      <c r="M333" s="7">
        <f>IF([1]主干线!S333="","",[1]主干线!S333)</f>
        <v>0</v>
      </c>
      <c r="N333" s="7">
        <f>IF([1]主干线!T333="","",[1]主干线!T333)</f>
        <v>0</v>
      </c>
      <c r="O333" s="7" t="str">
        <f>IF([1]主干线!V333="","",[1]主干线!V333)</f>
        <v>配变_珍和模具</v>
      </c>
      <c r="P333" s="7">
        <f>IF([1]主干线!W333="","",[1]主干线!W333)</f>
        <v>0.122183</v>
      </c>
      <c r="Q333" s="7">
        <f>IF([1]主干线!X333="","",[1]主干线!X333)</f>
        <v>8</v>
      </c>
      <c r="R333" s="7">
        <f>IF([1]主干线!I333="","",[1]主干线!I333)</f>
        <v>1</v>
      </c>
      <c r="S333" s="7">
        <f>IF([1]主干线!G333="","",[1]主干线!G333)</f>
        <v>0</v>
      </c>
      <c r="T333" s="7">
        <f>IF([1]主干线!J333="","",[1]主干线!J333)</f>
        <v>0</v>
      </c>
      <c r="U333" s="7" t="str">
        <f>IF([1]主干线!H333="","",[1]主干线!H333)</f>
        <v>市辖</v>
      </c>
    </row>
    <row r="334" spans="1:21" x14ac:dyDescent="0.15">
      <c r="A334" s="7" t="str">
        <f>IF([1]主干线!A334="","",[1]主干线!A334)</f>
        <v>线路169</v>
      </c>
      <c r="B334" s="7" t="str">
        <f>IF([1]主干线!B334="","",[1]主干线!B334)</f>
        <v>10kV</v>
      </c>
      <c r="C334" s="7" t="str">
        <f>IF([1]主干线!C334="","",[1]主干线!C334)</f>
        <v>131集善线</v>
      </c>
      <c r="D334" s="7">
        <f>IF([1]主干线!D334="","",[1]主干线!D334)</f>
        <v>0</v>
      </c>
      <c r="E334" s="7" t="str">
        <f>IF([1]主干线!E334="","",[1]主干线!E334)</f>
        <v>LGJ-185/30</v>
      </c>
      <c r="F334" s="7">
        <f>IF([1]主干线!F334="","",[1]主干线!F334)</f>
        <v>5.0345000000000001E-2</v>
      </c>
      <c r="G334" s="7">
        <f>IF([1]主干线!M334="","",[1]主干线!M334)</f>
        <v>2E-3</v>
      </c>
      <c r="H334" s="7">
        <f>IF([1]主干线!N334="","",[1]主干线!N334)</f>
        <v>0</v>
      </c>
      <c r="I334" s="7">
        <f>IF([1]主干线!O334="","",[1]主干线!O334)</f>
        <v>0</v>
      </c>
      <c r="J334" s="7">
        <f>IF([1]主干线!P334="","",[1]主干线!P334)</f>
        <v>2015</v>
      </c>
      <c r="K334" s="7">
        <f>IF([1]主干线!Q334="","",[1]主干线!Q334)</f>
        <v>1</v>
      </c>
      <c r="L334" s="7">
        <f>IF([1]主干线!R334="","",[1]主干线!R334)</f>
        <v>0</v>
      </c>
      <c r="M334" s="7">
        <f>IF([1]主干线!S334="","",[1]主干线!S334)</f>
        <v>0</v>
      </c>
      <c r="N334" s="7">
        <f>IF([1]主干线!T334="","",[1]主干线!T334)</f>
        <v>0</v>
      </c>
      <c r="O334" s="7" t="str">
        <f>IF([1]主干线!V334="","",[1]主干线!V334)</f>
        <v>配变_创意时装</v>
      </c>
      <c r="P334" s="7">
        <f>IF([1]主干线!W334="","",[1]主干线!W334)</f>
        <v>1.006907</v>
      </c>
      <c r="Q334" s="7">
        <f>IF([1]主干线!X334="","",[1]主干线!X334)</f>
        <v>0</v>
      </c>
      <c r="R334" s="7">
        <f>IF([1]主干线!I334="","",[1]主干线!I334)</f>
        <v>0</v>
      </c>
      <c r="S334" s="7">
        <f>IF([1]主干线!G334="","",[1]主干线!G334)</f>
        <v>0</v>
      </c>
      <c r="T334" s="7">
        <f>IF([1]主干线!J334="","",[1]主干线!J334)</f>
        <v>0</v>
      </c>
      <c r="U334" s="7" t="str">
        <f>IF([1]主干线!H334="","",[1]主干线!H334)</f>
        <v>市辖</v>
      </c>
    </row>
    <row r="335" spans="1:21" x14ac:dyDescent="0.15">
      <c r="A335" s="7" t="str">
        <f>IF([1]主干线!A335="","",[1]主干线!A335)</f>
        <v>线路170</v>
      </c>
      <c r="B335" s="7" t="str">
        <f>IF([1]主干线!B335="","",[1]主干线!B335)</f>
        <v>10kV</v>
      </c>
      <c r="C335" s="7" t="str">
        <f>IF([1]主干线!C335="","",[1]主干线!C335)</f>
        <v>131集善线</v>
      </c>
      <c r="D335" s="7">
        <f>IF([1]主干线!D335="","",[1]主干线!D335)</f>
        <v>0</v>
      </c>
      <c r="E335" s="7" t="str">
        <f>IF([1]主干线!E335="","",[1]主干线!E335)</f>
        <v>LGJ-185/30</v>
      </c>
      <c r="F335" s="7">
        <f>IF([1]主干线!F335="","",[1]主干线!F335)</f>
        <v>0.21565300000000001</v>
      </c>
      <c r="G335" s="7">
        <f>IF([1]主干线!M335="","",[1]主干线!M335)</f>
        <v>2E-3</v>
      </c>
      <c r="H335" s="7">
        <f>IF([1]主干线!N335="","",[1]主干线!N335)</f>
        <v>0</v>
      </c>
      <c r="I335" s="7">
        <f>IF([1]主干线!O335="","",[1]主干线!O335)</f>
        <v>0</v>
      </c>
      <c r="J335" s="7">
        <f>IF([1]主干线!P335="","",[1]主干线!P335)</f>
        <v>2015</v>
      </c>
      <c r="K335" s="7">
        <f>IF([1]主干线!Q335="","",[1]主干线!Q335)</f>
        <v>2</v>
      </c>
      <c r="L335" s="7">
        <f>IF([1]主干线!R335="","",[1]主干线!R335)</f>
        <v>0</v>
      </c>
      <c r="M335" s="7">
        <f>IF([1]主干线!S335="","",[1]主干线!S335)</f>
        <v>0</v>
      </c>
      <c r="N335" s="7">
        <f>IF([1]主干线!T335="","",[1]主干线!T335)</f>
        <v>0</v>
      </c>
      <c r="O335" s="7" t="str">
        <f>IF([1]主干线!V335="","",[1]主干线!V335)</f>
        <v>8796088683824</v>
      </c>
      <c r="P335" s="7">
        <f>IF([1]主干线!W335="","",[1]主干线!W335)</f>
        <v>4.3130670000000002</v>
      </c>
      <c r="Q335" s="7">
        <f>IF([1]主干线!X335="","",[1]主干线!X335)</f>
        <v>1</v>
      </c>
      <c r="R335" s="7">
        <f>IF([1]主干线!I335="","",[1]主干线!I335)</f>
        <v>1</v>
      </c>
      <c r="S335" s="7">
        <f>IF([1]主干线!G335="","",[1]主干线!G335)</f>
        <v>0</v>
      </c>
      <c r="T335" s="7">
        <f>IF([1]主干线!J335="","",[1]主干线!J335)</f>
        <v>0</v>
      </c>
      <c r="U335" s="7" t="str">
        <f>IF([1]主干线!H335="","",[1]主干线!H335)</f>
        <v>市辖</v>
      </c>
    </row>
    <row r="336" spans="1:21" x14ac:dyDescent="0.15">
      <c r="A336" s="7" t="str">
        <f>IF([1]主干线!A336="","",[1]主干线!A336)</f>
        <v>线路171</v>
      </c>
      <c r="B336" s="7" t="str">
        <f>IF([1]主干线!B336="","",[1]主干线!B336)</f>
        <v>10kV</v>
      </c>
      <c r="C336" s="7" t="str">
        <f>IF([1]主干线!C336="","",[1]主干线!C336)</f>
        <v>131集善线</v>
      </c>
      <c r="D336" s="7">
        <f>IF([1]主干线!D336="","",[1]主干线!D336)</f>
        <v>0</v>
      </c>
      <c r="E336" s="7" t="str">
        <f>IF([1]主干线!E336="","",[1]主干线!E336)</f>
        <v>LGJ-185/30</v>
      </c>
      <c r="F336" s="7">
        <f>IF([1]主干线!F336="","",[1]主干线!F336)</f>
        <v>1.7850000000000001E-2</v>
      </c>
      <c r="G336" s="7">
        <f>IF([1]主干线!M336="","",[1]主干线!M336)</f>
        <v>2E-3</v>
      </c>
      <c r="H336" s="7">
        <f>IF([1]主干线!N336="","",[1]主干线!N336)</f>
        <v>0</v>
      </c>
      <c r="I336" s="7">
        <f>IF([1]主干线!O336="","",[1]主干线!O336)</f>
        <v>0</v>
      </c>
      <c r="J336" s="7">
        <f>IF([1]主干线!P336="","",[1]主干线!P336)</f>
        <v>2015</v>
      </c>
      <c r="K336" s="7">
        <f>IF([1]主干线!Q336="","",[1]主干线!Q336)</f>
        <v>3</v>
      </c>
      <c r="L336" s="7">
        <f>IF([1]主干线!R336="","",[1]主干线!R336)</f>
        <v>0</v>
      </c>
      <c r="M336" s="7">
        <f>IF([1]主干线!S336="","",[1]主干线!S336)</f>
        <v>0</v>
      </c>
      <c r="N336" s="7">
        <f>IF([1]主干线!T336="","",[1]主干线!T336)</f>
        <v>0</v>
      </c>
      <c r="O336" s="7" t="str">
        <f>IF([1]主干线!V336="","",[1]主干线!V336)</f>
        <v>8796088683840</v>
      </c>
      <c r="P336" s="7">
        <f>IF([1]主干线!W336="","",[1]主干线!W336)</f>
        <v>0.35700100000000001</v>
      </c>
      <c r="Q336" s="7">
        <f>IF([1]主干线!X336="","",[1]主干线!X336)</f>
        <v>2</v>
      </c>
      <c r="R336" s="7">
        <f>IF([1]主干线!I336="","",[1]主干线!I336)</f>
        <v>1</v>
      </c>
      <c r="S336" s="7">
        <f>IF([1]主干线!G336="","",[1]主干线!G336)</f>
        <v>0</v>
      </c>
      <c r="T336" s="7">
        <f>IF([1]主干线!J336="","",[1]主干线!J336)</f>
        <v>0</v>
      </c>
      <c r="U336" s="7" t="str">
        <f>IF([1]主干线!H336="","",[1]主干线!H336)</f>
        <v>市辖</v>
      </c>
    </row>
    <row r="337" spans="1:21" x14ac:dyDescent="0.15">
      <c r="A337" s="7" t="str">
        <f>IF([1]主干线!A337="","",[1]主干线!A337)</f>
        <v>线路172</v>
      </c>
      <c r="B337" s="7" t="str">
        <f>IF([1]主干线!B337="","",[1]主干线!B337)</f>
        <v>10kV</v>
      </c>
      <c r="C337" s="7" t="str">
        <f>IF([1]主干线!C337="","",[1]主干线!C337)</f>
        <v>131集善线</v>
      </c>
      <c r="D337" s="7">
        <f>IF([1]主干线!D337="","",[1]主干线!D337)</f>
        <v>0</v>
      </c>
      <c r="E337" s="7" t="str">
        <f>IF([1]主干线!E337="","",[1]主干线!E337)</f>
        <v>LGJ-185/30</v>
      </c>
      <c r="F337" s="7">
        <f>IF([1]主干线!F337="","",[1]主干线!F337)</f>
        <v>9.4435000000000005E-2</v>
      </c>
      <c r="G337" s="7">
        <f>IF([1]主干线!M337="","",[1]主干线!M337)</f>
        <v>2E-3</v>
      </c>
      <c r="H337" s="7">
        <f>IF([1]主干线!N337="","",[1]主干线!N337)</f>
        <v>0</v>
      </c>
      <c r="I337" s="7">
        <f>IF([1]主干线!O337="","",[1]主干线!O337)</f>
        <v>0</v>
      </c>
      <c r="J337" s="7">
        <f>IF([1]主干线!P337="","",[1]主干线!P337)</f>
        <v>2015</v>
      </c>
      <c r="K337" s="7">
        <f>IF([1]主干线!Q337="","",[1]主干线!Q337)</f>
        <v>1</v>
      </c>
      <c r="L337" s="7">
        <f>IF([1]主干线!R337="","",[1]主干线!R337)</f>
        <v>0</v>
      </c>
      <c r="M337" s="7">
        <f>IF([1]主干线!S337="","",[1]主干线!S337)</f>
        <v>0</v>
      </c>
      <c r="N337" s="7">
        <f>IF([1]主干线!T337="","",[1]主干线!T337)</f>
        <v>0</v>
      </c>
      <c r="O337" s="7" t="str">
        <f>IF([1]主干线!V337="","",[1]主干线!V337)</f>
        <v>8796088684064</v>
      </c>
      <c r="P337" s="7">
        <f>IF([1]主干线!W337="","",[1]主干线!W337)</f>
        <v>1.888709</v>
      </c>
      <c r="Q337" s="7">
        <f>IF([1]主干线!X337="","",[1]主干线!X337)</f>
        <v>3</v>
      </c>
      <c r="R337" s="7">
        <f>IF([1]主干线!I337="","",[1]主干线!I337)</f>
        <v>0</v>
      </c>
      <c r="S337" s="7">
        <f>IF([1]主干线!G337="","",[1]主干线!G337)</f>
        <v>0</v>
      </c>
      <c r="T337" s="7">
        <f>IF([1]主干线!J337="","",[1]主干线!J337)</f>
        <v>0</v>
      </c>
      <c r="U337" s="7" t="str">
        <f>IF([1]主干线!H337="","",[1]主干线!H337)</f>
        <v>市辖</v>
      </c>
    </row>
    <row r="338" spans="1:21" x14ac:dyDescent="0.15">
      <c r="A338" s="7" t="str">
        <f>IF([1]主干线!A338="","",[1]主干线!A338)</f>
        <v>线路173</v>
      </c>
      <c r="B338" s="7" t="str">
        <f>IF([1]主干线!B338="","",[1]主干线!B338)</f>
        <v>10kV</v>
      </c>
      <c r="C338" s="7" t="str">
        <f>IF([1]主干线!C338="","",[1]主干线!C338)</f>
        <v>131集善线</v>
      </c>
      <c r="D338" s="7">
        <f>IF([1]主干线!D338="","",[1]主干线!D338)</f>
        <v>0</v>
      </c>
      <c r="E338" s="7" t="str">
        <f>IF([1]主干线!E338="","",[1]主干线!E338)</f>
        <v>LGJ-185/30</v>
      </c>
      <c r="F338" s="7">
        <f>IF([1]主干线!F338="","",[1]主干线!F338)</f>
        <v>5.4753000000000003E-2</v>
      </c>
      <c r="G338" s="7">
        <f>IF([1]主干线!M338="","",[1]主干线!M338)</f>
        <v>2E-3</v>
      </c>
      <c r="H338" s="7">
        <f>IF([1]主干线!N338="","",[1]主干线!N338)</f>
        <v>0</v>
      </c>
      <c r="I338" s="7">
        <f>IF([1]主干线!O338="","",[1]主干线!O338)</f>
        <v>0</v>
      </c>
      <c r="J338" s="7">
        <f>IF([1]主干线!P338="","",[1]主干线!P338)</f>
        <v>2015</v>
      </c>
      <c r="K338" s="7">
        <f>IF([1]主干线!Q338="","",[1]主干线!Q338)</f>
        <v>2</v>
      </c>
      <c r="L338" s="7">
        <f>IF([1]主干线!R338="","",[1]主干线!R338)</f>
        <v>0</v>
      </c>
      <c r="M338" s="7">
        <f>IF([1]主干线!S338="","",[1]主干线!S338)</f>
        <v>0</v>
      </c>
      <c r="N338" s="7">
        <f>IF([1]主干线!T338="","",[1]主干线!T338)</f>
        <v>0</v>
      </c>
      <c r="O338" s="7" t="str">
        <f>IF([1]主干线!V338="","",[1]主干线!V338)</f>
        <v>配变_丰钧木业</v>
      </c>
      <c r="P338" s="7">
        <f>IF([1]主干线!W338="","",[1]主干线!W338)</f>
        <v>1.095056</v>
      </c>
      <c r="Q338" s="7">
        <f>IF([1]主干线!X338="","",[1]主干线!X338)</f>
        <v>4</v>
      </c>
      <c r="R338" s="7">
        <f>IF([1]主干线!I338="","",[1]主干线!I338)</f>
        <v>1</v>
      </c>
      <c r="S338" s="7">
        <f>IF([1]主干线!G338="","",[1]主干线!G338)</f>
        <v>0</v>
      </c>
      <c r="T338" s="7">
        <f>IF([1]主干线!J338="","",[1]主干线!J338)</f>
        <v>0</v>
      </c>
      <c r="U338" s="7" t="str">
        <f>IF([1]主干线!H338="","",[1]主干线!H338)</f>
        <v>市辖</v>
      </c>
    </row>
    <row r="339" spans="1:21" x14ac:dyDescent="0.15">
      <c r="A339" s="7" t="str">
        <f>IF([1]主干线!A339="","",[1]主干线!A339)</f>
        <v>线路174</v>
      </c>
      <c r="B339" s="7" t="str">
        <f>IF([1]主干线!B339="","",[1]主干线!B339)</f>
        <v>10kV</v>
      </c>
      <c r="C339" s="7" t="str">
        <f>IF([1]主干线!C339="","",[1]主干线!C339)</f>
        <v>131集善线</v>
      </c>
      <c r="D339" s="7">
        <f>IF([1]主干线!D339="","",[1]主干线!D339)</f>
        <v>0</v>
      </c>
      <c r="E339" s="7" t="str">
        <f>IF([1]主干线!E339="","",[1]主干线!E339)</f>
        <v>LGJ-185/30</v>
      </c>
      <c r="F339" s="7">
        <f>IF([1]主干线!F339="","",[1]主干线!F339)</f>
        <v>0.18782499999999999</v>
      </c>
      <c r="G339" s="7">
        <f>IF([1]主干线!M339="","",[1]主干线!M339)</f>
        <v>2E-3</v>
      </c>
      <c r="H339" s="7">
        <f>IF([1]主干线!N339="","",[1]主干线!N339)</f>
        <v>0</v>
      </c>
      <c r="I339" s="7">
        <f>IF([1]主干线!O339="","",[1]主干线!O339)</f>
        <v>0</v>
      </c>
      <c r="J339" s="7">
        <f>IF([1]主干线!P339="","",[1]主干线!P339)</f>
        <v>2015</v>
      </c>
      <c r="K339" s="7">
        <f>IF([1]主干线!Q339="","",[1]主干线!Q339)</f>
        <v>3</v>
      </c>
      <c r="L339" s="7">
        <f>IF([1]主干线!R339="","",[1]主干线!R339)</f>
        <v>0</v>
      </c>
      <c r="M339" s="7">
        <f>IF([1]主干线!S339="","",[1]主干线!S339)</f>
        <v>0</v>
      </c>
      <c r="N339" s="7">
        <f>IF([1]主干线!T339="","",[1]主干线!T339)</f>
        <v>0</v>
      </c>
      <c r="O339" s="7" t="str">
        <f>IF([1]主干线!V339="","",[1]主干线!V339)</f>
        <v>8796088683856</v>
      </c>
      <c r="P339" s="7">
        <f>IF([1]主干线!W339="","",[1]主干线!W339)</f>
        <v>3.756497</v>
      </c>
      <c r="Q339" s="7">
        <f>IF([1]主干线!X339="","",[1]主干线!X339)</f>
        <v>5</v>
      </c>
      <c r="R339" s="7">
        <f>IF([1]主干线!I339="","",[1]主干线!I339)</f>
        <v>1</v>
      </c>
      <c r="S339" s="7">
        <f>IF([1]主干线!G339="","",[1]主干线!G339)</f>
        <v>0</v>
      </c>
      <c r="T339" s="7">
        <f>IF([1]主干线!J339="","",[1]主干线!J339)</f>
        <v>0</v>
      </c>
      <c r="U339" s="7" t="str">
        <f>IF([1]主干线!H339="","",[1]主干线!H339)</f>
        <v>市辖</v>
      </c>
    </row>
    <row r="340" spans="1:21" x14ac:dyDescent="0.15">
      <c r="A340" s="7" t="str">
        <f>IF([1]主干线!A340="","",[1]主干线!A340)</f>
        <v>线路175</v>
      </c>
      <c r="B340" s="7" t="str">
        <f>IF([1]主干线!B340="","",[1]主干线!B340)</f>
        <v>10kV</v>
      </c>
      <c r="C340" s="7" t="str">
        <f>IF([1]主干线!C340="","",[1]主干线!C340)</f>
        <v>131集善线</v>
      </c>
      <c r="D340" s="7">
        <f>IF([1]主干线!D340="","",[1]主干线!D340)</f>
        <v>0</v>
      </c>
      <c r="E340" s="7" t="str">
        <f>IF([1]主干线!E340="","",[1]主干线!E340)</f>
        <v>LGJ-185/30</v>
      </c>
      <c r="F340" s="7">
        <f>IF([1]主干线!F340="","",[1]主干线!F340)</f>
        <v>0.20327700000000001</v>
      </c>
      <c r="G340" s="7">
        <f>IF([1]主干线!M340="","",[1]主干线!M340)</f>
        <v>2E-3</v>
      </c>
      <c r="H340" s="7">
        <f>IF([1]主干线!N340="","",[1]主干线!N340)</f>
        <v>0</v>
      </c>
      <c r="I340" s="7">
        <f>IF([1]主干线!O340="","",[1]主干线!O340)</f>
        <v>0</v>
      </c>
      <c r="J340" s="7">
        <f>IF([1]主干线!P340="","",[1]主干线!P340)</f>
        <v>2015</v>
      </c>
      <c r="K340" s="7">
        <f>IF([1]主干线!Q340="","",[1]主干线!Q340)</f>
        <v>1</v>
      </c>
      <c r="L340" s="7">
        <f>IF([1]主干线!R340="","",[1]主干线!R340)</f>
        <v>0</v>
      </c>
      <c r="M340" s="7">
        <f>IF([1]主干线!S340="","",[1]主干线!S340)</f>
        <v>0</v>
      </c>
      <c r="N340" s="7">
        <f>IF([1]主干线!T340="","",[1]主干线!T340)</f>
        <v>0</v>
      </c>
      <c r="O340" s="7" t="str">
        <f>IF([1]主干线!V340="","",[1]主干线!V340)</f>
        <v>配变_仕泰隆</v>
      </c>
      <c r="P340" s="7">
        <f>IF([1]主干线!W340="","",[1]主干线!W340)</f>
        <v>4.065537</v>
      </c>
      <c r="Q340" s="7">
        <f>IF([1]主干线!X340="","",[1]主干线!X340)</f>
        <v>6</v>
      </c>
      <c r="R340" s="7">
        <f>IF([1]主干线!I340="","",[1]主干线!I340)</f>
        <v>0</v>
      </c>
      <c r="S340" s="7">
        <f>IF([1]主干线!G340="","",[1]主干线!G340)</f>
        <v>0</v>
      </c>
      <c r="T340" s="7">
        <f>IF([1]主干线!J340="","",[1]主干线!J340)</f>
        <v>0</v>
      </c>
      <c r="U340" s="7" t="str">
        <f>IF([1]主干线!H340="","",[1]主干线!H340)</f>
        <v>市辖</v>
      </c>
    </row>
    <row r="341" spans="1:21" x14ac:dyDescent="0.15">
      <c r="A341" s="7" t="str">
        <f>IF([1]主干线!A341="","",[1]主干线!A341)</f>
        <v>线路176</v>
      </c>
      <c r="B341" s="7" t="str">
        <f>IF([1]主干线!B341="","",[1]主干线!B341)</f>
        <v>10kV</v>
      </c>
      <c r="C341" s="7" t="str">
        <f>IF([1]主干线!C341="","",[1]主干线!C341)</f>
        <v>131集善线</v>
      </c>
      <c r="D341" s="7">
        <f>IF([1]主干线!D341="","",[1]主干线!D341)</f>
        <v>0</v>
      </c>
      <c r="E341" s="7" t="str">
        <f>IF([1]主干线!E341="","",[1]主干线!E341)</f>
        <v>LGJ-185/30</v>
      </c>
      <c r="F341" s="7">
        <f>IF([1]主干线!F341="","",[1]主干线!F341)</f>
        <v>0.14690300000000001</v>
      </c>
      <c r="G341" s="7">
        <f>IF([1]主干线!M341="","",[1]主干线!M341)</f>
        <v>2E-3</v>
      </c>
      <c r="H341" s="7">
        <f>IF([1]主干线!N341="","",[1]主干线!N341)</f>
        <v>0</v>
      </c>
      <c r="I341" s="7">
        <f>IF([1]主干线!O341="","",[1]主干线!O341)</f>
        <v>0</v>
      </c>
      <c r="J341" s="7">
        <f>IF([1]主干线!P341="","",[1]主干线!P341)</f>
        <v>2015</v>
      </c>
      <c r="K341" s="7">
        <f>IF([1]主干线!Q341="","",[1]主干线!Q341)</f>
        <v>2</v>
      </c>
      <c r="L341" s="7">
        <f>IF([1]主干线!R341="","",[1]主干线!R341)</f>
        <v>0</v>
      </c>
      <c r="M341" s="7">
        <f>IF([1]主干线!S341="","",[1]主干线!S341)</f>
        <v>0</v>
      </c>
      <c r="N341" s="7">
        <f>IF([1]主干线!T341="","",[1]主干线!T341)</f>
        <v>0</v>
      </c>
      <c r="O341" s="7" t="str">
        <f>IF([1]主干线!V341="","",[1]主干线!V341)</f>
        <v>配变_商务城（周泾六期2#）</v>
      </c>
      <c r="P341" s="7">
        <f>IF([1]主干线!W341="","",[1]主干线!W341)</f>
        <v>2.9380609999999998</v>
      </c>
      <c r="Q341" s="7">
        <f>IF([1]主干线!X341="","",[1]主干线!X341)</f>
        <v>7</v>
      </c>
      <c r="R341" s="7">
        <f>IF([1]主干线!I341="","",[1]主干线!I341)</f>
        <v>1</v>
      </c>
      <c r="S341" s="7">
        <f>IF([1]主干线!G341="","",[1]主干线!G341)</f>
        <v>0</v>
      </c>
      <c r="T341" s="7">
        <f>IF([1]主干线!J341="","",[1]主干线!J341)</f>
        <v>0</v>
      </c>
      <c r="U341" s="7" t="str">
        <f>IF([1]主干线!H341="","",[1]主干线!H341)</f>
        <v>市辖</v>
      </c>
    </row>
    <row r="342" spans="1:21" x14ac:dyDescent="0.15">
      <c r="A342" s="7" t="str">
        <f>IF([1]主干线!A342="","",[1]主干线!A342)</f>
        <v>线路177</v>
      </c>
      <c r="B342" s="7" t="str">
        <f>IF([1]主干线!B342="","",[1]主干线!B342)</f>
        <v>10kV</v>
      </c>
      <c r="C342" s="7" t="str">
        <f>IF([1]主干线!C342="","",[1]主干线!C342)</f>
        <v>131集善线</v>
      </c>
      <c r="D342" s="7">
        <f>IF([1]主干线!D342="","",[1]主干线!D342)</f>
        <v>0</v>
      </c>
      <c r="E342" s="7" t="str">
        <f>IF([1]主干线!E342="","",[1]主干线!E342)</f>
        <v>LGJ-185/30</v>
      </c>
      <c r="F342" s="7">
        <f>IF([1]主干线!F342="","",[1]主干线!F342)</f>
        <v>0.17391400000000001</v>
      </c>
      <c r="G342" s="7">
        <f>IF([1]主干线!M342="","",[1]主干线!M342)</f>
        <v>2E-3</v>
      </c>
      <c r="H342" s="7">
        <f>IF([1]主干线!N342="","",[1]主干线!N342)</f>
        <v>0</v>
      </c>
      <c r="I342" s="7">
        <f>IF([1]主干线!O342="","",[1]主干线!O342)</f>
        <v>0</v>
      </c>
      <c r="J342" s="7">
        <f>IF([1]主干线!P342="","",[1]主干线!P342)</f>
        <v>2015</v>
      </c>
      <c r="K342" s="7">
        <f>IF([1]主干线!Q342="","",[1]主干线!Q342)</f>
        <v>3</v>
      </c>
      <c r="L342" s="7">
        <f>IF([1]主干线!R342="","",[1]主干线!R342)</f>
        <v>0</v>
      </c>
      <c r="M342" s="7">
        <f>IF([1]主干线!S342="","",[1]主干线!S342)</f>
        <v>0</v>
      </c>
      <c r="N342" s="7">
        <f>IF([1]主干线!T342="","",[1]主干线!T342)</f>
        <v>0</v>
      </c>
      <c r="O342" s="7" t="str">
        <f>IF([1]主干线!V342="","",[1]主干线!V342)</f>
        <v>8796088683872</v>
      </c>
      <c r="P342" s="7">
        <f>IF([1]主干线!W342="","",[1]主干线!W342)</f>
        <v>3.4782730000000002</v>
      </c>
      <c r="Q342" s="7">
        <f>IF([1]主干线!X342="","",[1]主干线!X342)</f>
        <v>8</v>
      </c>
      <c r="R342" s="7">
        <f>IF([1]主干线!I342="","",[1]主干线!I342)</f>
        <v>1</v>
      </c>
      <c r="S342" s="7">
        <f>IF([1]主干线!G342="","",[1]主干线!G342)</f>
        <v>0</v>
      </c>
      <c r="T342" s="7">
        <f>IF([1]主干线!J342="","",[1]主干线!J342)</f>
        <v>0</v>
      </c>
      <c r="U342" s="7" t="str">
        <f>IF([1]主干线!H342="","",[1]主干线!H342)</f>
        <v>市辖</v>
      </c>
    </row>
    <row r="343" spans="1:21" x14ac:dyDescent="0.15">
      <c r="A343" s="7" t="str">
        <f>IF([1]主干线!A343="","",[1]主干线!A343)</f>
        <v>线路178</v>
      </c>
      <c r="B343" s="7" t="str">
        <f>IF([1]主干线!B343="","",[1]主干线!B343)</f>
        <v>10kV</v>
      </c>
      <c r="C343" s="7" t="str">
        <f>IF([1]主干线!C343="","",[1]主干线!C343)</f>
        <v>131集善线</v>
      </c>
      <c r="D343" s="7">
        <f>IF([1]主干线!D343="","",[1]主干线!D343)</f>
        <v>0</v>
      </c>
      <c r="E343" s="7" t="str">
        <f>IF([1]主干线!E343="","",[1]主干线!E343)</f>
        <v>LGJ-185/30</v>
      </c>
      <c r="F343" s="7">
        <f>IF([1]主干线!F343="","",[1]主干线!F343)</f>
        <v>2.8313999999999999E-2</v>
      </c>
      <c r="G343" s="7">
        <f>IF([1]主干线!M343="","",[1]主干线!M343)</f>
        <v>2E-3</v>
      </c>
      <c r="H343" s="7">
        <f>IF([1]主干线!N343="","",[1]主干线!N343)</f>
        <v>0</v>
      </c>
      <c r="I343" s="7">
        <f>IF([1]主干线!O343="","",[1]主干线!O343)</f>
        <v>0</v>
      </c>
      <c r="J343" s="7">
        <f>IF([1]主干线!P343="","",[1]主干线!P343)</f>
        <v>2015</v>
      </c>
      <c r="K343" s="7">
        <f>IF([1]主干线!Q343="","",[1]主干线!Q343)</f>
        <v>1</v>
      </c>
      <c r="L343" s="7">
        <f>IF([1]主干线!R343="","",[1]主干线!R343)</f>
        <v>0</v>
      </c>
      <c r="M343" s="7">
        <f>IF([1]主干线!S343="","",[1]主干线!S343)</f>
        <v>0</v>
      </c>
      <c r="N343" s="7">
        <f>IF([1]主干线!T343="","",[1]主干线!T343)</f>
        <v>0</v>
      </c>
      <c r="O343" s="7" t="str">
        <f>IF([1]主干线!V343="","",[1]主干线!V343)</f>
        <v>8796088683888</v>
      </c>
      <c r="P343" s="7">
        <f>IF([1]主干线!W343="","",[1]主干线!W343)</f>
        <v>0.56628000000000001</v>
      </c>
      <c r="Q343" s="7">
        <f>IF([1]主干线!X343="","",[1]主干线!X343)</f>
        <v>0</v>
      </c>
      <c r="R343" s="7">
        <f>IF([1]主干线!I343="","",[1]主干线!I343)</f>
        <v>0</v>
      </c>
      <c r="S343" s="7">
        <f>IF([1]主干线!G343="","",[1]主干线!G343)</f>
        <v>0</v>
      </c>
      <c r="T343" s="7">
        <f>IF([1]主干线!J343="","",[1]主干线!J343)</f>
        <v>0</v>
      </c>
      <c r="U343" s="7" t="str">
        <f>IF([1]主干线!H343="","",[1]主干线!H343)</f>
        <v>市辖</v>
      </c>
    </row>
    <row r="344" spans="1:21" x14ac:dyDescent="0.15">
      <c r="A344" s="7" t="str">
        <f>IF([1]主干线!A344="","",[1]主干线!A344)</f>
        <v>线路179</v>
      </c>
      <c r="B344" s="7" t="str">
        <f>IF([1]主干线!B344="","",[1]主干线!B344)</f>
        <v>10kV</v>
      </c>
      <c r="C344" s="7" t="str">
        <f>IF([1]主干线!C344="","",[1]主干线!C344)</f>
        <v>131集善线</v>
      </c>
      <c r="D344" s="7">
        <f>IF([1]主干线!D344="","",[1]主干线!D344)</f>
        <v>0</v>
      </c>
      <c r="E344" s="7" t="str">
        <f>IF([1]主干线!E344="","",[1]主干线!E344)</f>
        <v>LGJ-185/30</v>
      </c>
      <c r="F344" s="7">
        <f>IF([1]主干线!F344="","",[1]主干线!F344)</f>
        <v>8.5220000000000001E-3</v>
      </c>
      <c r="G344" s="7">
        <f>IF([1]主干线!M344="","",[1]主干线!M344)</f>
        <v>2E-3</v>
      </c>
      <c r="H344" s="7">
        <f>IF([1]主干线!N344="","",[1]主干线!N344)</f>
        <v>0</v>
      </c>
      <c r="I344" s="7">
        <f>IF([1]主干线!O344="","",[1]主干线!O344)</f>
        <v>0</v>
      </c>
      <c r="J344" s="7">
        <f>IF([1]主干线!P344="","",[1]主干线!P344)</f>
        <v>2015</v>
      </c>
      <c r="K344" s="7">
        <f>IF([1]主干线!Q344="","",[1]主干线!Q344)</f>
        <v>2</v>
      </c>
      <c r="L344" s="7">
        <f>IF([1]主干线!R344="","",[1]主干线!R344)</f>
        <v>0</v>
      </c>
      <c r="M344" s="7">
        <f>IF([1]主干线!S344="","",[1]主干线!S344)</f>
        <v>0</v>
      </c>
      <c r="N344" s="7">
        <f>IF([1]主干线!T344="","",[1]主干线!T344)</f>
        <v>0</v>
      </c>
      <c r="O344" s="7" t="str">
        <f>IF([1]主干线!V344="","",[1]主干线!V344)</f>
        <v>配变_天乐广告装潢</v>
      </c>
      <c r="P344" s="7">
        <f>IF([1]主干线!W344="","",[1]主干线!W344)</f>
        <v>0.17044300000000001</v>
      </c>
      <c r="Q344" s="7">
        <f>IF([1]主干线!X344="","",[1]主干线!X344)</f>
        <v>1</v>
      </c>
      <c r="R344" s="7">
        <f>IF([1]主干线!I344="","",[1]主干线!I344)</f>
        <v>1</v>
      </c>
      <c r="S344" s="7">
        <f>IF([1]主干线!G344="","",[1]主干线!G344)</f>
        <v>0</v>
      </c>
      <c r="T344" s="7">
        <f>IF([1]主干线!J344="","",[1]主干线!J344)</f>
        <v>0</v>
      </c>
      <c r="U344" s="7" t="str">
        <f>IF([1]主干线!H344="","",[1]主干线!H344)</f>
        <v>市辖</v>
      </c>
    </row>
    <row r="345" spans="1:21" x14ac:dyDescent="0.15">
      <c r="A345" s="7" t="str">
        <f>IF([1]主干线!A345="","",[1]主干线!A345)</f>
        <v>线路180</v>
      </c>
      <c r="B345" s="7" t="str">
        <f>IF([1]主干线!B345="","",[1]主干线!B345)</f>
        <v>10kV</v>
      </c>
      <c r="C345" s="7" t="str">
        <f>IF([1]主干线!C345="","",[1]主干线!C345)</f>
        <v>131集善线</v>
      </c>
      <c r="D345" s="7">
        <f>IF([1]主干线!D345="","",[1]主干线!D345)</f>
        <v>0</v>
      </c>
      <c r="E345" s="7" t="str">
        <f>IF([1]主干线!E345="","",[1]主干线!E345)</f>
        <v>LGJ-185/30</v>
      </c>
      <c r="F345" s="7">
        <f>IF([1]主干线!F345="","",[1]主干线!F345)</f>
        <v>5.7317E-2</v>
      </c>
      <c r="G345" s="7">
        <f>IF([1]主干线!M345="","",[1]主干线!M345)</f>
        <v>2E-3</v>
      </c>
      <c r="H345" s="7">
        <f>IF([1]主干线!N345="","",[1]主干线!N345)</f>
        <v>0</v>
      </c>
      <c r="I345" s="7">
        <f>IF([1]主干线!O345="","",[1]主干线!O345)</f>
        <v>0</v>
      </c>
      <c r="J345" s="7">
        <f>IF([1]主干线!P345="","",[1]主干线!P345)</f>
        <v>2015</v>
      </c>
      <c r="K345" s="7">
        <f>IF([1]主干线!Q345="","",[1]主干线!Q345)</f>
        <v>3</v>
      </c>
      <c r="L345" s="7">
        <f>IF([1]主干线!R345="","",[1]主干线!R345)</f>
        <v>0</v>
      </c>
      <c r="M345" s="7">
        <f>IF([1]主干线!S345="","",[1]主干线!S345)</f>
        <v>0</v>
      </c>
      <c r="N345" s="7">
        <f>IF([1]主干线!T345="","",[1]主干线!T345)</f>
        <v>0</v>
      </c>
      <c r="O345" s="7" t="str">
        <f>IF([1]主干线!V345="","",[1]主干线!V345)</f>
        <v>配变_创硕过滤设备2</v>
      </c>
      <c r="P345" s="7">
        <f>IF([1]主干线!W345="","",[1]主干线!W345)</f>
        <v>1.1463380000000001</v>
      </c>
      <c r="Q345" s="7">
        <f>IF([1]主干线!X345="","",[1]主干线!X345)</f>
        <v>2</v>
      </c>
      <c r="R345" s="7">
        <f>IF([1]主干线!I345="","",[1]主干线!I345)</f>
        <v>1</v>
      </c>
      <c r="S345" s="7">
        <f>IF([1]主干线!G345="","",[1]主干线!G345)</f>
        <v>0</v>
      </c>
      <c r="T345" s="7">
        <f>IF([1]主干线!J345="","",[1]主干线!J345)</f>
        <v>0</v>
      </c>
      <c r="U345" s="7" t="str">
        <f>IF([1]主干线!H345="","",[1]主干线!H345)</f>
        <v>市辖</v>
      </c>
    </row>
    <row r="346" spans="1:21" x14ac:dyDescent="0.15">
      <c r="A346" s="7" t="str">
        <f>IF([1]主干线!A346="","",[1]主干线!A346)</f>
        <v>线路181</v>
      </c>
      <c r="B346" s="7" t="str">
        <f>IF([1]主干线!B346="","",[1]主干线!B346)</f>
        <v>10kV</v>
      </c>
      <c r="C346" s="7" t="str">
        <f>IF([1]主干线!C346="","",[1]主干线!C346)</f>
        <v>131集善线</v>
      </c>
      <c r="D346" s="7">
        <f>IF([1]主干线!D346="","",[1]主干线!D346)</f>
        <v>0</v>
      </c>
      <c r="E346" s="7" t="str">
        <f>IF([1]主干线!E346="","",[1]主干线!E346)</f>
        <v>LGJ-185/30</v>
      </c>
      <c r="F346" s="7">
        <f>IF([1]主干线!F346="","",[1]主干线!F346)</f>
        <v>0.25817699999999999</v>
      </c>
      <c r="G346" s="7">
        <f>IF([1]主干线!M346="","",[1]主干线!M346)</f>
        <v>2E-3</v>
      </c>
      <c r="H346" s="7">
        <f>IF([1]主干线!N346="","",[1]主干线!N346)</f>
        <v>0</v>
      </c>
      <c r="I346" s="7">
        <f>IF([1]主干线!O346="","",[1]主干线!O346)</f>
        <v>0</v>
      </c>
      <c r="J346" s="7">
        <f>IF([1]主干线!P346="","",[1]主干线!P346)</f>
        <v>2015</v>
      </c>
      <c r="K346" s="7">
        <f>IF([1]主干线!Q346="","",[1]主干线!Q346)</f>
        <v>1</v>
      </c>
      <c r="L346" s="7">
        <f>IF([1]主干线!R346="","",[1]主干线!R346)</f>
        <v>0</v>
      </c>
      <c r="M346" s="7">
        <f>IF([1]主干线!S346="","",[1]主干线!S346)</f>
        <v>0</v>
      </c>
      <c r="N346" s="7">
        <f>IF([1]主干线!T346="","",[1]主干线!T346)</f>
        <v>0</v>
      </c>
      <c r="O346" s="7" t="str">
        <f>IF([1]主干线!V346="","",[1]主干线!V346)</f>
        <v>8796088683904</v>
      </c>
      <c r="P346" s="7">
        <f>IF([1]主干线!W346="","",[1]主干线!W346)</f>
        <v>5.1635400000000002</v>
      </c>
      <c r="Q346" s="7">
        <f>IF([1]主干线!X346="","",[1]主干线!X346)</f>
        <v>3</v>
      </c>
      <c r="R346" s="7">
        <f>IF([1]主干线!I346="","",[1]主干线!I346)</f>
        <v>0</v>
      </c>
      <c r="S346" s="7">
        <f>IF([1]主干线!G346="","",[1]主干线!G346)</f>
        <v>0</v>
      </c>
      <c r="T346" s="7">
        <f>IF([1]主干线!J346="","",[1]主干线!J346)</f>
        <v>0</v>
      </c>
      <c r="U346" s="7" t="str">
        <f>IF([1]主干线!H346="","",[1]主干线!H346)</f>
        <v>市辖</v>
      </c>
    </row>
    <row r="347" spans="1:21" x14ac:dyDescent="0.15">
      <c r="A347" s="7" t="str">
        <f>IF([1]主干线!A347="","",[1]主干线!A347)</f>
        <v>线路182</v>
      </c>
      <c r="B347" s="7" t="str">
        <f>IF([1]主干线!B347="","",[1]主干线!B347)</f>
        <v>10kV</v>
      </c>
      <c r="C347" s="7" t="str">
        <f>IF([1]主干线!C347="","",[1]主干线!C347)</f>
        <v>131集善线</v>
      </c>
      <c r="D347" s="7">
        <f>IF([1]主干线!D347="","",[1]主干线!D347)</f>
        <v>0</v>
      </c>
      <c r="E347" s="7" t="str">
        <f>IF([1]主干线!E347="","",[1]主干线!E347)</f>
        <v>LGJ-185/30</v>
      </c>
      <c r="F347" s="7">
        <f>IF([1]主干线!F347="","",[1]主干线!F347)</f>
        <v>5.6711999999999999E-2</v>
      </c>
      <c r="G347" s="7">
        <f>IF([1]主干线!M347="","",[1]主干线!M347)</f>
        <v>2E-3</v>
      </c>
      <c r="H347" s="7">
        <f>IF([1]主干线!N347="","",[1]主干线!N347)</f>
        <v>0</v>
      </c>
      <c r="I347" s="7">
        <f>IF([1]主干线!O347="","",[1]主干线!O347)</f>
        <v>0</v>
      </c>
      <c r="J347" s="7">
        <f>IF([1]主干线!P347="","",[1]主干线!P347)</f>
        <v>2015</v>
      </c>
      <c r="K347" s="7">
        <f>IF([1]主干线!Q347="","",[1]主干线!Q347)</f>
        <v>2</v>
      </c>
      <c r="L347" s="7">
        <f>IF([1]主干线!R347="","",[1]主干线!R347)</f>
        <v>0</v>
      </c>
      <c r="M347" s="7">
        <f>IF([1]主干线!S347="","",[1]主干线!S347)</f>
        <v>0</v>
      </c>
      <c r="N347" s="7">
        <f>IF([1]主干线!T347="","",[1]主干线!T347)</f>
        <v>0</v>
      </c>
      <c r="O347" s="7" t="str">
        <f>IF([1]主干线!V347="","",[1]主干线!V347)</f>
        <v>配变_和兴医疗（停用）</v>
      </c>
      <c r="P347" s="7">
        <f>IF([1]主干线!W347="","",[1]主干线!W347)</f>
        <v>1.1342380000000001</v>
      </c>
      <c r="Q347" s="7">
        <f>IF([1]主干线!X347="","",[1]主干线!X347)</f>
        <v>4</v>
      </c>
      <c r="R347" s="7">
        <f>IF([1]主干线!I347="","",[1]主干线!I347)</f>
        <v>1</v>
      </c>
      <c r="S347" s="7">
        <f>IF([1]主干线!G347="","",[1]主干线!G347)</f>
        <v>0</v>
      </c>
      <c r="T347" s="7">
        <f>IF([1]主干线!J347="","",[1]主干线!J347)</f>
        <v>0</v>
      </c>
      <c r="U347" s="7" t="str">
        <f>IF([1]主干线!H347="","",[1]主干线!H347)</f>
        <v>市辖</v>
      </c>
    </row>
    <row r="348" spans="1:21" x14ac:dyDescent="0.15">
      <c r="A348" s="7" t="str">
        <f>IF([1]主干线!A348="","",[1]主干线!A348)</f>
        <v>线路183</v>
      </c>
      <c r="B348" s="7" t="str">
        <f>IF([1]主干线!B348="","",[1]主干线!B348)</f>
        <v>10kV</v>
      </c>
      <c r="C348" s="7" t="str">
        <f>IF([1]主干线!C348="","",[1]主干线!C348)</f>
        <v>131集善线</v>
      </c>
      <c r="D348" s="7">
        <f>IF([1]主干线!D348="","",[1]主干线!D348)</f>
        <v>0</v>
      </c>
      <c r="E348" s="7" t="str">
        <f>IF([1]主干线!E348="","",[1]主干线!E348)</f>
        <v>LGJ-185/30</v>
      </c>
      <c r="F348" s="7">
        <f>IF([1]主干线!F348="","",[1]主干线!F348)</f>
        <v>2.3441E-2</v>
      </c>
      <c r="G348" s="7">
        <f>IF([1]主干线!M348="","",[1]主干线!M348)</f>
        <v>2E-3</v>
      </c>
      <c r="H348" s="7">
        <f>IF([1]主干线!N348="","",[1]主干线!N348)</f>
        <v>0</v>
      </c>
      <c r="I348" s="7">
        <f>IF([1]主干线!O348="","",[1]主干线!O348)</f>
        <v>0</v>
      </c>
      <c r="J348" s="7">
        <f>IF([1]主干线!P348="","",[1]主干线!P348)</f>
        <v>2015</v>
      </c>
      <c r="K348" s="7">
        <f>IF([1]主干线!Q348="","",[1]主干线!Q348)</f>
        <v>3</v>
      </c>
      <c r="L348" s="7">
        <f>IF([1]主干线!R348="","",[1]主干线!R348)</f>
        <v>0</v>
      </c>
      <c r="M348" s="7">
        <f>IF([1]主干线!S348="","",[1]主干线!S348)</f>
        <v>0</v>
      </c>
      <c r="N348" s="7">
        <f>IF([1]主干线!T348="","",[1]主干线!T348)</f>
        <v>0</v>
      </c>
      <c r="O348" s="7" t="str">
        <f>IF([1]主干线!V348="","",[1]主干线!V348)</f>
        <v>配变_和兴医疗</v>
      </c>
      <c r="P348" s="7">
        <f>IF([1]主干线!W348="","",[1]主干线!W348)</f>
        <v>0.46882699999999999</v>
      </c>
      <c r="Q348" s="7">
        <f>IF([1]主干线!X348="","",[1]主干线!X348)</f>
        <v>5</v>
      </c>
      <c r="R348" s="7">
        <f>IF([1]主干线!I348="","",[1]主干线!I348)</f>
        <v>1</v>
      </c>
      <c r="S348" s="7">
        <f>IF([1]主干线!G348="","",[1]主干线!G348)</f>
        <v>0</v>
      </c>
      <c r="T348" s="7">
        <f>IF([1]主干线!J348="","",[1]主干线!J348)</f>
        <v>0</v>
      </c>
      <c r="U348" s="7" t="str">
        <f>IF([1]主干线!H348="","",[1]主干线!H348)</f>
        <v>市辖</v>
      </c>
    </row>
    <row r="349" spans="1:21" x14ac:dyDescent="0.15">
      <c r="A349" s="7" t="str">
        <f>IF([1]主干线!A349="","",[1]主干线!A349)</f>
        <v>线路184</v>
      </c>
      <c r="B349" s="7" t="str">
        <f>IF([1]主干线!B349="","",[1]主干线!B349)</f>
        <v>10kV</v>
      </c>
      <c r="C349" s="7" t="str">
        <f>IF([1]主干线!C349="","",[1]主干线!C349)</f>
        <v>131集善线</v>
      </c>
      <c r="D349" s="7">
        <f>IF([1]主干线!D349="","",[1]主干线!D349)</f>
        <v>0</v>
      </c>
      <c r="E349" s="7" t="str">
        <f>IF([1]主干线!E349="","",[1]主干线!E349)</f>
        <v>LGJ-185/30</v>
      </c>
      <c r="F349" s="7">
        <f>IF([1]主干线!F349="","",[1]主干线!F349)</f>
        <v>9.6101000000000006E-2</v>
      </c>
      <c r="G349" s="7">
        <f>IF([1]主干线!M349="","",[1]主干线!M349)</f>
        <v>2E-3</v>
      </c>
      <c r="H349" s="7">
        <f>IF([1]主干线!N349="","",[1]主干线!N349)</f>
        <v>0</v>
      </c>
      <c r="I349" s="7">
        <f>IF([1]主干线!O349="","",[1]主干线!O349)</f>
        <v>0</v>
      </c>
      <c r="J349" s="7">
        <f>IF([1]主干线!P349="","",[1]主干线!P349)</f>
        <v>2015</v>
      </c>
      <c r="K349" s="7">
        <f>IF([1]主干线!Q349="","",[1]主干线!Q349)</f>
        <v>1</v>
      </c>
      <c r="L349" s="7">
        <f>IF([1]主干线!R349="","",[1]主干线!R349)</f>
        <v>0</v>
      </c>
      <c r="M349" s="7">
        <f>IF([1]主干线!S349="","",[1]主干线!S349)</f>
        <v>0</v>
      </c>
      <c r="N349" s="7">
        <f>IF([1]主干线!T349="","",[1]主干线!T349)</f>
        <v>0</v>
      </c>
      <c r="O349" s="7" t="str">
        <f>IF([1]主干线!V349="","",[1]主干线!V349)</f>
        <v>8796088683920</v>
      </c>
      <c r="P349" s="7">
        <f>IF([1]主干线!W349="","",[1]主干线!W349)</f>
        <v>1.9220189999999999</v>
      </c>
      <c r="Q349" s="7">
        <f>IF([1]主干线!X349="","",[1]主干线!X349)</f>
        <v>6</v>
      </c>
      <c r="R349" s="7">
        <f>IF([1]主干线!I349="","",[1]主干线!I349)</f>
        <v>0</v>
      </c>
      <c r="S349" s="7">
        <f>IF([1]主干线!G349="","",[1]主干线!G349)</f>
        <v>0</v>
      </c>
      <c r="T349" s="7">
        <f>IF([1]主干线!J349="","",[1]主干线!J349)</f>
        <v>0</v>
      </c>
      <c r="U349" s="7" t="str">
        <f>IF([1]主干线!H349="","",[1]主干线!H349)</f>
        <v>市辖</v>
      </c>
    </row>
    <row r="350" spans="1:21" x14ac:dyDescent="0.15">
      <c r="A350" s="7" t="str">
        <f>IF([1]主干线!A350="","",[1]主干线!A350)</f>
        <v>线路185</v>
      </c>
      <c r="B350" s="7" t="str">
        <f>IF([1]主干线!B350="","",[1]主干线!B350)</f>
        <v>10kV</v>
      </c>
      <c r="C350" s="7" t="str">
        <f>IF([1]主干线!C350="","",[1]主干线!C350)</f>
        <v>131集善线</v>
      </c>
      <c r="D350" s="7">
        <f>IF([1]主干线!D350="","",[1]主干线!D350)</f>
        <v>0</v>
      </c>
      <c r="E350" s="7" t="str">
        <f>IF([1]主干线!E350="","",[1]主干线!E350)</f>
        <v>LGJ-185/30</v>
      </c>
      <c r="F350" s="7">
        <f>IF([1]主干线!F350="","",[1]主干线!F350)</f>
        <v>5.9325999999999997E-2</v>
      </c>
      <c r="G350" s="7">
        <f>IF([1]主干线!M350="","",[1]主干线!M350)</f>
        <v>2E-3</v>
      </c>
      <c r="H350" s="7">
        <f>IF([1]主干线!N350="","",[1]主干线!N350)</f>
        <v>0</v>
      </c>
      <c r="I350" s="7">
        <f>IF([1]主干线!O350="","",[1]主干线!O350)</f>
        <v>0</v>
      </c>
      <c r="J350" s="7">
        <f>IF([1]主干线!P350="","",[1]主干线!P350)</f>
        <v>2015</v>
      </c>
      <c r="K350" s="7">
        <f>IF([1]主干线!Q350="","",[1]主干线!Q350)</f>
        <v>2</v>
      </c>
      <c r="L350" s="7">
        <f>IF([1]主干线!R350="","",[1]主干线!R350)</f>
        <v>0</v>
      </c>
      <c r="M350" s="7">
        <f>IF([1]主干线!S350="","",[1]主干线!S350)</f>
        <v>0</v>
      </c>
      <c r="N350" s="7">
        <f>IF([1]主干线!T350="","",[1]主干线!T350)</f>
        <v>0</v>
      </c>
      <c r="O350" s="7" t="str">
        <f>IF([1]主干线!V350="","",[1]主干线!V350)</f>
        <v>配变_陆家模锻</v>
      </c>
      <c r="P350" s="7">
        <f>IF([1]主干线!W350="","",[1]主干线!W350)</f>
        <v>1.186517</v>
      </c>
      <c r="Q350" s="7">
        <f>IF([1]主干线!X350="","",[1]主干线!X350)</f>
        <v>7</v>
      </c>
      <c r="R350" s="7">
        <f>IF([1]主干线!I350="","",[1]主干线!I350)</f>
        <v>1</v>
      </c>
      <c r="S350" s="7">
        <f>IF([1]主干线!G350="","",[1]主干线!G350)</f>
        <v>0</v>
      </c>
      <c r="T350" s="7">
        <f>IF([1]主干线!J350="","",[1]主干线!J350)</f>
        <v>0</v>
      </c>
      <c r="U350" s="7" t="str">
        <f>IF([1]主干线!H350="","",[1]主干线!H350)</f>
        <v>市辖</v>
      </c>
    </row>
    <row r="351" spans="1:21" x14ac:dyDescent="0.15">
      <c r="A351" s="7" t="str">
        <f>IF([1]主干线!A351="","",[1]主干线!A351)</f>
        <v>线路186</v>
      </c>
      <c r="B351" s="7" t="str">
        <f>IF([1]主干线!B351="","",[1]主干线!B351)</f>
        <v>10kV</v>
      </c>
      <c r="C351" s="7" t="str">
        <f>IF([1]主干线!C351="","",[1]主干线!C351)</f>
        <v>131集善线</v>
      </c>
      <c r="D351" s="7">
        <f>IF([1]主干线!D351="","",[1]主干线!D351)</f>
        <v>0</v>
      </c>
      <c r="E351" s="7" t="str">
        <f>IF([1]主干线!E351="","",[1]主干线!E351)</f>
        <v>LGJ-185/30</v>
      </c>
      <c r="F351" s="7">
        <f>IF([1]主干线!F351="","",[1]主干线!F351)</f>
        <v>1.7568E-2</v>
      </c>
      <c r="G351" s="7">
        <f>IF([1]主干线!M351="","",[1]主干线!M351)</f>
        <v>2E-3</v>
      </c>
      <c r="H351" s="7">
        <f>IF([1]主干线!N351="","",[1]主干线!N351)</f>
        <v>0</v>
      </c>
      <c r="I351" s="7">
        <f>IF([1]主干线!O351="","",[1]主干线!O351)</f>
        <v>0</v>
      </c>
      <c r="J351" s="7">
        <f>IF([1]主干线!P351="","",[1]主干线!P351)</f>
        <v>2015</v>
      </c>
      <c r="K351" s="7">
        <f>IF([1]主干线!Q351="","",[1]主干线!Q351)</f>
        <v>3</v>
      </c>
      <c r="L351" s="7">
        <f>IF([1]主干线!R351="","",[1]主干线!R351)</f>
        <v>0</v>
      </c>
      <c r="M351" s="7">
        <f>IF([1]主干线!S351="","",[1]主干线!S351)</f>
        <v>0</v>
      </c>
      <c r="N351" s="7">
        <f>IF([1]主干线!T351="","",[1]主干线!T351)</f>
        <v>0</v>
      </c>
      <c r="O351" s="7" t="str">
        <f>IF([1]主干线!V351="","",[1]主干线!V351)</f>
        <v>配变_远东锻造</v>
      </c>
      <c r="P351" s="7">
        <f>IF([1]主干线!W351="","",[1]主干线!W351)</f>
        <v>0.35136099999999998</v>
      </c>
      <c r="Q351" s="7">
        <f>IF([1]主干线!X351="","",[1]主干线!X351)</f>
        <v>8</v>
      </c>
      <c r="R351" s="7">
        <f>IF([1]主干线!I351="","",[1]主干线!I351)</f>
        <v>1</v>
      </c>
      <c r="S351" s="7">
        <f>IF([1]主干线!G351="","",[1]主干线!G351)</f>
        <v>0</v>
      </c>
      <c r="T351" s="7">
        <f>IF([1]主干线!J351="","",[1]主干线!J351)</f>
        <v>0</v>
      </c>
      <c r="U351" s="7" t="str">
        <f>IF([1]主干线!H351="","",[1]主干线!H351)</f>
        <v>市辖</v>
      </c>
    </row>
    <row r="352" spans="1:21" x14ac:dyDescent="0.15">
      <c r="A352" s="7" t="str">
        <f>IF([1]主干线!A352="","",[1]主干线!A352)</f>
        <v>线路187</v>
      </c>
      <c r="B352" s="7" t="str">
        <f>IF([1]主干线!B352="","",[1]主干线!B352)</f>
        <v>10kV</v>
      </c>
      <c r="C352" s="7" t="str">
        <f>IF([1]主干线!C352="","",[1]主干线!C352)</f>
        <v>131集善线</v>
      </c>
      <c r="D352" s="7">
        <f>IF([1]主干线!D352="","",[1]主干线!D352)</f>
        <v>0</v>
      </c>
      <c r="E352" s="7" t="str">
        <f>IF([1]主干线!E352="","",[1]主干线!E352)</f>
        <v>LGJ-185/30</v>
      </c>
      <c r="F352" s="7">
        <f>IF([1]主干线!F352="","",[1]主干线!F352)</f>
        <v>4.0864999999999999E-2</v>
      </c>
      <c r="G352" s="7">
        <f>IF([1]主干线!M352="","",[1]主干线!M352)</f>
        <v>2E-3</v>
      </c>
      <c r="H352" s="7">
        <f>IF([1]主干线!N352="","",[1]主干线!N352)</f>
        <v>0</v>
      </c>
      <c r="I352" s="7">
        <f>IF([1]主干线!O352="","",[1]主干线!O352)</f>
        <v>0</v>
      </c>
      <c r="J352" s="7">
        <f>IF([1]主干线!P352="","",[1]主干线!P352)</f>
        <v>2015</v>
      </c>
      <c r="K352" s="7">
        <f>IF([1]主干线!Q352="","",[1]主干线!Q352)</f>
        <v>1</v>
      </c>
      <c r="L352" s="7">
        <f>IF([1]主干线!R352="","",[1]主干线!R352)</f>
        <v>0</v>
      </c>
      <c r="M352" s="7">
        <f>IF([1]主干线!S352="","",[1]主干线!S352)</f>
        <v>0</v>
      </c>
      <c r="N352" s="7">
        <f>IF([1]主干线!T352="","",[1]主干线!T352)</f>
        <v>0</v>
      </c>
      <c r="O352" s="7" t="str">
        <f>IF([1]主干线!V352="","",[1]主干线!V352)</f>
        <v>配变_金茂</v>
      </c>
      <c r="P352" s="7">
        <f>IF([1]主干线!W352="","",[1]主干线!W352)</f>
        <v>0.817299</v>
      </c>
      <c r="Q352" s="7">
        <f>IF([1]主干线!X352="","",[1]主干线!X352)</f>
        <v>0</v>
      </c>
      <c r="R352" s="7">
        <f>IF([1]主干线!I352="","",[1]主干线!I352)</f>
        <v>0</v>
      </c>
      <c r="S352" s="7">
        <f>IF([1]主干线!G352="","",[1]主干线!G352)</f>
        <v>0</v>
      </c>
      <c r="T352" s="7">
        <f>IF([1]主干线!J352="","",[1]主干线!J352)</f>
        <v>0</v>
      </c>
      <c r="U352" s="7" t="str">
        <f>IF([1]主干线!H352="","",[1]主干线!H352)</f>
        <v>市辖</v>
      </c>
    </row>
    <row r="353" spans="1:21" x14ac:dyDescent="0.15">
      <c r="A353" s="7" t="str">
        <f>IF([1]主干线!A353="","",[1]主干线!A353)</f>
        <v>兆丰线路1</v>
      </c>
      <c r="B353" s="7" t="str">
        <f>IF([1]主干线!B353="","",[1]主干线!B353)</f>
        <v>10kV</v>
      </c>
      <c r="C353" s="7" t="str">
        <f>IF([1]主干线!C353="","",[1]主干线!C353)</f>
        <v>131兆丰线</v>
      </c>
      <c r="D353" s="7">
        <f>IF([1]主干线!D353="","",[1]主干线!D353)</f>
        <v>0</v>
      </c>
      <c r="E353" s="7" t="str">
        <f>IF([1]主干线!E353="","",[1]主干线!E353)</f>
        <v>LGJ-185/30</v>
      </c>
      <c r="F353" s="7">
        <f>IF([1]主干线!F353="","",[1]主干线!F353)</f>
        <v>1.4096580000000001</v>
      </c>
      <c r="G353" s="7">
        <f>IF([1]主干线!M353="","",[1]主干线!M353)</f>
        <v>2E-3</v>
      </c>
      <c r="H353" s="7">
        <f>IF([1]主干线!N353="","",[1]主干线!N353)</f>
        <v>0</v>
      </c>
      <c r="I353" s="7">
        <f>IF([1]主干线!O353="","",[1]主干线!O353)</f>
        <v>0</v>
      </c>
      <c r="J353" s="7">
        <f>IF([1]主干线!P353="","",[1]主干线!P353)</f>
        <v>2015</v>
      </c>
      <c r="K353" s="7">
        <f>IF([1]主干线!Q353="","",[1]主干线!Q353)</f>
        <v>2</v>
      </c>
      <c r="L353" s="7">
        <f>IF([1]主干线!R353="","",[1]主干线!R353)</f>
        <v>0</v>
      </c>
      <c r="M353" s="7">
        <f>IF([1]主干线!S353="","",[1]主干线!S353)</f>
        <v>0</v>
      </c>
      <c r="N353" s="7">
        <f>IF([1]主干线!T353="","",[1]主干线!T353)</f>
        <v>0</v>
      </c>
      <c r="O353" s="7" t="str">
        <f>IF([1]主干线!V353="","",[1]主干线!V353)</f>
        <v>分支箱_曹环西配</v>
      </c>
      <c r="P353" s="7">
        <f>IF([1]主干线!W353="","",[1]主干线!W353)</f>
        <v>28.193165</v>
      </c>
      <c r="Q353" s="7">
        <f>IF([1]主干线!X353="","",[1]主干线!X353)</f>
        <v>1</v>
      </c>
      <c r="R353" s="7">
        <f>IF([1]主干线!I353="","",[1]主干线!I353)</f>
        <v>1</v>
      </c>
      <c r="S353" s="7">
        <f>IF([1]主干线!G353="","",[1]主干线!G353)</f>
        <v>0</v>
      </c>
      <c r="T353" s="7">
        <f>IF([1]主干线!J353="","",[1]主干线!J353)</f>
        <v>0</v>
      </c>
      <c r="U353" s="7" t="str">
        <f>IF([1]主干线!H353="","",[1]主干线!H353)</f>
        <v>市辖</v>
      </c>
    </row>
    <row r="354" spans="1:21" x14ac:dyDescent="0.15">
      <c r="A354" s="7" t="str">
        <f>IF([1]主干线!A354="","",[1]主干线!A354)</f>
        <v>兆丰线路2</v>
      </c>
      <c r="B354" s="7" t="str">
        <f>IF([1]主干线!B354="","",[1]主干线!B354)</f>
        <v>10kV</v>
      </c>
      <c r="C354" s="7" t="str">
        <f>IF([1]主干线!C354="","",[1]主干线!C354)</f>
        <v>131兆丰线</v>
      </c>
      <c r="D354" s="7">
        <f>IF([1]主干线!D354="","",[1]主干线!D354)</f>
        <v>1</v>
      </c>
      <c r="E354" s="7" t="str">
        <f>IF([1]主干线!E354="","",[1]主干线!E354)</f>
        <v>YJV22-3×120</v>
      </c>
      <c r="F354" s="7">
        <f>IF([1]主干线!F354="","",[1]主干线!F354)</f>
        <v>5.1438999999999999E-2</v>
      </c>
      <c r="G354" s="7">
        <f>IF([1]主干线!M354="","",[1]主干线!M354)</f>
        <v>2E-3</v>
      </c>
      <c r="H354" s="7">
        <f>IF([1]主干线!N354="","",[1]主干线!N354)</f>
        <v>0</v>
      </c>
      <c r="I354" s="7">
        <f>IF([1]主干线!O354="","",[1]主干线!O354)</f>
        <v>0</v>
      </c>
      <c r="J354" s="7">
        <f>IF([1]主干线!P354="","",[1]主干线!P354)</f>
        <v>2015</v>
      </c>
      <c r="K354" s="7">
        <f>IF([1]主干线!Q354="","",[1]主干线!Q354)</f>
        <v>3</v>
      </c>
      <c r="L354" s="7">
        <f>IF([1]主干线!R354="","",[1]主干线!R354)</f>
        <v>0</v>
      </c>
      <c r="M354" s="7">
        <f>IF([1]主干线!S354="","",[1]主干线!S354)</f>
        <v>0</v>
      </c>
      <c r="N354" s="7">
        <f>IF([1]主干线!T354="","",[1]主干线!T354)</f>
        <v>0</v>
      </c>
      <c r="O354" s="7" t="str">
        <f>IF([1]主干线!V354="","",[1]主干线!V354)</f>
        <v>配变_曹安供销1</v>
      </c>
      <c r="P354" s="7">
        <f>IF([1]主干线!W354="","",[1]主干线!W354)</f>
        <v>3.0863239999999998</v>
      </c>
      <c r="Q354" s="7">
        <f>IF([1]主干线!X354="","",[1]主干线!X354)</f>
        <v>2</v>
      </c>
      <c r="R354" s="7">
        <f>IF([1]主干线!I354="","",[1]主干线!I354)</f>
        <v>1</v>
      </c>
      <c r="S354" s="7">
        <f>IF([1]主干线!G354="","",[1]主干线!G354)</f>
        <v>0</v>
      </c>
      <c r="T354" s="7">
        <f>IF([1]主干线!J354="","",[1]主干线!J354)</f>
        <v>0</v>
      </c>
      <c r="U354" s="7" t="str">
        <f>IF([1]主干线!H354="","",[1]主干线!H354)</f>
        <v>市辖</v>
      </c>
    </row>
    <row r="355" spans="1:21" x14ac:dyDescent="0.15">
      <c r="A355" s="7" t="str">
        <f>IF([1]主干线!A355="","",[1]主干线!A355)</f>
        <v>兆丰线路3</v>
      </c>
      <c r="B355" s="7" t="str">
        <f>IF([1]主干线!B355="","",[1]主干线!B355)</f>
        <v>10kV</v>
      </c>
      <c r="C355" s="7" t="str">
        <f>IF([1]主干线!C355="","",[1]主干线!C355)</f>
        <v>131兆丰线</v>
      </c>
      <c r="D355" s="7">
        <f>IF([1]主干线!D355="","",[1]主干线!D355)</f>
        <v>0</v>
      </c>
      <c r="E355" s="7" t="str">
        <f>IF([1]主干线!E355="","",[1]主干线!E355)</f>
        <v>LGJ-185/30</v>
      </c>
      <c r="F355" s="7">
        <f>IF([1]主干线!F355="","",[1]主干线!F355)</f>
        <v>8.352E-3</v>
      </c>
      <c r="G355" s="7">
        <f>IF([1]主干线!M355="","",[1]主干线!M355)</f>
        <v>2E-3</v>
      </c>
      <c r="H355" s="7">
        <f>IF([1]主干线!N355="","",[1]主干线!N355)</f>
        <v>0</v>
      </c>
      <c r="I355" s="7">
        <f>IF([1]主干线!O355="","",[1]主干线!O355)</f>
        <v>0</v>
      </c>
      <c r="J355" s="7">
        <f>IF([1]主干线!P355="","",[1]主干线!P355)</f>
        <v>2015</v>
      </c>
      <c r="K355" s="7">
        <f>IF([1]主干线!Q355="","",[1]主干线!Q355)</f>
        <v>1</v>
      </c>
      <c r="L355" s="7">
        <f>IF([1]主干线!R355="","",[1]主干线!R355)</f>
        <v>0</v>
      </c>
      <c r="M355" s="7">
        <f>IF([1]主干线!S355="","",[1]主干线!S355)</f>
        <v>0</v>
      </c>
      <c r="N355" s="7">
        <f>IF([1]主干线!T355="","",[1]主干线!T355)</f>
        <v>0</v>
      </c>
      <c r="O355" s="7" t="str">
        <f>IF([1]主干线!V355="","",[1]主干线!V355)</f>
        <v>配变_曹安供销1</v>
      </c>
      <c r="P355" s="7">
        <f>IF([1]主干线!W355="","",[1]主干线!W355)</f>
        <v>0.16703000000000001</v>
      </c>
      <c r="Q355" s="7">
        <f>IF([1]主干线!X355="","",[1]主干线!X355)</f>
        <v>3</v>
      </c>
      <c r="R355" s="7">
        <f>IF([1]主干线!I355="","",[1]主干线!I355)</f>
        <v>0</v>
      </c>
      <c r="S355" s="7">
        <f>IF([1]主干线!G355="","",[1]主干线!G355)</f>
        <v>0</v>
      </c>
      <c r="T355" s="7">
        <f>IF([1]主干线!J355="","",[1]主干线!J355)</f>
        <v>0</v>
      </c>
      <c r="U355" s="7" t="str">
        <f>IF([1]主干线!H355="","",[1]主干线!H355)</f>
        <v>市辖</v>
      </c>
    </row>
    <row r="356" spans="1:21" x14ac:dyDescent="0.15">
      <c r="A356" s="7" t="str">
        <f>IF([1]主干线!A356="","",[1]主干线!A356)</f>
        <v>曹新线路1</v>
      </c>
      <c r="B356" s="7" t="str">
        <f>IF([1]主干线!B356="","",[1]主干线!B356)</f>
        <v>10kV</v>
      </c>
      <c r="C356" s="7" t="str">
        <f>IF([1]主干线!C356="","",[1]主干线!C356)</f>
        <v>132曹新线</v>
      </c>
      <c r="D356" s="7">
        <f>IF([1]主干线!D356="","",[1]主干线!D356)</f>
        <v>0</v>
      </c>
      <c r="E356" s="7" t="str">
        <f>IF([1]主干线!E356="","",[1]主干线!E356)</f>
        <v>LGJ-185/30</v>
      </c>
      <c r="F356" s="7">
        <f>IF([1]主干线!F356="","",[1]主干线!F356)</f>
        <v>0.92174999999999996</v>
      </c>
      <c r="G356" s="7">
        <f>IF([1]主干线!M356="","",[1]主干线!M356)</f>
        <v>2E-3</v>
      </c>
      <c r="H356" s="7">
        <f>IF([1]主干线!N356="","",[1]主干线!N356)</f>
        <v>0</v>
      </c>
      <c r="I356" s="7">
        <f>IF([1]主干线!O356="","",[1]主干线!O356)</f>
        <v>0</v>
      </c>
      <c r="J356" s="7">
        <f>IF([1]主干线!P356="","",[1]主干线!P356)</f>
        <v>2015</v>
      </c>
      <c r="K356" s="7">
        <f>IF([1]主干线!Q356="","",[1]主干线!Q356)</f>
        <v>2</v>
      </c>
      <c r="L356" s="7">
        <f>IF([1]主干线!R356="","",[1]主干线!R356)</f>
        <v>0</v>
      </c>
      <c r="M356" s="7">
        <f>IF([1]主干线!S356="","",[1]主干线!S356)</f>
        <v>0</v>
      </c>
      <c r="N356" s="7">
        <f>IF([1]主干线!T356="","",[1]主干线!T356)</f>
        <v>0</v>
      </c>
      <c r="O356" s="7" t="str">
        <f>IF([1]主干线!V356="","",[1]主干线!V356)</f>
        <v>8796088684864</v>
      </c>
      <c r="P356" s="7">
        <f>IF([1]主干线!W356="","",[1]主干线!W356)</f>
        <v>18.434994</v>
      </c>
      <c r="Q356" s="7">
        <f>IF([1]主干线!X356="","",[1]主干线!X356)</f>
        <v>4</v>
      </c>
      <c r="R356" s="7">
        <f>IF([1]主干线!I356="","",[1]主干线!I356)</f>
        <v>1</v>
      </c>
      <c r="S356" s="7">
        <f>IF([1]主干线!G356="","",[1]主干线!G356)</f>
        <v>0</v>
      </c>
      <c r="T356" s="7">
        <f>IF([1]主干线!J356="","",[1]主干线!J356)</f>
        <v>0</v>
      </c>
      <c r="U356" s="7" t="str">
        <f>IF([1]主干线!H356="","",[1]主干线!H356)</f>
        <v>市辖</v>
      </c>
    </row>
    <row r="357" spans="1:21" x14ac:dyDescent="0.15">
      <c r="A357" s="7" t="str">
        <f>IF([1]主干线!A357="","",[1]主干线!A357)</f>
        <v>梅浦线1</v>
      </c>
      <c r="B357" s="7" t="str">
        <f>IF([1]主干线!B357="","",[1]主干线!B357)</f>
        <v>10kV</v>
      </c>
      <c r="C357" s="7" t="str">
        <f>IF([1]主干线!C357="","",[1]主干线!C357)</f>
        <v>130梅浦线</v>
      </c>
      <c r="D357" s="7">
        <f>IF([1]主干线!D357="","",[1]主干线!D357)</f>
        <v>0</v>
      </c>
      <c r="E357" s="7" t="str">
        <f>IF([1]主干线!E357="","",[1]主干线!E357)</f>
        <v>LGJ-185/30</v>
      </c>
      <c r="F357" s="7">
        <f>IF([1]主干线!F357="","",[1]主干线!F357)</f>
        <v>0.77078100000000005</v>
      </c>
      <c r="G357" s="7">
        <f>IF([1]主干线!M357="","",[1]主干线!M357)</f>
        <v>2E-3</v>
      </c>
      <c r="H357" s="7">
        <f>IF([1]主干线!N357="","",[1]主干线!N357)</f>
        <v>0</v>
      </c>
      <c r="I357" s="7">
        <f>IF([1]主干线!O357="","",[1]主干线!O357)</f>
        <v>0</v>
      </c>
      <c r="J357" s="7">
        <f>IF([1]主干线!P357="","",[1]主干线!P357)</f>
        <v>2015</v>
      </c>
      <c r="K357" s="7">
        <f>IF([1]主干线!Q357="","",[1]主干线!Q357)</f>
        <v>3</v>
      </c>
      <c r="L357" s="7">
        <f>IF([1]主干线!R357="","",[1]主干线!R357)</f>
        <v>0</v>
      </c>
      <c r="M357" s="7">
        <f>IF([1]主干线!S357="","",[1]主干线!S357)</f>
        <v>0</v>
      </c>
      <c r="N357" s="7">
        <f>IF([1]主干线!T357="","",[1]主干线!T357)</f>
        <v>0</v>
      </c>
      <c r="O357" s="7" t="str">
        <f>IF([1]主干线!V357="","",[1]主干线!V357)</f>
        <v>8796088684976</v>
      </c>
      <c r="P357" s="7">
        <f>IF([1]主干线!W357="","",[1]主干线!W357)</f>
        <v>15.415621</v>
      </c>
      <c r="Q357" s="7">
        <f>IF([1]主干线!X357="","",[1]主干线!X357)</f>
        <v>5</v>
      </c>
      <c r="R357" s="7">
        <f>IF([1]主干线!I357="","",[1]主干线!I357)</f>
        <v>1</v>
      </c>
      <c r="S357" s="7">
        <f>IF([1]主干线!G357="","",[1]主干线!G357)</f>
        <v>0</v>
      </c>
      <c r="T357" s="7">
        <f>IF([1]主干线!J357="","",[1]主干线!J357)</f>
        <v>0</v>
      </c>
      <c r="U357" s="7" t="str">
        <f>IF([1]主干线!H357="","",[1]主干线!H357)</f>
        <v>市辖</v>
      </c>
    </row>
    <row r="358" spans="1:21" x14ac:dyDescent="0.15">
      <c r="A358" s="7" t="str">
        <f>IF([1]主干线!A358="","",[1]主干线!A358)</f>
        <v>梅浦线2</v>
      </c>
      <c r="B358" s="7" t="str">
        <f>IF([1]主干线!B358="","",[1]主干线!B358)</f>
        <v>10kV</v>
      </c>
      <c r="C358" s="7" t="str">
        <f>IF([1]主干线!C358="","",[1]主干线!C358)</f>
        <v>130梅浦线</v>
      </c>
      <c r="D358" s="7">
        <f>IF([1]主干线!D358="","",[1]主干线!D358)</f>
        <v>0</v>
      </c>
      <c r="E358" s="7" t="str">
        <f>IF([1]主干线!E358="","",[1]主干线!E358)</f>
        <v>LGJ-185/30</v>
      </c>
      <c r="F358" s="7">
        <f>IF([1]主干线!F358="","",[1]主干线!F358)</f>
        <v>2.6588000000000001E-2</v>
      </c>
      <c r="G358" s="7">
        <f>IF([1]主干线!M358="","",[1]主干线!M358)</f>
        <v>2E-3</v>
      </c>
      <c r="H358" s="7">
        <f>IF([1]主干线!N358="","",[1]主干线!N358)</f>
        <v>0</v>
      </c>
      <c r="I358" s="7">
        <f>IF([1]主干线!O358="","",[1]主干线!O358)</f>
        <v>0</v>
      </c>
      <c r="J358" s="7">
        <f>IF([1]主干线!P358="","",[1]主干线!P358)</f>
        <v>2015</v>
      </c>
      <c r="K358" s="7">
        <f>IF([1]主干线!Q358="","",[1]主干线!Q358)</f>
        <v>1</v>
      </c>
      <c r="L358" s="7">
        <f>IF([1]主干线!R358="","",[1]主干线!R358)</f>
        <v>0</v>
      </c>
      <c r="M358" s="7">
        <f>IF([1]主干线!S358="","",[1]主干线!S358)</f>
        <v>0</v>
      </c>
      <c r="N358" s="7">
        <f>IF([1]主干线!T358="","",[1]主干线!T358)</f>
        <v>0</v>
      </c>
      <c r="O358" s="7" t="str">
        <f>IF([1]主干线!V358="","",[1]主干线!V358)</f>
        <v>分支箱_曹浦路配</v>
      </c>
      <c r="P358" s="7">
        <f>IF([1]主干线!W358="","",[1]主干线!W358)</f>
        <v>0.53176599999999996</v>
      </c>
      <c r="Q358" s="7">
        <f>IF([1]主干线!X358="","",[1]主干线!X358)</f>
        <v>6</v>
      </c>
      <c r="R358" s="7">
        <f>IF([1]主干线!I358="","",[1]主干线!I358)</f>
        <v>0</v>
      </c>
      <c r="S358" s="7">
        <f>IF([1]主干线!G358="","",[1]主干线!G358)</f>
        <v>0</v>
      </c>
      <c r="T358" s="7">
        <f>IF([1]主干线!J358="","",[1]主干线!J358)</f>
        <v>0</v>
      </c>
      <c r="U358" s="7" t="str">
        <f>IF([1]主干线!H358="","",[1]主干线!H358)</f>
        <v>市辖</v>
      </c>
    </row>
    <row r="359" spans="1:21" x14ac:dyDescent="0.15">
      <c r="A359" s="7" t="str">
        <f>IF([1]主干线!A359="","",[1]主干线!A359)</f>
        <v>梅浦线3</v>
      </c>
      <c r="B359" s="7" t="str">
        <f>IF([1]主干线!B359="","",[1]主干线!B359)</f>
        <v>10kV</v>
      </c>
      <c r="C359" s="7" t="str">
        <f>IF([1]主干线!C359="","",[1]主干线!C359)</f>
        <v>130梅浦线</v>
      </c>
      <c r="D359" s="7">
        <f>IF([1]主干线!D359="","",[1]主干线!D359)</f>
        <v>0</v>
      </c>
      <c r="E359" s="7" t="str">
        <f>IF([1]主干线!E359="","",[1]主干线!E359)</f>
        <v>LGJ-185/30</v>
      </c>
      <c r="F359" s="7">
        <f>IF([1]主干线!F359="","",[1]主干线!F359)</f>
        <v>0.83626199999999995</v>
      </c>
      <c r="G359" s="7">
        <f>IF([1]主干线!M359="","",[1]主干线!M359)</f>
        <v>2E-3</v>
      </c>
      <c r="H359" s="7">
        <f>IF([1]主干线!N359="","",[1]主干线!N359)</f>
        <v>0</v>
      </c>
      <c r="I359" s="7">
        <f>IF([1]主干线!O359="","",[1]主干线!O359)</f>
        <v>0</v>
      </c>
      <c r="J359" s="7">
        <f>IF([1]主干线!P359="","",[1]主干线!P359)</f>
        <v>2015</v>
      </c>
      <c r="K359" s="7">
        <f>IF([1]主干线!Q359="","",[1]主干线!Q359)</f>
        <v>2</v>
      </c>
      <c r="L359" s="7">
        <f>IF([1]主干线!R359="","",[1]主干线!R359)</f>
        <v>0</v>
      </c>
      <c r="M359" s="7">
        <f>IF([1]主干线!S359="","",[1]主干线!S359)</f>
        <v>0</v>
      </c>
      <c r="N359" s="7">
        <f>IF([1]主干线!T359="","",[1]主干线!T359)</f>
        <v>0</v>
      </c>
      <c r="O359" s="7" t="str">
        <f>IF([1]主干线!V359="","",[1]主干线!V359)</f>
        <v>分支箱_国道曹安西配</v>
      </c>
      <c r="P359" s="7">
        <f>IF([1]主干线!W359="","",[1]主干线!W359)</f>
        <v>16.725245999999999</v>
      </c>
      <c r="Q359" s="7">
        <f>IF([1]主干线!X359="","",[1]主干线!X359)</f>
        <v>7</v>
      </c>
      <c r="R359" s="7">
        <f>IF([1]主干线!I359="","",[1]主干线!I359)</f>
        <v>1</v>
      </c>
      <c r="S359" s="7">
        <f>IF([1]主干线!G359="","",[1]主干线!G359)</f>
        <v>0</v>
      </c>
      <c r="T359" s="7">
        <f>IF([1]主干线!J359="","",[1]主干线!J359)</f>
        <v>0</v>
      </c>
      <c r="U359" s="7" t="str">
        <f>IF([1]主干线!H359="","",[1]主干线!H359)</f>
        <v>市辖</v>
      </c>
    </row>
    <row r="360" spans="1:21" x14ac:dyDescent="0.15">
      <c r="A360" s="7" t="str">
        <f>IF([1]主干线!A360="","",[1]主干线!A360)</f>
        <v>方季线路1</v>
      </c>
      <c r="B360" s="7" t="str">
        <f>IF([1]主干线!B360="","",[1]主干线!B360)</f>
        <v>10kV</v>
      </c>
      <c r="C360" s="7" t="str">
        <f>IF([1]主干线!C360="","",[1]主干线!C360)</f>
        <v>133方季线</v>
      </c>
      <c r="D360" s="7">
        <f>IF([1]主干线!D360="","",[1]主干线!D360)</f>
        <v>0</v>
      </c>
      <c r="E360" s="7" t="str">
        <f>IF([1]主干线!E360="","",[1]主干线!E360)</f>
        <v>LGJ-185/30</v>
      </c>
      <c r="F360" s="7">
        <f>IF([1]主干线!F360="","",[1]主干线!F360)</f>
        <v>6.398E-3</v>
      </c>
      <c r="G360" s="7">
        <f>IF([1]主干线!M360="","",[1]主干线!M360)</f>
        <v>2E-3</v>
      </c>
      <c r="H360" s="7">
        <f>IF([1]主干线!N360="","",[1]主干线!N360)</f>
        <v>0</v>
      </c>
      <c r="I360" s="7">
        <f>IF([1]主干线!O360="","",[1]主干线!O360)</f>
        <v>0</v>
      </c>
      <c r="J360" s="7">
        <f>IF([1]主干线!P360="","",[1]主干线!P360)</f>
        <v>2015</v>
      </c>
      <c r="K360" s="7">
        <f>IF([1]主干线!Q360="","",[1]主干线!Q360)</f>
        <v>3</v>
      </c>
      <c r="L360" s="7">
        <f>IF([1]主干线!R360="","",[1]主干线!R360)</f>
        <v>0</v>
      </c>
      <c r="M360" s="7">
        <f>IF([1]主干线!S360="","",[1]主干线!S360)</f>
        <v>0</v>
      </c>
      <c r="N360" s="7">
        <f>IF([1]主干线!T360="","",[1]主干线!T360)</f>
        <v>0</v>
      </c>
      <c r="O360" s="7" t="str">
        <f>IF([1]主干线!V360="","",[1]主干线!V360)</f>
        <v>分支箱_方季配</v>
      </c>
      <c r="P360" s="7">
        <f>IF([1]主干线!W360="","",[1]主干线!W360)</f>
        <v>0.127965</v>
      </c>
      <c r="Q360" s="7">
        <f>IF([1]主干线!X360="","",[1]主干线!X360)</f>
        <v>8</v>
      </c>
      <c r="R360" s="7">
        <f>IF([1]主干线!I360="","",[1]主干线!I360)</f>
        <v>1</v>
      </c>
      <c r="S360" s="7">
        <f>IF([1]主干线!G360="","",[1]主干线!G360)</f>
        <v>0</v>
      </c>
      <c r="T360" s="7">
        <f>IF([1]主干线!J360="","",[1]主干线!J360)</f>
        <v>0</v>
      </c>
      <c r="U360" s="7" t="str">
        <f>IF([1]主干线!H360="","",[1]主干线!H360)</f>
        <v>县级</v>
      </c>
    </row>
    <row r="361" spans="1:21" x14ac:dyDescent="0.15">
      <c r="A361" s="7" t="str">
        <f>IF([1]主干线!A361="","",[1]主干线!A361)</f>
        <v>方季线路2</v>
      </c>
      <c r="B361" s="7" t="str">
        <f>IF([1]主干线!B361="","",[1]主干线!B361)</f>
        <v>10kV</v>
      </c>
      <c r="C361" s="7" t="str">
        <f>IF([1]主干线!C361="","",[1]主干线!C361)</f>
        <v>133方季线</v>
      </c>
      <c r="D361" s="7">
        <f>IF([1]主干线!D361="","",[1]主干线!D361)</f>
        <v>0</v>
      </c>
      <c r="E361" s="7" t="str">
        <f>IF([1]主干线!E361="","",[1]主干线!E361)</f>
        <v>LGJ-185/30</v>
      </c>
      <c r="F361" s="7">
        <f>IF([1]主干线!F361="","",[1]主干线!F361)</f>
        <v>0.48460900000000001</v>
      </c>
      <c r="G361" s="7">
        <f>IF([1]主干线!M361="","",[1]主干线!M361)</f>
        <v>2E-3</v>
      </c>
      <c r="H361" s="7">
        <f>IF([1]主干线!N361="","",[1]主干线!N361)</f>
        <v>0</v>
      </c>
      <c r="I361" s="7">
        <f>IF([1]主干线!O361="","",[1]主干线!O361)</f>
        <v>0</v>
      </c>
      <c r="J361" s="7">
        <f>IF([1]主干线!P361="","",[1]主干线!P361)</f>
        <v>2015</v>
      </c>
      <c r="K361" s="7">
        <f>IF([1]主干线!Q361="","",[1]主干线!Q361)</f>
        <v>1</v>
      </c>
      <c r="L361" s="7">
        <f>IF([1]主干线!R361="","",[1]主干线!R361)</f>
        <v>0</v>
      </c>
      <c r="M361" s="7">
        <f>IF([1]主干线!S361="","",[1]主干线!S361)</f>
        <v>0</v>
      </c>
      <c r="N361" s="7">
        <f>IF([1]主干线!T361="","",[1]主干线!T361)</f>
        <v>0</v>
      </c>
      <c r="O361" s="7" t="str">
        <f>IF([1]主干线!V361="","",[1]主干线!V361)</f>
        <v>分支箱_香城湾东配</v>
      </c>
      <c r="P361" s="7">
        <f>IF([1]主干线!W361="","",[1]主干线!W361)</f>
        <v>9.6921839999999992</v>
      </c>
      <c r="Q361" s="7">
        <f>IF([1]主干线!X361="","",[1]主干线!X361)</f>
        <v>0</v>
      </c>
      <c r="R361" s="7">
        <f>IF([1]主干线!I361="","",[1]主干线!I361)</f>
        <v>0</v>
      </c>
      <c r="S361" s="7">
        <f>IF([1]主干线!G361="","",[1]主干线!G361)</f>
        <v>0</v>
      </c>
      <c r="T361" s="7">
        <f>IF([1]主干线!J361="","",[1]主干线!J361)</f>
        <v>0</v>
      </c>
      <c r="U361" s="7" t="str">
        <f>IF([1]主干线!H361="","",[1]主干线!H361)</f>
        <v>县级</v>
      </c>
    </row>
    <row r="362" spans="1:21" x14ac:dyDescent="0.15">
      <c r="A362" s="7" t="str">
        <f>IF([1]主干线!A362="","",[1]主干线!A362)</f>
        <v>方季线路4</v>
      </c>
      <c r="B362" s="7" t="str">
        <f>IF([1]主干线!B362="","",[1]主干线!B362)</f>
        <v>10kV</v>
      </c>
      <c r="C362" s="7" t="str">
        <f>IF([1]主干线!C362="","",[1]主干线!C362)</f>
        <v>133方季线</v>
      </c>
      <c r="D362" s="7">
        <f>IF([1]主干线!D362="","",[1]主干线!D362)</f>
        <v>0</v>
      </c>
      <c r="E362" s="7" t="str">
        <f>IF([1]主干线!E362="","",[1]主干线!E362)</f>
        <v>LGJ-185/30</v>
      </c>
      <c r="F362" s="7">
        <f>IF([1]主干线!F362="","",[1]主干线!F362)</f>
        <v>0.83282900000000004</v>
      </c>
      <c r="G362" s="7">
        <f>IF([1]主干线!M362="","",[1]主干线!M362)</f>
        <v>2E-3</v>
      </c>
      <c r="H362" s="7">
        <f>IF([1]主干线!N362="","",[1]主干线!N362)</f>
        <v>0</v>
      </c>
      <c r="I362" s="7">
        <f>IF([1]主干线!O362="","",[1]主干线!O362)</f>
        <v>0</v>
      </c>
      <c r="J362" s="7">
        <f>IF([1]主干线!P362="","",[1]主干线!P362)</f>
        <v>2015</v>
      </c>
      <c r="K362" s="7">
        <f>IF([1]主干线!Q362="","",[1]主干线!Q362)</f>
        <v>2</v>
      </c>
      <c r="L362" s="7">
        <f>IF([1]主干线!R362="","",[1]主干线!R362)</f>
        <v>0</v>
      </c>
      <c r="M362" s="7">
        <f>IF([1]主干线!S362="","",[1]主干线!S362)</f>
        <v>0</v>
      </c>
      <c r="N362" s="7">
        <f>IF([1]主干线!T362="","",[1]主干线!T362)</f>
        <v>0</v>
      </c>
      <c r="O362" s="7" t="str">
        <f>IF([1]主干线!V362="","",[1]主干线!V362)</f>
        <v>分支箱_方季线3#分支开关</v>
      </c>
      <c r="P362" s="7">
        <f>IF([1]主干线!W362="","",[1]主干线!W362)</f>
        <v>16.656580000000002</v>
      </c>
      <c r="Q362" s="7">
        <f>IF([1]主干线!X362="","",[1]主干线!X362)</f>
        <v>1</v>
      </c>
      <c r="R362" s="7">
        <f>IF([1]主干线!I362="","",[1]主干线!I362)</f>
        <v>1</v>
      </c>
      <c r="S362" s="7">
        <f>IF([1]主干线!G362="","",[1]主干线!G362)</f>
        <v>0</v>
      </c>
      <c r="T362" s="7">
        <f>IF([1]主干线!J362="","",[1]主干线!J362)</f>
        <v>0</v>
      </c>
      <c r="U362" s="7" t="str">
        <f>IF([1]主干线!H362="","",[1]主干线!H362)</f>
        <v>市辖</v>
      </c>
    </row>
    <row r="363" spans="1:21" x14ac:dyDescent="0.15">
      <c r="A363" s="7" t="str">
        <f>IF([1]主干线!A363="","",[1]主干线!A363)</f>
        <v>方季线路5</v>
      </c>
      <c r="B363" s="7" t="str">
        <f>IF([1]主干线!B363="","",[1]主干线!B363)</f>
        <v>10kV</v>
      </c>
      <c r="C363" s="7" t="str">
        <f>IF([1]主干线!C363="","",[1]主干线!C363)</f>
        <v>133方季线</v>
      </c>
      <c r="D363" s="7">
        <f>IF([1]主干线!D363="","",[1]主干线!D363)</f>
        <v>0</v>
      </c>
      <c r="E363" s="7" t="str">
        <f>IF([1]主干线!E363="","",[1]主干线!E363)</f>
        <v>LGJ-185/30</v>
      </c>
      <c r="F363" s="7">
        <f>IF([1]主干线!F363="","",[1]主干线!F363)</f>
        <v>0.400453</v>
      </c>
      <c r="G363" s="7">
        <f>IF([1]主干线!M363="","",[1]主干线!M363)</f>
        <v>2E-3</v>
      </c>
      <c r="H363" s="7">
        <f>IF([1]主干线!N363="","",[1]主干线!N363)</f>
        <v>0</v>
      </c>
      <c r="I363" s="7">
        <f>IF([1]主干线!O363="","",[1]主干线!O363)</f>
        <v>0</v>
      </c>
      <c r="J363" s="7">
        <f>IF([1]主干线!P363="","",[1]主干线!P363)</f>
        <v>2015</v>
      </c>
      <c r="K363" s="7">
        <f>IF([1]主干线!Q363="","",[1]主干线!Q363)</f>
        <v>3</v>
      </c>
      <c r="L363" s="7">
        <f>IF([1]主干线!R363="","",[1]主干线!R363)</f>
        <v>0</v>
      </c>
      <c r="M363" s="7">
        <f>IF([1]主干线!S363="","",[1]主干线!S363)</f>
        <v>0</v>
      </c>
      <c r="N363" s="7">
        <f>IF([1]主干线!T363="","",[1]主干线!T363)</f>
        <v>0</v>
      </c>
      <c r="O363" s="7" t="str">
        <f>IF([1]主干线!V363="","",[1]主干线!V363)</f>
        <v>分支箱_方季线10#分支开关</v>
      </c>
      <c r="P363" s="7">
        <f>IF([1]主干线!W363="","",[1]主干线!W363)</f>
        <v>8.0090640000000004</v>
      </c>
      <c r="Q363" s="7">
        <f>IF([1]主干线!X363="","",[1]主干线!X363)</f>
        <v>2</v>
      </c>
      <c r="R363" s="7">
        <f>IF([1]主干线!I363="","",[1]主干线!I363)</f>
        <v>1</v>
      </c>
      <c r="S363" s="7">
        <f>IF([1]主干线!G363="","",[1]主干线!G363)</f>
        <v>0</v>
      </c>
      <c r="T363" s="7">
        <f>IF([1]主干线!J363="","",[1]主干线!J363)</f>
        <v>0</v>
      </c>
      <c r="U363" s="7" t="str">
        <f>IF([1]主干线!H363="","",[1]主干线!H363)</f>
        <v>市辖</v>
      </c>
    </row>
    <row r="364" spans="1:21" x14ac:dyDescent="0.15">
      <c r="A364" s="7" t="str">
        <f>IF([1]主干线!A364="","",[1]主干线!A364)</f>
        <v>方季线路6</v>
      </c>
      <c r="B364" s="7" t="str">
        <f>IF([1]主干线!B364="","",[1]主干线!B364)</f>
        <v>10kV</v>
      </c>
      <c r="C364" s="7" t="str">
        <f>IF([1]主干线!C364="","",[1]主干线!C364)</f>
        <v>133方季线</v>
      </c>
      <c r="D364" s="7">
        <f>IF([1]主干线!D364="","",[1]主干线!D364)</f>
        <v>0</v>
      </c>
      <c r="E364" s="7" t="str">
        <f>IF([1]主干线!E364="","",[1]主干线!E364)</f>
        <v>LGJ-185/30</v>
      </c>
      <c r="F364" s="7">
        <f>IF([1]主干线!F364="","",[1]主干线!F364)</f>
        <v>0.94662999999999997</v>
      </c>
      <c r="G364" s="7">
        <f>IF([1]主干线!M364="","",[1]主干线!M364)</f>
        <v>2E-3</v>
      </c>
      <c r="H364" s="7">
        <f>IF([1]主干线!N364="","",[1]主干线!N364)</f>
        <v>0</v>
      </c>
      <c r="I364" s="7">
        <f>IF([1]主干线!O364="","",[1]主干线!O364)</f>
        <v>0</v>
      </c>
      <c r="J364" s="7">
        <f>IF([1]主干线!P364="","",[1]主干线!P364)</f>
        <v>2015</v>
      </c>
      <c r="K364" s="7">
        <f>IF([1]主干线!Q364="","",[1]主干线!Q364)</f>
        <v>1</v>
      </c>
      <c r="L364" s="7">
        <f>IF([1]主干线!R364="","",[1]主干线!R364)</f>
        <v>0</v>
      </c>
      <c r="M364" s="7">
        <f>IF([1]主干线!S364="","",[1]主干线!S364)</f>
        <v>0</v>
      </c>
      <c r="N364" s="7">
        <f>IF([1]主干线!T364="","",[1]主干线!T364)</f>
        <v>0</v>
      </c>
      <c r="O364" s="7" t="str">
        <f>IF([1]主干线!V364="","",[1]主干线!V364)</f>
        <v>分支箱_集善路北配</v>
      </c>
      <c r="P364" s="7">
        <f>IF([1]主干线!W364="","",[1]主干线!W364)</f>
        <v>18.932601999999999</v>
      </c>
      <c r="Q364" s="7">
        <f>IF([1]主干线!X364="","",[1]主干线!X364)</f>
        <v>3</v>
      </c>
      <c r="R364" s="7">
        <f>IF([1]主干线!I364="","",[1]主干线!I364)</f>
        <v>0</v>
      </c>
      <c r="S364" s="7">
        <f>IF([1]主干线!G364="","",[1]主干线!G364)</f>
        <v>0</v>
      </c>
      <c r="T364" s="7">
        <f>IF([1]主干线!J364="","",[1]主干线!J364)</f>
        <v>0</v>
      </c>
      <c r="U364" s="7" t="str">
        <f>IF([1]主干线!H364="","",[1]主干线!H364)</f>
        <v>市辖</v>
      </c>
    </row>
    <row r="365" spans="1:21" x14ac:dyDescent="0.15">
      <c r="A365" s="7" t="str">
        <f>IF([1]主干线!A365="","",[1]主干线!A365)</f>
        <v>方季线路8</v>
      </c>
      <c r="B365" s="7" t="str">
        <f>IF([1]主干线!B365="","",[1]主干线!B365)</f>
        <v>10kV</v>
      </c>
      <c r="C365" s="7" t="str">
        <f>IF([1]主干线!C365="","",[1]主干线!C365)</f>
        <v>133方季线</v>
      </c>
      <c r="D365" s="7">
        <f>IF([1]主干线!D365="","",[1]主干线!D365)</f>
        <v>0</v>
      </c>
      <c r="E365" s="7" t="str">
        <f>IF([1]主干线!E365="","",[1]主干线!E365)</f>
        <v>LGJ-185/30</v>
      </c>
      <c r="F365" s="7">
        <f>IF([1]主干线!F365="","",[1]主干线!F365)</f>
        <v>0.75877799999999995</v>
      </c>
      <c r="G365" s="7">
        <f>IF([1]主干线!M365="","",[1]主干线!M365)</f>
        <v>2E-3</v>
      </c>
      <c r="H365" s="7">
        <f>IF([1]主干线!N365="","",[1]主干线!N365)</f>
        <v>0</v>
      </c>
      <c r="I365" s="7">
        <f>IF([1]主干线!O365="","",[1]主干线!O365)</f>
        <v>0</v>
      </c>
      <c r="J365" s="7">
        <f>IF([1]主干线!P365="","",[1]主干线!P365)</f>
        <v>2015</v>
      </c>
      <c r="K365" s="7">
        <f>IF([1]主干线!Q365="","",[1]主干线!Q365)</f>
        <v>2</v>
      </c>
      <c r="L365" s="7">
        <f>IF([1]主干线!R365="","",[1]主干线!R365)</f>
        <v>0</v>
      </c>
      <c r="M365" s="7">
        <f>IF([1]主干线!S365="","",[1]主干线!S365)</f>
        <v>0</v>
      </c>
      <c r="N365" s="7">
        <f>IF([1]主干线!T365="","",[1]主干线!T365)</f>
        <v>0</v>
      </c>
      <c r="O365" s="7" t="str">
        <f>IF([1]主干线!V365="","",[1]主干线!V365)</f>
        <v>8796088686048</v>
      </c>
      <c r="P365" s="7">
        <f>IF([1]主干线!W365="","",[1]主干线!W365)</f>
        <v>15.175564</v>
      </c>
      <c r="Q365" s="7">
        <f>IF([1]主干线!X365="","",[1]主干线!X365)</f>
        <v>4</v>
      </c>
      <c r="R365" s="7">
        <f>IF([1]主干线!I365="","",[1]主干线!I365)</f>
        <v>1</v>
      </c>
      <c r="S365" s="7">
        <f>IF([1]主干线!G365="","",[1]主干线!G365)</f>
        <v>0</v>
      </c>
      <c r="T365" s="7">
        <f>IF([1]主干线!J365="","",[1]主干线!J365)</f>
        <v>0</v>
      </c>
      <c r="U365" s="7" t="str">
        <f>IF([1]主干线!H365="","",[1]主干线!H365)</f>
        <v>市辖</v>
      </c>
    </row>
    <row r="366" spans="1:21" x14ac:dyDescent="0.15">
      <c r="A366" s="7" t="str">
        <f>IF([1]主干线!A366="","",[1]主干线!A366)</f>
        <v>方季线路9</v>
      </c>
      <c r="B366" s="7" t="str">
        <f>IF([1]主干线!B366="","",[1]主干线!B366)</f>
        <v>10kV</v>
      </c>
      <c r="C366" s="7" t="str">
        <f>IF([1]主干线!C366="","",[1]主干线!C366)</f>
        <v>133方季线</v>
      </c>
      <c r="D366" s="7">
        <f>IF([1]主干线!D366="","",[1]主干线!D366)</f>
        <v>0</v>
      </c>
      <c r="E366" s="7" t="str">
        <f>IF([1]主干线!E366="","",[1]主干线!E366)</f>
        <v>LGJ-185/30</v>
      </c>
      <c r="F366" s="7">
        <f>IF([1]主干线!F366="","",[1]主干线!F366)</f>
        <v>4.8654999999999997E-2</v>
      </c>
      <c r="G366" s="7">
        <f>IF([1]主干线!M366="","",[1]主干线!M366)</f>
        <v>2E-3</v>
      </c>
      <c r="H366" s="7">
        <f>IF([1]主干线!N366="","",[1]主干线!N366)</f>
        <v>0</v>
      </c>
      <c r="I366" s="7">
        <f>IF([1]主干线!O366="","",[1]主干线!O366)</f>
        <v>0</v>
      </c>
      <c r="J366" s="7">
        <f>IF([1]主干线!P366="","",[1]主干线!P366)</f>
        <v>2015</v>
      </c>
      <c r="K366" s="7">
        <f>IF([1]主干线!Q366="","",[1]主干线!Q366)</f>
        <v>3</v>
      </c>
      <c r="L366" s="7">
        <f>IF([1]主干线!R366="","",[1]主干线!R366)</f>
        <v>0</v>
      </c>
      <c r="M366" s="7">
        <f>IF([1]主干线!S366="","",[1]主干线!S366)</f>
        <v>0</v>
      </c>
      <c r="N366" s="7">
        <f>IF([1]主干线!T366="","",[1]主干线!T366)</f>
        <v>0</v>
      </c>
      <c r="O366" s="7" t="str">
        <f>IF([1]主干线!V366="","",[1]主干线!V366)</f>
        <v>配变_鸿鑫</v>
      </c>
      <c r="P366" s="7">
        <f>IF([1]主干线!W366="","",[1]主干线!W366)</f>
        <v>0.97309100000000004</v>
      </c>
      <c r="Q366" s="7">
        <f>IF([1]主干线!X366="","",[1]主干线!X366)</f>
        <v>5</v>
      </c>
      <c r="R366" s="7">
        <f>IF([1]主干线!I366="","",[1]主干线!I366)</f>
        <v>1</v>
      </c>
      <c r="S366" s="7">
        <f>IF([1]主干线!G366="","",[1]主干线!G366)</f>
        <v>0</v>
      </c>
      <c r="T366" s="7">
        <f>IF([1]主干线!J366="","",[1]主干线!J366)</f>
        <v>0</v>
      </c>
      <c r="U366" s="7" t="str">
        <f>IF([1]主干线!H366="","",[1]主干线!H366)</f>
        <v>市辖</v>
      </c>
    </row>
    <row r="367" spans="1:21" x14ac:dyDescent="0.15">
      <c r="A367" s="7" t="str">
        <f>IF([1]主干线!A367="","",[1]主干线!A367)</f>
        <v>方季线路10</v>
      </c>
      <c r="B367" s="7" t="str">
        <f>IF([1]主干线!B367="","",[1]主干线!B367)</f>
        <v>10kV</v>
      </c>
      <c r="C367" s="7" t="str">
        <f>IF([1]主干线!C367="","",[1]主干线!C367)</f>
        <v>133方季线</v>
      </c>
      <c r="D367" s="7">
        <f>IF([1]主干线!D367="","",[1]主干线!D367)</f>
        <v>0</v>
      </c>
      <c r="E367" s="7" t="str">
        <f>IF([1]主干线!E367="","",[1]主干线!E367)</f>
        <v>LGJ-185/30</v>
      </c>
      <c r="F367" s="7">
        <f>IF([1]主干线!F367="","",[1]主干线!F367)</f>
        <v>0.104058</v>
      </c>
      <c r="G367" s="7">
        <f>IF([1]主干线!M367="","",[1]主干线!M367)</f>
        <v>2E-3</v>
      </c>
      <c r="H367" s="7">
        <f>IF([1]主干线!N367="","",[1]主干线!N367)</f>
        <v>0</v>
      </c>
      <c r="I367" s="7">
        <f>IF([1]主干线!O367="","",[1]主干线!O367)</f>
        <v>0</v>
      </c>
      <c r="J367" s="7">
        <f>IF([1]主干线!P367="","",[1]主干线!P367)</f>
        <v>2015</v>
      </c>
      <c r="K367" s="7">
        <f>IF([1]主干线!Q367="","",[1]主干线!Q367)</f>
        <v>1</v>
      </c>
      <c r="L367" s="7">
        <f>IF([1]主干线!R367="","",[1]主干线!R367)</f>
        <v>0</v>
      </c>
      <c r="M367" s="7">
        <f>IF([1]主干线!S367="","",[1]主干线!S367)</f>
        <v>0</v>
      </c>
      <c r="N367" s="7">
        <f>IF([1]主干线!T367="","",[1]主干线!T367)</f>
        <v>0</v>
      </c>
      <c r="O367" s="7" t="str">
        <f>IF([1]主干线!V367="","",[1]主干线!V367)</f>
        <v>8796088686064</v>
      </c>
      <c r="P367" s="7">
        <f>IF([1]主干线!W367="","",[1]主干线!W367)</f>
        <v>2.0811540000000002</v>
      </c>
      <c r="Q367" s="7">
        <f>IF([1]主干线!X367="","",[1]主干线!X367)</f>
        <v>6</v>
      </c>
      <c r="R367" s="7">
        <f>IF([1]主干线!I367="","",[1]主干线!I367)</f>
        <v>0</v>
      </c>
      <c r="S367" s="7">
        <f>IF([1]主干线!G367="","",[1]主干线!G367)</f>
        <v>0</v>
      </c>
      <c r="T367" s="7">
        <f>IF([1]主干线!J367="","",[1]主干线!J367)</f>
        <v>0</v>
      </c>
      <c r="U367" s="7" t="str">
        <f>IF([1]主干线!H367="","",[1]主干线!H367)</f>
        <v>市辖</v>
      </c>
    </row>
    <row r="368" spans="1:21" x14ac:dyDescent="0.15">
      <c r="A368" s="7" t="str">
        <f>IF([1]主干线!A368="","",[1]主干线!A368)</f>
        <v>方季线路11</v>
      </c>
      <c r="B368" s="7" t="str">
        <f>IF([1]主干线!B368="","",[1]主干线!B368)</f>
        <v>10kV</v>
      </c>
      <c r="C368" s="7" t="str">
        <f>IF([1]主干线!C368="","",[1]主干线!C368)</f>
        <v>133方季线</v>
      </c>
      <c r="D368" s="7">
        <f>IF([1]主干线!D368="","",[1]主干线!D368)</f>
        <v>0</v>
      </c>
      <c r="E368" s="7" t="str">
        <f>IF([1]主干线!E368="","",[1]主干线!E368)</f>
        <v>LGJ-185/30</v>
      </c>
      <c r="F368" s="7">
        <f>IF([1]主干线!F368="","",[1]主干线!F368)</f>
        <v>3.7067000000000003E-2</v>
      </c>
      <c r="G368" s="7">
        <f>IF([1]主干线!M368="","",[1]主干线!M368)</f>
        <v>2E-3</v>
      </c>
      <c r="H368" s="7">
        <f>IF([1]主干线!N368="","",[1]主干线!N368)</f>
        <v>0</v>
      </c>
      <c r="I368" s="7">
        <f>IF([1]主干线!O368="","",[1]主干线!O368)</f>
        <v>0</v>
      </c>
      <c r="J368" s="7">
        <f>IF([1]主干线!P368="","",[1]主干线!P368)</f>
        <v>2015</v>
      </c>
      <c r="K368" s="7">
        <f>IF([1]主干线!Q368="","",[1]主干线!Q368)</f>
        <v>2</v>
      </c>
      <c r="L368" s="7">
        <f>IF([1]主干线!R368="","",[1]主干线!R368)</f>
        <v>0</v>
      </c>
      <c r="M368" s="7">
        <f>IF([1]主干线!S368="","",[1]主干线!S368)</f>
        <v>0</v>
      </c>
      <c r="N368" s="7">
        <f>IF([1]主干线!T368="","",[1]主干线!T368)</f>
        <v>0</v>
      </c>
      <c r="O368" s="7" t="str">
        <f>IF([1]主干线!V368="","",[1]主干线!V368)</f>
        <v>配变_福记联合</v>
      </c>
      <c r="P368" s="7">
        <f>IF([1]主干线!W368="","",[1]主干线!W368)</f>
        <v>0.74134199999999995</v>
      </c>
      <c r="Q368" s="7">
        <f>IF([1]主干线!X368="","",[1]主干线!X368)</f>
        <v>7</v>
      </c>
      <c r="R368" s="7">
        <f>IF([1]主干线!I368="","",[1]主干线!I368)</f>
        <v>1</v>
      </c>
      <c r="S368" s="7">
        <f>IF([1]主干线!G368="","",[1]主干线!G368)</f>
        <v>0</v>
      </c>
      <c r="T368" s="7">
        <f>IF([1]主干线!J368="","",[1]主干线!J368)</f>
        <v>0</v>
      </c>
      <c r="U368" s="7" t="str">
        <f>IF([1]主干线!H368="","",[1]主干线!H368)</f>
        <v>市辖</v>
      </c>
    </row>
    <row r="369" spans="1:21" x14ac:dyDescent="0.15">
      <c r="A369" s="7" t="str">
        <f>IF([1]主干线!A369="","",[1]主干线!A369)</f>
        <v>方季线路12</v>
      </c>
      <c r="B369" s="7" t="str">
        <f>IF([1]主干线!B369="","",[1]主干线!B369)</f>
        <v>10kV</v>
      </c>
      <c r="C369" s="7" t="str">
        <f>IF([1]主干线!C369="","",[1]主干线!C369)</f>
        <v>133方季线</v>
      </c>
      <c r="D369" s="7">
        <f>IF([1]主干线!D369="","",[1]主干线!D369)</f>
        <v>0</v>
      </c>
      <c r="E369" s="7" t="str">
        <f>IF([1]主干线!E369="","",[1]主干线!E369)</f>
        <v>LGJ-185/30</v>
      </c>
      <c r="F369" s="7">
        <f>IF([1]主干线!F369="","",[1]主干线!F369)</f>
        <v>6.875E-3</v>
      </c>
      <c r="G369" s="7">
        <f>IF([1]主干线!M369="","",[1]主干线!M369)</f>
        <v>2E-3</v>
      </c>
      <c r="H369" s="7">
        <f>IF([1]主干线!N369="","",[1]主干线!N369)</f>
        <v>0</v>
      </c>
      <c r="I369" s="7">
        <f>IF([1]主干线!O369="","",[1]主干线!O369)</f>
        <v>0</v>
      </c>
      <c r="J369" s="7">
        <f>IF([1]主干线!P369="","",[1]主干线!P369)</f>
        <v>2015</v>
      </c>
      <c r="K369" s="7">
        <f>IF([1]主干线!Q369="","",[1]主干线!Q369)</f>
        <v>3</v>
      </c>
      <c r="L369" s="7">
        <f>IF([1]主干线!R369="","",[1]主干线!R369)</f>
        <v>0</v>
      </c>
      <c r="M369" s="7">
        <f>IF([1]主干线!S369="","",[1]主干线!S369)</f>
        <v>0</v>
      </c>
      <c r="N369" s="7">
        <f>IF([1]主干线!T369="","",[1]主干线!T369)</f>
        <v>0</v>
      </c>
      <c r="O369" s="7" t="str">
        <f>IF([1]主干线!V369="","",[1]主干线!V369)</f>
        <v>配变_新华变</v>
      </c>
      <c r="P369" s="7">
        <f>IF([1]主干线!W369="","",[1]主干线!W369)</f>
        <v>0.13750799999999999</v>
      </c>
      <c r="Q369" s="7">
        <f>IF([1]主干线!X369="","",[1]主干线!X369)</f>
        <v>8</v>
      </c>
      <c r="R369" s="7">
        <f>IF([1]主干线!I369="","",[1]主干线!I369)</f>
        <v>1</v>
      </c>
      <c r="S369" s="7">
        <f>IF([1]主干线!G369="","",[1]主干线!G369)</f>
        <v>0</v>
      </c>
      <c r="T369" s="7">
        <f>IF([1]主干线!J369="","",[1]主干线!J369)</f>
        <v>0</v>
      </c>
      <c r="U369" s="7" t="str">
        <f>IF([1]主干线!H369="","",[1]主干线!H369)</f>
        <v>市辖</v>
      </c>
    </row>
    <row r="370" spans="1:21" x14ac:dyDescent="0.15">
      <c r="A370" s="7" t="str">
        <f>IF([1]主干线!A370="","",[1]主干线!A370)</f>
        <v>方季线路13</v>
      </c>
      <c r="B370" s="7" t="str">
        <f>IF([1]主干线!B370="","",[1]主干线!B370)</f>
        <v>10kV</v>
      </c>
      <c r="C370" s="7" t="str">
        <f>IF([1]主干线!C370="","",[1]主干线!C370)</f>
        <v>133方季线</v>
      </c>
      <c r="D370" s="7">
        <f>IF([1]主干线!D370="","",[1]主干线!D370)</f>
        <v>0</v>
      </c>
      <c r="E370" s="7" t="str">
        <f>IF([1]主干线!E370="","",[1]主干线!E370)</f>
        <v>LGJ-185/30</v>
      </c>
      <c r="F370" s="7">
        <f>IF([1]主干线!F370="","",[1]主干线!F370)</f>
        <v>0.11694</v>
      </c>
      <c r="G370" s="7">
        <f>IF([1]主干线!M370="","",[1]主干线!M370)</f>
        <v>2E-3</v>
      </c>
      <c r="H370" s="7">
        <f>IF([1]主干线!N370="","",[1]主干线!N370)</f>
        <v>0</v>
      </c>
      <c r="I370" s="7">
        <f>IF([1]主干线!O370="","",[1]主干线!O370)</f>
        <v>0</v>
      </c>
      <c r="J370" s="7">
        <f>IF([1]主干线!P370="","",[1]主干线!P370)</f>
        <v>2015</v>
      </c>
      <c r="K370" s="7">
        <f>IF([1]主干线!Q370="","",[1]主干线!Q370)</f>
        <v>1</v>
      </c>
      <c r="L370" s="7">
        <f>IF([1]主干线!R370="","",[1]主干线!R370)</f>
        <v>0</v>
      </c>
      <c r="M370" s="7">
        <f>IF([1]主干线!S370="","",[1]主干线!S370)</f>
        <v>0</v>
      </c>
      <c r="N370" s="7">
        <f>IF([1]主干线!T370="","",[1]主干线!T370)</f>
        <v>0</v>
      </c>
      <c r="O370" s="7" t="str">
        <f>IF([1]主干线!V370="","",[1]主干线!V370)</f>
        <v>8796088686144</v>
      </c>
      <c r="P370" s="7">
        <f>IF([1]主干线!W370="","",[1]主干线!W370)</f>
        <v>2.3387920000000002</v>
      </c>
      <c r="Q370" s="7">
        <f>IF([1]主干线!X370="","",[1]主干线!X370)</f>
        <v>0</v>
      </c>
      <c r="R370" s="7">
        <f>IF([1]主干线!I370="","",[1]主干线!I370)</f>
        <v>0</v>
      </c>
      <c r="S370" s="7">
        <f>IF([1]主干线!G370="","",[1]主干线!G370)</f>
        <v>0</v>
      </c>
      <c r="T370" s="7">
        <f>IF([1]主干线!J370="","",[1]主干线!J370)</f>
        <v>0</v>
      </c>
      <c r="U370" s="7" t="str">
        <f>IF([1]主干线!H370="","",[1]主干线!H370)</f>
        <v>市辖</v>
      </c>
    </row>
    <row r="371" spans="1:21" x14ac:dyDescent="0.15">
      <c r="A371" s="7" t="str">
        <f>IF([1]主干线!A371="","",[1]主干线!A371)</f>
        <v>方季线路14</v>
      </c>
      <c r="B371" s="7" t="str">
        <f>IF([1]主干线!B371="","",[1]主干线!B371)</f>
        <v>10kV</v>
      </c>
      <c r="C371" s="7" t="str">
        <f>IF([1]主干线!C371="","",[1]主干线!C371)</f>
        <v>133方季线</v>
      </c>
      <c r="D371" s="7">
        <f>IF([1]主干线!D371="","",[1]主干线!D371)</f>
        <v>0</v>
      </c>
      <c r="E371" s="7" t="str">
        <f>IF([1]主干线!E371="","",[1]主干线!E371)</f>
        <v>LGJ-185/30</v>
      </c>
      <c r="F371" s="7">
        <f>IF([1]主干线!F371="","",[1]主干线!F371)</f>
        <v>1.6174000000000001E-2</v>
      </c>
      <c r="G371" s="7">
        <f>IF([1]主干线!M371="","",[1]主干线!M371)</f>
        <v>2E-3</v>
      </c>
      <c r="H371" s="7">
        <f>IF([1]主干线!N371="","",[1]主干线!N371)</f>
        <v>0</v>
      </c>
      <c r="I371" s="7">
        <f>IF([1]主干线!O371="","",[1]主干线!O371)</f>
        <v>0</v>
      </c>
      <c r="J371" s="7">
        <f>IF([1]主干线!P371="","",[1]主干线!P371)</f>
        <v>2015</v>
      </c>
      <c r="K371" s="7">
        <f>IF([1]主干线!Q371="","",[1]主干线!Q371)</f>
        <v>2</v>
      </c>
      <c r="L371" s="7">
        <f>IF([1]主干线!R371="","",[1]主干线!R371)</f>
        <v>0</v>
      </c>
      <c r="M371" s="7">
        <f>IF([1]主干线!S371="","",[1]主干线!S371)</f>
        <v>0</v>
      </c>
      <c r="N371" s="7">
        <f>IF([1]主干线!T371="","",[1]主干线!T371)</f>
        <v>0</v>
      </c>
      <c r="O371" s="7" t="str">
        <f>IF([1]主干线!V371="","",[1]主干线!V371)</f>
        <v>配变_飞宏保温容器</v>
      </c>
      <c r="P371" s="7">
        <f>IF([1]主干线!W371="","",[1]主干线!W371)</f>
        <v>0.32347100000000001</v>
      </c>
      <c r="Q371" s="7">
        <f>IF([1]主干线!X371="","",[1]主干线!X371)</f>
        <v>1</v>
      </c>
      <c r="R371" s="7">
        <f>IF([1]主干线!I371="","",[1]主干线!I371)</f>
        <v>1</v>
      </c>
      <c r="S371" s="7">
        <f>IF([1]主干线!G371="","",[1]主干线!G371)</f>
        <v>0</v>
      </c>
      <c r="T371" s="7">
        <f>IF([1]主干线!J371="","",[1]主干线!J371)</f>
        <v>0</v>
      </c>
      <c r="U371" s="7" t="str">
        <f>IF([1]主干线!H371="","",[1]主干线!H371)</f>
        <v>市辖</v>
      </c>
    </row>
    <row r="372" spans="1:21" x14ac:dyDescent="0.15">
      <c r="A372" s="7" t="str">
        <f>IF([1]主干线!A372="","",[1]主干线!A372)</f>
        <v>方季线路15</v>
      </c>
      <c r="B372" s="7" t="str">
        <f>IF([1]主干线!B372="","",[1]主干线!B372)</f>
        <v>10kV</v>
      </c>
      <c r="C372" s="7" t="str">
        <f>IF([1]主干线!C372="","",[1]主干线!C372)</f>
        <v>133方季线</v>
      </c>
      <c r="D372" s="7">
        <f>IF([1]主干线!D372="","",[1]主干线!D372)</f>
        <v>0</v>
      </c>
      <c r="E372" s="7" t="str">
        <f>IF([1]主干线!E372="","",[1]主干线!E372)</f>
        <v>LGJ-185/30</v>
      </c>
      <c r="F372" s="7">
        <f>IF([1]主干线!F372="","",[1]主干线!F372)</f>
        <v>8.2300999999999999E-2</v>
      </c>
      <c r="G372" s="7">
        <f>IF([1]主干线!M372="","",[1]主干线!M372)</f>
        <v>2E-3</v>
      </c>
      <c r="H372" s="7">
        <f>IF([1]主干线!N372="","",[1]主干线!N372)</f>
        <v>0</v>
      </c>
      <c r="I372" s="7">
        <f>IF([1]主干线!O372="","",[1]主干线!O372)</f>
        <v>0</v>
      </c>
      <c r="J372" s="7">
        <f>IF([1]主干线!P372="","",[1]主干线!P372)</f>
        <v>2015</v>
      </c>
      <c r="K372" s="7">
        <f>IF([1]主干线!Q372="","",[1]主干线!Q372)</f>
        <v>3</v>
      </c>
      <c r="L372" s="7">
        <f>IF([1]主干线!R372="","",[1]主干线!R372)</f>
        <v>0</v>
      </c>
      <c r="M372" s="7">
        <f>IF([1]主干线!S372="","",[1]主干线!S372)</f>
        <v>0</v>
      </c>
      <c r="N372" s="7">
        <f>IF([1]主干线!T372="","",[1]主干线!T372)</f>
        <v>0</v>
      </c>
      <c r="O372" s="7" t="str">
        <f>IF([1]主干线!V372="","",[1]主干线!V372)</f>
        <v>8796088686160</v>
      </c>
      <c r="P372" s="7">
        <f>IF([1]主干线!W372="","",[1]主干线!W372)</f>
        <v>1.646023</v>
      </c>
      <c r="Q372" s="7">
        <f>IF([1]主干线!X372="","",[1]主干线!X372)</f>
        <v>2</v>
      </c>
      <c r="R372" s="7">
        <f>IF([1]主干线!I372="","",[1]主干线!I372)</f>
        <v>1</v>
      </c>
      <c r="S372" s="7">
        <f>IF([1]主干线!G372="","",[1]主干线!G372)</f>
        <v>0</v>
      </c>
      <c r="T372" s="7">
        <f>IF([1]主干线!J372="","",[1]主干线!J372)</f>
        <v>0</v>
      </c>
      <c r="U372" s="7" t="str">
        <f>IF([1]主干线!H372="","",[1]主干线!H372)</f>
        <v>市辖</v>
      </c>
    </row>
    <row r="373" spans="1:21" x14ac:dyDescent="0.15">
      <c r="A373" s="7" t="str">
        <f>IF([1]主干线!A373="","",[1]主干线!A373)</f>
        <v>方季线路16</v>
      </c>
      <c r="B373" s="7" t="str">
        <f>IF([1]主干线!B373="","",[1]主干线!B373)</f>
        <v>10kV</v>
      </c>
      <c r="C373" s="7" t="str">
        <f>IF([1]主干线!C373="","",[1]主干线!C373)</f>
        <v>133方季线</v>
      </c>
      <c r="D373" s="7">
        <f>IF([1]主干线!D373="","",[1]主干线!D373)</f>
        <v>0</v>
      </c>
      <c r="E373" s="7" t="str">
        <f>IF([1]主干线!E373="","",[1]主干线!E373)</f>
        <v>LGJ-185/30</v>
      </c>
      <c r="F373" s="7">
        <f>IF([1]主干线!F373="","",[1]主干线!F373)</f>
        <v>3.5938999999999999E-2</v>
      </c>
      <c r="G373" s="7">
        <f>IF([1]主干线!M373="","",[1]主干线!M373)</f>
        <v>2E-3</v>
      </c>
      <c r="H373" s="7">
        <f>IF([1]主干线!N373="","",[1]主干线!N373)</f>
        <v>0</v>
      </c>
      <c r="I373" s="7">
        <f>IF([1]主干线!O373="","",[1]主干线!O373)</f>
        <v>0</v>
      </c>
      <c r="J373" s="7">
        <f>IF([1]主干线!P373="","",[1]主干线!P373)</f>
        <v>2015</v>
      </c>
      <c r="K373" s="7">
        <f>IF([1]主干线!Q373="","",[1]主干线!Q373)</f>
        <v>1</v>
      </c>
      <c r="L373" s="7">
        <f>IF([1]主干线!R373="","",[1]主干线!R373)</f>
        <v>0</v>
      </c>
      <c r="M373" s="7">
        <f>IF([1]主干线!S373="","",[1]主干线!S373)</f>
        <v>0</v>
      </c>
      <c r="N373" s="7">
        <f>IF([1]主干线!T373="","",[1]主干线!T373)</f>
        <v>0</v>
      </c>
      <c r="O373" s="7" t="str">
        <f>IF([1]主干线!V373="","",[1]主干线!V373)</f>
        <v>配变_江丰儿童</v>
      </c>
      <c r="P373" s="7">
        <f>IF([1]主干线!W373="","",[1]主干线!W373)</f>
        <v>0.71878900000000001</v>
      </c>
      <c r="Q373" s="7">
        <f>IF([1]主干线!X373="","",[1]主干线!X373)</f>
        <v>3</v>
      </c>
      <c r="R373" s="7">
        <f>IF([1]主干线!I373="","",[1]主干线!I373)</f>
        <v>0</v>
      </c>
      <c r="S373" s="7">
        <f>IF([1]主干线!G373="","",[1]主干线!G373)</f>
        <v>0</v>
      </c>
      <c r="T373" s="7">
        <f>IF([1]主干线!J373="","",[1]主干线!J373)</f>
        <v>0</v>
      </c>
      <c r="U373" s="7" t="str">
        <f>IF([1]主干线!H373="","",[1]主干线!H373)</f>
        <v>市辖</v>
      </c>
    </row>
    <row r="374" spans="1:21" x14ac:dyDescent="0.15">
      <c r="A374" s="7" t="str">
        <f>IF([1]主干线!A374="","",[1]主干线!A374)</f>
        <v>方季线路17</v>
      </c>
      <c r="B374" s="7" t="str">
        <f>IF([1]主干线!B374="","",[1]主干线!B374)</f>
        <v>10kV</v>
      </c>
      <c r="C374" s="7" t="str">
        <f>IF([1]主干线!C374="","",[1]主干线!C374)</f>
        <v>133方季线</v>
      </c>
      <c r="D374" s="7">
        <f>IF([1]主干线!D374="","",[1]主干线!D374)</f>
        <v>0</v>
      </c>
      <c r="E374" s="7" t="str">
        <f>IF([1]主干线!E374="","",[1]主干线!E374)</f>
        <v>LGJ-185/30</v>
      </c>
      <c r="F374" s="7">
        <f>IF([1]主干线!F374="","",[1]主干线!F374)</f>
        <v>8.3814E-2</v>
      </c>
      <c r="G374" s="7">
        <f>IF([1]主干线!M374="","",[1]主干线!M374)</f>
        <v>2E-3</v>
      </c>
      <c r="H374" s="7">
        <f>IF([1]主干线!N374="","",[1]主干线!N374)</f>
        <v>0</v>
      </c>
      <c r="I374" s="7">
        <f>IF([1]主干线!O374="","",[1]主干线!O374)</f>
        <v>0</v>
      </c>
      <c r="J374" s="7">
        <f>IF([1]主干线!P374="","",[1]主干线!P374)</f>
        <v>2015</v>
      </c>
      <c r="K374" s="7">
        <f>IF([1]主干线!Q374="","",[1]主干线!Q374)</f>
        <v>2</v>
      </c>
      <c r="L374" s="7">
        <f>IF([1]主干线!R374="","",[1]主干线!R374)</f>
        <v>0</v>
      </c>
      <c r="M374" s="7">
        <f>IF([1]主干线!S374="","",[1]主干线!S374)</f>
        <v>0</v>
      </c>
      <c r="N374" s="7">
        <f>IF([1]主干线!T374="","",[1]主干线!T374)</f>
        <v>0</v>
      </c>
      <c r="O374" s="7" t="str">
        <f>IF([1]主干线!V374="","",[1]主干线!V374)</f>
        <v>8796088686176</v>
      </c>
      <c r="P374" s="7">
        <f>IF([1]主干线!W374="","",[1]主干线!W374)</f>
        <v>1.6762900000000001</v>
      </c>
      <c r="Q374" s="7">
        <f>IF([1]主干线!X374="","",[1]主干线!X374)</f>
        <v>4</v>
      </c>
      <c r="R374" s="7">
        <f>IF([1]主干线!I374="","",[1]主干线!I374)</f>
        <v>1</v>
      </c>
      <c r="S374" s="7">
        <f>IF([1]主干线!G374="","",[1]主干线!G374)</f>
        <v>0</v>
      </c>
      <c r="T374" s="7">
        <f>IF([1]主干线!J374="","",[1]主干线!J374)</f>
        <v>0</v>
      </c>
      <c r="U374" s="7" t="str">
        <f>IF([1]主干线!H374="","",[1]主干线!H374)</f>
        <v>市辖</v>
      </c>
    </row>
    <row r="375" spans="1:21" x14ac:dyDescent="0.15">
      <c r="A375" s="7" t="str">
        <f>IF([1]主干线!A375="","",[1]主干线!A375)</f>
        <v>方季线路18</v>
      </c>
      <c r="B375" s="7" t="str">
        <f>IF([1]主干线!B375="","",[1]主干线!B375)</f>
        <v>10kV</v>
      </c>
      <c r="C375" s="7" t="str">
        <f>IF([1]主干线!C375="","",[1]主干线!C375)</f>
        <v>133方季线</v>
      </c>
      <c r="D375" s="7">
        <f>IF([1]主干线!D375="","",[1]主干线!D375)</f>
        <v>0</v>
      </c>
      <c r="E375" s="7" t="str">
        <f>IF([1]主干线!E375="","",[1]主干线!E375)</f>
        <v>LGJ-185/30</v>
      </c>
      <c r="F375" s="7">
        <f>IF([1]主干线!F375="","",[1]主干线!F375)</f>
        <v>4.265E-2</v>
      </c>
      <c r="G375" s="7">
        <f>IF([1]主干线!M375="","",[1]主干线!M375)</f>
        <v>2E-3</v>
      </c>
      <c r="H375" s="7">
        <f>IF([1]主干线!N375="","",[1]主干线!N375)</f>
        <v>0</v>
      </c>
      <c r="I375" s="7">
        <f>IF([1]主干线!O375="","",[1]主干线!O375)</f>
        <v>0</v>
      </c>
      <c r="J375" s="7">
        <f>IF([1]主干线!P375="","",[1]主干线!P375)</f>
        <v>2015</v>
      </c>
      <c r="K375" s="7">
        <f>IF([1]主干线!Q375="","",[1]主干线!Q375)</f>
        <v>3</v>
      </c>
      <c r="L375" s="7">
        <f>IF([1]主干线!R375="","",[1]主干线!R375)</f>
        <v>0</v>
      </c>
      <c r="M375" s="7">
        <f>IF([1]主干线!S375="","",[1]主干线!S375)</f>
        <v>0</v>
      </c>
      <c r="N375" s="7">
        <f>IF([1]主干线!T375="","",[1]主干线!T375)</f>
        <v>0</v>
      </c>
      <c r="O375" s="7" t="str">
        <f>IF([1]主干线!V375="","",[1]主干线!V375)</f>
        <v>配变_沪昆热压板（停用）</v>
      </c>
      <c r="P375" s="7">
        <f>IF([1]主干线!W375="","",[1]主干线!W375)</f>
        <v>0.85300299999999996</v>
      </c>
      <c r="Q375" s="7">
        <f>IF([1]主干线!X375="","",[1]主干线!X375)</f>
        <v>5</v>
      </c>
      <c r="R375" s="7">
        <f>IF([1]主干线!I375="","",[1]主干线!I375)</f>
        <v>1</v>
      </c>
      <c r="S375" s="7">
        <f>IF([1]主干线!G375="","",[1]主干线!G375)</f>
        <v>0</v>
      </c>
      <c r="T375" s="7">
        <f>IF([1]主干线!J375="","",[1]主干线!J375)</f>
        <v>0</v>
      </c>
      <c r="U375" s="7" t="str">
        <f>IF([1]主干线!H375="","",[1]主干线!H375)</f>
        <v>市辖</v>
      </c>
    </row>
    <row r="376" spans="1:21" x14ac:dyDescent="0.15">
      <c r="A376" s="7" t="str">
        <f>IF([1]主干线!A376="","",[1]主干线!A376)</f>
        <v>方季线路19</v>
      </c>
      <c r="B376" s="7" t="str">
        <f>IF([1]主干线!B376="","",[1]主干线!B376)</f>
        <v>10kV</v>
      </c>
      <c r="C376" s="7" t="str">
        <f>IF([1]主干线!C376="","",[1]主干线!C376)</f>
        <v>133方季线</v>
      </c>
      <c r="D376" s="7">
        <f>IF([1]主干线!D376="","",[1]主干线!D376)</f>
        <v>0</v>
      </c>
      <c r="E376" s="7" t="str">
        <f>IF([1]主干线!E376="","",[1]主干线!E376)</f>
        <v>LGJ-185/30</v>
      </c>
      <c r="F376" s="7">
        <f>IF([1]主干线!F376="","",[1]主干线!F376)</f>
        <v>3.5290000000000002E-2</v>
      </c>
      <c r="G376" s="7">
        <f>IF([1]主干线!M376="","",[1]主干线!M376)</f>
        <v>2E-3</v>
      </c>
      <c r="H376" s="7">
        <f>IF([1]主干线!N376="","",[1]主干线!N376)</f>
        <v>0</v>
      </c>
      <c r="I376" s="7">
        <f>IF([1]主干线!O376="","",[1]主干线!O376)</f>
        <v>0</v>
      </c>
      <c r="J376" s="7">
        <f>IF([1]主干线!P376="","",[1]主干线!P376)</f>
        <v>2015</v>
      </c>
      <c r="K376" s="7">
        <f>IF([1]主干线!Q376="","",[1]主干线!Q376)</f>
        <v>1</v>
      </c>
      <c r="L376" s="7">
        <f>IF([1]主干线!R376="","",[1]主干线!R376)</f>
        <v>0</v>
      </c>
      <c r="M376" s="7">
        <f>IF([1]主干线!S376="","",[1]主干线!S376)</f>
        <v>0</v>
      </c>
      <c r="N376" s="7">
        <f>IF([1]主干线!T376="","",[1]主干线!T376)</f>
        <v>0</v>
      </c>
      <c r="O376" s="7" t="str">
        <f>IF([1]主干线!V376="","",[1]主干线!V376)</f>
        <v>配变_旭豪</v>
      </c>
      <c r="P376" s="7">
        <f>IF([1]主干线!W376="","",[1]主干线!W376)</f>
        <v>0.705793</v>
      </c>
      <c r="Q376" s="7">
        <f>IF([1]主干线!X376="","",[1]主干线!X376)</f>
        <v>6</v>
      </c>
      <c r="R376" s="7">
        <f>IF([1]主干线!I376="","",[1]主干线!I376)</f>
        <v>0</v>
      </c>
      <c r="S376" s="7">
        <f>IF([1]主干线!G376="","",[1]主干线!G376)</f>
        <v>0</v>
      </c>
      <c r="T376" s="7">
        <f>IF([1]主干线!J376="","",[1]主干线!J376)</f>
        <v>0</v>
      </c>
      <c r="U376" s="7" t="str">
        <f>IF([1]主干线!H376="","",[1]主干线!H376)</f>
        <v>市辖</v>
      </c>
    </row>
    <row r="377" spans="1:21" x14ac:dyDescent="0.15">
      <c r="A377" s="7" t="str">
        <f>IF([1]主干线!A377="","",[1]主干线!A377)</f>
        <v>方季线路20</v>
      </c>
      <c r="B377" s="7" t="str">
        <f>IF([1]主干线!B377="","",[1]主干线!B377)</f>
        <v>10kV</v>
      </c>
      <c r="C377" s="7" t="str">
        <f>IF([1]主干线!C377="","",[1]主干线!C377)</f>
        <v>133方季线</v>
      </c>
      <c r="D377" s="7">
        <f>IF([1]主干线!D377="","",[1]主干线!D377)</f>
        <v>0</v>
      </c>
      <c r="E377" s="7" t="str">
        <f>IF([1]主干线!E377="","",[1]主干线!E377)</f>
        <v>LGJ-185/30</v>
      </c>
      <c r="F377" s="7">
        <f>IF([1]主干线!F377="","",[1]主干线!F377)</f>
        <v>0.12779399999999999</v>
      </c>
      <c r="G377" s="7">
        <f>IF([1]主干线!M377="","",[1]主干线!M377)</f>
        <v>2E-3</v>
      </c>
      <c r="H377" s="7">
        <f>IF([1]主干线!N377="","",[1]主干线!N377)</f>
        <v>0</v>
      </c>
      <c r="I377" s="7">
        <f>IF([1]主干线!O377="","",[1]主干线!O377)</f>
        <v>0</v>
      </c>
      <c r="J377" s="7">
        <f>IF([1]主干线!P377="","",[1]主干线!P377)</f>
        <v>2015</v>
      </c>
      <c r="K377" s="7">
        <f>IF([1]主干线!Q377="","",[1]主干线!Q377)</f>
        <v>2</v>
      </c>
      <c r="L377" s="7">
        <f>IF([1]主干线!R377="","",[1]主干线!R377)</f>
        <v>0</v>
      </c>
      <c r="M377" s="7">
        <f>IF([1]主干线!S377="","",[1]主干线!S377)</f>
        <v>0</v>
      </c>
      <c r="N377" s="7">
        <f>IF([1]主干线!T377="","",[1]主干线!T377)</f>
        <v>0</v>
      </c>
      <c r="O377" s="7" t="str">
        <f>IF([1]主干线!V377="","",[1]主干线!V377)</f>
        <v>8796088686192</v>
      </c>
      <c r="P377" s="7">
        <f>IF([1]主干线!W377="","",[1]主干线!W377)</f>
        <v>2.5558740000000002</v>
      </c>
      <c r="Q377" s="7">
        <f>IF([1]主干线!X377="","",[1]主干线!X377)</f>
        <v>7</v>
      </c>
      <c r="R377" s="7">
        <f>IF([1]主干线!I377="","",[1]主干线!I377)</f>
        <v>1</v>
      </c>
      <c r="S377" s="7">
        <f>IF([1]主干线!G377="","",[1]主干线!G377)</f>
        <v>0</v>
      </c>
      <c r="T377" s="7">
        <f>IF([1]主干线!J377="","",[1]主干线!J377)</f>
        <v>0</v>
      </c>
      <c r="U377" s="7" t="str">
        <f>IF([1]主干线!H377="","",[1]主干线!H377)</f>
        <v>市辖</v>
      </c>
    </row>
    <row r="378" spans="1:21" x14ac:dyDescent="0.15">
      <c r="A378" s="7" t="str">
        <f>IF([1]主干线!A378="","",[1]主干线!A378)</f>
        <v>方季线路21</v>
      </c>
      <c r="B378" s="7" t="str">
        <f>IF([1]主干线!B378="","",[1]主干线!B378)</f>
        <v>10kV</v>
      </c>
      <c r="C378" s="7" t="str">
        <f>IF([1]主干线!C378="","",[1]主干线!C378)</f>
        <v>133方季线</v>
      </c>
      <c r="D378" s="7">
        <f>IF([1]主干线!D378="","",[1]主干线!D378)</f>
        <v>0</v>
      </c>
      <c r="E378" s="7" t="str">
        <f>IF([1]主干线!E378="","",[1]主干线!E378)</f>
        <v>LGJ-185/30</v>
      </c>
      <c r="F378" s="7">
        <f>IF([1]主干线!F378="","",[1]主干线!F378)</f>
        <v>0.29544599999999999</v>
      </c>
      <c r="G378" s="7">
        <f>IF([1]主干线!M378="","",[1]主干线!M378)</f>
        <v>2E-3</v>
      </c>
      <c r="H378" s="7">
        <f>IF([1]主干线!N378="","",[1]主干线!N378)</f>
        <v>0</v>
      </c>
      <c r="I378" s="7">
        <f>IF([1]主干线!O378="","",[1]主干线!O378)</f>
        <v>0</v>
      </c>
      <c r="J378" s="7">
        <f>IF([1]主干线!P378="","",[1]主干线!P378)</f>
        <v>2015</v>
      </c>
      <c r="K378" s="7">
        <f>IF([1]主干线!Q378="","",[1]主干线!Q378)</f>
        <v>3</v>
      </c>
      <c r="L378" s="7">
        <f>IF([1]主干线!R378="","",[1]主干线!R378)</f>
        <v>0</v>
      </c>
      <c r="M378" s="7">
        <f>IF([1]主干线!S378="","",[1]主干线!S378)</f>
        <v>0</v>
      </c>
      <c r="N378" s="7">
        <f>IF([1]主干线!T378="","",[1]主干线!T378)</f>
        <v>0</v>
      </c>
      <c r="O378" s="7" t="str">
        <f>IF([1]主干线!V378="","",[1]主干线!V378)</f>
        <v>分支箱_海岸南配</v>
      </c>
      <c r="P378" s="7">
        <f>IF([1]主干线!W378="","",[1]主干线!W378)</f>
        <v>5.9089270000000003</v>
      </c>
      <c r="Q378" s="7">
        <f>IF([1]主干线!X378="","",[1]主干线!X378)</f>
        <v>8</v>
      </c>
      <c r="R378" s="7">
        <f>IF([1]主干线!I378="","",[1]主干线!I378)</f>
        <v>1</v>
      </c>
      <c r="S378" s="7">
        <f>IF([1]主干线!G378="","",[1]主干线!G378)</f>
        <v>0</v>
      </c>
      <c r="T378" s="7">
        <f>IF([1]主干线!J378="","",[1]主干线!J378)</f>
        <v>0</v>
      </c>
      <c r="U378" s="7" t="str">
        <f>IF([1]主干线!H378="","",[1]主干线!H378)</f>
        <v>市辖</v>
      </c>
    </row>
    <row r="379" spans="1:21" x14ac:dyDescent="0.15">
      <c r="A379" s="7" t="str">
        <f>IF([1]主干线!A379="","",[1]主干线!A379)</f>
        <v>方季线路22</v>
      </c>
      <c r="B379" s="7" t="str">
        <f>IF([1]主干线!B379="","",[1]主干线!B379)</f>
        <v>10kV</v>
      </c>
      <c r="C379" s="7" t="str">
        <f>IF([1]主干线!C379="","",[1]主干线!C379)</f>
        <v>133方季线</v>
      </c>
      <c r="D379" s="7">
        <f>IF([1]主干线!D379="","",[1]主干线!D379)</f>
        <v>0</v>
      </c>
      <c r="E379" s="7" t="str">
        <f>IF([1]主干线!E379="","",[1]主干线!E379)</f>
        <v>LGJ-185/30</v>
      </c>
      <c r="F379" s="7">
        <f>IF([1]主干线!F379="","",[1]主干线!F379)</f>
        <v>2.4615000000000001E-2</v>
      </c>
      <c r="G379" s="7">
        <f>IF([1]主干线!M379="","",[1]主干线!M379)</f>
        <v>2E-3</v>
      </c>
      <c r="H379" s="7">
        <f>IF([1]主干线!N379="","",[1]主干线!N379)</f>
        <v>0</v>
      </c>
      <c r="I379" s="7">
        <f>IF([1]主干线!O379="","",[1]主干线!O379)</f>
        <v>0</v>
      </c>
      <c r="J379" s="7">
        <f>IF([1]主干线!P379="","",[1]主干线!P379)</f>
        <v>2015</v>
      </c>
      <c r="K379" s="7">
        <f>IF([1]主干线!Q379="","",[1]主干线!Q379)</f>
        <v>1</v>
      </c>
      <c r="L379" s="7">
        <f>IF([1]主干线!R379="","",[1]主干线!R379)</f>
        <v>0</v>
      </c>
      <c r="M379" s="7">
        <f>IF([1]主干线!S379="","",[1]主干线!S379)</f>
        <v>0</v>
      </c>
      <c r="N379" s="7">
        <f>IF([1]主干线!T379="","",[1]主干线!T379)</f>
        <v>0</v>
      </c>
      <c r="O379" s="7" t="str">
        <f>IF([1]主干线!V379="","",[1]主干线!V379)</f>
        <v>分支箱_海岸南配</v>
      </c>
      <c r="P379" s="7">
        <f>IF([1]主干线!W379="","",[1]主干线!W379)</f>
        <v>0.49229800000000001</v>
      </c>
      <c r="Q379" s="7">
        <f>IF([1]主干线!X379="","",[1]主干线!X379)</f>
        <v>0</v>
      </c>
      <c r="R379" s="7">
        <f>IF([1]主干线!I379="","",[1]主干线!I379)</f>
        <v>0</v>
      </c>
      <c r="S379" s="7">
        <f>IF([1]主干线!G379="","",[1]主干线!G379)</f>
        <v>0</v>
      </c>
      <c r="T379" s="7">
        <f>IF([1]主干线!J379="","",[1]主干线!J379)</f>
        <v>0</v>
      </c>
      <c r="U379" s="7" t="str">
        <f>IF([1]主干线!H379="","",[1]主干线!H379)</f>
        <v>市辖</v>
      </c>
    </row>
    <row r="380" spans="1:21" x14ac:dyDescent="0.15">
      <c r="A380" s="7" t="str">
        <f>IF([1]主干线!A380="","",[1]主干线!A380)</f>
        <v>方季线路23</v>
      </c>
      <c r="B380" s="7" t="str">
        <f>IF([1]主干线!B380="","",[1]主干线!B380)</f>
        <v>10kV</v>
      </c>
      <c r="C380" s="7" t="str">
        <f>IF([1]主干线!C380="","",[1]主干线!C380)</f>
        <v>133方季线</v>
      </c>
      <c r="D380" s="7">
        <f>IF([1]主干线!D380="","",[1]主干线!D380)</f>
        <v>0</v>
      </c>
      <c r="E380" s="7" t="str">
        <f>IF([1]主干线!E380="","",[1]主干线!E380)</f>
        <v>LGJ-185/30</v>
      </c>
      <c r="F380" s="7">
        <f>IF([1]主干线!F380="","",[1]主干线!F380)</f>
        <v>4.2559E-2</v>
      </c>
      <c r="G380" s="7">
        <f>IF([1]主干线!M380="","",[1]主干线!M380)</f>
        <v>2E-3</v>
      </c>
      <c r="H380" s="7">
        <f>IF([1]主干线!N380="","",[1]主干线!N380)</f>
        <v>0</v>
      </c>
      <c r="I380" s="7">
        <f>IF([1]主干线!O380="","",[1]主干线!O380)</f>
        <v>0</v>
      </c>
      <c r="J380" s="7">
        <f>IF([1]主干线!P380="","",[1]主干线!P380)</f>
        <v>2015</v>
      </c>
      <c r="K380" s="7">
        <f>IF([1]主干线!Q380="","",[1]主干线!Q380)</f>
        <v>2</v>
      </c>
      <c r="L380" s="7">
        <f>IF([1]主干线!R380="","",[1]主干线!R380)</f>
        <v>0</v>
      </c>
      <c r="M380" s="7">
        <f>IF([1]主干线!S380="","",[1]主干线!S380)</f>
        <v>0</v>
      </c>
      <c r="N380" s="7">
        <f>IF([1]主干线!T380="","",[1]主干线!T380)</f>
        <v>0</v>
      </c>
      <c r="O380" s="7" t="str">
        <f>IF([1]主干线!V380="","",[1]主干线!V380)</f>
        <v>配变_美林家庭用品</v>
      </c>
      <c r="P380" s="7">
        <f>IF([1]主干线!W380="","",[1]主干线!W380)</f>
        <v>0.85117500000000001</v>
      </c>
      <c r="Q380" s="7">
        <f>IF([1]主干线!X380="","",[1]主干线!X380)</f>
        <v>1</v>
      </c>
      <c r="R380" s="7">
        <f>IF([1]主干线!I380="","",[1]主干线!I380)</f>
        <v>1</v>
      </c>
      <c r="S380" s="7">
        <f>IF([1]主干线!G380="","",[1]主干线!G380)</f>
        <v>0</v>
      </c>
      <c r="T380" s="7">
        <f>IF([1]主干线!J380="","",[1]主干线!J380)</f>
        <v>0</v>
      </c>
      <c r="U380" s="7" t="str">
        <f>IF([1]主干线!H380="","",[1]主干线!H380)</f>
        <v>市辖</v>
      </c>
    </row>
    <row r="381" spans="1:21" x14ac:dyDescent="0.15">
      <c r="A381" s="7" t="str">
        <f>IF([1]主干线!A381="","",[1]主干线!A381)</f>
        <v>方季线路24</v>
      </c>
      <c r="B381" s="7" t="str">
        <f>IF([1]主干线!B381="","",[1]主干线!B381)</f>
        <v>10kV</v>
      </c>
      <c r="C381" s="7" t="str">
        <f>IF([1]主干线!C381="","",[1]主干线!C381)</f>
        <v>133方季线</v>
      </c>
      <c r="D381" s="7">
        <f>IF([1]主干线!D381="","",[1]主干线!D381)</f>
        <v>0</v>
      </c>
      <c r="E381" s="7" t="str">
        <f>IF([1]主干线!E381="","",[1]主干线!E381)</f>
        <v>LGJ-185/30</v>
      </c>
      <c r="F381" s="7">
        <f>IF([1]主干线!F381="","",[1]主干线!F381)</f>
        <v>4.8849999999999998E-2</v>
      </c>
      <c r="G381" s="7">
        <f>IF([1]主干线!M381="","",[1]主干线!M381)</f>
        <v>2E-3</v>
      </c>
      <c r="H381" s="7">
        <f>IF([1]主干线!N381="","",[1]主干线!N381)</f>
        <v>0</v>
      </c>
      <c r="I381" s="7">
        <f>IF([1]主干线!O381="","",[1]主干线!O381)</f>
        <v>0</v>
      </c>
      <c r="J381" s="7">
        <f>IF([1]主干线!P381="","",[1]主干线!P381)</f>
        <v>2015</v>
      </c>
      <c r="K381" s="7">
        <f>IF([1]主干线!Q381="","",[1]主干线!Q381)</f>
        <v>3</v>
      </c>
      <c r="L381" s="7">
        <f>IF([1]主干线!R381="","",[1]主干线!R381)</f>
        <v>0</v>
      </c>
      <c r="M381" s="7">
        <f>IF([1]主干线!S381="","",[1]主干线!S381)</f>
        <v>0</v>
      </c>
      <c r="N381" s="7">
        <f>IF([1]主干线!T381="","",[1]主干线!T381)</f>
        <v>0</v>
      </c>
      <c r="O381" s="7" t="str">
        <f>IF([1]主干线!V381="","",[1]主干线!V381)</f>
        <v>配变_金凤金属</v>
      </c>
      <c r="P381" s="7">
        <f>IF([1]主干线!W381="","",[1]主干线!W381)</f>
        <v>0.97700799999999999</v>
      </c>
      <c r="Q381" s="7">
        <f>IF([1]主干线!X381="","",[1]主干线!X381)</f>
        <v>2</v>
      </c>
      <c r="R381" s="7">
        <f>IF([1]主干线!I381="","",[1]主干线!I381)</f>
        <v>1</v>
      </c>
      <c r="S381" s="7">
        <f>IF([1]主干线!G381="","",[1]主干线!G381)</f>
        <v>0</v>
      </c>
      <c r="T381" s="7">
        <f>IF([1]主干线!J381="","",[1]主干线!J381)</f>
        <v>0</v>
      </c>
      <c r="U381" s="7" t="str">
        <f>IF([1]主干线!H381="","",[1]主干线!H381)</f>
        <v>市辖</v>
      </c>
    </row>
    <row r="382" spans="1:21" x14ac:dyDescent="0.15">
      <c r="A382" s="7" t="str">
        <f>IF([1]主干线!A382="","",[1]主干线!A382)</f>
        <v>方季线路25</v>
      </c>
      <c r="B382" s="7" t="str">
        <f>IF([1]主干线!B382="","",[1]主干线!B382)</f>
        <v>10kV</v>
      </c>
      <c r="C382" s="7" t="str">
        <f>IF([1]主干线!C382="","",[1]主干线!C382)</f>
        <v>133方季线</v>
      </c>
      <c r="D382" s="7">
        <f>IF([1]主干线!D382="","",[1]主干线!D382)</f>
        <v>0</v>
      </c>
      <c r="E382" s="7" t="str">
        <f>IF([1]主干线!E382="","",[1]主干线!E382)</f>
        <v>LGJ-185/30</v>
      </c>
      <c r="F382" s="7">
        <f>IF([1]主干线!F382="","",[1]主干线!F382)</f>
        <v>4.6501000000000001E-2</v>
      </c>
      <c r="G382" s="7">
        <f>IF([1]主干线!M382="","",[1]主干线!M382)</f>
        <v>2E-3</v>
      </c>
      <c r="H382" s="7">
        <f>IF([1]主干线!N382="","",[1]主干线!N382)</f>
        <v>0</v>
      </c>
      <c r="I382" s="7">
        <f>IF([1]主干线!O382="","",[1]主干线!O382)</f>
        <v>0</v>
      </c>
      <c r="J382" s="7">
        <f>IF([1]主干线!P382="","",[1]主干线!P382)</f>
        <v>2015</v>
      </c>
      <c r="K382" s="7">
        <f>IF([1]主干线!Q382="","",[1]主干线!Q382)</f>
        <v>1</v>
      </c>
      <c r="L382" s="7">
        <f>IF([1]主干线!R382="","",[1]主干线!R382)</f>
        <v>0</v>
      </c>
      <c r="M382" s="7">
        <f>IF([1]主干线!S382="","",[1]主干线!S382)</f>
        <v>0</v>
      </c>
      <c r="N382" s="7">
        <f>IF([1]主干线!T382="","",[1]主干线!T382)</f>
        <v>0</v>
      </c>
      <c r="O382" s="7" t="str">
        <f>IF([1]主干线!V382="","",[1]主干线!V382)</f>
        <v>8796088686208</v>
      </c>
      <c r="P382" s="7">
        <f>IF([1]主干线!W382="","",[1]主干线!W382)</f>
        <v>0.93001500000000004</v>
      </c>
      <c r="Q382" s="7">
        <f>IF([1]主干线!X382="","",[1]主干线!X382)</f>
        <v>3</v>
      </c>
      <c r="R382" s="7">
        <f>IF([1]主干线!I382="","",[1]主干线!I382)</f>
        <v>0</v>
      </c>
      <c r="S382" s="7">
        <f>IF([1]主干线!G382="","",[1]主干线!G382)</f>
        <v>0</v>
      </c>
      <c r="T382" s="7">
        <f>IF([1]主干线!J382="","",[1]主干线!J382)</f>
        <v>0</v>
      </c>
      <c r="U382" s="7" t="str">
        <f>IF([1]主干线!H382="","",[1]主干线!H382)</f>
        <v>市辖</v>
      </c>
    </row>
    <row r="383" spans="1:21" x14ac:dyDescent="0.15">
      <c r="A383" s="7" t="str">
        <f>IF([1]主干线!A383="","",[1]主干线!A383)</f>
        <v>方季线路26</v>
      </c>
      <c r="B383" s="7" t="str">
        <f>IF([1]主干线!B383="","",[1]主干线!B383)</f>
        <v>10kV</v>
      </c>
      <c r="C383" s="7" t="str">
        <f>IF([1]主干线!C383="","",[1]主干线!C383)</f>
        <v>133方季线</v>
      </c>
      <c r="D383" s="7">
        <f>IF([1]主干线!D383="","",[1]主干线!D383)</f>
        <v>0</v>
      </c>
      <c r="E383" s="7" t="str">
        <f>IF([1]主干线!E383="","",[1]主干线!E383)</f>
        <v>LGJ-185/30</v>
      </c>
      <c r="F383" s="7">
        <f>IF([1]主干线!F383="","",[1]主干线!F383)</f>
        <v>4.2756000000000002E-2</v>
      </c>
      <c r="G383" s="7">
        <f>IF([1]主干线!M383="","",[1]主干线!M383)</f>
        <v>2E-3</v>
      </c>
      <c r="H383" s="7">
        <f>IF([1]主干线!N383="","",[1]主干线!N383)</f>
        <v>0</v>
      </c>
      <c r="I383" s="7">
        <f>IF([1]主干线!O383="","",[1]主干线!O383)</f>
        <v>0</v>
      </c>
      <c r="J383" s="7">
        <f>IF([1]主干线!P383="","",[1]主干线!P383)</f>
        <v>2015</v>
      </c>
      <c r="K383" s="7">
        <f>IF([1]主干线!Q383="","",[1]主干线!Q383)</f>
        <v>2</v>
      </c>
      <c r="L383" s="7">
        <f>IF([1]主干线!R383="","",[1]主干线!R383)</f>
        <v>0</v>
      </c>
      <c r="M383" s="7">
        <f>IF([1]主干线!S383="","",[1]主干线!S383)</f>
        <v>0</v>
      </c>
      <c r="N383" s="7">
        <f>IF([1]主干线!T383="","",[1]主干线!T383)</f>
        <v>0</v>
      </c>
      <c r="O383" s="7" t="str">
        <f>IF([1]主干线!V383="","",[1]主干线!V383)</f>
        <v>8796088685728</v>
      </c>
      <c r="P383" s="7">
        <f>IF([1]主干线!W383="","",[1]主干线!W383)</f>
        <v>0.85511099999999995</v>
      </c>
      <c r="Q383" s="7">
        <f>IF([1]主干线!X383="","",[1]主干线!X383)</f>
        <v>4</v>
      </c>
      <c r="R383" s="7">
        <f>IF([1]主干线!I383="","",[1]主干线!I383)</f>
        <v>1</v>
      </c>
      <c r="S383" s="7">
        <f>IF([1]主干线!G383="","",[1]主干线!G383)</f>
        <v>0</v>
      </c>
      <c r="T383" s="7">
        <f>IF([1]主干线!J383="","",[1]主干线!J383)</f>
        <v>0</v>
      </c>
      <c r="U383" s="7" t="str">
        <f>IF([1]主干线!H383="","",[1]主干线!H383)</f>
        <v>市辖</v>
      </c>
    </row>
    <row r="384" spans="1:21" x14ac:dyDescent="0.15">
      <c r="A384" s="7" t="str">
        <f>IF([1]主干线!A384="","",[1]主干线!A384)</f>
        <v>方季线路27</v>
      </c>
      <c r="B384" s="7" t="str">
        <f>IF([1]主干线!B384="","",[1]主干线!B384)</f>
        <v>10kV</v>
      </c>
      <c r="C384" s="7" t="str">
        <f>IF([1]主干线!C384="","",[1]主干线!C384)</f>
        <v>133方季线</v>
      </c>
      <c r="D384" s="7">
        <f>IF([1]主干线!D384="","",[1]主干线!D384)</f>
        <v>0</v>
      </c>
      <c r="E384" s="7" t="str">
        <f>IF([1]主干线!E384="","",[1]主干线!E384)</f>
        <v>LGJ-185/30</v>
      </c>
      <c r="F384" s="7">
        <f>IF([1]主干线!F384="","",[1]主干线!F384)</f>
        <v>9.2870000000000001E-3</v>
      </c>
      <c r="G384" s="7">
        <f>IF([1]主干线!M384="","",[1]主干线!M384)</f>
        <v>2E-3</v>
      </c>
      <c r="H384" s="7">
        <f>IF([1]主干线!N384="","",[1]主干线!N384)</f>
        <v>0</v>
      </c>
      <c r="I384" s="7">
        <f>IF([1]主干线!O384="","",[1]主干线!O384)</f>
        <v>0</v>
      </c>
      <c r="J384" s="7">
        <f>IF([1]主干线!P384="","",[1]主干线!P384)</f>
        <v>2015</v>
      </c>
      <c r="K384" s="7">
        <f>IF([1]主干线!Q384="","",[1]主干线!Q384)</f>
        <v>3</v>
      </c>
      <c r="L384" s="7">
        <f>IF([1]主干线!R384="","",[1]主干线!R384)</f>
        <v>0</v>
      </c>
      <c r="M384" s="7">
        <f>IF([1]主干线!S384="","",[1]主干线!S384)</f>
        <v>0</v>
      </c>
      <c r="N384" s="7">
        <f>IF([1]主干线!T384="","",[1]主干线!T384)</f>
        <v>0</v>
      </c>
      <c r="O384" s="7" t="str">
        <f>IF([1]主干线!V384="","",[1]主干线!V384)</f>
        <v>8796088686624</v>
      </c>
      <c r="P384" s="7">
        <f>IF([1]主干线!W384="","",[1]主干线!W384)</f>
        <v>0.18574199999999999</v>
      </c>
      <c r="Q384" s="7">
        <f>IF([1]主干线!X384="","",[1]主干线!X384)</f>
        <v>5</v>
      </c>
      <c r="R384" s="7">
        <f>IF([1]主干线!I384="","",[1]主干线!I384)</f>
        <v>1</v>
      </c>
      <c r="S384" s="7">
        <f>IF([1]主干线!G384="","",[1]主干线!G384)</f>
        <v>0</v>
      </c>
      <c r="T384" s="7">
        <f>IF([1]主干线!J384="","",[1]主干线!J384)</f>
        <v>0</v>
      </c>
      <c r="U384" s="7" t="str">
        <f>IF([1]主干线!H384="","",[1]主干线!H384)</f>
        <v>市辖</v>
      </c>
    </row>
    <row r="385" spans="1:21" x14ac:dyDescent="0.15">
      <c r="A385" s="7" t="str">
        <f>IF([1]主干线!A385="","",[1]主干线!A385)</f>
        <v>方季线路28</v>
      </c>
      <c r="B385" s="7" t="str">
        <f>IF([1]主干线!B385="","",[1]主干线!B385)</f>
        <v>10kV</v>
      </c>
      <c r="C385" s="7" t="str">
        <f>IF([1]主干线!C385="","",[1]主干线!C385)</f>
        <v>133方季线</v>
      </c>
      <c r="D385" s="7">
        <f>IF([1]主干线!D385="","",[1]主干线!D385)</f>
        <v>0</v>
      </c>
      <c r="E385" s="7" t="str">
        <f>IF([1]主干线!E385="","",[1]主干线!E385)</f>
        <v>LGJ-185/30</v>
      </c>
      <c r="F385" s="7">
        <f>IF([1]主干线!F385="","",[1]主干线!F385)</f>
        <v>2.4506E-2</v>
      </c>
      <c r="G385" s="7">
        <f>IF([1]主干线!M385="","",[1]主干线!M385)</f>
        <v>2E-3</v>
      </c>
      <c r="H385" s="7">
        <f>IF([1]主干线!N385="","",[1]主干线!N385)</f>
        <v>0</v>
      </c>
      <c r="I385" s="7">
        <f>IF([1]主干线!O385="","",[1]主干线!O385)</f>
        <v>0</v>
      </c>
      <c r="J385" s="7">
        <f>IF([1]主干线!P385="","",[1]主干线!P385)</f>
        <v>2015</v>
      </c>
      <c r="K385" s="7">
        <f>IF([1]主干线!Q385="","",[1]主干线!Q385)</f>
        <v>1</v>
      </c>
      <c r="L385" s="7">
        <f>IF([1]主干线!R385="","",[1]主干线!R385)</f>
        <v>0</v>
      </c>
      <c r="M385" s="7">
        <f>IF([1]主干线!S385="","",[1]主干线!S385)</f>
        <v>0</v>
      </c>
      <c r="N385" s="7">
        <f>IF([1]主干线!T385="","",[1]主干线!T385)</f>
        <v>0</v>
      </c>
      <c r="O385" s="7" t="str">
        <f>IF([1]主干线!V385="","",[1]主干线!V385)</f>
        <v>配变_良品</v>
      </c>
      <c r="P385" s="7">
        <f>IF([1]主干线!W385="","",[1]主干线!W385)</f>
        <v>0.490116</v>
      </c>
      <c r="Q385" s="7">
        <f>IF([1]主干线!X385="","",[1]主干线!X385)</f>
        <v>6</v>
      </c>
      <c r="R385" s="7">
        <f>IF([1]主干线!I385="","",[1]主干线!I385)</f>
        <v>0</v>
      </c>
      <c r="S385" s="7">
        <f>IF([1]主干线!G385="","",[1]主干线!G385)</f>
        <v>0</v>
      </c>
      <c r="T385" s="7">
        <f>IF([1]主干线!J385="","",[1]主干线!J385)</f>
        <v>0</v>
      </c>
      <c r="U385" s="7" t="str">
        <f>IF([1]主干线!H385="","",[1]主干线!H385)</f>
        <v>市辖</v>
      </c>
    </row>
    <row r="386" spans="1:21" x14ac:dyDescent="0.15">
      <c r="A386" s="7" t="str">
        <f>IF([1]主干线!A386="","",[1]主干线!A386)</f>
        <v>方季线路29</v>
      </c>
      <c r="B386" s="7" t="str">
        <f>IF([1]主干线!B386="","",[1]主干线!B386)</f>
        <v>10kV</v>
      </c>
      <c r="C386" s="7" t="str">
        <f>IF([1]主干线!C386="","",[1]主干线!C386)</f>
        <v>133方季线</v>
      </c>
      <c r="D386" s="7">
        <f>IF([1]主干线!D386="","",[1]主干线!D386)</f>
        <v>0</v>
      </c>
      <c r="E386" s="7" t="str">
        <f>IF([1]主干线!E386="","",[1]主干线!E386)</f>
        <v>LGJ-185/30</v>
      </c>
      <c r="F386" s="7">
        <f>IF([1]主干线!F386="","",[1]主干线!F386)</f>
        <v>5.1476000000000001E-2</v>
      </c>
      <c r="G386" s="7">
        <f>IF([1]主干线!M386="","",[1]主干线!M386)</f>
        <v>2E-3</v>
      </c>
      <c r="H386" s="7">
        <f>IF([1]主干线!N386="","",[1]主干线!N386)</f>
        <v>0</v>
      </c>
      <c r="I386" s="7">
        <f>IF([1]主干线!O386="","",[1]主干线!O386)</f>
        <v>0</v>
      </c>
      <c r="J386" s="7">
        <f>IF([1]主干线!P386="","",[1]主干线!P386)</f>
        <v>2015</v>
      </c>
      <c r="K386" s="7">
        <f>IF([1]主干线!Q386="","",[1]主干线!Q386)</f>
        <v>2</v>
      </c>
      <c r="L386" s="7">
        <f>IF([1]主干线!R386="","",[1]主干线!R386)</f>
        <v>0</v>
      </c>
      <c r="M386" s="7">
        <f>IF([1]主干线!S386="","",[1]主干线!S386)</f>
        <v>0</v>
      </c>
      <c r="N386" s="7">
        <f>IF([1]主干线!T386="","",[1]主干线!T386)</f>
        <v>0</v>
      </c>
      <c r="O386" s="7" t="str">
        <f>IF([1]主干线!V386="","",[1]主干线!V386)</f>
        <v>8796088685712</v>
      </c>
      <c r="P386" s="7">
        <f>IF([1]主干线!W386="","",[1]主干线!W386)</f>
        <v>1.0295179999999999</v>
      </c>
      <c r="Q386" s="7">
        <f>IF([1]主干线!X386="","",[1]主干线!X386)</f>
        <v>7</v>
      </c>
      <c r="R386" s="7">
        <f>IF([1]主干线!I386="","",[1]主干线!I386)</f>
        <v>1</v>
      </c>
      <c r="S386" s="7">
        <f>IF([1]主干线!G386="","",[1]主干线!G386)</f>
        <v>0</v>
      </c>
      <c r="T386" s="7">
        <f>IF([1]主干线!J386="","",[1]主干线!J386)</f>
        <v>0</v>
      </c>
      <c r="U386" s="7" t="str">
        <f>IF([1]主干线!H386="","",[1]主干线!H386)</f>
        <v>市辖</v>
      </c>
    </row>
    <row r="387" spans="1:21" x14ac:dyDescent="0.15">
      <c r="A387" s="7" t="str">
        <f>IF([1]主干线!A387="","",[1]主干线!A387)</f>
        <v>方季线路30</v>
      </c>
      <c r="B387" s="7" t="str">
        <f>IF([1]主干线!B387="","",[1]主干线!B387)</f>
        <v>10kV</v>
      </c>
      <c r="C387" s="7" t="str">
        <f>IF([1]主干线!C387="","",[1]主干线!C387)</f>
        <v>133方季线</v>
      </c>
      <c r="D387" s="7">
        <f>IF([1]主干线!D387="","",[1]主干线!D387)</f>
        <v>0</v>
      </c>
      <c r="E387" s="7" t="str">
        <f>IF([1]主干线!E387="","",[1]主干线!E387)</f>
        <v>LGJ-185/30</v>
      </c>
      <c r="F387" s="7">
        <f>IF([1]主干线!F387="","",[1]主干线!F387)</f>
        <v>6.8043999999999993E-2</v>
      </c>
      <c r="G387" s="7">
        <f>IF([1]主干线!M387="","",[1]主干线!M387)</f>
        <v>2E-3</v>
      </c>
      <c r="H387" s="7">
        <f>IF([1]主干线!N387="","",[1]主干线!N387)</f>
        <v>0</v>
      </c>
      <c r="I387" s="7">
        <f>IF([1]主干线!O387="","",[1]主干线!O387)</f>
        <v>0</v>
      </c>
      <c r="J387" s="7">
        <f>IF([1]主干线!P387="","",[1]主干线!P387)</f>
        <v>2015</v>
      </c>
      <c r="K387" s="7">
        <f>IF([1]主干线!Q387="","",[1]主干线!Q387)</f>
        <v>3</v>
      </c>
      <c r="L387" s="7">
        <f>IF([1]主干线!R387="","",[1]主干线!R387)</f>
        <v>0</v>
      </c>
      <c r="M387" s="7">
        <f>IF([1]主干线!S387="","",[1]主干线!S387)</f>
        <v>0</v>
      </c>
      <c r="N387" s="7">
        <f>IF([1]主干线!T387="","",[1]主干线!T387)</f>
        <v>0</v>
      </c>
      <c r="O387" s="7" t="str">
        <f>IF([1]主干线!V387="","",[1]主干线!V387)</f>
        <v>8796088686224</v>
      </c>
      <c r="P387" s="7">
        <f>IF([1]主干线!W387="","",[1]主干线!W387)</f>
        <v>1.360886</v>
      </c>
      <c r="Q387" s="7">
        <f>IF([1]主干线!X387="","",[1]主干线!X387)</f>
        <v>8</v>
      </c>
      <c r="R387" s="7">
        <f>IF([1]主干线!I387="","",[1]主干线!I387)</f>
        <v>1</v>
      </c>
      <c r="S387" s="7">
        <f>IF([1]主干线!G387="","",[1]主干线!G387)</f>
        <v>0</v>
      </c>
      <c r="T387" s="7">
        <f>IF([1]主干线!J387="","",[1]主干线!J387)</f>
        <v>0</v>
      </c>
      <c r="U387" s="7" t="str">
        <f>IF([1]主干线!H387="","",[1]主干线!H387)</f>
        <v>市辖</v>
      </c>
    </row>
    <row r="388" spans="1:21" x14ac:dyDescent="0.15">
      <c r="A388" s="7" t="str">
        <f>IF([1]主干线!A388="","",[1]主干线!A388)</f>
        <v>方季线路31</v>
      </c>
      <c r="B388" s="7" t="str">
        <f>IF([1]主干线!B388="","",[1]主干线!B388)</f>
        <v>10kV</v>
      </c>
      <c r="C388" s="7" t="str">
        <f>IF([1]主干线!C388="","",[1]主干线!C388)</f>
        <v>133方季线</v>
      </c>
      <c r="D388" s="7">
        <f>IF([1]主干线!D388="","",[1]主干线!D388)</f>
        <v>0</v>
      </c>
      <c r="E388" s="7" t="str">
        <f>IF([1]主干线!E388="","",[1]主干线!E388)</f>
        <v>LGJ-185/30</v>
      </c>
      <c r="F388" s="7">
        <f>IF([1]主干线!F388="","",[1]主干线!F388)</f>
        <v>6.7780000000000002E-3</v>
      </c>
      <c r="G388" s="7">
        <f>IF([1]主干线!M388="","",[1]主干线!M388)</f>
        <v>2E-3</v>
      </c>
      <c r="H388" s="7">
        <f>IF([1]主干线!N388="","",[1]主干线!N388)</f>
        <v>0</v>
      </c>
      <c r="I388" s="7">
        <f>IF([1]主干线!O388="","",[1]主干线!O388)</f>
        <v>0</v>
      </c>
      <c r="J388" s="7">
        <f>IF([1]主干线!P388="","",[1]主干线!P388)</f>
        <v>2015</v>
      </c>
      <c r="K388" s="7">
        <f>IF([1]主干线!Q388="","",[1]主干线!Q388)</f>
        <v>1</v>
      </c>
      <c r="L388" s="7">
        <f>IF([1]主干线!R388="","",[1]主干线!R388)</f>
        <v>0</v>
      </c>
      <c r="M388" s="7">
        <f>IF([1]主干线!S388="","",[1]主干线!S388)</f>
        <v>0</v>
      </c>
      <c r="N388" s="7">
        <f>IF([1]主干线!T388="","",[1]主干线!T388)</f>
        <v>0</v>
      </c>
      <c r="O388" s="7" t="str">
        <f>IF([1]主干线!V388="","",[1]主干线!V388)</f>
        <v>配变_李家角</v>
      </c>
      <c r="P388" s="7">
        <f>IF([1]主干线!W388="","",[1]主干线!W388)</f>
        <v>0.13556599999999999</v>
      </c>
      <c r="Q388" s="7">
        <f>IF([1]主干线!X388="","",[1]主干线!X388)</f>
        <v>0</v>
      </c>
      <c r="R388" s="7">
        <f>IF([1]主干线!I388="","",[1]主干线!I388)</f>
        <v>0</v>
      </c>
      <c r="S388" s="7">
        <f>IF([1]主干线!G388="","",[1]主干线!G388)</f>
        <v>0</v>
      </c>
      <c r="T388" s="7">
        <f>IF([1]主干线!J388="","",[1]主干线!J388)</f>
        <v>0</v>
      </c>
      <c r="U388" s="7" t="str">
        <f>IF([1]主干线!H388="","",[1]主干线!H388)</f>
        <v>市辖</v>
      </c>
    </row>
    <row r="389" spans="1:21" x14ac:dyDescent="0.15">
      <c r="A389" s="7" t="str">
        <f>IF([1]主干线!A389="","",[1]主干线!A389)</f>
        <v>方季线路32</v>
      </c>
      <c r="B389" s="7" t="str">
        <f>IF([1]主干线!B389="","",[1]主干线!B389)</f>
        <v>10kV</v>
      </c>
      <c r="C389" s="7" t="str">
        <f>IF([1]主干线!C389="","",[1]主干线!C389)</f>
        <v>133方季线</v>
      </c>
      <c r="D389" s="7">
        <f>IF([1]主干线!D389="","",[1]主干线!D389)</f>
        <v>0</v>
      </c>
      <c r="E389" s="7" t="str">
        <f>IF([1]主干线!E389="","",[1]主干线!E389)</f>
        <v>LGJ-185/30</v>
      </c>
      <c r="F389" s="7">
        <f>IF([1]主干线!F389="","",[1]主干线!F389)</f>
        <v>0.197517</v>
      </c>
      <c r="G389" s="7">
        <f>IF([1]主干线!M389="","",[1]主干线!M389)</f>
        <v>2E-3</v>
      </c>
      <c r="H389" s="7">
        <f>IF([1]主干线!N389="","",[1]主干线!N389)</f>
        <v>0</v>
      </c>
      <c r="I389" s="7">
        <f>IF([1]主干线!O389="","",[1]主干线!O389)</f>
        <v>0</v>
      </c>
      <c r="J389" s="7">
        <f>IF([1]主干线!P389="","",[1]主干线!P389)</f>
        <v>2015</v>
      </c>
      <c r="K389" s="7">
        <f>IF([1]主干线!Q389="","",[1]主干线!Q389)</f>
        <v>2</v>
      </c>
      <c r="L389" s="7">
        <f>IF([1]主干线!R389="","",[1]主干线!R389)</f>
        <v>0</v>
      </c>
      <c r="M389" s="7">
        <f>IF([1]主干线!S389="","",[1]主干线!S389)</f>
        <v>0</v>
      </c>
      <c r="N389" s="7">
        <f>IF([1]主干线!T389="","",[1]主干线!T389)</f>
        <v>0</v>
      </c>
      <c r="O389" s="7" t="str">
        <f>IF([1]主干线!V389="","",[1]主干线!V389)</f>
        <v>8796088686240</v>
      </c>
      <c r="P389" s="7">
        <f>IF([1]主干线!W389="","",[1]主干线!W389)</f>
        <v>3.9503349999999999</v>
      </c>
      <c r="Q389" s="7">
        <f>IF([1]主干线!X389="","",[1]主干线!X389)</f>
        <v>1</v>
      </c>
      <c r="R389" s="7">
        <f>IF([1]主干线!I389="","",[1]主干线!I389)</f>
        <v>1</v>
      </c>
      <c r="S389" s="7">
        <f>IF([1]主干线!G389="","",[1]主干线!G389)</f>
        <v>0</v>
      </c>
      <c r="T389" s="7">
        <f>IF([1]主干线!J389="","",[1]主干线!J389)</f>
        <v>0</v>
      </c>
      <c r="U389" s="7" t="str">
        <f>IF([1]主干线!H389="","",[1]主干线!H389)</f>
        <v>市辖</v>
      </c>
    </row>
    <row r="390" spans="1:21" x14ac:dyDescent="0.15">
      <c r="A390" s="7" t="str">
        <f>IF([1]主干线!A390="","",[1]主干线!A390)</f>
        <v>方季线路33</v>
      </c>
      <c r="B390" s="7" t="str">
        <f>IF([1]主干线!B390="","",[1]主干线!B390)</f>
        <v>10kV</v>
      </c>
      <c r="C390" s="7" t="str">
        <f>IF([1]主干线!C390="","",[1]主干线!C390)</f>
        <v>133方季线</v>
      </c>
      <c r="D390" s="7">
        <f>IF([1]主干线!D390="","",[1]主干线!D390)</f>
        <v>0</v>
      </c>
      <c r="E390" s="7" t="str">
        <f>IF([1]主干线!E390="","",[1]主干线!E390)</f>
        <v>LGJ-185/30</v>
      </c>
      <c r="F390" s="7">
        <f>IF([1]主干线!F390="","",[1]主干线!F390)</f>
        <v>0.22316</v>
      </c>
      <c r="G390" s="7">
        <f>IF([1]主干线!M390="","",[1]主干线!M390)</f>
        <v>2E-3</v>
      </c>
      <c r="H390" s="7">
        <f>IF([1]主干线!N390="","",[1]主干线!N390)</f>
        <v>0</v>
      </c>
      <c r="I390" s="7">
        <f>IF([1]主干线!O390="","",[1]主干线!O390)</f>
        <v>0</v>
      </c>
      <c r="J390" s="7">
        <f>IF([1]主干线!P390="","",[1]主干线!P390)</f>
        <v>2015</v>
      </c>
      <c r="K390" s="7">
        <f>IF([1]主干线!Q390="","",[1]主干线!Q390)</f>
        <v>3</v>
      </c>
      <c r="L390" s="7">
        <f>IF([1]主干线!R390="","",[1]主干线!R390)</f>
        <v>0</v>
      </c>
      <c r="M390" s="7">
        <f>IF([1]主干线!S390="","",[1]主干线!S390)</f>
        <v>0</v>
      </c>
      <c r="N390" s="7">
        <f>IF([1]主干线!T390="","",[1]主干线!T390)</f>
        <v>0</v>
      </c>
      <c r="O390" s="7" t="str">
        <f>IF([1]主干线!V390="","",[1]主干线!V390)</f>
        <v>8796088686256</v>
      </c>
      <c r="P390" s="7">
        <f>IF([1]主干线!W390="","",[1]主干线!W390)</f>
        <v>4.4632059999999996</v>
      </c>
      <c r="Q390" s="7">
        <f>IF([1]主干线!X390="","",[1]主干线!X390)</f>
        <v>2</v>
      </c>
      <c r="R390" s="7">
        <f>IF([1]主干线!I390="","",[1]主干线!I390)</f>
        <v>1</v>
      </c>
      <c r="S390" s="7">
        <f>IF([1]主干线!G390="","",[1]主干线!G390)</f>
        <v>0</v>
      </c>
      <c r="T390" s="7">
        <f>IF([1]主干线!J390="","",[1]主干线!J390)</f>
        <v>0</v>
      </c>
      <c r="U390" s="7" t="str">
        <f>IF([1]主干线!H390="","",[1]主干线!H390)</f>
        <v>市辖</v>
      </c>
    </row>
    <row r="391" spans="1:21" x14ac:dyDescent="0.15">
      <c r="A391" s="7" t="str">
        <f>IF([1]主干线!A391="","",[1]主干线!A391)</f>
        <v>方季线路34</v>
      </c>
      <c r="B391" s="7" t="str">
        <f>IF([1]主干线!B391="","",[1]主干线!B391)</f>
        <v>10kV</v>
      </c>
      <c r="C391" s="7" t="str">
        <f>IF([1]主干线!C391="","",[1]主干线!C391)</f>
        <v>133方季线</v>
      </c>
      <c r="D391" s="7">
        <f>IF([1]主干线!D391="","",[1]主干线!D391)</f>
        <v>0</v>
      </c>
      <c r="E391" s="7" t="str">
        <f>IF([1]主干线!E391="","",[1]主干线!E391)</f>
        <v>LGJ-185/30</v>
      </c>
      <c r="F391" s="7">
        <f>IF([1]主干线!F391="","",[1]主干线!F391)</f>
        <v>5.6139000000000001E-2</v>
      </c>
      <c r="G391" s="7">
        <f>IF([1]主干线!M391="","",[1]主干线!M391)</f>
        <v>2E-3</v>
      </c>
      <c r="H391" s="7">
        <f>IF([1]主干线!N391="","",[1]主干线!N391)</f>
        <v>0</v>
      </c>
      <c r="I391" s="7">
        <f>IF([1]主干线!O391="","",[1]主干线!O391)</f>
        <v>0</v>
      </c>
      <c r="J391" s="7">
        <f>IF([1]主干线!P391="","",[1]主干线!P391)</f>
        <v>2015</v>
      </c>
      <c r="K391" s="7">
        <f>IF([1]主干线!Q391="","",[1]主干线!Q391)</f>
        <v>1</v>
      </c>
      <c r="L391" s="7">
        <f>IF([1]主干线!R391="","",[1]主干线!R391)</f>
        <v>0</v>
      </c>
      <c r="M391" s="7">
        <f>IF([1]主干线!S391="","",[1]主干线!S391)</f>
        <v>0</v>
      </c>
      <c r="N391" s="7">
        <f>IF([1]主干线!T391="","",[1]主干线!T391)</f>
        <v>0</v>
      </c>
      <c r="O391" s="7" t="str">
        <f>IF([1]主干线!V391="","",[1]主干线!V391)</f>
        <v>8796088686272</v>
      </c>
      <c r="P391" s="7">
        <f>IF([1]主干线!W391="","",[1]主干线!W391)</f>
        <v>1.122781</v>
      </c>
      <c r="Q391" s="7">
        <f>IF([1]主干线!X391="","",[1]主干线!X391)</f>
        <v>3</v>
      </c>
      <c r="R391" s="7">
        <f>IF([1]主干线!I391="","",[1]主干线!I391)</f>
        <v>0</v>
      </c>
      <c r="S391" s="7">
        <f>IF([1]主干线!G391="","",[1]主干线!G391)</f>
        <v>0</v>
      </c>
      <c r="T391" s="7">
        <f>IF([1]主干线!J391="","",[1]主干线!J391)</f>
        <v>0</v>
      </c>
      <c r="U391" s="7" t="str">
        <f>IF([1]主干线!H391="","",[1]主干线!H391)</f>
        <v>市辖</v>
      </c>
    </row>
    <row r="392" spans="1:21" x14ac:dyDescent="0.15">
      <c r="A392" s="7" t="str">
        <f>IF([1]主干线!A392="","",[1]主干线!A392)</f>
        <v>方季线路35</v>
      </c>
      <c r="B392" s="7" t="str">
        <f>IF([1]主干线!B392="","",[1]主干线!B392)</f>
        <v>10kV</v>
      </c>
      <c r="C392" s="7" t="str">
        <f>IF([1]主干线!C392="","",[1]主干线!C392)</f>
        <v>133方季线</v>
      </c>
      <c r="D392" s="7">
        <f>IF([1]主干线!D392="","",[1]主干线!D392)</f>
        <v>0</v>
      </c>
      <c r="E392" s="7" t="str">
        <f>IF([1]主干线!E392="","",[1]主干线!E392)</f>
        <v>LGJ-185/30</v>
      </c>
      <c r="F392" s="7">
        <f>IF([1]主干线!F392="","",[1]主干线!F392)</f>
        <v>5.2096999999999997E-2</v>
      </c>
      <c r="G392" s="7">
        <f>IF([1]主干线!M392="","",[1]主干线!M392)</f>
        <v>2E-3</v>
      </c>
      <c r="H392" s="7">
        <f>IF([1]主干线!N392="","",[1]主干线!N392)</f>
        <v>0</v>
      </c>
      <c r="I392" s="7">
        <f>IF([1]主干线!O392="","",[1]主干线!O392)</f>
        <v>0</v>
      </c>
      <c r="J392" s="7">
        <f>IF([1]主干线!P392="","",[1]主干线!P392)</f>
        <v>2015</v>
      </c>
      <c r="K392" s="7">
        <f>IF([1]主干线!Q392="","",[1]主干线!Q392)</f>
        <v>2</v>
      </c>
      <c r="L392" s="7">
        <f>IF([1]主干线!R392="","",[1]主干线!R392)</f>
        <v>0</v>
      </c>
      <c r="M392" s="7">
        <f>IF([1]主干线!S392="","",[1]主干线!S392)</f>
        <v>0</v>
      </c>
      <c r="N392" s="7">
        <f>IF([1]主干线!T392="","",[1]主干线!T392)</f>
        <v>0</v>
      </c>
      <c r="O392" s="7" t="str">
        <f>IF([1]主干线!V392="","",[1]主干线!V392)</f>
        <v>配变_强生</v>
      </c>
      <c r="P392" s="7">
        <f>IF([1]主干线!W392="","",[1]主干线!W392)</f>
        <v>1.0419309999999999</v>
      </c>
      <c r="Q392" s="7">
        <f>IF([1]主干线!X392="","",[1]主干线!X392)</f>
        <v>4</v>
      </c>
      <c r="R392" s="7">
        <f>IF([1]主干线!I392="","",[1]主干线!I392)</f>
        <v>1</v>
      </c>
      <c r="S392" s="7">
        <f>IF([1]主干线!G392="","",[1]主干线!G392)</f>
        <v>0</v>
      </c>
      <c r="T392" s="7">
        <f>IF([1]主干线!J392="","",[1]主干线!J392)</f>
        <v>0</v>
      </c>
      <c r="U392" s="7" t="str">
        <f>IF([1]主干线!H392="","",[1]主干线!H392)</f>
        <v>市辖</v>
      </c>
    </row>
    <row r="393" spans="1:21" x14ac:dyDescent="0.15">
      <c r="A393" s="7" t="str">
        <f>IF([1]主干线!A393="","",[1]主干线!A393)</f>
        <v>方季线路36</v>
      </c>
      <c r="B393" s="7" t="str">
        <f>IF([1]主干线!B393="","",[1]主干线!B393)</f>
        <v>10kV</v>
      </c>
      <c r="C393" s="7" t="str">
        <f>IF([1]主干线!C393="","",[1]主干线!C393)</f>
        <v>133方季线</v>
      </c>
      <c r="D393" s="7">
        <f>IF([1]主干线!D393="","",[1]主干线!D393)</f>
        <v>0</v>
      </c>
      <c r="E393" s="7" t="str">
        <f>IF([1]主干线!E393="","",[1]主干线!E393)</f>
        <v>LGJ-185/30</v>
      </c>
      <c r="F393" s="7">
        <f>IF([1]主干线!F393="","",[1]主干线!F393)</f>
        <v>6.5786999999999998E-2</v>
      </c>
      <c r="G393" s="7">
        <f>IF([1]主干线!M393="","",[1]主干线!M393)</f>
        <v>2E-3</v>
      </c>
      <c r="H393" s="7">
        <f>IF([1]主干线!N393="","",[1]主干线!N393)</f>
        <v>0</v>
      </c>
      <c r="I393" s="7">
        <f>IF([1]主干线!O393="","",[1]主干线!O393)</f>
        <v>0</v>
      </c>
      <c r="J393" s="7">
        <f>IF([1]主干线!P393="","",[1]主干线!P393)</f>
        <v>2015</v>
      </c>
      <c r="K393" s="7">
        <f>IF([1]主干线!Q393="","",[1]主干线!Q393)</f>
        <v>3</v>
      </c>
      <c r="L393" s="7">
        <f>IF([1]主干线!R393="","",[1]主干线!R393)</f>
        <v>0</v>
      </c>
      <c r="M393" s="7">
        <f>IF([1]主干线!S393="","",[1]主干线!S393)</f>
        <v>0</v>
      </c>
      <c r="N393" s="7">
        <f>IF([1]主干线!T393="","",[1]主干线!T393)</f>
        <v>0</v>
      </c>
      <c r="O393" s="7" t="str">
        <f>IF([1]主干线!V393="","",[1]主干线!V393)</f>
        <v>8796088686288</v>
      </c>
      <c r="P393" s="7">
        <f>IF([1]主干线!W393="","",[1]主干线!W393)</f>
        <v>1.3157460000000001</v>
      </c>
      <c r="Q393" s="7">
        <f>IF([1]主干线!X393="","",[1]主干线!X393)</f>
        <v>5</v>
      </c>
      <c r="R393" s="7">
        <f>IF([1]主干线!I393="","",[1]主干线!I393)</f>
        <v>1</v>
      </c>
      <c r="S393" s="7">
        <f>IF([1]主干线!G393="","",[1]主干线!G393)</f>
        <v>0</v>
      </c>
      <c r="T393" s="7">
        <f>IF([1]主干线!J393="","",[1]主干线!J393)</f>
        <v>0</v>
      </c>
      <c r="U393" s="7" t="str">
        <f>IF([1]主干线!H393="","",[1]主干线!H393)</f>
        <v>市辖</v>
      </c>
    </row>
    <row r="394" spans="1:21" x14ac:dyDescent="0.15">
      <c r="A394" s="7" t="str">
        <f>IF([1]主干线!A394="","",[1]主干线!A394)</f>
        <v>方季线路37</v>
      </c>
      <c r="B394" s="7" t="str">
        <f>IF([1]主干线!B394="","",[1]主干线!B394)</f>
        <v>10kV</v>
      </c>
      <c r="C394" s="7" t="str">
        <f>IF([1]主干线!C394="","",[1]主干线!C394)</f>
        <v>133方季线</v>
      </c>
      <c r="D394" s="7">
        <f>IF([1]主干线!D394="","",[1]主干线!D394)</f>
        <v>0</v>
      </c>
      <c r="E394" s="7" t="str">
        <f>IF([1]主干线!E394="","",[1]主干线!E394)</f>
        <v>LGJ-185/30</v>
      </c>
      <c r="F394" s="7">
        <f>IF([1]主干线!F394="","",[1]主干线!F394)</f>
        <v>1.0567999999999999E-2</v>
      </c>
      <c r="G394" s="7">
        <f>IF([1]主干线!M394="","",[1]主干线!M394)</f>
        <v>2E-3</v>
      </c>
      <c r="H394" s="7">
        <f>IF([1]主干线!N394="","",[1]主干线!N394)</f>
        <v>0</v>
      </c>
      <c r="I394" s="7">
        <f>IF([1]主干线!O394="","",[1]主干线!O394)</f>
        <v>0</v>
      </c>
      <c r="J394" s="7">
        <f>IF([1]主干线!P394="","",[1]主干线!P394)</f>
        <v>2015</v>
      </c>
      <c r="K394" s="7">
        <f>IF([1]主干线!Q394="","",[1]主干线!Q394)</f>
        <v>1</v>
      </c>
      <c r="L394" s="7">
        <f>IF([1]主干线!R394="","",[1]主干线!R394)</f>
        <v>0</v>
      </c>
      <c r="M394" s="7">
        <f>IF([1]主干线!S394="","",[1]主干线!S394)</f>
        <v>0</v>
      </c>
      <c r="N394" s="7">
        <f>IF([1]主干线!T394="","",[1]主干线!T394)</f>
        <v>0</v>
      </c>
      <c r="O394" s="7" t="str">
        <f>IF([1]主干线!V394="","",[1]主干线!V394)</f>
        <v>配变_强华</v>
      </c>
      <c r="P394" s="7">
        <f>IF([1]主干线!W394="","",[1]主干线!W394)</f>
        <v>0.21135200000000001</v>
      </c>
      <c r="Q394" s="7">
        <f>IF([1]主干线!X394="","",[1]主干线!X394)</f>
        <v>6</v>
      </c>
      <c r="R394" s="7">
        <f>IF([1]主干线!I394="","",[1]主干线!I394)</f>
        <v>0</v>
      </c>
      <c r="S394" s="7">
        <f>IF([1]主干线!G394="","",[1]主干线!G394)</f>
        <v>0</v>
      </c>
      <c r="T394" s="7">
        <f>IF([1]主干线!J394="","",[1]主干线!J394)</f>
        <v>0</v>
      </c>
      <c r="U394" s="7" t="str">
        <f>IF([1]主干线!H394="","",[1]主干线!H394)</f>
        <v>市辖</v>
      </c>
    </row>
    <row r="395" spans="1:21" x14ac:dyDescent="0.15">
      <c r="A395" s="7" t="str">
        <f>IF([1]主干线!A395="","",[1]主干线!A395)</f>
        <v>方季线路38</v>
      </c>
      <c r="B395" s="7" t="str">
        <f>IF([1]主干线!B395="","",[1]主干线!B395)</f>
        <v>10kV</v>
      </c>
      <c r="C395" s="7" t="str">
        <f>IF([1]主干线!C395="","",[1]主干线!C395)</f>
        <v>133方季线</v>
      </c>
      <c r="D395" s="7">
        <f>IF([1]主干线!D395="","",[1]主干线!D395)</f>
        <v>0</v>
      </c>
      <c r="E395" s="7" t="str">
        <f>IF([1]主干线!E395="","",[1]主干线!E395)</f>
        <v>LGJ-185/30</v>
      </c>
      <c r="F395" s="7">
        <f>IF([1]主干线!F395="","",[1]主干线!F395)</f>
        <v>3.0362E-2</v>
      </c>
      <c r="G395" s="7">
        <f>IF([1]主干线!M395="","",[1]主干线!M395)</f>
        <v>2E-3</v>
      </c>
      <c r="H395" s="7">
        <f>IF([1]主干线!N395="","",[1]主干线!N395)</f>
        <v>0</v>
      </c>
      <c r="I395" s="7">
        <f>IF([1]主干线!O395="","",[1]主干线!O395)</f>
        <v>0</v>
      </c>
      <c r="J395" s="7">
        <f>IF([1]主干线!P395="","",[1]主干线!P395)</f>
        <v>2015</v>
      </c>
      <c r="K395" s="7">
        <f>IF([1]主干线!Q395="","",[1]主干线!Q395)</f>
        <v>2</v>
      </c>
      <c r="L395" s="7">
        <f>IF([1]主干线!R395="","",[1]主干线!R395)</f>
        <v>0</v>
      </c>
      <c r="M395" s="7">
        <f>IF([1]主干线!S395="","",[1]主干线!S395)</f>
        <v>0</v>
      </c>
      <c r="N395" s="7">
        <f>IF([1]主干线!T395="","",[1]主干线!T395)</f>
        <v>0</v>
      </c>
      <c r="O395" s="7" t="str">
        <f>IF([1]主干线!V395="","",[1]主干线!V395)</f>
        <v>配变_建筑设备厂</v>
      </c>
      <c r="P395" s="7">
        <f>IF([1]主干线!W395="","",[1]主干线!W395)</f>
        <v>0.60723800000000006</v>
      </c>
      <c r="Q395" s="7">
        <f>IF([1]主干线!X395="","",[1]主干线!X395)</f>
        <v>7</v>
      </c>
      <c r="R395" s="7">
        <f>IF([1]主干线!I395="","",[1]主干线!I395)</f>
        <v>1</v>
      </c>
      <c r="S395" s="7">
        <f>IF([1]主干线!G395="","",[1]主干线!G395)</f>
        <v>0</v>
      </c>
      <c r="T395" s="7">
        <f>IF([1]主干线!J395="","",[1]主干线!J395)</f>
        <v>0</v>
      </c>
      <c r="U395" s="7" t="str">
        <f>IF([1]主干线!H395="","",[1]主干线!H395)</f>
        <v>市辖</v>
      </c>
    </row>
    <row r="396" spans="1:21" x14ac:dyDescent="0.15">
      <c r="A396" s="7" t="str">
        <f>IF([1]主干线!A396="","",[1]主干线!A396)</f>
        <v>方季线路39</v>
      </c>
      <c r="B396" s="7" t="str">
        <f>IF([1]主干线!B396="","",[1]主干线!B396)</f>
        <v>10kV</v>
      </c>
      <c r="C396" s="7" t="str">
        <f>IF([1]主干线!C396="","",[1]主干线!C396)</f>
        <v>133方季线</v>
      </c>
      <c r="D396" s="7">
        <f>IF([1]主干线!D396="","",[1]主干线!D396)</f>
        <v>0</v>
      </c>
      <c r="E396" s="7" t="str">
        <f>IF([1]主干线!E396="","",[1]主干线!E396)</f>
        <v>LGJ-185/30</v>
      </c>
      <c r="F396" s="7">
        <f>IF([1]主干线!F396="","",[1]主干线!F396)</f>
        <v>5.5122999999999998E-2</v>
      </c>
      <c r="G396" s="7">
        <f>IF([1]主干线!M396="","",[1]主干线!M396)</f>
        <v>2E-3</v>
      </c>
      <c r="H396" s="7">
        <f>IF([1]主干线!N396="","",[1]主干线!N396)</f>
        <v>0</v>
      </c>
      <c r="I396" s="7">
        <f>IF([1]主干线!O396="","",[1]主干线!O396)</f>
        <v>0</v>
      </c>
      <c r="J396" s="7">
        <f>IF([1]主干线!P396="","",[1]主干线!P396)</f>
        <v>2015</v>
      </c>
      <c r="K396" s="7">
        <f>IF([1]主干线!Q396="","",[1]主干线!Q396)</f>
        <v>3</v>
      </c>
      <c r="L396" s="7">
        <f>IF([1]主干线!R396="","",[1]主干线!R396)</f>
        <v>0</v>
      </c>
      <c r="M396" s="7">
        <f>IF([1]主干线!S396="","",[1]主干线!S396)</f>
        <v>0</v>
      </c>
      <c r="N396" s="7">
        <f>IF([1]主干线!T396="","",[1]主干线!T396)</f>
        <v>0</v>
      </c>
      <c r="O396" s="7" t="str">
        <f>IF([1]主干线!V396="","",[1]主干线!V396)</f>
        <v>配变_车塘金属热处理厂</v>
      </c>
      <c r="P396" s="7">
        <f>IF([1]主干线!W396="","",[1]主干线!W396)</f>
        <v>1.1024510000000001</v>
      </c>
      <c r="Q396" s="7">
        <f>IF([1]主干线!X396="","",[1]主干线!X396)</f>
        <v>8</v>
      </c>
      <c r="R396" s="7">
        <f>IF([1]主干线!I396="","",[1]主干线!I396)</f>
        <v>1</v>
      </c>
      <c r="S396" s="7">
        <f>IF([1]主干线!G396="","",[1]主干线!G396)</f>
        <v>0</v>
      </c>
      <c r="T396" s="7">
        <f>IF([1]主干线!J396="","",[1]主干线!J396)</f>
        <v>0</v>
      </c>
      <c r="U396" s="7" t="str">
        <f>IF([1]主干线!H396="","",[1]主干线!H396)</f>
        <v>市辖</v>
      </c>
    </row>
    <row r="397" spans="1:21" x14ac:dyDescent="0.15">
      <c r="A397" s="7" t="str">
        <f>IF([1]主干线!A397="","",[1]主干线!A397)</f>
        <v>方季线路40</v>
      </c>
      <c r="B397" s="7" t="str">
        <f>IF([1]主干线!B397="","",[1]主干线!B397)</f>
        <v>10kV</v>
      </c>
      <c r="C397" s="7" t="str">
        <f>IF([1]主干线!C397="","",[1]主干线!C397)</f>
        <v>133方季线</v>
      </c>
      <c r="D397" s="7">
        <f>IF([1]主干线!D397="","",[1]主干线!D397)</f>
        <v>0</v>
      </c>
      <c r="E397" s="7" t="str">
        <f>IF([1]主干线!E397="","",[1]主干线!E397)</f>
        <v>LGJ-185/30</v>
      </c>
      <c r="F397" s="7">
        <f>IF([1]主干线!F397="","",[1]主干线!F397)</f>
        <v>6.1966E-2</v>
      </c>
      <c r="G397" s="7">
        <f>IF([1]主干线!M397="","",[1]主干线!M397)</f>
        <v>2E-3</v>
      </c>
      <c r="H397" s="7">
        <f>IF([1]主干线!N397="","",[1]主干线!N397)</f>
        <v>0</v>
      </c>
      <c r="I397" s="7">
        <f>IF([1]主干线!O397="","",[1]主干线!O397)</f>
        <v>0</v>
      </c>
      <c r="J397" s="7">
        <f>IF([1]主干线!P397="","",[1]主干线!P397)</f>
        <v>2015</v>
      </c>
      <c r="K397" s="7">
        <f>IF([1]主干线!Q397="","",[1]主干线!Q397)</f>
        <v>1</v>
      </c>
      <c r="L397" s="7">
        <f>IF([1]主干线!R397="","",[1]主干线!R397)</f>
        <v>0</v>
      </c>
      <c r="M397" s="7">
        <f>IF([1]主干线!S397="","",[1]主干线!S397)</f>
        <v>0</v>
      </c>
      <c r="N397" s="7">
        <f>IF([1]主干线!T397="","",[1]主干线!T397)</f>
        <v>0</v>
      </c>
      <c r="O397" s="7" t="str">
        <f>IF([1]主干线!V397="","",[1]主干线!V397)</f>
        <v>配变_好孩子1</v>
      </c>
      <c r="P397" s="7">
        <f>IF([1]主干线!W397="","",[1]主干线!W397)</f>
        <v>1.239328</v>
      </c>
      <c r="Q397" s="7">
        <f>IF([1]主干线!X397="","",[1]主干线!X397)</f>
        <v>0</v>
      </c>
      <c r="R397" s="7">
        <f>IF([1]主干线!I397="","",[1]主干线!I397)</f>
        <v>0</v>
      </c>
      <c r="S397" s="7">
        <f>IF([1]主干线!G397="","",[1]主干线!G397)</f>
        <v>0</v>
      </c>
      <c r="T397" s="7">
        <f>IF([1]主干线!J397="","",[1]主干线!J397)</f>
        <v>0</v>
      </c>
      <c r="U397" s="7" t="str">
        <f>IF([1]主干线!H397="","",[1]主干线!H397)</f>
        <v>市辖</v>
      </c>
    </row>
    <row r="398" spans="1:21" x14ac:dyDescent="0.15">
      <c r="A398" s="7" t="str">
        <f>IF([1]主干线!A398="","",[1]主干线!A398)</f>
        <v>方季线路41</v>
      </c>
      <c r="B398" s="7" t="str">
        <f>IF([1]主干线!B398="","",[1]主干线!B398)</f>
        <v>10kV</v>
      </c>
      <c r="C398" s="7" t="str">
        <f>IF([1]主干线!C398="","",[1]主干线!C398)</f>
        <v>133方季线</v>
      </c>
      <c r="D398" s="7">
        <f>IF([1]主干线!D398="","",[1]主干线!D398)</f>
        <v>0</v>
      </c>
      <c r="E398" s="7" t="str">
        <f>IF([1]主干线!E398="","",[1]主干线!E398)</f>
        <v>LGJ-185/30</v>
      </c>
      <c r="F398" s="7">
        <f>IF([1]主干线!F398="","",[1]主干线!F398)</f>
        <v>0.18894</v>
      </c>
      <c r="G398" s="7">
        <f>IF([1]主干线!M398="","",[1]主干线!M398)</f>
        <v>2E-3</v>
      </c>
      <c r="H398" s="7">
        <f>IF([1]主干线!N398="","",[1]主干线!N398)</f>
        <v>0</v>
      </c>
      <c r="I398" s="7">
        <f>IF([1]主干线!O398="","",[1]主干线!O398)</f>
        <v>0</v>
      </c>
      <c r="J398" s="7">
        <f>IF([1]主干线!P398="","",[1]主干线!P398)</f>
        <v>2015</v>
      </c>
      <c r="K398" s="7">
        <f>IF([1]主干线!Q398="","",[1]主干线!Q398)</f>
        <v>2</v>
      </c>
      <c r="L398" s="7">
        <f>IF([1]主干线!R398="","",[1]主干线!R398)</f>
        <v>0</v>
      </c>
      <c r="M398" s="7">
        <f>IF([1]主干线!S398="","",[1]主干线!S398)</f>
        <v>0</v>
      </c>
      <c r="N398" s="7">
        <f>IF([1]主干线!T398="","",[1]主干线!T398)</f>
        <v>0</v>
      </c>
      <c r="O398" s="7" t="str">
        <f>IF([1]主干线!V398="","",[1]主干线!V398)</f>
        <v>配变_新华铸钢厂</v>
      </c>
      <c r="P398" s="7">
        <f>IF([1]主干线!W398="","",[1]主干线!W398)</f>
        <v>3.7788029999999999</v>
      </c>
      <c r="Q398" s="7">
        <f>IF([1]主干线!X398="","",[1]主干线!X398)</f>
        <v>1</v>
      </c>
      <c r="R398" s="7">
        <f>IF([1]主干线!I398="","",[1]主干线!I398)</f>
        <v>1</v>
      </c>
      <c r="S398" s="7">
        <f>IF([1]主干线!G398="","",[1]主干线!G398)</f>
        <v>0</v>
      </c>
      <c r="T398" s="7">
        <f>IF([1]主干线!J398="","",[1]主干线!J398)</f>
        <v>0</v>
      </c>
      <c r="U398" s="7" t="str">
        <f>IF([1]主干线!H398="","",[1]主干线!H398)</f>
        <v>市辖</v>
      </c>
    </row>
    <row r="399" spans="1:21" x14ac:dyDescent="0.15">
      <c r="A399" s="7" t="str">
        <f>IF([1]主干线!A399="","",[1]主干线!A399)</f>
        <v>方季线路43</v>
      </c>
      <c r="B399" s="7" t="str">
        <f>IF([1]主干线!B399="","",[1]主干线!B399)</f>
        <v>10kV</v>
      </c>
      <c r="C399" s="7" t="str">
        <f>IF([1]主干线!C399="","",[1]主干线!C399)</f>
        <v>133方季线</v>
      </c>
      <c r="D399" s="7">
        <f>IF([1]主干线!D399="","",[1]主干线!D399)</f>
        <v>0</v>
      </c>
      <c r="E399" s="7" t="str">
        <f>IF([1]主干线!E399="","",[1]主干线!E399)</f>
        <v>LGJ-185/30</v>
      </c>
      <c r="F399" s="7">
        <f>IF([1]主干线!F399="","",[1]主干线!F399)</f>
        <v>0.141707</v>
      </c>
      <c r="G399" s="7">
        <f>IF([1]主干线!M399="","",[1]主干线!M399)</f>
        <v>2E-3</v>
      </c>
      <c r="H399" s="7">
        <f>IF([1]主干线!N399="","",[1]主干线!N399)</f>
        <v>0</v>
      </c>
      <c r="I399" s="7">
        <f>IF([1]主干线!O399="","",[1]主干线!O399)</f>
        <v>0</v>
      </c>
      <c r="J399" s="7">
        <f>IF([1]主干线!P399="","",[1]主干线!P399)</f>
        <v>2015</v>
      </c>
      <c r="K399" s="7">
        <f>IF([1]主干线!Q399="","",[1]主干线!Q399)</f>
        <v>3</v>
      </c>
      <c r="L399" s="7">
        <f>IF([1]主干线!R399="","",[1]主干线!R399)</f>
        <v>0</v>
      </c>
      <c r="M399" s="7">
        <f>IF([1]主干线!S399="","",[1]主干线!S399)</f>
        <v>0</v>
      </c>
      <c r="N399" s="7">
        <f>IF([1]主干线!T399="","",[1]主干线!T399)</f>
        <v>0</v>
      </c>
      <c r="O399" s="7" t="str">
        <f>IF([1]主干线!V399="","",[1]主干线!V399)</f>
        <v>8796088686128</v>
      </c>
      <c r="P399" s="7">
        <f>IF([1]主干线!W399="","",[1]主干线!W399)</f>
        <v>2.8341430000000001</v>
      </c>
      <c r="Q399" s="7">
        <f>IF([1]主干线!X399="","",[1]主干线!X399)</f>
        <v>2</v>
      </c>
      <c r="R399" s="7">
        <f>IF([1]主干线!I399="","",[1]主干线!I399)</f>
        <v>1</v>
      </c>
      <c r="S399" s="7">
        <f>IF([1]主干线!G399="","",[1]主干线!G399)</f>
        <v>0</v>
      </c>
      <c r="T399" s="7">
        <f>IF([1]主干线!J399="","",[1]主干线!J399)</f>
        <v>0</v>
      </c>
      <c r="U399" s="7" t="str">
        <f>IF([1]主干线!H399="","",[1]主干线!H399)</f>
        <v>市辖</v>
      </c>
    </row>
    <row r="400" spans="1:21" x14ac:dyDescent="0.15">
      <c r="A400" s="7" t="str">
        <f>IF([1]主干线!A400="","",[1]主干线!A400)</f>
        <v>方季线路44</v>
      </c>
      <c r="B400" s="7" t="str">
        <f>IF([1]主干线!B400="","",[1]主干线!B400)</f>
        <v>10kV</v>
      </c>
      <c r="C400" s="7" t="str">
        <f>IF([1]主干线!C400="","",[1]主干线!C400)</f>
        <v>133方季线</v>
      </c>
      <c r="D400" s="7">
        <f>IF([1]主干线!D400="","",[1]主干线!D400)</f>
        <v>0</v>
      </c>
      <c r="E400" s="7" t="str">
        <f>IF([1]主干线!E400="","",[1]主干线!E400)</f>
        <v>LGJ-185/30</v>
      </c>
      <c r="F400" s="7">
        <f>IF([1]主干线!F400="","",[1]主干线!F400)</f>
        <v>0.103626</v>
      </c>
      <c r="G400" s="7">
        <f>IF([1]主干线!M400="","",[1]主干线!M400)</f>
        <v>2E-3</v>
      </c>
      <c r="H400" s="7">
        <f>IF([1]主干线!N400="","",[1]主干线!N400)</f>
        <v>0</v>
      </c>
      <c r="I400" s="7">
        <f>IF([1]主干线!O400="","",[1]主干线!O400)</f>
        <v>0</v>
      </c>
      <c r="J400" s="7">
        <f>IF([1]主干线!P400="","",[1]主干线!P400)</f>
        <v>2015</v>
      </c>
      <c r="K400" s="7">
        <f>IF([1]主干线!Q400="","",[1]主干线!Q400)</f>
        <v>1</v>
      </c>
      <c r="L400" s="7">
        <f>IF([1]主干线!R400="","",[1]主干线!R400)</f>
        <v>0</v>
      </c>
      <c r="M400" s="7">
        <f>IF([1]主干线!S400="","",[1]主干线!S400)</f>
        <v>0</v>
      </c>
      <c r="N400" s="7">
        <f>IF([1]主干线!T400="","",[1]主干线!T400)</f>
        <v>0</v>
      </c>
      <c r="O400" s="7" t="str">
        <f>IF([1]主干线!V400="","",[1]主干线!V400)</f>
        <v>8796088686080</v>
      </c>
      <c r="P400" s="7">
        <f>IF([1]主干线!W400="","",[1]主干线!W400)</f>
        <v>2.07253</v>
      </c>
      <c r="Q400" s="7">
        <f>IF([1]主干线!X400="","",[1]主干线!X400)</f>
        <v>3</v>
      </c>
      <c r="R400" s="7">
        <f>IF([1]主干线!I400="","",[1]主干线!I400)</f>
        <v>0</v>
      </c>
      <c r="S400" s="7">
        <f>IF([1]主干线!G400="","",[1]主干线!G400)</f>
        <v>0</v>
      </c>
      <c r="T400" s="7">
        <f>IF([1]主干线!J400="","",[1]主干线!J400)</f>
        <v>0</v>
      </c>
      <c r="U400" s="7" t="str">
        <f>IF([1]主干线!H400="","",[1]主干线!H400)</f>
        <v>市辖</v>
      </c>
    </row>
    <row r="401" spans="1:21" x14ac:dyDescent="0.15">
      <c r="A401" s="7" t="str">
        <f>IF([1]主干线!A401="","",[1]主干线!A401)</f>
        <v>方季线路45</v>
      </c>
      <c r="B401" s="7" t="str">
        <f>IF([1]主干线!B401="","",[1]主干线!B401)</f>
        <v>10kV</v>
      </c>
      <c r="C401" s="7" t="str">
        <f>IF([1]主干线!C401="","",[1]主干线!C401)</f>
        <v>133方季线</v>
      </c>
      <c r="D401" s="7">
        <f>IF([1]主干线!D401="","",[1]主干线!D401)</f>
        <v>0</v>
      </c>
      <c r="E401" s="7" t="str">
        <f>IF([1]主干线!E401="","",[1]主干线!E401)</f>
        <v>LGJ-185/30</v>
      </c>
      <c r="F401" s="7">
        <f>IF([1]主干线!F401="","",[1]主干线!F401)</f>
        <v>1.872E-3</v>
      </c>
      <c r="G401" s="7">
        <f>IF([1]主干线!M401="","",[1]主干线!M401)</f>
        <v>2E-3</v>
      </c>
      <c r="H401" s="7">
        <f>IF([1]主干线!N401="","",[1]主干线!N401)</f>
        <v>0</v>
      </c>
      <c r="I401" s="7">
        <f>IF([1]主干线!O401="","",[1]主干线!O401)</f>
        <v>0</v>
      </c>
      <c r="J401" s="7">
        <f>IF([1]主干线!P401="","",[1]主干线!P401)</f>
        <v>2015</v>
      </c>
      <c r="K401" s="7">
        <f>IF([1]主干线!Q401="","",[1]主干线!Q401)</f>
        <v>2</v>
      </c>
      <c r="L401" s="7">
        <f>IF([1]主干线!R401="","",[1]主干线!R401)</f>
        <v>0</v>
      </c>
      <c r="M401" s="7">
        <f>IF([1]主干线!S401="","",[1]主干线!S401)</f>
        <v>0</v>
      </c>
      <c r="N401" s="7">
        <f>IF([1]主干线!T401="","",[1]主干线!T401)</f>
        <v>0</v>
      </c>
      <c r="O401" s="7" t="str">
        <f>IF([1]主干线!V401="","",[1]主干线!V401)</f>
        <v>配变_方季线好孩子</v>
      </c>
      <c r="P401" s="7">
        <f>IF([1]主干线!W401="","",[1]主干线!W401)</f>
        <v>3.7448000000000002E-2</v>
      </c>
      <c r="Q401" s="7">
        <f>IF([1]主干线!X401="","",[1]主干线!X401)</f>
        <v>4</v>
      </c>
      <c r="R401" s="7">
        <f>IF([1]主干线!I401="","",[1]主干线!I401)</f>
        <v>1</v>
      </c>
      <c r="S401" s="7">
        <f>IF([1]主干线!G401="","",[1]主干线!G401)</f>
        <v>0</v>
      </c>
      <c r="T401" s="7">
        <f>IF([1]主干线!J401="","",[1]主干线!J401)</f>
        <v>0</v>
      </c>
      <c r="U401" s="7" t="str">
        <f>IF([1]主干线!H401="","",[1]主干线!H401)</f>
        <v>市辖</v>
      </c>
    </row>
    <row r="402" spans="1:21" x14ac:dyDescent="0.15">
      <c r="A402" s="7" t="str">
        <f>IF([1]主干线!A402="","",[1]主干线!A402)</f>
        <v>方季线路46</v>
      </c>
      <c r="B402" s="7" t="str">
        <f>IF([1]主干线!B402="","",[1]主干线!B402)</f>
        <v>10kV</v>
      </c>
      <c r="C402" s="7" t="str">
        <f>IF([1]主干线!C402="","",[1]主干线!C402)</f>
        <v>133方季线</v>
      </c>
      <c r="D402" s="7">
        <f>IF([1]主干线!D402="","",[1]主干线!D402)</f>
        <v>0</v>
      </c>
      <c r="E402" s="7" t="str">
        <f>IF([1]主干线!E402="","",[1]主干线!E402)</f>
        <v>LGJ-185/30</v>
      </c>
      <c r="F402" s="7">
        <f>IF([1]主干线!F402="","",[1]主干线!F402)</f>
        <v>6.2769999999999996E-3</v>
      </c>
      <c r="G402" s="7">
        <f>IF([1]主干线!M402="","",[1]主干线!M402)</f>
        <v>2E-3</v>
      </c>
      <c r="H402" s="7">
        <f>IF([1]主干线!N402="","",[1]主干线!N402)</f>
        <v>0</v>
      </c>
      <c r="I402" s="7">
        <f>IF([1]主干线!O402="","",[1]主干线!O402)</f>
        <v>0</v>
      </c>
      <c r="J402" s="7">
        <f>IF([1]主干线!P402="","",[1]主干线!P402)</f>
        <v>2015</v>
      </c>
      <c r="K402" s="7">
        <f>IF([1]主干线!Q402="","",[1]主干线!Q402)</f>
        <v>3</v>
      </c>
      <c r="L402" s="7">
        <f>IF([1]主干线!R402="","",[1]主干线!R402)</f>
        <v>0</v>
      </c>
      <c r="M402" s="7">
        <f>IF([1]主干线!S402="","",[1]主干线!S402)</f>
        <v>0</v>
      </c>
      <c r="N402" s="7">
        <f>IF([1]主干线!T402="","",[1]主干线!T402)</f>
        <v>0</v>
      </c>
      <c r="O402" s="7" t="str">
        <f>IF([1]主干线!V402="","",[1]主干线!V402)</f>
        <v>配变_威人</v>
      </c>
      <c r="P402" s="7">
        <f>IF([1]主干线!W402="","",[1]主干线!W402)</f>
        <v>0.12554399999999999</v>
      </c>
      <c r="Q402" s="7">
        <f>IF([1]主干线!X402="","",[1]主干线!X402)</f>
        <v>5</v>
      </c>
      <c r="R402" s="7">
        <f>IF([1]主干线!I402="","",[1]主干线!I402)</f>
        <v>1</v>
      </c>
      <c r="S402" s="7">
        <f>IF([1]主干线!G402="","",[1]主干线!G402)</f>
        <v>0</v>
      </c>
      <c r="T402" s="7">
        <f>IF([1]主干线!J402="","",[1]主干线!J402)</f>
        <v>0</v>
      </c>
      <c r="U402" s="7" t="str">
        <f>IF([1]主干线!H402="","",[1]主干线!H402)</f>
        <v>市辖</v>
      </c>
    </row>
    <row r="403" spans="1:21" x14ac:dyDescent="0.15">
      <c r="A403" s="7" t="str">
        <f>IF([1]主干线!A403="","",[1]主干线!A403)</f>
        <v>新东线路1</v>
      </c>
      <c r="B403" s="7" t="str">
        <f>IF([1]主干线!B403="","",[1]主干线!B403)</f>
        <v>10kV</v>
      </c>
      <c r="C403" s="7" t="str">
        <f>IF([1]主干线!C403="","",[1]主干线!C403)</f>
        <v>133新东线</v>
      </c>
      <c r="D403" s="7">
        <f>IF([1]主干线!D403="","",[1]主干线!D403)</f>
        <v>0</v>
      </c>
      <c r="E403" s="7" t="str">
        <f>IF([1]主干线!E403="","",[1]主干线!E403)</f>
        <v>LGJ-185/30</v>
      </c>
      <c r="F403" s="7">
        <f>IF([1]主干线!F403="","",[1]主干线!F403)</f>
        <v>0.94675399999999998</v>
      </c>
      <c r="G403" s="7">
        <f>IF([1]主干线!M403="","",[1]主干线!M403)</f>
        <v>2E-3</v>
      </c>
      <c r="H403" s="7">
        <f>IF([1]主干线!N403="","",[1]主干线!N403)</f>
        <v>0</v>
      </c>
      <c r="I403" s="7">
        <f>IF([1]主干线!O403="","",[1]主干线!O403)</f>
        <v>0</v>
      </c>
      <c r="J403" s="7">
        <f>IF([1]主干线!P403="","",[1]主干线!P403)</f>
        <v>2015</v>
      </c>
      <c r="K403" s="7">
        <f>IF([1]主干线!Q403="","",[1]主干线!Q403)</f>
        <v>1</v>
      </c>
      <c r="L403" s="7">
        <f>IF([1]主干线!R403="","",[1]主干线!R403)</f>
        <v>0</v>
      </c>
      <c r="M403" s="7">
        <f>IF([1]主干线!S403="","",[1]主干线!S403)</f>
        <v>0</v>
      </c>
      <c r="N403" s="7">
        <f>IF([1]主干线!T403="","",[1]主干线!T403)</f>
        <v>0</v>
      </c>
      <c r="O403" s="7" t="str">
        <f>IF([1]主干线!V403="","",[1]主干线!V403)</f>
        <v>8796085691168</v>
      </c>
      <c r="P403" s="7">
        <f>IF([1]主干线!W403="","",[1]主干线!W403)</f>
        <v>18.935085000000001</v>
      </c>
      <c r="Q403" s="7">
        <f>IF([1]主干线!X403="","",[1]主干线!X403)</f>
        <v>6</v>
      </c>
      <c r="R403" s="7">
        <f>IF([1]主干线!I403="","",[1]主干线!I403)</f>
        <v>0</v>
      </c>
      <c r="S403" s="7">
        <f>IF([1]主干线!G403="","",[1]主干线!G403)</f>
        <v>0</v>
      </c>
      <c r="T403" s="7">
        <f>IF([1]主干线!J403="","",[1]主干线!J403)</f>
        <v>0</v>
      </c>
      <c r="U403" s="7" t="str">
        <f>IF([1]主干线!H403="","",[1]主干线!H403)</f>
        <v>市辖</v>
      </c>
    </row>
    <row r="404" spans="1:21" x14ac:dyDescent="0.15">
      <c r="A404" s="7" t="str">
        <f>IF([1]主干线!A404="","",[1]主干线!A404)</f>
        <v>南市线路1</v>
      </c>
      <c r="B404" s="7" t="str">
        <f>IF([1]主干线!B404="","",[1]主干线!B404)</f>
        <v>10kV</v>
      </c>
      <c r="C404" s="7" t="str">
        <f>IF([1]主干线!C404="","",[1]主干线!C404)</f>
        <v>134南市线</v>
      </c>
      <c r="D404" s="7">
        <f>IF([1]主干线!D404="","",[1]主干线!D404)</f>
        <v>0</v>
      </c>
      <c r="E404" s="7" t="str">
        <f>IF([1]主干线!E404="","",[1]主干线!E404)</f>
        <v>LGJ-185/30</v>
      </c>
      <c r="F404" s="7">
        <f>IF([1]主干线!F404="","",[1]主干线!F404)</f>
        <v>1.0026E-2</v>
      </c>
      <c r="G404" s="7">
        <f>IF([1]主干线!M404="","",[1]主干线!M404)</f>
        <v>2E-3</v>
      </c>
      <c r="H404" s="7">
        <f>IF([1]主干线!N404="","",[1]主干线!N404)</f>
        <v>0</v>
      </c>
      <c r="I404" s="7">
        <f>IF([1]主干线!O404="","",[1]主干线!O404)</f>
        <v>0</v>
      </c>
      <c r="J404" s="7">
        <f>IF([1]主干线!P404="","",[1]主干线!P404)</f>
        <v>2015</v>
      </c>
      <c r="K404" s="7">
        <f>IF([1]主干线!Q404="","",[1]主干线!Q404)</f>
        <v>2</v>
      </c>
      <c r="L404" s="7">
        <f>IF([1]主干线!R404="","",[1]主干线!R404)</f>
        <v>0</v>
      </c>
      <c r="M404" s="7">
        <f>IF([1]主干线!S404="","",[1]主干线!S404)</f>
        <v>0</v>
      </c>
      <c r="N404" s="7">
        <f>IF([1]主干线!T404="","",[1]主干线!T404)</f>
        <v>0</v>
      </c>
      <c r="O404" s="7" t="str">
        <f>IF([1]主干线!V404="","",[1]主干线!V404)</f>
        <v>集善变</v>
      </c>
      <c r="P404" s="7">
        <f>IF([1]主干线!W404="","",[1]主干线!W404)</f>
        <v>0.20052300000000001</v>
      </c>
      <c r="Q404" s="7">
        <f>IF([1]主干线!X404="","",[1]主干线!X404)</f>
        <v>7</v>
      </c>
      <c r="R404" s="7">
        <f>IF([1]主干线!I404="","",[1]主干线!I404)</f>
        <v>1</v>
      </c>
      <c r="S404" s="7">
        <f>IF([1]主干线!G404="","",[1]主干线!G404)</f>
        <v>0</v>
      </c>
      <c r="T404" s="7">
        <f>IF([1]主干线!J404="","",[1]主干线!J404)</f>
        <v>0</v>
      </c>
      <c r="U404" s="7" t="str">
        <f>IF([1]主干线!H404="","",[1]主干线!H404)</f>
        <v>县级</v>
      </c>
    </row>
    <row r="405" spans="1:21" x14ac:dyDescent="0.15">
      <c r="A405" s="7" t="str">
        <f>IF([1]主干线!A405="","",[1]主干线!A405)</f>
        <v>南市线路2</v>
      </c>
      <c r="B405" s="7" t="str">
        <f>IF([1]主干线!B405="","",[1]主干线!B405)</f>
        <v>10kV</v>
      </c>
      <c r="C405" s="7" t="str">
        <f>IF([1]主干线!C405="","",[1]主干线!C405)</f>
        <v>134南市线</v>
      </c>
      <c r="D405" s="7">
        <f>IF([1]主干线!D405="","",[1]主干线!D405)</f>
        <v>0</v>
      </c>
      <c r="E405" s="7" t="str">
        <f>IF([1]主干线!E405="","",[1]主干线!E405)</f>
        <v>LGJ-185/30</v>
      </c>
      <c r="F405" s="7">
        <f>IF([1]主干线!F405="","",[1]主干线!F405)</f>
        <v>0.30692000000000003</v>
      </c>
      <c r="G405" s="7">
        <f>IF([1]主干线!M405="","",[1]主干线!M405)</f>
        <v>2E-3</v>
      </c>
      <c r="H405" s="7">
        <f>IF([1]主干线!N405="","",[1]主干线!N405)</f>
        <v>0</v>
      </c>
      <c r="I405" s="7">
        <f>IF([1]主干线!O405="","",[1]主干线!O405)</f>
        <v>0</v>
      </c>
      <c r="J405" s="7">
        <f>IF([1]主干线!P405="","",[1]主干线!P405)</f>
        <v>2015</v>
      </c>
      <c r="K405" s="7">
        <f>IF([1]主干线!Q405="","",[1]主干线!Q405)</f>
        <v>3</v>
      </c>
      <c r="L405" s="7">
        <f>IF([1]主干线!R405="","",[1]主干线!R405)</f>
        <v>0</v>
      </c>
      <c r="M405" s="7">
        <f>IF([1]主干线!S405="","",[1]主干线!S405)</f>
        <v>0</v>
      </c>
      <c r="N405" s="7">
        <f>IF([1]主干线!T405="","",[1]主干线!T405)</f>
        <v>0</v>
      </c>
      <c r="O405" s="7" t="str">
        <f>IF([1]主干线!V405="","",[1]主干线!V405)</f>
        <v>分支箱_分支箱F1</v>
      </c>
      <c r="P405" s="7">
        <f>IF([1]主干线!W405="","",[1]主干线!W405)</f>
        <v>6.138395</v>
      </c>
      <c r="Q405" s="7">
        <f>IF([1]主干线!X405="","",[1]主干线!X405)</f>
        <v>8</v>
      </c>
      <c r="R405" s="7">
        <f>IF([1]主干线!I405="","",[1]主干线!I405)</f>
        <v>1</v>
      </c>
      <c r="S405" s="7">
        <f>IF([1]主干线!G405="","",[1]主干线!G405)</f>
        <v>0</v>
      </c>
      <c r="T405" s="7">
        <f>IF([1]主干线!J405="","",[1]主干线!J405)</f>
        <v>0</v>
      </c>
      <c r="U405" s="7" t="str">
        <f>IF([1]主干线!H405="","",[1]主干线!H405)</f>
        <v/>
      </c>
    </row>
    <row r="406" spans="1:21" x14ac:dyDescent="0.15">
      <c r="A406" s="7" t="str">
        <f>IF([1]主干线!A406="","",[1]主干线!A406)</f>
        <v>南市线路3</v>
      </c>
      <c r="B406" s="7" t="str">
        <f>IF([1]主干线!B406="","",[1]主干线!B406)</f>
        <v>10kV</v>
      </c>
      <c r="C406" s="7" t="str">
        <f>IF([1]主干线!C406="","",[1]主干线!C406)</f>
        <v>134南市线</v>
      </c>
      <c r="D406" s="7">
        <f>IF([1]主干线!D406="","",[1]主干线!D406)</f>
        <v>0</v>
      </c>
      <c r="E406" s="7" t="str">
        <f>IF([1]主干线!E406="","",[1]主干线!E406)</f>
        <v>LGJ-185/30</v>
      </c>
      <c r="F406" s="7">
        <f>IF([1]主干线!F406="","",[1]主干线!F406)</f>
        <v>0.15629899999999999</v>
      </c>
      <c r="G406" s="7">
        <f>IF([1]主干线!M406="","",[1]主干线!M406)</f>
        <v>2E-3</v>
      </c>
      <c r="H406" s="7">
        <f>IF([1]主干线!N406="","",[1]主干线!N406)</f>
        <v>0</v>
      </c>
      <c r="I406" s="7">
        <f>IF([1]主干线!O406="","",[1]主干线!O406)</f>
        <v>0</v>
      </c>
      <c r="J406" s="7">
        <f>IF([1]主干线!P406="","",[1]主干线!P406)</f>
        <v>2015</v>
      </c>
      <c r="K406" s="7">
        <f>IF([1]主干线!Q406="","",[1]主干线!Q406)</f>
        <v>1</v>
      </c>
      <c r="L406" s="7">
        <f>IF([1]主干线!R406="","",[1]主干线!R406)</f>
        <v>0</v>
      </c>
      <c r="M406" s="7">
        <f>IF([1]主干线!S406="","",[1]主干线!S406)</f>
        <v>0</v>
      </c>
      <c r="N406" s="7">
        <f>IF([1]主干线!T406="","",[1]主干线!T406)</f>
        <v>0</v>
      </c>
      <c r="O406" s="7" t="str">
        <f>IF([1]主干线!V406="","",[1]主干线!V406)</f>
        <v>分支箱_西环贰配</v>
      </c>
      <c r="P406" s="7">
        <f>IF([1]主干线!W406="","",[1]主干线!W406)</f>
        <v>3.1259800000000002</v>
      </c>
      <c r="Q406" s="7">
        <f>IF([1]主干线!X406="","",[1]主干线!X406)</f>
        <v>0</v>
      </c>
      <c r="R406" s="7">
        <f>IF([1]主干线!I406="","",[1]主干线!I406)</f>
        <v>0</v>
      </c>
      <c r="S406" s="7">
        <f>IF([1]主干线!G406="","",[1]主干线!G406)</f>
        <v>0</v>
      </c>
      <c r="T406" s="7">
        <f>IF([1]主干线!J406="","",[1]主干线!J406)</f>
        <v>0</v>
      </c>
      <c r="U406" s="7" t="str">
        <f>IF([1]主干线!H406="","",[1]主干线!H406)</f>
        <v>市辖</v>
      </c>
    </row>
    <row r="407" spans="1:21" x14ac:dyDescent="0.15">
      <c r="A407" s="7" t="str">
        <f>IF([1]主干线!A407="","",[1]主干线!A407)</f>
        <v>南市线路4</v>
      </c>
      <c r="B407" s="7" t="str">
        <f>IF([1]主干线!B407="","",[1]主干线!B407)</f>
        <v>10kV</v>
      </c>
      <c r="C407" s="7" t="str">
        <f>IF([1]主干线!C407="","",[1]主干线!C407)</f>
        <v>134南市线</v>
      </c>
      <c r="D407" s="7">
        <f>IF([1]主干线!D407="","",[1]主干线!D407)</f>
        <v>0</v>
      </c>
      <c r="E407" s="7" t="str">
        <f>IF([1]主干线!E407="","",[1]主干线!E407)</f>
        <v>LGJ-185/30</v>
      </c>
      <c r="F407" s="7">
        <f>IF([1]主干线!F407="","",[1]主干线!F407)</f>
        <v>0.106452</v>
      </c>
      <c r="G407" s="7">
        <f>IF([1]主干线!M407="","",[1]主干线!M407)</f>
        <v>2E-3</v>
      </c>
      <c r="H407" s="7">
        <f>IF([1]主干线!N407="","",[1]主干线!N407)</f>
        <v>0</v>
      </c>
      <c r="I407" s="7">
        <f>IF([1]主干线!O407="","",[1]主干线!O407)</f>
        <v>0</v>
      </c>
      <c r="J407" s="7">
        <f>IF([1]主干线!P407="","",[1]主干线!P407)</f>
        <v>2015</v>
      </c>
      <c r="K407" s="7">
        <f>IF([1]主干线!Q407="","",[1]主干线!Q407)</f>
        <v>2</v>
      </c>
      <c r="L407" s="7">
        <f>IF([1]主干线!R407="","",[1]主干线!R407)</f>
        <v>0</v>
      </c>
      <c r="M407" s="7">
        <f>IF([1]主干线!S407="","",[1]主干线!S407)</f>
        <v>0</v>
      </c>
      <c r="N407" s="7">
        <f>IF([1]主干线!T407="","",[1]主干线!T407)</f>
        <v>0</v>
      </c>
      <c r="O407" s="7" t="str">
        <f>IF([1]主干线!V407="","",[1]主干线!V407)</f>
        <v>配变_金城花园4#变</v>
      </c>
      <c r="P407" s="7">
        <f>IF([1]主干线!W407="","",[1]主干线!W407)</f>
        <v>2.1290480000000001</v>
      </c>
      <c r="Q407" s="7">
        <f>IF([1]主干线!X407="","",[1]主干线!X407)</f>
        <v>1</v>
      </c>
      <c r="R407" s="7">
        <f>IF([1]主干线!I407="","",[1]主干线!I407)</f>
        <v>1</v>
      </c>
      <c r="S407" s="7">
        <f>IF([1]主干线!G407="","",[1]主干线!G407)</f>
        <v>0</v>
      </c>
      <c r="T407" s="7">
        <f>IF([1]主干线!J407="","",[1]主干线!J407)</f>
        <v>0</v>
      </c>
      <c r="U407" s="7" t="str">
        <f>IF([1]主干线!H407="","",[1]主干线!H407)</f>
        <v>市辖</v>
      </c>
    </row>
    <row r="408" spans="1:21" x14ac:dyDescent="0.15">
      <c r="A408" s="7" t="str">
        <f>IF([1]主干线!A408="","",[1]主干线!A408)</f>
        <v>南市线路5</v>
      </c>
      <c r="B408" s="7" t="str">
        <f>IF([1]主干线!B408="","",[1]主干线!B408)</f>
        <v>10kV</v>
      </c>
      <c r="C408" s="7" t="str">
        <f>IF([1]主干线!C408="","",[1]主干线!C408)</f>
        <v>134南市线</v>
      </c>
      <c r="D408" s="7">
        <f>IF([1]主干线!D408="","",[1]主干线!D408)</f>
        <v>0</v>
      </c>
      <c r="E408" s="7" t="str">
        <f>IF([1]主干线!E408="","",[1]主干线!E408)</f>
        <v>LGJ-185/30</v>
      </c>
      <c r="F408" s="7">
        <f>IF([1]主干线!F408="","",[1]主干线!F408)</f>
        <v>0.82553299999999996</v>
      </c>
      <c r="G408" s="7">
        <f>IF([1]主干线!M408="","",[1]主干线!M408)</f>
        <v>2E-3</v>
      </c>
      <c r="H408" s="7">
        <f>IF([1]主干线!N408="","",[1]主干线!N408)</f>
        <v>0</v>
      </c>
      <c r="I408" s="7">
        <f>IF([1]主干线!O408="","",[1]主干线!O408)</f>
        <v>0</v>
      </c>
      <c r="J408" s="7">
        <f>IF([1]主干线!P408="","",[1]主干线!P408)</f>
        <v>2015</v>
      </c>
      <c r="K408" s="7">
        <f>IF([1]主干线!Q408="","",[1]主干线!Q408)</f>
        <v>3</v>
      </c>
      <c r="L408" s="7">
        <f>IF([1]主干线!R408="","",[1]主干线!R408)</f>
        <v>0</v>
      </c>
      <c r="M408" s="7">
        <f>IF([1]主干线!S408="","",[1]主干线!S408)</f>
        <v>0</v>
      </c>
      <c r="N408" s="7">
        <f>IF([1]主干线!T408="","",[1]主干线!T408)</f>
        <v>0</v>
      </c>
      <c r="O408" s="7" t="str">
        <f>IF([1]主干线!V408="","",[1]主干线!V408)</f>
        <v>分支箱_南市线5#分支开关</v>
      </c>
      <c r="P408" s="7">
        <f>IF([1]主干线!W408="","",[1]主干线!W408)</f>
        <v>16.510666000000001</v>
      </c>
      <c r="Q408" s="7">
        <f>IF([1]主干线!X408="","",[1]主干线!X408)</f>
        <v>2</v>
      </c>
      <c r="R408" s="7">
        <f>IF([1]主干线!I408="","",[1]主干线!I408)</f>
        <v>1</v>
      </c>
      <c r="S408" s="7">
        <f>IF([1]主干线!G408="","",[1]主干线!G408)</f>
        <v>0</v>
      </c>
      <c r="T408" s="7">
        <f>IF([1]主干线!J408="","",[1]主干线!J408)</f>
        <v>0</v>
      </c>
      <c r="U408" s="7" t="str">
        <f>IF([1]主干线!H408="","",[1]主干线!H408)</f>
        <v>市辖</v>
      </c>
    </row>
    <row r="409" spans="1:21" x14ac:dyDescent="0.15">
      <c r="A409" s="7" t="str">
        <f>IF([1]主干线!A409="","",[1]主干线!A409)</f>
        <v>南市线路6</v>
      </c>
      <c r="B409" s="7" t="str">
        <f>IF([1]主干线!B409="","",[1]主干线!B409)</f>
        <v>10kV</v>
      </c>
      <c r="C409" s="7" t="str">
        <f>IF([1]主干线!C409="","",[1]主干线!C409)</f>
        <v>134南市线</v>
      </c>
      <c r="D409" s="7">
        <f>IF([1]主干线!D409="","",[1]主干线!D409)</f>
        <v>0</v>
      </c>
      <c r="E409" s="7" t="str">
        <f>IF([1]主干线!E409="","",[1]主干线!E409)</f>
        <v>LGJ-185/30</v>
      </c>
      <c r="F409" s="7">
        <f>IF([1]主干线!F409="","",[1]主干线!F409)</f>
        <v>0.741591</v>
      </c>
      <c r="G409" s="7">
        <f>IF([1]主干线!M409="","",[1]主干线!M409)</f>
        <v>2E-3</v>
      </c>
      <c r="H409" s="7">
        <f>IF([1]主干线!N409="","",[1]主干线!N409)</f>
        <v>0</v>
      </c>
      <c r="I409" s="7">
        <f>IF([1]主干线!O409="","",[1]主干线!O409)</f>
        <v>0</v>
      </c>
      <c r="J409" s="7">
        <f>IF([1]主干线!P409="","",[1]主干线!P409)</f>
        <v>2015</v>
      </c>
      <c r="K409" s="7">
        <f>IF([1]主干线!Q409="","",[1]主干线!Q409)</f>
        <v>1</v>
      </c>
      <c r="L409" s="7">
        <f>IF([1]主干线!R409="","",[1]主干线!R409)</f>
        <v>0</v>
      </c>
      <c r="M409" s="7">
        <f>IF([1]主干线!S409="","",[1]主干线!S409)</f>
        <v>0</v>
      </c>
      <c r="N409" s="7">
        <f>IF([1]主干线!T409="","",[1]主干线!T409)</f>
        <v>0</v>
      </c>
      <c r="O409" s="7" t="str">
        <f>IF([1]主干线!V409="","",[1]主干线!V409)</f>
        <v>分支箱_南市9#分支开关</v>
      </c>
      <c r="P409" s="7">
        <f>IF([1]主干线!W409="","",[1]主干线!W409)</f>
        <v>14.831823999999999</v>
      </c>
      <c r="Q409" s="7">
        <f>IF([1]主干线!X409="","",[1]主干线!X409)</f>
        <v>3</v>
      </c>
      <c r="R409" s="7">
        <f>IF([1]主干线!I409="","",[1]主干线!I409)</f>
        <v>0</v>
      </c>
      <c r="S409" s="7">
        <f>IF([1]主干线!G409="","",[1]主干线!G409)</f>
        <v>0</v>
      </c>
      <c r="T409" s="7">
        <f>IF([1]主干线!J409="","",[1]主干线!J409)</f>
        <v>0</v>
      </c>
      <c r="U409" s="7" t="str">
        <f>IF([1]主干线!H409="","",[1]主干线!H409)</f>
        <v>市辖</v>
      </c>
    </row>
    <row r="410" spans="1:21" x14ac:dyDescent="0.15">
      <c r="A410" s="7" t="str">
        <f>IF([1]主干线!A410="","",[1]主干线!A410)</f>
        <v>南市线路7</v>
      </c>
      <c r="B410" s="7" t="str">
        <f>IF([1]主干线!B410="","",[1]主干线!B410)</f>
        <v>10kV</v>
      </c>
      <c r="C410" s="7" t="str">
        <f>IF([1]主干线!C410="","",[1]主干线!C410)</f>
        <v>134南市线</v>
      </c>
      <c r="D410" s="7">
        <f>IF([1]主干线!D410="","",[1]主干线!D410)</f>
        <v>0</v>
      </c>
      <c r="E410" s="7" t="str">
        <f>IF([1]主干线!E410="","",[1]主干线!E410)</f>
        <v>LGJ-185/30</v>
      </c>
      <c r="F410" s="7">
        <f>IF([1]主干线!F410="","",[1]主干线!F410)</f>
        <v>0.26517099999999999</v>
      </c>
      <c r="G410" s="7">
        <f>IF([1]主干线!M410="","",[1]主干线!M410)</f>
        <v>2E-3</v>
      </c>
      <c r="H410" s="7">
        <f>IF([1]主干线!N410="","",[1]主干线!N410)</f>
        <v>0</v>
      </c>
      <c r="I410" s="7">
        <f>IF([1]主干线!O410="","",[1]主干线!O410)</f>
        <v>0</v>
      </c>
      <c r="J410" s="7">
        <f>IF([1]主干线!P410="","",[1]主干线!P410)</f>
        <v>2015</v>
      </c>
      <c r="K410" s="7">
        <f>IF([1]主干线!Q410="","",[1]主干线!Q410)</f>
        <v>2</v>
      </c>
      <c r="L410" s="7">
        <f>IF([1]主干线!R410="","",[1]主干线!R410)</f>
        <v>0</v>
      </c>
      <c r="M410" s="7">
        <f>IF([1]主干线!S410="","",[1]主干线!S410)</f>
        <v>0</v>
      </c>
      <c r="N410" s="7">
        <f>IF([1]主干线!T410="","",[1]主干线!T410)</f>
        <v>0</v>
      </c>
      <c r="O410" s="7" t="str">
        <f>IF([1]主干线!V410="","",[1]主干线!V410)</f>
        <v>分支箱_南市线花集路东配</v>
      </c>
      <c r="P410" s="7">
        <f>IF([1]主干线!W410="","",[1]主干线!W410)</f>
        <v>5.3034210000000002</v>
      </c>
      <c r="Q410" s="7">
        <f>IF([1]主干线!X410="","",[1]主干线!X410)</f>
        <v>4</v>
      </c>
      <c r="R410" s="7">
        <f>IF([1]主干线!I410="","",[1]主干线!I410)</f>
        <v>1</v>
      </c>
      <c r="S410" s="7">
        <f>IF([1]主干线!G410="","",[1]主干线!G410)</f>
        <v>0</v>
      </c>
      <c r="T410" s="7">
        <f>IF([1]主干线!J410="","",[1]主干线!J410)</f>
        <v>0</v>
      </c>
      <c r="U410" s="7" t="str">
        <f>IF([1]主干线!H410="","",[1]主干线!H410)</f>
        <v>市辖</v>
      </c>
    </row>
    <row r="411" spans="1:21" x14ac:dyDescent="0.15">
      <c r="A411" s="7" t="str">
        <f>IF([1]主干线!A411="","",[1]主干线!A411)</f>
        <v>南市线路8</v>
      </c>
      <c r="B411" s="7" t="str">
        <f>IF([1]主干线!B411="","",[1]主干线!B411)</f>
        <v>10kV</v>
      </c>
      <c r="C411" s="7" t="str">
        <f>IF([1]主干线!C411="","",[1]主干线!C411)</f>
        <v>134南市线</v>
      </c>
      <c r="D411" s="7">
        <f>IF([1]主干线!D411="","",[1]主干线!D411)</f>
        <v>0</v>
      </c>
      <c r="E411" s="7" t="str">
        <f>IF([1]主干线!E411="","",[1]主干线!E411)</f>
        <v>LGJ-185/30</v>
      </c>
      <c r="F411" s="7">
        <f>IF([1]主干线!F411="","",[1]主干线!F411)</f>
        <v>0.334567</v>
      </c>
      <c r="G411" s="7">
        <f>IF([1]主干线!M411="","",[1]主干线!M411)</f>
        <v>2E-3</v>
      </c>
      <c r="H411" s="7">
        <f>IF([1]主干线!N411="","",[1]主干线!N411)</f>
        <v>0</v>
      </c>
      <c r="I411" s="7">
        <f>IF([1]主干线!O411="","",[1]主干线!O411)</f>
        <v>0</v>
      </c>
      <c r="J411" s="7">
        <f>IF([1]主干线!P411="","",[1]主干线!P411)</f>
        <v>2015</v>
      </c>
      <c r="K411" s="7">
        <f>IF([1]主干线!Q411="","",[1]主干线!Q411)</f>
        <v>3</v>
      </c>
      <c r="L411" s="7">
        <f>IF([1]主干线!R411="","",[1]主干线!R411)</f>
        <v>0</v>
      </c>
      <c r="M411" s="7">
        <f>IF([1]主干线!S411="","",[1]主干线!S411)</f>
        <v>0</v>
      </c>
      <c r="N411" s="7">
        <f>IF([1]主干线!T411="","",[1]主干线!T411)</f>
        <v>0</v>
      </c>
      <c r="O411" s="7" t="str">
        <f>IF([1]主干线!V411="","",[1]主干线!V411)</f>
        <v>分支箱_周泾北配</v>
      </c>
      <c r="P411" s="7">
        <f>IF([1]主干线!W411="","",[1]主干线!W411)</f>
        <v>6.6913330000000002</v>
      </c>
      <c r="Q411" s="7">
        <f>IF([1]主干线!X411="","",[1]主干线!X411)</f>
        <v>5</v>
      </c>
      <c r="R411" s="7">
        <f>IF([1]主干线!I411="","",[1]主干线!I411)</f>
        <v>1</v>
      </c>
      <c r="S411" s="7">
        <f>IF([1]主干线!G411="","",[1]主干线!G411)</f>
        <v>0</v>
      </c>
      <c r="T411" s="7">
        <f>IF([1]主干线!J411="","",[1]主干线!J411)</f>
        <v>0</v>
      </c>
      <c r="U411" s="7" t="str">
        <f>IF([1]主干线!H411="","",[1]主干线!H411)</f>
        <v>市辖</v>
      </c>
    </row>
    <row r="412" spans="1:21" x14ac:dyDescent="0.15">
      <c r="A412" s="7" t="str">
        <f>IF([1]主干线!A412="","",[1]主干线!A412)</f>
        <v>南市线路9</v>
      </c>
      <c r="B412" s="7" t="str">
        <f>IF([1]主干线!B412="","",[1]主干线!B412)</f>
        <v>10kV</v>
      </c>
      <c r="C412" s="7" t="str">
        <f>IF([1]主干线!C412="","",[1]主干线!C412)</f>
        <v>134南市线</v>
      </c>
      <c r="D412" s="7">
        <f>IF([1]主干线!D412="","",[1]主干线!D412)</f>
        <v>0</v>
      </c>
      <c r="E412" s="7" t="str">
        <f>IF([1]主干线!E412="","",[1]主干线!E412)</f>
        <v>LGJ-185/30</v>
      </c>
      <c r="F412" s="7">
        <f>IF([1]主干线!F412="","",[1]主干线!F412)</f>
        <v>0.24876500000000001</v>
      </c>
      <c r="G412" s="7">
        <f>IF([1]主干线!M412="","",[1]主干线!M412)</f>
        <v>2E-3</v>
      </c>
      <c r="H412" s="7">
        <f>IF([1]主干线!N412="","",[1]主干线!N412)</f>
        <v>0</v>
      </c>
      <c r="I412" s="7">
        <f>IF([1]主干线!O412="","",[1]主干线!O412)</f>
        <v>0</v>
      </c>
      <c r="J412" s="7">
        <f>IF([1]主干线!P412="","",[1]主干线!P412)</f>
        <v>2015</v>
      </c>
      <c r="K412" s="7">
        <f>IF([1]主干线!Q412="","",[1]主干线!Q412)</f>
        <v>1</v>
      </c>
      <c r="L412" s="7">
        <f>IF([1]主干线!R412="","",[1]主干线!R412)</f>
        <v>0</v>
      </c>
      <c r="M412" s="7">
        <f>IF([1]主干线!S412="","",[1]主干线!S412)</f>
        <v>0</v>
      </c>
      <c r="N412" s="7">
        <f>IF([1]主干线!T412="","",[1]主干线!T412)</f>
        <v>0</v>
      </c>
      <c r="O412" s="7" t="str">
        <f>IF([1]主干线!V412="","",[1]主干线!V412)</f>
        <v>分支箱_黄城西配</v>
      </c>
      <c r="P412" s="7">
        <f>IF([1]主干线!W412="","",[1]主干线!W412)</f>
        <v>4.9752999999999998</v>
      </c>
      <c r="Q412" s="7">
        <f>IF([1]主干线!X412="","",[1]主干线!X412)</f>
        <v>6</v>
      </c>
      <c r="R412" s="7">
        <f>IF([1]主干线!I412="","",[1]主干线!I412)</f>
        <v>0</v>
      </c>
      <c r="S412" s="7">
        <f>IF([1]主干线!G412="","",[1]主干线!G412)</f>
        <v>0</v>
      </c>
      <c r="T412" s="7">
        <f>IF([1]主干线!J412="","",[1]主干线!J412)</f>
        <v>0</v>
      </c>
      <c r="U412" s="7" t="str">
        <f>IF([1]主干线!H412="","",[1]主干线!H412)</f>
        <v>市辖</v>
      </c>
    </row>
    <row r="413" spans="1:21" x14ac:dyDescent="0.15">
      <c r="A413" s="7" t="str">
        <f>IF([1]主干线!A413="","",[1]主干线!A413)</f>
        <v>南市线路10</v>
      </c>
      <c r="B413" s="7" t="str">
        <f>IF([1]主干线!B413="","",[1]主干线!B413)</f>
        <v>10kV</v>
      </c>
      <c r="C413" s="7" t="str">
        <f>IF([1]主干线!C413="","",[1]主干线!C413)</f>
        <v>134南市线</v>
      </c>
      <c r="D413" s="7">
        <f>IF([1]主干线!D413="","",[1]主干线!D413)</f>
        <v>0</v>
      </c>
      <c r="E413" s="7" t="str">
        <f>IF([1]主干线!E413="","",[1]主干线!E413)</f>
        <v>LGJ-185/30</v>
      </c>
      <c r="F413" s="7">
        <f>IF([1]主干线!F413="","",[1]主干线!F413)</f>
        <v>8.6532999999999999E-2</v>
      </c>
      <c r="G413" s="7">
        <f>IF([1]主干线!M413="","",[1]主干线!M413)</f>
        <v>2E-3</v>
      </c>
      <c r="H413" s="7">
        <f>IF([1]主干线!N413="","",[1]主干线!N413)</f>
        <v>0</v>
      </c>
      <c r="I413" s="7">
        <f>IF([1]主干线!O413="","",[1]主干线!O413)</f>
        <v>0</v>
      </c>
      <c r="J413" s="7">
        <f>IF([1]主干线!P413="","",[1]主干线!P413)</f>
        <v>2015</v>
      </c>
      <c r="K413" s="7">
        <f>IF([1]主干线!Q413="","",[1]主干线!Q413)</f>
        <v>2</v>
      </c>
      <c r="L413" s="7">
        <f>IF([1]主干线!R413="","",[1]主干线!R413)</f>
        <v>0</v>
      </c>
      <c r="M413" s="7">
        <f>IF([1]主干线!S413="","",[1]主干线!S413)</f>
        <v>0</v>
      </c>
      <c r="N413" s="7">
        <f>IF([1]主干线!T413="","",[1]主干线!T413)</f>
        <v>0</v>
      </c>
      <c r="O413" s="7" t="str">
        <f>IF([1]主干线!V413="","",[1]主干线!V413)</f>
        <v>配变_花桥中心幼儿园</v>
      </c>
      <c r="P413" s="7">
        <f>IF([1]主干线!W413="","",[1]主干线!W413)</f>
        <v>1.730667</v>
      </c>
      <c r="Q413" s="7">
        <f>IF([1]主干线!X413="","",[1]主干线!X413)</f>
        <v>7</v>
      </c>
      <c r="R413" s="7">
        <f>IF([1]主干线!I413="","",[1]主干线!I413)</f>
        <v>1</v>
      </c>
      <c r="S413" s="7">
        <f>IF([1]主干线!G413="","",[1]主干线!G413)</f>
        <v>0</v>
      </c>
      <c r="T413" s="7">
        <f>IF([1]主干线!J413="","",[1]主干线!J413)</f>
        <v>0</v>
      </c>
      <c r="U413" s="7" t="str">
        <f>IF([1]主干线!H413="","",[1]主干线!H413)</f>
        <v>市辖</v>
      </c>
    </row>
    <row r="414" spans="1:21" x14ac:dyDescent="0.15">
      <c r="A414" s="7" t="str">
        <f>IF([1]主干线!A414="","",[1]主干线!A414)</f>
        <v>南市线路11</v>
      </c>
      <c r="B414" s="7" t="str">
        <f>IF([1]主干线!B414="","",[1]主干线!B414)</f>
        <v>10kV</v>
      </c>
      <c r="C414" s="7" t="str">
        <f>IF([1]主干线!C414="","",[1]主干线!C414)</f>
        <v>134南市线</v>
      </c>
      <c r="D414" s="7">
        <f>IF([1]主干线!D414="","",[1]主干线!D414)</f>
        <v>0</v>
      </c>
      <c r="E414" s="7" t="str">
        <f>IF([1]主干线!E414="","",[1]主干线!E414)</f>
        <v>LGJ-185/30</v>
      </c>
      <c r="F414" s="7">
        <f>IF([1]主干线!F414="","",[1]主干线!F414)</f>
        <v>0.56827099999999997</v>
      </c>
      <c r="G414" s="7">
        <f>IF([1]主干线!M414="","",[1]主干线!M414)</f>
        <v>2E-3</v>
      </c>
      <c r="H414" s="7">
        <f>IF([1]主干线!N414="","",[1]主干线!N414)</f>
        <v>0</v>
      </c>
      <c r="I414" s="7">
        <f>IF([1]主干线!O414="","",[1]主干线!O414)</f>
        <v>0</v>
      </c>
      <c r="J414" s="7">
        <f>IF([1]主干线!P414="","",[1]主干线!P414)</f>
        <v>2015</v>
      </c>
      <c r="K414" s="7">
        <f>IF([1]主干线!Q414="","",[1]主干线!Q414)</f>
        <v>3</v>
      </c>
      <c r="L414" s="7">
        <f>IF([1]主干线!R414="","",[1]主干线!R414)</f>
        <v>0</v>
      </c>
      <c r="M414" s="7">
        <f>IF([1]主干线!S414="","",[1]主干线!S414)</f>
        <v>0</v>
      </c>
      <c r="N414" s="7">
        <f>IF([1]主干线!T414="","",[1]主干线!T414)</f>
        <v>0</v>
      </c>
      <c r="O414" s="7" t="str">
        <f>IF([1]主干线!V414="","",[1]主干线!V414)</f>
        <v>配变_黄城花园2#变</v>
      </c>
      <c r="P414" s="7">
        <f>IF([1]主干线!W414="","",[1]主干线!W414)</f>
        <v>11.365417000000001</v>
      </c>
      <c r="Q414" s="7">
        <f>IF([1]主干线!X414="","",[1]主干线!X414)</f>
        <v>8</v>
      </c>
      <c r="R414" s="7">
        <f>IF([1]主干线!I414="","",[1]主干线!I414)</f>
        <v>1</v>
      </c>
      <c r="S414" s="7">
        <f>IF([1]主干线!G414="","",[1]主干线!G414)</f>
        <v>0</v>
      </c>
      <c r="T414" s="7">
        <f>IF([1]主干线!J414="","",[1]主干线!J414)</f>
        <v>0</v>
      </c>
      <c r="U414" s="7" t="str">
        <f>IF([1]主干线!H414="","",[1]主干线!H414)</f>
        <v>市辖</v>
      </c>
    </row>
    <row r="415" spans="1:21" x14ac:dyDescent="0.15">
      <c r="A415" s="7" t="str">
        <f>IF([1]主干线!A415="","",[1]主干线!A415)</f>
        <v>南市线路12</v>
      </c>
      <c r="B415" s="7" t="str">
        <f>IF([1]主干线!B415="","",[1]主干线!B415)</f>
        <v>10kV</v>
      </c>
      <c r="C415" s="7" t="str">
        <f>IF([1]主干线!C415="","",[1]主干线!C415)</f>
        <v>134南市线</v>
      </c>
      <c r="D415" s="7">
        <f>IF([1]主干线!D415="","",[1]主干线!D415)</f>
        <v>0</v>
      </c>
      <c r="E415" s="7" t="str">
        <f>IF([1]主干线!E415="","",[1]主干线!E415)</f>
        <v>LGJ-185/30</v>
      </c>
      <c r="F415" s="7">
        <f>IF([1]主干线!F415="","",[1]主干线!F415)</f>
        <v>7.0486999999999994E-2</v>
      </c>
      <c r="G415" s="7">
        <f>IF([1]主干线!M415="","",[1]主干线!M415)</f>
        <v>2E-3</v>
      </c>
      <c r="H415" s="7">
        <f>IF([1]主干线!N415="","",[1]主干线!N415)</f>
        <v>0</v>
      </c>
      <c r="I415" s="7">
        <f>IF([1]主干线!O415="","",[1]主干线!O415)</f>
        <v>0</v>
      </c>
      <c r="J415" s="7">
        <f>IF([1]主干线!P415="","",[1]主干线!P415)</f>
        <v>2015</v>
      </c>
      <c r="K415" s="7">
        <f>IF([1]主干线!Q415="","",[1]主干线!Q415)</f>
        <v>1</v>
      </c>
      <c r="L415" s="7">
        <f>IF([1]主干线!R415="","",[1]主干线!R415)</f>
        <v>0</v>
      </c>
      <c r="M415" s="7">
        <f>IF([1]主干线!S415="","",[1]主干线!S415)</f>
        <v>0</v>
      </c>
      <c r="N415" s="7">
        <f>IF([1]主干线!T415="","",[1]主干线!T415)</f>
        <v>0</v>
      </c>
      <c r="O415" s="7" t="str">
        <f>IF([1]主干线!V415="","",[1]主干线!V415)</f>
        <v>配变_黄城花园6#变</v>
      </c>
      <c r="P415" s="7">
        <f>IF([1]主干线!W415="","",[1]主干线!W415)</f>
        <v>1.4097459999999999</v>
      </c>
      <c r="Q415" s="7">
        <f>IF([1]主干线!X415="","",[1]主干线!X415)</f>
        <v>0</v>
      </c>
      <c r="R415" s="7">
        <f>IF([1]主干线!I415="","",[1]主干线!I415)</f>
        <v>0</v>
      </c>
      <c r="S415" s="7">
        <f>IF([1]主干线!G415="","",[1]主干线!G415)</f>
        <v>0</v>
      </c>
      <c r="T415" s="7">
        <f>IF([1]主干线!J415="","",[1]主干线!J415)</f>
        <v>0</v>
      </c>
      <c r="U415" s="7" t="str">
        <f>IF([1]主干线!H415="","",[1]主干线!H415)</f>
        <v>市辖</v>
      </c>
    </row>
    <row r="416" spans="1:21" x14ac:dyDescent="0.15">
      <c r="A416" s="7" t="str">
        <f>IF([1]主干线!A416="","",[1]主干线!A416)</f>
        <v>南市线路13</v>
      </c>
      <c r="B416" s="7" t="str">
        <f>IF([1]主干线!B416="","",[1]主干线!B416)</f>
        <v>10kV</v>
      </c>
      <c r="C416" s="7" t="str">
        <f>IF([1]主干线!C416="","",[1]主干线!C416)</f>
        <v>134南市线</v>
      </c>
      <c r="D416" s="7">
        <f>IF([1]主干线!D416="","",[1]主干线!D416)</f>
        <v>0</v>
      </c>
      <c r="E416" s="7" t="str">
        <f>IF([1]主干线!E416="","",[1]主干线!E416)</f>
        <v>LGJ-185/30</v>
      </c>
      <c r="F416" s="7">
        <f>IF([1]主干线!F416="","",[1]主干线!F416)</f>
        <v>0.35016399999999998</v>
      </c>
      <c r="G416" s="7">
        <f>IF([1]主干线!M416="","",[1]主干线!M416)</f>
        <v>2E-3</v>
      </c>
      <c r="H416" s="7">
        <f>IF([1]主干线!N416="","",[1]主干线!N416)</f>
        <v>0</v>
      </c>
      <c r="I416" s="7">
        <f>IF([1]主干线!O416="","",[1]主干线!O416)</f>
        <v>0</v>
      </c>
      <c r="J416" s="7">
        <f>IF([1]主干线!P416="","",[1]主干线!P416)</f>
        <v>2015</v>
      </c>
      <c r="K416" s="7">
        <f>IF([1]主干线!Q416="","",[1]主干线!Q416)</f>
        <v>2</v>
      </c>
      <c r="L416" s="7">
        <f>IF([1]主干线!R416="","",[1]主干线!R416)</f>
        <v>0</v>
      </c>
      <c r="M416" s="7">
        <f>IF([1]主干线!S416="","",[1]主干线!S416)</f>
        <v>0</v>
      </c>
      <c r="N416" s="7">
        <f>IF([1]主干线!T416="","",[1]主干线!T416)</f>
        <v>0</v>
      </c>
      <c r="O416" s="7" t="str">
        <f>IF([1]主干线!V416="","",[1]主干线!V416)</f>
        <v>配变_益天仓储（报税物流中心）</v>
      </c>
      <c r="P416" s="7">
        <f>IF([1]主干线!W416="","",[1]主干线!W416)</f>
        <v>7.0032719999999999</v>
      </c>
      <c r="Q416" s="7">
        <f>IF([1]主干线!X416="","",[1]主干线!X416)</f>
        <v>1</v>
      </c>
      <c r="R416" s="7">
        <f>IF([1]主干线!I416="","",[1]主干线!I416)</f>
        <v>1</v>
      </c>
      <c r="S416" s="7">
        <f>IF([1]主干线!G416="","",[1]主干线!G416)</f>
        <v>0</v>
      </c>
      <c r="T416" s="7">
        <f>IF([1]主干线!J416="","",[1]主干线!J416)</f>
        <v>0</v>
      </c>
      <c r="U416" s="7" t="str">
        <f>IF([1]主干线!H416="","",[1]主干线!H416)</f>
        <v>市辖</v>
      </c>
    </row>
    <row r="417" spans="1:21" x14ac:dyDescent="0.15">
      <c r="A417" s="7" t="str">
        <f>IF([1]主干线!A417="","",[1]主干线!A417)</f>
        <v>南市线路14</v>
      </c>
      <c r="B417" s="7" t="str">
        <f>IF([1]主干线!B417="","",[1]主干线!B417)</f>
        <v>10kV</v>
      </c>
      <c r="C417" s="7" t="str">
        <f>IF([1]主干线!C417="","",[1]主干线!C417)</f>
        <v>134南市线</v>
      </c>
      <c r="D417" s="7">
        <f>IF([1]主干线!D417="","",[1]主干线!D417)</f>
        <v>0</v>
      </c>
      <c r="E417" s="7" t="str">
        <f>IF([1]主干线!E417="","",[1]主干线!E417)</f>
        <v>LGJ-185/30</v>
      </c>
      <c r="F417" s="7">
        <f>IF([1]主干线!F417="","",[1]主干线!F417)</f>
        <v>0.39754299999999998</v>
      </c>
      <c r="G417" s="7">
        <f>IF([1]主干线!M417="","",[1]主干线!M417)</f>
        <v>2E-3</v>
      </c>
      <c r="H417" s="7">
        <f>IF([1]主干线!N417="","",[1]主干线!N417)</f>
        <v>0</v>
      </c>
      <c r="I417" s="7">
        <f>IF([1]主干线!O417="","",[1]主干线!O417)</f>
        <v>0</v>
      </c>
      <c r="J417" s="7">
        <f>IF([1]主干线!P417="","",[1]主干线!P417)</f>
        <v>2015</v>
      </c>
      <c r="K417" s="7">
        <f>IF([1]主干线!Q417="","",[1]主干线!Q417)</f>
        <v>3</v>
      </c>
      <c r="L417" s="7">
        <f>IF([1]主干线!R417="","",[1]主干线!R417)</f>
        <v>0</v>
      </c>
      <c r="M417" s="7">
        <f>IF([1]主干线!S417="","",[1]主干线!S417)</f>
        <v>0</v>
      </c>
      <c r="N417" s="7">
        <f>IF([1]主干线!T417="","",[1]主干线!T417)</f>
        <v>0</v>
      </c>
      <c r="O417" s="7" t="str">
        <f>IF([1]主干线!V417="","",[1]主干线!V417)</f>
        <v>8796088694064</v>
      </c>
      <c r="P417" s="7">
        <f>IF([1]主干线!W417="","",[1]主干线!W417)</f>
        <v>7.9508660000000004</v>
      </c>
      <c r="Q417" s="7">
        <f>IF([1]主干线!X417="","",[1]主干线!X417)</f>
        <v>2</v>
      </c>
      <c r="R417" s="7">
        <f>IF([1]主干线!I417="","",[1]主干线!I417)</f>
        <v>1</v>
      </c>
      <c r="S417" s="7">
        <f>IF([1]主干线!G417="","",[1]主干线!G417)</f>
        <v>0</v>
      </c>
      <c r="T417" s="7">
        <f>IF([1]主干线!J417="","",[1]主干线!J417)</f>
        <v>0</v>
      </c>
      <c r="U417" s="7" t="str">
        <f>IF([1]主干线!H417="","",[1]主干线!H417)</f>
        <v>市辖</v>
      </c>
    </row>
    <row r="418" spans="1:21" x14ac:dyDescent="0.15">
      <c r="A418" s="7" t="str">
        <f>IF([1]主干线!A418="","",[1]主干线!A418)</f>
        <v>南市线路15</v>
      </c>
      <c r="B418" s="7" t="str">
        <f>IF([1]主干线!B418="","",[1]主干线!B418)</f>
        <v>10kV</v>
      </c>
      <c r="C418" s="7" t="str">
        <f>IF([1]主干线!C418="","",[1]主干线!C418)</f>
        <v>134南市线</v>
      </c>
      <c r="D418" s="7">
        <f>IF([1]主干线!D418="","",[1]主干线!D418)</f>
        <v>0</v>
      </c>
      <c r="E418" s="7" t="str">
        <f>IF([1]主干线!E418="","",[1]主干线!E418)</f>
        <v>LGJ-185/30</v>
      </c>
      <c r="F418" s="7">
        <f>IF([1]主干线!F418="","",[1]主干线!F418)</f>
        <v>4.1571999999999998E-2</v>
      </c>
      <c r="G418" s="7">
        <f>IF([1]主干线!M418="","",[1]主干线!M418)</f>
        <v>2E-3</v>
      </c>
      <c r="H418" s="7">
        <f>IF([1]主干线!N418="","",[1]主干线!N418)</f>
        <v>0</v>
      </c>
      <c r="I418" s="7">
        <f>IF([1]主干线!O418="","",[1]主干线!O418)</f>
        <v>0</v>
      </c>
      <c r="J418" s="7">
        <f>IF([1]主干线!P418="","",[1]主干线!P418)</f>
        <v>2015</v>
      </c>
      <c r="K418" s="7">
        <f>IF([1]主干线!Q418="","",[1]主干线!Q418)</f>
        <v>1</v>
      </c>
      <c r="L418" s="7">
        <f>IF([1]主干线!R418="","",[1]主干线!R418)</f>
        <v>0</v>
      </c>
      <c r="M418" s="7">
        <f>IF([1]主干线!S418="","",[1]主干线!S418)</f>
        <v>0</v>
      </c>
      <c r="N418" s="7">
        <f>IF([1]主干线!T418="","",[1]主干线!T418)</f>
        <v>0</v>
      </c>
      <c r="O418" s="7" t="str">
        <f>IF([1]主干线!V418="","",[1]主干线!V418)</f>
        <v>8796088694048</v>
      </c>
      <c r="P418" s="7">
        <f>IF([1]主干线!W418="","",[1]主干线!W418)</f>
        <v>0.83144099999999999</v>
      </c>
      <c r="Q418" s="7">
        <f>IF([1]主干线!X418="","",[1]主干线!X418)</f>
        <v>3</v>
      </c>
      <c r="R418" s="7">
        <f>IF([1]主干线!I418="","",[1]主干线!I418)</f>
        <v>0</v>
      </c>
      <c r="S418" s="7">
        <f>IF([1]主干线!G418="","",[1]主干线!G418)</f>
        <v>0</v>
      </c>
      <c r="T418" s="7">
        <f>IF([1]主干线!J418="","",[1]主干线!J418)</f>
        <v>0</v>
      </c>
      <c r="U418" s="7" t="str">
        <f>IF([1]主干线!H418="","",[1]主干线!H418)</f>
        <v>市辖</v>
      </c>
    </row>
    <row r="419" spans="1:21" x14ac:dyDescent="0.15">
      <c r="A419" s="7" t="str">
        <f>IF([1]主干线!A419="","",[1]主干线!A419)</f>
        <v>南市线路16</v>
      </c>
      <c r="B419" s="7" t="str">
        <f>IF([1]主干线!B419="","",[1]主干线!B419)</f>
        <v>10kV</v>
      </c>
      <c r="C419" s="7" t="str">
        <f>IF([1]主干线!C419="","",[1]主干线!C419)</f>
        <v>134南市线</v>
      </c>
      <c r="D419" s="7">
        <f>IF([1]主干线!D419="","",[1]主干线!D419)</f>
        <v>0</v>
      </c>
      <c r="E419" s="7" t="str">
        <f>IF([1]主干线!E419="","",[1]主干线!E419)</f>
        <v>LGJ-185/30</v>
      </c>
      <c r="F419" s="7">
        <f>IF([1]主干线!F419="","",[1]主干线!F419)</f>
        <v>6.6813999999999998E-2</v>
      </c>
      <c r="G419" s="7">
        <f>IF([1]主干线!M419="","",[1]主干线!M419)</f>
        <v>2E-3</v>
      </c>
      <c r="H419" s="7">
        <f>IF([1]主干线!N419="","",[1]主干线!N419)</f>
        <v>0</v>
      </c>
      <c r="I419" s="7">
        <f>IF([1]主干线!O419="","",[1]主干线!O419)</f>
        <v>0</v>
      </c>
      <c r="J419" s="7">
        <f>IF([1]主干线!P419="","",[1]主干线!P419)</f>
        <v>2015</v>
      </c>
      <c r="K419" s="7">
        <f>IF([1]主干线!Q419="","",[1]主干线!Q419)</f>
        <v>2</v>
      </c>
      <c r="L419" s="7">
        <f>IF([1]主干线!R419="","",[1]主干线!R419)</f>
        <v>0</v>
      </c>
      <c r="M419" s="7">
        <f>IF([1]主干线!S419="","",[1]主干线!S419)</f>
        <v>0</v>
      </c>
      <c r="N419" s="7">
        <f>IF([1]主干线!T419="","",[1]主干线!T419)</f>
        <v>0</v>
      </c>
      <c r="O419" s="7" t="str">
        <f>IF([1]主干线!V419="","",[1]主干线!V419)</f>
        <v>配变_国际商务区（停用）</v>
      </c>
      <c r="P419" s="7">
        <f>IF([1]主干线!W419="","",[1]主干线!W419)</f>
        <v>1.336282</v>
      </c>
      <c r="Q419" s="7">
        <f>IF([1]主干线!X419="","",[1]主干线!X419)</f>
        <v>4</v>
      </c>
      <c r="R419" s="7">
        <f>IF([1]主干线!I419="","",[1]主干线!I419)</f>
        <v>1</v>
      </c>
      <c r="S419" s="7">
        <f>IF([1]主干线!G419="","",[1]主干线!G419)</f>
        <v>0</v>
      </c>
      <c r="T419" s="7">
        <f>IF([1]主干线!J419="","",[1]主干线!J419)</f>
        <v>0</v>
      </c>
      <c r="U419" s="7" t="str">
        <f>IF([1]主干线!H419="","",[1]主干线!H419)</f>
        <v>市辖</v>
      </c>
    </row>
    <row r="420" spans="1:21" x14ac:dyDescent="0.15">
      <c r="A420" s="7" t="str">
        <f>IF([1]主干线!A420="","",[1]主干线!A420)</f>
        <v>南市线路17</v>
      </c>
      <c r="B420" s="7" t="str">
        <f>IF([1]主干线!B420="","",[1]主干线!B420)</f>
        <v>10kV</v>
      </c>
      <c r="C420" s="7" t="str">
        <f>IF([1]主干线!C420="","",[1]主干线!C420)</f>
        <v>134南市线</v>
      </c>
      <c r="D420" s="7">
        <f>IF([1]主干线!D420="","",[1]主干线!D420)</f>
        <v>0</v>
      </c>
      <c r="E420" s="7" t="str">
        <f>IF([1]主干线!E420="","",[1]主干线!E420)</f>
        <v>LGJ-185/30</v>
      </c>
      <c r="F420" s="7">
        <f>IF([1]主干线!F420="","",[1]主干线!F420)</f>
        <v>0.171374</v>
      </c>
      <c r="G420" s="7">
        <f>IF([1]主干线!M420="","",[1]主干线!M420)</f>
        <v>2E-3</v>
      </c>
      <c r="H420" s="7">
        <f>IF([1]主干线!N420="","",[1]主干线!N420)</f>
        <v>0</v>
      </c>
      <c r="I420" s="7">
        <f>IF([1]主干线!O420="","",[1]主干线!O420)</f>
        <v>0</v>
      </c>
      <c r="J420" s="7">
        <f>IF([1]主干线!P420="","",[1]主干线!P420)</f>
        <v>2015</v>
      </c>
      <c r="K420" s="7">
        <f>IF([1]主干线!Q420="","",[1]主干线!Q420)</f>
        <v>3</v>
      </c>
      <c r="L420" s="7">
        <f>IF([1]主干线!R420="","",[1]主干线!R420)</f>
        <v>0</v>
      </c>
      <c r="M420" s="7">
        <f>IF([1]主干线!S420="","",[1]主干线!S420)</f>
        <v>0</v>
      </c>
      <c r="N420" s="7">
        <f>IF([1]主干线!T420="","",[1]主干线!T420)</f>
        <v>0</v>
      </c>
      <c r="O420" s="7" t="str">
        <f>IF([1]主干线!V420="","",[1]主干线!V420)</f>
        <v>配变_薛家村薛家站</v>
      </c>
      <c r="P420" s="7">
        <f>IF([1]主干线!W420="","",[1]主干线!W420)</f>
        <v>3.4274740000000001</v>
      </c>
      <c r="Q420" s="7">
        <f>IF([1]主干线!X420="","",[1]主干线!X420)</f>
        <v>5</v>
      </c>
      <c r="R420" s="7">
        <f>IF([1]主干线!I420="","",[1]主干线!I420)</f>
        <v>1</v>
      </c>
      <c r="S420" s="7">
        <f>IF([1]主干线!G420="","",[1]主干线!G420)</f>
        <v>0</v>
      </c>
      <c r="T420" s="7">
        <f>IF([1]主干线!J420="","",[1]主干线!J420)</f>
        <v>0</v>
      </c>
      <c r="U420" s="7" t="str">
        <f>IF([1]主干线!H420="","",[1]主干线!H420)</f>
        <v>市辖</v>
      </c>
    </row>
    <row r="421" spans="1:21" x14ac:dyDescent="0.15">
      <c r="A421" s="7" t="str">
        <f>IF([1]主干线!A421="","",[1]主干线!A421)</f>
        <v>南市线路18</v>
      </c>
      <c r="B421" s="7" t="str">
        <f>IF([1]主干线!B421="","",[1]主干线!B421)</f>
        <v>10kV</v>
      </c>
      <c r="C421" s="7" t="str">
        <f>IF([1]主干线!C421="","",[1]主干线!C421)</f>
        <v>134南市线</v>
      </c>
      <c r="D421" s="7">
        <f>IF([1]主干线!D421="","",[1]主干线!D421)</f>
        <v>0</v>
      </c>
      <c r="E421" s="7" t="str">
        <f>IF([1]主干线!E421="","",[1]主干线!E421)</f>
        <v>LGJ-185/30</v>
      </c>
      <c r="F421" s="7">
        <f>IF([1]主干线!F421="","",[1]主干线!F421)</f>
        <v>0.49140400000000001</v>
      </c>
      <c r="G421" s="7">
        <f>IF([1]主干线!M421="","",[1]主干线!M421)</f>
        <v>2E-3</v>
      </c>
      <c r="H421" s="7">
        <f>IF([1]主干线!N421="","",[1]主干线!N421)</f>
        <v>0</v>
      </c>
      <c r="I421" s="7">
        <f>IF([1]主干线!O421="","",[1]主干线!O421)</f>
        <v>0</v>
      </c>
      <c r="J421" s="7">
        <f>IF([1]主干线!P421="","",[1]主干线!P421)</f>
        <v>2015</v>
      </c>
      <c r="K421" s="7">
        <f>IF([1]主干线!Q421="","",[1]主干线!Q421)</f>
        <v>1</v>
      </c>
      <c r="L421" s="7">
        <f>IF([1]主干线!R421="","",[1]主干线!R421)</f>
        <v>0</v>
      </c>
      <c r="M421" s="7">
        <f>IF([1]主干线!S421="","",[1]主干线!S421)</f>
        <v>0</v>
      </c>
      <c r="N421" s="7">
        <f>IF([1]主干线!T421="","",[1]主干线!T421)</f>
        <v>0</v>
      </c>
      <c r="O421" s="7" t="str">
        <f>IF([1]主干线!V421="","",[1]主干线!V421)</f>
        <v>8796088694016</v>
      </c>
      <c r="P421" s="7">
        <f>IF([1]主干线!W421="","",[1]主干线!W421)</f>
        <v>9.8280829999999995</v>
      </c>
      <c r="Q421" s="7">
        <f>IF([1]主干线!X421="","",[1]主干线!X421)</f>
        <v>6</v>
      </c>
      <c r="R421" s="7">
        <f>IF([1]主干线!I421="","",[1]主干线!I421)</f>
        <v>0</v>
      </c>
      <c r="S421" s="7">
        <f>IF([1]主干线!G421="","",[1]主干线!G421)</f>
        <v>0</v>
      </c>
      <c r="T421" s="7">
        <f>IF([1]主干线!J421="","",[1]主干线!J421)</f>
        <v>0</v>
      </c>
      <c r="U421" s="7" t="str">
        <f>IF([1]主干线!H421="","",[1]主干线!H421)</f>
        <v>市辖</v>
      </c>
    </row>
    <row r="422" spans="1:21" x14ac:dyDescent="0.15">
      <c r="A422" s="7" t="str">
        <f>IF([1]主干线!A422="","",[1]主干线!A422)</f>
        <v>南市线路19</v>
      </c>
      <c r="B422" s="7" t="str">
        <f>IF([1]主干线!B422="","",[1]主干线!B422)</f>
        <v>10kV</v>
      </c>
      <c r="C422" s="7" t="str">
        <f>IF([1]主干线!C422="","",[1]主干线!C422)</f>
        <v>134南市线</v>
      </c>
      <c r="D422" s="7">
        <f>IF([1]主干线!D422="","",[1]主干线!D422)</f>
        <v>0</v>
      </c>
      <c r="E422" s="7" t="str">
        <f>IF([1]主干线!E422="","",[1]主干线!E422)</f>
        <v>LGJ-185/30</v>
      </c>
      <c r="F422" s="7">
        <f>IF([1]主干线!F422="","",[1]主干线!F422)</f>
        <v>2.2914E-2</v>
      </c>
      <c r="G422" s="7">
        <f>IF([1]主干线!M422="","",[1]主干线!M422)</f>
        <v>2E-3</v>
      </c>
      <c r="H422" s="7">
        <f>IF([1]主干线!N422="","",[1]主干线!N422)</f>
        <v>0</v>
      </c>
      <c r="I422" s="7">
        <f>IF([1]主干线!O422="","",[1]主干线!O422)</f>
        <v>0</v>
      </c>
      <c r="J422" s="7">
        <f>IF([1]主干线!P422="","",[1]主干线!P422)</f>
        <v>2015</v>
      </c>
      <c r="K422" s="7">
        <f>IF([1]主干线!Q422="","",[1]主干线!Q422)</f>
        <v>2</v>
      </c>
      <c r="L422" s="7">
        <f>IF([1]主干线!R422="","",[1]主干线!R422)</f>
        <v>0</v>
      </c>
      <c r="M422" s="7">
        <f>IF([1]主干线!S422="","",[1]主干线!S422)</f>
        <v>0</v>
      </c>
      <c r="N422" s="7">
        <f>IF([1]主干线!T422="","",[1]主干线!T422)</f>
        <v>0</v>
      </c>
      <c r="O422" s="7" t="str">
        <f>IF([1]主干线!V422="","",[1]主干线!V422)</f>
        <v>配变_迪卡侬(昆山)仓储</v>
      </c>
      <c r="P422" s="7">
        <f>IF([1]主干线!W422="","",[1]主干线!W422)</f>
        <v>0.458289</v>
      </c>
      <c r="Q422" s="7">
        <f>IF([1]主干线!X422="","",[1]主干线!X422)</f>
        <v>7</v>
      </c>
      <c r="R422" s="7">
        <f>IF([1]主干线!I422="","",[1]主干线!I422)</f>
        <v>1</v>
      </c>
      <c r="S422" s="7">
        <f>IF([1]主干线!G422="","",[1]主干线!G422)</f>
        <v>0</v>
      </c>
      <c r="T422" s="7">
        <f>IF([1]主干线!J422="","",[1]主干线!J422)</f>
        <v>0</v>
      </c>
      <c r="U422" s="7" t="str">
        <f>IF([1]主干线!H422="","",[1]主干线!H422)</f>
        <v>市辖</v>
      </c>
    </row>
    <row r="423" spans="1:21" x14ac:dyDescent="0.15">
      <c r="A423" s="7" t="str">
        <f>IF([1]主干线!A423="","",[1]主干线!A423)</f>
        <v>南市线路20</v>
      </c>
      <c r="B423" s="7" t="str">
        <f>IF([1]主干线!B423="","",[1]主干线!B423)</f>
        <v>10kV</v>
      </c>
      <c r="C423" s="7" t="str">
        <f>IF([1]主干线!C423="","",[1]主干线!C423)</f>
        <v>134南市线</v>
      </c>
      <c r="D423" s="7">
        <f>IF([1]主干线!D423="","",[1]主干线!D423)</f>
        <v>0</v>
      </c>
      <c r="E423" s="7" t="str">
        <f>IF([1]主干线!E423="","",[1]主干线!E423)</f>
        <v>LGJ-185/30</v>
      </c>
      <c r="F423" s="7">
        <f>IF([1]主干线!F423="","",[1]主干线!F423)</f>
        <v>0.38645200000000002</v>
      </c>
      <c r="G423" s="7">
        <f>IF([1]主干线!M423="","",[1]主干线!M423)</f>
        <v>2E-3</v>
      </c>
      <c r="H423" s="7">
        <f>IF([1]主干线!N423="","",[1]主干线!N423)</f>
        <v>0</v>
      </c>
      <c r="I423" s="7">
        <f>IF([1]主干线!O423="","",[1]主干线!O423)</f>
        <v>0</v>
      </c>
      <c r="J423" s="7">
        <f>IF([1]主干线!P423="","",[1]主干线!P423)</f>
        <v>2015</v>
      </c>
      <c r="K423" s="7">
        <f>IF([1]主干线!Q423="","",[1]主干线!Q423)</f>
        <v>3</v>
      </c>
      <c r="L423" s="7">
        <f>IF([1]主干线!R423="","",[1]主干线!R423)</f>
        <v>0</v>
      </c>
      <c r="M423" s="7">
        <f>IF([1]主干线!S423="","",[1]主干线!S423)</f>
        <v>0</v>
      </c>
      <c r="N423" s="7">
        <f>IF([1]主干线!T423="","",[1]主干线!T423)</f>
        <v>0</v>
      </c>
      <c r="O423" s="7" t="str">
        <f>IF([1]主干线!V423="","",[1]主干线!V423)</f>
        <v>8796088694000</v>
      </c>
      <c r="P423" s="7">
        <f>IF([1]主干线!W423="","",[1]主干线!W423)</f>
        <v>7.7290369999999999</v>
      </c>
      <c r="Q423" s="7">
        <f>IF([1]主干线!X423="","",[1]主干线!X423)</f>
        <v>8</v>
      </c>
      <c r="R423" s="7">
        <f>IF([1]主干线!I423="","",[1]主干线!I423)</f>
        <v>1</v>
      </c>
      <c r="S423" s="7">
        <f>IF([1]主干线!G423="","",[1]主干线!G423)</f>
        <v>0</v>
      </c>
      <c r="T423" s="7">
        <f>IF([1]主干线!J423="","",[1]主干线!J423)</f>
        <v>0</v>
      </c>
      <c r="U423" s="7" t="str">
        <f>IF([1]主干线!H423="","",[1]主干线!H423)</f>
        <v>市辖</v>
      </c>
    </row>
    <row r="424" spans="1:21" x14ac:dyDescent="0.15">
      <c r="A424" s="7" t="str">
        <f>IF([1]主干线!A424="","",[1]主干线!A424)</f>
        <v>南市线路21</v>
      </c>
      <c r="B424" s="7" t="str">
        <f>IF([1]主干线!B424="","",[1]主干线!B424)</f>
        <v>10kV</v>
      </c>
      <c r="C424" s="7" t="str">
        <f>IF([1]主干线!C424="","",[1]主干线!C424)</f>
        <v>134南市线</v>
      </c>
      <c r="D424" s="7">
        <f>IF([1]主干线!D424="","",[1]主干线!D424)</f>
        <v>0</v>
      </c>
      <c r="E424" s="7" t="str">
        <f>IF([1]主干线!E424="","",[1]主干线!E424)</f>
        <v>LGJ-185/30</v>
      </c>
      <c r="F424" s="7">
        <f>IF([1]主干线!F424="","",[1]主干线!F424)</f>
        <v>2.1166000000000001E-2</v>
      </c>
      <c r="G424" s="7">
        <f>IF([1]主干线!M424="","",[1]主干线!M424)</f>
        <v>2E-3</v>
      </c>
      <c r="H424" s="7">
        <f>IF([1]主干线!N424="","",[1]主干线!N424)</f>
        <v>0</v>
      </c>
      <c r="I424" s="7">
        <f>IF([1]主干线!O424="","",[1]主干线!O424)</f>
        <v>0</v>
      </c>
      <c r="J424" s="7">
        <f>IF([1]主干线!P424="","",[1]主干线!P424)</f>
        <v>2015</v>
      </c>
      <c r="K424" s="7">
        <f>IF([1]主干线!Q424="","",[1]主干线!Q424)</f>
        <v>1</v>
      </c>
      <c r="L424" s="7">
        <f>IF([1]主干线!R424="","",[1]主干线!R424)</f>
        <v>0</v>
      </c>
      <c r="M424" s="7">
        <f>IF([1]主干线!S424="","",[1]主干线!S424)</f>
        <v>0</v>
      </c>
      <c r="N424" s="7">
        <f>IF([1]主干线!T424="","",[1]主干线!T424)</f>
        <v>0</v>
      </c>
      <c r="O424" s="7" t="str">
        <f>IF([1]主干线!V424="","",[1]主干线!V424)</f>
        <v>8796085691424</v>
      </c>
      <c r="P424" s="7">
        <f>IF([1]主干线!W424="","",[1]主干线!W424)</f>
        <v>0.42331299999999999</v>
      </c>
      <c r="Q424" s="7">
        <f>IF([1]主干线!X424="","",[1]主干线!X424)</f>
        <v>0</v>
      </c>
      <c r="R424" s="7">
        <f>IF([1]主干线!I424="","",[1]主干线!I424)</f>
        <v>0</v>
      </c>
      <c r="S424" s="7">
        <f>IF([1]主干线!G424="","",[1]主干线!G424)</f>
        <v>0</v>
      </c>
      <c r="T424" s="7">
        <f>IF([1]主干线!J424="","",[1]主干线!J424)</f>
        <v>0</v>
      </c>
      <c r="U424" s="7" t="str">
        <f>IF([1]主干线!H424="","",[1]主干线!H424)</f>
        <v>市辖</v>
      </c>
    </row>
    <row r="425" spans="1:21" x14ac:dyDescent="0.15">
      <c r="A425" s="7" t="str">
        <f>IF([1]主干线!A425="","",[1]主干线!A425)</f>
        <v>南市线路22</v>
      </c>
      <c r="B425" s="7" t="str">
        <f>IF([1]主干线!B425="","",[1]主干线!B425)</f>
        <v>10kV</v>
      </c>
      <c r="C425" s="7" t="str">
        <f>IF([1]主干线!C425="","",[1]主干线!C425)</f>
        <v>134南市线</v>
      </c>
      <c r="D425" s="7">
        <f>IF([1]主干线!D425="","",[1]主干线!D425)</f>
        <v>0</v>
      </c>
      <c r="E425" s="7" t="str">
        <f>IF([1]主干线!E425="","",[1]主干线!E425)</f>
        <v>LGJ-185/30</v>
      </c>
      <c r="F425" s="7">
        <f>IF([1]主干线!F425="","",[1]主干线!F425)</f>
        <v>6.9185999999999998E-2</v>
      </c>
      <c r="G425" s="7">
        <f>IF([1]主干线!M425="","",[1]主干线!M425)</f>
        <v>2E-3</v>
      </c>
      <c r="H425" s="7">
        <f>IF([1]主干线!N425="","",[1]主干线!N425)</f>
        <v>0</v>
      </c>
      <c r="I425" s="7">
        <f>IF([1]主干线!O425="","",[1]主干线!O425)</f>
        <v>0</v>
      </c>
      <c r="J425" s="7">
        <f>IF([1]主干线!P425="","",[1]主干线!P425)</f>
        <v>2015</v>
      </c>
      <c r="K425" s="7">
        <f>IF([1]主干线!Q425="","",[1]主干线!Q425)</f>
        <v>2</v>
      </c>
      <c r="L425" s="7">
        <f>IF([1]主干线!R425="","",[1]主干线!R425)</f>
        <v>0</v>
      </c>
      <c r="M425" s="7">
        <f>IF([1]主干线!S425="","",[1]主干线!S425)</f>
        <v>0</v>
      </c>
      <c r="N425" s="7">
        <f>IF([1]主干线!T425="","",[1]主干线!T425)</f>
        <v>0</v>
      </c>
      <c r="O425" s="7" t="str">
        <f>IF([1]主干线!V425="","",[1]主干线!V425)</f>
        <v>配变_宝湾物流1</v>
      </c>
      <c r="P425" s="7">
        <f>IF([1]主干线!W425="","",[1]主干线!W425)</f>
        <v>1.383724</v>
      </c>
      <c r="Q425" s="7">
        <f>IF([1]主干线!X425="","",[1]主干线!X425)</f>
        <v>1</v>
      </c>
      <c r="R425" s="7">
        <f>IF([1]主干线!I425="","",[1]主干线!I425)</f>
        <v>1</v>
      </c>
      <c r="S425" s="7">
        <f>IF([1]主干线!G425="","",[1]主干线!G425)</f>
        <v>0</v>
      </c>
      <c r="T425" s="7">
        <f>IF([1]主干线!J425="","",[1]主干线!J425)</f>
        <v>0</v>
      </c>
      <c r="U425" s="7" t="str">
        <f>IF([1]主干线!H425="","",[1]主干线!H425)</f>
        <v>市辖</v>
      </c>
    </row>
    <row r="426" spans="1:21" x14ac:dyDescent="0.15">
      <c r="A426" s="7" t="str">
        <f>IF([1]主干线!A426="","",[1]主干线!A426)</f>
        <v>南市线路23</v>
      </c>
      <c r="B426" s="7" t="str">
        <f>IF([1]主干线!B426="","",[1]主干线!B426)</f>
        <v>10kV</v>
      </c>
      <c r="C426" s="7" t="str">
        <f>IF([1]主干线!C426="","",[1]主干线!C426)</f>
        <v>134南市线</v>
      </c>
      <c r="D426" s="7">
        <f>IF([1]主干线!D426="","",[1]主干线!D426)</f>
        <v>0</v>
      </c>
      <c r="E426" s="7" t="str">
        <f>IF([1]主干线!E426="","",[1]主干线!E426)</f>
        <v>LGJ-185/30</v>
      </c>
      <c r="F426" s="7">
        <f>IF([1]主干线!F426="","",[1]主干线!F426)</f>
        <v>0.10750800000000001</v>
      </c>
      <c r="G426" s="7">
        <f>IF([1]主干线!M426="","",[1]主干线!M426)</f>
        <v>2E-3</v>
      </c>
      <c r="H426" s="7">
        <f>IF([1]主干线!N426="","",[1]主干线!N426)</f>
        <v>0</v>
      </c>
      <c r="I426" s="7">
        <f>IF([1]主干线!O426="","",[1]主干线!O426)</f>
        <v>0</v>
      </c>
      <c r="J426" s="7">
        <f>IF([1]主干线!P426="","",[1]主干线!P426)</f>
        <v>2015</v>
      </c>
      <c r="K426" s="7">
        <f>IF([1]主干线!Q426="","",[1]主干线!Q426)</f>
        <v>3</v>
      </c>
      <c r="L426" s="7">
        <f>IF([1]主干线!R426="","",[1]主干线!R426)</f>
        <v>0</v>
      </c>
      <c r="M426" s="7">
        <f>IF([1]主干线!S426="","",[1]主干线!S426)</f>
        <v>0</v>
      </c>
      <c r="N426" s="7">
        <f>IF([1]主干线!T426="","",[1]主干线!T426)</f>
        <v>0</v>
      </c>
      <c r="O426" s="7" t="str">
        <f>IF([1]主干线!V426="","",[1]主干线!V426)</f>
        <v>配变_集善新村1#变</v>
      </c>
      <c r="P426" s="7">
        <f>IF([1]主干线!W426="","",[1]主干线!W426)</f>
        <v>2.150166</v>
      </c>
      <c r="Q426" s="7">
        <f>IF([1]主干线!X426="","",[1]主干线!X426)</f>
        <v>2</v>
      </c>
      <c r="R426" s="7">
        <f>IF([1]主干线!I426="","",[1]主干线!I426)</f>
        <v>1</v>
      </c>
      <c r="S426" s="7">
        <f>IF([1]主干线!G426="","",[1]主干线!G426)</f>
        <v>0</v>
      </c>
      <c r="T426" s="7">
        <f>IF([1]主干线!J426="","",[1]主干线!J426)</f>
        <v>0</v>
      </c>
      <c r="U426" s="7" t="str">
        <f>IF([1]主干线!H426="","",[1]主干线!H426)</f>
        <v>市辖</v>
      </c>
    </row>
    <row r="427" spans="1:21" x14ac:dyDescent="0.15">
      <c r="A427" s="7" t="str">
        <f>IF([1]主干线!A427="","",[1]主干线!A427)</f>
        <v>南市线路24</v>
      </c>
      <c r="B427" s="7" t="str">
        <f>IF([1]主干线!B427="","",[1]主干线!B427)</f>
        <v>10kV</v>
      </c>
      <c r="C427" s="7" t="str">
        <f>IF([1]主干线!C427="","",[1]主干线!C427)</f>
        <v>134南市线</v>
      </c>
      <c r="D427" s="7">
        <f>IF([1]主干线!D427="","",[1]主干线!D427)</f>
        <v>0</v>
      </c>
      <c r="E427" s="7" t="str">
        <f>IF([1]主干线!E427="","",[1]主干线!E427)</f>
        <v>LGJ-185/30</v>
      </c>
      <c r="F427" s="7">
        <f>IF([1]主干线!F427="","",[1]主干线!F427)</f>
        <v>0.135629</v>
      </c>
      <c r="G427" s="7">
        <f>IF([1]主干线!M427="","",[1]主干线!M427)</f>
        <v>2E-3</v>
      </c>
      <c r="H427" s="7">
        <f>IF([1]主干线!N427="","",[1]主干线!N427)</f>
        <v>0</v>
      </c>
      <c r="I427" s="7">
        <f>IF([1]主干线!O427="","",[1]主干线!O427)</f>
        <v>0</v>
      </c>
      <c r="J427" s="7">
        <f>IF([1]主干线!P427="","",[1]主干线!P427)</f>
        <v>2015</v>
      </c>
      <c r="K427" s="7">
        <f>IF([1]主干线!Q427="","",[1]主干线!Q427)</f>
        <v>1</v>
      </c>
      <c r="L427" s="7">
        <f>IF([1]主干线!R427="","",[1]主干线!R427)</f>
        <v>0</v>
      </c>
      <c r="M427" s="7">
        <f>IF([1]主干线!S427="","",[1]主干线!S427)</f>
        <v>0</v>
      </c>
      <c r="N427" s="7">
        <f>IF([1]主干线!T427="","",[1]主干线!T427)</f>
        <v>0</v>
      </c>
      <c r="O427" s="7" t="str">
        <f>IF([1]主干线!V427="","",[1]主干线!V427)</f>
        <v>配变_集善新村3#变</v>
      </c>
      <c r="P427" s="7">
        <f>IF([1]主干线!W427="","",[1]主干线!W427)</f>
        <v>2.7125849999999998</v>
      </c>
      <c r="Q427" s="7">
        <f>IF([1]主干线!X427="","",[1]主干线!X427)</f>
        <v>3</v>
      </c>
      <c r="R427" s="7">
        <f>IF([1]主干线!I427="","",[1]主干线!I427)</f>
        <v>0</v>
      </c>
      <c r="S427" s="7">
        <f>IF([1]主干线!G427="","",[1]主干线!G427)</f>
        <v>0</v>
      </c>
      <c r="T427" s="7">
        <f>IF([1]主干线!J427="","",[1]主干线!J427)</f>
        <v>0</v>
      </c>
      <c r="U427" s="7" t="str">
        <f>IF([1]主干线!H427="","",[1]主干线!H427)</f>
        <v>市辖</v>
      </c>
    </row>
    <row r="428" spans="1:21" x14ac:dyDescent="0.15">
      <c r="A428" s="7" t="str">
        <f>IF([1]主干线!A428="","",[1]主干线!A428)</f>
        <v>南市线路25</v>
      </c>
      <c r="B428" s="7" t="str">
        <f>IF([1]主干线!B428="","",[1]主干线!B428)</f>
        <v>10kV</v>
      </c>
      <c r="C428" s="7" t="str">
        <f>IF([1]主干线!C428="","",[1]主干线!C428)</f>
        <v>134南市线</v>
      </c>
      <c r="D428" s="7">
        <f>IF([1]主干线!D428="","",[1]主干线!D428)</f>
        <v>0</v>
      </c>
      <c r="E428" s="7" t="str">
        <f>IF([1]主干线!E428="","",[1]主干线!E428)</f>
        <v>LGJ-185/30</v>
      </c>
      <c r="F428" s="7">
        <f>IF([1]主干线!F428="","",[1]主干线!F428)</f>
        <v>0.30416900000000002</v>
      </c>
      <c r="G428" s="7">
        <f>IF([1]主干线!M428="","",[1]主干线!M428)</f>
        <v>2E-3</v>
      </c>
      <c r="H428" s="7">
        <f>IF([1]主干线!N428="","",[1]主干线!N428)</f>
        <v>0</v>
      </c>
      <c r="I428" s="7">
        <f>IF([1]主干线!O428="","",[1]主干线!O428)</f>
        <v>0</v>
      </c>
      <c r="J428" s="7">
        <f>IF([1]主干线!P428="","",[1]主干线!P428)</f>
        <v>2015</v>
      </c>
      <c r="K428" s="7">
        <f>IF([1]主干线!Q428="","",[1]主干线!Q428)</f>
        <v>2</v>
      </c>
      <c r="L428" s="7">
        <f>IF([1]主干线!R428="","",[1]主干线!R428)</f>
        <v>0</v>
      </c>
      <c r="M428" s="7">
        <f>IF([1]主干线!S428="","",[1]主干线!S428)</f>
        <v>0</v>
      </c>
      <c r="N428" s="7">
        <f>IF([1]主干线!T428="","",[1]主干线!T428)</f>
        <v>0</v>
      </c>
      <c r="O428" s="7" t="str">
        <f>IF([1]主干线!V428="","",[1]主干线!V428)</f>
        <v>配变_集善新村9#变</v>
      </c>
      <c r="P428" s="7">
        <f>IF([1]主干线!W428="","",[1]主干线!W428)</f>
        <v>6.0833789999999999</v>
      </c>
      <c r="Q428" s="7">
        <f>IF([1]主干线!X428="","",[1]主干线!X428)</f>
        <v>4</v>
      </c>
      <c r="R428" s="7">
        <f>IF([1]主干线!I428="","",[1]主干线!I428)</f>
        <v>1</v>
      </c>
      <c r="S428" s="7">
        <f>IF([1]主干线!G428="","",[1]主干线!G428)</f>
        <v>0</v>
      </c>
      <c r="T428" s="7">
        <f>IF([1]主干线!J428="","",[1]主干线!J428)</f>
        <v>0</v>
      </c>
      <c r="U428" s="7" t="str">
        <f>IF([1]主干线!H428="","",[1]主干线!H428)</f>
        <v>市辖</v>
      </c>
    </row>
    <row r="429" spans="1:21" x14ac:dyDescent="0.15">
      <c r="A429" s="7" t="str">
        <f>IF([1]主干线!A429="","",[1]主干线!A429)</f>
        <v>南市线路26</v>
      </c>
      <c r="B429" s="7" t="str">
        <f>IF([1]主干线!B429="","",[1]主干线!B429)</f>
        <v>10kV</v>
      </c>
      <c r="C429" s="7" t="str">
        <f>IF([1]主干线!C429="","",[1]主干线!C429)</f>
        <v>134南市线</v>
      </c>
      <c r="D429" s="7">
        <f>IF([1]主干线!D429="","",[1]主干线!D429)</f>
        <v>0</v>
      </c>
      <c r="E429" s="7" t="str">
        <f>IF([1]主干线!E429="","",[1]主干线!E429)</f>
        <v>LGJ-185/30</v>
      </c>
      <c r="F429" s="7">
        <f>IF([1]主干线!F429="","",[1]主干线!F429)</f>
        <v>5.1942000000000002E-2</v>
      </c>
      <c r="G429" s="7">
        <f>IF([1]主干线!M429="","",[1]主干线!M429)</f>
        <v>2E-3</v>
      </c>
      <c r="H429" s="7">
        <f>IF([1]主干线!N429="","",[1]主干线!N429)</f>
        <v>0</v>
      </c>
      <c r="I429" s="7">
        <f>IF([1]主干线!O429="","",[1]主干线!O429)</f>
        <v>0</v>
      </c>
      <c r="J429" s="7">
        <f>IF([1]主干线!P429="","",[1]主干线!P429)</f>
        <v>2015</v>
      </c>
      <c r="K429" s="7">
        <f>IF([1]主干线!Q429="","",[1]主干线!Q429)</f>
        <v>3</v>
      </c>
      <c r="L429" s="7">
        <f>IF([1]主干线!R429="","",[1]主干线!R429)</f>
        <v>0</v>
      </c>
      <c r="M429" s="7">
        <f>IF([1]主干线!S429="","",[1]主干线!S429)</f>
        <v>0</v>
      </c>
      <c r="N429" s="7">
        <f>IF([1]主干线!T429="","",[1]主干线!T429)</f>
        <v>0</v>
      </c>
      <c r="O429" s="7" t="str">
        <f>IF([1]主干线!V429="","",[1]主干线!V429)</f>
        <v>配变_集善新村6#变</v>
      </c>
      <c r="P429" s="7">
        <f>IF([1]主干线!W429="","",[1]主干线!W429)</f>
        <v>1.0388459999999999</v>
      </c>
      <c r="Q429" s="7">
        <f>IF([1]主干线!X429="","",[1]主干线!X429)</f>
        <v>5</v>
      </c>
      <c r="R429" s="7">
        <f>IF([1]主干线!I429="","",[1]主干线!I429)</f>
        <v>1</v>
      </c>
      <c r="S429" s="7">
        <f>IF([1]主干线!G429="","",[1]主干线!G429)</f>
        <v>0</v>
      </c>
      <c r="T429" s="7">
        <f>IF([1]主干线!J429="","",[1]主干线!J429)</f>
        <v>0</v>
      </c>
      <c r="U429" s="7" t="str">
        <f>IF([1]主干线!H429="","",[1]主干线!H429)</f>
        <v>市辖</v>
      </c>
    </row>
    <row r="430" spans="1:21" x14ac:dyDescent="0.15">
      <c r="A430" s="7" t="str">
        <f>IF([1]主干线!A430="","",[1]主干线!A430)</f>
        <v>南市线路27</v>
      </c>
      <c r="B430" s="7" t="str">
        <f>IF([1]主干线!B430="","",[1]主干线!B430)</f>
        <v>10kV</v>
      </c>
      <c r="C430" s="7" t="str">
        <f>IF([1]主干线!C430="","",[1]主干线!C430)</f>
        <v>134南市线</v>
      </c>
      <c r="D430" s="7">
        <f>IF([1]主干线!D430="","",[1]主干线!D430)</f>
        <v>0</v>
      </c>
      <c r="E430" s="7" t="str">
        <f>IF([1]主干线!E430="","",[1]主干线!E430)</f>
        <v>LGJ-185/30</v>
      </c>
      <c r="F430" s="7">
        <f>IF([1]主干线!F430="","",[1]主干线!F430)</f>
        <v>0.53083499999999995</v>
      </c>
      <c r="G430" s="7">
        <f>IF([1]主干线!M430="","",[1]主干线!M430)</f>
        <v>2E-3</v>
      </c>
      <c r="H430" s="7">
        <f>IF([1]主干线!N430="","",[1]主干线!N430)</f>
        <v>0</v>
      </c>
      <c r="I430" s="7">
        <f>IF([1]主干线!O430="","",[1]主干线!O430)</f>
        <v>0</v>
      </c>
      <c r="J430" s="7">
        <f>IF([1]主干线!P430="","",[1]主干线!P430)</f>
        <v>2015</v>
      </c>
      <c r="K430" s="7">
        <f>IF([1]主干线!Q430="","",[1]主干线!Q430)</f>
        <v>1</v>
      </c>
      <c r="L430" s="7">
        <f>IF([1]主干线!R430="","",[1]主干线!R430)</f>
        <v>0</v>
      </c>
      <c r="M430" s="7">
        <f>IF([1]主干线!S430="","",[1]主干线!S430)</f>
        <v>0</v>
      </c>
      <c r="N430" s="7">
        <f>IF([1]主干线!T430="","",[1]主干线!T430)</f>
        <v>0</v>
      </c>
      <c r="O430" s="7" t="str">
        <f>IF([1]主干线!V430="","",[1]主干线!V430)</f>
        <v>分支箱_绿金东分支开关</v>
      </c>
      <c r="P430" s="7">
        <f>IF([1]主干线!W430="","",[1]主干线!W430)</f>
        <v>10.616702</v>
      </c>
      <c r="Q430" s="7">
        <f>IF([1]主干线!X430="","",[1]主干线!X430)</f>
        <v>6</v>
      </c>
      <c r="R430" s="7">
        <f>IF([1]主干线!I430="","",[1]主干线!I430)</f>
        <v>0</v>
      </c>
      <c r="S430" s="7">
        <f>IF([1]主干线!G430="","",[1]主干线!G430)</f>
        <v>0</v>
      </c>
      <c r="T430" s="7">
        <f>IF([1]主干线!J430="","",[1]主干线!J430)</f>
        <v>0</v>
      </c>
      <c r="U430" s="7" t="str">
        <f>IF([1]主干线!H430="","",[1]主干线!H430)</f>
        <v>市辖</v>
      </c>
    </row>
    <row r="431" spans="1:21" x14ac:dyDescent="0.15">
      <c r="A431" s="7" t="str">
        <f>IF([1]主干线!A431="","",[1]主干线!A431)</f>
        <v>南市线路28</v>
      </c>
      <c r="B431" s="7" t="str">
        <f>IF([1]主干线!B431="","",[1]主干线!B431)</f>
        <v>10kV</v>
      </c>
      <c r="C431" s="7" t="str">
        <f>IF([1]主干线!C431="","",[1]主干线!C431)</f>
        <v>134南市线</v>
      </c>
      <c r="D431" s="7">
        <f>IF([1]主干线!D431="","",[1]主干线!D431)</f>
        <v>0</v>
      </c>
      <c r="E431" s="7" t="str">
        <f>IF([1]主干线!E431="","",[1]主干线!E431)</f>
        <v>LGJ-185/30</v>
      </c>
      <c r="F431" s="7">
        <f>IF([1]主干线!F431="","",[1]主干线!F431)</f>
        <v>5.6076000000000001E-2</v>
      </c>
      <c r="G431" s="7">
        <f>IF([1]主干线!M431="","",[1]主干线!M431)</f>
        <v>2E-3</v>
      </c>
      <c r="H431" s="7">
        <f>IF([1]主干线!N431="","",[1]主干线!N431)</f>
        <v>0</v>
      </c>
      <c r="I431" s="7">
        <f>IF([1]主干线!O431="","",[1]主干线!O431)</f>
        <v>0</v>
      </c>
      <c r="J431" s="7">
        <f>IF([1]主干线!P431="","",[1]主干线!P431)</f>
        <v>2015</v>
      </c>
      <c r="K431" s="7">
        <f>IF([1]主干线!Q431="","",[1]主干线!Q431)</f>
        <v>2</v>
      </c>
      <c r="L431" s="7">
        <f>IF([1]主干线!R431="","",[1]主干线!R431)</f>
        <v>0</v>
      </c>
      <c r="M431" s="7">
        <f>IF([1]主干线!S431="","",[1]主干线!S431)</f>
        <v>0</v>
      </c>
      <c r="N431" s="7">
        <f>IF([1]主干线!T431="","",[1]主干线!T431)</f>
        <v>0</v>
      </c>
      <c r="O431" s="7" t="str">
        <f>IF([1]主干线!V431="","",[1]主干线!V431)</f>
        <v>配变_金城花园会所</v>
      </c>
      <c r="P431" s="7">
        <f>IF([1]主干线!W431="","",[1]主干线!W431)</f>
        <v>1.1215250000000001</v>
      </c>
      <c r="Q431" s="7">
        <f>IF([1]主干线!X431="","",[1]主干线!X431)</f>
        <v>7</v>
      </c>
      <c r="R431" s="7">
        <f>IF([1]主干线!I431="","",[1]主干线!I431)</f>
        <v>1</v>
      </c>
      <c r="S431" s="7">
        <f>IF([1]主干线!G431="","",[1]主干线!G431)</f>
        <v>0</v>
      </c>
      <c r="T431" s="7">
        <f>IF([1]主干线!J431="","",[1]主干线!J431)</f>
        <v>0</v>
      </c>
      <c r="U431" s="7" t="str">
        <f>IF([1]主干线!H431="","",[1]主干线!H431)</f>
        <v>市辖</v>
      </c>
    </row>
    <row r="432" spans="1:21" x14ac:dyDescent="0.15">
      <c r="A432" s="7" t="str">
        <f>IF([1]主干线!A432="","",[1]主干线!A432)</f>
        <v>南市线路29</v>
      </c>
      <c r="B432" s="7" t="str">
        <f>IF([1]主干线!B432="","",[1]主干线!B432)</f>
        <v>10kV</v>
      </c>
      <c r="C432" s="7" t="str">
        <f>IF([1]主干线!C432="","",[1]主干线!C432)</f>
        <v>134南市线</v>
      </c>
      <c r="D432" s="7">
        <f>IF([1]主干线!D432="","",[1]主干线!D432)</f>
        <v>0</v>
      </c>
      <c r="E432" s="7" t="str">
        <f>IF([1]主干线!E432="","",[1]主干线!E432)</f>
        <v>LGJ-185/30</v>
      </c>
      <c r="F432" s="7">
        <f>IF([1]主干线!F432="","",[1]主干线!F432)</f>
        <v>0.21417</v>
      </c>
      <c r="G432" s="7">
        <f>IF([1]主干线!M432="","",[1]主干线!M432)</f>
        <v>2E-3</v>
      </c>
      <c r="H432" s="7">
        <f>IF([1]主干线!N432="","",[1]主干线!N432)</f>
        <v>0</v>
      </c>
      <c r="I432" s="7">
        <f>IF([1]主干线!O432="","",[1]主干线!O432)</f>
        <v>0</v>
      </c>
      <c r="J432" s="7">
        <f>IF([1]主干线!P432="","",[1]主干线!P432)</f>
        <v>2015</v>
      </c>
      <c r="K432" s="7">
        <f>IF([1]主干线!Q432="","",[1]主干线!Q432)</f>
        <v>3</v>
      </c>
      <c r="L432" s="7">
        <f>IF([1]主干线!R432="","",[1]主干线!R432)</f>
        <v>0</v>
      </c>
      <c r="M432" s="7">
        <f>IF([1]主干线!S432="","",[1]主干线!S432)</f>
        <v>0</v>
      </c>
      <c r="N432" s="7">
        <f>IF([1]主干线!T432="","",[1]主干线!T432)</f>
        <v>0</v>
      </c>
      <c r="O432" s="7" t="str">
        <f>IF([1]主干线!V432="","",[1]主干线!V432)</f>
        <v>配变_金城花园1#变</v>
      </c>
      <c r="P432" s="7">
        <f>IF([1]主干线!W432="","",[1]主干线!W432)</f>
        <v>4.2833949999999996</v>
      </c>
      <c r="Q432" s="7">
        <f>IF([1]主干线!X432="","",[1]主干线!X432)</f>
        <v>8</v>
      </c>
      <c r="R432" s="7">
        <f>IF([1]主干线!I432="","",[1]主干线!I432)</f>
        <v>1</v>
      </c>
      <c r="S432" s="7">
        <f>IF([1]主干线!G432="","",[1]主干线!G432)</f>
        <v>0</v>
      </c>
      <c r="T432" s="7">
        <f>IF([1]主干线!J432="","",[1]主干线!J432)</f>
        <v>0</v>
      </c>
      <c r="U432" s="7" t="str">
        <f>IF([1]主干线!H432="","",[1]主干线!H432)</f>
        <v>市辖</v>
      </c>
    </row>
    <row r="433" spans="1:21" x14ac:dyDescent="0.15">
      <c r="A433" s="7" t="str">
        <f>IF([1]主干线!A433="","",[1]主干线!A433)</f>
        <v>南市线路30</v>
      </c>
      <c r="B433" s="7" t="str">
        <f>IF([1]主干线!B433="","",[1]主干线!B433)</f>
        <v>10kV</v>
      </c>
      <c r="C433" s="7" t="str">
        <f>IF([1]主干线!C433="","",[1]主干线!C433)</f>
        <v>134南市线</v>
      </c>
      <c r="D433" s="7">
        <f>IF([1]主干线!D433="","",[1]主干线!D433)</f>
        <v>0</v>
      </c>
      <c r="E433" s="7" t="str">
        <f>IF([1]主干线!E433="","",[1]主干线!E433)</f>
        <v>LGJ-185/30</v>
      </c>
      <c r="F433" s="7">
        <f>IF([1]主干线!F433="","",[1]主干线!F433)</f>
        <v>0.14608699999999999</v>
      </c>
      <c r="G433" s="7">
        <f>IF([1]主干线!M433="","",[1]主干线!M433)</f>
        <v>2E-3</v>
      </c>
      <c r="H433" s="7">
        <f>IF([1]主干线!N433="","",[1]主干线!N433)</f>
        <v>0</v>
      </c>
      <c r="I433" s="7">
        <f>IF([1]主干线!O433="","",[1]主干线!O433)</f>
        <v>0</v>
      </c>
      <c r="J433" s="7">
        <f>IF([1]主干线!P433="","",[1]主干线!P433)</f>
        <v>2015</v>
      </c>
      <c r="K433" s="7">
        <f>IF([1]主干线!Q433="","",[1]主干线!Q433)</f>
        <v>1</v>
      </c>
      <c r="L433" s="7">
        <f>IF([1]主干线!R433="","",[1]主干线!R433)</f>
        <v>0</v>
      </c>
      <c r="M433" s="7">
        <f>IF([1]主干线!S433="","",[1]主干线!S433)</f>
        <v>0</v>
      </c>
      <c r="N433" s="7">
        <f>IF([1]主干线!T433="","",[1]主干线!T433)</f>
        <v>0</v>
      </c>
      <c r="O433" s="7" t="str">
        <f>IF([1]主干线!V433="","",[1]主干线!V433)</f>
        <v>配变_金城花园6#变</v>
      </c>
      <c r="P433" s="7">
        <f>IF([1]主干线!W433="","",[1]主干线!W433)</f>
        <v>2.9217460000000002</v>
      </c>
      <c r="Q433" s="7">
        <f>IF([1]主干线!X433="","",[1]主干线!X433)</f>
        <v>0</v>
      </c>
      <c r="R433" s="7">
        <f>IF([1]主干线!I433="","",[1]主干线!I433)</f>
        <v>0</v>
      </c>
      <c r="S433" s="7">
        <f>IF([1]主干线!G433="","",[1]主干线!G433)</f>
        <v>0</v>
      </c>
      <c r="T433" s="7">
        <f>IF([1]主干线!J433="","",[1]主干线!J433)</f>
        <v>0</v>
      </c>
      <c r="U433" s="7" t="str">
        <f>IF([1]主干线!H433="","",[1]主干线!H433)</f>
        <v>市辖</v>
      </c>
    </row>
    <row r="434" spans="1:21" x14ac:dyDescent="0.15">
      <c r="A434" s="7" t="str">
        <f>IF([1]主干线!A434="","",[1]主干线!A434)</f>
        <v>南市线路31</v>
      </c>
      <c r="B434" s="7" t="str">
        <f>IF([1]主干线!B434="","",[1]主干线!B434)</f>
        <v>10kV</v>
      </c>
      <c r="C434" s="7" t="str">
        <f>IF([1]主干线!C434="","",[1]主干线!C434)</f>
        <v>134南市线</v>
      </c>
      <c r="D434" s="7">
        <f>IF([1]主干线!D434="","",[1]主干线!D434)</f>
        <v>0</v>
      </c>
      <c r="E434" s="7" t="str">
        <f>IF([1]主干线!E434="","",[1]主干线!E434)</f>
        <v>LGJ-185/30</v>
      </c>
      <c r="F434" s="7">
        <f>IF([1]主干线!F434="","",[1]主干线!F434)</f>
        <v>0.26360499999999998</v>
      </c>
      <c r="G434" s="7">
        <f>IF([1]主干线!M434="","",[1]主干线!M434)</f>
        <v>2E-3</v>
      </c>
      <c r="H434" s="7">
        <f>IF([1]主干线!N434="","",[1]主干线!N434)</f>
        <v>0</v>
      </c>
      <c r="I434" s="7">
        <f>IF([1]主干线!O434="","",[1]主干线!O434)</f>
        <v>0</v>
      </c>
      <c r="J434" s="7">
        <f>IF([1]主干线!P434="","",[1]主干线!P434)</f>
        <v>2015</v>
      </c>
      <c r="K434" s="7">
        <f>IF([1]主干线!Q434="","",[1]主干线!Q434)</f>
        <v>2</v>
      </c>
      <c r="L434" s="7">
        <f>IF([1]主干线!R434="","",[1]主干线!R434)</f>
        <v>0</v>
      </c>
      <c r="M434" s="7">
        <f>IF([1]主干线!S434="","",[1]主干线!S434)</f>
        <v>0</v>
      </c>
      <c r="N434" s="7">
        <f>IF([1]主干线!T434="","",[1]主干线!T434)</f>
        <v>0</v>
      </c>
      <c r="O434" s="7" t="str">
        <f>IF([1]主干线!V434="","",[1]主干线!V434)</f>
        <v>分支箱_光明西配</v>
      </c>
      <c r="P434" s="7">
        <f>IF([1]主干线!W434="","",[1]主干线!W434)</f>
        <v>5.2720929999999999</v>
      </c>
      <c r="Q434" s="7">
        <f>IF([1]主干线!X434="","",[1]主干线!X434)</f>
        <v>1</v>
      </c>
      <c r="R434" s="7">
        <f>IF([1]主干线!I434="","",[1]主干线!I434)</f>
        <v>1</v>
      </c>
      <c r="S434" s="7">
        <f>IF([1]主干线!G434="","",[1]主干线!G434)</f>
        <v>0</v>
      </c>
      <c r="T434" s="7">
        <f>IF([1]主干线!J434="","",[1]主干线!J434)</f>
        <v>0</v>
      </c>
      <c r="U434" s="7" t="str">
        <f>IF([1]主干线!H434="","",[1]主干线!H434)</f>
        <v>市辖</v>
      </c>
    </row>
    <row r="435" spans="1:21" x14ac:dyDescent="0.15">
      <c r="A435" s="7" t="str">
        <f>IF([1]主干线!A435="","",[1]主干线!A435)</f>
        <v>南市线路32</v>
      </c>
      <c r="B435" s="7" t="str">
        <f>IF([1]主干线!B435="","",[1]主干线!B435)</f>
        <v>10kV</v>
      </c>
      <c r="C435" s="7" t="str">
        <f>IF([1]主干线!C435="","",[1]主干线!C435)</f>
        <v>134南市线</v>
      </c>
      <c r="D435" s="7">
        <f>IF([1]主干线!D435="","",[1]主干线!D435)</f>
        <v>0</v>
      </c>
      <c r="E435" s="7" t="str">
        <f>IF([1]主干线!E435="","",[1]主干线!E435)</f>
        <v>LGJ-185/30</v>
      </c>
      <c r="F435" s="7">
        <f>IF([1]主干线!F435="","",[1]主干线!F435)</f>
        <v>0.31435800000000003</v>
      </c>
      <c r="G435" s="7">
        <f>IF([1]主干线!M435="","",[1]主干线!M435)</f>
        <v>2E-3</v>
      </c>
      <c r="H435" s="7">
        <f>IF([1]主干线!N435="","",[1]主干线!N435)</f>
        <v>0</v>
      </c>
      <c r="I435" s="7">
        <f>IF([1]主干线!O435="","",[1]主干线!O435)</f>
        <v>0</v>
      </c>
      <c r="J435" s="7">
        <f>IF([1]主干线!P435="","",[1]主干线!P435)</f>
        <v>2015</v>
      </c>
      <c r="K435" s="7">
        <f>IF([1]主干线!Q435="","",[1]主干线!Q435)</f>
        <v>3</v>
      </c>
      <c r="L435" s="7">
        <f>IF([1]主干线!R435="","",[1]主干线!R435)</f>
        <v>0</v>
      </c>
      <c r="M435" s="7">
        <f>IF([1]主干线!S435="","",[1]主干线!S435)</f>
        <v>0</v>
      </c>
      <c r="N435" s="7">
        <f>IF([1]主干线!T435="","",[1]主干线!T435)</f>
        <v>0</v>
      </c>
      <c r="O435" s="7" t="str">
        <f>IF([1]主干线!V435="","",[1]主干线!V435)</f>
        <v>配变_蒋浦新村1#变</v>
      </c>
      <c r="P435" s="7">
        <f>IF([1]主干线!W435="","",[1]主干线!W435)</f>
        <v>6.287166</v>
      </c>
      <c r="Q435" s="7">
        <f>IF([1]主干线!X435="","",[1]主干线!X435)</f>
        <v>2</v>
      </c>
      <c r="R435" s="7">
        <f>IF([1]主干线!I435="","",[1]主干线!I435)</f>
        <v>1</v>
      </c>
      <c r="S435" s="7">
        <f>IF([1]主干线!G435="","",[1]主干线!G435)</f>
        <v>0</v>
      </c>
      <c r="T435" s="7">
        <f>IF([1]主干线!J435="","",[1]主干线!J435)</f>
        <v>0</v>
      </c>
      <c r="U435" s="7" t="str">
        <f>IF([1]主干线!H435="","",[1]主干线!H435)</f>
        <v>市辖</v>
      </c>
    </row>
    <row r="436" spans="1:21" x14ac:dyDescent="0.15">
      <c r="A436" s="7" t="str">
        <f>IF([1]主干线!A436="","",[1]主干线!A436)</f>
        <v>南市线路33</v>
      </c>
      <c r="B436" s="7" t="str">
        <f>IF([1]主干线!B436="","",[1]主干线!B436)</f>
        <v>10kV</v>
      </c>
      <c r="C436" s="7" t="str">
        <f>IF([1]主干线!C436="","",[1]主干线!C436)</f>
        <v>134南市线</v>
      </c>
      <c r="D436" s="7">
        <f>IF([1]主干线!D436="","",[1]主干线!D436)</f>
        <v>0</v>
      </c>
      <c r="E436" s="7" t="str">
        <f>IF([1]主干线!E436="","",[1]主干线!E436)</f>
        <v>LGJ-185/30</v>
      </c>
      <c r="F436" s="7">
        <f>IF([1]主干线!F436="","",[1]主干线!F436)</f>
        <v>1.414E-2</v>
      </c>
      <c r="G436" s="7">
        <f>IF([1]主干线!M436="","",[1]主干线!M436)</f>
        <v>2E-3</v>
      </c>
      <c r="H436" s="7">
        <f>IF([1]主干线!N436="","",[1]主干线!N436)</f>
        <v>0</v>
      </c>
      <c r="I436" s="7">
        <f>IF([1]主干线!O436="","",[1]主干线!O436)</f>
        <v>0</v>
      </c>
      <c r="J436" s="7">
        <f>IF([1]主干线!P436="","",[1]主干线!P436)</f>
        <v>2015</v>
      </c>
      <c r="K436" s="7">
        <f>IF([1]主干线!Q436="","",[1]主干线!Q436)</f>
        <v>1</v>
      </c>
      <c r="L436" s="7">
        <f>IF([1]主干线!R436="","",[1]主干线!R436)</f>
        <v>0</v>
      </c>
      <c r="M436" s="7">
        <f>IF([1]主干线!S436="","",[1]主干线!S436)</f>
        <v>0</v>
      </c>
      <c r="N436" s="7">
        <f>IF([1]主干线!T436="","",[1]主干线!T436)</f>
        <v>0</v>
      </c>
      <c r="O436" s="7" t="str">
        <f>IF([1]主干线!V436="","",[1]主干线!V436)</f>
        <v>分支箱_光明东配</v>
      </c>
      <c r="P436" s="7">
        <f>IF([1]主干线!W436="","",[1]主干线!W436)</f>
        <v>0.282804</v>
      </c>
      <c r="Q436" s="7">
        <f>IF([1]主干线!X436="","",[1]主干线!X436)</f>
        <v>3</v>
      </c>
      <c r="R436" s="7">
        <f>IF([1]主干线!I436="","",[1]主干线!I436)</f>
        <v>0</v>
      </c>
      <c r="S436" s="7">
        <f>IF([1]主干线!G436="","",[1]主干线!G436)</f>
        <v>0</v>
      </c>
      <c r="T436" s="7">
        <f>IF([1]主干线!J436="","",[1]主干线!J436)</f>
        <v>0</v>
      </c>
      <c r="U436" s="7" t="str">
        <f>IF([1]主干线!H436="","",[1]主干线!H436)</f>
        <v>市辖</v>
      </c>
    </row>
    <row r="437" spans="1:21" x14ac:dyDescent="0.15">
      <c r="A437" s="7" t="str">
        <f>IF([1]主干线!A437="","",[1]主干线!A437)</f>
        <v>南市线路34</v>
      </c>
      <c r="B437" s="7" t="str">
        <f>IF([1]主干线!B437="","",[1]主干线!B437)</f>
        <v>10kV</v>
      </c>
      <c r="C437" s="7" t="str">
        <f>IF([1]主干线!C437="","",[1]主干线!C437)</f>
        <v>134南市线</v>
      </c>
      <c r="D437" s="7">
        <f>IF([1]主干线!D437="","",[1]主干线!D437)</f>
        <v>0</v>
      </c>
      <c r="E437" s="7" t="str">
        <f>IF([1]主干线!E437="","",[1]主干线!E437)</f>
        <v>LGJ-185/30</v>
      </c>
      <c r="F437" s="7">
        <f>IF([1]主干线!F437="","",[1]主干线!F437)</f>
        <v>4.9132000000000002E-2</v>
      </c>
      <c r="G437" s="7">
        <f>IF([1]主干线!M437="","",[1]主干线!M437)</f>
        <v>2E-3</v>
      </c>
      <c r="H437" s="7">
        <f>IF([1]主干线!N437="","",[1]主干线!N437)</f>
        <v>0</v>
      </c>
      <c r="I437" s="7">
        <f>IF([1]主干线!O437="","",[1]主干线!O437)</f>
        <v>0</v>
      </c>
      <c r="J437" s="7">
        <f>IF([1]主干线!P437="","",[1]主干线!P437)</f>
        <v>2015</v>
      </c>
      <c r="K437" s="7">
        <f>IF([1]主干线!Q437="","",[1]主干线!Q437)</f>
        <v>2</v>
      </c>
      <c r="L437" s="7">
        <f>IF([1]主干线!R437="","",[1]主干线!R437)</f>
        <v>0</v>
      </c>
      <c r="M437" s="7">
        <f>IF([1]主干线!S437="","",[1]主干线!S437)</f>
        <v>0</v>
      </c>
      <c r="N437" s="7">
        <f>IF([1]主干线!T437="","",[1]主干线!T437)</f>
        <v>0</v>
      </c>
      <c r="O437" s="7" t="str">
        <f>IF([1]主干线!V437="","",[1]主干线!V437)</f>
        <v>8796088692800</v>
      </c>
      <c r="P437" s="7">
        <f>IF([1]主干线!W437="","",[1]主干线!W437)</f>
        <v>0.98264200000000002</v>
      </c>
      <c r="Q437" s="7">
        <f>IF([1]主干线!X437="","",[1]主干线!X437)</f>
        <v>4</v>
      </c>
      <c r="R437" s="7">
        <f>IF([1]主干线!I437="","",[1]主干线!I437)</f>
        <v>1</v>
      </c>
      <c r="S437" s="7">
        <f>IF([1]主干线!G437="","",[1]主干线!G437)</f>
        <v>0</v>
      </c>
      <c r="T437" s="7">
        <f>IF([1]主干线!J437="","",[1]主干线!J437)</f>
        <v>0</v>
      </c>
      <c r="U437" s="7" t="str">
        <f>IF([1]主干线!H437="","",[1]主干线!H437)</f>
        <v>市辖</v>
      </c>
    </row>
    <row r="438" spans="1:21" x14ac:dyDescent="0.15">
      <c r="A438" s="7" t="str">
        <f>IF([1]主干线!A438="","",[1]主干线!A438)</f>
        <v>南市线路35</v>
      </c>
      <c r="B438" s="7" t="str">
        <f>IF([1]主干线!B438="","",[1]主干线!B438)</f>
        <v>10kV</v>
      </c>
      <c r="C438" s="7" t="str">
        <f>IF([1]主干线!C438="","",[1]主干线!C438)</f>
        <v>134南市线</v>
      </c>
      <c r="D438" s="7">
        <f>IF([1]主干线!D438="","",[1]主干线!D438)</f>
        <v>0</v>
      </c>
      <c r="E438" s="7" t="str">
        <f>IF([1]主干线!E438="","",[1]主干线!E438)</f>
        <v>LGJ-185/30</v>
      </c>
      <c r="F438" s="7">
        <f>IF([1]主干线!F438="","",[1]主干线!F438)</f>
        <v>3.1751000000000001E-2</v>
      </c>
      <c r="G438" s="7">
        <f>IF([1]主干线!M438="","",[1]主干线!M438)</f>
        <v>2E-3</v>
      </c>
      <c r="H438" s="7">
        <f>IF([1]主干线!N438="","",[1]主干线!N438)</f>
        <v>0</v>
      </c>
      <c r="I438" s="7">
        <f>IF([1]主干线!O438="","",[1]主干线!O438)</f>
        <v>0</v>
      </c>
      <c r="J438" s="7">
        <f>IF([1]主干线!P438="","",[1]主干线!P438)</f>
        <v>2015</v>
      </c>
      <c r="K438" s="7">
        <f>IF([1]主干线!Q438="","",[1]主干线!Q438)</f>
        <v>3</v>
      </c>
      <c r="L438" s="7">
        <f>IF([1]主干线!R438="","",[1]主干线!R438)</f>
        <v>0</v>
      </c>
      <c r="M438" s="7">
        <f>IF([1]主干线!S438="","",[1]主干线!S438)</f>
        <v>0</v>
      </c>
      <c r="N438" s="7">
        <f>IF([1]主干线!T438="","",[1]主干线!T438)</f>
        <v>0</v>
      </c>
      <c r="O438" s="7" t="str">
        <f>IF([1]主干线!V438="","",[1]主干线!V438)</f>
        <v>配变_南市线移动</v>
      </c>
      <c r="P438" s="7">
        <f>IF([1]主干线!W438="","",[1]主干线!W438)</f>
        <v>0.63501799999999997</v>
      </c>
      <c r="Q438" s="7">
        <f>IF([1]主干线!X438="","",[1]主干线!X438)</f>
        <v>5</v>
      </c>
      <c r="R438" s="7">
        <f>IF([1]主干线!I438="","",[1]主干线!I438)</f>
        <v>1</v>
      </c>
      <c r="S438" s="7">
        <f>IF([1]主干线!G438="","",[1]主干线!G438)</f>
        <v>0</v>
      </c>
      <c r="T438" s="7">
        <f>IF([1]主干线!J438="","",[1]主干线!J438)</f>
        <v>0</v>
      </c>
      <c r="U438" s="7" t="str">
        <f>IF([1]主干线!H438="","",[1]主干线!H438)</f>
        <v>市辖</v>
      </c>
    </row>
    <row r="439" spans="1:21" x14ac:dyDescent="0.15">
      <c r="A439" s="7" t="str">
        <f>IF([1]主干线!A439="","",[1]主干线!A439)</f>
        <v>南市线路36</v>
      </c>
      <c r="B439" s="7" t="str">
        <f>IF([1]主干线!B439="","",[1]主干线!B439)</f>
        <v>10kV</v>
      </c>
      <c r="C439" s="7" t="str">
        <f>IF([1]主干线!C439="","",[1]主干线!C439)</f>
        <v>134南市线</v>
      </c>
      <c r="D439" s="7">
        <f>IF([1]主干线!D439="","",[1]主干线!D439)</f>
        <v>0</v>
      </c>
      <c r="E439" s="7" t="str">
        <f>IF([1]主干线!E439="","",[1]主干线!E439)</f>
        <v>LGJ-185/30</v>
      </c>
      <c r="F439" s="7">
        <f>IF([1]主干线!F439="","",[1]主干线!F439)</f>
        <v>3.9514000000000001E-2</v>
      </c>
      <c r="G439" s="7">
        <f>IF([1]主干线!M439="","",[1]主干线!M439)</f>
        <v>2E-3</v>
      </c>
      <c r="H439" s="7">
        <f>IF([1]主干线!N439="","",[1]主干线!N439)</f>
        <v>0</v>
      </c>
      <c r="I439" s="7">
        <f>IF([1]主干线!O439="","",[1]主干线!O439)</f>
        <v>0</v>
      </c>
      <c r="J439" s="7">
        <f>IF([1]主干线!P439="","",[1]主干线!P439)</f>
        <v>2015</v>
      </c>
      <c r="K439" s="7">
        <f>IF([1]主干线!Q439="","",[1]主干线!Q439)</f>
        <v>1</v>
      </c>
      <c r="L439" s="7">
        <f>IF([1]主干线!R439="","",[1]主干线!R439)</f>
        <v>0</v>
      </c>
      <c r="M439" s="7">
        <f>IF([1]主干线!S439="","",[1]主干线!S439)</f>
        <v>0</v>
      </c>
      <c r="N439" s="7">
        <f>IF([1]主干线!T439="","",[1]主干线!T439)</f>
        <v>0</v>
      </c>
      <c r="O439" s="7" t="str">
        <f>IF([1]主干线!V439="","",[1]主干线!V439)</f>
        <v>8796085690528</v>
      </c>
      <c r="P439" s="7">
        <f>IF([1]主干线!W439="","",[1]主干线!W439)</f>
        <v>0.79028600000000004</v>
      </c>
      <c r="Q439" s="7">
        <f>IF([1]主干线!X439="","",[1]主干线!X439)</f>
        <v>6</v>
      </c>
      <c r="R439" s="7">
        <f>IF([1]主干线!I439="","",[1]主干线!I439)</f>
        <v>0</v>
      </c>
      <c r="S439" s="7">
        <f>IF([1]主干线!G439="","",[1]主干线!G439)</f>
        <v>0</v>
      </c>
      <c r="T439" s="7">
        <f>IF([1]主干线!J439="","",[1]主干线!J439)</f>
        <v>0</v>
      </c>
      <c r="U439" s="7" t="str">
        <f>IF([1]主干线!H439="","",[1]主干线!H439)</f>
        <v>市辖</v>
      </c>
    </row>
    <row r="440" spans="1:21" x14ac:dyDescent="0.15">
      <c r="A440" s="7" t="str">
        <f>IF([1]主干线!A440="","",[1]主干线!A440)</f>
        <v>南市线路37</v>
      </c>
      <c r="B440" s="7" t="str">
        <f>IF([1]主干线!B440="","",[1]主干线!B440)</f>
        <v>10kV</v>
      </c>
      <c r="C440" s="7" t="str">
        <f>IF([1]主干线!C440="","",[1]主干线!C440)</f>
        <v>134南市线</v>
      </c>
      <c r="D440" s="7">
        <f>IF([1]主干线!D440="","",[1]主干线!D440)</f>
        <v>0</v>
      </c>
      <c r="E440" s="7" t="str">
        <f>IF([1]主干线!E440="","",[1]主干线!E440)</f>
        <v>LGJ-185/30</v>
      </c>
      <c r="F440" s="7">
        <f>IF([1]主干线!F440="","",[1]主干线!F440)</f>
        <v>5.6937000000000001E-2</v>
      </c>
      <c r="G440" s="7">
        <f>IF([1]主干线!M440="","",[1]主干线!M440)</f>
        <v>2E-3</v>
      </c>
      <c r="H440" s="7">
        <f>IF([1]主干线!N440="","",[1]主干线!N440)</f>
        <v>0</v>
      </c>
      <c r="I440" s="7">
        <f>IF([1]主干线!O440="","",[1]主干线!O440)</f>
        <v>0</v>
      </c>
      <c r="J440" s="7">
        <f>IF([1]主干线!P440="","",[1]主干线!P440)</f>
        <v>2015</v>
      </c>
      <c r="K440" s="7">
        <f>IF([1]主干线!Q440="","",[1]主干线!Q440)</f>
        <v>2</v>
      </c>
      <c r="L440" s="7">
        <f>IF([1]主干线!R440="","",[1]主干线!R440)</f>
        <v>0</v>
      </c>
      <c r="M440" s="7">
        <f>IF([1]主干线!S440="","",[1]主干线!S440)</f>
        <v>0</v>
      </c>
      <c r="N440" s="7">
        <f>IF([1]主干线!T440="","",[1]主干线!T440)</f>
        <v>0</v>
      </c>
      <c r="O440" s="7" t="str">
        <f>IF([1]主干线!V440="","",[1]主干线!V440)</f>
        <v>8796088692736</v>
      </c>
      <c r="P440" s="7">
        <f>IF([1]主干线!W440="","",[1]主干线!W440)</f>
        <v>1.138746</v>
      </c>
      <c r="Q440" s="7">
        <f>IF([1]主干线!X440="","",[1]主干线!X440)</f>
        <v>7</v>
      </c>
      <c r="R440" s="7">
        <f>IF([1]主干线!I440="","",[1]主干线!I440)</f>
        <v>1</v>
      </c>
      <c r="S440" s="7">
        <f>IF([1]主干线!G440="","",[1]主干线!G440)</f>
        <v>0</v>
      </c>
      <c r="T440" s="7">
        <f>IF([1]主干线!J440="","",[1]主干线!J440)</f>
        <v>0</v>
      </c>
      <c r="U440" s="7" t="str">
        <f>IF([1]主干线!H440="","",[1]主干线!H440)</f>
        <v>市辖</v>
      </c>
    </row>
    <row r="441" spans="1:21" x14ac:dyDescent="0.15">
      <c r="A441" s="7" t="str">
        <f>IF([1]主干线!A441="","",[1]主干线!A441)</f>
        <v>南市线路38</v>
      </c>
      <c r="B441" s="7" t="str">
        <f>IF([1]主干线!B441="","",[1]主干线!B441)</f>
        <v>10kV</v>
      </c>
      <c r="C441" s="7" t="str">
        <f>IF([1]主干线!C441="","",[1]主干线!C441)</f>
        <v>134南市线</v>
      </c>
      <c r="D441" s="7">
        <f>IF([1]主干线!D441="","",[1]主干线!D441)</f>
        <v>0</v>
      </c>
      <c r="E441" s="7" t="str">
        <f>IF([1]主干线!E441="","",[1]主干线!E441)</f>
        <v>LGJ-185/30</v>
      </c>
      <c r="F441" s="7">
        <f>IF([1]主干线!F441="","",[1]主干线!F441)</f>
        <v>8.6901000000000006E-2</v>
      </c>
      <c r="G441" s="7">
        <f>IF([1]主干线!M441="","",[1]主干线!M441)</f>
        <v>2E-3</v>
      </c>
      <c r="H441" s="7">
        <f>IF([1]主干线!N441="","",[1]主干线!N441)</f>
        <v>0</v>
      </c>
      <c r="I441" s="7">
        <f>IF([1]主干线!O441="","",[1]主干线!O441)</f>
        <v>0</v>
      </c>
      <c r="J441" s="7">
        <f>IF([1]主干线!P441="","",[1]主干线!P441)</f>
        <v>2015</v>
      </c>
      <c r="K441" s="7">
        <f>IF([1]主干线!Q441="","",[1]主干线!Q441)</f>
        <v>3</v>
      </c>
      <c r="L441" s="7">
        <f>IF([1]主干线!R441="","",[1]主干线!R441)</f>
        <v>0</v>
      </c>
      <c r="M441" s="7">
        <f>IF([1]主干线!S441="","",[1]主干线!S441)</f>
        <v>0</v>
      </c>
      <c r="N441" s="7">
        <f>IF([1]主干线!T441="","",[1]主干线!T441)</f>
        <v>0</v>
      </c>
      <c r="O441" s="7" t="str">
        <f>IF([1]主干线!V441="","",[1]主干线!V441)</f>
        <v>配变_周泾西区别墅变</v>
      </c>
      <c r="P441" s="7">
        <f>IF([1]主干线!W441="","",[1]主干线!W441)</f>
        <v>1.7380249999999999</v>
      </c>
      <c r="Q441" s="7">
        <f>IF([1]主干线!X441="","",[1]主干线!X441)</f>
        <v>8</v>
      </c>
      <c r="R441" s="7">
        <f>IF([1]主干线!I441="","",[1]主干线!I441)</f>
        <v>1</v>
      </c>
      <c r="S441" s="7">
        <f>IF([1]主干线!G441="","",[1]主干线!G441)</f>
        <v>0</v>
      </c>
      <c r="T441" s="7">
        <f>IF([1]主干线!J441="","",[1]主干线!J441)</f>
        <v>0</v>
      </c>
      <c r="U441" s="7" t="str">
        <f>IF([1]主干线!H441="","",[1]主干线!H441)</f>
        <v>市辖</v>
      </c>
    </row>
    <row r="442" spans="1:21" x14ac:dyDescent="0.15">
      <c r="A442" s="7" t="str">
        <f>IF([1]主干线!A442="","",[1]主干线!A442)</f>
        <v>南市线路39</v>
      </c>
      <c r="B442" s="7" t="str">
        <f>IF([1]主干线!B442="","",[1]主干线!B442)</f>
        <v>10kV</v>
      </c>
      <c r="C442" s="7" t="str">
        <f>IF([1]主干线!C442="","",[1]主干线!C442)</f>
        <v>134南市线</v>
      </c>
      <c r="D442" s="7">
        <f>IF([1]主干线!D442="","",[1]主干线!D442)</f>
        <v>0</v>
      </c>
      <c r="E442" s="7" t="str">
        <f>IF([1]主干线!E442="","",[1]主干线!E442)</f>
        <v>LGJ-185/30</v>
      </c>
      <c r="F442" s="7">
        <f>IF([1]主干线!F442="","",[1]主干线!F442)</f>
        <v>5.6179E-2</v>
      </c>
      <c r="G442" s="7">
        <f>IF([1]主干线!M442="","",[1]主干线!M442)</f>
        <v>2E-3</v>
      </c>
      <c r="H442" s="7">
        <f>IF([1]主干线!N442="","",[1]主干线!N442)</f>
        <v>0</v>
      </c>
      <c r="I442" s="7">
        <f>IF([1]主干线!O442="","",[1]主干线!O442)</f>
        <v>0</v>
      </c>
      <c r="J442" s="7">
        <f>IF([1]主干线!P442="","",[1]主干线!P442)</f>
        <v>2015</v>
      </c>
      <c r="K442" s="7">
        <f>IF([1]主干线!Q442="","",[1]主干线!Q442)</f>
        <v>1</v>
      </c>
      <c r="L442" s="7">
        <f>IF([1]主干线!R442="","",[1]主干线!R442)</f>
        <v>0</v>
      </c>
      <c r="M442" s="7">
        <f>IF([1]主干线!S442="","",[1]主干线!S442)</f>
        <v>0</v>
      </c>
      <c r="N442" s="7">
        <f>IF([1]主干线!T442="","",[1]主干线!T442)</f>
        <v>0</v>
      </c>
      <c r="O442" s="7" t="str">
        <f>IF([1]主干线!V442="","",[1]主干线!V442)</f>
        <v>8796088692768</v>
      </c>
      <c r="P442" s="7">
        <f>IF([1]主干线!W442="","",[1]主干线!W442)</f>
        <v>1.1235820000000001</v>
      </c>
      <c r="Q442" s="7">
        <f>IF([1]主干线!X442="","",[1]主干线!X442)</f>
        <v>0</v>
      </c>
      <c r="R442" s="7">
        <f>IF([1]主干线!I442="","",[1]主干线!I442)</f>
        <v>0</v>
      </c>
      <c r="S442" s="7">
        <f>IF([1]主干线!G442="","",[1]主干线!G442)</f>
        <v>0</v>
      </c>
      <c r="T442" s="7">
        <f>IF([1]主干线!J442="","",[1]主干线!J442)</f>
        <v>0</v>
      </c>
      <c r="U442" s="7" t="str">
        <f>IF([1]主干线!H442="","",[1]主干线!H442)</f>
        <v>市辖</v>
      </c>
    </row>
    <row r="443" spans="1:21" x14ac:dyDescent="0.15">
      <c r="A443" s="7" t="str">
        <f>IF([1]主干线!A443="","",[1]主干线!A443)</f>
        <v>南市线路40</v>
      </c>
      <c r="B443" s="7" t="str">
        <f>IF([1]主干线!B443="","",[1]主干线!B443)</f>
        <v>10kV</v>
      </c>
      <c r="C443" s="7" t="str">
        <f>IF([1]主干线!C443="","",[1]主干线!C443)</f>
        <v>134南市线</v>
      </c>
      <c r="D443" s="7">
        <f>IF([1]主干线!D443="","",[1]主干线!D443)</f>
        <v>0</v>
      </c>
      <c r="E443" s="7" t="str">
        <f>IF([1]主干线!E443="","",[1]主干线!E443)</f>
        <v>LGJ-185/30</v>
      </c>
      <c r="F443" s="7">
        <f>IF([1]主干线!F443="","",[1]主干线!F443)</f>
        <v>0.24918499999999999</v>
      </c>
      <c r="G443" s="7">
        <f>IF([1]主干线!M443="","",[1]主干线!M443)</f>
        <v>2E-3</v>
      </c>
      <c r="H443" s="7">
        <f>IF([1]主干线!N443="","",[1]主干线!N443)</f>
        <v>0</v>
      </c>
      <c r="I443" s="7">
        <f>IF([1]主干线!O443="","",[1]主干线!O443)</f>
        <v>0</v>
      </c>
      <c r="J443" s="7">
        <f>IF([1]主干线!P443="","",[1]主干线!P443)</f>
        <v>2015</v>
      </c>
      <c r="K443" s="7">
        <f>IF([1]主干线!Q443="","",[1]主干线!Q443)</f>
        <v>2</v>
      </c>
      <c r="L443" s="7">
        <f>IF([1]主干线!R443="","",[1]主干线!R443)</f>
        <v>0</v>
      </c>
      <c r="M443" s="7">
        <f>IF([1]主干线!S443="","",[1]主干线!S443)</f>
        <v>0</v>
      </c>
      <c r="N443" s="7">
        <f>IF([1]主干线!T443="","",[1]主干线!T443)</f>
        <v>0</v>
      </c>
      <c r="O443" s="7" t="str">
        <f>IF([1]主干线!V443="","",[1]主干线!V443)</f>
        <v>8796088692816</v>
      </c>
      <c r="P443" s="7">
        <f>IF([1]主干线!W443="","",[1]主干线!W443)</f>
        <v>4.9837049999999996</v>
      </c>
      <c r="Q443" s="7">
        <f>IF([1]主干线!X443="","",[1]主干线!X443)</f>
        <v>1</v>
      </c>
      <c r="R443" s="7">
        <f>IF([1]主干线!I443="","",[1]主干线!I443)</f>
        <v>1</v>
      </c>
      <c r="S443" s="7">
        <f>IF([1]主干线!G443="","",[1]主干线!G443)</f>
        <v>0</v>
      </c>
      <c r="T443" s="7">
        <f>IF([1]主干线!J443="","",[1]主干线!J443)</f>
        <v>0</v>
      </c>
      <c r="U443" s="7" t="str">
        <f>IF([1]主干线!H443="","",[1]主干线!H443)</f>
        <v>市辖</v>
      </c>
    </row>
    <row r="444" spans="1:21" x14ac:dyDescent="0.15">
      <c r="A444" s="7" t="str">
        <f>IF([1]主干线!A444="","",[1]主干线!A444)</f>
        <v>南市线路41</v>
      </c>
      <c r="B444" s="7" t="str">
        <f>IF([1]主干线!B444="","",[1]主干线!B444)</f>
        <v>10kV</v>
      </c>
      <c r="C444" s="7" t="str">
        <f>IF([1]主干线!C444="","",[1]主干线!C444)</f>
        <v>134南市线</v>
      </c>
      <c r="D444" s="7">
        <f>IF([1]主干线!D444="","",[1]主干线!D444)</f>
        <v>0</v>
      </c>
      <c r="E444" s="7" t="str">
        <f>IF([1]主干线!E444="","",[1]主干线!E444)</f>
        <v>LGJ-185/30</v>
      </c>
      <c r="F444" s="7">
        <f>IF([1]主干线!F444="","",[1]主干线!F444)</f>
        <v>4.3718E-2</v>
      </c>
      <c r="G444" s="7">
        <f>IF([1]主干线!M444="","",[1]主干线!M444)</f>
        <v>2E-3</v>
      </c>
      <c r="H444" s="7">
        <f>IF([1]主干线!N444="","",[1]主干线!N444)</f>
        <v>0</v>
      </c>
      <c r="I444" s="7">
        <f>IF([1]主干线!O444="","",[1]主干线!O444)</f>
        <v>0</v>
      </c>
      <c r="J444" s="7">
        <f>IF([1]主干线!P444="","",[1]主干线!P444)</f>
        <v>2015</v>
      </c>
      <c r="K444" s="7">
        <f>IF([1]主干线!Q444="","",[1]主干线!Q444)</f>
        <v>3</v>
      </c>
      <c r="L444" s="7">
        <f>IF([1]主干线!R444="","",[1]主干线!R444)</f>
        <v>0</v>
      </c>
      <c r="M444" s="7">
        <f>IF([1]主干线!S444="","",[1]主干线!S444)</f>
        <v>0</v>
      </c>
      <c r="N444" s="7">
        <f>IF([1]主干线!T444="","",[1]主干线!T444)</f>
        <v>0</v>
      </c>
      <c r="O444" s="7" t="str">
        <f>IF([1]主干线!V444="","",[1]主干线!V444)</f>
        <v>8796088692848</v>
      </c>
      <c r="P444" s="7">
        <f>IF([1]主干线!W444="","",[1]主干线!W444)</f>
        <v>0.87435499999999999</v>
      </c>
      <c r="Q444" s="7">
        <f>IF([1]主干线!X444="","",[1]主干线!X444)</f>
        <v>2</v>
      </c>
      <c r="R444" s="7">
        <f>IF([1]主干线!I444="","",[1]主干线!I444)</f>
        <v>1</v>
      </c>
      <c r="S444" s="7">
        <f>IF([1]主干线!G444="","",[1]主干线!G444)</f>
        <v>0</v>
      </c>
      <c r="T444" s="7">
        <f>IF([1]主干线!J444="","",[1]主干线!J444)</f>
        <v>0</v>
      </c>
      <c r="U444" s="7" t="str">
        <f>IF([1]主干线!H444="","",[1]主干线!H444)</f>
        <v>市辖</v>
      </c>
    </row>
    <row r="445" spans="1:21" x14ac:dyDescent="0.15">
      <c r="A445" s="7" t="str">
        <f>IF([1]主干线!A445="","",[1]主干线!A445)</f>
        <v>南市线路42</v>
      </c>
      <c r="B445" s="7" t="str">
        <f>IF([1]主干线!B445="","",[1]主干线!B445)</f>
        <v>10kV</v>
      </c>
      <c r="C445" s="7" t="str">
        <f>IF([1]主干线!C445="","",[1]主干线!C445)</f>
        <v>134南市线</v>
      </c>
      <c r="D445" s="7">
        <f>IF([1]主干线!D445="","",[1]主干线!D445)</f>
        <v>0</v>
      </c>
      <c r="E445" s="7" t="str">
        <f>IF([1]主干线!E445="","",[1]主干线!E445)</f>
        <v>LGJ-185/30</v>
      </c>
      <c r="F445" s="7">
        <f>IF([1]主干线!F445="","",[1]主干线!F445)</f>
        <v>3.2169000000000003E-2</v>
      </c>
      <c r="G445" s="7">
        <f>IF([1]主干线!M445="","",[1]主干线!M445)</f>
        <v>2E-3</v>
      </c>
      <c r="H445" s="7">
        <f>IF([1]主干线!N445="","",[1]主干线!N445)</f>
        <v>0</v>
      </c>
      <c r="I445" s="7">
        <f>IF([1]主干线!O445="","",[1]主干线!O445)</f>
        <v>0</v>
      </c>
      <c r="J445" s="7">
        <f>IF([1]主干线!P445="","",[1]主干线!P445)</f>
        <v>2015</v>
      </c>
      <c r="K445" s="7">
        <f>IF([1]主干线!Q445="","",[1]主干线!Q445)</f>
        <v>1</v>
      </c>
      <c r="L445" s="7">
        <f>IF([1]主干线!R445="","",[1]主干线!R445)</f>
        <v>0</v>
      </c>
      <c r="M445" s="7">
        <f>IF([1]主干线!S445="","",[1]主干线!S445)</f>
        <v>0</v>
      </c>
      <c r="N445" s="7">
        <f>IF([1]主干线!T445="","",[1]主干线!T445)</f>
        <v>0</v>
      </c>
      <c r="O445" s="7" t="str">
        <f>IF([1]主干线!V445="","",[1]主干线!V445)</f>
        <v>8796088692896</v>
      </c>
      <c r="P445" s="7">
        <f>IF([1]主干线!W445="","",[1]主干线!W445)</f>
        <v>0.64338200000000001</v>
      </c>
      <c r="Q445" s="7">
        <f>IF([1]主干线!X445="","",[1]主干线!X445)</f>
        <v>3</v>
      </c>
      <c r="R445" s="7">
        <f>IF([1]主干线!I445="","",[1]主干线!I445)</f>
        <v>0</v>
      </c>
      <c r="S445" s="7">
        <f>IF([1]主干线!G445="","",[1]主干线!G445)</f>
        <v>0</v>
      </c>
      <c r="T445" s="7">
        <f>IF([1]主干线!J445="","",[1]主干线!J445)</f>
        <v>0</v>
      </c>
      <c r="U445" s="7" t="str">
        <f>IF([1]主干线!H445="","",[1]主干线!H445)</f>
        <v>市辖</v>
      </c>
    </row>
    <row r="446" spans="1:21" x14ac:dyDescent="0.15">
      <c r="A446" s="7" t="str">
        <f>IF([1]主干线!A446="","",[1]主干线!A446)</f>
        <v>南市线路43</v>
      </c>
      <c r="B446" s="7" t="str">
        <f>IF([1]主干线!B446="","",[1]主干线!B446)</f>
        <v>10kV</v>
      </c>
      <c r="C446" s="7" t="str">
        <f>IF([1]主干线!C446="","",[1]主干线!C446)</f>
        <v>134南市线</v>
      </c>
      <c r="D446" s="7">
        <f>IF([1]主干线!D446="","",[1]主干线!D446)</f>
        <v>0</v>
      </c>
      <c r="E446" s="7" t="str">
        <f>IF([1]主干线!E446="","",[1]主干线!E446)</f>
        <v>LGJ-185/30</v>
      </c>
      <c r="F446" s="7">
        <f>IF([1]主干线!F446="","",[1]主干线!F446)</f>
        <v>3.2393999999999999E-2</v>
      </c>
      <c r="G446" s="7">
        <f>IF([1]主干线!M446="","",[1]主干线!M446)</f>
        <v>2E-3</v>
      </c>
      <c r="H446" s="7">
        <f>IF([1]主干线!N446="","",[1]主干线!N446)</f>
        <v>0</v>
      </c>
      <c r="I446" s="7">
        <f>IF([1]主干线!O446="","",[1]主干线!O446)</f>
        <v>0</v>
      </c>
      <c r="J446" s="7">
        <f>IF([1]主干线!P446="","",[1]主干线!P446)</f>
        <v>2015</v>
      </c>
      <c r="K446" s="7">
        <f>IF([1]主干线!Q446="","",[1]主干线!Q446)</f>
        <v>2</v>
      </c>
      <c r="L446" s="7">
        <f>IF([1]主干线!R446="","",[1]主干线!R446)</f>
        <v>0</v>
      </c>
      <c r="M446" s="7">
        <f>IF([1]主干线!S446="","",[1]主干线!S446)</f>
        <v>0</v>
      </c>
      <c r="N446" s="7">
        <f>IF([1]主干线!T446="","",[1]主干线!T446)</f>
        <v>0</v>
      </c>
      <c r="O446" s="7" t="str">
        <f>IF([1]主干线!V446="","",[1]主干线!V446)</f>
        <v>8796088692928</v>
      </c>
      <c r="P446" s="7">
        <f>IF([1]主干线!W446="","",[1]主干线!W446)</f>
        <v>0.64788599999999996</v>
      </c>
      <c r="Q446" s="7">
        <f>IF([1]主干线!X446="","",[1]主干线!X446)</f>
        <v>4</v>
      </c>
      <c r="R446" s="7">
        <f>IF([1]主干线!I446="","",[1]主干线!I446)</f>
        <v>1</v>
      </c>
      <c r="S446" s="7">
        <f>IF([1]主干线!G446="","",[1]主干线!G446)</f>
        <v>0</v>
      </c>
      <c r="T446" s="7">
        <f>IF([1]主干线!J446="","",[1]主干线!J446)</f>
        <v>0</v>
      </c>
      <c r="U446" s="7" t="str">
        <f>IF([1]主干线!H446="","",[1]主干线!H446)</f>
        <v>市辖</v>
      </c>
    </row>
    <row r="447" spans="1:21" x14ac:dyDescent="0.15">
      <c r="A447" s="7" t="str">
        <f>IF([1]主干线!A447="","",[1]主干线!A447)</f>
        <v>南市线路44</v>
      </c>
      <c r="B447" s="7" t="str">
        <f>IF([1]主干线!B447="","",[1]主干线!B447)</f>
        <v>10kV</v>
      </c>
      <c r="C447" s="7" t="str">
        <f>IF([1]主干线!C447="","",[1]主干线!C447)</f>
        <v>134南市线</v>
      </c>
      <c r="D447" s="7">
        <f>IF([1]主干线!D447="","",[1]主干线!D447)</f>
        <v>0</v>
      </c>
      <c r="E447" s="7" t="str">
        <f>IF([1]主干线!E447="","",[1]主干线!E447)</f>
        <v>LGJ-185/30</v>
      </c>
      <c r="F447" s="7">
        <f>IF([1]主干线!F447="","",[1]主干线!F447)</f>
        <v>7.6318999999999998E-2</v>
      </c>
      <c r="G447" s="7">
        <f>IF([1]主干线!M447="","",[1]主干线!M447)</f>
        <v>2E-3</v>
      </c>
      <c r="H447" s="7">
        <f>IF([1]主干线!N447="","",[1]主干线!N447)</f>
        <v>0</v>
      </c>
      <c r="I447" s="7">
        <f>IF([1]主干线!O447="","",[1]主干线!O447)</f>
        <v>0</v>
      </c>
      <c r="J447" s="7">
        <f>IF([1]主干线!P447="","",[1]主干线!P447)</f>
        <v>2015</v>
      </c>
      <c r="K447" s="7">
        <f>IF([1]主干线!Q447="","",[1]主干线!Q447)</f>
        <v>3</v>
      </c>
      <c r="L447" s="7">
        <f>IF([1]主干线!R447="","",[1]主干线!R447)</f>
        <v>0</v>
      </c>
      <c r="M447" s="7">
        <f>IF([1]主干线!S447="","",[1]主干线!S447)</f>
        <v>0</v>
      </c>
      <c r="N447" s="7">
        <f>IF([1]主干线!T447="","",[1]主干线!T447)</f>
        <v>0</v>
      </c>
      <c r="O447" s="7" t="str">
        <f>IF([1]主干线!V447="","",[1]主干线!V447)</f>
        <v>配变_金城路动迁房一期#1临变</v>
      </c>
      <c r="P447" s="7">
        <f>IF([1]主干线!W447="","",[1]主干线!W447)</f>
        <v>1.5263880000000001</v>
      </c>
      <c r="Q447" s="7">
        <f>IF([1]主干线!X447="","",[1]主干线!X447)</f>
        <v>5</v>
      </c>
      <c r="R447" s="7">
        <f>IF([1]主干线!I447="","",[1]主干线!I447)</f>
        <v>1</v>
      </c>
      <c r="S447" s="7">
        <f>IF([1]主干线!G447="","",[1]主干线!G447)</f>
        <v>0</v>
      </c>
      <c r="T447" s="7">
        <f>IF([1]主干线!J447="","",[1]主干线!J447)</f>
        <v>0</v>
      </c>
      <c r="U447" s="7" t="str">
        <f>IF([1]主干线!H447="","",[1]主干线!H447)</f>
        <v>市辖</v>
      </c>
    </row>
    <row r="448" spans="1:21" x14ac:dyDescent="0.15">
      <c r="A448" s="7" t="str">
        <f>IF([1]主干线!A448="","",[1]主干线!A448)</f>
        <v>南市线路45</v>
      </c>
      <c r="B448" s="7" t="str">
        <f>IF([1]主干线!B448="","",[1]主干线!B448)</f>
        <v>10kV</v>
      </c>
      <c r="C448" s="7" t="str">
        <f>IF([1]主干线!C448="","",[1]主干线!C448)</f>
        <v>134南市线</v>
      </c>
      <c r="D448" s="7">
        <f>IF([1]主干线!D448="","",[1]主干线!D448)</f>
        <v>0</v>
      </c>
      <c r="E448" s="7" t="str">
        <f>IF([1]主干线!E448="","",[1]主干线!E448)</f>
        <v>LGJ-185/30</v>
      </c>
      <c r="F448" s="7">
        <f>IF([1]主干线!F448="","",[1]主干线!F448)</f>
        <v>5.0854999999999997E-2</v>
      </c>
      <c r="G448" s="7">
        <f>IF([1]主干线!M448="","",[1]主干线!M448)</f>
        <v>2E-3</v>
      </c>
      <c r="H448" s="7">
        <f>IF([1]主干线!N448="","",[1]主干线!N448)</f>
        <v>0</v>
      </c>
      <c r="I448" s="7">
        <f>IF([1]主干线!O448="","",[1]主干线!O448)</f>
        <v>0</v>
      </c>
      <c r="J448" s="7">
        <f>IF([1]主干线!P448="","",[1]主干线!P448)</f>
        <v>2015</v>
      </c>
      <c r="K448" s="7">
        <f>IF([1]主干线!Q448="","",[1]主干线!Q448)</f>
        <v>1</v>
      </c>
      <c r="L448" s="7">
        <f>IF([1]主干线!R448="","",[1]主干线!R448)</f>
        <v>0</v>
      </c>
      <c r="M448" s="7">
        <f>IF([1]主干线!S448="","",[1]主干线!S448)</f>
        <v>0</v>
      </c>
      <c r="N448" s="7">
        <f>IF([1]主干线!T448="","",[1]主干线!T448)</f>
        <v>0</v>
      </c>
      <c r="O448" s="7" t="str">
        <f>IF([1]主干线!V448="","",[1]主干线!V448)</f>
        <v>配变_南市线联通</v>
      </c>
      <c r="P448" s="7">
        <f>IF([1]主干线!W448="","",[1]主干线!W448)</f>
        <v>1.0170939999999999</v>
      </c>
      <c r="Q448" s="7">
        <f>IF([1]主干线!X448="","",[1]主干线!X448)</f>
        <v>6</v>
      </c>
      <c r="R448" s="7">
        <f>IF([1]主干线!I448="","",[1]主干线!I448)</f>
        <v>0</v>
      </c>
      <c r="S448" s="7">
        <f>IF([1]主干线!G448="","",[1]主干线!G448)</f>
        <v>0</v>
      </c>
      <c r="T448" s="7">
        <f>IF([1]主干线!J448="","",[1]主干线!J448)</f>
        <v>0</v>
      </c>
      <c r="U448" s="7" t="str">
        <f>IF([1]主干线!H448="","",[1]主干线!H448)</f>
        <v>市辖</v>
      </c>
    </row>
    <row r="449" spans="1:21" x14ac:dyDescent="0.15">
      <c r="A449" s="7" t="str">
        <f>IF([1]主干线!A449="","",[1]主干线!A449)</f>
        <v>南市线路46</v>
      </c>
      <c r="B449" s="7" t="str">
        <f>IF([1]主干线!B449="","",[1]主干线!B449)</f>
        <v>10kV</v>
      </c>
      <c r="C449" s="7" t="str">
        <f>IF([1]主干线!C449="","",[1]主干线!C449)</f>
        <v>134南市线</v>
      </c>
      <c r="D449" s="7">
        <f>IF([1]主干线!D449="","",[1]主干线!D449)</f>
        <v>0</v>
      </c>
      <c r="E449" s="7" t="str">
        <f>IF([1]主干线!E449="","",[1]主干线!E449)</f>
        <v>LGJ-185/30</v>
      </c>
      <c r="F449" s="7">
        <f>IF([1]主干线!F449="","",[1]主干线!F449)</f>
        <v>0.29924299999999998</v>
      </c>
      <c r="G449" s="7">
        <f>IF([1]主干线!M449="","",[1]主干线!M449)</f>
        <v>2E-3</v>
      </c>
      <c r="H449" s="7">
        <f>IF([1]主干线!N449="","",[1]主干线!N449)</f>
        <v>0</v>
      </c>
      <c r="I449" s="7">
        <f>IF([1]主干线!O449="","",[1]主干线!O449)</f>
        <v>0</v>
      </c>
      <c r="J449" s="7">
        <f>IF([1]主干线!P449="","",[1]主干线!P449)</f>
        <v>2015</v>
      </c>
      <c r="K449" s="7">
        <f>IF([1]主干线!Q449="","",[1]主干线!Q449)</f>
        <v>2</v>
      </c>
      <c r="L449" s="7">
        <f>IF([1]主干线!R449="","",[1]主干线!R449)</f>
        <v>0</v>
      </c>
      <c r="M449" s="7">
        <f>IF([1]主干线!S449="","",[1]主干线!S449)</f>
        <v>0</v>
      </c>
      <c r="N449" s="7">
        <f>IF([1]主干线!T449="","",[1]主干线!T449)</f>
        <v>0</v>
      </c>
      <c r="O449" s="7" t="str">
        <f>IF([1]主干线!V449="","",[1]主干线!V449)</f>
        <v>8796088693712</v>
      </c>
      <c r="P449" s="7">
        <f>IF([1]主干线!W449="","",[1]主干线!W449)</f>
        <v>5.9848520000000001</v>
      </c>
      <c r="Q449" s="7">
        <f>IF([1]主干线!X449="","",[1]主干线!X449)</f>
        <v>7</v>
      </c>
      <c r="R449" s="7">
        <f>IF([1]主干线!I449="","",[1]主干线!I449)</f>
        <v>1</v>
      </c>
      <c r="S449" s="7">
        <f>IF([1]主干线!G449="","",[1]主干线!G449)</f>
        <v>0</v>
      </c>
      <c r="T449" s="7">
        <f>IF([1]主干线!J449="","",[1]主干线!J449)</f>
        <v>0</v>
      </c>
      <c r="U449" s="7" t="str">
        <f>IF([1]主干线!H449="","",[1]主干线!H449)</f>
        <v>市辖</v>
      </c>
    </row>
    <row r="450" spans="1:21" x14ac:dyDescent="0.15">
      <c r="A450" s="7" t="str">
        <f>IF([1]主干线!A450="","",[1]主干线!A450)</f>
        <v>南市线路47</v>
      </c>
      <c r="B450" s="7" t="str">
        <f>IF([1]主干线!B450="","",[1]主干线!B450)</f>
        <v>10kV</v>
      </c>
      <c r="C450" s="7" t="str">
        <f>IF([1]主干线!C450="","",[1]主干线!C450)</f>
        <v>134南市线</v>
      </c>
      <c r="D450" s="7">
        <f>IF([1]主干线!D450="","",[1]主干线!D450)</f>
        <v>0</v>
      </c>
      <c r="E450" s="7" t="str">
        <f>IF([1]主干线!E450="","",[1]主干线!E450)</f>
        <v>LGJ-185/30</v>
      </c>
      <c r="F450" s="7">
        <f>IF([1]主干线!F450="","",[1]主干线!F450)</f>
        <v>0.14827499999999999</v>
      </c>
      <c r="G450" s="7">
        <f>IF([1]主干线!M450="","",[1]主干线!M450)</f>
        <v>2E-3</v>
      </c>
      <c r="H450" s="7">
        <f>IF([1]主干线!N450="","",[1]主干线!N450)</f>
        <v>0</v>
      </c>
      <c r="I450" s="7">
        <f>IF([1]主干线!O450="","",[1]主干线!O450)</f>
        <v>0</v>
      </c>
      <c r="J450" s="7">
        <f>IF([1]主干线!P450="","",[1]主干线!P450)</f>
        <v>2015</v>
      </c>
      <c r="K450" s="7">
        <f>IF([1]主干线!Q450="","",[1]主干线!Q450)</f>
        <v>3</v>
      </c>
      <c r="L450" s="7">
        <f>IF([1]主干线!R450="","",[1]主干线!R450)</f>
        <v>0</v>
      </c>
      <c r="M450" s="7">
        <f>IF([1]主干线!S450="","",[1]主干线!S450)</f>
        <v>0</v>
      </c>
      <c r="N450" s="7">
        <f>IF([1]主干线!T450="","",[1]主干线!T450)</f>
        <v>0</v>
      </c>
      <c r="O450" s="7" t="str">
        <f>IF([1]主干线!V450="","",[1]主干线!V450)</f>
        <v>配变_花桥人民医院</v>
      </c>
      <c r="P450" s="7">
        <f>IF([1]主干线!W450="","",[1]主干线!W450)</f>
        <v>2.9654919999999998</v>
      </c>
      <c r="Q450" s="7">
        <f>IF([1]主干线!X450="","",[1]主干线!X450)</f>
        <v>8</v>
      </c>
      <c r="R450" s="7">
        <f>IF([1]主干线!I450="","",[1]主干线!I450)</f>
        <v>1</v>
      </c>
      <c r="S450" s="7">
        <f>IF([1]主干线!G450="","",[1]主干线!G450)</f>
        <v>0</v>
      </c>
      <c r="T450" s="7">
        <f>IF([1]主干线!J450="","",[1]主干线!J450)</f>
        <v>0</v>
      </c>
      <c r="U450" s="7" t="str">
        <f>IF([1]主干线!H450="","",[1]主干线!H450)</f>
        <v>市辖</v>
      </c>
    </row>
    <row r="451" spans="1:21" x14ac:dyDescent="0.15">
      <c r="A451" s="7" t="str">
        <f>IF([1]主干线!A451="","",[1]主干线!A451)</f>
        <v>南市线路48</v>
      </c>
      <c r="B451" s="7" t="str">
        <f>IF([1]主干线!B451="","",[1]主干线!B451)</f>
        <v>10kV</v>
      </c>
      <c r="C451" s="7" t="str">
        <f>IF([1]主干线!C451="","",[1]主干线!C451)</f>
        <v>134南市线</v>
      </c>
      <c r="D451" s="7">
        <f>IF([1]主干线!D451="","",[1]主干线!D451)</f>
        <v>0</v>
      </c>
      <c r="E451" s="7" t="str">
        <f>IF([1]主干线!E451="","",[1]主干线!E451)</f>
        <v>LGJ-185/30</v>
      </c>
      <c r="F451" s="7">
        <f>IF([1]主干线!F451="","",[1]主干线!F451)</f>
        <v>0.110628</v>
      </c>
      <c r="G451" s="7">
        <f>IF([1]主干线!M451="","",[1]主干线!M451)</f>
        <v>2E-3</v>
      </c>
      <c r="H451" s="7">
        <f>IF([1]主干线!N451="","",[1]主干线!N451)</f>
        <v>0</v>
      </c>
      <c r="I451" s="7">
        <f>IF([1]主干线!O451="","",[1]主干线!O451)</f>
        <v>0</v>
      </c>
      <c r="J451" s="7">
        <f>IF([1]主干线!P451="","",[1]主干线!P451)</f>
        <v>2015</v>
      </c>
      <c r="K451" s="7">
        <f>IF([1]主干线!Q451="","",[1]主干线!Q451)</f>
        <v>1</v>
      </c>
      <c r="L451" s="7">
        <f>IF([1]主干线!R451="","",[1]主干线!R451)</f>
        <v>0</v>
      </c>
      <c r="M451" s="7">
        <f>IF([1]主干线!S451="","",[1]主干线!S451)</f>
        <v>0</v>
      </c>
      <c r="N451" s="7">
        <f>IF([1]主干线!T451="","",[1]主干线!T451)</f>
        <v>0</v>
      </c>
      <c r="O451" s="7" t="str">
        <f>IF([1]主干线!V451="","",[1]主干线!V451)</f>
        <v>配变_花桥中心小学校</v>
      </c>
      <c r="P451" s="7">
        <f>IF([1]主干线!W451="","",[1]主干线!W451)</f>
        <v>2.212567</v>
      </c>
      <c r="Q451" s="7">
        <f>IF([1]主干线!X451="","",[1]主干线!X451)</f>
        <v>0</v>
      </c>
      <c r="R451" s="7">
        <f>IF([1]主干线!I451="","",[1]主干线!I451)</f>
        <v>0</v>
      </c>
      <c r="S451" s="7">
        <f>IF([1]主干线!G451="","",[1]主干线!G451)</f>
        <v>0</v>
      </c>
      <c r="T451" s="7">
        <f>IF([1]主干线!J451="","",[1]主干线!J451)</f>
        <v>0</v>
      </c>
      <c r="U451" s="7" t="str">
        <f>IF([1]主干线!H451="","",[1]主干线!H451)</f>
        <v>市辖</v>
      </c>
    </row>
    <row r="452" spans="1:21" x14ac:dyDescent="0.15">
      <c r="A452" s="7" t="str">
        <f>IF([1]主干线!A452="","",[1]主干线!A452)</f>
        <v>南市线路49</v>
      </c>
      <c r="B452" s="7" t="str">
        <f>IF([1]主干线!B452="","",[1]主干线!B452)</f>
        <v>10kV</v>
      </c>
      <c r="C452" s="7" t="str">
        <f>IF([1]主干线!C452="","",[1]主干线!C452)</f>
        <v>134南市线</v>
      </c>
      <c r="D452" s="7">
        <f>IF([1]主干线!D452="","",[1]主干线!D452)</f>
        <v>0</v>
      </c>
      <c r="E452" s="7" t="str">
        <f>IF([1]主干线!E452="","",[1]主干线!E452)</f>
        <v>LGJ-185/30</v>
      </c>
      <c r="F452" s="7">
        <f>IF([1]主干线!F452="","",[1]主干线!F452)</f>
        <v>0.26889400000000002</v>
      </c>
      <c r="G452" s="7">
        <f>IF([1]主干线!M452="","",[1]主干线!M452)</f>
        <v>2E-3</v>
      </c>
      <c r="H452" s="7">
        <f>IF([1]主干线!N452="","",[1]主干线!N452)</f>
        <v>0</v>
      </c>
      <c r="I452" s="7">
        <f>IF([1]主干线!O452="","",[1]主干线!O452)</f>
        <v>0</v>
      </c>
      <c r="J452" s="7">
        <f>IF([1]主干线!P452="","",[1]主干线!P452)</f>
        <v>2015</v>
      </c>
      <c r="K452" s="7">
        <f>IF([1]主干线!Q452="","",[1]主干线!Q452)</f>
        <v>2</v>
      </c>
      <c r="L452" s="7">
        <f>IF([1]主干线!R452="","",[1]主干线!R452)</f>
        <v>0</v>
      </c>
      <c r="M452" s="7">
        <f>IF([1]主干线!S452="","",[1]主干线!S452)</f>
        <v>0</v>
      </c>
      <c r="N452" s="7">
        <f>IF([1]主干线!T452="","",[1]主干线!T452)</f>
        <v>0</v>
      </c>
      <c r="O452" s="7" t="str">
        <f>IF([1]主干线!V452="","",[1]主干线!V452)</f>
        <v>分支箱_南市线分支开关F2</v>
      </c>
      <c r="P452" s="7">
        <f>IF([1]主干线!W452="","",[1]主干线!W452)</f>
        <v>5.3778779999999999</v>
      </c>
      <c r="Q452" s="7">
        <f>IF([1]主干线!X452="","",[1]主干线!X452)</f>
        <v>1</v>
      </c>
      <c r="R452" s="7">
        <f>IF([1]主干线!I452="","",[1]主干线!I452)</f>
        <v>1</v>
      </c>
      <c r="S452" s="7">
        <f>IF([1]主干线!G452="","",[1]主干线!G452)</f>
        <v>0</v>
      </c>
      <c r="T452" s="7">
        <f>IF([1]主干线!J452="","",[1]主干线!J452)</f>
        <v>0</v>
      </c>
      <c r="U452" s="7" t="str">
        <f>IF([1]主干线!H452="","",[1]主干线!H452)</f>
        <v>市辖</v>
      </c>
    </row>
    <row r="453" spans="1:21" x14ac:dyDescent="0.15">
      <c r="A453" s="7" t="str">
        <f>IF([1]主干线!A453="","",[1]主干线!A453)</f>
        <v>南市线路50</v>
      </c>
      <c r="B453" s="7" t="str">
        <f>IF([1]主干线!B453="","",[1]主干线!B453)</f>
        <v>10kV</v>
      </c>
      <c r="C453" s="7" t="str">
        <f>IF([1]主干线!C453="","",[1]主干线!C453)</f>
        <v>134南市线</v>
      </c>
      <c r="D453" s="7">
        <f>IF([1]主干线!D453="","",[1]主干线!D453)</f>
        <v>0</v>
      </c>
      <c r="E453" s="7" t="str">
        <f>IF([1]主干线!E453="","",[1]主干线!E453)</f>
        <v>LGJ-185/30</v>
      </c>
      <c r="F453" s="7">
        <f>IF([1]主干线!F453="","",[1]主干线!F453)</f>
        <v>0.31621300000000002</v>
      </c>
      <c r="G453" s="7">
        <f>IF([1]主干线!M453="","",[1]主干线!M453)</f>
        <v>2E-3</v>
      </c>
      <c r="H453" s="7">
        <f>IF([1]主干线!N453="","",[1]主干线!N453)</f>
        <v>0</v>
      </c>
      <c r="I453" s="7">
        <f>IF([1]主干线!O453="","",[1]主干线!O453)</f>
        <v>0</v>
      </c>
      <c r="J453" s="7">
        <f>IF([1]主干线!P453="","",[1]主干线!P453)</f>
        <v>2015</v>
      </c>
      <c r="K453" s="7">
        <f>IF([1]主干线!Q453="","",[1]主干线!Q453)</f>
        <v>3</v>
      </c>
      <c r="L453" s="7">
        <f>IF([1]主干线!R453="","",[1]主干线!R453)</f>
        <v>0</v>
      </c>
      <c r="M453" s="7">
        <f>IF([1]主干线!S453="","",[1]主干线!S453)</f>
        <v>0</v>
      </c>
      <c r="N453" s="7">
        <f>IF([1]主干线!T453="","",[1]主干线!T453)</f>
        <v>0</v>
      </c>
      <c r="O453" s="7" t="str">
        <f>IF([1]主干线!V453="","",[1]主干线!V453)</f>
        <v>配变_姜夏新村1#变</v>
      </c>
      <c r="P453" s="7">
        <f>IF([1]主干线!W453="","",[1]主干线!W453)</f>
        <v>6.3242609999999999</v>
      </c>
      <c r="Q453" s="7">
        <f>IF([1]主干线!X453="","",[1]主干线!X453)</f>
        <v>2</v>
      </c>
      <c r="R453" s="7">
        <f>IF([1]主干线!I453="","",[1]主干线!I453)</f>
        <v>1</v>
      </c>
      <c r="S453" s="7">
        <f>IF([1]主干线!G453="","",[1]主干线!G453)</f>
        <v>0</v>
      </c>
      <c r="T453" s="7">
        <f>IF([1]主干线!J453="","",[1]主干线!J453)</f>
        <v>0</v>
      </c>
      <c r="U453" s="7" t="str">
        <f>IF([1]主干线!H453="","",[1]主干线!H453)</f>
        <v>市辖</v>
      </c>
    </row>
    <row r="454" spans="1:21" x14ac:dyDescent="0.15">
      <c r="A454" s="7" t="str">
        <f>IF([1]主干线!A454="","",[1]主干线!A454)</f>
        <v>南市线路51</v>
      </c>
      <c r="B454" s="7" t="str">
        <f>IF([1]主干线!B454="","",[1]主干线!B454)</f>
        <v>10kV</v>
      </c>
      <c r="C454" s="7" t="str">
        <f>IF([1]主干线!C454="","",[1]主干线!C454)</f>
        <v>134南市线</v>
      </c>
      <c r="D454" s="7">
        <f>IF([1]主干线!D454="","",[1]主干线!D454)</f>
        <v>0</v>
      </c>
      <c r="E454" s="7" t="str">
        <f>IF([1]主干线!E454="","",[1]主干线!E454)</f>
        <v>LGJ-185/30</v>
      </c>
      <c r="F454" s="7">
        <f>IF([1]主干线!F454="","",[1]主干线!F454)</f>
        <v>0.35668800000000001</v>
      </c>
      <c r="G454" s="7">
        <f>IF([1]主干线!M454="","",[1]主干线!M454)</f>
        <v>2E-3</v>
      </c>
      <c r="H454" s="7">
        <f>IF([1]主干线!N454="","",[1]主干线!N454)</f>
        <v>0</v>
      </c>
      <c r="I454" s="7">
        <f>IF([1]主干线!O454="","",[1]主干线!O454)</f>
        <v>0</v>
      </c>
      <c r="J454" s="7">
        <f>IF([1]主干线!P454="","",[1]主干线!P454)</f>
        <v>2015</v>
      </c>
      <c r="K454" s="7">
        <f>IF([1]主干线!Q454="","",[1]主干线!Q454)</f>
        <v>1</v>
      </c>
      <c r="L454" s="7">
        <f>IF([1]主干线!R454="","",[1]主干线!R454)</f>
        <v>0</v>
      </c>
      <c r="M454" s="7">
        <f>IF([1]主干线!S454="","",[1]主干线!S454)</f>
        <v>0</v>
      </c>
      <c r="N454" s="7">
        <f>IF([1]主干线!T454="","",[1]主干线!T454)</f>
        <v>0</v>
      </c>
      <c r="O454" s="7" t="str">
        <f>IF([1]主干线!V454="","",[1]主干线!V454)</f>
        <v>分支箱_花家浜配</v>
      </c>
      <c r="P454" s="7">
        <f>IF([1]主干线!W454="","",[1]主干线!W454)</f>
        <v>7.1337609999999998</v>
      </c>
      <c r="Q454" s="7">
        <f>IF([1]主干线!X454="","",[1]主干线!X454)</f>
        <v>3</v>
      </c>
      <c r="R454" s="7">
        <f>IF([1]主干线!I454="","",[1]主干线!I454)</f>
        <v>0</v>
      </c>
      <c r="S454" s="7">
        <f>IF([1]主干线!G454="","",[1]主干线!G454)</f>
        <v>0</v>
      </c>
      <c r="T454" s="7">
        <f>IF([1]主干线!J454="","",[1]主干线!J454)</f>
        <v>0</v>
      </c>
      <c r="U454" s="7" t="str">
        <f>IF([1]主干线!H454="","",[1]主干线!H454)</f>
        <v>市辖</v>
      </c>
    </row>
    <row r="455" spans="1:21" x14ac:dyDescent="0.15">
      <c r="A455" s="7" t="str">
        <f>IF([1]主干线!A455="","",[1]主干线!A455)</f>
        <v>南市线路52</v>
      </c>
      <c r="B455" s="7" t="str">
        <f>IF([1]主干线!B455="","",[1]主干线!B455)</f>
        <v>10kV</v>
      </c>
      <c r="C455" s="7" t="str">
        <f>IF([1]主干线!C455="","",[1]主干线!C455)</f>
        <v>134南市线</v>
      </c>
      <c r="D455" s="7">
        <f>IF([1]主干线!D455="","",[1]主干线!D455)</f>
        <v>0</v>
      </c>
      <c r="E455" s="7" t="str">
        <f>IF([1]主干线!E455="","",[1]主干线!E455)</f>
        <v>LGJ-185/30</v>
      </c>
      <c r="F455" s="7">
        <f>IF([1]主干线!F455="","",[1]主干线!F455)</f>
        <v>4.8250000000000001E-2</v>
      </c>
      <c r="G455" s="7">
        <f>IF([1]主干线!M455="","",[1]主干线!M455)</f>
        <v>2E-3</v>
      </c>
      <c r="H455" s="7">
        <f>IF([1]主干线!N455="","",[1]主干线!N455)</f>
        <v>0</v>
      </c>
      <c r="I455" s="7">
        <f>IF([1]主干线!O455="","",[1]主干线!O455)</f>
        <v>0</v>
      </c>
      <c r="J455" s="7">
        <f>IF([1]主干线!P455="","",[1]主干线!P455)</f>
        <v>2015</v>
      </c>
      <c r="K455" s="7">
        <f>IF([1]主干线!Q455="","",[1]主干线!Q455)</f>
        <v>2</v>
      </c>
      <c r="L455" s="7">
        <f>IF([1]主干线!R455="","",[1]主干线!R455)</f>
        <v>0</v>
      </c>
      <c r="M455" s="7">
        <f>IF([1]主干线!S455="","",[1]主干线!S455)</f>
        <v>0</v>
      </c>
      <c r="N455" s="7">
        <f>IF([1]主干线!T455="","",[1]主干线!T455)</f>
        <v>0</v>
      </c>
      <c r="O455" s="7" t="str">
        <f>IF([1]主干线!V455="","",[1]主干线!V455)</f>
        <v>配变_花家浜新村1#变</v>
      </c>
      <c r="P455" s="7">
        <f>IF([1]主干线!W455="","",[1]主干线!W455)</f>
        <v>0.96499699999999999</v>
      </c>
      <c r="Q455" s="7">
        <f>IF([1]主干线!X455="","",[1]主干线!X455)</f>
        <v>4</v>
      </c>
      <c r="R455" s="7">
        <f>IF([1]主干线!I455="","",[1]主干线!I455)</f>
        <v>1</v>
      </c>
      <c r="S455" s="7">
        <f>IF([1]主干线!G455="","",[1]主干线!G455)</f>
        <v>0</v>
      </c>
      <c r="T455" s="7">
        <f>IF([1]主干线!J455="","",[1]主干线!J455)</f>
        <v>0</v>
      </c>
      <c r="U455" s="7" t="str">
        <f>IF([1]主干线!H455="","",[1]主干线!H455)</f>
        <v>市辖</v>
      </c>
    </row>
    <row r="456" spans="1:21" x14ac:dyDescent="0.15">
      <c r="A456" s="7" t="str">
        <f>IF([1]主干线!A456="","",[1]主干线!A456)</f>
        <v>南市线路53</v>
      </c>
      <c r="B456" s="7" t="str">
        <f>IF([1]主干线!B456="","",[1]主干线!B456)</f>
        <v>10kV</v>
      </c>
      <c r="C456" s="7" t="str">
        <f>IF([1]主干线!C456="","",[1]主干线!C456)</f>
        <v>134南市线</v>
      </c>
      <c r="D456" s="7">
        <f>IF([1]主干线!D456="","",[1]主干线!D456)</f>
        <v>0</v>
      </c>
      <c r="E456" s="7" t="str">
        <f>IF([1]主干线!E456="","",[1]主干线!E456)</f>
        <v>LGJ-185/30</v>
      </c>
      <c r="F456" s="7">
        <f>IF([1]主干线!F456="","",[1]主干线!F456)</f>
        <v>0.13733000000000001</v>
      </c>
      <c r="G456" s="7">
        <f>IF([1]主干线!M456="","",[1]主干线!M456)</f>
        <v>2E-3</v>
      </c>
      <c r="H456" s="7">
        <f>IF([1]主干线!N456="","",[1]主干线!N456)</f>
        <v>0</v>
      </c>
      <c r="I456" s="7">
        <f>IF([1]主干线!O456="","",[1]主干线!O456)</f>
        <v>0</v>
      </c>
      <c r="J456" s="7">
        <f>IF([1]主干线!P456="","",[1]主干线!P456)</f>
        <v>2015</v>
      </c>
      <c r="K456" s="7">
        <f>IF([1]主干线!Q456="","",[1]主干线!Q456)</f>
        <v>3</v>
      </c>
      <c r="L456" s="7">
        <f>IF([1]主干线!R456="","",[1]主干线!R456)</f>
        <v>0</v>
      </c>
      <c r="M456" s="7">
        <f>IF([1]主干线!S456="","",[1]主干线!S456)</f>
        <v>0</v>
      </c>
      <c r="N456" s="7">
        <f>IF([1]主干线!T456="","",[1]主干线!T456)</f>
        <v>0</v>
      </c>
      <c r="O456" s="7" t="str">
        <f>IF([1]主干线!V456="","",[1]主干线!V456)</f>
        <v>配变_花家浜新村3#变</v>
      </c>
      <c r="P456" s="7">
        <f>IF([1]主干线!W456="","",[1]主干线!W456)</f>
        <v>2.7466010000000001</v>
      </c>
      <c r="Q456" s="7">
        <f>IF([1]主干线!X456="","",[1]主干线!X456)</f>
        <v>5</v>
      </c>
      <c r="R456" s="7">
        <f>IF([1]主干线!I456="","",[1]主干线!I456)</f>
        <v>1</v>
      </c>
      <c r="S456" s="7">
        <f>IF([1]主干线!G456="","",[1]主干线!G456)</f>
        <v>0</v>
      </c>
      <c r="T456" s="7">
        <f>IF([1]主干线!J456="","",[1]主干线!J456)</f>
        <v>0</v>
      </c>
      <c r="U456" s="7" t="str">
        <f>IF([1]主干线!H456="","",[1]主干线!H456)</f>
        <v>市辖</v>
      </c>
    </row>
    <row r="457" spans="1:21" x14ac:dyDescent="0.15">
      <c r="A457" s="7" t="str">
        <f>IF([1]主干线!A457="","",[1]主干线!A457)</f>
        <v>南市线路54</v>
      </c>
      <c r="B457" s="7" t="str">
        <f>IF([1]主干线!B457="","",[1]主干线!B457)</f>
        <v>10kV</v>
      </c>
      <c r="C457" s="7" t="str">
        <f>IF([1]主干线!C457="","",[1]主干线!C457)</f>
        <v>134南市线</v>
      </c>
      <c r="D457" s="7">
        <f>IF([1]主干线!D457="","",[1]主干线!D457)</f>
        <v>0</v>
      </c>
      <c r="E457" s="7" t="str">
        <f>IF([1]主干线!E457="","",[1]主干线!E457)</f>
        <v>LGJ-185/30</v>
      </c>
      <c r="F457" s="7">
        <f>IF([1]主干线!F457="","",[1]主干线!F457)</f>
        <v>0.28695700000000002</v>
      </c>
      <c r="G457" s="7">
        <f>IF([1]主干线!M457="","",[1]主干线!M457)</f>
        <v>2E-3</v>
      </c>
      <c r="H457" s="7">
        <f>IF([1]主干线!N457="","",[1]主干线!N457)</f>
        <v>0</v>
      </c>
      <c r="I457" s="7">
        <f>IF([1]主干线!O457="","",[1]主干线!O457)</f>
        <v>0</v>
      </c>
      <c r="J457" s="7">
        <f>IF([1]主干线!P457="","",[1]主干线!P457)</f>
        <v>2015</v>
      </c>
      <c r="K457" s="7">
        <f>IF([1]主干线!Q457="","",[1]主干线!Q457)</f>
        <v>1</v>
      </c>
      <c r="L457" s="7">
        <f>IF([1]主干线!R457="","",[1]主干线!R457)</f>
        <v>0</v>
      </c>
      <c r="M457" s="7">
        <f>IF([1]主干线!S457="","",[1]主干线!S457)</f>
        <v>0</v>
      </c>
      <c r="N457" s="7">
        <f>IF([1]主干线!T457="","",[1]主干线!T457)</f>
        <v>0</v>
      </c>
      <c r="O457" s="7" t="str">
        <f>IF([1]主干线!V457="","",[1]主干线!V457)</f>
        <v>配变_画家浜新村6#变</v>
      </c>
      <c r="P457" s="7">
        <f>IF([1]主干线!W457="","",[1]主干线!W457)</f>
        <v>5.739141</v>
      </c>
      <c r="Q457" s="7">
        <f>IF([1]主干线!X457="","",[1]主干线!X457)</f>
        <v>6</v>
      </c>
      <c r="R457" s="7">
        <f>IF([1]主干线!I457="","",[1]主干线!I457)</f>
        <v>0</v>
      </c>
      <c r="S457" s="7">
        <f>IF([1]主干线!G457="","",[1]主干线!G457)</f>
        <v>0</v>
      </c>
      <c r="T457" s="7">
        <f>IF([1]主干线!J457="","",[1]主干线!J457)</f>
        <v>0</v>
      </c>
      <c r="U457" s="7" t="str">
        <f>IF([1]主干线!H457="","",[1]主干线!H457)</f>
        <v>市辖</v>
      </c>
    </row>
    <row r="458" spans="1:21" x14ac:dyDescent="0.15">
      <c r="A458" s="7" t="str">
        <f>IF([1]主干线!A458="","",[1]主干线!A458)</f>
        <v>南市线路55</v>
      </c>
      <c r="B458" s="7" t="str">
        <f>IF([1]主干线!B458="","",[1]主干线!B458)</f>
        <v>10kV</v>
      </c>
      <c r="C458" s="7" t="str">
        <f>IF([1]主干线!C458="","",[1]主干线!C458)</f>
        <v>134南市线</v>
      </c>
      <c r="D458" s="7">
        <f>IF([1]主干线!D458="","",[1]主干线!D458)</f>
        <v>0</v>
      </c>
      <c r="E458" s="7" t="str">
        <f>IF([1]主干线!E458="","",[1]主干线!E458)</f>
        <v>LGJ-185/30</v>
      </c>
      <c r="F458" s="7">
        <f>IF([1]主干线!F458="","",[1]主干线!F458)</f>
        <v>9.3553999999999998E-2</v>
      </c>
      <c r="G458" s="7">
        <f>IF([1]主干线!M458="","",[1]主干线!M458)</f>
        <v>2E-3</v>
      </c>
      <c r="H458" s="7">
        <f>IF([1]主干线!N458="","",[1]主干线!N458)</f>
        <v>0</v>
      </c>
      <c r="I458" s="7">
        <f>IF([1]主干线!O458="","",[1]主干线!O458)</f>
        <v>0</v>
      </c>
      <c r="J458" s="7">
        <f>IF([1]主干线!P458="","",[1]主干线!P458)</f>
        <v>2015</v>
      </c>
      <c r="K458" s="7">
        <f>IF([1]主干线!Q458="","",[1]主干线!Q458)</f>
        <v>2</v>
      </c>
      <c r="L458" s="7">
        <f>IF([1]主干线!R458="","",[1]主干线!R458)</f>
        <v>0</v>
      </c>
      <c r="M458" s="7">
        <f>IF([1]主干线!S458="","",[1]主干线!S458)</f>
        <v>0</v>
      </c>
      <c r="N458" s="7">
        <f>IF([1]主干线!T458="","",[1]主干线!T458)</f>
        <v>0</v>
      </c>
      <c r="O458" s="7" t="str">
        <f>IF([1]主干线!V458="","",[1]主干线!V458)</f>
        <v>配变_金城花园10#变</v>
      </c>
      <c r="P458" s="7">
        <f>IF([1]主干线!W458="","",[1]主干线!W458)</f>
        <v>1.8710770000000001</v>
      </c>
      <c r="Q458" s="7">
        <f>IF([1]主干线!X458="","",[1]主干线!X458)</f>
        <v>7</v>
      </c>
      <c r="R458" s="7">
        <f>IF([1]主干线!I458="","",[1]主干线!I458)</f>
        <v>1</v>
      </c>
      <c r="S458" s="7">
        <f>IF([1]主干线!G458="","",[1]主干线!G458)</f>
        <v>0</v>
      </c>
      <c r="T458" s="7">
        <f>IF([1]主干线!J458="","",[1]主干线!J458)</f>
        <v>0</v>
      </c>
      <c r="U458" s="7" t="str">
        <f>IF([1]主干线!H458="","",[1]主干线!H458)</f>
        <v>市辖</v>
      </c>
    </row>
    <row r="459" spans="1:21" x14ac:dyDescent="0.15">
      <c r="A459" s="7" t="str">
        <f>IF([1]主干线!A459="","",[1]主干线!A459)</f>
        <v>南市线路56</v>
      </c>
      <c r="B459" s="7" t="str">
        <f>IF([1]主干线!B459="","",[1]主干线!B459)</f>
        <v>10kV</v>
      </c>
      <c r="C459" s="7" t="str">
        <f>IF([1]主干线!C459="","",[1]主干线!C459)</f>
        <v>134南市线</v>
      </c>
      <c r="D459" s="7">
        <f>IF([1]主干线!D459="","",[1]主干线!D459)</f>
        <v>0</v>
      </c>
      <c r="E459" s="7" t="str">
        <f>IF([1]主干线!E459="","",[1]主干线!E459)</f>
        <v>LGJ-185/30</v>
      </c>
      <c r="F459" s="7">
        <f>IF([1]主干线!F459="","",[1]主干线!F459)</f>
        <v>5.8539999999999998E-3</v>
      </c>
      <c r="G459" s="7">
        <f>IF([1]主干线!M459="","",[1]主干线!M459)</f>
        <v>2E-3</v>
      </c>
      <c r="H459" s="7">
        <f>IF([1]主干线!N459="","",[1]主干线!N459)</f>
        <v>0</v>
      </c>
      <c r="I459" s="7">
        <f>IF([1]主干线!O459="","",[1]主干线!O459)</f>
        <v>0</v>
      </c>
      <c r="J459" s="7">
        <f>IF([1]主干线!P459="","",[1]主干线!P459)</f>
        <v>2015</v>
      </c>
      <c r="K459" s="7">
        <f>IF([1]主干线!Q459="","",[1]主干线!Q459)</f>
        <v>3</v>
      </c>
      <c r="L459" s="7">
        <f>IF([1]主干线!R459="","",[1]主干线!R459)</f>
        <v>0</v>
      </c>
      <c r="M459" s="7">
        <f>IF([1]主干线!S459="","",[1]主干线!S459)</f>
        <v>0</v>
      </c>
      <c r="N459" s="7">
        <f>IF([1]主干线!T459="","",[1]主干线!T459)</f>
        <v>0</v>
      </c>
      <c r="O459" s="7" t="str">
        <f>IF([1]主干线!V459="","",[1]主干线!V459)</f>
        <v>配变_金城花园4#变</v>
      </c>
      <c r="P459" s="7">
        <f>IF([1]主干线!W459="","",[1]主干线!W459)</f>
        <v>0.117078</v>
      </c>
      <c r="Q459" s="7">
        <f>IF([1]主干线!X459="","",[1]主干线!X459)</f>
        <v>8</v>
      </c>
      <c r="R459" s="7">
        <f>IF([1]主干线!I459="","",[1]主干线!I459)</f>
        <v>1</v>
      </c>
      <c r="S459" s="7">
        <f>IF([1]主干线!G459="","",[1]主干线!G459)</f>
        <v>0</v>
      </c>
      <c r="T459" s="7">
        <f>IF([1]主干线!J459="","",[1]主干线!J459)</f>
        <v>0</v>
      </c>
      <c r="U459" s="7" t="str">
        <f>IF([1]主干线!H459="","",[1]主干线!H459)</f>
        <v>市辖</v>
      </c>
    </row>
    <row r="460" spans="1:21" x14ac:dyDescent="0.15">
      <c r="A460" s="7" t="str">
        <f>IF([1]主干线!A460="","",[1]主干线!A460)</f>
        <v>南市线路57</v>
      </c>
      <c r="B460" s="7" t="str">
        <f>IF([1]主干线!B460="","",[1]主干线!B460)</f>
        <v>10kV</v>
      </c>
      <c r="C460" s="7" t="str">
        <f>IF([1]主干线!C460="","",[1]主干线!C460)</f>
        <v>134南市线</v>
      </c>
      <c r="D460" s="7">
        <f>IF([1]主干线!D460="","",[1]主干线!D460)</f>
        <v>0</v>
      </c>
      <c r="E460" s="7" t="str">
        <f>IF([1]主干线!E460="","",[1]主干线!E460)</f>
        <v>LGJ-185/30</v>
      </c>
      <c r="F460" s="7">
        <f>IF([1]主干线!F460="","",[1]主干线!F460)</f>
        <v>7.9880000000000003E-3</v>
      </c>
      <c r="G460" s="7">
        <f>IF([1]主干线!M460="","",[1]主干线!M460)</f>
        <v>2E-3</v>
      </c>
      <c r="H460" s="7">
        <f>IF([1]主干线!N460="","",[1]主干线!N460)</f>
        <v>0</v>
      </c>
      <c r="I460" s="7">
        <f>IF([1]主干线!O460="","",[1]主干线!O460)</f>
        <v>0</v>
      </c>
      <c r="J460" s="7">
        <f>IF([1]主干线!P460="","",[1]主干线!P460)</f>
        <v>2015</v>
      </c>
      <c r="K460" s="7">
        <f>IF([1]主干线!Q460="","",[1]主干线!Q460)</f>
        <v>1</v>
      </c>
      <c r="L460" s="7">
        <f>IF([1]主干线!R460="","",[1]主干线!R460)</f>
        <v>0</v>
      </c>
      <c r="M460" s="7">
        <f>IF([1]主干线!S460="","",[1]主干线!S460)</f>
        <v>0</v>
      </c>
      <c r="N460" s="7">
        <f>IF([1]主干线!T460="","",[1]主干线!T460)</f>
        <v>0</v>
      </c>
      <c r="O460" s="7" t="str">
        <f>IF([1]主干线!V460="","",[1]主干线!V460)</f>
        <v>配变_金城花园12#变</v>
      </c>
      <c r="P460" s="7">
        <f>IF([1]主干线!W460="","",[1]主干线!W460)</f>
        <v>0.15975900000000001</v>
      </c>
      <c r="Q460" s="7">
        <f>IF([1]主干线!X460="","",[1]主干线!X460)</f>
        <v>0</v>
      </c>
      <c r="R460" s="7">
        <f>IF([1]主干线!I460="","",[1]主干线!I460)</f>
        <v>0</v>
      </c>
      <c r="S460" s="7">
        <f>IF([1]主干线!G460="","",[1]主干线!G460)</f>
        <v>0</v>
      </c>
      <c r="T460" s="7">
        <f>IF([1]主干线!J460="","",[1]主干线!J460)</f>
        <v>0</v>
      </c>
      <c r="U460" s="7" t="str">
        <f>IF([1]主干线!H460="","",[1]主干线!H460)</f>
        <v>市辖</v>
      </c>
    </row>
    <row r="461" spans="1:21" x14ac:dyDescent="0.15">
      <c r="A461" s="7" t="str">
        <f>IF([1]主干线!A461="","",[1]主干线!A461)</f>
        <v>南市线路58</v>
      </c>
      <c r="B461" s="7" t="str">
        <f>IF([1]主干线!B461="","",[1]主干线!B461)</f>
        <v>10kV</v>
      </c>
      <c r="C461" s="7" t="str">
        <f>IF([1]主干线!C461="","",[1]主干线!C461)</f>
        <v>134南市线</v>
      </c>
      <c r="D461" s="7">
        <f>IF([1]主干线!D461="","",[1]主干线!D461)</f>
        <v>0</v>
      </c>
      <c r="E461" s="7" t="str">
        <f>IF([1]主干线!E461="","",[1]主干线!E461)</f>
        <v>LGJ-185/30</v>
      </c>
      <c r="F461" s="7">
        <f>IF([1]主干线!F461="","",[1]主干线!F461)</f>
        <v>0.116853</v>
      </c>
      <c r="G461" s="7">
        <f>IF([1]主干线!M461="","",[1]主干线!M461)</f>
        <v>2E-3</v>
      </c>
      <c r="H461" s="7">
        <f>IF([1]主干线!N461="","",[1]主干线!N461)</f>
        <v>0</v>
      </c>
      <c r="I461" s="7">
        <f>IF([1]主干线!O461="","",[1]主干线!O461)</f>
        <v>0</v>
      </c>
      <c r="J461" s="7">
        <f>IF([1]主干线!P461="","",[1]主干线!P461)</f>
        <v>2015</v>
      </c>
      <c r="K461" s="7">
        <f>IF([1]主干线!Q461="","",[1]主干线!Q461)</f>
        <v>2</v>
      </c>
      <c r="L461" s="7">
        <f>IF([1]主干线!R461="","",[1]主干线!R461)</f>
        <v>0</v>
      </c>
      <c r="M461" s="7">
        <f>IF([1]主干线!S461="","",[1]主干线!S461)</f>
        <v>0</v>
      </c>
      <c r="N461" s="7">
        <f>IF([1]主干线!T461="","",[1]主干线!T461)</f>
        <v>0</v>
      </c>
      <c r="O461" s="7" t="str">
        <f>IF([1]主干线!V461="","",[1]主干线!V461)</f>
        <v>分支箱_南市线分支开关F3</v>
      </c>
      <c r="P461" s="7">
        <f>IF([1]主干线!W461="","",[1]主干线!W461)</f>
        <v>2.3370649999999999</v>
      </c>
      <c r="Q461" s="7">
        <f>IF([1]主干线!X461="","",[1]主干线!X461)</f>
        <v>1</v>
      </c>
      <c r="R461" s="7">
        <f>IF([1]主干线!I461="","",[1]主干线!I461)</f>
        <v>1</v>
      </c>
      <c r="S461" s="7">
        <f>IF([1]主干线!G461="","",[1]主干线!G461)</f>
        <v>0</v>
      </c>
      <c r="T461" s="7">
        <f>IF([1]主干线!J461="","",[1]主干线!J461)</f>
        <v>0</v>
      </c>
      <c r="U461" s="7" t="str">
        <f>IF([1]主干线!H461="","",[1]主干线!H461)</f>
        <v>市辖</v>
      </c>
    </row>
    <row r="462" spans="1:21" x14ac:dyDescent="0.15">
      <c r="A462" s="7" t="str">
        <f>IF([1]主干线!A462="","",[1]主干线!A462)</f>
        <v>南市线路59</v>
      </c>
      <c r="B462" s="7" t="str">
        <f>IF([1]主干线!B462="","",[1]主干线!B462)</f>
        <v>10kV</v>
      </c>
      <c r="C462" s="7" t="str">
        <f>IF([1]主干线!C462="","",[1]主干线!C462)</f>
        <v>134南市线</v>
      </c>
      <c r="D462" s="7">
        <f>IF([1]主干线!D462="","",[1]主干线!D462)</f>
        <v>0</v>
      </c>
      <c r="E462" s="7" t="str">
        <f>IF([1]主干线!E462="","",[1]主干线!E462)</f>
        <v>LGJ-185/30</v>
      </c>
      <c r="F462" s="7">
        <f>IF([1]主干线!F462="","",[1]主干线!F462)</f>
        <v>7.4948000000000001E-2</v>
      </c>
      <c r="G462" s="7">
        <f>IF([1]主干线!M462="","",[1]主干线!M462)</f>
        <v>2E-3</v>
      </c>
      <c r="H462" s="7">
        <f>IF([1]主干线!N462="","",[1]主干线!N462)</f>
        <v>0</v>
      </c>
      <c r="I462" s="7">
        <f>IF([1]主干线!O462="","",[1]主干线!O462)</f>
        <v>0</v>
      </c>
      <c r="J462" s="7">
        <f>IF([1]主干线!P462="","",[1]主干线!P462)</f>
        <v>2015</v>
      </c>
      <c r="K462" s="7">
        <f>IF([1]主干线!Q462="","",[1]主干线!Q462)</f>
        <v>3</v>
      </c>
      <c r="L462" s="7">
        <f>IF([1]主干线!R462="","",[1]主干线!R462)</f>
        <v>0</v>
      </c>
      <c r="M462" s="7">
        <f>IF([1]主干线!S462="","",[1]主干线!S462)</f>
        <v>0</v>
      </c>
      <c r="N462" s="7">
        <f>IF([1]主干线!T462="","",[1]主干线!T462)</f>
        <v>0</v>
      </c>
      <c r="O462" s="7" t="str">
        <f>IF([1]主干线!V462="","",[1]主干线!V462)</f>
        <v>配变_南市线蓬善村星利富民合作社</v>
      </c>
      <c r="P462" s="7">
        <f>IF([1]主干线!W462="","",[1]主干线!W462)</f>
        <v>1.498966</v>
      </c>
      <c r="Q462" s="7">
        <f>IF([1]主干线!X462="","",[1]主干线!X462)</f>
        <v>2</v>
      </c>
      <c r="R462" s="7">
        <f>IF([1]主干线!I462="","",[1]主干线!I462)</f>
        <v>1</v>
      </c>
      <c r="S462" s="7">
        <f>IF([1]主干线!G462="","",[1]主干线!G462)</f>
        <v>0</v>
      </c>
      <c r="T462" s="7">
        <f>IF([1]主干线!J462="","",[1]主干线!J462)</f>
        <v>0</v>
      </c>
      <c r="U462" s="7" t="str">
        <f>IF([1]主干线!H462="","",[1]主干线!H462)</f>
        <v>市辖</v>
      </c>
    </row>
    <row r="463" spans="1:21" x14ac:dyDescent="0.15">
      <c r="A463" s="7" t="str">
        <f>IF([1]主干线!A463="","",[1]主干线!A463)</f>
        <v>南市线路60</v>
      </c>
      <c r="B463" s="7" t="str">
        <f>IF([1]主干线!B463="","",[1]主干线!B463)</f>
        <v>10kV</v>
      </c>
      <c r="C463" s="7" t="str">
        <f>IF([1]主干线!C463="","",[1]主干线!C463)</f>
        <v>134南市线</v>
      </c>
      <c r="D463" s="7">
        <f>IF([1]主干线!D463="","",[1]主干线!D463)</f>
        <v>0</v>
      </c>
      <c r="E463" s="7" t="str">
        <f>IF([1]主干线!E463="","",[1]主干线!E463)</f>
        <v>LGJ-185/30</v>
      </c>
      <c r="F463" s="7">
        <f>IF([1]主干线!F463="","",[1]主干线!F463)</f>
        <v>5.0590999999999997E-2</v>
      </c>
      <c r="G463" s="7">
        <f>IF([1]主干线!M463="","",[1]主干线!M463)</f>
        <v>2E-3</v>
      </c>
      <c r="H463" s="7">
        <f>IF([1]主干线!N463="","",[1]主干线!N463)</f>
        <v>0</v>
      </c>
      <c r="I463" s="7">
        <f>IF([1]主干线!O463="","",[1]主干线!O463)</f>
        <v>0</v>
      </c>
      <c r="J463" s="7">
        <f>IF([1]主干线!P463="","",[1]主干线!P463)</f>
        <v>2015</v>
      </c>
      <c r="K463" s="7">
        <f>IF([1]主干线!Q463="","",[1]主干线!Q463)</f>
        <v>1</v>
      </c>
      <c r="L463" s="7">
        <f>IF([1]主干线!R463="","",[1]主干线!R463)</f>
        <v>0</v>
      </c>
      <c r="M463" s="7">
        <f>IF([1]主干线!S463="","",[1]主干线!S463)</f>
        <v>0</v>
      </c>
      <c r="N463" s="7">
        <f>IF([1]主干线!T463="","",[1]主干线!T463)</f>
        <v>0</v>
      </c>
      <c r="O463" s="7" t="str">
        <f>IF([1]主干线!V463="","",[1]主干线!V463)</f>
        <v>配变_星利富民合作社商务城C地块商业2#变</v>
      </c>
      <c r="P463" s="7">
        <f>IF([1]主干线!W463="","",[1]主干线!W463)</f>
        <v>1.0118149999999999</v>
      </c>
      <c r="Q463" s="7">
        <f>IF([1]主干线!X463="","",[1]主干线!X463)</f>
        <v>3</v>
      </c>
      <c r="R463" s="7">
        <f>IF([1]主干线!I463="","",[1]主干线!I463)</f>
        <v>0</v>
      </c>
      <c r="S463" s="7">
        <f>IF([1]主干线!G463="","",[1]主干线!G463)</f>
        <v>0</v>
      </c>
      <c r="T463" s="7">
        <f>IF([1]主干线!J463="","",[1]主干线!J463)</f>
        <v>0</v>
      </c>
      <c r="U463" s="7" t="str">
        <f>IF([1]主干线!H463="","",[1]主干线!H463)</f>
        <v>市辖</v>
      </c>
    </row>
    <row r="464" spans="1:21" x14ac:dyDescent="0.15">
      <c r="A464" s="7" t="str">
        <f>IF([1]主干线!A464="","",[1]主干线!A464)</f>
        <v>南市线路61</v>
      </c>
      <c r="B464" s="7" t="str">
        <f>IF([1]主干线!B464="","",[1]主干线!B464)</f>
        <v>10kV</v>
      </c>
      <c r="C464" s="7" t="str">
        <f>IF([1]主干线!C464="","",[1]主干线!C464)</f>
        <v>134南市线</v>
      </c>
      <c r="D464" s="7">
        <f>IF([1]主干线!D464="","",[1]主干线!D464)</f>
        <v>0</v>
      </c>
      <c r="E464" s="7" t="str">
        <f>IF([1]主干线!E464="","",[1]主干线!E464)</f>
        <v>LGJ-185/30</v>
      </c>
      <c r="F464" s="7">
        <f>IF([1]主干线!F464="","",[1]主干线!F464)</f>
        <v>4.6839999999999998E-3</v>
      </c>
      <c r="G464" s="7">
        <f>IF([1]主干线!M464="","",[1]主干线!M464)</f>
        <v>2E-3</v>
      </c>
      <c r="H464" s="7">
        <f>IF([1]主干线!N464="","",[1]主干线!N464)</f>
        <v>0</v>
      </c>
      <c r="I464" s="7">
        <f>IF([1]主干线!O464="","",[1]主干线!O464)</f>
        <v>0</v>
      </c>
      <c r="J464" s="7">
        <f>IF([1]主干线!P464="","",[1]主干线!P464)</f>
        <v>2015</v>
      </c>
      <c r="K464" s="7">
        <f>IF([1]主干线!Q464="","",[1]主干线!Q464)</f>
        <v>2</v>
      </c>
      <c r="L464" s="7">
        <f>IF([1]主干线!R464="","",[1]主干线!R464)</f>
        <v>0</v>
      </c>
      <c r="M464" s="7">
        <f>IF([1]主干线!S464="","",[1]主干线!S464)</f>
        <v>0</v>
      </c>
      <c r="N464" s="7">
        <f>IF([1]主干线!T464="","",[1]主干线!T464)</f>
        <v>0</v>
      </c>
      <c r="O464" s="7" t="str">
        <f>IF([1]主干线!V464="","",[1]主干线!V464)</f>
        <v>配变_商务城周泾5期3#变（停用）</v>
      </c>
      <c r="P464" s="7">
        <f>IF([1]主干线!W464="","",[1]主干线!W464)</f>
        <v>9.3686000000000005E-2</v>
      </c>
      <c r="Q464" s="7">
        <f>IF([1]主干线!X464="","",[1]主干线!X464)</f>
        <v>4</v>
      </c>
      <c r="R464" s="7">
        <f>IF([1]主干线!I464="","",[1]主干线!I464)</f>
        <v>1</v>
      </c>
      <c r="S464" s="7">
        <f>IF([1]主干线!G464="","",[1]主干线!G464)</f>
        <v>0</v>
      </c>
      <c r="T464" s="7">
        <f>IF([1]主干线!J464="","",[1]主干线!J464)</f>
        <v>0</v>
      </c>
      <c r="U464" s="7" t="str">
        <f>IF([1]主干线!H464="","",[1]主干线!H464)</f>
        <v>市辖</v>
      </c>
    </row>
    <row r="465" spans="1:21" x14ac:dyDescent="0.15">
      <c r="A465" s="7" t="str">
        <f>IF([1]主干线!A465="","",[1]主干线!A465)</f>
        <v>南市线路62</v>
      </c>
      <c r="B465" s="7" t="str">
        <f>IF([1]主干线!B465="","",[1]主干线!B465)</f>
        <v>10kV</v>
      </c>
      <c r="C465" s="7" t="str">
        <f>IF([1]主干线!C465="","",[1]主干线!C465)</f>
        <v>134南市线</v>
      </c>
      <c r="D465" s="7">
        <f>IF([1]主干线!D465="","",[1]主干线!D465)</f>
        <v>0</v>
      </c>
      <c r="E465" s="7" t="str">
        <f>IF([1]主干线!E465="","",[1]主干线!E465)</f>
        <v>LGJ-185/30</v>
      </c>
      <c r="F465" s="7">
        <f>IF([1]主干线!F465="","",[1]主干线!F465)</f>
        <v>7.4929999999999997E-3</v>
      </c>
      <c r="G465" s="7">
        <f>IF([1]主干线!M465="","",[1]主干线!M465)</f>
        <v>2E-3</v>
      </c>
      <c r="H465" s="7">
        <f>IF([1]主干线!N465="","",[1]主干线!N465)</f>
        <v>0</v>
      </c>
      <c r="I465" s="7">
        <f>IF([1]主干线!O465="","",[1]主干线!O465)</f>
        <v>0</v>
      </c>
      <c r="J465" s="7">
        <f>IF([1]主干线!P465="","",[1]主干线!P465)</f>
        <v>2015</v>
      </c>
      <c r="K465" s="7">
        <f>IF([1]主干线!Q465="","",[1]主干线!Q465)</f>
        <v>3</v>
      </c>
      <c r="L465" s="7">
        <f>IF([1]主干线!R465="","",[1]主干线!R465)</f>
        <v>0</v>
      </c>
      <c r="M465" s="7">
        <f>IF([1]主干线!S465="","",[1]主干线!S465)</f>
        <v>0</v>
      </c>
      <c r="N465" s="7">
        <f>IF([1]主干线!T465="","",[1]主干线!T465)</f>
        <v>0</v>
      </c>
      <c r="O465" s="7" t="str">
        <f>IF([1]主干线!V465="","",[1]主干线!V465)</f>
        <v>配变_水产村变</v>
      </c>
      <c r="P465" s="7">
        <f>IF([1]主干线!W465="","",[1]主干线!W465)</f>
        <v>0.149867</v>
      </c>
      <c r="Q465" s="7">
        <f>IF([1]主干线!X465="","",[1]主干线!X465)</f>
        <v>5</v>
      </c>
      <c r="R465" s="7">
        <f>IF([1]主干线!I465="","",[1]主干线!I465)</f>
        <v>1</v>
      </c>
      <c r="S465" s="7">
        <f>IF([1]主干线!G465="","",[1]主干线!G465)</f>
        <v>0</v>
      </c>
      <c r="T465" s="7">
        <f>IF([1]主干线!J465="","",[1]主干线!J465)</f>
        <v>0</v>
      </c>
      <c r="U465" s="7" t="str">
        <f>IF([1]主干线!H465="","",[1]主干线!H465)</f>
        <v>市辖</v>
      </c>
    </row>
    <row r="466" spans="1:21" x14ac:dyDescent="0.15">
      <c r="A466" s="7" t="str">
        <f>IF([1]主干线!A466="","",[1]主干线!A466)</f>
        <v>南市线路63</v>
      </c>
      <c r="B466" s="7" t="str">
        <f>IF([1]主干线!B466="","",[1]主干线!B466)</f>
        <v>10kV</v>
      </c>
      <c r="C466" s="7" t="str">
        <f>IF([1]主干线!C466="","",[1]主干线!C466)</f>
        <v>134南市线</v>
      </c>
      <c r="D466" s="7">
        <f>IF([1]主干线!D466="","",[1]主干线!D466)</f>
        <v>0</v>
      </c>
      <c r="E466" s="7" t="str">
        <f>IF([1]主干线!E466="","",[1]主干线!E466)</f>
        <v>LGJ-185/30</v>
      </c>
      <c r="F466" s="7">
        <f>IF([1]主干线!F466="","",[1]主干线!F466)</f>
        <v>7.9240000000000005E-3</v>
      </c>
      <c r="G466" s="7">
        <f>IF([1]主干线!M466="","",[1]主干线!M466)</f>
        <v>2E-3</v>
      </c>
      <c r="H466" s="7">
        <f>IF([1]主干线!N466="","",[1]主干线!N466)</f>
        <v>0</v>
      </c>
      <c r="I466" s="7">
        <f>IF([1]主干线!O466="","",[1]主干线!O466)</f>
        <v>0</v>
      </c>
      <c r="J466" s="7">
        <f>IF([1]主干线!P466="","",[1]主干线!P466)</f>
        <v>2015</v>
      </c>
      <c r="K466" s="7">
        <f>IF([1]主干线!Q466="","",[1]主干线!Q466)</f>
        <v>1</v>
      </c>
      <c r="L466" s="7">
        <f>IF([1]主干线!R466="","",[1]主干线!R466)</f>
        <v>0</v>
      </c>
      <c r="M466" s="7">
        <f>IF([1]主干线!S466="","",[1]主干线!S466)</f>
        <v>0</v>
      </c>
      <c r="N466" s="7">
        <f>IF([1]主干线!T466="","",[1]主干线!T466)</f>
        <v>0</v>
      </c>
      <c r="O466" s="7" t="str">
        <f>IF([1]主干线!V466="","",[1]主干线!V466)</f>
        <v>配变_周泾村周泾站</v>
      </c>
      <c r="P466" s="7">
        <f>IF([1]主干线!W466="","",[1]主干线!W466)</f>
        <v>0.15848100000000001</v>
      </c>
      <c r="Q466" s="7">
        <f>IF([1]主干线!X466="","",[1]主干线!X466)</f>
        <v>6</v>
      </c>
      <c r="R466" s="7">
        <f>IF([1]主干线!I466="","",[1]主干线!I466)</f>
        <v>0</v>
      </c>
      <c r="S466" s="7">
        <f>IF([1]主干线!G466="","",[1]主干线!G466)</f>
        <v>0</v>
      </c>
      <c r="T466" s="7">
        <f>IF([1]主干线!J466="","",[1]主干线!J466)</f>
        <v>0</v>
      </c>
      <c r="U466" s="7" t="str">
        <f>IF([1]主干线!H466="","",[1]主干线!H466)</f>
        <v>市辖</v>
      </c>
    </row>
    <row r="467" spans="1:21" x14ac:dyDescent="0.15">
      <c r="A467" s="7" t="str">
        <f>IF([1]主干线!A467="","",[1]主干线!A467)</f>
        <v>南市线路64</v>
      </c>
      <c r="B467" s="7" t="str">
        <f>IF([1]主干线!B467="","",[1]主干线!B467)</f>
        <v>10kV</v>
      </c>
      <c r="C467" s="7" t="str">
        <f>IF([1]主干线!C467="","",[1]主干线!C467)</f>
        <v>134南市线</v>
      </c>
      <c r="D467" s="7">
        <f>IF([1]主干线!D467="","",[1]主干线!D467)</f>
        <v>0</v>
      </c>
      <c r="E467" s="7" t="str">
        <f>IF([1]主干线!E467="","",[1]主干线!E467)</f>
        <v>LGJ-185/30</v>
      </c>
      <c r="F467" s="7">
        <f>IF([1]主干线!F467="","",[1]主干线!F467)</f>
        <v>4.4169999999999999E-3</v>
      </c>
      <c r="G467" s="7">
        <f>IF([1]主干线!M467="","",[1]主干线!M467)</f>
        <v>2E-3</v>
      </c>
      <c r="H467" s="7">
        <f>IF([1]主干线!N467="","",[1]主干线!N467)</f>
        <v>0</v>
      </c>
      <c r="I467" s="7">
        <f>IF([1]主干线!O467="","",[1]主干线!O467)</f>
        <v>0</v>
      </c>
      <c r="J467" s="7">
        <f>IF([1]主干线!P467="","",[1]主干线!P467)</f>
        <v>2015</v>
      </c>
      <c r="K467" s="7">
        <f>IF([1]主干线!Q467="","",[1]主干线!Q467)</f>
        <v>2</v>
      </c>
      <c r="L467" s="7">
        <f>IF([1]主干线!R467="","",[1]主干线!R467)</f>
        <v>0</v>
      </c>
      <c r="M467" s="7">
        <f>IF([1]主干线!S467="","",[1]主干线!S467)</f>
        <v>0</v>
      </c>
      <c r="N467" s="7">
        <f>IF([1]主干线!T467="","",[1]主干线!T467)</f>
        <v>0</v>
      </c>
      <c r="O467" s="7" t="str">
        <f>IF([1]主干线!V467="","",[1]主干线!V467)</f>
        <v>配变_蒋浦新村1#变</v>
      </c>
      <c r="P467" s="7">
        <f>IF([1]主干线!W467="","",[1]主干线!W467)</f>
        <v>8.8330000000000006E-2</v>
      </c>
      <c r="Q467" s="7">
        <f>IF([1]主干线!X467="","",[1]主干线!X467)</f>
        <v>7</v>
      </c>
      <c r="R467" s="7">
        <f>IF([1]主干线!I467="","",[1]主干线!I467)</f>
        <v>1</v>
      </c>
      <c r="S467" s="7">
        <f>IF([1]主干线!G467="","",[1]主干线!G467)</f>
        <v>0</v>
      </c>
      <c r="T467" s="7">
        <f>IF([1]主干线!J467="","",[1]主干线!J467)</f>
        <v>0</v>
      </c>
      <c r="U467" s="7" t="str">
        <f>IF([1]主干线!H467="","",[1]主干线!H467)</f>
        <v>市辖</v>
      </c>
    </row>
    <row r="468" spans="1:21" x14ac:dyDescent="0.15">
      <c r="A468" s="7" t="str">
        <f>IF([1]主干线!A468="","",[1]主干线!A468)</f>
        <v>南市线路65</v>
      </c>
      <c r="B468" s="7" t="str">
        <f>IF([1]主干线!B468="","",[1]主干线!B468)</f>
        <v>10kV</v>
      </c>
      <c r="C468" s="7" t="str">
        <f>IF([1]主干线!C468="","",[1]主干线!C468)</f>
        <v>134南市线</v>
      </c>
      <c r="D468" s="7">
        <f>IF([1]主干线!D468="","",[1]主干线!D468)</f>
        <v>0</v>
      </c>
      <c r="E468" s="7" t="str">
        <f>IF([1]主干线!E468="","",[1]主干线!E468)</f>
        <v>LGJ-185/30</v>
      </c>
      <c r="F468" s="7">
        <f>IF([1]主干线!F468="","",[1]主干线!F468)</f>
        <v>9.6190000000000008E-3</v>
      </c>
      <c r="G468" s="7">
        <f>IF([1]主干线!M468="","",[1]主干线!M468)</f>
        <v>2E-3</v>
      </c>
      <c r="H468" s="7">
        <f>IF([1]主干线!N468="","",[1]主干线!N468)</f>
        <v>0</v>
      </c>
      <c r="I468" s="7">
        <f>IF([1]主干线!O468="","",[1]主干线!O468)</f>
        <v>0</v>
      </c>
      <c r="J468" s="7">
        <f>IF([1]主干线!P468="","",[1]主干线!P468)</f>
        <v>2015</v>
      </c>
      <c r="K468" s="7">
        <f>IF([1]主干线!Q468="","",[1]主干线!Q468)</f>
        <v>3</v>
      </c>
      <c r="L468" s="7">
        <f>IF([1]主干线!R468="","",[1]主干线!R468)</f>
        <v>0</v>
      </c>
      <c r="M468" s="7">
        <f>IF([1]主干线!S468="","",[1]主干线!S468)</f>
        <v>0</v>
      </c>
      <c r="N468" s="7">
        <f>IF([1]主干线!T468="","",[1]主干线!T468)</f>
        <v>0</v>
      </c>
      <c r="O468" s="7" t="str">
        <f>IF([1]主干线!V468="","",[1]主干线!V468)</f>
        <v>配变_金城花园14#变</v>
      </c>
      <c r="P468" s="7">
        <f>IF([1]主干线!W468="","",[1]主干线!W468)</f>
        <v>0.192387</v>
      </c>
      <c r="Q468" s="7">
        <f>IF([1]主干线!X468="","",[1]主干线!X468)</f>
        <v>8</v>
      </c>
      <c r="R468" s="7">
        <f>IF([1]主干线!I468="","",[1]主干线!I468)</f>
        <v>1</v>
      </c>
      <c r="S468" s="7">
        <f>IF([1]主干线!G468="","",[1]主干线!G468)</f>
        <v>0</v>
      </c>
      <c r="T468" s="7">
        <f>IF([1]主干线!J468="","",[1]主干线!J468)</f>
        <v>0</v>
      </c>
      <c r="U468" s="7" t="str">
        <f>IF([1]主干线!H468="","",[1]主干线!H468)</f>
        <v>市辖</v>
      </c>
    </row>
    <row r="469" spans="1:21" x14ac:dyDescent="0.15">
      <c r="A469" s="7" t="str">
        <f>IF([1]主干线!A469="","",[1]主干线!A469)</f>
        <v>南市线路66</v>
      </c>
      <c r="B469" s="7" t="str">
        <f>IF([1]主干线!B469="","",[1]主干线!B469)</f>
        <v>10kV</v>
      </c>
      <c r="C469" s="7" t="str">
        <f>IF([1]主干线!C469="","",[1]主干线!C469)</f>
        <v>134南市线</v>
      </c>
      <c r="D469" s="7">
        <f>IF([1]主干线!D469="","",[1]主干线!D469)</f>
        <v>0</v>
      </c>
      <c r="E469" s="7" t="str">
        <f>IF([1]主干线!E469="","",[1]主干线!E469)</f>
        <v>LGJ-185/30</v>
      </c>
      <c r="F469" s="7">
        <f>IF([1]主干线!F469="","",[1]主干线!F469)</f>
        <v>0.23807200000000001</v>
      </c>
      <c r="G469" s="7">
        <f>IF([1]主干线!M469="","",[1]主干线!M469)</f>
        <v>2E-3</v>
      </c>
      <c r="H469" s="7">
        <f>IF([1]主干线!N469="","",[1]主干线!N469)</f>
        <v>0</v>
      </c>
      <c r="I469" s="7">
        <f>IF([1]主干线!O469="","",[1]主干线!O469)</f>
        <v>0</v>
      </c>
      <c r="J469" s="7">
        <f>IF([1]主干线!P469="","",[1]主干线!P469)</f>
        <v>2015</v>
      </c>
      <c r="K469" s="7">
        <f>IF([1]主干线!Q469="","",[1]主干线!Q469)</f>
        <v>1</v>
      </c>
      <c r="L469" s="7">
        <f>IF([1]主干线!R469="","",[1]主干线!R469)</f>
        <v>0</v>
      </c>
      <c r="M469" s="7">
        <f>IF([1]主干线!S469="","",[1]主干线!S469)</f>
        <v>0</v>
      </c>
      <c r="N469" s="7">
        <f>IF([1]主干线!T469="","",[1]主干线!T469)</f>
        <v>0</v>
      </c>
      <c r="O469" s="7" t="str">
        <f>IF([1]主干线!V469="","",[1]主干线!V469)</f>
        <v>配变_8796088693136</v>
      </c>
      <c r="P469" s="7">
        <f>IF([1]主干线!W469="","",[1]主干线!W469)</f>
        <v>4.7614359999999998</v>
      </c>
      <c r="Q469" s="7">
        <f>IF([1]主干线!X469="","",[1]主干线!X469)</f>
        <v>0</v>
      </c>
      <c r="R469" s="7">
        <f>IF([1]主干线!I469="","",[1]主干线!I469)</f>
        <v>0</v>
      </c>
      <c r="S469" s="7">
        <f>IF([1]主干线!G469="","",[1]主干线!G469)</f>
        <v>0</v>
      </c>
      <c r="T469" s="7">
        <f>IF([1]主干线!J469="","",[1]主干线!J469)</f>
        <v>0</v>
      </c>
      <c r="U469" s="7" t="str">
        <f>IF([1]主干线!H469="","",[1]主干线!H469)</f>
        <v>市辖</v>
      </c>
    </row>
    <row r="470" spans="1:21" x14ac:dyDescent="0.15">
      <c r="A470" s="7" t="str">
        <f>IF([1]主干线!A470="","",[1]主干线!A470)</f>
        <v>南市线路67</v>
      </c>
      <c r="B470" s="7" t="str">
        <f>IF([1]主干线!B470="","",[1]主干线!B470)</f>
        <v>10kV</v>
      </c>
      <c r="C470" s="7" t="str">
        <f>IF([1]主干线!C470="","",[1]主干线!C470)</f>
        <v>134南市线</v>
      </c>
      <c r="D470" s="7">
        <f>IF([1]主干线!D470="","",[1]主干线!D470)</f>
        <v>0</v>
      </c>
      <c r="E470" s="7" t="str">
        <f>IF([1]主干线!E470="","",[1]主干线!E470)</f>
        <v>LGJ-185/30</v>
      </c>
      <c r="F470" s="7">
        <f>IF([1]主干线!F470="","",[1]主干线!F470)</f>
        <v>8.1949999999999992E-3</v>
      </c>
      <c r="G470" s="7">
        <f>IF([1]主干线!M470="","",[1]主干线!M470)</f>
        <v>2E-3</v>
      </c>
      <c r="H470" s="7">
        <f>IF([1]主干线!N470="","",[1]主干线!N470)</f>
        <v>0</v>
      </c>
      <c r="I470" s="7">
        <f>IF([1]主干线!O470="","",[1]主干线!O470)</f>
        <v>0</v>
      </c>
      <c r="J470" s="7">
        <f>IF([1]主干线!P470="","",[1]主干线!P470)</f>
        <v>2015</v>
      </c>
      <c r="K470" s="7">
        <f>IF([1]主干线!Q470="","",[1]主干线!Q470)</f>
        <v>2</v>
      </c>
      <c r="L470" s="7">
        <f>IF([1]主干线!R470="","",[1]主干线!R470)</f>
        <v>0</v>
      </c>
      <c r="M470" s="7">
        <f>IF([1]主干线!S470="","",[1]主干线!S470)</f>
        <v>0</v>
      </c>
      <c r="N470" s="7">
        <f>IF([1]主干线!T470="","",[1]主干线!T470)</f>
        <v>0</v>
      </c>
      <c r="O470" s="7" t="str">
        <f>IF([1]主干线!V470="","",[1]主干线!V470)</f>
        <v>配变_姜夏新村4#变</v>
      </c>
      <c r="P470" s="7">
        <f>IF([1]主干线!W470="","",[1]主干线!W470)</f>
        <v>0.16389500000000001</v>
      </c>
      <c r="Q470" s="7">
        <f>IF([1]主干线!X470="","",[1]主干线!X470)</f>
        <v>1</v>
      </c>
      <c r="R470" s="7">
        <f>IF([1]主干线!I470="","",[1]主干线!I470)</f>
        <v>1</v>
      </c>
      <c r="S470" s="7">
        <f>IF([1]主干线!G470="","",[1]主干线!G470)</f>
        <v>0</v>
      </c>
      <c r="T470" s="7">
        <f>IF([1]主干线!J470="","",[1]主干线!J470)</f>
        <v>0</v>
      </c>
      <c r="U470" s="7" t="str">
        <f>IF([1]主干线!H470="","",[1]主干线!H470)</f>
        <v>市辖</v>
      </c>
    </row>
    <row r="471" spans="1:21" x14ac:dyDescent="0.15">
      <c r="A471" s="7" t="str">
        <f>IF([1]主干线!A471="","",[1]主干线!A471)</f>
        <v>南市线路68</v>
      </c>
      <c r="B471" s="7" t="str">
        <f>IF([1]主干线!B471="","",[1]主干线!B471)</f>
        <v>10kV</v>
      </c>
      <c r="C471" s="7" t="str">
        <f>IF([1]主干线!C471="","",[1]主干线!C471)</f>
        <v>134南市线</v>
      </c>
      <c r="D471" s="7">
        <f>IF([1]主干线!D471="","",[1]主干线!D471)</f>
        <v>0</v>
      </c>
      <c r="E471" s="7" t="str">
        <f>IF([1]主干线!E471="","",[1]主干线!E471)</f>
        <v>LGJ-185/30</v>
      </c>
      <c r="F471" s="7">
        <f>IF([1]主干线!F471="","",[1]主干线!F471)</f>
        <v>7.3879999999999996E-3</v>
      </c>
      <c r="G471" s="7">
        <f>IF([1]主干线!M471="","",[1]主干线!M471)</f>
        <v>2E-3</v>
      </c>
      <c r="H471" s="7">
        <f>IF([1]主干线!N471="","",[1]主干线!N471)</f>
        <v>0</v>
      </c>
      <c r="I471" s="7">
        <f>IF([1]主干线!O471="","",[1]主干线!O471)</f>
        <v>0</v>
      </c>
      <c r="J471" s="7">
        <f>IF([1]主干线!P471="","",[1]主干线!P471)</f>
        <v>2015</v>
      </c>
      <c r="K471" s="7">
        <f>IF([1]主干线!Q471="","",[1]主干线!Q471)</f>
        <v>3</v>
      </c>
      <c r="L471" s="7">
        <f>IF([1]主干线!R471="","",[1]主干线!R471)</f>
        <v>0</v>
      </c>
      <c r="M471" s="7">
        <f>IF([1]主干线!S471="","",[1]主干线!S471)</f>
        <v>0</v>
      </c>
      <c r="N471" s="7">
        <f>IF([1]主干线!T471="","",[1]主干线!T471)</f>
        <v>0</v>
      </c>
      <c r="O471" s="7" t="str">
        <f>IF([1]主干线!V471="","",[1]主干线!V471)</f>
        <v>配变_8796088693168</v>
      </c>
      <c r="P471" s="7">
        <f>IF([1]主干线!W471="","",[1]主干线!W471)</f>
        <v>0.14776300000000001</v>
      </c>
      <c r="Q471" s="7">
        <f>IF([1]主干线!X471="","",[1]主干线!X471)</f>
        <v>2</v>
      </c>
      <c r="R471" s="7">
        <f>IF([1]主干线!I471="","",[1]主干线!I471)</f>
        <v>1</v>
      </c>
      <c r="S471" s="7">
        <f>IF([1]主干线!G471="","",[1]主干线!G471)</f>
        <v>0</v>
      </c>
      <c r="T471" s="7">
        <f>IF([1]主干线!J471="","",[1]主干线!J471)</f>
        <v>0</v>
      </c>
      <c r="U471" s="7" t="str">
        <f>IF([1]主干线!H471="","",[1]主干线!H471)</f>
        <v>市辖</v>
      </c>
    </row>
    <row r="472" spans="1:21" x14ac:dyDescent="0.15">
      <c r="A472" s="7" t="str">
        <f>IF([1]主干线!A472="","",[1]主干线!A472)</f>
        <v>南市线路69</v>
      </c>
      <c r="B472" s="7" t="str">
        <f>IF([1]主干线!B472="","",[1]主干线!B472)</f>
        <v>10kV</v>
      </c>
      <c r="C472" s="7" t="str">
        <f>IF([1]主干线!C472="","",[1]主干线!C472)</f>
        <v>134南市线</v>
      </c>
      <c r="D472" s="7">
        <f>IF([1]主干线!D472="","",[1]主干线!D472)</f>
        <v>0</v>
      </c>
      <c r="E472" s="7" t="str">
        <f>IF([1]主干线!E472="","",[1]主干线!E472)</f>
        <v>LGJ-185/30</v>
      </c>
      <c r="F472" s="7">
        <f>IF([1]主干线!F472="","",[1]主干线!F472)</f>
        <v>8.4670000000000006E-3</v>
      </c>
      <c r="G472" s="7">
        <f>IF([1]主干线!M472="","",[1]主干线!M472)</f>
        <v>2E-3</v>
      </c>
      <c r="H472" s="7">
        <f>IF([1]主干线!N472="","",[1]主干线!N472)</f>
        <v>0</v>
      </c>
      <c r="I472" s="7">
        <f>IF([1]主干线!O472="","",[1]主干线!O472)</f>
        <v>0</v>
      </c>
      <c r="J472" s="7">
        <f>IF([1]主干线!P472="","",[1]主干线!P472)</f>
        <v>2015</v>
      </c>
      <c r="K472" s="7">
        <f>IF([1]主干线!Q472="","",[1]主干线!Q472)</f>
        <v>1</v>
      </c>
      <c r="L472" s="7">
        <f>IF([1]主干线!R472="","",[1]主干线!R472)</f>
        <v>0</v>
      </c>
      <c r="M472" s="7">
        <f>IF([1]主干线!S472="","",[1]主干线!S472)</f>
        <v>0</v>
      </c>
      <c r="N472" s="7">
        <f>IF([1]主干线!T472="","",[1]主干线!T472)</f>
        <v>0</v>
      </c>
      <c r="O472" s="7" t="str">
        <f>IF([1]主干线!V472="","",[1]主干线!V472)</f>
        <v>配变_8796088693136</v>
      </c>
      <c r="P472" s="7">
        <f>IF([1]主干线!W472="","",[1]主干线!W472)</f>
        <v>0.16933899999999999</v>
      </c>
      <c r="Q472" s="7">
        <f>IF([1]主干线!X472="","",[1]主干线!X472)</f>
        <v>3</v>
      </c>
      <c r="R472" s="7">
        <f>IF([1]主干线!I472="","",[1]主干线!I472)</f>
        <v>0</v>
      </c>
      <c r="S472" s="7">
        <f>IF([1]主干线!G472="","",[1]主干线!G472)</f>
        <v>0</v>
      </c>
      <c r="T472" s="7">
        <f>IF([1]主干线!J472="","",[1]主干线!J472)</f>
        <v>0</v>
      </c>
      <c r="U472" s="7" t="str">
        <f>IF([1]主干线!H472="","",[1]主干线!H472)</f>
        <v>市辖</v>
      </c>
    </row>
    <row r="473" spans="1:21" x14ac:dyDescent="0.15">
      <c r="A473" s="7" t="str">
        <f>IF([1]主干线!A473="","",[1]主干线!A473)</f>
        <v>南市线路70</v>
      </c>
      <c r="B473" s="7" t="str">
        <f>IF([1]主干线!B473="","",[1]主干线!B473)</f>
        <v>10kV</v>
      </c>
      <c r="C473" s="7" t="str">
        <f>IF([1]主干线!C473="","",[1]主干线!C473)</f>
        <v>134南市线</v>
      </c>
      <c r="D473" s="7">
        <f>IF([1]主干线!D473="","",[1]主干线!D473)</f>
        <v>0</v>
      </c>
      <c r="E473" s="7" t="str">
        <f>IF([1]主干线!E473="","",[1]主干线!E473)</f>
        <v>LGJ-185/30</v>
      </c>
      <c r="F473" s="7">
        <f>IF([1]主干线!F473="","",[1]主干线!F473)</f>
        <v>9.6880000000000004E-3</v>
      </c>
      <c r="G473" s="7">
        <f>IF([1]主干线!M473="","",[1]主干线!M473)</f>
        <v>2E-3</v>
      </c>
      <c r="H473" s="7">
        <f>IF([1]主干线!N473="","",[1]主干线!N473)</f>
        <v>0</v>
      </c>
      <c r="I473" s="7">
        <f>IF([1]主干线!O473="","",[1]主干线!O473)</f>
        <v>0</v>
      </c>
      <c r="J473" s="7">
        <f>IF([1]主干线!P473="","",[1]主干线!P473)</f>
        <v>2015</v>
      </c>
      <c r="K473" s="7">
        <f>IF([1]主干线!Q473="","",[1]主干线!Q473)</f>
        <v>2</v>
      </c>
      <c r="L473" s="7">
        <f>IF([1]主干线!R473="","",[1]主干线!R473)</f>
        <v>0</v>
      </c>
      <c r="M473" s="7">
        <f>IF([1]主干线!S473="","",[1]主干线!S473)</f>
        <v>0</v>
      </c>
      <c r="N473" s="7">
        <f>IF([1]主干线!T473="","",[1]主干线!T473)</f>
        <v>0</v>
      </c>
      <c r="O473" s="7" t="str">
        <f>IF([1]主干线!V473="","",[1]主干线!V473)</f>
        <v>配变_姜夏新村2#变</v>
      </c>
      <c r="P473" s="7">
        <f>IF([1]主干线!W473="","",[1]主干线!W473)</f>
        <v>0.19375600000000001</v>
      </c>
      <c r="Q473" s="7">
        <f>IF([1]主干线!X473="","",[1]主干线!X473)</f>
        <v>4</v>
      </c>
      <c r="R473" s="7">
        <f>IF([1]主干线!I473="","",[1]主干线!I473)</f>
        <v>1</v>
      </c>
      <c r="S473" s="7">
        <f>IF([1]主干线!G473="","",[1]主干线!G473)</f>
        <v>0</v>
      </c>
      <c r="T473" s="7">
        <f>IF([1]主干线!J473="","",[1]主干线!J473)</f>
        <v>0</v>
      </c>
      <c r="U473" s="7" t="str">
        <f>IF([1]主干线!H473="","",[1]主干线!H473)</f>
        <v>市辖</v>
      </c>
    </row>
    <row r="474" spans="1:21" x14ac:dyDescent="0.15">
      <c r="A474" s="7" t="str">
        <f>IF([1]主干线!A474="","",[1]主干线!A474)</f>
        <v>南市线路71</v>
      </c>
      <c r="B474" s="7" t="str">
        <f>IF([1]主干线!B474="","",[1]主干线!B474)</f>
        <v>10kV</v>
      </c>
      <c r="C474" s="7" t="str">
        <f>IF([1]主干线!C474="","",[1]主干线!C474)</f>
        <v>134南市线</v>
      </c>
      <c r="D474" s="7">
        <f>IF([1]主干线!D474="","",[1]主干线!D474)</f>
        <v>0</v>
      </c>
      <c r="E474" s="7" t="str">
        <f>IF([1]主干线!E474="","",[1]主干线!E474)</f>
        <v>LGJ-185/30</v>
      </c>
      <c r="F474" s="7">
        <f>IF([1]主干线!F474="","",[1]主干线!F474)</f>
        <v>7.8490000000000001E-3</v>
      </c>
      <c r="G474" s="7">
        <f>IF([1]主干线!M474="","",[1]主干线!M474)</f>
        <v>2E-3</v>
      </c>
      <c r="H474" s="7">
        <f>IF([1]主干线!N474="","",[1]主干线!N474)</f>
        <v>0</v>
      </c>
      <c r="I474" s="7">
        <f>IF([1]主干线!O474="","",[1]主干线!O474)</f>
        <v>0</v>
      </c>
      <c r="J474" s="7">
        <f>IF([1]主干线!P474="","",[1]主干线!P474)</f>
        <v>2015</v>
      </c>
      <c r="K474" s="7">
        <f>IF([1]主干线!Q474="","",[1]主干线!Q474)</f>
        <v>3</v>
      </c>
      <c r="L474" s="7">
        <f>IF([1]主干线!R474="","",[1]主干线!R474)</f>
        <v>0</v>
      </c>
      <c r="M474" s="7">
        <f>IF([1]主干线!S474="","",[1]主干线!S474)</f>
        <v>0</v>
      </c>
      <c r="N474" s="7">
        <f>IF([1]主干线!T474="","",[1]主干线!T474)</f>
        <v>0</v>
      </c>
      <c r="O474" s="7" t="str">
        <f>IF([1]主干线!V474="","",[1]主干线!V474)</f>
        <v>配变_花家浜新村3#变</v>
      </c>
      <c r="P474" s="7">
        <f>IF([1]主干线!W474="","",[1]主干线!W474)</f>
        <v>0.15698599999999999</v>
      </c>
      <c r="Q474" s="7">
        <f>IF([1]主干线!X474="","",[1]主干线!X474)</f>
        <v>5</v>
      </c>
      <c r="R474" s="7">
        <f>IF([1]主干线!I474="","",[1]主干线!I474)</f>
        <v>1</v>
      </c>
      <c r="S474" s="7">
        <f>IF([1]主干线!G474="","",[1]主干线!G474)</f>
        <v>0</v>
      </c>
      <c r="T474" s="7">
        <f>IF([1]主干线!J474="","",[1]主干线!J474)</f>
        <v>0</v>
      </c>
      <c r="U474" s="7" t="str">
        <f>IF([1]主干线!H474="","",[1]主干线!H474)</f>
        <v>市辖</v>
      </c>
    </row>
    <row r="475" spans="1:21" x14ac:dyDescent="0.15">
      <c r="A475" s="7" t="str">
        <f>IF([1]主干线!A475="","",[1]主干线!A475)</f>
        <v>南市线路72</v>
      </c>
      <c r="B475" s="7" t="str">
        <f>IF([1]主干线!B475="","",[1]主干线!B475)</f>
        <v>10kV</v>
      </c>
      <c r="C475" s="7" t="str">
        <f>IF([1]主干线!C475="","",[1]主干线!C475)</f>
        <v>134南市线</v>
      </c>
      <c r="D475" s="7">
        <f>IF([1]主干线!D475="","",[1]主干线!D475)</f>
        <v>0</v>
      </c>
      <c r="E475" s="7" t="str">
        <f>IF([1]主干线!E475="","",[1]主干线!E475)</f>
        <v>LGJ-185/30</v>
      </c>
      <c r="F475" s="7">
        <f>IF([1]主干线!F475="","",[1]主干线!F475)</f>
        <v>9.2309999999999996E-3</v>
      </c>
      <c r="G475" s="7">
        <f>IF([1]主干线!M475="","",[1]主干线!M475)</f>
        <v>2E-3</v>
      </c>
      <c r="H475" s="7">
        <f>IF([1]主干线!N475="","",[1]主干线!N475)</f>
        <v>0</v>
      </c>
      <c r="I475" s="7">
        <f>IF([1]主干线!O475="","",[1]主干线!O475)</f>
        <v>0</v>
      </c>
      <c r="J475" s="7">
        <f>IF([1]主干线!P475="","",[1]主干线!P475)</f>
        <v>2015</v>
      </c>
      <c r="K475" s="7">
        <f>IF([1]主干线!Q475="","",[1]主干线!Q475)</f>
        <v>1</v>
      </c>
      <c r="L475" s="7">
        <f>IF([1]主干线!R475="","",[1]主干线!R475)</f>
        <v>0</v>
      </c>
      <c r="M475" s="7">
        <f>IF([1]主干线!S475="","",[1]主干线!S475)</f>
        <v>0</v>
      </c>
      <c r="N475" s="7">
        <f>IF([1]主干线!T475="","",[1]主干线!T475)</f>
        <v>0</v>
      </c>
      <c r="O475" s="7" t="str">
        <f>IF([1]主干线!V475="","",[1]主干线!V475)</f>
        <v>配变_画家浜新村6#变</v>
      </c>
      <c r="P475" s="7">
        <f>IF([1]主干线!W475="","",[1]主干线!W475)</f>
        <v>0.184617</v>
      </c>
      <c r="Q475" s="7">
        <f>IF([1]主干线!X475="","",[1]主干线!X475)</f>
        <v>6</v>
      </c>
      <c r="R475" s="7">
        <f>IF([1]主干线!I475="","",[1]主干线!I475)</f>
        <v>0</v>
      </c>
      <c r="S475" s="7">
        <f>IF([1]主干线!G475="","",[1]主干线!G475)</f>
        <v>0</v>
      </c>
      <c r="T475" s="7">
        <f>IF([1]主干线!J475="","",[1]主干线!J475)</f>
        <v>0</v>
      </c>
      <c r="U475" s="7" t="str">
        <f>IF([1]主干线!H475="","",[1]主干线!H475)</f>
        <v>市辖</v>
      </c>
    </row>
    <row r="476" spans="1:21" x14ac:dyDescent="0.15">
      <c r="A476" s="7" t="str">
        <f>IF([1]主干线!A476="","",[1]主干线!A476)</f>
        <v>南市线路73</v>
      </c>
      <c r="B476" s="7" t="str">
        <f>IF([1]主干线!B476="","",[1]主干线!B476)</f>
        <v>10kV</v>
      </c>
      <c r="C476" s="7" t="str">
        <f>IF([1]主干线!C476="","",[1]主干线!C476)</f>
        <v>134南市线</v>
      </c>
      <c r="D476" s="7">
        <f>IF([1]主干线!D476="","",[1]主干线!D476)</f>
        <v>0</v>
      </c>
      <c r="E476" s="7" t="str">
        <f>IF([1]主干线!E476="","",[1]主干线!E476)</f>
        <v>LGJ-185/30</v>
      </c>
      <c r="F476" s="7">
        <f>IF([1]主干线!F476="","",[1]主干线!F476)</f>
        <v>1.1320999999999999E-2</v>
      </c>
      <c r="G476" s="7">
        <f>IF([1]主干线!M476="","",[1]主干线!M476)</f>
        <v>2E-3</v>
      </c>
      <c r="H476" s="7">
        <f>IF([1]主干线!N476="","",[1]主干线!N476)</f>
        <v>0</v>
      </c>
      <c r="I476" s="7">
        <f>IF([1]主干线!O476="","",[1]主干线!O476)</f>
        <v>0</v>
      </c>
      <c r="J476" s="7">
        <f>IF([1]主干线!P476="","",[1]主干线!P476)</f>
        <v>2015</v>
      </c>
      <c r="K476" s="7">
        <f>IF([1]主干线!Q476="","",[1]主干线!Q476)</f>
        <v>2</v>
      </c>
      <c r="L476" s="7">
        <f>IF([1]主干线!R476="","",[1]主干线!R476)</f>
        <v>0</v>
      </c>
      <c r="M476" s="7">
        <f>IF([1]主干线!S476="","",[1]主干线!S476)</f>
        <v>0</v>
      </c>
      <c r="N476" s="7">
        <f>IF([1]主干线!T476="","",[1]主干线!T476)</f>
        <v>0</v>
      </c>
      <c r="O476" s="7" t="str">
        <f>IF([1]主干线!V476="","",[1]主干线!V476)</f>
        <v>配变_花家浜新村5#变</v>
      </c>
      <c r="P476" s="7">
        <f>IF([1]主干线!W476="","",[1]主干线!W476)</f>
        <v>0.226412</v>
      </c>
      <c r="Q476" s="7">
        <f>IF([1]主干线!X476="","",[1]主干线!X476)</f>
        <v>7</v>
      </c>
      <c r="R476" s="7">
        <f>IF([1]主干线!I476="","",[1]主干线!I476)</f>
        <v>1</v>
      </c>
      <c r="S476" s="7">
        <f>IF([1]主干线!G476="","",[1]主干线!G476)</f>
        <v>0</v>
      </c>
      <c r="T476" s="7">
        <f>IF([1]主干线!J476="","",[1]主干线!J476)</f>
        <v>0</v>
      </c>
      <c r="U476" s="7" t="str">
        <f>IF([1]主干线!H476="","",[1]主干线!H476)</f>
        <v>市辖</v>
      </c>
    </row>
    <row r="477" spans="1:21" x14ac:dyDescent="0.15">
      <c r="A477" s="7" t="str">
        <f>IF([1]主干线!A477="","",[1]主干线!A477)</f>
        <v>南市线路74</v>
      </c>
      <c r="B477" s="7" t="str">
        <f>IF([1]主干线!B477="","",[1]主干线!B477)</f>
        <v>10kV</v>
      </c>
      <c r="C477" s="7" t="str">
        <f>IF([1]主干线!C477="","",[1]主干线!C477)</f>
        <v>134南市线</v>
      </c>
      <c r="D477" s="7">
        <f>IF([1]主干线!D477="","",[1]主干线!D477)</f>
        <v>0</v>
      </c>
      <c r="E477" s="7" t="str">
        <f>IF([1]主干线!E477="","",[1]主干线!E477)</f>
        <v>LGJ-185/30</v>
      </c>
      <c r="F477" s="7">
        <f>IF([1]主干线!F477="","",[1]主干线!F477)</f>
        <v>0.47711199999999998</v>
      </c>
      <c r="G477" s="7">
        <f>IF([1]主干线!M477="","",[1]主干线!M477)</f>
        <v>2E-3</v>
      </c>
      <c r="H477" s="7">
        <f>IF([1]主干线!N477="","",[1]主干线!N477)</f>
        <v>0</v>
      </c>
      <c r="I477" s="7">
        <f>IF([1]主干线!O477="","",[1]主干线!O477)</f>
        <v>0</v>
      </c>
      <c r="J477" s="7">
        <f>IF([1]主干线!P477="","",[1]主干线!P477)</f>
        <v>2015</v>
      </c>
      <c r="K477" s="7">
        <f>IF([1]主干线!Q477="","",[1]主干线!Q477)</f>
        <v>3</v>
      </c>
      <c r="L477" s="7">
        <f>IF([1]主干线!R477="","",[1]主干线!R477)</f>
        <v>0</v>
      </c>
      <c r="M477" s="7">
        <f>IF([1]主干线!S477="","",[1]主干线!S477)</f>
        <v>0</v>
      </c>
      <c r="N477" s="7">
        <f>IF([1]主干线!T477="","",[1]主干线!T477)</f>
        <v>0</v>
      </c>
      <c r="O477" s="7" t="str">
        <f>IF([1]主干线!V477="","",[1]主干线!V477)</f>
        <v>分支箱_周五南分支开关</v>
      </c>
      <c r="P477" s="7">
        <f>IF([1]主干线!W477="","",[1]主干线!W477)</f>
        <v>9.5422449999999994</v>
      </c>
      <c r="Q477" s="7">
        <f>IF([1]主干线!X477="","",[1]主干线!X477)</f>
        <v>8</v>
      </c>
      <c r="R477" s="7">
        <f>IF([1]主干线!I477="","",[1]主干线!I477)</f>
        <v>1</v>
      </c>
      <c r="S477" s="7">
        <f>IF([1]主干线!G477="","",[1]主干线!G477)</f>
        <v>0</v>
      </c>
      <c r="T477" s="7">
        <f>IF([1]主干线!J477="","",[1]主干线!J477)</f>
        <v>0</v>
      </c>
      <c r="U477" s="7" t="str">
        <f>IF([1]主干线!H477="","",[1]主干线!H477)</f>
        <v>市辖</v>
      </c>
    </row>
    <row r="478" spans="1:21" x14ac:dyDescent="0.15">
      <c r="A478" s="7" t="str">
        <f>IF([1]主干线!A478="","",[1]主干线!A478)</f>
        <v>南市线路78</v>
      </c>
      <c r="B478" s="7" t="str">
        <f>IF([1]主干线!B478="","",[1]主干线!B478)</f>
        <v>10kV</v>
      </c>
      <c r="C478" s="7" t="str">
        <f>IF([1]主干线!C478="","",[1]主干线!C478)</f>
        <v>134南市线</v>
      </c>
      <c r="D478" s="7">
        <f>IF([1]主干线!D478="","",[1]主干线!D478)</f>
        <v>0</v>
      </c>
      <c r="E478" s="7" t="str">
        <f>IF([1]主干线!E478="","",[1]主干线!E478)</f>
        <v>LGJ-185/30</v>
      </c>
      <c r="F478" s="7">
        <f>IF([1]主干线!F478="","",[1]主干线!F478)</f>
        <v>4.862E-3</v>
      </c>
      <c r="G478" s="7">
        <f>IF([1]主干线!M478="","",[1]主干线!M478)</f>
        <v>2E-3</v>
      </c>
      <c r="H478" s="7">
        <f>IF([1]主干线!N478="","",[1]主干线!N478)</f>
        <v>0</v>
      </c>
      <c r="I478" s="7">
        <f>IF([1]主干线!O478="","",[1]主干线!O478)</f>
        <v>0</v>
      </c>
      <c r="J478" s="7">
        <f>IF([1]主干线!P478="","",[1]主干线!P478)</f>
        <v>2015</v>
      </c>
      <c r="K478" s="7">
        <f>IF([1]主干线!Q478="","",[1]主干线!Q478)</f>
        <v>1</v>
      </c>
      <c r="L478" s="7">
        <f>IF([1]主干线!R478="","",[1]主干线!R478)</f>
        <v>0</v>
      </c>
      <c r="M478" s="7">
        <f>IF([1]主干线!S478="","",[1]主干线!S478)</f>
        <v>0</v>
      </c>
      <c r="N478" s="7">
        <f>IF([1]主干线!T478="","",[1]主干线!T478)</f>
        <v>0</v>
      </c>
      <c r="O478" s="7" t="str">
        <f>IF([1]主干线!V478="","",[1]主干线!V478)</f>
        <v>配变_宝湾物流2</v>
      </c>
      <c r="P478" s="7">
        <f>IF([1]主干线!W478="","",[1]主干线!W478)</f>
        <v>9.7229999999999997E-2</v>
      </c>
      <c r="Q478" s="7">
        <f>IF([1]主干线!X478="","",[1]主干线!X478)</f>
        <v>0</v>
      </c>
      <c r="R478" s="7">
        <f>IF([1]主干线!I478="","",[1]主干线!I478)</f>
        <v>0</v>
      </c>
      <c r="S478" s="7">
        <f>IF([1]主干线!G478="","",[1]主干线!G478)</f>
        <v>0</v>
      </c>
      <c r="T478" s="7">
        <f>IF([1]主干线!J478="","",[1]主干线!J478)</f>
        <v>0</v>
      </c>
      <c r="U478" s="7" t="str">
        <f>IF([1]主干线!H478="","",[1]主干线!H478)</f>
        <v>市辖</v>
      </c>
    </row>
    <row r="479" spans="1:21" x14ac:dyDescent="0.15">
      <c r="A479" s="7" t="str">
        <f>IF([1]主干线!A479="","",[1]主干线!A479)</f>
        <v>南市线路79</v>
      </c>
      <c r="B479" s="7" t="str">
        <f>IF([1]主干线!B479="","",[1]主干线!B479)</f>
        <v>10kV</v>
      </c>
      <c r="C479" s="7" t="str">
        <f>IF([1]主干线!C479="","",[1]主干线!C479)</f>
        <v>134南市线</v>
      </c>
      <c r="D479" s="7">
        <f>IF([1]主干线!D479="","",[1]主干线!D479)</f>
        <v>0</v>
      </c>
      <c r="E479" s="7" t="str">
        <f>IF([1]主干线!E479="","",[1]主干线!E479)</f>
        <v>LGJ-185/30</v>
      </c>
      <c r="F479" s="7">
        <f>IF([1]主干线!F479="","",[1]主干线!F479)</f>
        <v>5.4469999999999996E-3</v>
      </c>
      <c r="G479" s="7">
        <f>IF([1]主干线!M479="","",[1]主干线!M479)</f>
        <v>2E-3</v>
      </c>
      <c r="H479" s="7">
        <f>IF([1]主干线!N479="","",[1]主干线!N479)</f>
        <v>0</v>
      </c>
      <c r="I479" s="7">
        <f>IF([1]主干线!O479="","",[1]主干线!O479)</f>
        <v>0</v>
      </c>
      <c r="J479" s="7">
        <f>IF([1]主干线!P479="","",[1]主干线!P479)</f>
        <v>2015</v>
      </c>
      <c r="K479" s="7">
        <f>IF([1]主干线!Q479="","",[1]主干线!Q479)</f>
        <v>2</v>
      </c>
      <c r="L479" s="7">
        <f>IF([1]主干线!R479="","",[1]主干线!R479)</f>
        <v>0</v>
      </c>
      <c r="M479" s="7">
        <f>IF([1]主干线!S479="","",[1]主干线!S479)</f>
        <v>0</v>
      </c>
      <c r="N479" s="7">
        <f>IF([1]主干线!T479="","",[1]主干线!T479)</f>
        <v>0</v>
      </c>
      <c r="O479" s="7" t="str">
        <f>IF([1]主干线!V479="","",[1]主干线!V479)</f>
        <v>配变_黄城花园4#变</v>
      </c>
      <c r="P479" s="7">
        <f>IF([1]主干线!W479="","",[1]主干线!W479)</f>
        <v>0.108948</v>
      </c>
      <c r="Q479" s="7">
        <f>IF([1]主干线!X479="","",[1]主干线!X479)</f>
        <v>1</v>
      </c>
      <c r="R479" s="7">
        <f>IF([1]主干线!I479="","",[1]主干线!I479)</f>
        <v>1</v>
      </c>
      <c r="S479" s="7">
        <f>IF([1]主干线!G479="","",[1]主干线!G479)</f>
        <v>0</v>
      </c>
      <c r="T479" s="7">
        <f>IF([1]主干线!J479="","",[1]主干线!J479)</f>
        <v>0</v>
      </c>
      <c r="U479" s="7" t="str">
        <f>IF([1]主干线!H479="","",[1]主干线!H479)</f>
        <v>市辖</v>
      </c>
    </row>
    <row r="480" spans="1:21" x14ac:dyDescent="0.15">
      <c r="A480" s="7" t="str">
        <f>IF([1]主干线!A480="","",[1]主干线!A480)</f>
        <v>南市线路80</v>
      </c>
      <c r="B480" s="7" t="str">
        <f>IF([1]主干线!B480="","",[1]主干线!B480)</f>
        <v>10kV</v>
      </c>
      <c r="C480" s="7" t="str">
        <f>IF([1]主干线!C480="","",[1]主干线!C480)</f>
        <v>134南市线</v>
      </c>
      <c r="D480" s="7">
        <f>IF([1]主干线!D480="","",[1]主干线!D480)</f>
        <v>0</v>
      </c>
      <c r="E480" s="7" t="str">
        <f>IF([1]主干线!E480="","",[1]主干线!E480)</f>
        <v>LGJ-185/30</v>
      </c>
      <c r="F480" s="7">
        <f>IF([1]主干线!F480="","",[1]主干线!F480)</f>
        <v>1.3618E-2</v>
      </c>
      <c r="G480" s="7">
        <f>IF([1]主干线!M480="","",[1]主干线!M480)</f>
        <v>2E-3</v>
      </c>
      <c r="H480" s="7">
        <f>IF([1]主干线!N480="","",[1]主干线!N480)</f>
        <v>0</v>
      </c>
      <c r="I480" s="7">
        <f>IF([1]主干线!O480="","",[1]主干线!O480)</f>
        <v>0</v>
      </c>
      <c r="J480" s="7">
        <f>IF([1]主干线!P480="","",[1]主干线!P480)</f>
        <v>2015</v>
      </c>
      <c r="K480" s="7">
        <f>IF([1]主干线!Q480="","",[1]主干线!Q480)</f>
        <v>3</v>
      </c>
      <c r="L480" s="7">
        <f>IF([1]主干线!R480="","",[1]主干线!R480)</f>
        <v>0</v>
      </c>
      <c r="M480" s="7">
        <f>IF([1]主干线!S480="","",[1]主干线!S480)</f>
        <v>0</v>
      </c>
      <c r="N480" s="7">
        <f>IF([1]主干线!T480="","",[1]主干线!T480)</f>
        <v>0</v>
      </c>
      <c r="O480" s="7" t="str">
        <f>IF([1]主干线!V480="","",[1]主干线!V480)</f>
        <v>配变_金城花园8#变</v>
      </c>
      <c r="P480" s="7">
        <f>IF([1]主干线!W480="","",[1]主干线!W480)</f>
        <v>0.27235399999999998</v>
      </c>
      <c r="Q480" s="7">
        <f>IF([1]主干线!X480="","",[1]主干线!X480)</f>
        <v>2</v>
      </c>
      <c r="R480" s="7">
        <f>IF([1]主干线!I480="","",[1]主干线!I480)</f>
        <v>1</v>
      </c>
      <c r="S480" s="7">
        <f>IF([1]主干线!G480="","",[1]主干线!G480)</f>
        <v>0</v>
      </c>
      <c r="T480" s="7">
        <f>IF([1]主干线!J480="","",[1]主干线!J480)</f>
        <v>0</v>
      </c>
      <c r="U480" s="7" t="str">
        <f>IF([1]主干线!H480="","",[1]主干线!H480)</f>
        <v>市辖</v>
      </c>
    </row>
    <row r="481" spans="1:21" x14ac:dyDescent="0.15">
      <c r="A481" s="7" t="str">
        <f>IF([1]主干线!A481="","",[1]主干线!A481)</f>
        <v>东泾线路1</v>
      </c>
      <c r="B481" s="7" t="str">
        <f>IF([1]主干线!B481="","",[1]主干线!B481)</f>
        <v>10kV</v>
      </c>
      <c r="C481" s="7" t="str">
        <f>IF([1]主干线!C481="","",[1]主干线!C481)</f>
        <v>130东泾线</v>
      </c>
      <c r="D481" s="7">
        <f>IF([1]主干线!D481="","",[1]主干线!D481)</f>
        <v>0</v>
      </c>
      <c r="E481" s="7" t="str">
        <f>IF([1]主干线!E481="","",[1]主干线!E481)</f>
        <v>LGJ-185/30</v>
      </c>
      <c r="F481" s="7">
        <f>IF([1]主干线!F481="","",[1]主干线!F481)</f>
        <v>3.1194E-2</v>
      </c>
      <c r="G481" s="7">
        <f>IF([1]主干线!M481="","",[1]主干线!M481)</f>
        <v>2E-3</v>
      </c>
      <c r="H481" s="7">
        <f>IF([1]主干线!N481="","",[1]主干线!N481)</f>
        <v>0</v>
      </c>
      <c r="I481" s="7">
        <f>IF([1]主干线!O481="","",[1]主干线!O481)</f>
        <v>0</v>
      </c>
      <c r="J481" s="7">
        <f>IF([1]主干线!P481="","",[1]主干线!P481)</f>
        <v>2015</v>
      </c>
      <c r="K481" s="7">
        <f>IF([1]主干线!Q481="","",[1]主干线!Q481)</f>
        <v>1</v>
      </c>
      <c r="L481" s="7">
        <f>IF([1]主干线!R481="","",[1]主干线!R481)</f>
        <v>0</v>
      </c>
      <c r="M481" s="7">
        <f>IF([1]主干线!S481="","",[1]主干线!S481)</f>
        <v>0</v>
      </c>
      <c r="N481" s="7">
        <f>IF([1]主干线!T481="","",[1]主干线!T481)</f>
        <v>0</v>
      </c>
      <c r="O481" s="7" t="str">
        <f>IF([1]主干线!V481="","",[1]主干线!V481)</f>
        <v>分支箱_东泾配</v>
      </c>
      <c r="P481" s="7">
        <f>IF([1]主干线!W481="","",[1]主干线!W481)</f>
        <v>0.62387199999999998</v>
      </c>
      <c r="Q481" s="7">
        <f>IF([1]主干线!X481="","",[1]主干线!X481)</f>
        <v>3</v>
      </c>
      <c r="R481" s="7">
        <f>IF([1]主干线!I481="","",[1]主干线!I481)</f>
        <v>0</v>
      </c>
      <c r="S481" s="7">
        <f>IF([1]主干线!G481="","",[1]主干线!G481)</f>
        <v>0</v>
      </c>
      <c r="T481" s="7">
        <f>IF([1]主干线!J481="","",[1]主干线!J481)</f>
        <v>0</v>
      </c>
      <c r="U481" s="7" t="str">
        <f>IF([1]主干线!H481="","",[1]主干线!H481)</f>
        <v>县级</v>
      </c>
    </row>
    <row r="482" spans="1:21" x14ac:dyDescent="0.15">
      <c r="A482" s="7" t="str">
        <f>IF([1]主干线!A482="","",[1]主干线!A482)</f>
        <v>东泾线路2</v>
      </c>
      <c r="B482" s="7" t="str">
        <f>IF([1]主干线!B482="","",[1]主干线!B482)</f>
        <v>10kV</v>
      </c>
      <c r="C482" s="7" t="str">
        <f>IF([1]主干线!C482="","",[1]主干线!C482)</f>
        <v>130东泾线</v>
      </c>
      <c r="D482" s="7">
        <f>IF([1]主干线!D482="","",[1]主干线!D482)</f>
        <v>0</v>
      </c>
      <c r="E482" s="7" t="str">
        <f>IF([1]主干线!E482="","",[1]主干线!E482)</f>
        <v>LGJ-185/30</v>
      </c>
      <c r="F482" s="7">
        <f>IF([1]主干线!F482="","",[1]主干线!F482)</f>
        <v>7.9820000000000002E-2</v>
      </c>
      <c r="G482" s="7">
        <f>IF([1]主干线!M482="","",[1]主干线!M482)</f>
        <v>2E-3</v>
      </c>
      <c r="H482" s="7">
        <f>IF([1]主干线!N482="","",[1]主干线!N482)</f>
        <v>0</v>
      </c>
      <c r="I482" s="7">
        <f>IF([1]主干线!O482="","",[1]主干线!O482)</f>
        <v>0</v>
      </c>
      <c r="J482" s="7">
        <f>IF([1]主干线!P482="","",[1]主干线!P482)</f>
        <v>2015</v>
      </c>
      <c r="K482" s="7">
        <f>IF([1]主干线!Q482="","",[1]主干线!Q482)</f>
        <v>2</v>
      </c>
      <c r="L482" s="7">
        <f>IF([1]主干线!R482="","",[1]主干线!R482)</f>
        <v>0</v>
      </c>
      <c r="M482" s="7">
        <f>IF([1]主干线!S482="","",[1]主干线!S482)</f>
        <v>0</v>
      </c>
      <c r="N482" s="7">
        <f>IF([1]主干线!T482="","",[1]主干线!T482)</f>
        <v>0</v>
      </c>
      <c r="O482" s="7" t="str">
        <f>IF([1]主干线!V482="","",[1]主干线!V482)</f>
        <v>断路器_东泾西配</v>
      </c>
      <c r="P482" s="7">
        <f>IF([1]主干线!W482="","",[1]主干线!W482)</f>
        <v>1.596392</v>
      </c>
      <c r="Q482" s="7">
        <f>IF([1]主干线!X482="","",[1]主干线!X482)</f>
        <v>4</v>
      </c>
      <c r="R482" s="7">
        <f>IF([1]主干线!I482="","",[1]主干线!I482)</f>
        <v>1</v>
      </c>
      <c r="S482" s="7">
        <f>IF([1]主干线!G482="","",[1]主干线!G482)</f>
        <v>0</v>
      </c>
      <c r="T482" s="7">
        <f>IF([1]主干线!J482="","",[1]主干线!J482)</f>
        <v>0</v>
      </c>
      <c r="U482" s="7" t="str">
        <f>IF([1]主干线!H482="","",[1]主干线!H482)</f>
        <v/>
      </c>
    </row>
    <row r="483" spans="1:21" x14ac:dyDescent="0.15">
      <c r="A483" s="7" t="str">
        <f>IF([1]主干线!A483="","",[1]主干线!A483)</f>
        <v>东泾线路3</v>
      </c>
      <c r="B483" s="7" t="str">
        <f>IF([1]主干线!B483="","",[1]主干线!B483)</f>
        <v>10kV</v>
      </c>
      <c r="C483" s="7" t="str">
        <f>IF([1]主干线!C483="","",[1]主干线!C483)</f>
        <v>130东泾线</v>
      </c>
      <c r="D483" s="7">
        <f>IF([1]主干线!D483="","",[1]主干线!D483)</f>
        <v>0</v>
      </c>
      <c r="E483" s="7" t="str">
        <f>IF([1]主干线!E483="","",[1]主干线!E483)</f>
        <v>LGJ-185/30</v>
      </c>
      <c r="F483" s="7">
        <f>IF([1]主干线!F483="","",[1]主干线!F483)</f>
        <v>0.33385500000000001</v>
      </c>
      <c r="G483" s="7">
        <f>IF([1]主干线!M483="","",[1]主干线!M483)</f>
        <v>2E-3</v>
      </c>
      <c r="H483" s="7">
        <f>IF([1]主干线!N483="","",[1]主干线!N483)</f>
        <v>0</v>
      </c>
      <c r="I483" s="7">
        <f>IF([1]主干线!O483="","",[1]主干线!O483)</f>
        <v>0</v>
      </c>
      <c r="J483" s="7">
        <f>IF([1]主干线!P483="","",[1]主干线!P483)</f>
        <v>2015</v>
      </c>
      <c r="K483" s="7">
        <f>IF([1]主干线!Q483="","",[1]主干线!Q483)</f>
        <v>3</v>
      </c>
      <c r="L483" s="7">
        <f>IF([1]主干线!R483="","",[1]主干线!R483)</f>
        <v>0</v>
      </c>
      <c r="M483" s="7">
        <f>IF([1]主干线!S483="","",[1]主干线!S483)</f>
        <v>0</v>
      </c>
      <c r="N483" s="7">
        <f>IF([1]主干线!T483="","",[1]主干线!T483)</f>
        <v>0</v>
      </c>
      <c r="O483" s="7" t="str">
        <f>IF([1]主干线!V483="","",[1]主干线!V483)</f>
        <v>分支箱_棕榈F1</v>
      </c>
      <c r="P483" s="7">
        <f>IF([1]主干线!W483="","",[1]主干线!W483)</f>
        <v>6.6771089999999997</v>
      </c>
      <c r="Q483" s="7">
        <f>IF([1]主干线!X483="","",[1]主干线!X483)</f>
        <v>5</v>
      </c>
      <c r="R483" s="7">
        <f>IF([1]主干线!I483="","",[1]主干线!I483)</f>
        <v>1</v>
      </c>
      <c r="S483" s="7">
        <f>IF([1]主干线!G483="","",[1]主干线!G483)</f>
        <v>0</v>
      </c>
      <c r="T483" s="7">
        <f>IF([1]主干线!J483="","",[1]主干线!J483)</f>
        <v>0</v>
      </c>
      <c r="U483" s="7" t="str">
        <f>IF([1]主干线!H483="","",[1]主干线!H483)</f>
        <v>县级</v>
      </c>
    </row>
    <row r="484" spans="1:21" x14ac:dyDescent="0.15">
      <c r="A484" s="7" t="str">
        <f>IF([1]主干线!A484="","",[1]主干线!A484)</f>
        <v>东泾线路4</v>
      </c>
      <c r="B484" s="7" t="str">
        <f>IF([1]主干线!B484="","",[1]主干线!B484)</f>
        <v>10kV</v>
      </c>
      <c r="C484" s="7" t="str">
        <f>IF([1]主干线!C484="","",[1]主干线!C484)</f>
        <v>130东泾线</v>
      </c>
      <c r="D484" s="7">
        <f>IF([1]主干线!D484="","",[1]主干线!D484)</f>
        <v>0</v>
      </c>
      <c r="E484" s="7" t="str">
        <f>IF([1]主干线!E484="","",[1]主干线!E484)</f>
        <v>LGJ-185/30</v>
      </c>
      <c r="F484" s="7">
        <f>IF([1]主干线!F484="","",[1]主干线!F484)</f>
        <v>0.40615099999999998</v>
      </c>
      <c r="G484" s="7">
        <f>IF([1]主干线!M484="","",[1]主干线!M484)</f>
        <v>2E-3</v>
      </c>
      <c r="H484" s="7">
        <f>IF([1]主干线!N484="","",[1]主干线!N484)</f>
        <v>0</v>
      </c>
      <c r="I484" s="7">
        <f>IF([1]主干线!O484="","",[1]主干线!O484)</f>
        <v>0</v>
      </c>
      <c r="J484" s="7">
        <f>IF([1]主干线!P484="","",[1]主干线!P484)</f>
        <v>2015</v>
      </c>
      <c r="K484" s="7">
        <f>IF([1]主干线!Q484="","",[1]主干线!Q484)</f>
        <v>1</v>
      </c>
      <c r="L484" s="7">
        <f>IF([1]主干线!R484="","",[1]主干线!R484)</f>
        <v>0</v>
      </c>
      <c r="M484" s="7">
        <f>IF([1]主干线!S484="","",[1]主干线!S484)</f>
        <v>0</v>
      </c>
      <c r="N484" s="7">
        <f>IF([1]主干线!T484="","",[1]主干线!T484)</f>
        <v>0</v>
      </c>
      <c r="O484" s="7" t="str">
        <f>IF([1]主干线!V484="","",[1]主干线!V484)</f>
        <v>分支箱_棕榈东配</v>
      </c>
      <c r="P484" s="7">
        <f>IF([1]主干线!W484="","",[1]主干线!W484)</f>
        <v>8.1230250000000002</v>
      </c>
      <c r="Q484" s="7">
        <f>IF([1]主干线!X484="","",[1]主干线!X484)</f>
        <v>6</v>
      </c>
      <c r="R484" s="7">
        <f>IF([1]主干线!I484="","",[1]主干线!I484)</f>
        <v>0</v>
      </c>
      <c r="S484" s="7">
        <f>IF([1]主干线!G484="","",[1]主干线!G484)</f>
        <v>0</v>
      </c>
      <c r="T484" s="7">
        <f>IF([1]主干线!J484="","",[1]主干线!J484)</f>
        <v>0</v>
      </c>
      <c r="U484" s="7" t="str">
        <f>IF([1]主干线!H484="","",[1]主干线!H484)</f>
        <v>县级</v>
      </c>
    </row>
    <row r="485" spans="1:21" x14ac:dyDescent="0.15">
      <c r="A485" s="7" t="str">
        <f>IF([1]主干线!A485="","",[1]主干线!A485)</f>
        <v>东泾线路5</v>
      </c>
      <c r="B485" s="7" t="str">
        <f>IF([1]主干线!B485="","",[1]主干线!B485)</f>
        <v>10kV</v>
      </c>
      <c r="C485" s="7" t="str">
        <f>IF([1]主干线!C485="","",[1]主干线!C485)</f>
        <v>130东泾线</v>
      </c>
      <c r="D485" s="7">
        <f>IF([1]主干线!D485="","",[1]主干线!D485)</f>
        <v>0</v>
      </c>
      <c r="E485" s="7" t="str">
        <f>IF([1]主干线!E485="","",[1]主干线!E485)</f>
        <v>LGJ-185/30</v>
      </c>
      <c r="F485" s="7">
        <f>IF([1]主干线!F485="","",[1]主干线!F485)</f>
        <v>8.9663999999999994E-2</v>
      </c>
      <c r="G485" s="7">
        <f>IF([1]主干线!M485="","",[1]主干线!M485)</f>
        <v>2E-3</v>
      </c>
      <c r="H485" s="7">
        <f>IF([1]主干线!N485="","",[1]主干线!N485)</f>
        <v>0</v>
      </c>
      <c r="I485" s="7">
        <f>IF([1]主干线!O485="","",[1]主干线!O485)</f>
        <v>0</v>
      </c>
      <c r="J485" s="7">
        <f>IF([1]主干线!P485="","",[1]主干线!P485)</f>
        <v>2015</v>
      </c>
      <c r="K485" s="7">
        <f>IF([1]主干线!Q485="","",[1]主干线!Q485)</f>
        <v>2</v>
      </c>
      <c r="L485" s="7">
        <f>IF([1]主干线!R485="","",[1]主干线!R485)</f>
        <v>0</v>
      </c>
      <c r="M485" s="7">
        <f>IF([1]主干线!S485="","",[1]主干线!S485)</f>
        <v>0</v>
      </c>
      <c r="N485" s="7">
        <f>IF([1]主干线!T485="","",[1]主干线!T485)</f>
        <v>0</v>
      </c>
      <c r="O485" s="7" t="str">
        <f>IF([1]主干线!V485="","",[1]主干线!V485)</f>
        <v>配变_棕榈湾花园T6-1</v>
      </c>
      <c r="P485" s="7">
        <f>IF([1]主干线!W485="","",[1]主干线!W485)</f>
        <v>1.7932809999999999</v>
      </c>
      <c r="Q485" s="7">
        <f>IF([1]主干线!X485="","",[1]主干线!X485)</f>
        <v>7</v>
      </c>
      <c r="R485" s="7">
        <f>IF([1]主干线!I485="","",[1]主干线!I485)</f>
        <v>1</v>
      </c>
      <c r="S485" s="7">
        <f>IF([1]主干线!G485="","",[1]主干线!G485)</f>
        <v>0</v>
      </c>
      <c r="T485" s="7">
        <f>IF([1]主干线!J485="","",[1]主干线!J485)</f>
        <v>0</v>
      </c>
      <c r="U485" s="7" t="str">
        <f>IF([1]主干线!H485="","",[1]主干线!H485)</f>
        <v>县级</v>
      </c>
    </row>
    <row r="486" spans="1:21" x14ac:dyDescent="0.15">
      <c r="A486" s="7" t="str">
        <f>IF([1]主干线!A486="","",[1]主干线!A486)</f>
        <v>东泾线路6</v>
      </c>
      <c r="B486" s="7" t="str">
        <f>IF([1]主干线!B486="","",[1]主干线!B486)</f>
        <v>10kV</v>
      </c>
      <c r="C486" s="7" t="str">
        <f>IF([1]主干线!C486="","",[1]主干线!C486)</f>
        <v>130东泾线</v>
      </c>
      <c r="D486" s="7">
        <f>IF([1]主干线!D486="","",[1]主干线!D486)</f>
        <v>0</v>
      </c>
      <c r="E486" s="7" t="str">
        <f>IF([1]主干线!E486="","",[1]主干线!E486)</f>
        <v>LGJ-185/30</v>
      </c>
      <c r="F486" s="7">
        <f>IF([1]主干线!F486="","",[1]主干线!F486)</f>
        <v>0.105256</v>
      </c>
      <c r="G486" s="7">
        <f>IF([1]主干线!M486="","",[1]主干线!M486)</f>
        <v>2E-3</v>
      </c>
      <c r="H486" s="7">
        <f>IF([1]主干线!N486="","",[1]主干线!N486)</f>
        <v>0</v>
      </c>
      <c r="I486" s="7">
        <f>IF([1]主干线!O486="","",[1]主干线!O486)</f>
        <v>0</v>
      </c>
      <c r="J486" s="7">
        <f>IF([1]主干线!P486="","",[1]主干线!P486)</f>
        <v>2015</v>
      </c>
      <c r="K486" s="7">
        <f>IF([1]主干线!Q486="","",[1]主干线!Q486)</f>
        <v>3</v>
      </c>
      <c r="L486" s="7">
        <f>IF([1]主干线!R486="","",[1]主干线!R486)</f>
        <v>0</v>
      </c>
      <c r="M486" s="7">
        <f>IF([1]主干线!S486="","",[1]主干线!S486)</f>
        <v>0</v>
      </c>
      <c r="N486" s="7">
        <f>IF([1]主干线!T486="","",[1]主干线!T486)</f>
        <v>0</v>
      </c>
      <c r="O486" s="7" t="str">
        <f>IF([1]主干线!V486="","",[1]主干线!V486)</f>
        <v>配变_棕榈湾花园T5</v>
      </c>
      <c r="P486" s="7">
        <f>IF([1]主干线!W486="","",[1]主干线!W486)</f>
        <v>2.105124</v>
      </c>
      <c r="Q486" s="7">
        <f>IF([1]主干线!X486="","",[1]主干线!X486)</f>
        <v>8</v>
      </c>
      <c r="R486" s="7">
        <f>IF([1]主干线!I486="","",[1]主干线!I486)</f>
        <v>1</v>
      </c>
      <c r="S486" s="7">
        <f>IF([1]主干线!G486="","",[1]主干线!G486)</f>
        <v>0</v>
      </c>
      <c r="T486" s="7">
        <f>IF([1]主干线!J486="","",[1]主干线!J486)</f>
        <v>0</v>
      </c>
      <c r="U486" s="7" t="str">
        <f>IF([1]主干线!H486="","",[1]主干线!H486)</f>
        <v>县级</v>
      </c>
    </row>
    <row r="487" spans="1:21" x14ac:dyDescent="0.15">
      <c r="A487" s="7" t="str">
        <f>IF([1]主干线!A487="","",[1]主干线!A487)</f>
        <v>东泾线路7</v>
      </c>
      <c r="B487" s="7" t="str">
        <f>IF([1]主干线!B487="","",[1]主干线!B487)</f>
        <v>10kV</v>
      </c>
      <c r="C487" s="7" t="str">
        <f>IF([1]主干线!C487="","",[1]主干线!C487)</f>
        <v>130东泾线</v>
      </c>
      <c r="D487" s="7">
        <f>IF([1]主干线!D487="","",[1]主干线!D487)</f>
        <v>0</v>
      </c>
      <c r="E487" s="7" t="str">
        <f>IF([1]主干线!E487="","",[1]主干线!E487)</f>
        <v>LGJ-185/30</v>
      </c>
      <c r="F487" s="7">
        <f>IF([1]主干线!F487="","",[1]主干线!F487)</f>
        <v>7.2541999999999995E-2</v>
      </c>
      <c r="G487" s="7">
        <f>IF([1]主干线!M487="","",[1]主干线!M487)</f>
        <v>2E-3</v>
      </c>
      <c r="H487" s="7">
        <f>IF([1]主干线!N487="","",[1]主干线!N487)</f>
        <v>0</v>
      </c>
      <c r="I487" s="7">
        <f>IF([1]主干线!O487="","",[1]主干线!O487)</f>
        <v>0</v>
      </c>
      <c r="J487" s="7">
        <f>IF([1]主干线!P487="","",[1]主干线!P487)</f>
        <v>2015</v>
      </c>
      <c r="K487" s="7">
        <f>IF([1]主干线!Q487="","",[1]主干线!Q487)</f>
        <v>1</v>
      </c>
      <c r="L487" s="7">
        <f>IF([1]主干线!R487="","",[1]主干线!R487)</f>
        <v>0</v>
      </c>
      <c r="M487" s="7">
        <f>IF([1]主干线!S487="","",[1]主干线!S487)</f>
        <v>0</v>
      </c>
      <c r="N487" s="7">
        <f>IF([1]主干线!T487="","",[1]主干线!T487)</f>
        <v>0</v>
      </c>
      <c r="O487" s="7" t="str">
        <f>IF([1]主干线!V487="","",[1]主干线!V487)</f>
        <v>配变_棕榈湾花园T7-2</v>
      </c>
      <c r="P487" s="7">
        <f>IF([1]主干线!W487="","",[1]主干线!W487)</f>
        <v>1.4508319999999999</v>
      </c>
      <c r="Q487" s="7">
        <f>IF([1]主干线!X487="","",[1]主干线!X487)</f>
        <v>0</v>
      </c>
      <c r="R487" s="7">
        <f>IF([1]主干线!I487="","",[1]主干线!I487)</f>
        <v>0</v>
      </c>
      <c r="S487" s="7">
        <f>IF([1]主干线!G487="","",[1]主干线!G487)</f>
        <v>0</v>
      </c>
      <c r="T487" s="7">
        <f>IF([1]主干线!J487="","",[1]主干线!J487)</f>
        <v>0</v>
      </c>
      <c r="U487" s="7" t="str">
        <f>IF([1]主干线!H487="","",[1]主干线!H487)</f>
        <v>县级</v>
      </c>
    </row>
    <row r="488" spans="1:21" x14ac:dyDescent="0.15">
      <c r="A488" s="7" t="str">
        <f>IF([1]主干线!A488="","",[1]主干线!A488)</f>
        <v>东泾线路8</v>
      </c>
      <c r="B488" s="7" t="str">
        <f>IF([1]主干线!B488="","",[1]主干线!B488)</f>
        <v>10kV</v>
      </c>
      <c r="C488" s="7" t="str">
        <f>IF([1]主干线!C488="","",[1]主干线!C488)</f>
        <v>130东泾线</v>
      </c>
      <c r="D488" s="7">
        <f>IF([1]主干线!D488="","",[1]主干线!D488)</f>
        <v>0</v>
      </c>
      <c r="E488" s="7" t="str">
        <f>IF([1]主干线!E488="","",[1]主干线!E488)</f>
        <v>LGJ-185/30</v>
      </c>
      <c r="F488" s="7">
        <f>IF([1]主干线!F488="","",[1]主干线!F488)</f>
        <v>0.165712</v>
      </c>
      <c r="G488" s="7">
        <f>IF([1]主干线!M488="","",[1]主干线!M488)</f>
        <v>2E-3</v>
      </c>
      <c r="H488" s="7">
        <f>IF([1]主干线!N488="","",[1]主干线!N488)</f>
        <v>0</v>
      </c>
      <c r="I488" s="7">
        <f>IF([1]主干线!O488="","",[1]主干线!O488)</f>
        <v>0</v>
      </c>
      <c r="J488" s="7">
        <f>IF([1]主干线!P488="","",[1]主干线!P488)</f>
        <v>2015</v>
      </c>
      <c r="K488" s="7">
        <f>IF([1]主干线!Q488="","",[1]主干线!Q488)</f>
        <v>2</v>
      </c>
      <c r="L488" s="7">
        <f>IF([1]主干线!R488="","",[1]主干线!R488)</f>
        <v>0</v>
      </c>
      <c r="M488" s="7">
        <f>IF([1]主干线!S488="","",[1]主干线!S488)</f>
        <v>0</v>
      </c>
      <c r="N488" s="7">
        <f>IF([1]主干线!T488="","",[1]主干线!T488)</f>
        <v>0</v>
      </c>
      <c r="O488" s="7" t="str">
        <f>IF([1]主干线!V488="","",[1]主干线!V488)</f>
        <v>8796088694864</v>
      </c>
      <c r="P488" s="7">
        <f>IF([1]主干线!W488="","",[1]主干线!W488)</f>
        <v>3.314238</v>
      </c>
      <c r="Q488" s="7">
        <f>IF([1]主干线!X488="","",[1]主干线!X488)</f>
        <v>1</v>
      </c>
      <c r="R488" s="7">
        <f>IF([1]主干线!I488="","",[1]主干线!I488)</f>
        <v>1</v>
      </c>
      <c r="S488" s="7">
        <f>IF([1]主干线!G488="","",[1]主干线!G488)</f>
        <v>0</v>
      </c>
      <c r="T488" s="7">
        <f>IF([1]主干线!J488="","",[1]主干线!J488)</f>
        <v>0</v>
      </c>
      <c r="U488" s="7" t="str">
        <f>IF([1]主干线!H488="","",[1]主干线!H488)</f>
        <v>县级</v>
      </c>
    </row>
    <row r="489" spans="1:21" x14ac:dyDescent="0.15">
      <c r="A489" s="7" t="str">
        <f>IF([1]主干线!A489="","",[1]主干线!A489)</f>
        <v>东泾线路9</v>
      </c>
      <c r="B489" s="7" t="str">
        <f>IF([1]主干线!B489="","",[1]主干线!B489)</f>
        <v>10kV</v>
      </c>
      <c r="C489" s="7" t="str">
        <f>IF([1]主干线!C489="","",[1]主干线!C489)</f>
        <v>130东泾线</v>
      </c>
      <c r="D489" s="7">
        <f>IF([1]主干线!D489="","",[1]主干线!D489)</f>
        <v>0</v>
      </c>
      <c r="E489" s="7" t="str">
        <f>IF([1]主干线!E489="","",[1]主干线!E489)</f>
        <v>LGJ-185/30</v>
      </c>
      <c r="F489" s="7">
        <f>IF([1]主干线!F489="","",[1]主干线!F489)</f>
        <v>7.5342000000000006E-2</v>
      </c>
      <c r="G489" s="7">
        <f>IF([1]主干线!M489="","",[1]主干线!M489)</f>
        <v>2E-3</v>
      </c>
      <c r="H489" s="7">
        <f>IF([1]主干线!N489="","",[1]主干线!N489)</f>
        <v>0</v>
      </c>
      <c r="I489" s="7">
        <f>IF([1]主干线!O489="","",[1]主干线!O489)</f>
        <v>0</v>
      </c>
      <c r="J489" s="7">
        <f>IF([1]主干线!P489="","",[1]主干线!P489)</f>
        <v>2015</v>
      </c>
      <c r="K489" s="7">
        <f>IF([1]主干线!Q489="","",[1]主干线!Q489)</f>
        <v>3</v>
      </c>
      <c r="L489" s="7">
        <f>IF([1]主干线!R489="","",[1]主干线!R489)</f>
        <v>0</v>
      </c>
      <c r="M489" s="7">
        <f>IF([1]主干线!S489="","",[1]主干线!S489)</f>
        <v>0</v>
      </c>
      <c r="N489" s="7">
        <f>IF([1]主干线!T489="","",[1]主干线!T489)</f>
        <v>0</v>
      </c>
      <c r="O489" s="7" t="str">
        <f>IF([1]主干线!V489="","",[1]主干线!V489)</f>
        <v>8796088694880</v>
      </c>
      <c r="P489" s="7">
        <f>IF([1]主干线!W489="","",[1]主干线!W489)</f>
        <v>1.506848</v>
      </c>
      <c r="Q489" s="7">
        <f>IF([1]主干线!X489="","",[1]主干线!X489)</f>
        <v>2</v>
      </c>
      <c r="R489" s="7">
        <f>IF([1]主干线!I489="","",[1]主干线!I489)</f>
        <v>1</v>
      </c>
      <c r="S489" s="7">
        <f>IF([1]主干线!G489="","",[1]主干线!G489)</f>
        <v>0</v>
      </c>
      <c r="T489" s="7">
        <f>IF([1]主干线!J489="","",[1]主干线!J489)</f>
        <v>0</v>
      </c>
      <c r="U489" s="7" t="str">
        <f>IF([1]主干线!H489="","",[1]主干线!H489)</f>
        <v>县级</v>
      </c>
    </row>
    <row r="490" spans="1:21" x14ac:dyDescent="0.15">
      <c r="A490" s="7" t="str">
        <f>IF([1]主干线!A490="","",[1]主干线!A490)</f>
        <v>东泾线路10</v>
      </c>
      <c r="B490" s="7" t="str">
        <f>IF([1]主干线!B490="","",[1]主干线!B490)</f>
        <v>10kV</v>
      </c>
      <c r="C490" s="7" t="str">
        <f>IF([1]主干线!C490="","",[1]主干线!C490)</f>
        <v>130东泾线</v>
      </c>
      <c r="D490" s="7">
        <f>IF([1]主干线!D490="","",[1]主干线!D490)</f>
        <v>0</v>
      </c>
      <c r="E490" s="7" t="str">
        <f>IF([1]主干线!E490="","",[1]主干线!E490)</f>
        <v>LGJ-185/30</v>
      </c>
      <c r="F490" s="7">
        <f>IF([1]主干线!F490="","",[1]主干线!F490)</f>
        <v>0.230353</v>
      </c>
      <c r="G490" s="7">
        <f>IF([1]主干线!M490="","",[1]主干线!M490)</f>
        <v>2E-3</v>
      </c>
      <c r="H490" s="7">
        <f>IF([1]主干线!N490="","",[1]主干线!N490)</f>
        <v>0</v>
      </c>
      <c r="I490" s="7">
        <f>IF([1]主干线!O490="","",[1]主干线!O490)</f>
        <v>0</v>
      </c>
      <c r="J490" s="7">
        <f>IF([1]主干线!P490="","",[1]主干线!P490)</f>
        <v>2015</v>
      </c>
      <c r="K490" s="7">
        <f>IF([1]主干线!Q490="","",[1]主干线!Q490)</f>
        <v>1</v>
      </c>
      <c r="L490" s="7">
        <f>IF([1]主干线!R490="","",[1]主干线!R490)</f>
        <v>0</v>
      </c>
      <c r="M490" s="7">
        <f>IF([1]主干线!S490="","",[1]主干线!S490)</f>
        <v>0</v>
      </c>
      <c r="N490" s="7">
        <f>IF([1]主干线!T490="","",[1]主干线!T490)</f>
        <v>0</v>
      </c>
      <c r="O490" s="7" t="str">
        <f>IF([1]主干线!V490="","",[1]主干线!V490)</f>
        <v>8796088694848</v>
      </c>
      <c r="P490" s="7">
        <f>IF([1]主干线!W490="","",[1]主干线!W490)</f>
        <v>4.6070640000000003</v>
      </c>
      <c r="Q490" s="7">
        <f>IF([1]主干线!X490="","",[1]主干线!X490)</f>
        <v>3</v>
      </c>
      <c r="R490" s="7">
        <f>IF([1]主干线!I490="","",[1]主干线!I490)</f>
        <v>0</v>
      </c>
      <c r="S490" s="7">
        <f>IF([1]主干线!G490="","",[1]主干线!G490)</f>
        <v>0</v>
      </c>
      <c r="T490" s="7">
        <f>IF([1]主干线!J490="","",[1]主干线!J490)</f>
        <v>0</v>
      </c>
      <c r="U490" s="7" t="str">
        <f>IF([1]主干线!H490="","",[1]主干线!H490)</f>
        <v>县级</v>
      </c>
    </row>
    <row r="491" spans="1:21" x14ac:dyDescent="0.15">
      <c r="A491" s="7" t="str">
        <f>IF([1]主干线!A491="","",[1]主干线!A491)</f>
        <v>东泾线路11</v>
      </c>
      <c r="B491" s="7" t="str">
        <f>IF([1]主干线!B491="","",[1]主干线!B491)</f>
        <v>10kV</v>
      </c>
      <c r="C491" s="7" t="str">
        <f>IF([1]主干线!C491="","",[1]主干线!C491)</f>
        <v>130东泾线</v>
      </c>
      <c r="D491" s="7">
        <f>IF([1]主干线!D491="","",[1]主干线!D491)</f>
        <v>0</v>
      </c>
      <c r="E491" s="7" t="str">
        <f>IF([1]主干线!E491="","",[1]主干线!E491)</f>
        <v>LGJ-185/30</v>
      </c>
      <c r="F491" s="7">
        <f>IF([1]主干线!F491="","",[1]主干线!F491)</f>
        <v>0.72299899999999995</v>
      </c>
      <c r="G491" s="7">
        <f>IF([1]主干线!M491="","",[1]主干线!M491)</f>
        <v>2E-3</v>
      </c>
      <c r="H491" s="7">
        <f>IF([1]主干线!N491="","",[1]主干线!N491)</f>
        <v>0</v>
      </c>
      <c r="I491" s="7">
        <f>IF([1]主干线!O491="","",[1]主干线!O491)</f>
        <v>0</v>
      </c>
      <c r="J491" s="7">
        <f>IF([1]主干线!P491="","",[1]主干线!P491)</f>
        <v>2015</v>
      </c>
      <c r="K491" s="7">
        <f>IF([1]主干线!Q491="","",[1]主干线!Q491)</f>
        <v>2</v>
      </c>
      <c r="L491" s="7">
        <f>IF([1]主干线!R491="","",[1]主干线!R491)</f>
        <v>0</v>
      </c>
      <c r="M491" s="7">
        <f>IF([1]主干线!S491="","",[1]主干线!S491)</f>
        <v>0</v>
      </c>
      <c r="N491" s="7">
        <f>IF([1]主干线!T491="","",[1]主干线!T491)</f>
        <v>0</v>
      </c>
      <c r="O491" s="7" t="str">
        <f>IF([1]主干线!V491="","",[1]主干线!V491)</f>
        <v>8796088695040</v>
      </c>
      <c r="P491" s="7">
        <f>IF([1]主干线!W491="","",[1]主干线!W491)</f>
        <v>14.459973</v>
      </c>
      <c r="Q491" s="7">
        <f>IF([1]主干线!X491="","",[1]主干线!X491)</f>
        <v>4</v>
      </c>
      <c r="R491" s="7">
        <f>IF([1]主干线!I491="","",[1]主干线!I491)</f>
        <v>1</v>
      </c>
      <c r="S491" s="7">
        <f>IF([1]主干线!G491="","",[1]主干线!G491)</f>
        <v>0</v>
      </c>
      <c r="T491" s="7">
        <f>IF([1]主干线!J491="","",[1]主干线!J491)</f>
        <v>0</v>
      </c>
      <c r="U491" s="7" t="str">
        <f>IF([1]主干线!H491="","",[1]主干线!H491)</f>
        <v/>
      </c>
    </row>
    <row r="492" spans="1:21" x14ac:dyDescent="0.15">
      <c r="A492" s="7" t="str">
        <f>IF([1]主干线!A492="","",[1]主干线!A492)</f>
        <v>东泾线路12</v>
      </c>
      <c r="B492" s="7" t="str">
        <f>IF([1]主干线!B492="","",[1]主干线!B492)</f>
        <v>10kV</v>
      </c>
      <c r="C492" s="7" t="str">
        <f>IF([1]主干线!C492="","",[1]主干线!C492)</f>
        <v>130东泾线</v>
      </c>
      <c r="D492" s="7">
        <f>IF([1]主干线!D492="","",[1]主干线!D492)</f>
        <v>0</v>
      </c>
      <c r="E492" s="7" t="str">
        <f>IF([1]主干线!E492="","",[1]主干线!E492)</f>
        <v>LGJ-185/30</v>
      </c>
      <c r="F492" s="7">
        <f>IF([1]主干线!F492="","",[1]主干线!F492)</f>
        <v>2.5405E-2</v>
      </c>
      <c r="G492" s="7">
        <f>IF([1]主干线!M492="","",[1]主干线!M492)</f>
        <v>2E-3</v>
      </c>
      <c r="H492" s="7">
        <f>IF([1]主干线!N492="","",[1]主干线!N492)</f>
        <v>0</v>
      </c>
      <c r="I492" s="7">
        <f>IF([1]主干线!O492="","",[1]主干线!O492)</f>
        <v>0</v>
      </c>
      <c r="J492" s="7">
        <f>IF([1]主干线!P492="","",[1]主干线!P492)</f>
        <v>2015</v>
      </c>
      <c r="K492" s="7">
        <f>IF([1]主干线!Q492="","",[1]主干线!Q492)</f>
        <v>3</v>
      </c>
      <c r="L492" s="7">
        <f>IF([1]主干线!R492="","",[1]主干线!R492)</f>
        <v>0</v>
      </c>
      <c r="M492" s="7">
        <f>IF([1]主干线!S492="","",[1]主干线!S492)</f>
        <v>0</v>
      </c>
      <c r="N492" s="7">
        <f>IF([1]主干线!T492="","",[1]主干线!T492)</f>
        <v>0</v>
      </c>
      <c r="O492" s="7" t="str">
        <f>IF([1]主干线!V492="","",[1]主干线!V492)</f>
        <v>8796088695056</v>
      </c>
      <c r="P492" s="7">
        <f>IF([1]主干线!W492="","",[1]主干线!W492)</f>
        <v>0.50810100000000002</v>
      </c>
      <c r="Q492" s="7">
        <f>IF([1]主干线!X492="","",[1]主干线!X492)</f>
        <v>5</v>
      </c>
      <c r="R492" s="7">
        <f>IF([1]主干线!I492="","",[1]主干线!I492)</f>
        <v>1</v>
      </c>
      <c r="S492" s="7">
        <f>IF([1]主干线!G492="","",[1]主干线!G492)</f>
        <v>0</v>
      </c>
      <c r="T492" s="7">
        <f>IF([1]主干线!J492="","",[1]主干线!J492)</f>
        <v>0</v>
      </c>
      <c r="U492" s="7" t="str">
        <f>IF([1]主干线!H492="","",[1]主干线!H492)</f>
        <v>县级</v>
      </c>
    </row>
    <row r="493" spans="1:21" x14ac:dyDescent="0.15">
      <c r="A493" s="7" t="str">
        <f>IF([1]主干线!A493="","",[1]主干线!A493)</f>
        <v>东泾线路13</v>
      </c>
      <c r="B493" s="7" t="str">
        <f>IF([1]主干线!B493="","",[1]主干线!B493)</f>
        <v>10kV</v>
      </c>
      <c r="C493" s="7" t="str">
        <f>IF([1]主干线!C493="","",[1]主干线!C493)</f>
        <v>130东泾线</v>
      </c>
      <c r="D493" s="7">
        <f>IF([1]主干线!D493="","",[1]主干线!D493)</f>
        <v>0</v>
      </c>
      <c r="E493" s="7" t="str">
        <f>IF([1]主干线!E493="","",[1]主干线!E493)</f>
        <v>LGJ-185/30</v>
      </c>
      <c r="F493" s="7">
        <f>IF([1]主干线!F493="","",[1]主干线!F493)</f>
        <v>7.8289999999999992E-3</v>
      </c>
      <c r="G493" s="7">
        <f>IF([1]主干线!M493="","",[1]主干线!M493)</f>
        <v>2E-3</v>
      </c>
      <c r="H493" s="7">
        <f>IF([1]主干线!N493="","",[1]主干线!N493)</f>
        <v>0</v>
      </c>
      <c r="I493" s="7">
        <f>IF([1]主干线!O493="","",[1]主干线!O493)</f>
        <v>0</v>
      </c>
      <c r="J493" s="7">
        <f>IF([1]主干线!P493="","",[1]主干线!P493)</f>
        <v>2015</v>
      </c>
      <c r="K493" s="7">
        <f>IF([1]主干线!Q493="","",[1]主干线!Q493)</f>
        <v>1</v>
      </c>
      <c r="L493" s="7">
        <f>IF([1]主干线!R493="","",[1]主干线!R493)</f>
        <v>0</v>
      </c>
      <c r="M493" s="7">
        <f>IF([1]主干线!S493="","",[1]主干线!S493)</f>
        <v>0</v>
      </c>
      <c r="N493" s="7">
        <f>IF([1]主干线!T493="","",[1]主干线!T493)</f>
        <v>0</v>
      </c>
      <c r="O493" s="7" t="str">
        <f>IF([1]主干线!V493="","",[1]主干线!V493)</f>
        <v>配变_花桥国际商务（综合管廊1#）</v>
      </c>
      <c r="P493" s="7">
        <f>IF([1]主干线!W493="","",[1]主干线!W493)</f>
        <v>0.156588</v>
      </c>
      <c r="Q493" s="7">
        <f>IF([1]主干线!X493="","",[1]主干线!X493)</f>
        <v>6</v>
      </c>
      <c r="R493" s="7">
        <f>IF([1]主干线!I493="","",[1]主干线!I493)</f>
        <v>0</v>
      </c>
      <c r="S493" s="7">
        <f>IF([1]主干线!G493="","",[1]主干线!G493)</f>
        <v>0</v>
      </c>
      <c r="T493" s="7">
        <f>IF([1]主干线!J493="","",[1]主干线!J493)</f>
        <v>0</v>
      </c>
      <c r="U493" s="7" t="str">
        <f>IF([1]主干线!H493="","",[1]主干线!H493)</f>
        <v>县级</v>
      </c>
    </row>
    <row r="494" spans="1:21" x14ac:dyDescent="0.15">
      <c r="A494" s="7" t="str">
        <f>IF([1]主干线!A494="","",[1]主干线!A494)</f>
        <v>东泾线路14</v>
      </c>
      <c r="B494" s="7" t="str">
        <f>IF([1]主干线!B494="","",[1]主干线!B494)</f>
        <v>10kV</v>
      </c>
      <c r="C494" s="7" t="str">
        <f>IF([1]主干线!C494="","",[1]主干线!C494)</f>
        <v>130东泾线</v>
      </c>
      <c r="D494" s="7">
        <f>IF([1]主干线!D494="","",[1]主干线!D494)</f>
        <v>0</v>
      </c>
      <c r="E494" s="7" t="str">
        <f>IF([1]主干线!E494="","",[1]主干线!E494)</f>
        <v>LGJ-185/30</v>
      </c>
      <c r="F494" s="7">
        <f>IF([1]主干线!F494="","",[1]主干线!F494)</f>
        <v>2.8792999999999999E-2</v>
      </c>
      <c r="G494" s="7">
        <f>IF([1]主干线!M494="","",[1]主干线!M494)</f>
        <v>2E-3</v>
      </c>
      <c r="H494" s="7">
        <f>IF([1]主干线!N494="","",[1]主干线!N494)</f>
        <v>0</v>
      </c>
      <c r="I494" s="7">
        <f>IF([1]主干线!O494="","",[1]主干线!O494)</f>
        <v>0</v>
      </c>
      <c r="J494" s="7">
        <f>IF([1]主干线!P494="","",[1]主干线!P494)</f>
        <v>2015</v>
      </c>
      <c r="K494" s="7">
        <f>IF([1]主干线!Q494="","",[1]主干线!Q494)</f>
        <v>2</v>
      </c>
      <c r="L494" s="7">
        <f>IF([1]主干线!R494="","",[1]主干线!R494)</f>
        <v>0</v>
      </c>
      <c r="M494" s="7">
        <f>IF([1]主干线!S494="","",[1]主干线!S494)</f>
        <v>0</v>
      </c>
      <c r="N494" s="7">
        <f>IF([1]主干线!T494="","",[1]主干线!T494)</f>
        <v>0</v>
      </c>
      <c r="O494" s="7" t="str">
        <f>IF([1]主干线!V494="","",[1]主干线!V494)</f>
        <v>配变_中科新达江苏创新投资商住用房一期1#变</v>
      </c>
      <c r="P494" s="7">
        <f>IF([1]主干线!W494="","",[1]主干线!W494)</f>
        <v>0.57586499999999996</v>
      </c>
      <c r="Q494" s="7">
        <f>IF([1]主干线!X494="","",[1]主干线!X494)</f>
        <v>7</v>
      </c>
      <c r="R494" s="7">
        <f>IF([1]主干线!I494="","",[1]主干线!I494)</f>
        <v>1</v>
      </c>
      <c r="S494" s="7">
        <f>IF([1]主干线!G494="","",[1]主干线!G494)</f>
        <v>0</v>
      </c>
      <c r="T494" s="7">
        <f>IF([1]主干线!J494="","",[1]主干线!J494)</f>
        <v>0</v>
      </c>
      <c r="U494" s="7" t="str">
        <f>IF([1]主干线!H494="","",[1]主干线!H494)</f>
        <v>县级</v>
      </c>
    </row>
    <row r="495" spans="1:21" x14ac:dyDescent="0.15">
      <c r="A495" s="7" t="str">
        <f>IF([1]主干线!A495="","",[1]主干线!A495)</f>
        <v>东泾线路15</v>
      </c>
      <c r="B495" s="7" t="str">
        <f>IF([1]主干线!B495="","",[1]主干线!B495)</f>
        <v>10kV</v>
      </c>
      <c r="C495" s="7" t="str">
        <f>IF([1]主干线!C495="","",[1]主干线!C495)</f>
        <v>130东泾线</v>
      </c>
      <c r="D495" s="7">
        <f>IF([1]主干线!D495="","",[1]主干线!D495)</f>
        <v>0</v>
      </c>
      <c r="E495" s="7" t="str">
        <f>IF([1]主干线!E495="","",[1]主干线!E495)</f>
        <v>LGJ-185/30</v>
      </c>
      <c r="F495" s="7">
        <f>IF([1]主干线!F495="","",[1]主干线!F495)</f>
        <v>4.764E-3</v>
      </c>
      <c r="G495" s="7">
        <f>IF([1]主干线!M495="","",[1]主干线!M495)</f>
        <v>2E-3</v>
      </c>
      <c r="H495" s="7">
        <f>IF([1]主干线!N495="","",[1]主干线!N495)</f>
        <v>0</v>
      </c>
      <c r="I495" s="7">
        <f>IF([1]主干线!O495="","",[1]主干线!O495)</f>
        <v>0</v>
      </c>
      <c r="J495" s="7">
        <f>IF([1]主干线!P495="","",[1]主干线!P495)</f>
        <v>2015</v>
      </c>
      <c r="K495" s="7">
        <f>IF([1]主干线!Q495="","",[1]主干线!Q495)</f>
        <v>3</v>
      </c>
      <c r="L495" s="7">
        <f>IF([1]主干线!R495="","",[1]主干线!R495)</f>
        <v>0</v>
      </c>
      <c r="M495" s="7">
        <f>IF([1]主干线!S495="","",[1]主干线!S495)</f>
        <v>0</v>
      </c>
      <c r="N495" s="7">
        <f>IF([1]主干线!T495="","",[1]主干线!T495)</f>
        <v>0</v>
      </c>
      <c r="O495" s="7" t="str">
        <f>IF([1]主干线!V495="","",[1]主干线!V495)</f>
        <v>配变_赵家站</v>
      </c>
      <c r="P495" s="7">
        <f>IF([1]主干线!W495="","",[1]主干线!W495)</f>
        <v>9.5281000000000005E-2</v>
      </c>
      <c r="Q495" s="7">
        <f>IF([1]主干线!X495="","",[1]主干线!X495)</f>
        <v>8</v>
      </c>
      <c r="R495" s="7">
        <f>IF([1]主干线!I495="","",[1]主干线!I495)</f>
        <v>1</v>
      </c>
      <c r="S495" s="7">
        <f>IF([1]主干线!G495="","",[1]主干线!G495)</f>
        <v>0</v>
      </c>
      <c r="T495" s="7">
        <f>IF([1]主干线!J495="","",[1]主干线!J495)</f>
        <v>0</v>
      </c>
      <c r="U495" s="7" t="str">
        <f>IF([1]主干线!H495="","",[1]主干线!H495)</f>
        <v/>
      </c>
    </row>
    <row r="496" spans="1:21" x14ac:dyDescent="0.15">
      <c r="A496" s="7" t="str">
        <f>IF([1]主干线!A496="","",[1]主干线!A496)</f>
        <v>东泾线路16</v>
      </c>
      <c r="B496" s="7" t="str">
        <f>IF([1]主干线!B496="","",[1]主干线!B496)</f>
        <v>10kV</v>
      </c>
      <c r="C496" s="7" t="str">
        <f>IF([1]主干线!C496="","",[1]主干线!C496)</f>
        <v>130东泾线</v>
      </c>
      <c r="D496" s="7">
        <f>IF([1]主干线!D496="","",[1]主干线!D496)</f>
        <v>0</v>
      </c>
      <c r="E496" s="7" t="str">
        <f>IF([1]主干线!E496="","",[1]主干线!E496)</f>
        <v>LGJ-185/30</v>
      </c>
      <c r="F496" s="7">
        <f>IF([1]主干线!F496="","",[1]主干线!F496)</f>
        <v>4.9072999999999999E-2</v>
      </c>
      <c r="G496" s="7">
        <f>IF([1]主干线!M496="","",[1]主干线!M496)</f>
        <v>2E-3</v>
      </c>
      <c r="H496" s="7">
        <f>IF([1]主干线!N496="","",[1]主干线!N496)</f>
        <v>0</v>
      </c>
      <c r="I496" s="7">
        <f>IF([1]主干线!O496="","",[1]主干线!O496)</f>
        <v>0</v>
      </c>
      <c r="J496" s="7">
        <f>IF([1]主干线!P496="","",[1]主干线!P496)</f>
        <v>2015</v>
      </c>
      <c r="K496" s="7">
        <f>IF([1]主干线!Q496="","",[1]主干线!Q496)</f>
        <v>1</v>
      </c>
      <c r="L496" s="7">
        <f>IF([1]主干线!R496="","",[1]主干线!R496)</f>
        <v>0</v>
      </c>
      <c r="M496" s="7">
        <f>IF([1]主干线!S496="","",[1]主干线!S496)</f>
        <v>0</v>
      </c>
      <c r="N496" s="7">
        <f>IF([1]主干线!T496="","",[1]主干线!T496)</f>
        <v>0</v>
      </c>
      <c r="O496" s="7" t="str">
        <f>IF([1]主干线!V496="","",[1]主干线!V496)</f>
        <v>8796088695184</v>
      </c>
      <c r="P496" s="7">
        <f>IF([1]主干线!W496="","",[1]主干线!W496)</f>
        <v>0.98145400000000005</v>
      </c>
      <c r="Q496" s="7">
        <f>IF([1]主干线!X496="","",[1]主干线!X496)</f>
        <v>0</v>
      </c>
      <c r="R496" s="7">
        <f>IF([1]主干线!I496="","",[1]主干线!I496)</f>
        <v>0</v>
      </c>
      <c r="S496" s="7">
        <f>IF([1]主干线!G496="","",[1]主干线!G496)</f>
        <v>0</v>
      </c>
      <c r="T496" s="7">
        <f>IF([1]主干线!J496="","",[1]主干线!J496)</f>
        <v>0</v>
      </c>
      <c r="U496" s="7" t="str">
        <f>IF([1]主干线!H496="","",[1]主干线!H496)</f>
        <v/>
      </c>
    </row>
    <row r="497" spans="1:21" x14ac:dyDescent="0.15">
      <c r="A497" s="7" t="str">
        <f>IF([1]主干线!A497="","",[1]主干线!A497)</f>
        <v>东泾线路17</v>
      </c>
      <c r="B497" s="7" t="str">
        <f>IF([1]主干线!B497="","",[1]主干线!B497)</f>
        <v>10kV</v>
      </c>
      <c r="C497" s="7" t="str">
        <f>IF([1]主干线!C497="","",[1]主干线!C497)</f>
        <v>130东泾线</v>
      </c>
      <c r="D497" s="7">
        <f>IF([1]主干线!D497="","",[1]主干线!D497)</f>
        <v>0</v>
      </c>
      <c r="E497" s="7" t="str">
        <f>IF([1]主干线!E497="","",[1]主干线!E497)</f>
        <v>LGJ-185/30</v>
      </c>
      <c r="F497" s="7">
        <f>IF([1]主干线!F497="","",[1]主干线!F497)</f>
        <v>0.117728</v>
      </c>
      <c r="G497" s="7">
        <f>IF([1]主干线!M497="","",[1]主干线!M497)</f>
        <v>2E-3</v>
      </c>
      <c r="H497" s="7">
        <f>IF([1]主干线!N497="","",[1]主干线!N497)</f>
        <v>0</v>
      </c>
      <c r="I497" s="7">
        <f>IF([1]主干线!O497="","",[1]主干线!O497)</f>
        <v>0</v>
      </c>
      <c r="J497" s="7">
        <f>IF([1]主干线!P497="","",[1]主干线!P497)</f>
        <v>2015</v>
      </c>
      <c r="K497" s="7">
        <f>IF([1]主干线!Q497="","",[1]主干线!Q497)</f>
        <v>2</v>
      </c>
      <c r="L497" s="7">
        <f>IF([1]主干线!R497="","",[1]主干线!R497)</f>
        <v>0</v>
      </c>
      <c r="M497" s="7">
        <f>IF([1]主干线!S497="","",[1]主干线!S497)</f>
        <v>0</v>
      </c>
      <c r="N497" s="7">
        <f>IF([1]主干线!T497="","",[1]主干线!T497)</f>
        <v>0</v>
      </c>
      <c r="O497" s="7" t="str">
        <f>IF([1]主干线!V497="","",[1]主干线!V497)</f>
        <v>8796088695200</v>
      </c>
      <c r="P497" s="7">
        <f>IF([1]主干线!W497="","",[1]主干线!W497)</f>
        <v>2.3545639999999999</v>
      </c>
      <c r="Q497" s="7">
        <f>IF([1]主干线!X497="","",[1]主干线!X497)</f>
        <v>1</v>
      </c>
      <c r="R497" s="7">
        <f>IF([1]主干线!I497="","",[1]主干线!I497)</f>
        <v>1</v>
      </c>
      <c r="S497" s="7">
        <f>IF([1]主干线!G497="","",[1]主干线!G497)</f>
        <v>0</v>
      </c>
      <c r="T497" s="7">
        <f>IF([1]主干线!J497="","",[1]主干线!J497)</f>
        <v>0</v>
      </c>
      <c r="U497" s="7" t="str">
        <f>IF([1]主干线!H497="","",[1]主干线!H497)</f>
        <v/>
      </c>
    </row>
    <row r="498" spans="1:21" x14ac:dyDescent="0.15">
      <c r="A498" s="7" t="str">
        <f>IF([1]主干线!A498="","",[1]主干线!A498)</f>
        <v>东泾线路18</v>
      </c>
      <c r="B498" s="7" t="str">
        <f>IF([1]主干线!B498="","",[1]主干线!B498)</f>
        <v>10kV</v>
      </c>
      <c r="C498" s="7" t="str">
        <f>IF([1]主干线!C498="","",[1]主干线!C498)</f>
        <v>130东泾线</v>
      </c>
      <c r="D498" s="7">
        <f>IF([1]主干线!D498="","",[1]主干线!D498)</f>
        <v>0</v>
      </c>
      <c r="E498" s="7" t="str">
        <f>IF([1]主干线!E498="","",[1]主干线!E498)</f>
        <v>LGJ-185/30</v>
      </c>
      <c r="F498" s="7">
        <f>IF([1]主干线!F498="","",[1]主干线!F498)</f>
        <v>2.4840999999999998E-2</v>
      </c>
      <c r="G498" s="7">
        <f>IF([1]主干线!M498="","",[1]主干线!M498)</f>
        <v>2E-3</v>
      </c>
      <c r="H498" s="7">
        <f>IF([1]主干线!N498="","",[1]主干线!N498)</f>
        <v>0</v>
      </c>
      <c r="I498" s="7">
        <f>IF([1]主干线!O498="","",[1]主干线!O498)</f>
        <v>0</v>
      </c>
      <c r="J498" s="7">
        <f>IF([1]主干线!P498="","",[1]主干线!P498)</f>
        <v>2015</v>
      </c>
      <c r="K498" s="7">
        <f>IF([1]主干线!Q498="","",[1]主干线!Q498)</f>
        <v>3</v>
      </c>
      <c r="L498" s="7">
        <f>IF([1]主干线!R498="","",[1]主干线!R498)</f>
        <v>0</v>
      </c>
      <c r="M498" s="7">
        <f>IF([1]主干线!S498="","",[1]主干线!S498)</f>
        <v>0</v>
      </c>
      <c r="N498" s="7">
        <f>IF([1]主干线!T498="","",[1]主干线!T498)</f>
        <v>0</v>
      </c>
      <c r="O498" s="7" t="str">
        <f>IF([1]主干线!V498="","",[1]主干线!V498)</f>
        <v>配变_路灯变</v>
      </c>
      <c r="P498" s="7">
        <f>IF([1]主干线!W498="","",[1]主干线!W498)</f>
        <v>0.496813</v>
      </c>
      <c r="Q498" s="7">
        <f>IF([1]主干线!X498="","",[1]主干线!X498)</f>
        <v>2</v>
      </c>
      <c r="R498" s="7">
        <f>IF([1]主干线!I498="","",[1]主干线!I498)</f>
        <v>1</v>
      </c>
      <c r="S498" s="7">
        <f>IF([1]主干线!G498="","",[1]主干线!G498)</f>
        <v>0</v>
      </c>
      <c r="T498" s="7">
        <f>IF([1]主干线!J498="","",[1]主干线!J498)</f>
        <v>0</v>
      </c>
      <c r="U498" s="7" t="str">
        <f>IF([1]主干线!H498="","",[1]主干线!H498)</f>
        <v/>
      </c>
    </row>
    <row r="499" spans="1:21" x14ac:dyDescent="0.15">
      <c r="A499" s="7" t="str">
        <f>IF([1]主干线!A499="","",[1]主干线!A499)</f>
        <v>东泾线路19</v>
      </c>
      <c r="B499" s="7" t="str">
        <f>IF([1]主干线!B499="","",[1]主干线!B499)</f>
        <v>10kV</v>
      </c>
      <c r="C499" s="7" t="str">
        <f>IF([1]主干线!C499="","",[1]主干线!C499)</f>
        <v>130东泾线</v>
      </c>
      <c r="D499" s="7">
        <f>IF([1]主干线!D499="","",[1]主干线!D499)</f>
        <v>0</v>
      </c>
      <c r="E499" s="7" t="str">
        <f>IF([1]主干线!E499="","",[1]主干线!E499)</f>
        <v>LGJ-185/30</v>
      </c>
      <c r="F499" s="7">
        <f>IF([1]主干线!F499="","",[1]主干线!F499)</f>
        <v>7.0331000000000005E-2</v>
      </c>
      <c r="G499" s="7">
        <f>IF([1]主干线!M499="","",[1]主干线!M499)</f>
        <v>2E-3</v>
      </c>
      <c r="H499" s="7">
        <f>IF([1]主干线!N499="","",[1]主干线!N499)</f>
        <v>0</v>
      </c>
      <c r="I499" s="7">
        <f>IF([1]主干线!O499="","",[1]主干线!O499)</f>
        <v>0</v>
      </c>
      <c r="J499" s="7">
        <f>IF([1]主干线!P499="","",[1]主干线!P499)</f>
        <v>2015</v>
      </c>
      <c r="K499" s="7">
        <f>IF([1]主干线!Q499="","",[1]主干线!Q499)</f>
        <v>1</v>
      </c>
      <c r="L499" s="7">
        <f>IF([1]主干线!R499="","",[1]主干线!R499)</f>
        <v>0</v>
      </c>
      <c r="M499" s="7">
        <f>IF([1]主干线!S499="","",[1]主干线!S499)</f>
        <v>0</v>
      </c>
      <c r="N499" s="7">
        <f>IF([1]主干线!T499="","",[1]主干线!T499)</f>
        <v>0</v>
      </c>
      <c r="O499" s="7" t="str">
        <f>IF([1]主干线!V499="","",[1]主干线!V499)</f>
        <v>配变_花桥展览中心-1</v>
      </c>
      <c r="P499" s="7">
        <f>IF([1]主干线!W499="","",[1]主干线!W499)</f>
        <v>1.4066259999999999</v>
      </c>
      <c r="Q499" s="7">
        <f>IF([1]主干线!X499="","",[1]主干线!X499)</f>
        <v>3</v>
      </c>
      <c r="R499" s="7">
        <f>IF([1]主干线!I499="","",[1]主干线!I499)</f>
        <v>0</v>
      </c>
      <c r="S499" s="7">
        <f>IF([1]主干线!G499="","",[1]主干线!G499)</f>
        <v>0</v>
      </c>
      <c r="T499" s="7">
        <f>IF([1]主干线!J499="","",[1]主干线!J499)</f>
        <v>0</v>
      </c>
      <c r="U499" s="7" t="str">
        <f>IF([1]主干线!H499="","",[1]主干线!H499)</f>
        <v/>
      </c>
    </row>
    <row r="500" spans="1:21" x14ac:dyDescent="0.15">
      <c r="A500" s="7" t="str">
        <f>IF([1]主干线!A500="","",[1]主干线!A500)</f>
        <v>东泾线路20</v>
      </c>
      <c r="B500" s="7" t="str">
        <f>IF([1]主干线!B500="","",[1]主干线!B500)</f>
        <v>10kV</v>
      </c>
      <c r="C500" s="7" t="str">
        <f>IF([1]主干线!C500="","",[1]主干线!C500)</f>
        <v>130东泾线</v>
      </c>
      <c r="D500" s="7">
        <f>IF([1]主干线!D500="","",[1]主干线!D500)</f>
        <v>0</v>
      </c>
      <c r="E500" s="7" t="str">
        <f>IF([1]主干线!E500="","",[1]主干线!E500)</f>
        <v>LGJ-185/30</v>
      </c>
      <c r="F500" s="7">
        <f>IF([1]主干线!F500="","",[1]主干线!F500)</f>
        <v>0.706839</v>
      </c>
      <c r="G500" s="7">
        <f>IF([1]主干线!M500="","",[1]主干线!M500)</f>
        <v>2E-3</v>
      </c>
      <c r="H500" s="7">
        <f>IF([1]主干线!N500="","",[1]主干线!N500)</f>
        <v>0</v>
      </c>
      <c r="I500" s="7">
        <f>IF([1]主干线!O500="","",[1]主干线!O500)</f>
        <v>0</v>
      </c>
      <c r="J500" s="7">
        <f>IF([1]主干线!P500="","",[1]主干线!P500)</f>
        <v>2015</v>
      </c>
      <c r="K500" s="7">
        <f>IF([1]主干线!Q500="","",[1]主干线!Q500)</f>
        <v>2</v>
      </c>
      <c r="L500" s="7">
        <f>IF([1]主干线!R500="","",[1]主干线!R500)</f>
        <v>0</v>
      </c>
      <c r="M500" s="7">
        <f>IF([1]主干线!S500="","",[1]主干线!S500)</f>
        <v>0</v>
      </c>
      <c r="N500" s="7">
        <f>IF([1]主干线!T500="","",[1]主干线!T500)</f>
        <v>0</v>
      </c>
      <c r="O500" s="7" t="str">
        <f>IF([1]主干线!V500="","",[1]主干线!V500)</f>
        <v>8796088695232</v>
      </c>
      <c r="P500" s="7">
        <f>IF([1]主干线!W500="","",[1]主干线!W500)</f>
        <v>14.136778</v>
      </c>
      <c r="Q500" s="7">
        <f>IF([1]主干线!X500="","",[1]主干线!X500)</f>
        <v>4</v>
      </c>
      <c r="R500" s="7">
        <f>IF([1]主干线!I500="","",[1]主干线!I500)</f>
        <v>1</v>
      </c>
      <c r="S500" s="7">
        <f>IF([1]主干线!G500="","",[1]主干线!G500)</f>
        <v>0</v>
      </c>
      <c r="T500" s="7">
        <f>IF([1]主干线!J500="","",[1]主干线!J500)</f>
        <v>0</v>
      </c>
      <c r="U500" s="7" t="str">
        <f>IF([1]主干线!H500="","",[1]主干线!H500)</f>
        <v/>
      </c>
    </row>
    <row r="501" spans="1:21" x14ac:dyDescent="0.15">
      <c r="A501" s="7" t="str">
        <f>IF([1]主干线!A501="","",[1]主干线!A501)</f>
        <v>东泾线路26</v>
      </c>
      <c r="B501" s="7" t="str">
        <f>IF([1]主干线!B501="","",[1]主干线!B501)</f>
        <v>10kV</v>
      </c>
      <c r="C501" s="7" t="str">
        <f>IF([1]主干线!C501="","",[1]主干线!C501)</f>
        <v>130东泾线</v>
      </c>
      <c r="D501" s="7">
        <f>IF([1]主干线!D501="","",[1]主干线!D501)</f>
        <v>0</v>
      </c>
      <c r="E501" s="7" t="str">
        <f>IF([1]主干线!E501="","",[1]主干线!E501)</f>
        <v>LGJ-185/30</v>
      </c>
      <c r="F501" s="7">
        <f>IF([1]主干线!F501="","",[1]主干线!F501)</f>
        <v>0.37173099999999998</v>
      </c>
      <c r="G501" s="7">
        <f>IF([1]主干线!M501="","",[1]主干线!M501)</f>
        <v>2E-3</v>
      </c>
      <c r="H501" s="7">
        <f>IF([1]主干线!N501="","",[1]主干线!N501)</f>
        <v>0</v>
      </c>
      <c r="I501" s="7">
        <f>IF([1]主干线!O501="","",[1]主干线!O501)</f>
        <v>0</v>
      </c>
      <c r="J501" s="7">
        <f>IF([1]主干线!P501="","",[1]主干线!P501)</f>
        <v>2015</v>
      </c>
      <c r="K501" s="7">
        <f>IF([1]主干线!Q501="","",[1]主干线!Q501)</f>
        <v>3</v>
      </c>
      <c r="L501" s="7">
        <f>IF([1]主干线!R501="","",[1]主干线!R501)</f>
        <v>0</v>
      </c>
      <c r="M501" s="7">
        <f>IF([1]主干线!S501="","",[1]主干线!S501)</f>
        <v>0</v>
      </c>
      <c r="N501" s="7">
        <f>IF([1]主干线!T501="","",[1]主干线!T501)</f>
        <v>0</v>
      </c>
      <c r="O501" s="7" t="str">
        <f>IF([1]主干线!V501="","",[1]主干线!V501)</f>
        <v>分支箱_集善北分支开关</v>
      </c>
      <c r="P501" s="7">
        <f>IF([1]主干线!W501="","",[1]主干线!W501)</f>
        <v>7.4346290000000002</v>
      </c>
      <c r="Q501" s="7">
        <f>IF([1]主干线!X501="","",[1]主干线!X501)</f>
        <v>5</v>
      </c>
      <c r="R501" s="7">
        <f>IF([1]主干线!I501="","",[1]主干线!I501)</f>
        <v>1</v>
      </c>
      <c r="S501" s="7">
        <f>IF([1]主干线!G501="","",[1]主干线!G501)</f>
        <v>0</v>
      </c>
      <c r="T501" s="7">
        <f>IF([1]主干线!J501="","",[1]主干线!J501)</f>
        <v>0</v>
      </c>
      <c r="U501" s="7" t="str">
        <f>IF([1]主干线!H501="","",[1]主干线!H501)</f>
        <v>市辖</v>
      </c>
    </row>
    <row r="502" spans="1:21" x14ac:dyDescent="0.15">
      <c r="A502" s="7" t="str">
        <f>IF([1]主干线!A502="","",[1]主干线!A502)</f>
        <v>东泾线路27</v>
      </c>
      <c r="B502" s="7" t="str">
        <f>IF([1]主干线!B502="","",[1]主干线!B502)</f>
        <v>10kV</v>
      </c>
      <c r="C502" s="7" t="str">
        <f>IF([1]主干线!C502="","",[1]主干线!C502)</f>
        <v>130东泾线</v>
      </c>
      <c r="D502" s="7">
        <f>IF([1]主干线!D502="","",[1]主干线!D502)</f>
        <v>1</v>
      </c>
      <c r="E502" s="7" t="str">
        <f>IF([1]主干线!E502="","",[1]主干线!E502)</f>
        <v>YJV22-3×400</v>
      </c>
      <c r="F502" s="7">
        <f>IF([1]主干线!F502="","",[1]主干线!F502)</f>
        <v>0.320469</v>
      </c>
      <c r="G502" s="7">
        <f>IF([1]主干线!M502="","",[1]主干线!M502)</f>
        <v>2E-3</v>
      </c>
      <c r="H502" s="7">
        <f>IF([1]主干线!N502="","",[1]主干线!N502)</f>
        <v>0</v>
      </c>
      <c r="I502" s="7">
        <f>IF([1]主干线!O502="","",[1]主干线!O502)</f>
        <v>0</v>
      </c>
      <c r="J502" s="7">
        <f>IF([1]主干线!P502="","",[1]主干线!P502)</f>
        <v>2015</v>
      </c>
      <c r="K502" s="7">
        <f>IF([1]主干线!Q502="","",[1]主干线!Q502)</f>
        <v>1</v>
      </c>
      <c r="L502" s="7">
        <f>IF([1]主干线!R502="","",[1]主干线!R502)</f>
        <v>0</v>
      </c>
      <c r="M502" s="7">
        <f>IF([1]主干线!S502="","",[1]主干线!S502)</f>
        <v>0</v>
      </c>
      <c r="N502" s="7">
        <f>IF([1]主干线!T502="","",[1]主干线!T502)</f>
        <v>0</v>
      </c>
      <c r="O502" s="7" t="str">
        <f>IF([1]主干线!V502="","",[1]主干线!V502)</f>
        <v>配变_花桥展览中心</v>
      </c>
      <c r="P502" s="7">
        <f>IF([1]主干线!W502="","",[1]主干线!W502)</f>
        <v>25.637550000000001</v>
      </c>
      <c r="Q502" s="7">
        <f>IF([1]主干线!X502="","",[1]主干线!X502)</f>
        <v>6</v>
      </c>
      <c r="R502" s="7">
        <f>IF([1]主干线!I502="","",[1]主干线!I502)</f>
        <v>0</v>
      </c>
      <c r="S502" s="7">
        <f>IF([1]主干线!G502="","",[1]主干线!G502)</f>
        <v>0</v>
      </c>
      <c r="T502" s="7">
        <f>IF([1]主干线!J502="","",[1]主干线!J502)</f>
        <v>0</v>
      </c>
      <c r="U502" s="7" t="str">
        <f>IF([1]主干线!H502="","",[1]主干线!H502)</f>
        <v>市辖</v>
      </c>
    </row>
    <row r="503" spans="1:21" x14ac:dyDescent="0.15">
      <c r="A503" s="7" t="str">
        <f>IF([1]主干线!A503="","",[1]主干线!A503)</f>
        <v>东泾线路28</v>
      </c>
      <c r="B503" s="7" t="str">
        <f>IF([1]主干线!B503="","",[1]主干线!B503)</f>
        <v>10kV</v>
      </c>
      <c r="C503" s="7" t="str">
        <f>IF([1]主干线!C503="","",[1]主干线!C503)</f>
        <v>130东泾线</v>
      </c>
      <c r="D503" s="7">
        <f>IF([1]主干线!D503="","",[1]主干线!D503)</f>
        <v>0</v>
      </c>
      <c r="E503" s="7" t="str">
        <f>IF([1]主干线!E503="","",[1]主干线!E503)</f>
        <v>LGJ-185/30</v>
      </c>
      <c r="F503" s="7">
        <f>IF([1]主干线!F503="","",[1]主干线!F503)</f>
        <v>0.20629800000000001</v>
      </c>
      <c r="G503" s="7">
        <f>IF([1]主干线!M503="","",[1]主干线!M503)</f>
        <v>2E-3</v>
      </c>
      <c r="H503" s="7">
        <f>IF([1]主干线!N503="","",[1]主干线!N503)</f>
        <v>0</v>
      </c>
      <c r="I503" s="7">
        <f>IF([1]主干线!O503="","",[1]主干线!O503)</f>
        <v>0</v>
      </c>
      <c r="J503" s="7">
        <f>IF([1]主干线!P503="","",[1]主干线!P503)</f>
        <v>2015</v>
      </c>
      <c r="K503" s="7">
        <f>IF([1]主干线!Q503="","",[1]主干线!Q503)</f>
        <v>2</v>
      </c>
      <c r="L503" s="7">
        <f>IF([1]主干线!R503="","",[1]主干线!R503)</f>
        <v>0</v>
      </c>
      <c r="M503" s="7">
        <f>IF([1]主干线!S503="","",[1]主干线!S503)</f>
        <v>0</v>
      </c>
      <c r="N503" s="7">
        <f>IF([1]主干线!T503="","",[1]主干线!T503)</f>
        <v>0</v>
      </c>
      <c r="O503" s="7" t="str">
        <f>IF([1]主干线!V503="","",[1]主干线!V503)</f>
        <v>8796088695408</v>
      </c>
      <c r="P503" s="7">
        <f>IF([1]主干线!W503="","",[1]主干线!W503)</f>
        <v>4.1259600000000001</v>
      </c>
      <c r="Q503" s="7">
        <f>IF([1]主干线!X503="","",[1]主干线!X503)</f>
        <v>7</v>
      </c>
      <c r="R503" s="7">
        <f>IF([1]主干线!I503="","",[1]主干线!I503)</f>
        <v>1</v>
      </c>
      <c r="S503" s="7">
        <f>IF([1]主干线!G503="","",[1]主干线!G503)</f>
        <v>0</v>
      </c>
      <c r="T503" s="7">
        <f>IF([1]主干线!J503="","",[1]主干线!J503)</f>
        <v>0</v>
      </c>
      <c r="U503" s="7" t="str">
        <f>IF([1]主干线!H503="","",[1]主干线!H503)</f>
        <v>市辖</v>
      </c>
    </row>
    <row r="504" spans="1:21" x14ac:dyDescent="0.15">
      <c r="A504" s="7" t="str">
        <f>IF([1]主干线!A504="","",[1]主干线!A504)</f>
        <v>东泾线路29</v>
      </c>
      <c r="B504" s="7" t="str">
        <f>IF([1]主干线!B504="","",[1]主干线!B504)</f>
        <v>10kV</v>
      </c>
      <c r="C504" s="7" t="str">
        <f>IF([1]主干线!C504="","",[1]主干线!C504)</f>
        <v>130东泾线</v>
      </c>
      <c r="D504" s="7">
        <f>IF([1]主干线!D504="","",[1]主干线!D504)</f>
        <v>0</v>
      </c>
      <c r="E504" s="7" t="str">
        <f>IF([1]主干线!E504="","",[1]主干线!E504)</f>
        <v>LGJ-185/30</v>
      </c>
      <c r="F504" s="7">
        <f>IF([1]主干线!F504="","",[1]主干线!F504)</f>
        <v>0.42512800000000001</v>
      </c>
      <c r="G504" s="7">
        <f>IF([1]主干线!M504="","",[1]主干线!M504)</f>
        <v>2E-3</v>
      </c>
      <c r="H504" s="7">
        <f>IF([1]主干线!N504="","",[1]主干线!N504)</f>
        <v>0</v>
      </c>
      <c r="I504" s="7">
        <f>IF([1]主干线!O504="","",[1]主干线!O504)</f>
        <v>0</v>
      </c>
      <c r="J504" s="7">
        <f>IF([1]主干线!P504="","",[1]主干线!P504)</f>
        <v>2015</v>
      </c>
      <c r="K504" s="7">
        <f>IF([1]主干线!Q504="","",[1]主干线!Q504)</f>
        <v>3</v>
      </c>
      <c r="L504" s="7">
        <f>IF([1]主干线!R504="","",[1]主干线!R504)</f>
        <v>0</v>
      </c>
      <c r="M504" s="7">
        <f>IF([1]主干线!S504="","",[1]主干线!S504)</f>
        <v>0</v>
      </c>
      <c r="N504" s="7">
        <f>IF([1]主干线!T504="","",[1]主干线!T504)</f>
        <v>0</v>
      </c>
      <c r="O504" s="7" t="str">
        <f>IF([1]主干线!V504="","",[1]主干线!V504)</f>
        <v>分支箱_职三分支开关</v>
      </c>
      <c r="P504" s="7">
        <f>IF([1]主干线!W504="","",[1]主干线!W504)</f>
        <v>8.5025680000000001</v>
      </c>
      <c r="Q504" s="7">
        <f>IF([1]主干线!X504="","",[1]主干线!X504)</f>
        <v>8</v>
      </c>
      <c r="R504" s="7">
        <f>IF([1]主干线!I504="","",[1]主干线!I504)</f>
        <v>1</v>
      </c>
      <c r="S504" s="7">
        <f>IF([1]主干线!G504="","",[1]主干线!G504)</f>
        <v>0</v>
      </c>
      <c r="T504" s="7">
        <f>IF([1]主干线!J504="","",[1]主干线!J504)</f>
        <v>0</v>
      </c>
      <c r="U504" s="7" t="str">
        <f>IF([1]主干线!H504="","",[1]主干线!H504)</f>
        <v>市辖</v>
      </c>
    </row>
    <row r="505" spans="1:21" x14ac:dyDescent="0.15">
      <c r="A505" s="7" t="str">
        <f>IF([1]主干线!A505="","",[1]主干线!A505)</f>
        <v>东泾线路30</v>
      </c>
      <c r="B505" s="7" t="str">
        <f>IF([1]主干线!B505="","",[1]主干线!B505)</f>
        <v>10kV</v>
      </c>
      <c r="C505" s="7" t="str">
        <f>IF([1]主干线!C505="","",[1]主干线!C505)</f>
        <v>130东泾线</v>
      </c>
      <c r="D505" s="7">
        <f>IF([1]主干线!D505="","",[1]主干线!D505)</f>
        <v>0</v>
      </c>
      <c r="E505" s="7" t="str">
        <f>IF([1]主干线!E505="","",[1]主干线!E505)</f>
        <v>LGJ-185/30</v>
      </c>
      <c r="F505" s="7">
        <f>IF([1]主干线!F505="","",[1]主干线!F505)</f>
        <v>0.43964999999999999</v>
      </c>
      <c r="G505" s="7">
        <f>IF([1]主干线!M505="","",[1]主干线!M505)</f>
        <v>2E-3</v>
      </c>
      <c r="H505" s="7">
        <f>IF([1]主干线!N505="","",[1]主干线!N505)</f>
        <v>0</v>
      </c>
      <c r="I505" s="7">
        <f>IF([1]主干线!O505="","",[1]主干线!O505)</f>
        <v>0</v>
      </c>
      <c r="J505" s="7">
        <f>IF([1]主干线!P505="","",[1]主干线!P505)</f>
        <v>2015</v>
      </c>
      <c r="K505" s="7">
        <f>IF([1]主干线!Q505="","",[1]主干线!Q505)</f>
        <v>1</v>
      </c>
      <c r="L505" s="7">
        <f>IF([1]主干线!R505="","",[1]主干线!R505)</f>
        <v>0</v>
      </c>
      <c r="M505" s="7">
        <f>IF([1]主干线!S505="","",[1]主干线!S505)</f>
        <v>0</v>
      </c>
      <c r="N505" s="7">
        <f>IF([1]主干线!T505="","",[1]主干线!T505)</f>
        <v>0</v>
      </c>
      <c r="O505" s="7" t="str">
        <f>IF([1]主干线!V505="","",[1]主干线!V505)</f>
        <v>分支箱_电信分支开关</v>
      </c>
      <c r="P505" s="7">
        <f>IF([1]主干线!W505="","",[1]主干线!W505)</f>
        <v>8.7929969999999997</v>
      </c>
      <c r="Q505" s="7">
        <f>IF([1]主干线!X505="","",[1]主干线!X505)</f>
        <v>0</v>
      </c>
      <c r="R505" s="7">
        <f>IF([1]主干线!I505="","",[1]主干线!I505)</f>
        <v>0</v>
      </c>
      <c r="S505" s="7">
        <f>IF([1]主干线!G505="","",[1]主干线!G505)</f>
        <v>0</v>
      </c>
      <c r="T505" s="7">
        <f>IF([1]主干线!J505="","",[1]主干线!J505)</f>
        <v>0</v>
      </c>
      <c r="U505" s="7" t="str">
        <f>IF([1]主干线!H505="","",[1]主干线!H505)</f>
        <v>市辖</v>
      </c>
    </row>
    <row r="506" spans="1:21" x14ac:dyDescent="0.15">
      <c r="A506" s="7" t="str">
        <f>IF([1]主干线!A506="","",[1]主干线!A506)</f>
        <v>东泾线路31</v>
      </c>
      <c r="B506" s="7" t="str">
        <f>IF([1]主干线!B506="","",[1]主干线!B506)</f>
        <v>10kV</v>
      </c>
      <c r="C506" s="7" t="str">
        <f>IF([1]主干线!C506="","",[1]主干线!C506)</f>
        <v>130东泾线</v>
      </c>
      <c r="D506" s="7">
        <f>IF([1]主干线!D506="","",[1]主干线!D506)</f>
        <v>0</v>
      </c>
      <c r="E506" s="7" t="str">
        <f>IF([1]主干线!E506="","",[1]主干线!E506)</f>
        <v>LGJ-185/30</v>
      </c>
      <c r="F506" s="7">
        <f>IF([1]主干线!F506="","",[1]主干线!F506)</f>
        <v>0.64762699999999995</v>
      </c>
      <c r="G506" s="7">
        <f>IF([1]主干线!M506="","",[1]主干线!M506)</f>
        <v>2E-3</v>
      </c>
      <c r="H506" s="7">
        <f>IF([1]主干线!N506="","",[1]主干线!N506)</f>
        <v>0</v>
      </c>
      <c r="I506" s="7">
        <f>IF([1]主干线!O506="","",[1]主干线!O506)</f>
        <v>0</v>
      </c>
      <c r="J506" s="7">
        <f>IF([1]主干线!P506="","",[1]主干线!P506)</f>
        <v>2015</v>
      </c>
      <c r="K506" s="7">
        <f>IF([1]主干线!Q506="","",[1]主干线!Q506)</f>
        <v>2</v>
      </c>
      <c r="L506" s="7">
        <f>IF([1]主干线!R506="","",[1]主干线!R506)</f>
        <v>0</v>
      </c>
      <c r="M506" s="7">
        <f>IF([1]主干线!S506="","",[1]主干线!S506)</f>
        <v>0</v>
      </c>
      <c r="N506" s="7">
        <f>IF([1]主干线!T506="","",[1]主干线!T506)</f>
        <v>0</v>
      </c>
      <c r="O506" s="7" t="str">
        <f>IF([1]主干线!V506="","",[1]主干线!V506)</f>
        <v>断路器_花桥电信配</v>
      </c>
      <c r="P506" s="7">
        <f>IF([1]主干线!W506="","",[1]主干线!W506)</f>
        <v>12.952543</v>
      </c>
      <c r="Q506" s="7">
        <f>IF([1]主干线!X506="","",[1]主干线!X506)</f>
        <v>1</v>
      </c>
      <c r="R506" s="7">
        <f>IF([1]主干线!I506="","",[1]主干线!I506)</f>
        <v>1</v>
      </c>
      <c r="S506" s="7">
        <f>IF([1]主干线!G506="","",[1]主干线!G506)</f>
        <v>0</v>
      </c>
      <c r="T506" s="7">
        <f>IF([1]主干线!J506="","",[1]主干线!J506)</f>
        <v>0</v>
      </c>
      <c r="U506" s="7" t="str">
        <f>IF([1]主干线!H506="","",[1]主干线!H506)</f>
        <v>市辖</v>
      </c>
    </row>
    <row r="507" spans="1:21" x14ac:dyDescent="0.15">
      <c r="A507" s="7" t="str">
        <f>IF([1]主干线!A507="","",[1]主干线!A507)</f>
        <v>东泾线路32</v>
      </c>
      <c r="B507" s="7" t="str">
        <f>IF([1]主干线!B507="","",[1]主干线!B507)</f>
        <v>10kV</v>
      </c>
      <c r="C507" s="7" t="str">
        <f>IF([1]主干线!C507="","",[1]主干线!C507)</f>
        <v>130东泾线</v>
      </c>
      <c r="D507" s="7">
        <f>IF([1]主干线!D507="","",[1]主干线!D507)</f>
        <v>0</v>
      </c>
      <c r="E507" s="7" t="str">
        <f>IF([1]主干线!E507="","",[1]主干线!E507)</f>
        <v>LGJ-185/30</v>
      </c>
      <c r="F507" s="7">
        <f>IF([1]主干线!F507="","",[1]主干线!F507)</f>
        <v>0.141593</v>
      </c>
      <c r="G507" s="7">
        <f>IF([1]主干线!M507="","",[1]主干线!M507)</f>
        <v>2E-3</v>
      </c>
      <c r="H507" s="7">
        <f>IF([1]主干线!N507="","",[1]主干线!N507)</f>
        <v>0</v>
      </c>
      <c r="I507" s="7">
        <f>IF([1]主干线!O507="","",[1]主干线!O507)</f>
        <v>0</v>
      </c>
      <c r="J507" s="7">
        <f>IF([1]主干线!P507="","",[1]主干线!P507)</f>
        <v>2015</v>
      </c>
      <c r="K507" s="7">
        <f>IF([1]主干线!Q507="","",[1]主干线!Q507)</f>
        <v>3</v>
      </c>
      <c r="L507" s="7">
        <f>IF([1]主干线!R507="","",[1]主干线!R507)</f>
        <v>0</v>
      </c>
      <c r="M507" s="7">
        <f>IF([1]主干线!S507="","",[1]主干线!S507)</f>
        <v>0</v>
      </c>
      <c r="N507" s="7">
        <f>IF([1]主干线!T507="","",[1]主干线!T507)</f>
        <v>0</v>
      </c>
      <c r="O507" s="7" t="str">
        <f>IF([1]主干线!V507="","",[1]主干线!V507)</f>
        <v>配变_中国电信昆山分公司一期办公楼</v>
      </c>
      <c r="P507" s="7">
        <f>IF([1]主干线!W507="","",[1]主干线!W507)</f>
        <v>2.8318690000000002</v>
      </c>
      <c r="Q507" s="7">
        <f>IF([1]主干线!X507="","",[1]主干线!X507)</f>
        <v>2</v>
      </c>
      <c r="R507" s="7">
        <f>IF([1]主干线!I507="","",[1]主干线!I507)</f>
        <v>1</v>
      </c>
      <c r="S507" s="7">
        <f>IF([1]主干线!G507="","",[1]主干线!G507)</f>
        <v>0</v>
      </c>
      <c r="T507" s="7">
        <f>IF([1]主干线!J507="","",[1]主干线!J507)</f>
        <v>0</v>
      </c>
      <c r="U507" s="7" t="str">
        <f>IF([1]主干线!H507="","",[1]主干线!H507)</f>
        <v>市辖</v>
      </c>
    </row>
    <row r="508" spans="1:21" x14ac:dyDescent="0.15">
      <c r="A508" s="7" t="str">
        <f>IF([1]主干线!A508="","",[1]主干线!A508)</f>
        <v>东泾线路33</v>
      </c>
      <c r="B508" s="7" t="str">
        <f>IF([1]主干线!B508="","",[1]主干线!B508)</f>
        <v>10kV</v>
      </c>
      <c r="C508" s="7" t="str">
        <f>IF([1]主干线!C508="","",[1]主干线!C508)</f>
        <v>130东泾线</v>
      </c>
      <c r="D508" s="7">
        <f>IF([1]主干线!D508="","",[1]主干线!D508)</f>
        <v>1</v>
      </c>
      <c r="E508" s="7" t="str">
        <f>IF([1]主干线!E508="","",[1]主干线!E508)</f>
        <v>YJV22-3×185</v>
      </c>
      <c r="F508" s="7">
        <f>IF([1]主干线!F508="","",[1]主干线!F508)</f>
        <v>0.218554</v>
      </c>
      <c r="G508" s="7">
        <f>IF([1]主干线!M508="","",[1]主干线!M508)</f>
        <v>2E-3</v>
      </c>
      <c r="H508" s="7">
        <f>IF([1]主干线!N508="","",[1]主干线!N508)</f>
        <v>0</v>
      </c>
      <c r="I508" s="7">
        <f>IF([1]主干线!O508="","",[1]主干线!O508)</f>
        <v>0</v>
      </c>
      <c r="J508" s="7">
        <f>IF([1]主干线!P508="","",[1]主干线!P508)</f>
        <v>2015</v>
      </c>
      <c r="K508" s="7">
        <f>IF([1]主干线!Q508="","",[1]主干线!Q508)</f>
        <v>1</v>
      </c>
      <c r="L508" s="7">
        <f>IF([1]主干线!R508="","",[1]主干线!R508)</f>
        <v>0</v>
      </c>
      <c r="M508" s="7">
        <f>IF([1]主干线!S508="","",[1]主干线!S508)</f>
        <v>0</v>
      </c>
      <c r="N508" s="7">
        <f>IF([1]主干线!T508="","",[1]主干线!T508)</f>
        <v>0</v>
      </c>
      <c r="O508" s="7" t="str">
        <f>IF([1]主干线!V508="","",[1]主干线!V508)</f>
        <v>配变_职业中学2</v>
      </c>
      <c r="P508" s="7">
        <f>IF([1]主干线!W508="","",[1]主干线!W508)</f>
        <v>14.206007</v>
      </c>
      <c r="Q508" s="7">
        <f>IF([1]主干线!X508="","",[1]主干线!X508)</f>
        <v>3</v>
      </c>
      <c r="R508" s="7">
        <f>IF([1]主干线!I508="","",[1]主干线!I508)</f>
        <v>0</v>
      </c>
      <c r="S508" s="7">
        <f>IF([1]主干线!G508="","",[1]主干线!G508)</f>
        <v>0</v>
      </c>
      <c r="T508" s="7">
        <f>IF([1]主干线!J508="","",[1]主干线!J508)</f>
        <v>0</v>
      </c>
      <c r="U508" s="7" t="str">
        <f>IF([1]主干线!H508="","",[1]主干线!H508)</f>
        <v>市辖</v>
      </c>
    </row>
    <row r="509" spans="1:21" x14ac:dyDescent="0.15">
      <c r="A509" s="7" t="str">
        <f>IF([1]主干线!A509="","",[1]主干线!A509)</f>
        <v>东泾线路34</v>
      </c>
      <c r="B509" s="7" t="str">
        <f>IF([1]主干线!B509="","",[1]主干线!B509)</f>
        <v>10kV</v>
      </c>
      <c r="C509" s="7" t="str">
        <f>IF([1]主干线!C509="","",[1]主干线!C509)</f>
        <v>130东泾线</v>
      </c>
      <c r="D509" s="7">
        <f>IF([1]主干线!D509="","",[1]主干线!D509)</f>
        <v>1</v>
      </c>
      <c r="E509" s="7" t="str">
        <f>IF([1]主干线!E509="","",[1]主干线!E509)</f>
        <v>YJV22-3×185</v>
      </c>
      <c r="F509" s="7">
        <f>IF([1]主干线!F509="","",[1]主干线!F509)</f>
        <v>0.21818000000000001</v>
      </c>
      <c r="G509" s="7">
        <f>IF([1]主干线!M509="","",[1]主干线!M509)</f>
        <v>2E-3</v>
      </c>
      <c r="H509" s="7">
        <f>IF([1]主干线!N509="","",[1]主干线!N509)</f>
        <v>0</v>
      </c>
      <c r="I509" s="7">
        <f>IF([1]主干线!O509="","",[1]主干线!O509)</f>
        <v>0</v>
      </c>
      <c r="J509" s="7">
        <f>IF([1]主干线!P509="","",[1]主干线!P509)</f>
        <v>2015</v>
      </c>
      <c r="K509" s="7">
        <f>IF([1]主干线!Q509="","",[1]主干线!Q509)</f>
        <v>2</v>
      </c>
      <c r="L509" s="7">
        <f>IF([1]主干线!R509="","",[1]主干线!R509)</f>
        <v>0</v>
      </c>
      <c r="M509" s="7">
        <f>IF([1]主干线!S509="","",[1]主干线!S509)</f>
        <v>0</v>
      </c>
      <c r="N509" s="7">
        <f>IF([1]主干线!T509="","",[1]主干线!T509)</f>
        <v>0</v>
      </c>
      <c r="O509" s="7" t="str">
        <f>IF([1]主干线!V509="","",[1]主干线!V509)</f>
        <v>配变_职业中学2</v>
      </c>
      <c r="P509" s="7">
        <f>IF([1]主干线!W509="","",[1]主干线!W509)</f>
        <v>14.181692</v>
      </c>
      <c r="Q509" s="7">
        <f>IF([1]主干线!X509="","",[1]主干线!X509)</f>
        <v>4</v>
      </c>
      <c r="R509" s="7">
        <f>IF([1]主干线!I509="","",[1]主干线!I509)</f>
        <v>1</v>
      </c>
      <c r="S509" s="7">
        <f>IF([1]主干线!G509="","",[1]主干线!G509)</f>
        <v>0</v>
      </c>
      <c r="T509" s="7">
        <f>IF([1]主干线!J509="","",[1]主干线!J509)</f>
        <v>0</v>
      </c>
      <c r="U509" s="7" t="str">
        <f>IF([1]主干线!H509="","",[1]主干线!H509)</f>
        <v>市辖</v>
      </c>
    </row>
    <row r="510" spans="1:21" x14ac:dyDescent="0.15">
      <c r="A510" s="7" t="str">
        <f>IF([1]主干线!A510="","",[1]主干线!A510)</f>
        <v>东泾线路35</v>
      </c>
      <c r="B510" s="7" t="str">
        <f>IF([1]主干线!B510="","",[1]主干线!B510)</f>
        <v>10kV</v>
      </c>
      <c r="C510" s="7" t="str">
        <f>IF([1]主干线!C510="","",[1]主干线!C510)</f>
        <v>130东泾线</v>
      </c>
      <c r="D510" s="7">
        <f>IF([1]主干线!D510="","",[1]主干线!D510)</f>
        <v>1</v>
      </c>
      <c r="E510" s="7" t="str">
        <f>IF([1]主干线!E510="","",[1]主干线!E510)</f>
        <v>YJV22-3×70</v>
      </c>
      <c r="F510" s="7">
        <f>IF([1]主干线!F510="","",[1]主干线!F510)</f>
        <v>0.19097800000000001</v>
      </c>
      <c r="G510" s="7">
        <f>IF([1]主干线!M510="","",[1]主干线!M510)</f>
        <v>2E-3</v>
      </c>
      <c r="H510" s="7">
        <f>IF([1]主干线!N510="","",[1]主干线!N510)</f>
        <v>0</v>
      </c>
      <c r="I510" s="7">
        <f>IF([1]主干线!O510="","",[1]主干线!O510)</f>
        <v>0</v>
      </c>
      <c r="J510" s="7">
        <f>IF([1]主干线!P510="","",[1]主干线!P510)</f>
        <v>2015</v>
      </c>
      <c r="K510" s="7">
        <f>IF([1]主干线!Q510="","",[1]主干线!Q510)</f>
        <v>3</v>
      </c>
      <c r="L510" s="7">
        <f>IF([1]主干线!R510="","",[1]主干线!R510)</f>
        <v>0</v>
      </c>
      <c r="M510" s="7">
        <f>IF([1]主干线!S510="","",[1]主干线!S510)</f>
        <v>0</v>
      </c>
      <c r="N510" s="7">
        <f>IF([1]主干线!T510="","",[1]主干线!T510)</f>
        <v>0</v>
      </c>
      <c r="O510" s="7" t="str">
        <f>IF([1]主干线!V510="","",[1]主干线!V510)</f>
        <v>配变_职业中学车间变4</v>
      </c>
      <c r="P510" s="7">
        <f>IF([1]主干线!W510="","",[1]主干线!W510)</f>
        <v>10.503773000000001</v>
      </c>
      <c r="Q510" s="7">
        <f>IF([1]主干线!X510="","",[1]主干线!X510)</f>
        <v>5</v>
      </c>
      <c r="R510" s="7">
        <f>IF([1]主干线!I510="","",[1]主干线!I510)</f>
        <v>1</v>
      </c>
      <c r="S510" s="7">
        <f>IF([1]主干线!G510="","",[1]主干线!G510)</f>
        <v>0</v>
      </c>
      <c r="T510" s="7">
        <f>IF([1]主干线!J510="","",[1]主干线!J510)</f>
        <v>0</v>
      </c>
      <c r="U510" s="7" t="str">
        <f>IF([1]主干线!H510="","",[1]主干线!H510)</f>
        <v>市辖</v>
      </c>
    </row>
    <row r="511" spans="1:21" x14ac:dyDescent="0.15">
      <c r="A511" s="7" t="str">
        <f>IF([1]主干线!A511="","",[1]主干线!A511)</f>
        <v>东泾线路36</v>
      </c>
      <c r="B511" s="7" t="str">
        <f>IF([1]主干线!B511="","",[1]主干线!B511)</f>
        <v>10kV</v>
      </c>
      <c r="C511" s="7" t="str">
        <f>IF([1]主干线!C511="","",[1]主干线!C511)</f>
        <v>130东泾线</v>
      </c>
      <c r="D511" s="7">
        <f>IF([1]主干线!D511="","",[1]主干线!D511)</f>
        <v>1</v>
      </c>
      <c r="E511" s="7" t="str">
        <f>IF([1]主干线!E511="","",[1]主干线!E511)</f>
        <v>YJV22-3×70</v>
      </c>
      <c r="F511" s="7">
        <f>IF([1]主干线!F511="","",[1]主干线!F511)</f>
        <v>0.191964</v>
      </c>
      <c r="G511" s="7">
        <f>IF([1]主干线!M511="","",[1]主干线!M511)</f>
        <v>2E-3</v>
      </c>
      <c r="H511" s="7">
        <f>IF([1]主干线!N511="","",[1]主干线!N511)</f>
        <v>0</v>
      </c>
      <c r="I511" s="7">
        <f>IF([1]主干线!O511="","",[1]主干线!O511)</f>
        <v>0</v>
      </c>
      <c r="J511" s="7">
        <f>IF([1]主干线!P511="","",[1]主干线!P511)</f>
        <v>2015</v>
      </c>
      <c r="K511" s="7">
        <f>IF([1]主干线!Q511="","",[1]主干线!Q511)</f>
        <v>1</v>
      </c>
      <c r="L511" s="7">
        <f>IF([1]主干线!R511="","",[1]主干线!R511)</f>
        <v>0</v>
      </c>
      <c r="M511" s="7">
        <f>IF([1]主干线!S511="","",[1]主干线!S511)</f>
        <v>0</v>
      </c>
      <c r="N511" s="7">
        <f>IF([1]主干线!T511="","",[1]主干线!T511)</f>
        <v>0</v>
      </c>
      <c r="O511" s="7" t="str">
        <f>IF([1]主干线!V511="","",[1]主干线!V511)</f>
        <v>配变_职业中学车间变4</v>
      </c>
      <c r="P511" s="7">
        <f>IF([1]主干线!W511="","",[1]主干线!W511)</f>
        <v>10.558007999999999</v>
      </c>
      <c r="Q511" s="7">
        <f>IF([1]主干线!X511="","",[1]主干线!X511)</f>
        <v>6</v>
      </c>
      <c r="R511" s="7">
        <f>IF([1]主干线!I511="","",[1]主干线!I511)</f>
        <v>0</v>
      </c>
      <c r="S511" s="7">
        <f>IF([1]主干线!G511="","",[1]主干线!G511)</f>
        <v>0</v>
      </c>
      <c r="T511" s="7">
        <f>IF([1]主干线!J511="","",[1]主干线!J511)</f>
        <v>0</v>
      </c>
      <c r="U511" s="7" t="str">
        <f>IF([1]主干线!H511="","",[1]主干线!H511)</f>
        <v>市辖</v>
      </c>
    </row>
    <row r="512" spans="1:21" x14ac:dyDescent="0.15">
      <c r="A512" s="7" t="str">
        <f>IF([1]主干线!A512="","",[1]主干线!A512)</f>
        <v>东泾线路37</v>
      </c>
      <c r="B512" s="7" t="str">
        <f>IF([1]主干线!B512="","",[1]主干线!B512)</f>
        <v>10kV</v>
      </c>
      <c r="C512" s="7" t="str">
        <f>IF([1]主干线!C512="","",[1]主干线!C512)</f>
        <v>130东泾线</v>
      </c>
      <c r="D512" s="7">
        <f>IF([1]主干线!D512="","",[1]主干线!D512)</f>
        <v>1</v>
      </c>
      <c r="E512" s="7" t="str">
        <f>IF([1]主干线!E512="","",[1]主干线!E512)</f>
        <v>YJV22-3×70</v>
      </c>
      <c r="F512" s="7">
        <f>IF([1]主干线!F512="","",[1]主干线!F512)</f>
        <v>0.14832799999999999</v>
      </c>
      <c r="G512" s="7">
        <f>IF([1]主干线!M512="","",[1]主干线!M512)</f>
        <v>2E-3</v>
      </c>
      <c r="H512" s="7">
        <f>IF([1]主干线!N512="","",[1]主干线!N512)</f>
        <v>0</v>
      </c>
      <c r="I512" s="7">
        <f>IF([1]主干线!O512="","",[1]主干线!O512)</f>
        <v>0</v>
      </c>
      <c r="J512" s="7">
        <f>IF([1]主干线!P512="","",[1]主干线!P512)</f>
        <v>2015</v>
      </c>
      <c r="K512" s="7">
        <f>IF([1]主干线!Q512="","",[1]主干线!Q512)</f>
        <v>2</v>
      </c>
      <c r="L512" s="7">
        <f>IF([1]主干线!R512="","",[1]主干线!R512)</f>
        <v>0</v>
      </c>
      <c r="M512" s="7">
        <f>IF([1]主干线!S512="","",[1]主干线!S512)</f>
        <v>0</v>
      </c>
      <c r="N512" s="7">
        <f>IF([1]主干线!T512="","",[1]主干线!T512)</f>
        <v>0</v>
      </c>
      <c r="O512" s="7" t="str">
        <f>IF([1]主干线!V512="","",[1]主干线!V512)</f>
        <v>配变_职业中学车间变2</v>
      </c>
      <c r="P512" s="7">
        <f>IF([1]主干线!W512="","",[1]主干线!W512)</f>
        <v>8.1580250000000003</v>
      </c>
      <c r="Q512" s="7">
        <f>IF([1]主干线!X512="","",[1]主干线!X512)</f>
        <v>7</v>
      </c>
      <c r="R512" s="7">
        <f>IF([1]主干线!I512="","",[1]主干线!I512)</f>
        <v>1</v>
      </c>
      <c r="S512" s="7">
        <f>IF([1]主干线!G512="","",[1]主干线!G512)</f>
        <v>0</v>
      </c>
      <c r="T512" s="7">
        <f>IF([1]主干线!J512="","",[1]主干线!J512)</f>
        <v>0</v>
      </c>
      <c r="U512" s="7" t="str">
        <f>IF([1]主干线!H512="","",[1]主干线!H512)</f>
        <v>市辖</v>
      </c>
    </row>
    <row r="513" spans="1:21" x14ac:dyDescent="0.15">
      <c r="A513" s="7" t="str">
        <f>IF([1]主干线!A513="","",[1]主干线!A513)</f>
        <v>东泾线路38</v>
      </c>
      <c r="B513" s="7" t="str">
        <f>IF([1]主干线!B513="","",[1]主干线!B513)</f>
        <v>10kV</v>
      </c>
      <c r="C513" s="7" t="str">
        <f>IF([1]主干线!C513="","",[1]主干线!C513)</f>
        <v>130东泾线</v>
      </c>
      <c r="D513" s="7">
        <f>IF([1]主干线!D513="","",[1]主干线!D513)</f>
        <v>1</v>
      </c>
      <c r="E513" s="7" t="str">
        <f>IF([1]主干线!E513="","",[1]主干线!E513)</f>
        <v>YJV22-3×70</v>
      </c>
      <c r="F513" s="7">
        <f>IF([1]主干线!F513="","",[1]主干线!F513)</f>
        <v>0.14954999999999999</v>
      </c>
      <c r="G513" s="7">
        <f>IF([1]主干线!M513="","",[1]主干线!M513)</f>
        <v>2E-3</v>
      </c>
      <c r="H513" s="7">
        <f>IF([1]主干线!N513="","",[1]主干线!N513)</f>
        <v>0</v>
      </c>
      <c r="I513" s="7">
        <f>IF([1]主干线!O513="","",[1]主干线!O513)</f>
        <v>0</v>
      </c>
      <c r="J513" s="7">
        <f>IF([1]主干线!P513="","",[1]主干线!P513)</f>
        <v>2015</v>
      </c>
      <c r="K513" s="7">
        <f>IF([1]主干线!Q513="","",[1]主干线!Q513)</f>
        <v>3</v>
      </c>
      <c r="L513" s="7">
        <f>IF([1]主干线!R513="","",[1]主干线!R513)</f>
        <v>0</v>
      </c>
      <c r="M513" s="7">
        <f>IF([1]主干线!S513="","",[1]主干线!S513)</f>
        <v>0</v>
      </c>
      <c r="N513" s="7">
        <f>IF([1]主干线!T513="","",[1]主干线!T513)</f>
        <v>0</v>
      </c>
      <c r="O513" s="7" t="str">
        <f>IF([1]主干线!V513="","",[1]主干线!V513)</f>
        <v>配变_职业中学车间变1</v>
      </c>
      <c r="P513" s="7">
        <f>IF([1]主干线!W513="","",[1]主干线!W513)</f>
        <v>8.2252709999999993</v>
      </c>
      <c r="Q513" s="7">
        <f>IF([1]主干线!X513="","",[1]主干线!X513)</f>
        <v>8</v>
      </c>
      <c r="R513" s="7">
        <f>IF([1]主干线!I513="","",[1]主干线!I513)</f>
        <v>1</v>
      </c>
      <c r="S513" s="7">
        <f>IF([1]主干线!G513="","",[1]主干线!G513)</f>
        <v>0</v>
      </c>
      <c r="T513" s="7">
        <f>IF([1]主干线!J513="","",[1]主干线!J513)</f>
        <v>0</v>
      </c>
      <c r="U513" s="7" t="str">
        <f>IF([1]主干线!H513="","",[1]主干线!H513)</f>
        <v>市辖</v>
      </c>
    </row>
    <row r="514" spans="1:21" x14ac:dyDescent="0.15">
      <c r="A514" s="7" t="str">
        <f>IF([1]主干线!A514="","",[1]主干线!A514)</f>
        <v>东泾线路39</v>
      </c>
      <c r="B514" s="7" t="str">
        <f>IF([1]主干线!B514="","",[1]主干线!B514)</f>
        <v>10kV</v>
      </c>
      <c r="C514" s="7" t="str">
        <f>IF([1]主干线!C514="","",[1]主干线!C514)</f>
        <v>130东泾线</v>
      </c>
      <c r="D514" s="7">
        <f>IF([1]主干线!D514="","",[1]主干线!D514)</f>
        <v>1</v>
      </c>
      <c r="E514" s="7" t="str">
        <f>IF([1]主干线!E514="","",[1]主干线!E514)</f>
        <v>YJV22-3×400</v>
      </c>
      <c r="F514" s="7">
        <f>IF([1]主干线!F514="","",[1]主干线!F514)</f>
        <v>0.47943799999999998</v>
      </c>
      <c r="G514" s="7">
        <f>IF([1]主干线!M514="","",[1]主干线!M514)</f>
        <v>2E-3</v>
      </c>
      <c r="H514" s="7">
        <f>IF([1]主干线!N514="","",[1]主干线!N514)</f>
        <v>0</v>
      </c>
      <c r="I514" s="7">
        <f>IF([1]主干线!O514="","",[1]主干线!O514)</f>
        <v>0</v>
      </c>
      <c r="J514" s="7">
        <f>IF([1]主干线!P514="","",[1]主干线!P514)</f>
        <v>2015</v>
      </c>
      <c r="K514" s="7">
        <f>IF([1]主干线!Q514="","",[1]主干线!Q514)</f>
        <v>1</v>
      </c>
      <c r="L514" s="7">
        <f>IF([1]主干线!R514="","",[1]主干线!R514)</f>
        <v>0</v>
      </c>
      <c r="M514" s="7">
        <f>IF([1]主干线!S514="","",[1]主干线!S514)</f>
        <v>0</v>
      </c>
      <c r="N514" s="7">
        <f>IF([1]主干线!T514="","",[1]主干线!T514)</f>
        <v>0</v>
      </c>
      <c r="O514" s="7" t="str">
        <f>IF([1]主干线!V514="","",[1]主干线!V514)</f>
        <v>分支箱_花集贰配</v>
      </c>
      <c r="P514" s="7">
        <f>IF([1]主干线!W514="","",[1]主干线!W514)</f>
        <v>38.355018999999999</v>
      </c>
      <c r="Q514" s="7">
        <f>IF([1]主干线!X514="","",[1]主干线!X514)</f>
        <v>0</v>
      </c>
      <c r="R514" s="7">
        <f>IF([1]主干线!I514="","",[1]主干线!I514)</f>
        <v>0</v>
      </c>
      <c r="S514" s="7">
        <f>IF([1]主干线!G514="","",[1]主干线!G514)</f>
        <v>0</v>
      </c>
      <c r="T514" s="7">
        <f>IF([1]主干线!J514="","",[1]主干线!J514)</f>
        <v>0</v>
      </c>
      <c r="U514" s="7" t="str">
        <f>IF([1]主干线!H514="","",[1]主干线!H514)</f>
        <v>市辖</v>
      </c>
    </row>
    <row r="515" spans="1:21" x14ac:dyDescent="0.15">
      <c r="A515" s="7" t="str">
        <f>IF([1]主干线!A515="","",[1]主干线!A515)</f>
        <v>东泾线路40</v>
      </c>
      <c r="B515" s="7" t="str">
        <f>IF([1]主干线!B515="","",[1]主干线!B515)</f>
        <v>10kV</v>
      </c>
      <c r="C515" s="7" t="str">
        <f>IF([1]主干线!C515="","",[1]主干线!C515)</f>
        <v>130东泾线</v>
      </c>
      <c r="D515" s="7">
        <f>IF([1]主干线!D515="","",[1]主干线!D515)</f>
        <v>0</v>
      </c>
      <c r="E515" s="7" t="str">
        <f>IF([1]主干线!E515="","",[1]主干线!E515)</f>
        <v>LGJ-185/30</v>
      </c>
      <c r="F515" s="7">
        <f>IF([1]主干线!F515="","",[1]主干线!F515)</f>
        <v>0.13716800000000001</v>
      </c>
      <c r="G515" s="7">
        <f>IF([1]主干线!M515="","",[1]主干线!M515)</f>
        <v>2E-3</v>
      </c>
      <c r="H515" s="7">
        <f>IF([1]主干线!N515="","",[1]主干线!N515)</f>
        <v>0</v>
      </c>
      <c r="I515" s="7">
        <f>IF([1]主干线!O515="","",[1]主干线!O515)</f>
        <v>0</v>
      </c>
      <c r="J515" s="7">
        <f>IF([1]主干线!P515="","",[1]主干线!P515)</f>
        <v>2015</v>
      </c>
      <c r="K515" s="7">
        <f>IF([1]主干线!Q515="","",[1]主干线!Q515)</f>
        <v>2</v>
      </c>
      <c r="L515" s="7">
        <f>IF([1]主干线!R515="","",[1]主干线!R515)</f>
        <v>0</v>
      </c>
      <c r="M515" s="7">
        <f>IF([1]主干线!S515="","",[1]主干线!S515)</f>
        <v>0</v>
      </c>
      <c r="N515" s="7">
        <f>IF([1]主干线!T515="","",[1]主干线!T515)</f>
        <v>0</v>
      </c>
      <c r="O515" s="7" t="str">
        <f>IF([1]主干线!V515="","",[1]主干线!V515)</f>
        <v>分支箱_职三南配</v>
      </c>
      <c r="P515" s="7">
        <f>IF([1]主干线!W515="","",[1]主干线!W515)</f>
        <v>2.7433559999999999</v>
      </c>
      <c r="Q515" s="7">
        <f>IF([1]主干线!X515="","",[1]主干线!X515)</f>
        <v>1</v>
      </c>
      <c r="R515" s="7">
        <f>IF([1]主干线!I515="","",[1]主干线!I515)</f>
        <v>1</v>
      </c>
      <c r="S515" s="7">
        <f>IF([1]主干线!G515="","",[1]主干线!G515)</f>
        <v>0</v>
      </c>
      <c r="T515" s="7">
        <f>IF([1]主干线!J515="","",[1]主干线!J515)</f>
        <v>0</v>
      </c>
      <c r="U515" s="7" t="str">
        <f>IF([1]主干线!H515="","",[1]主干线!H515)</f>
        <v>市辖</v>
      </c>
    </row>
    <row r="516" spans="1:21" x14ac:dyDescent="0.15">
      <c r="A516" s="7" t="str">
        <f>IF([1]主干线!A516="","",[1]主干线!A516)</f>
        <v>东泾线路41</v>
      </c>
      <c r="B516" s="7" t="str">
        <f>IF([1]主干线!B516="","",[1]主干线!B516)</f>
        <v>10kV</v>
      </c>
      <c r="C516" s="7" t="str">
        <f>IF([1]主干线!C516="","",[1]主干线!C516)</f>
        <v>130东泾线</v>
      </c>
      <c r="D516" s="7">
        <f>IF([1]主干线!D516="","",[1]主干线!D516)</f>
        <v>0</v>
      </c>
      <c r="E516" s="7" t="str">
        <f>IF([1]主干线!E516="","",[1]主干线!E516)</f>
        <v>LGJ-185/30</v>
      </c>
      <c r="F516" s="7">
        <f>IF([1]主干线!F516="","",[1]主干线!F516)</f>
        <v>4.4874999999999998E-2</v>
      </c>
      <c r="G516" s="7">
        <f>IF([1]主干线!M516="","",[1]主干线!M516)</f>
        <v>2E-3</v>
      </c>
      <c r="H516" s="7">
        <f>IF([1]主干线!N516="","",[1]主干线!N516)</f>
        <v>0</v>
      </c>
      <c r="I516" s="7">
        <f>IF([1]主干线!O516="","",[1]主干线!O516)</f>
        <v>0</v>
      </c>
      <c r="J516" s="7">
        <f>IF([1]主干线!P516="","",[1]主干线!P516)</f>
        <v>2015</v>
      </c>
      <c r="K516" s="7">
        <f>IF([1]主干线!Q516="","",[1]主干线!Q516)</f>
        <v>3</v>
      </c>
      <c r="L516" s="7">
        <f>IF([1]主干线!R516="","",[1]主干线!R516)</f>
        <v>0</v>
      </c>
      <c r="M516" s="7">
        <f>IF([1]主干线!S516="","",[1]主干线!S516)</f>
        <v>0</v>
      </c>
      <c r="N516" s="7">
        <f>IF([1]主干线!T516="","",[1]主干线!T516)</f>
        <v>0</v>
      </c>
      <c r="O516" s="7" t="str">
        <f>IF([1]主干线!V516="","",[1]主干线!V516)</f>
        <v>配变_第三职业中学</v>
      </c>
      <c r="P516" s="7">
        <f>IF([1]主干线!W516="","",[1]主干线!W516)</f>
        <v>0.89750099999999999</v>
      </c>
      <c r="Q516" s="7">
        <f>IF([1]主干线!X516="","",[1]主干线!X516)</f>
        <v>2</v>
      </c>
      <c r="R516" s="7">
        <f>IF([1]主干线!I516="","",[1]主干线!I516)</f>
        <v>1</v>
      </c>
      <c r="S516" s="7">
        <f>IF([1]主干线!G516="","",[1]主干线!G516)</f>
        <v>0</v>
      </c>
      <c r="T516" s="7">
        <f>IF([1]主干线!J516="","",[1]主干线!J516)</f>
        <v>0</v>
      </c>
      <c r="U516" s="7" t="str">
        <f>IF([1]主干线!H516="","",[1]主干线!H516)</f>
        <v>市辖</v>
      </c>
    </row>
    <row r="517" spans="1:21" x14ac:dyDescent="0.15">
      <c r="A517" s="7" t="str">
        <f>IF([1]主干线!A517="","",[1]主干线!A517)</f>
        <v>东泾线路42</v>
      </c>
      <c r="B517" s="7" t="str">
        <f>IF([1]主干线!B517="","",[1]主干线!B517)</f>
        <v>10kV</v>
      </c>
      <c r="C517" s="7" t="str">
        <f>IF([1]主干线!C517="","",[1]主干线!C517)</f>
        <v>130东泾线</v>
      </c>
      <c r="D517" s="7">
        <f>IF([1]主干线!D517="","",[1]主干线!D517)</f>
        <v>0</v>
      </c>
      <c r="E517" s="7" t="str">
        <f>IF([1]主干线!E517="","",[1]主干线!E517)</f>
        <v>LGJ-185/30</v>
      </c>
      <c r="F517" s="7">
        <f>IF([1]主干线!F517="","",[1]主干线!F517)</f>
        <v>0.45511299999999999</v>
      </c>
      <c r="G517" s="7">
        <f>IF([1]主干线!M517="","",[1]主干线!M517)</f>
        <v>2E-3</v>
      </c>
      <c r="H517" s="7">
        <f>IF([1]主干线!N517="","",[1]主干线!N517)</f>
        <v>0</v>
      </c>
      <c r="I517" s="7">
        <f>IF([1]主干线!O517="","",[1]主干线!O517)</f>
        <v>0</v>
      </c>
      <c r="J517" s="7">
        <f>IF([1]主干线!P517="","",[1]主干线!P517)</f>
        <v>2015</v>
      </c>
      <c r="K517" s="7">
        <f>IF([1]主干线!Q517="","",[1]主干线!Q517)</f>
        <v>1</v>
      </c>
      <c r="L517" s="7">
        <f>IF([1]主干线!R517="","",[1]主干线!R517)</f>
        <v>0</v>
      </c>
      <c r="M517" s="7">
        <f>IF([1]主干线!S517="","",[1]主干线!S517)</f>
        <v>0</v>
      </c>
      <c r="N517" s="7">
        <f>IF([1]主干线!T517="","",[1]主干线!T517)</f>
        <v>0</v>
      </c>
      <c r="O517" s="7" t="str">
        <f>IF([1]主干线!V517="","",[1]主干线!V517)</f>
        <v>分支箱_绿金西分支开关</v>
      </c>
      <c r="P517" s="7">
        <f>IF([1]主干线!W517="","",[1]主干线!W517)</f>
        <v>9.1022619999999996</v>
      </c>
      <c r="Q517" s="7">
        <f>IF([1]主干线!X517="","",[1]主干线!X517)</f>
        <v>3</v>
      </c>
      <c r="R517" s="7">
        <f>IF([1]主干线!I517="","",[1]主干线!I517)</f>
        <v>0</v>
      </c>
      <c r="S517" s="7">
        <f>IF([1]主干线!G517="","",[1]主干线!G517)</f>
        <v>0</v>
      </c>
      <c r="T517" s="7">
        <f>IF([1]主干线!J517="","",[1]主干线!J517)</f>
        <v>0</v>
      </c>
      <c r="U517" s="7" t="str">
        <f>IF([1]主干线!H517="","",[1]主干线!H517)</f>
        <v/>
      </c>
    </row>
    <row r="518" spans="1:21" x14ac:dyDescent="0.15">
      <c r="A518" s="7" t="str">
        <f>IF([1]主干线!A518="","",[1]主干线!A518)</f>
        <v>东泾线路43</v>
      </c>
      <c r="B518" s="7" t="str">
        <f>IF([1]主干线!B518="","",[1]主干线!B518)</f>
        <v>10kV</v>
      </c>
      <c r="C518" s="7" t="str">
        <f>IF([1]主干线!C518="","",[1]主干线!C518)</f>
        <v>130东泾线</v>
      </c>
      <c r="D518" s="7">
        <f>IF([1]主干线!D518="","",[1]主干线!D518)</f>
        <v>0</v>
      </c>
      <c r="E518" s="7" t="str">
        <f>IF([1]主干线!E518="","",[1]主干线!E518)</f>
        <v>LGJ-185/30</v>
      </c>
      <c r="F518" s="7">
        <f>IF([1]主干线!F518="","",[1]主干线!F518)</f>
        <v>0.41405999999999998</v>
      </c>
      <c r="G518" s="7">
        <f>IF([1]主干线!M518="","",[1]主干线!M518)</f>
        <v>2E-3</v>
      </c>
      <c r="H518" s="7">
        <f>IF([1]主干线!N518="","",[1]主干线!N518)</f>
        <v>0</v>
      </c>
      <c r="I518" s="7">
        <f>IF([1]主干线!O518="","",[1]主干线!O518)</f>
        <v>0</v>
      </c>
      <c r="J518" s="7">
        <f>IF([1]主干线!P518="","",[1]主干线!P518)</f>
        <v>2015</v>
      </c>
      <c r="K518" s="7">
        <f>IF([1]主干线!Q518="","",[1]主干线!Q518)</f>
        <v>2</v>
      </c>
      <c r="L518" s="7">
        <f>IF([1]主干线!R518="","",[1]主干线!R518)</f>
        <v>0</v>
      </c>
      <c r="M518" s="7">
        <f>IF([1]主干线!S518="","",[1]主干线!S518)</f>
        <v>0</v>
      </c>
      <c r="N518" s="7">
        <f>IF([1]主干线!T518="","",[1]主干线!T518)</f>
        <v>0</v>
      </c>
      <c r="O518" s="7" t="str">
        <f>IF([1]主干线!V518="","",[1]主干线!V518)</f>
        <v>8796088695168</v>
      </c>
      <c r="P518" s="7">
        <f>IF([1]主干线!W518="","",[1]主干线!W518)</f>
        <v>8.2812079999999995</v>
      </c>
      <c r="Q518" s="7">
        <f>IF([1]主干线!X518="","",[1]主干线!X518)</f>
        <v>4</v>
      </c>
      <c r="R518" s="7">
        <f>IF([1]主干线!I518="","",[1]主干线!I518)</f>
        <v>1</v>
      </c>
      <c r="S518" s="7">
        <f>IF([1]主干线!G518="","",[1]主干线!G518)</f>
        <v>0</v>
      </c>
      <c r="T518" s="7">
        <f>IF([1]主干线!J518="","",[1]主干线!J518)</f>
        <v>0</v>
      </c>
      <c r="U518" s="7" t="str">
        <f>IF([1]主干线!H518="","",[1]主干线!H518)</f>
        <v/>
      </c>
    </row>
    <row r="519" spans="1:21" x14ac:dyDescent="0.15">
      <c r="A519" s="7" t="str">
        <f>IF([1]主干线!A519="","",[1]主干线!A519)</f>
        <v>东泾线路44</v>
      </c>
      <c r="B519" s="7" t="str">
        <f>IF([1]主干线!B519="","",[1]主干线!B519)</f>
        <v>10kV</v>
      </c>
      <c r="C519" s="7" t="str">
        <f>IF([1]主干线!C519="","",[1]主干线!C519)</f>
        <v>130东泾线</v>
      </c>
      <c r="D519" s="7">
        <f>IF([1]主干线!D519="","",[1]主干线!D519)</f>
        <v>0</v>
      </c>
      <c r="E519" s="7" t="str">
        <f>IF([1]主干线!E519="","",[1]主干线!E519)</f>
        <v>LGJ-185/30</v>
      </c>
      <c r="F519" s="7">
        <f>IF([1]主干线!F519="","",[1]主干线!F519)</f>
        <v>0.218997</v>
      </c>
      <c r="G519" s="7">
        <f>IF([1]主干线!M519="","",[1]主干线!M519)</f>
        <v>2E-3</v>
      </c>
      <c r="H519" s="7">
        <f>IF([1]主干线!N519="","",[1]主干线!N519)</f>
        <v>0</v>
      </c>
      <c r="I519" s="7">
        <f>IF([1]主干线!O519="","",[1]主干线!O519)</f>
        <v>0</v>
      </c>
      <c r="J519" s="7">
        <f>IF([1]主干线!P519="","",[1]主干线!P519)</f>
        <v>2015</v>
      </c>
      <c r="K519" s="7">
        <f>IF([1]主干线!Q519="","",[1]主干线!Q519)</f>
        <v>3</v>
      </c>
      <c r="L519" s="7">
        <f>IF([1]主干线!R519="","",[1]主干线!R519)</f>
        <v>0</v>
      </c>
      <c r="M519" s="7">
        <f>IF([1]主干线!S519="","",[1]主干线!S519)</f>
        <v>0</v>
      </c>
      <c r="N519" s="7">
        <f>IF([1]主干线!T519="","",[1]主干线!T519)</f>
        <v>0</v>
      </c>
      <c r="O519" s="7" t="str">
        <f>IF([1]主干线!V519="","",[1]主干线!V519)</f>
        <v>8796088749632</v>
      </c>
      <c r="P519" s="7">
        <f>IF([1]主干线!W519="","",[1]主干线!W519)</f>
        <v>4.3799299999999999</v>
      </c>
      <c r="Q519" s="7">
        <f>IF([1]主干线!X519="","",[1]主干线!X519)</f>
        <v>5</v>
      </c>
      <c r="R519" s="7">
        <f>IF([1]主干线!I519="","",[1]主干线!I519)</f>
        <v>1</v>
      </c>
      <c r="S519" s="7">
        <f>IF([1]主干线!G519="","",[1]主干线!G519)</f>
        <v>0</v>
      </c>
      <c r="T519" s="7">
        <f>IF([1]主干线!J519="","",[1]主干线!J519)</f>
        <v>0</v>
      </c>
      <c r="U519" s="7" t="str">
        <f>IF([1]主干线!H519="","",[1]主干线!H519)</f>
        <v>县级</v>
      </c>
    </row>
    <row r="520" spans="1:21" x14ac:dyDescent="0.15">
      <c r="A520" s="7" t="str">
        <f>IF([1]主干线!A520="","",[1]主干线!A520)</f>
        <v>东泾线路45</v>
      </c>
      <c r="B520" s="7" t="str">
        <f>IF([1]主干线!B520="","",[1]主干线!B520)</f>
        <v>10kV</v>
      </c>
      <c r="C520" s="7" t="str">
        <f>IF([1]主干线!C520="","",[1]主干线!C520)</f>
        <v>130东泾线</v>
      </c>
      <c r="D520" s="7">
        <f>IF([1]主干线!D520="","",[1]主干线!D520)</f>
        <v>0</v>
      </c>
      <c r="E520" s="7" t="str">
        <f>IF([1]主干线!E520="","",[1]主干线!E520)</f>
        <v>LGJ-185/30</v>
      </c>
      <c r="F520" s="7">
        <f>IF([1]主干线!F520="","",[1]主干线!F520)</f>
        <v>0.127916</v>
      </c>
      <c r="G520" s="7">
        <f>IF([1]主干线!M520="","",[1]主干线!M520)</f>
        <v>2E-3</v>
      </c>
      <c r="H520" s="7">
        <f>IF([1]主干线!N520="","",[1]主干线!N520)</f>
        <v>0</v>
      </c>
      <c r="I520" s="7">
        <f>IF([1]主干线!O520="","",[1]主干线!O520)</f>
        <v>0</v>
      </c>
      <c r="J520" s="7">
        <f>IF([1]主干线!P520="","",[1]主干线!P520)</f>
        <v>2015</v>
      </c>
      <c r="K520" s="7">
        <f>IF([1]主干线!Q520="","",[1]主干线!Q520)</f>
        <v>1</v>
      </c>
      <c r="L520" s="7">
        <f>IF([1]主干线!R520="","",[1]主干线!R520)</f>
        <v>0</v>
      </c>
      <c r="M520" s="7">
        <f>IF([1]主干线!S520="","",[1]主干线!S520)</f>
        <v>0</v>
      </c>
      <c r="N520" s="7">
        <f>IF([1]主干线!T520="","",[1]主干线!T520)</f>
        <v>0</v>
      </c>
      <c r="O520" s="7" t="str">
        <f>IF([1]主干线!V520="","",[1]主干线!V520)</f>
        <v>8796088697888</v>
      </c>
      <c r="P520" s="7">
        <f>IF([1]主干线!W520="","",[1]主干线!W520)</f>
        <v>2.5583300000000002</v>
      </c>
      <c r="Q520" s="7">
        <f>IF([1]主干线!X520="","",[1]主干线!X520)</f>
        <v>6</v>
      </c>
      <c r="R520" s="7">
        <f>IF([1]主干线!I520="","",[1]主干线!I520)</f>
        <v>0</v>
      </c>
      <c r="S520" s="7">
        <f>IF([1]主干线!G520="","",[1]主干线!G520)</f>
        <v>0</v>
      </c>
      <c r="T520" s="7">
        <f>IF([1]主干线!J520="","",[1]主干线!J520)</f>
        <v>0</v>
      </c>
      <c r="U520" s="7" t="str">
        <f>IF([1]主干线!H520="","",[1]主干线!H520)</f>
        <v>县级</v>
      </c>
    </row>
    <row r="521" spans="1:21" x14ac:dyDescent="0.15">
      <c r="A521" s="7" t="str">
        <f>IF([1]主干线!A521="","",[1]主干线!A521)</f>
        <v>东泾线路46</v>
      </c>
      <c r="B521" s="7" t="str">
        <f>IF([1]主干线!B521="","",[1]主干线!B521)</f>
        <v>10kV</v>
      </c>
      <c r="C521" s="7" t="str">
        <f>IF([1]主干线!C521="","",[1]主干线!C521)</f>
        <v>130东泾线</v>
      </c>
      <c r="D521" s="7">
        <f>IF([1]主干线!D521="","",[1]主干线!D521)</f>
        <v>0</v>
      </c>
      <c r="E521" s="7" t="str">
        <f>IF([1]主干线!E521="","",[1]主干线!E521)</f>
        <v>LGJ-185/30</v>
      </c>
      <c r="F521" s="7">
        <f>IF([1]主干线!F521="","",[1]主干线!F521)</f>
        <v>9.6683000000000005E-2</v>
      </c>
      <c r="G521" s="7">
        <f>IF([1]主干线!M521="","",[1]主干线!M521)</f>
        <v>2E-3</v>
      </c>
      <c r="H521" s="7">
        <f>IF([1]主干线!N521="","",[1]主干线!N521)</f>
        <v>0</v>
      </c>
      <c r="I521" s="7">
        <f>IF([1]主干线!O521="","",[1]主干线!O521)</f>
        <v>0</v>
      </c>
      <c r="J521" s="7">
        <f>IF([1]主干线!P521="","",[1]主干线!P521)</f>
        <v>2015</v>
      </c>
      <c r="K521" s="7">
        <f>IF([1]主干线!Q521="","",[1]主干线!Q521)</f>
        <v>2</v>
      </c>
      <c r="L521" s="7">
        <f>IF([1]主干线!R521="","",[1]主干线!R521)</f>
        <v>0</v>
      </c>
      <c r="M521" s="7">
        <f>IF([1]主干线!S521="","",[1]主干线!S521)</f>
        <v>0</v>
      </c>
      <c r="N521" s="7">
        <f>IF([1]主干线!T521="","",[1]主干线!T521)</f>
        <v>0</v>
      </c>
      <c r="O521" s="7" t="str">
        <f>IF([1]主干线!V521="","",[1]主干线!V521)</f>
        <v>8796088697904</v>
      </c>
      <c r="P521" s="7">
        <f>IF([1]主干线!W521="","",[1]主干线!W521)</f>
        <v>1.9336500000000001</v>
      </c>
      <c r="Q521" s="7">
        <f>IF([1]主干线!X521="","",[1]主干线!X521)</f>
        <v>7</v>
      </c>
      <c r="R521" s="7">
        <f>IF([1]主干线!I521="","",[1]主干线!I521)</f>
        <v>1</v>
      </c>
      <c r="S521" s="7">
        <f>IF([1]主干线!G521="","",[1]主干线!G521)</f>
        <v>0</v>
      </c>
      <c r="T521" s="7">
        <f>IF([1]主干线!J521="","",[1]主干线!J521)</f>
        <v>0</v>
      </c>
      <c r="U521" s="7" t="str">
        <f>IF([1]主干线!H521="","",[1]主干线!H521)</f>
        <v>县级</v>
      </c>
    </row>
    <row r="522" spans="1:21" x14ac:dyDescent="0.15">
      <c r="A522" s="7" t="str">
        <f>IF([1]主干线!A522="","",[1]主干线!A522)</f>
        <v>东泾线路47</v>
      </c>
      <c r="B522" s="7" t="str">
        <f>IF([1]主干线!B522="","",[1]主干线!B522)</f>
        <v>10kV</v>
      </c>
      <c r="C522" s="7" t="str">
        <f>IF([1]主干线!C522="","",[1]主干线!C522)</f>
        <v>130东泾线</v>
      </c>
      <c r="D522" s="7">
        <f>IF([1]主干线!D522="","",[1]主干线!D522)</f>
        <v>0</v>
      </c>
      <c r="E522" s="7" t="str">
        <f>IF([1]主干线!E522="","",[1]主干线!E522)</f>
        <v>LGJ-185/30</v>
      </c>
      <c r="F522" s="7">
        <f>IF([1]主干线!F522="","",[1]主干线!F522)</f>
        <v>0.60375000000000001</v>
      </c>
      <c r="G522" s="7">
        <f>IF([1]主干线!M522="","",[1]主干线!M522)</f>
        <v>2E-3</v>
      </c>
      <c r="H522" s="7">
        <f>IF([1]主干线!N522="","",[1]主干线!N522)</f>
        <v>0</v>
      </c>
      <c r="I522" s="7">
        <f>IF([1]主干线!O522="","",[1]主干线!O522)</f>
        <v>0</v>
      </c>
      <c r="J522" s="7">
        <f>IF([1]主干线!P522="","",[1]主干线!P522)</f>
        <v>2015</v>
      </c>
      <c r="K522" s="7">
        <f>IF([1]主干线!Q522="","",[1]主干线!Q522)</f>
        <v>3</v>
      </c>
      <c r="L522" s="7">
        <f>IF([1]主干线!R522="","",[1]主干线!R522)</f>
        <v>0</v>
      </c>
      <c r="M522" s="7">
        <f>IF([1]主干线!S522="","",[1]主干线!S522)</f>
        <v>0</v>
      </c>
      <c r="N522" s="7">
        <f>IF([1]主干线!T522="","",[1]主干线!T522)</f>
        <v>0</v>
      </c>
      <c r="O522" s="7" t="str">
        <f>IF([1]主干线!V522="","",[1]主干线!V522)</f>
        <v>8796088698176</v>
      </c>
      <c r="P522" s="7">
        <f>IF([1]主干线!W522="","",[1]主干线!W522)</f>
        <v>12.075004</v>
      </c>
      <c r="Q522" s="7">
        <f>IF([1]主干线!X522="","",[1]主干线!X522)</f>
        <v>8</v>
      </c>
      <c r="R522" s="7">
        <f>IF([1]主干线!I522="","",[1]主干线!I522)</f>
        <v>1</v>
      </c>
      <c r="S522" s="7">
        <f>IF([1]主干线!G522="","",[1]主干线!G522)</f>
        <v>0</v>
      </c>
      <c r="T522" s="7">
        <f>IF([1]主干线!J522="","",[1]主干线!J522)</f>
        <v>0</v>
      </c>
      <c r="U522" s="7" t="str">
        <f>IF([1]主干线!H522="","",[1]主干线!H522)</f>
        <v>县级</v>
      </c>
    </row>
    <row r="523" spans="1:21" x14ac:dyDescent="0.15">
      <c r="A523" s="7" t="str">
        <f>IF([1]主干线!A523="","",[1]主干线!A523)</f>
        <v>东泾线路48</v>
      </c>
      <c r="B523" s="7" t="str">
        <f>IF([1]主干线!B523="","",[1]主干线!B523)</f>
        <v>10kV</v>
      </c>
      <c r="C523" s="7" t="str">
        <f>IF([1]主干线!C523="","",[1]主干线!C523)</f>
        <v>130东泾线</v>
      </c>
      <c r="D523" s="7">
        <f>IF([1]主干线!D523="","",[1]主干线!D523)</f>
        <v>0</v>
      </c>
      <c r="E523" s="7" t="str">
        <f>IF([1]主干线!E523="","",[1]主干线!E523)</f>
        <v>LGJ-185/30</v>
      </c>
      <c r="F523" s="7">
        <f>IF([1]主干线!F523="","",[1]主干线!F523)</f>
        <v>8.2219E-2</v>
      </c>
      <c r="G523" s="7">
        <f>IF([1]主干线!M523="","",[1]主干线!M523)</f>
        <v>2E-3</v>
      </c>
      <c r="H523" s="7">
        <f>IF([1]主干线!N523="","",[1]主干线!N523)</f>
        <v>0</v>
      </c>
      <c r="I523" s="7">
        <f>IF([1]主干线!O523="","",[1]主干线!O523)</f>
        <v>0</v>
      </c>
      <c r="J523" s="7">
        <f>IF([1]主干线!P523="","",[1]主干线!P523)</f>
        <v>2015</v>
      </c>
      <c r="K523" s="7">
        <f>IF([1]主干线!Q523="","",[1]主干线!Q523)</f>
        <v>1</v>
      </c>
      <c r="L523" s="7">
        <f>IF([1]主干线!R523="","",[1]主干线!R523)</f>
        <v>0</v>
      </c>
      <c r="M523" s="7">
        <f>IF([1]主干线!S523="","",[1]主干线!S523)</f>
        <v>0</v>
      </c>
      <c r="N523" s="7">
        <f>IF([1]主干线!T523="","",[1]主干线!T523)</f>
        <v>0</v>
      </c>
      <c r="O523" s="7" t="str">
        <f>IF([1]主干线!V523="","",[1]主干线!V523)</f>
        <v>8796088697920</v>
      </c>
      <c r="P523" s="7">
        <f>IF([1]主干线!W523="","",[1]主干线!W523)</f>
        <v>1.644387</v>
      </c>
      <c r="Q523" s="7">
        <f>IF([1]主干线!X523="","",[1]主干线!X523)</f>
        <v>0</v>
      </c>
      <c r="R523" s="7">
        <f>IF([1]主干线!I523="","",[1]主干线!I523)</f>
        <v>0</v>
      </c>
      <c r="S523" s="7">
        <f>IF([1]主干线!G523="","",[1]主干线!G523)</f>
        <v>0</v>
      </c>
      <c r="T523" s="7">
        <f>IF([1]主干线!J523="","",[1]主干线!J523)</f>
        <v>0</v>
      </c>
      <c r="U523" s="7" t="str">
        <f>IF([1]主干线!H523="","",[1]主干线!H523)</f>
        <v>县级</v>
      </c>
    </row>
    <row r="524" spans="1:21" x14ac:dyDescent="0.15">
      <c r="A524" s="7" t="str">
        <f>IF([1]主干线!A524="","",[1]主干线!A524)</f>
        <v>东泾线路49</v>
      </c>
      <c r="B524" s="7" t="str">
        <f>IF([1]主干线!B524="","",[1]主干线!B524)</f>
        <v>10kV</v>
      </c>
      <c r="C524" s="7" t="str">
        <f>IF([1]主干线!C524="","",[1]主干线!C524)</f>
        <v>130东泾线</v>
      </c>
      <c r="D524" s="7">
        <f>IF([1]主干线!D524="","",[1]主干线!D524)</f>
        <v>0</v>
      </c>
      <c r="E524" s="7" t="str">
        <f>IF([1]主干线!E524="","",[1]主干线!E524)</f>
        <v>LGJ-185/30</v>
      </c>
      <c r="F524" s="7">
        <f>IF([1]主干线!F524="","",[1]主干线!F524)</f>
        <v>4.1269E-2</v>
      </c>
      <c r="G524" s="7">
        <f>IF([1]主干线!M524="","",[1]主干线!M524)</f>
        <v>2E-3</v>
      </c>
      <c r="H524" s="7">
        <f>IF([1]主干线!N524="","",[1]主干线!N524)</f>
        <v>0</v>
      </c>
      <c r="I524" s="7">
        <f>IF([1]主干线!O524="","",[1]主干线!O524)</f>
        <v>0</v>
      </c>
      <c r="J524" s="7">
        <f>IF([1]主干线!P524="","",[1]主干线!P524)</f>
        <v>2015</v>
      </c>
      <c r="K524" s="7">
        <f>IF([1]主干线!Q524="","",[1]主干线!Q524)</f>
        <v>2</v>
      </c>
      <c r="L524" s="7">
        <f>IF([1]主干线!R524="","",[1]主干线!R524)</f>
        <v>0</v>
      </c>
      <c r="M524" s="7">
        <f>IF([1]主干线!S524="","",[1]主干线!S524)</f>
        <v>0</v>
      </c>
      <c r="N524" s="7">
        <f>IF([1]主干线!T524="","",[1]主干线!T524)</f>
        <v>0</v>
      </c>
      <c r="O524" s="7" t="str">
        <f>IF([1]主干线!V524="","",[1]主干线!V524)</f>
        <v>配变_东泾移动</v>
      </c>
      <c r="P524" s="7">
        <f>IF([1]主干线!W524="","",[1]主干线!W524)</f>
        <v>0.82538400000000001</v>
      </c>
      <c r="Q524" s="7">
        <f>IF([1]主干线!X524="","",[1]主干线!X524)</f>
        <v>1</v>
      </c>
      <c r="R524" s="7">
        <f>IF([1]主干线!I524="","",[1]主干线!I524)</f>
        <v>1</v>
      </c>
      <c r="S524" s="7">
        <f>IF([1]主干线!G524="","",[1]主干线!G524)</f>
        <v>0</v>
      </c>
      <c r="T524" s="7">
        <f>IF([1]主干线!J524="","",[1]主干线!J524)</f>
        <v>0</v>
      </c>
      <c r="U524" s="7" t="str">
        <f>IF([1]主干线!H524="","",[1]主干线!H524)</f>
        <v>县级</v>
      </c>
    </row>
    <row r="525" spans="1:21" x14ac:dyDescent="0.15">
      <c r="A525" s="7" t="str">
        <f>IF([1]主干线!A525="","",[1]主干线!A525)</f>
        <v>东泾线路50</v>
      </c>
      <c r="B525" s="7" t="str">
        <f>IF([1]主干线!B525="","",[1]主干线!B525)</f>
        <v>10kV</v>
      </c>
      <c r="C525" s="7" t="str">
        <f>IF([1]主干线!C525="","",[1]主干线!C525)</f>
        <v>130东泾线</v>
      </c>
      <c r="D525" s="7">
        <f>IF([1]主干线!D525="","",[1]主干线!D525)</f>
        <v>0</v>
      </c>
      <c r="E525" s="7" t="str">
        <f>IF([1]主干线!E525="","",[1]主干线!E525)</f>
        <v>LGJ-185/30</v>
      </c>
      <c r="F525" s="7">
        <f>IF([1]主干线!F525="","",[1]主干线!F525)</f>
        <v>0.13699</v>
      </c>
      <c r="G525" s="7">
        <f>IF([1]主干线!M525="","",[1]主干线!M525)</f>
        <v>2E-3</v>
      </c>
      <c r="H525" s="7">
        <f>IF([1]主干线!N525="","",[1]主干线!N525)</f>
        <v>0</v>
      </c>
      <c r="I525" s="7">
        <f>IF([1]主干线!O525="","",[1]主干线!O525)</f>
        <v>0</v>
      </c>
      <c r="J525" s="7">
        <f>IF([1]主干线!P525="","",[1]主干线!P525)</f>
        <v>2015</v>
      </c>
      <c r="K525" s="7">
        <f>IF([1]主干线!Q525="","",[1]主干线!Q525)</f>
        <v>3</v>
      </c>
      <c r="L525" s="7">
        <f>IF([1]主干线!R525="","",[1]主干线!R525)</f>
        <v>0</v>
      </c>
      <c r="M525" s="7">
        <f>IF([1]主干线!S525="","",[1]主干线!S525)</f>
        <v>0</v>
      </c>
      <c r="N525" s="7">
        <f>IF([1]主干线!T525="","",[1]主干线!T525)</f>
        <v>0</v>
      </c>
      <c r="O525" s="7" t="str">
        <f>IF([1]主干线!V525="","",[1]主干线!V525)</f>
        <v>配变_金城试剂厂</v>
      </c>
      <c r="P525" s="7">
        <f>IF([1]主干线!W525="","",[1]主干线!W525)</f>
        <v>2.7397990000000001</v>
      </c>
      <c r="Q525" s="7">
        <f>IF([1]主干线!X525="","",[1]主干线!X525)</f>
        <v>2</v>
      </c>
      <c r="R525" s="7">
        <f>IF([1]主干线!I525="","",[1]主干线!I525)</f>
        <v>1</v>
      </c>
      <c r="S525" s="7">
        <f>IF([1]主干线!G525="","",[1]主干线!G525)</f>
        <v>0</v>
      </c>
      <c r="T525" s="7">
        <f>IF([1]主干线!J525="","",[1]主干线!J525)</f>
        <v>0</v>
      </c>
      <c r="U525" s="7" t="str">
        <f>IF([1]主干线!H525="","",[1]主干线!H525)</f>
        <v>县级</v>
      </c>
    </row>
    <row r="526" spans="1:21" x14ac:dyDescent="0.15">
      <c r="A526" s="7" t="str">
        <f>IF([1]主干线!A526="","",[1]主干线!A526)</f>
        <v>东泾线路51</v>
      </c>
      <c r="B526" s="7" t="str">
        <f>IF([1]主干线!B526="","",[1]主干线!B526)</f>
        <v>10kV</v>
      </c>
      <c r="C526" s="7" t="str">
        <f>IF([1]主干线!C526="","",[1]主干线!C526)</f>
        <v>130东泾线</v>
      </c>
      <c r="D526" s="7">
        <f>IF([1]主干线!D526="","",[1]主干线!D526)</f>
        <v>0</v>
      </c>
      <c r="E526" s="7" t="str">
        <f>IF([1]主干线!E526="","",[1]主干线!E526)</f>
        <v>LGJ-185/30</v>
      </c>
      <c r="F526" s="7">
        <f>IF([1]主干线!F526="","",[1]主干线!F526)</f>
        <v>0.20565900000000001</v>
      </c>
      <c r="G526" s="7">
        <f>IF([1]主干线!M526="","",[1]主干线!M526)</f>
        <v>2E-3</v>
      </c>
      <c r="H526" s="7">
        <f>IF([1]主干线!N526="","",[1]主干线!N526)</f>
        <v>0</v>
      </c>
      <c r="I526" s="7">
        <f>IF([1]主干线!O526="","",[1]主干线!O526)</f>
        <v>0</v>
      </c>
      <c r="J526" s="7">
        <f>IF([1]主干线!P526="","",[1]主干线!P526)</f>
        <v>2015</v>
      </c>
      <c r="K526" s="7">
        <f>IF([1]主干线!Q526="","",[1]主干线!Q526)</f>
        <v>1</v>
      </c>
      <c r="L526" s="7">
        <f>IF([1]主干线!R526="","",[1]主干线!R526)</f>
        <v>0</v>
      </c>
      <c r="M526" s="7">
        <f>IF([1]主干线!S526="","",[1]主干线!S526)</f>
        <v>0</v>
      </c>
      <c r="N526" s="7">
        <f>IF([1]主干线!T526="","",[1]主干线!T526)</f>
        <v>0</v>
      </c>
      <c r="O526" s="7" t="str">
        <f>IF([1]主干线!V526="","",[1]主干线!V526)</f>
        <v>8796088697936</v>
      </c>
      <c r="P526" s="7">
        <f>IF([1]主干线!W526="","",[1]主干线!W526)</f>
        <v>4.1131729999999997</v>
      </c>
      <c r="Q526" s="7">
        <f>IF([1]主干线!X526="","",[1]主干线!X526)</f>
        <v>3</v>
      </c>
      <c r="R526" s="7">
        <f>IF([1]主干线!I526="","",[1]主干线!I526)</f>
        <v>0</v>
      </c>
      <c r="S526" s="7">
        <f>IF([1]主干线!G526="","",[1]主干线!G526)</f>
        <v>0</v>
      </c>
      <c r="T526" s="7">
        <f>IF([1]主干线!J526="","",[1]主干线!J526)</f>
        <v>0</v>
      </c>
      <c r="U526" s="7" t="str">
        <f>IF([1]主干线!H526="","",[1]主干线!H526)</f>
        <v>县级</v>
      </c>
    </row>
    <row r="527" spans="1:21" x14ac:dyDescent="0.15">
      <c r="A527" s="7" t="str">
        <f>IF([1]主干线!A527="","",[1]主干线!A527)</f>
        <v>东泾线路52</v>
      </c>
      <c r="B527" s="7" t="str">
        <f>IF([1]主干线!B527="","",[1]主干线!B527)</f>
        <v>10kV</v>
      </c>
      <c r="C527" s="7" t="str">
        <f>IF([1]主干线!C527="","",[1]主干线!C527)</f>
        <v>130东泾线</v>
      </c>
      <c r="D527" s="7">
        <f>IF([1]主干线!D527="","",[1]主干线!D527)</f>
        <v>0</v>
      </c>
      <c r="E527" s="7" t="str">
        <f>IF([1]主干线!E527="","",[1]主干线!E527)</f>
        <v>LGJ-185/30</v>
      </c>
      <c r="F527" s="7">
        <f>IF([1]主干线!F527="","",[1]主干线!F527)</f>
        <v>3.9530999999999997E-2</v>
      </c>
      <c r="G527" s="7">
        <f>IF([1]主干线!M527="","",[1]主干线!M527)</f>
        <v>2E-3</v>
      </c>
      <c r="H527" s="7">
        <f>IF([1]主干线!N527="","",[1]主干线!N527)</f>
        <v>0</v>
      </c>
      <c r="I527" s="7">
        <f>IF([1]主干线!O527="","",[1]主干线!O527)</f>
        <v>0</v>
      </c>
      <c r="J527" s="7">
        <f>IF([1]主干线!P527="","",[1]主干线!P527)</f>
        <v>2015</v>
      </c>
      <c r="K527" s="7">
        <f>IF([1]主干线!Q527="","",[1]主干线!Q527)</f>
        <v>2</v>
      </c>
      <c r="L527" s="7">
        <f>IF([1]主干线!R527="","",[1]主干线!R527)</f>
        <v>0</v>
      </c>
      <c r="M527" s="7">
        <f>IF([1]主干线!S527="","",[1]主干线!S527)</f>
        <v>0</v>
      </c>
      <c r="N527" s="7">
        <f>IF([1]主干线!T527="","",[1]主干线!T527)</f>
        <v>0</v>
      </c>
      <c r="O527" s="7" t="str">
        <f>IF([1]主干线!V527="","",[1]主干线!V527)</f>
        <v>8796088697952</v>
      </c>
      <c r="P527" s="7">
        <f>IF([1]主干线!W527="","",[1]主干线!W527)</f>
        <v>0.79061700000000001</v>
      </c>
      <c r="Q527" s="7">
        <f>IF([1]主干线!X527="","",[1]主干线!X527)</f>
        <v>4</v>
      </c>
      <c r="R527" s="7">
        <f>IF([1]主干线!I527="","",[1]主干线!I527)</f>
        <v>1</v>
      </c>
      <c r="S527" s="7">
        <f>IF([1]主干线!G527="","",[1]主干线!G527)</f>
        <v>0</v>
      </c>
      <c r="T527" s="7">
        <f>IF([1]主干线!J527="","",[1]主干线!J527)</f>
        <v>0</v>
      </c>
      <c r="U527" s="7" t="str">
        <f>IF([1]主干线!H527="","",[1]主干线!H527)</f>
        <v>县级</v>
      </c>
    </row>
    <row r="528" spans="1:21" x14ac:dyDescent="0.15">
      <c r="A528" s="7" t="str">
        <f>IF([1]主干线!A528="","",[1]主干线!A528)</f>
        <v>东泾线路53</v>
      </c>
      <c r="B528" s="7" t="str">
        <f>IF([1]主干线!B528="","",[1]主干线!B528)</f>
        <v>10kV</v>
      </c>
      <c r="C528" s="7" t="str">
        <f>IF([1]主干线!C528="","",[1]主干线!C528)</f>
        <v>130东泾线</v>
      </c>
      <c r="D528" s="7">
        <f>IF([1]主干线!D528="","",[1]主干线!D528)</f>
        <v>0</v>
      </c>
      <c r="E528" s="7" t="str">
        <f>IF([1]主干线!E528="","",[1]主干线!E528)</f>
        <v>LGJ-185/30</v>
      </c>
      <c r="F528" s="7">
        <f>IF([1]主干线!F528="","",[1]主干线!F528)</f>
        <v>1.532E-2</v>
      </c>
      <c r="G528" s="7">
        <f>IF([1]主干线!M528="","",[1]主干线!M528)</f>
        <v>2E-3</v>
      </c>
      <c r="H528" s="7">
        <f>IF([1]主干线!N528="","",[1]主干线!N528)</f>
        <v>0</v>
      </c>
      <c r="I528" s="7">
        <f>IF([1]主干线!O528="","",[1]主干线!O528)</f>
        <v>0</v>
      </c>
      <c r="J528" s="7">
        <f>IF([1]主干线!P528="","",[1]主干线!P528)</f>
        <v>2015</v>
      </c>
      <c r="K528" s="7">
        <f>IF([1]主干线!Q528="","",[1]主干线!Q528)</f>
        <v>3</v>
      </c>
      <c r="L528" s="7">
        <f>IF([1]主干线!R528="","",[1]主干线!R528)</f>
        <v>0</v>
      </c>
      <c r="M528" s="7">
        <f>IF([1]主干线!S528="","",[1]主干线!S528)</f>
        <v>0</v>
      </c>
      <c r="N528" s="7">
        <f>IF([1]主干线!T528="","",[1]主干线!T528)</f>
        <v>0</v>
      </c>
      <c r="O528" s="7" t="str">
        <f>IF([1]主干线!V528="","",[1]主干线!V528)</f>
        <v>8796088697968</v>
      </c>
      <c r="P528" s="7">
        <f>IF([1]主干线!W528="","",[1]主干线!W528)</f>
        <v>0.30640200000000001</v>
      </c>
      <c r="Q528" s="7">
        <f>IF([1]主干线!X528="","",[1]主干线!X528)</f>
        <v>5</v>
      </c>
      <c r="R528" s="7">
        <f>IF([1]主干线!I528="","",[1]主干线!I528)</f>
        <v>1</v>
      </c>
      <c r="S528" s="7">
        <f>IF([1]主干线!G528="","",[1]主干线!G528)</f>
        <v>0</v>
      </c>
      <c r="T528" s="7">
        <f>IF([1]主干线!J528="","",[1]主干线!J528)</f>
        <v>0</v>
      </c>
      <c r="U528" s="7" t="str">
        <f>IF([1]主干线!H528="","",[1]主干线!H528)</f>
        <v>县级</v>
      </c>
    </row>
    <row r="529" spans="1:21" x14ac:dyDescent="0.15">
      <c r="A529" s="7" t="str">
        <f>IF([1]主干线!A529="","",[1]主干线!A529)</f>
        <v>东泾线路54</v>
      </c>
      <c r="B529" s="7" t="str">
        <f>IF([1]主干线!B529="","",[1]主干线!B529)</f>
        <v>10kV</v>
      </c>
      <c r="C529" s="7" t="str">
        <f>IF([1]主干线!C529="","",[1]主干线!C529)</f>
        <v>130东泾线</v>
      </c>
      <c r="D529" s="7">
        <f>IF([1]主干线!D529="","",[1]主干线!D529)</f>
        <v>0</v>
      </c>
      <c r="E529" s="7" t="str">
        <f>IF([1]主干线!E529="","",[1]主干线!E529)</f>
        <v>LGJ-185/30</v>
      </c>
      <c r="F529" s="7">
        <f>IF([1]主干线!F529="","",[1]主干线!F529)</f>
        <v>1.0290000000000001E-2</v>
      </c>
      <c r="G529" s="7">
        <f>IF([1]主干线!M529="","",[1]主干线!M529)</f>
        <v>2E-3</v>
      </c>
      <c r="H529" s="7">
        <f>IF([1]主干线!N529="","",[1]主干线!N529)</f>
        <v>0</v>
      </c>
      <c r="I529" s="7">
        <f>IF([1]主干线!O529="","",[1]主干线!O529)</f>
        <v>0</v>
      </c>
      <c r="J529" s="7">
        <f>IF([1]主干线!P529="","",[1]主干线!P529)</f>
        <v>2015</v>
      </c>
      <c r="K529" s="7">
        <f>IF([1]主干线!Q529="","",[1]主干线!Q529)</f>
        <v>1</v>
      </c>
      <c r="L529" s="7">
        <f>IF([1]主干线!R529="","",[1]主干线!R529)</f>
        <v>0</v>
      </c>
      <c r="M529" s="7">
        <f>IF([1]主干线!S529="","",[1]主干线!S529)</f>
        <v>0</v>
      </c>
      <c r="N529" s="7">
        <f>IF([1]主干线!T529="","",[1]主干线!T529)</f>
        <v>0</v>
      </c>
      <c r="O529" s="7" t="str">
        <f>IF([1]主干线!V529="","",[1]主干线!V529)</f>
        <v>配变_金城村陶家2#变</v>
      </c>
      <c r="P529" s="7">
        <f>IF([1]主干线!W529="","",[1]主干线!W529)</f>
        <v>0.20580699999999999</v>
      </c>
      <c r="Q529" s="7">
        <f>IF([1]主干线!X529="","",[1]主干线!X529)</f>
        <v>6</v>
      </c>
      <c r="R529" s="7">
        <f>IF([1]主干线!I529="","",[1]主干线!I529)</f>
        <v>0</v>
      </c>
      <c r="S529" s="7">
        <f>IF([1]主干线!G529="","",[1]主干线!G529)</f>
        <v>0</v>
      </c>
      <c r="T529" s="7">
        <f>IF([1]主干线!J529="","",[1]主干线!J529)</f>
        <v>0</v>
      </c>
      <c r="U529" s="7" t="str">
        <f>IF([1]主干线!H529="","",[1]主干线!H529)</f>
        <v>县级</v>
      </c>
    </row>
    <row r="530" spans="1:21" x14ac:dyDescent="0.15">
      <c r="A530" s="7" t="str">
        <f>IF([1]主干线!A530="","",[1]主干线!A530)</f>
        <v>东泾线路55</v>
      </c>
      <c r="B530" s="7" t="str">
        <f>IF([1]主干线!B530="","",[1]主干线!B530)</f>
        <v>10kV</v>
      </c>
      <c r="C530" s="7" t="str">
        <f>IF([1]主干线!C530="","",[1]主干线!C530)</f>
        <v>130东泾线</v>
      </c>
      <c r="D530" s="7">
        <f>IF([1]主干线!D530="","",[1]主干线!D530)</f>
        <v>0</v>
      </c>
      <c r="E530" s="7" t="str">
        <f>IF([1]主干线!E530="","",[1]主干线!E530)</f>
        <v>LGJ-185/30</v>
      </c>
      <c r="F530" s="7">
        <f>IF([1]主干线!F530="","",[1]主干线!F530)</f>
        <v>4.6773000000000002E-2</v>
      </c>
      <c r="G530" s="7">
        <f>IF([1]主干线!M530="","",[1]主干线!M530)</f>
        <v>2E-3</v>
      </c>
      <c r="H530" s="7">
        <f>IF([1]主干线!N530="","",[1]主干线!N530)</f>
        <v>0</v>
      </c>
      <c r="I530" s="7">
        <f>IF([1]主干线!O530="","",[1]主干线!O530)</f>
        <v>0</v>
      </c>
      <c r="J530" s="7">
        <f>IF([1]主干线!P530="","",[1]主干线!P530)</f>
        <v>2015</v>
      </c>
      <c r="K530" s="7">
        <f>IF([1]主干线!Q530="","",[1]主干线!Q530)</f>
        <v>2</v>
      </c>
      <c r="L530" s="7">
        <f>IF([1]主干线!R530="","",[1]主干线!R530)</f>
        <v>0</v>
      </c>
      <c r="M530" s="7">
        <f>IF([1]主干线!S530="","",[1]主干线!S530)</f>
        <v>0</v>
      </c>
      <c r="N530" s="7">
        <f>IF([1]主干线!T530="","",[1]主干线!T530)</f>
        <v>0</v>
      </c>
      <c r="O530" s="7" t="str">
        <f>IF([1]主干线!V530="","",[1]主干线!V530)</f>
        <v>8796088697984</v>
      </c>
      <c r="P530" s="7">
        <f>IF([1]主干线!W530="","",[1]主干线!W530)</f>
        <v>0.93546799999999997</v>
      </c>
      <c r="Q530" s="7">
        <f>IF([1]主干线!X530="","",[1]主干线!X530)</f>
        <v>7</v>
      </c>
      <c r="R530" s="7">
        <f>IF([1]主干线!I530="","",[1]主干线!I530)</f>
        <v>1</v>
      </c>
      <c r="S530" s="7">
        <f>IF([1]主干线!G530="","",[1]主干线!G530)</f>
        <v>0</v>
      </c>
      <c r="T530" s="7">
        <f>IF([1]主干线!J530="","",[1]主干线!J530)</f>
        <v>0</v>
      </c>
      <c r="U530" s="7" t="str">
        <f>IF([1]主干线!H530="","",[1]主干线!H530)</f>
        <v>县级</v>
      </c>
    </row>
    <row r="531" spans="1:21" x14ac:dyDescent="0.15">
      <c r="A531" s="7" t="str">
        <f>IF([1]主干线!A531="","",[1]主干线!A531)</f>
        <v>东泾线路56</v>
      </c>
      <c r="B531" s="7" t="str">
        <f>IF([1]主干线!B531="","",[1]主干线!B531)</f>
        <v>10kV</v>
      </c>
      <c r="C531" s="7" t="str">
        <f>IF([1]主干线!C531="","",[1]主干线!C531)</f>
        <v>130东泾线</v>
      </c>
      <c r="D531" s="7">
        <f>IF([1]主干线!D531="","",[1]主干线!D531)</f>
        <v>0</v>
      </c>
      <c r="E531" s="7" t="str">
        <f>IF([1]主干线!E531="","",[1]主干线!E531)</f>
        <v>LGJ-185/30</v>
      </c>
      <c r="F531" s="7">
        <f>IF([1]主干线!F531="","",[1]主干线!F531)</f>
        <v>1.5689000000000002E-2</v>
      </c>
      <c r="G531" s="7">
        <f>IF([1]主干线!M531="","",[1]主干线!M531)</f>
        <v>2E-3</v>
      </c>
      <c r="H531" s="7">
        <f>IF([1]主干线!N531="","",[1]主干线!N531)</f>
        <v>0</v>
      </c>
      <c r="I531" s="7">
        <f>IF([1]主干线!O531="","",[1]主干线!O531)</f>
        <v>0</v>
      </c>
      <c r="J531" s="7">
        <f>IF([1]主干线!P531="","",[1]主干线!P531)</f>
        <v>2015</v>
      </c>
      <c r="K531" s="7">
        <f>IF([1]主干线!Q531="","",[1]主干线!Q531)</f>
        <v>3</v>
      </c>
      <c r="L531" s="7">
        <f>IF([1]主干线!R531="","",[1]主干线!R531)</f>
        <v>0</v>
      </c>
      <c r="M531" s="7">
        <f>IF([1]主干线!S531="","",[1]主干线!S531)</f>
        <v>0</v>
      </c>
      <c r="N531" s="7">
        <f>IF([1]主干线!T531="","",[1]主干线!T531)</f>
        <v>0</v>
      </c>
      <c r="O531" s="7" t="str">
        <f>IF([1]主干线!V531="","",[1]主干线!V531)</f>
        <v>8796088748848</v>
      </c>
      <c r="P531" s="7">
        <f>IF([1]主干线!W531="","",[1]主干线!W531)</f>
        <v>0.31377699999999997</v>
      </c>
      <c r="Q531" s="7">
        <f>IF([1]主干线!X531="","",[1]主干线!X531)</f>
        <v>8</v>
      </c>
      <c r="R531" s="7">
        <f>IF([1]主干线!I531="","",[1]主干线!I531)</f>
        <v>1</v>
      </c>
      <c r="S531" s="7">
        <f>IF([1]主干线!G531="","",[1]主干线!G531)</f>
        <v>0</v>
      </c>
      <c r="T531" s="7">
        <f>IF([1]主干线!J531="","",[1]主干线!J531)</f>
        <v>0</v>
      </c>
      <c r="U531" s="7" t="str">
        <f>IF([1]主干线!H531="","",[1]主干线!H531)</f>
        <v>县级</v>
      </c>
    </row>
    <row r="532" spans="1:21" x14ac:dyDescent="0.15">
      <c r="A532" s="7" t="str">
        <f>IF([1]主干线!A532="","",[1]主干线!A532)</f>
        <v>东泾线路57</v>
      </c>
      <c r="B532" s="7" t="str">
        <f>IF([1]主干线!B532="","",[1]主干线!B532)</f>
        <v>10kV</v>
      </c>
      <c r="C532" s="7" t="str">
        <f>IF([1]主干线!C532="","",[1]主干线!C532)</f>
        <v>130东泾线</v>
      </c>
      <c r="D532" s="7">
        <f>IF([1]主干线!D532="","",[1]主干线!D532)</f>
        <v>0</v>
      </c>
      <c r="E532" s="7" t="str">
        <f>IF([1]主干线!E532="","",[1]主干线!E532)</f>
        <v>LGJ-185/30</v>
      </c>
      <c r="F532" s="7">
        <f>IF([1]主干线!F532="","",[1]主干线!F532)</f>
        <v>9.4002000000000002E-2</v>
      </c>
      <c r="G532" s="7">
        <f>IF([1]主干线!M532="","",[1]主干线!M532)</f>
        <v>2E-3</v>
      </c>
      <c r="H532" s="7">
        <f>IF([1]主干线!N532="","",[1]主干线!N532)</f>
        <v>0</v>
      </c>
      <c r="I532" s="7">
        <f>IF([1]主干线!O532="","",[1]主干线!O532)</f>
        <v>0</v>
      </c>
      <c r="J532" s="7">
        <f>IF([1]主干线!P532="","",[1]主干线!P532)</f>
        <v>2015</v>
      </c>
      <c r="K532" s="7">
        <f>IF([1]主干线!Q532="","",[1]主干线!Q532)</f>
        <v>1</v>
      </c>
      <c r="L532" s="7">
        <f>IF([1]主干线!R532="","",[1]主干线!R532)</f>
        <v>0</v>
      </c>
      <c r="M532" s="7">
        <f>IF([1]主干线!S532="","",[1]主干线!S532)</f>
        <v>0</v>
      </c>
      <c r="N532" s="7">
        <f>IF([1]主干线!T532="","",[1]主干线!T532)</f>
        <v>0</v>
      </c>
      <c r="O532" s="7" t="str">
        <f>IF([1]主干线!V532="","",[1]主干线!V532)</f>
        <v>配变_陶家站变</v>
      </c>
      <c r="P532" s="7">
        <f>IF([1]主干线!W532="","",[1]主干线!W532)</f>
        <v>1.880047</v>
      </c>
      <c r="Q532" s="7">
        <f>IF([1]主干线!X532="","",[1]主干线!X532)</f>
        <v>0</v>
      </c>
      <c r="R532" s="7">
        <f>IF([1]主干线!I532="","",[1]主干线!I532)</f>
        <v>0</v>
      </c>
      <c r="S532" s="7">
        <f>IF([1]主干线!G532="","",[1]主干线!G532)</f>
        <v>0</v>
      </c>
      <c r="T532" s="7">
        <f>IF([1]主干线!J532="","",[1]主干线!J532)</f>
        <v>0</v>
      </c>
      <c r="U532" s="7" t="str">
        <f>IF([1]主干线!H532="","",[1]主干线!H532)</f>
        <v>县级</v>
      </c>
    </row>
    <row r="533" spans="1:21" x14ac:dyDescent="0.15">
      <c r="A533" s="7" t="str">
        <f>IF([1]主干线!A533="","",[1]主干线!A533)</f>
        <v>东泾线路58</v>
      </c>
      <c r="B533" s="7" t="str">
        <f>IF([1]主干线!B533="","",[1]主干线!B533)</f>
        <v>10kV</v>
      </c>
      <c r="C533" s="7" t="str">
        <f>IF([1]主干线!C533="","",[1]主干线!C533)</f>
        <v>130东泾线</v>
      </c>
      <c r="D533" s="7">
        <f>IF([1]主干线!D533="","",[1]主干线!D533)</f>
        <v>0</v>
      </c>
      <c r="E533" s="7" t="str">
        <f>IF([1]主干线!E533="","",[1]主干线!E533)</f>
        <v>LGJ-185/30</v>
      </c>
      <c r="F533" s="7">
        <f>IF([1]主干线!F533="","",[1]主干线!F533)</f>
        <v>0.27279100000000001</v>
      </c>
      <c r="G533" s="7">
        <f>IF([1]主干线!M533="","",[1]主干线!M533)</f>
        <v>2E-3</v>
      </c>
      <c r="H533" s="7">
        <f>IF([1]主干线!N533="","",[1]主干线!N533)</f>
        <v>0</v>
      </c>
      <c r="I533" s="7">
        <f>IF([1]主干线!O533="","",[1]主干线!O533)</f>
        <v>0</v>
      </c>
      <c r="J533" s="7">
        <f>IF([1]主干线!P533="","",[1]主干线!P533)</f>
        <v>2015</v>
      </c>
      <c r="K533" s="7">
        <f>IF([1]主干线!Q533="","",[1]主干线!Q533)</f>
        <v>2</v>
      </c>
      <c r="L533" s="7">
        <f>IF([1]主干线!R533="","",[1]主干线!R533)</f>
        <v>0</v>
      </c>
      <c r="M533" s="7">
        <f>IF([1]主干线!S533="","",[1]主干线!S533)</f>
        <v>0</v>
      </c>
      <c r="N533" s="7">
        <f>IF([1]主干线!T533="","",[1]主干线!T533)</f>
        <v>0</v>
      </c>
      <c r="O533" s="7" t="str">
        <f>IF([1]主干线!V533="","",[1]主干线!V533)</f>
        <v>8796088698000</v>
      </c>
      <c r="P533" s="7">
        <f>IF([1]主干线!W533="","",[1]主干线!W533)</f>
        <v>5.4558299999999997</v>
      </c>
      <c r="Q533" s="7">
        <f>IF([1]主干线!X533="","",[1]主干线!X533)</f>
        <v>1</v>
      </c>
      <c r="R533" s="7">
        <f>IF([1]主干线!I533="","",[1]主干线!I533)</f>
        <v>1</v>
      </c>
      <c r="S533" s="7">
        <f>IF([1]主干线!G533="","",[1]主干线!G533)</f>
        <v>0</v>
      </c>
      <c r="T533" s="7">
        <f>IF([1]主干线!J533="","",[1]主干线!J533)</f>
        <v>0</v>
      </c>
      <c r="U533" s="7" t="str">
        <f>IF([1]主干线!H533="","",[1]主干线!H533)</f>
        <v>县级</v>
      </c>
    </row>
    <row r="534" spans="1:21" x14ac:dyDescent="0.15">
      <c r="A534" s="7" t="str">
        <f>IF([1]主干线!A534="","",[1]主干线!A534)</f>
        <v>东泾线路59</v>
      </c>
      <c r="B534" s="7" t="str">
        <f>IF([1]主干线!B534="","",[1]主干线!B534)</f>
        <v>10kV</v>
      </c>
      <c r="C534" s="7" t="str">
        <f>IF([1]主干线!C534="","",[1]主干线!C534)</f>
        <v>130东泾线</v>
      </c>
      <c r="D534" s="7">
        <f>IF([1]主干线!D534="","",[1]主干线!D534)</f>
        <v>0</v>
      </c>
      <c r="E534" s="7" t="str">
        <f>IF([1]主干线!E534="","",[1]主干线!E534)</f>
        <v>LGJ-185/30</v>
      </c>
      <c r="F534" s="7">
        <f>IF([1]主干线!F534="","",[1]主干线!F534)</f>
        <v>7.9561999999999994E-2</v>
      </c>
      <c r="G534" s="7">
        <f>IF([1]主干线!M534="","",[1]主干线!M534)</f>
        <v>2E-3</v>
      </c>
      <c r="H534" s="7">
        <f>IF([1]主干线!N534="","",[1]主干线!N534)</f>
        <v>0</v>
      </c>
      <c r="I534" s="7">
        <f>IF([1]主干线!O534="","",[1]主干线!O534)</f>
        <v>0</v>
      </c>
      <c r="J534" s="7">
        <f>IF([1]主干线!P534="","",[1]主干线!P534)</f>
        <v>2015</v>
      </c>
      <c r="K534" s="7">
        <f>IF([1]主干线!Q534="","",[1]主干线!Q534)</f>
        <v>3</v>
      </c>
      <c r="L534" s="7">
        <f>IF([1]主干线!R534="","",[1]主干线!R534)</f>
        <v>0</v>
      </c>
      <c r="M534" s="7">
        <f>IF([1]主干线!S534="","",[1]主干线!S534)</f>
        <v>0</v>
      </c>
      <c r="N534" s="7">
        <f>IF([1]主干线!T534="","",[1]主干线!T534)</f>
        <v>0</v>
      </c>
      <c r="O534" s="7" t="str">
        <f>IF([1]主干线!V534="","",[1]主干线!V534)</f>
        <v>8796088698016</v>
      </c>
      <c r="P534" s="7">
        <f>IF([1]主干线!W534="","",[1]主干线!W534)</f>
        <v>1.591235</v>
      </c>
      <c r="Q534" s="7">
        <f>IF([1]主干线!X534="","",[1]主干线!X534)</f>
        <v>2</v>
      </c>
      <c r="R534" s="7">
        <f>IF([1]主干线!I534="","",[1]主干线!I534)</f>
        <v>1</v>
      </c>
      <c r="S534" s="7">
        <f>IF([1]主干线!G534="","",[1]主干线!G534)</f>
        <v>0</v>
      </c>
      <c r="T534" s="7">
        <f>IF([1]主干线!J534="","",[1]主干线!J534)</f>
        <v>0</v>
      </c>
      <c r="U534" s="7" t="str">
        <f>IF([1]主干线!H534="","",[1]主干线!H534)</f>
        <v>县级</v>
      </c>
    </row>
    <row r="535" spans="1:21" x14ac:dyDescent="0.15">
      <c r="A535" s="7" t="str">
        <f>IF([1]主干线!A535="","",[1]主干线!A535)</f>
        <v>东泾线路60</v>
      </c>
      <c r="B535" s="7" t="str">
        <f>IF([1]主干线!B535="","",[1]主干线!B535)</f>
        <v>10kV</v>
      </c>
      <c r="C535" s="7" t="str">
        <f>IF([1]主干线!C535="","",[1]主干线!C535)</f>
        <v>130东泾线</v>
      </c>
      <c r="D535" s="7">
        <f>IF([1]主干线!D535="","",[1]主干线!D535)</f>
        <v>0</v>
      </c>
      <c r="E535" s="7" t="str">
        <f>IF([1]主干线!E535="","",[1]主干线!E535)</f>
        <v>LGJ-185/30</v>
      </c>
      <c r="F535" s="7">
        <f>IF([1]主干线!F535="","",[1]主干线!F535)</f>
        <v>4.0398999999999997E-2</v>
      </c>
      <c r="G535" s="7">
        <f>IF([1]主干线!M535="","",[1]主干线!M535)</f>
        <v>2E-3</v>
      </c>
      <c r="H535" s="7">
        <f>IF([1]主干线!N535="","",[1]主干线!N535)</f>
        <v>0</v>
      </c>
      <c r="I535" s="7">
        <f>IF([1]主干线!O535="","",[1]主干线!O535)</f>
        <v>0</v>
      </c>
      <c r="J535" s="7">
        <f>IF([1]主干线!P535="","",[1]主干线!P535)</f>
        <v>2015</v>
      </c>
      <c r="K535" s="7">
        <f>IF([1]主干线!Q535="","",[1]主干线!Q535)</f>
        <v>1</v>
      </c>
      <c r="L535" s="7">
        <f>IF([1]主干线!R535="","",[1]主干线!R535)</f>
        <v>0</v>
      </c>
      <c r="M535" s="7">
        <f>IF([1]主干线!S535="","",[1]主干线!S535)</f>
        <v>0</v>
      </c>
      <c r="N535" s="7">
        <f>IF([1]主干线!T535="","",[1]主干线!T535)</f>
        <v>0</v>
      </c>
      <c r="O535" s="7" t="str">
        <f>IF([1]主干线!V535="","",[1]主干线!V535)</f>
        <v>配变_和传电气临用</v>
      </c>
      <c r="P535" s="7">
        <f>IF([1]主干线!W535="","",[1]主干线!W535)</f>
        <v>0.80798599999999998</v>
      </c>
      <c r="Q535" s="7">
        <f>IF([1]主干线!X535="","",[1]主干线!X535)</f>
        <v>3</v>
      </c>
      <c r="R535" s="7">
        <f>IF([1]主干线!I535="","",[1]主干线!I535)</f>
        <v>0</v>
      </c>
      <c r="S535" s="7">
        <f>IF([1]主干线!G535="","",[1]主干线!G535)</f>
        <v>0</v>
      </c>
      <c r="T535" s="7">
        <f>IF([1]主干线!J535="","",[1]主干线!J535)</f>
        <v>0</v>
      </c>
      <c r="U535" s="7" t="str">
        <f>IF([1]主干线!H535="","",[1]主干线!H535)</f>
        <v>县级</v>
      </c>
    </row>
    <row r="536" spans="1:21" x14ac:dyDescent="0.15">
      <c r="A536" s="7" t="str">
        <f>IF([1]主干线!A536="","",[1]主干线!A536)</f>
        <v>东泾线路61</v>
      </c>
      <c r="B536" s="7" t="str">
        <f>IF([1]主干线!B536="","",[1]主干线!B536)</f>
        <v>10kV</v>
      </c>
      <c r="C536" s="7" t="str">
        <f>IF([1]主干线!C536="","",[1]主干线!C536)</f>
        <v>130东泾线</v>
      </c>
      <c r="D536" s="7">
        <f>IF([1]主干线!D536="","",[1]主干线!D536)</f>
        <v>0</v>
      </c>
      <c r="E536" s="7" t="str">
        <f>IF([1]主干线!E536="","",[1]主干线!E536)</f>
        <v>LGJ-185/30</v>
      </c>
      <c r="F536" s="7">
        <f>IF([1]主干线!F536="","",[1]主干线!F536)</f>
        <v>3.8608999999999997E-2</v>
      </c>
      <c r="G536" s="7">
        <f>IF([1]主干线!M536="","",[1]主干线!M536)</f>
        <v>2E-3</v>
      </c>
      <c r="H536" s="7">
        <f>IF([1]主干线!N536="","",[1]主干线!N536)</f>
        <v>0</v>
      </c>
      <c r="I536" s="7">
        <f>IF([1]主干线!O536="","",[1]主干线!O536)</f>
        <v>0</v>
      </c>
      <c r="J536" s="7">
        <f>IF([1]主干线!P536="","",[1]主干线!P536)</f>
        <v>2015</v>
      </c>
      <c r="K536" s="7">
        <f>IF([1]主干线!Q536="","",[1]主干线!Q536)</f>
        <v>2</v>
      </c>
      <c r="L536" s="7">
        <f>IF([1]主干线!R536="","",[1]主干线!R536)</f>
        <v>0</v>
      </c>
      <c r="M536" s="7">
        <f>IF([1]主干线!S536="","",[1]主干线!S536)</f>
        <v>0</v>
      </c>
      <c r="N536" s="7">
        <f>IF([1]主干线!T536="","",[1]主干线!T536)</f>
        <v>0</v>
      </c>
      <c r="O536" s="7" t="str">
        <f>IF([1]主干线!V536="","",[1]主干线!V536)</f>
        <v>配变_万弼士文档信息管理</v>
      </c>
      <c r="P536" s="7">
        <f>IF([1]主干线!W536="","",[1]主干线!W536)</f>
        <v>0.77217000000000002</v>
      </c>
      <c r="Q536" s="7">
        <f>IF([1]主干线!X536="","",[1]主干线!X536)</f>
        <v>4</v>
      </c>
      <c r="R536" s="7">
        <f>IF([1]主干线!I536="","",[1]主干线!I536)</f>
        <v>1</v>
      </c>
      <c r="S536" s="7">
        <f>IF([1]主干线!G536="","",[1]主干线!G536)</f>
        <v>0</v>
      </c>
      <c r="T536" s="7">
        <f>IF([1]主干线!J536="","",[1]主干线!J536)</f>
        <v>0</v>
      </c>
      <c r="U536" s="7" t="str">
        <f>IF([1]主干线!H536="","",[1]主干线!H536)</f>
        <v>县级</v>
      </c>
    </row>
    <row r="537" spans="1:21" x14ac:dyDescent="0.15">
      <c r="A537" s="7" t="str">
        <f>IF([1]主干线!A537="","",[1]主干线!A537)</f>
        <v>东泾线路62</v>
      </c>
      <c r="B537" s="7" t="str">
        <f>IF([1]主干线!B537="","",[1]主干线!B537)</f>
        <v>10kV</v>
      </c>
      <c r="C537" s="7" t="str">
        <f>IF([1]主干线!C537="","",[1]主干线!C537)</f>
        <v>130东泾线</v>
      </c>
      <c r="D537" s="7">
        <f>IF([1]主干线!D537="","",[1]主干线!D537)</f>
        <v>0</v>
      </c>
      <c r="E537" s="7" t="str">
        <f>IF([1]主干线!E537="","",[1]主干线!E537)</f>
        <v>LGJ-185/30</v>
      </c>
      <c r="F537" s="7">
        <f>IF([1]主干线!F537="","",[1]主干线!F537)</f>
        <v>0.66347199999999995</v>
      </c>
      <c r="G537" s="7">
        <f>IF([1]主干线!M537="","",[1]主干线!M537)</f>
        <v>2E-3</v>
      </c>
      <c r="H537" s="7">
        <f>IF([1]主干线!N537="","",[1]主干线!N537)</f>
        <v>0</v>
      </c>
      <c r="I537" s="7">
        <f>IF([1]主干线!O537="","",[1]主干线!O537)</f>
        <v>0</v>
      </c>
      <c r="J537" s="7">
        <f>IF([1]主干线!P537="","",[1]主干线!P537)</f>
        <v>2015</v>
      </c>
      <c r="K537" s="7">
        <f>IF([1]主干线!Q537="","",[1]主干线!Q537)</f>
        <v>3</v>
      </c>
      <c r="L537" s="7">
        <f>IF([1]主干线!R537="","",[1]主干线!R537)</f>
        <v>0</v>
      </c>
      <c r="M537" s="7">
        <f>IF([1]主干线!S537="","",[1]主干线!S537)</f>
        <v>0</v>
      </c>
      <c r="N537" s="7">
        <f>IF([1]主干线!T537="","",[1]主干线!T537)</f>
        <v>0</v>
      </c>
      <c r="O537" s="7" t="str">
        <f>IF([1]主干线!V537="","",[1]主干线!V537)</f>
        <v>8796088698032</v>
      </c>
      <c r="P537" s="7">
        <f>IF([1]主干线!W537="","",[1]主干线!W537)</f>
        <v>13.269449</v>
      </c>
      <c r="Q537" s="7">
        <f>IF([1]主干线!X537="","",[1]主干线!X537)</f>
        <v>5</v>
      </c>
      <c r="R537" s="7">
        <f>IF([1]主干线!I537="","",[1]主干线!I537)</f>
        <v>1</v>
      </c>
      <c r="S537" s="7">
        <f>IF([1]主干线!G537="","",[1]主干线!G537)</f>
        <v>0</v>
      </c>
      <c r="T537" s="7">
        <f>IF([1]主干线!J537="","",[1]主干线!J537)</f>
        <v>0</v>
      </c>
      <c r="U537" s="7" t="str">
        <f>IF([1]主干线!H537="","",[1]主干线!H537)</f>
        <v>县级</v>
      </c>
    </row>
    <row r="538" spans="1:21" x14ac:dyDescent="0.15">
      <c r="A538" s="7" t="str">
        <f>IF([1]主干线!A538="","",[1]主干线!A538)</f>
        <v>东泾线路63</v>
      </c>
      <c r="B538" s="7" t="str">
        <f>IF([1]主干线!B538="","",[1]主干线!B538)</f>
        <v>10kV</v>
      </c>
      <c r="C538" s="7" t="str">
        <f>IF([1]主干线!C538="","",[1]主干线!C538)</f>
        <v>130东泾线</v>
      </c>
      <c r="D538" s="7">
        <f>IF([1]主干线!D538="","",[1]主干线!D538)</f>
        <v>0</v>
      </c>
      <c r="E538" s="7" t="str">
        <f>IF([1]主干线!E538="","",[1]主干线!E538)</f>
        <v>LGJ-185/30</v>
      </c>
      <c r="F538" s="7">
        <f>IF([1]主干线!F538="","",[1]主干线!F538)</f>
        <v>0.51983500000000005</v>
      </c>
      <c r="G538" s="7">
        <f>IF([1]主干线!M538="","",[1]主干线!M538)</f>
        <v>2E-3</v>
      </c>
      <c r="H538" s="7">
        <f>IF([1]主干线!N538="","",[1]主干线!N538)</f>
        <v>0</v>
      </c>
      <c r="I538" s="7">
        <f>IF([1]主干线!O538="","",[1]主干线!O538)</f>
        <v>0</v>
      </c>
      <c r="J538" s="7">
        <f>IF([1]主干线!P538="","",[1]主干线!P538)</f>
        <v>2015</v>
      </c>
      <c r="K538" s="7">
        <f>IF([1]主干线!Q538="","",[1]主干线!Q538)</f>
        <v>1</v>
      </c>
      <c r="L538" s="7">
        <f>IF([1]主干线!R538="","",[1]主干线!R538)</f>
        <v>0</v>
      </c>
      <c r="M538" s="7">
        <f>IF([1]主干线!S538="","",[1]主干线!S538)</f>
        <v>0</v>
      </c>
      <c r="N538" s="7">
        <f>IF([1]主干线!T538="","",[1]主干线!T538)</f>
        <v>0</v>
      </c>
      <c r="O538" s="7" t="str">
        <f>IF([1]主干线!V538="","",[1]主干线!V538)</f>
        <v>8796088699856</v>
      </c>
      <c r="P538" s="7">
        <f>IF([1]主干线!W538="","",[1]主干线!W538)</f>
        <v>10.39669</v>
      </c>
      <c r="Q538" s="7">
        <f>IF([1]主干线!X538="","",[1]主干线!X538)</f>
        <v>6</v>
      </c>
      <c r="R538" s="7">
        <f>IF([1]主干线!I538="","",[1]主干线!I538)</f>
        <v>0</v>
      </c>
      <c r="S538" s="7">
        <f>IF([1]主干线!G538="","",[1]主干线!G538)</f>
        <v>0</v>
      </c>
      <c r="T538" s="7">
        <f>IF([1]主干线!J538="","",[1]主干线!J538)</f>
        <v>0</v>
      </c>
      <c r="U538" s="7" t="str">
        <f>IF([1]主干线!H538="","",[1]主干线!H538)</f>
        <v>县级</v>
      </c>
    </row>
    <row r="539" spans="1:21" x14ac:dyDescent="0.15">
      <c r="A539" s="7" t="str">
        <f>IF([1]主干线!A539="","",[1]主干线!A539)</f>
        <v>东泾线路64</v>
      </c>
      <c r="B539" s="7" t="str">
        <f>IF([1]主干线!B539="","",[1]主干线!B539)</f>
        <v>10kV</v>
      </c>
      <c r="C539" s="7" t="str">
        <f>IF([1]主干线!C539="","",[1]主干线!C539)</f>
        <v>130东泾线</v>
      </c>
      <c r="D539" s="7">
        <f>IF([1]主干线!D539="","",[1]主干线!D539)</f>
        <v>0</v>
      </c>
      <c r="E539" s="7" t="str">
        <f>IF([1]主干线!E539="","",[1]主干线!E539)</f>
        <v>LGJ-185/30</v>
      </c>
      <c r="F539" s="7">
        <f>IF([1]主干线!F539="","",[1]主干线!F539)</f>
        <v>3.7366000000000003E-2</v>
      </c>
      <c r="G539" s="7">
        <f>IF([1]主干线!M539="","",[1]主干线!M539)</f>
        <v>2E-3</v>
      </c>
      <c r="H539" s="7">
        <f>IF([1]主干线!N539="","",[1]主干线!N539)</f>
        <v>0</v>
      </c>
      <c r="I539" s="7">
        <f>IF([1]主干线!O539="","",[1]主干线!O539)</f>
        <v>0</v>
      </c>
      <c r="J539" s="7">
        <f>IF([1]主干线!P539="","",[1]主干线!P539)</f>
        <v>2015</v>
      </c>
      <c r="K539" s="7">
        <f>IF([1]主干线!Q539="","",[1]主干线!Q539)</f>
        <v>2</v>
      </c>
      <c r="L539" s="7">
        <f>IF([1]主干线!R539="","",[1]主干线!R539)</f>
        <v>0</v>
      </c>
      <c r="M539" s="7">
        <f>IF([1]主干线!S539="","",[1]主干线!S539)</f>
        <v>0</v>
      </c>
      <c r="N539" s="7">
        <f>IF([1]主干线!T539="","",[1]主干线!T539)</f>
        <v>0</v>
      </c>
      <c r="O539" s="7" t="str">
        <f>IF([1]主干线!V539="","",[1]主干线!V539)</f>
        <v>8796088699824</v>
      </c>
      <c r="P539" s="7">
        <f>IF([1]主干线!W539="","",[1]主干线!W539)</f>
        <v>0.74732900000000002</v>
      </c>
      <c r="Q539" s="7">
        <f>IF([1]主干线!X539="","",[1]主干线!X539)</f>
        <v>7</v>
      </c>
      <c r="R539" s="7">
        <f>IF([1]主干线!I539="","",[1]主干线!I539)</f>
        <v>1</v>
      </c>
      <c r="S539" s="7">
        <f>IF([1]主干线!G539="","",[1]主干线!G539)</f>
        <v>0</v>
      </c>
      <c r="T539" s="7">
        <f>IF([1]主干线!J539="","",[1]主干线!J539)</f>
        <v>0</v>
      </c>
      <c r="U539" s="7" t="str">
        <f>IF([1]主干线!H539="","",[1]主干线!H539)</f>
        <v>县级</v>
      </c>
    </row>
    <row r="540" spans="1:21" x14ac:dyDescent="0.15">
      <c r="A540" s="7" t="str">
        <f>IF([1]主干线!A540="","",[1]主干线!A540)</f>
        <v>东泾线路65</v>
      </c>
      <c r="B540" s="7" t="str">
        <f>IF([1]主干线!B540="","",[1]主干线!B540)</f>
        <v>10kV</v>
      </c>
      <c r="C540" s="7" t="str">
        <f>IF([1]主干线!C540="","",[1]主干线!C540)</f>
        <v>130东泾线</v>
      </c>
      <c r="D540" s="7">
        <f>IF([1]主干线!D540="","",[1]主干线!D540)</f>
        <v>0</v>
      </c>
      <c r="E540" s="7" t="str">
        <f>IF([1]主干线!E540="","",[1]主干线!E540)</f>
        <v>LGJ-185/30</v>
      </c>
      <c r="F540" s="7">
        <f>IF([1]主干线!F540="","",[1]主干线!F540)</f>
        <v>3.9837999999999998E-2</v>
      </c>
      <c r="G540" s="7">
        <f>IF([1]主干线!M540="","",[1]主干线!M540)</f>
        <v>2E-3</v>
      </c>
      <c r="H540" s="7">
        <f>IF([1]主干线!N540="","",[1]主干线!N540)</f>
        <v>0</v>
      </c>
      <c r="I540" s="7">
        <f>IF([1]主干线!O540="","",[1]主干线!O540)</f>
        <v>0</v>
      </c>
      <c r="J540" s="7">
        <f>IF([1]主干线!P540="","",[1]主干线!P540)</f>
        <v>2015</v>
      </c>
      <c r="K540" s="7">
        <f>IF([1]主干线!Q540="","",[1]主干线!Q540)</f>
        <v>3</v>
      </c>
      <c r="L540" s="7">
        <f>IF([1]主干线!R540="","",[1]主干线!R540)</f>
        <v>0</v>
      </c>
      <c r="M540" s="7">
        <f>IF([1]主干线!S540="","",[1]主干线!S540)</f>
        <v>0</v>
      </c>
      <c r="N540" s="7">
        <f>IF([1]主干线!T540="","",[1]主干线!T540)</f>
        <v>0</v>
      </c>
      <c r="O540" s="7" t="str">
        <f>IF([1]主干线!V540="","",[1]主干线!V540)</f>
        <v>8796088699840</v>
      </c>
      <c r="P540" s="7">
        <f>IF([1]主干线!W540="","",[1]主干线!W540)</f>
        <v>0.79675799999999997</v>
      </c>
      <c r="Q540" s="7">
        <f>IF([1]主干线!X540="","",[1]主干线!X540)</f>
        <v>8</v>
      </c>
      <c r="R540" s="7">
        <f>IF([1]主干线!I540="","",[1]主干线!I540)</f>
        <v>1</v>
      </c>
      <c r="S540" s="7">
        <f>IF([1]主干线!G540="","",[1]主干线!G540)</f>
        <v>0</v>
      </c>
      <c r="T540" s="7">
        <f>IF([1]主干线!J540="","",[1]主干线!J540)</f>
        <v>0</v>
      </c>
      <c r="U540" s="7" t="str">
        <f>IF([1]主干线!H540="","",[1]主干线!H540)</f>
        <v>县级</v>
      </c>
    </row>
    <row r="541" spans="1:21" x14ac:dyDescent="0.15">
      <c r="A541" s="7" t="str">
        <f>IF([1]主干线!A541="","",[1]主干线!A541)</f>
        <v>东泾线路66</v>
      </c>
      <c r="B541" s="7" t="str">
        <f>IF([1]主干线!B541="","",[1]主干线!B541)</f>
        <v>10kV</v>
      </c>
      <c r="C541" s="7" t="str">
        <f>IF([1]主干线!C541="","",[1]主干线!C541)</f>
        <v>130东泾线</v>
      </c>
      <c r="D541" s="7">
        <f>IF([1]主干线!D541="","",[1]主干线!D541)</f>
        <v>0</v>
      </c>
      <c r="E541" s="7" t="str">
        <f>IF([1]主干线!E541="","",[1]主干线!E541)</f>
        <v>LGJ-185/30</v>
      </c>
      <c r="F541" s="7">
        <f>IF([1]主干线!F541="","",[1]主干线!F541)</f>
        <v>0.14022000000000001</v>
      </c>
      <c r="G541" s="7">
        <f>IF([1]主干线!M541="","",[1]主干线!M541)</f>
        <v>2E-3</v>
      </c>
      <c r="H541" s="7">
        <f>IF([1]主干线!N541="","",[1]主干线!N541)</f>
        <v>0</v>
      </c>
      <c r="I541" s="7">
        <f>IF([1]主干线!O541="","",[1]主干线!O541)</f>
        <v>0</v>
      </c>
      <c r="J541" s="7">
        <f>IF([1]主干线!P541="","",[1]主干线!P541)</f>
        <v>2015</v>
      </c>
      <c r="K541" s="7">
        <f>IF([1]主干线!Q541="","",[1]主干线!Q541)</f>
        <v>1</v>
      </c>
      <c r="L541" s="7">
        <f>IF([1]主干线!R541="","",[1]主干线!R541)</f>
        <v>0</v>
      </c>
      <c r="M541" s="7">
        <f>IF([1]主干线!S541="","",[1]主干线!S541)</f>
        <v>0</v>
      </c>
      <c r="N541" s="7">
        <f>IF([1]主干线!T541="","",[1]主干线!T541)</f>
        <v>0</v>
      </c>
      <c r="O541" s="7" t="str">
        <f>IF([1]主干线!V541="","",[1]主干线!V541)</f>
        <v>8796088699872</v>
      </c>
      <c r="P541" s="7">
        <f>IF([1]主干线!W541="","",[1]主干线!W541)</f>
        <v>2.8043930000000001</v>
      </c>
      <c r="Q541" s="7">
        <f>IF([1]主干线!X541="","",[1]主干线!X541)</f>
        <v>0</v>
      </c>
      <c r="R541" s="7">
        <f>IF([1]主干线!I541="","",[1]主干线!I541)</f>
        <v>0</v>
      </c>
      <c r="S541" s="7">
        <f>IF([1]主干线!G541="","",[1]主干线!G541)</f>
        <v>0</v>
      </c>
      <c r="T541" s="7">
        <f>IF([1]主干线!J541="","",[1]主干线!J541)</f>
        <v>0</v>
      </c>
      <c r="U541" s="7" t="str">
        <f>IF([1]主干线!H541="","",[1]主干线!H541)</f>
        <v>县级</v>
      </c>
    </row>
    <row r="542" spans="1:21" x14ac:dyDescent="0.15">
      <c r="A542" s="7" t="str">
        <f>IF([1]主干线!A542="","",[1]主干线!A542)</f>
        <v>东泾线路67</v>
      </c>
      <c r="B542" s="7" t="str">
        <f>IF([1]主干线!B542="","",[1]主干线!B542)</f>
        <v>10kV</v>
      </c>
      <c r="C542" s="7" t="str">
        <f>IF([1]主干线!C542="","",[1]主干线!C542)</f>
        <v>130东泾线</v>
      </c>
      <c r="D542" s="7">
        <f>IF([1]主干线!D542="","",[1]主干线!D542)</f>
        <v>0</v>
      </c>
      <c r="E542" s="7" t="str">
        <f>IF([1]主干线!E542="","",[1]主干线!E542)</f>
        <v>LGJ-185/30</v>
      </c>
      <c r="F542" s="7">
        <f>IF([1]主干线!F542="","",[1]主干线!F542)</f>
        <v>2.7342000000000002E-2</v>
      </c>
      <c r="G542" s="7">
        <f>IF([1]主干线!M542="","",[1]主干线!M542)</f>
        <v>2E-3</v>
      </c>
      <c r="H542" s="7">
        <f>IF([1]主干线!N542="","",[1]主干线!N542)</f>
        <v>0</v>
      </c>
      <c r="I542" s="7">
        <f>IF([1]主干线!O542="","",[1]主干线!O542)</f>
        <v>0</v>
      </c>
      <c r="J542" s="7">
        <f>IF([1]主干线!P542="","",[1]主干线!P542)</f>
        <v>2015</v>
      </c>
      <c r="K542" s="7">
        <f>IF([1]主干线!Q542="","",[1]主干线!Q542)</f>
        <v>2</v>
      </c>
      <c r="L542" s="7">
        <f>IF([1]主干线!R542="","",[1]主干线!R542)</f>
        <v>0</v>
      </c>
      <c r="M542" s="7">
        <f>IF([1]主干线!S542="","",[1]主干线!S542)</f>
        <v>0</v>
      </c>
      <c r="N542" s="7">
        <f>IF([1]主干线!T542="","",[1]主干线!T542)</f>
        <v>0</v>
      </c>
      <c r="O542" s="7" t="str">
        <f>IF([1]主干线!V542="","",[1]主干线!V542)</f>
        <v>8796088748976</v>
      </c>
      <c r="P542" s="7">
        <f>IF([1]主干线!W542="","",[1]主干线!W542)</f>
        <v>0.54683400000000004</v>
      </c>
      <c r="Q542" s="7">
        <f>IF([1]主干线!X542="","",[1]主干线!X542)</f>
        <v>1</v>
      </c>
      <c r="R542" s="7">
        <f>IF([1]主干线!I542="","",[1]主干线!I542)</f>
        <v>1</v>
      </c>
      <c r="S542" s="7">
        <f>IF([1]主干线!G542="","",[1]主干线!G542)</f>
        <v>0</v>
      </c>
      <c r="T542" s="7">
        <f>IF([1]主干线!J542="","",[1]主干线!J542)</f>
        <v>0</v>
      </c>
      <c r="U542" s="7" t="str">
        <f>IF([1]主干线!H542="","",[1]主干线!H542)</f>
        <v>县级</v>
      </c>
    </row>
    <row r="543" spans="1:21" x14ac:dyDescent="0.15">
      <c r="A543" s="7" t="str">
        <f>IF([1]主干线!A543="","",[1]主干线!A543)</f>
        <v>东泾线路68</v>
      </c>
      <c r="B543" s="7" t="str">
        <f>IF([1]主干线!B543="","",[1]主干线!B543)</f>
        <v>10kV</v>
      </c>
      <c r="C543" s="7" t="str">
        <f>IF([1]主干线!C543="","",[1]主干线!C543)</f>
        <v>130东泾线</v>
      </c>
      <c r="D543" s="7">
        <f>IF([1]主干线!D543="","",[1]主干线!D543)</f>
        <v>0</v>
      </c>
      <c r="E543" s="7" t="str">
        <f>IF([1]主干线!E543="","",[1]主干线!E543)</f>
        <v>LGJ-185/30</v>
      </c>
      <c r="F543" s="7">
        <f>IF([1]主干线!F543="","",[1]主干线!F543)</f>
        <v>8.8184999999999999E-2</v>
      </c>
      <c r="G543" s="7">
        <f>IF([1]主干线!M543="","",[1]主干线!M543)</f>
        <v>2E-3</v>
      </c>
      <c r="H543" s="7">
        <f>IF([1]主干线!N543="","",[1]主干线!N543)</f>
        <v>0</v>
      </c>
      <c r="I543" s="7">
        <f>IF([1]主干线!O543="","",[1]主干线!O543)</f>
        <v>0</v>
      </c>
      <c r="J543" s="7">
        <f>IF([1]主干线!P543="","",[1]主干线!P543)</f>
        <v>2015</v>
      </c>
      <c r="K543" s="7">
        <f>IF([1]主干线!Q543="","",[1]主干线!Q543)</f>
        <v>3</v>
      </c>
      <c r="L543" s="7">
        <f>IF([1]主干线!R543="","",[1]主干线!R543)</f>
        <v>0</v>
      </c>
      <c r="M543" s="7">
        <f>IF([1]主干线!S543="","",[1]主干线!S543)</f>
        <v>0</v>
      </c>
      <c r="N543" s="7">
        <f>IF([1]主干线!T543="","",[1]主干线!T543)</f>
        <v>0</v>
      </c>
      <c r="O543" s="7" t="str">
        <f>IF([1]主干线!V543="","",[1]主干线!V543)</f>
        <v>配变_东径线路灯</v>
      </c>
      <c r="P543" s="7">
        <f>IF([1]主干线!W543="","",[1]主干线!W543)</f>
        <v>1.763706</v>
      </c>
      <c r="Q543" s="7">
        <f>IF([1]主干线!X543="","",[1]主干线!X543)</f>
        <v>2</v>
      </c>
      <c r="R543" s="7">
        <f>IF([1]主干线!I543="","",[1]主干线!I543)</f>
        <v>1</v>
      </c>
      <c r="S543" s="7">
        <f>IF([1]主干线!G543="","",[1]主干线!G543)</f>
        <v>0</v>
      </c>
      <c r="T543" s="7">
        <f>IF([1]主干线!J543="","",[1]主干线!J543)</f>
        <v>0</v>
      </c>
      <c r="U543" s="7" t="str">
        <f>IF([1]主干线!H543="","",[1]主干线!H543)</f>
        <v>县级</v>
      </c>
    </row>
    <row r="544" spans="1:21" x14ac:dyDescent="0.15">
      <c r="A544" s="7" t="str">
        <f>IF([1]主干线!A544="","",[1]主干线!A544)</f>
        <v>东泾线路69</v>
      </c>
      <c r="B544" s="7" t="str">
        <f>IF([1]主干线!B544="","",[1]主干线!B544)</f>
        <v>10kV</v>
      </c>
      <c r="C544" s="7" t="str">
        <f>IF([1]主干线!C544="","",[1]主干线!C544)</f>
        <v>130东泾线</v>
      </c>
      <c r="D544" s="7">
        <f>IF([1]主干线!D544="","",[1]主干线!D544)</f>
        <v>0</v>
      </c>
      <c r="E544" s="7" t="str">
        <f>IF([1]主干线!E544="","",[1]主干线!E544)</f>
        <v>LGJ-185/30</v>
      </c>
      <c r="F544" s="7">
        <f>IF([1]主干线!F544="","",[1]主干线!F544)</f>
        <v>0.18667500000000001</v>
      </c>
      <c r="G544" s="7">
        <f>IF([1]主干线!M544="","",[1]主干线!M544)</f>
        <v>2E-3</v>
      </c>
      <c r="H544" s="7">
        <f>IF([1]主干线!N544="","",[1]主干线!N544)</f>
        <v>0</v>
      </c>
      <c r="I544" s="7">
        <f>IF([1]主干线!O544="","",[1]主干线!O544)</f>
        <v>0</v>
      </c>
      <c r="J544" s="7">
        <f>IF([1]主干线!P544="","",[1]主干线!P544)</f>
        <v>2015</v>
      </c>
      <c r="K544" s="7">
        <f>IF([1]主干线!Q544="","",[1]主干线!Q544)</f>
        <v>1</v>
      </c>
      <c r="L544" s="7">
        <f>IF([1]主干线!R544="","",[1]主干线!R544)</f>
        <v>0</v>
      </c>
      <c r="M544" s="7">
        <f>IF([1]主干线!S544="","",[1]主干线!S544)</f>
        <v>0</v>
      </c>
      <c r="N544" s="7">
        <f>IF([1]主干线!T544="","",[1]主干线!T544)</f>
        <v>0</v>
      </c>
      <c r="O544" s="7" t="str">
        <f>IF([1]主干线!V544="","",[1]主干线!V544)</f>
        <v>配变_瀚泓科技</v>
      </c>
      <c r="P544" s="7">
        <f>IF([1]主干线!W544="","",[1]主干线!W544)</f>
        <v>3.733498</v>
      </c>
      <c r="Q544" s="7">
        <f>IF([1]主干线!X544="","",[1]主干线!X544)</f>
        <v>3</v>
      </c>
      <c r="R544" s="7">
        <f>IF([1]主干线!I544="","",[1]主干线!I544)</f>
        <v>0</v>
      </c>
      <c r="S544" s="7">
        <f>IF([1]主干线!G544="","",[1]主干线!G544)</f>
        <v>0</v>
      </c>
      <c r="T544" s="7">
        <f>IF([1]主干线!J544="","",[1]主干线!J544)</f>
        <v>0</v>
      </c>
      <c r="U544" s="7" t="str">
        <f>IF([1]主干线!H544="","",[1]主干线!H544)</f>
        <v>县级</v>
      </c>
    </row>
    <row r="545" spans="1:21" x14ac:dyDescent="0.15">
      <c r="A545" s="7" t="str">
        <f>IF([1]主干线!A545="","",[1]主干线!A545)</f>
        <v>东泾线路70</v>
      </c>
      <c r="B545" s="7" t="str">
        <f>IF([1]主干线!B545="","",[1]主干线!B545)</f>
        <v>10kV</v>
      </c>
      <c r="C545" s="7" t="str">
        <f>IF([1]主干线!C545="","",[1]主干线!C545)</f>
        <v>130东泾线</v>
      </c>
      <c r="D545" s="7">
        <f>IF([1]主干线!D545="","",[1]主干线!D545)</f>
        <v>0</v>
      </c>
      <c r="E545" s="7" t="str">
        <f>IF([1]主干线!E545="","",[1]主干线!E545)</f>
        <v>LGJ-185/30</v>
      </c>
      <c r="F545" s="7">
        <f>IF([1]主干线!F545="","",[1]主干线!F545)</f>
        <v>9.0330999999999995E-2</v>
      </c>
      <c r="G545" s="7">
        <f>IF([1]主干线!M545="","",[1]主干线!M545)</f>
        <v>2E-3</v>
      </c>
      <c r="H545" s="7">
        <f>IF([1]主干线!N545="","",[1]主干线!N545)</f>
        <v>0</v>
      </c>
      <c r="I545" s="7">
        <f>IF([1]主干线!O545="","",[1]主干线!O545)</f>
        <v>0</v>
      </c>
      <c r="J545" s="7">
        <f>IF([1]主干线!P545="","",[1]主干线!P545)</f>
        <v>2015</v>
      </c>
      <c r="K545" s="7">
        <f>IF([1]主干线!Q545="","",[1]主干线!Q545)</f>
        <v>2</v>
      </c>
      <c r="L545" s="7">
        <f>IF([1]主干线!R545="","",[1]主干线!R545)</f>
        <v>0</v>
      </c>
      <c r="M545" s="7">
        <f>IF([1]主干线!S545="","",[1]主干线!S545)</f>
        <v>0</v>
      </c>
      <c r="N545" s="7">
        <f>IF([1]主干线!T545="","",[1]主干线!T545)</f>
        <v>0</v>
      </c>
      <c r="O545" s="7" t="str">
        <f>IF([1]主干线!V545="","",[1]主干线!V545)</f>
        <v>配变_新微创业科技园发展管理</v>
      </c>
      <c r="P545" s="7">
        <f>IF([1]主干线!W545="","",[1]主干线!W545)</f>
        <v>1.8066120000000001</v>
      </c>
      <c r="Q545" s="7">
        <f>IF([1]主干线!X545="","",[1]主干线!X545)</f>
        <v>4</v>
      </c>
      <c r="R545" s="7">
        <f>IF([1]主干线!I545="","",[1]主干线!I545)</f>
        <v>1</v>
      </c>
      <c r="S545" s="7">
        <f>IF([1]主干线!G545="","",[1]主干线!G545)</f>
        <v>0</v>
      </c>
      <c r="T545" s="7">
        <f>IF([1]主干线!J545="","",[1]主干线!J545)</f>
        <v>0</v>
      </c>
      <c r="U545" s="7" t="str">
        <f>IF([1]主干线!H545="","",[1]主干线!H545)</f>
        <v>县级</v>
      </c>
    </row>
    <row r="546" spans="1:21" x14ac:dyDescent="0.15">
      <c r="A546" s="7" t="str">
        <f>IF([1]主干线!A546="","",[1]主干线!A546)</f>
        <v>东泾线路71</v>
      </c>
      <c r="B546" s="7" t="str">
        <f>IF([1]主干线!B546="","",[1]主干线!B546)</f>
        <v>10kV</v>
      </c>
      <c r="C546" s="7" t="str">
        <f>IF([1]主干线!C546="","",[1]主干线!C546)</f>
        <v>130东泾线</v>
      </c>
      <c r="D546" s="7">
        <f>IF([1]主干线!D546="","",[1]主干线!D546)</f>
        <v>0</v>
      </c>
      <c r="E546" s="7" t="str">
        <f>IF([1]主干线!E546="","",[1]主干线!E546)</f>
        <v>LGJ-185/30</v>
      </c>
      <c r="F546" s="7">
        <f>IF([1]主干线!F546="","",[1]主干线!F546)</f>
        <v>0.33994000000000002</v>
      </c>
      <c r="G546" s="7">
        <f>IF([1]主干线!M546="","",[1]主干线!M546)</f>
        <v>2E-3</v>
      </c>
      <c r="H546" s="7">
        <f>IF([1]主干线!N546="","",[1]主干线!N546)</f>
        <v>0</v>
      </c>
      <c r="I546" s="7">
        <f>IF([1]主干线!O546="","",[1]主干线!O546)</f>
        <v>0</v>
      </c>
      <c r="J546" s="7">
        <f>IF([1]主干线!P546="","",[1]主干线!P546)</f>
        <v>2015</v>
      </c>
      <c r="K546" s="7">
        <f>IF([1]主干线!Q546="","",[1]主干线!Q546)</f>
        <v>3</v>
      </c>
      <c r="L546" s="7">
        <f>IF([1]主干线!R546="","",[1]主干线!R546)</f>
        <v>0</v>
      </c>
      <c r="M546" s="7">
        <f>IF([1]主干线!S546="","",[1]主干线!S546)</f>
        <v>0</v>
      </c>
      <c r="N546" s="7">
        <f>IF([1]主干线!T546="","",[1]主干线!T546)</f>
        <v>0</v>
      </c>
      <c r="O546" s="7" t="str">
        <f>IF([1]主干线!V546="","",[1]主干线!V546)</f>
        <v>配变_花桥国际商务（规一路东延临用）</v>
      </c>
      <c r="P546" s="7">
        <f>IF([1]主干线!W546="","",[1]主干线!W546)</f>
        <v>6.7988080000000002</v>
      </c>
      <c r="Q546" s="7">
        <f>IF([1]主干线!X546="","",[1]主干线!X546)</f>
        <v>5</v>
      </c>
      <c r="R546" s="7">
        <f>IF([1]主干线!I546="","",[1]主干线!I546)</f>
        <v>1</v>
      </c>
      <c r="S546" s="7">
        <f>IF([1]主干线!G546="","",[1]主干线!G546)</f>
        <v>0</v>
      </c>
      <c r="T546" s="7">
        <f>IF([1]主干线!J546="","",[1]主干线!J546)</f>
        <v>0</v>
      </c>
      <c r="U546" s="7" t="str">
        <f>IF([1]主干线!H546="","",[1]主干线!H546)</f>
        <v>县级</v>
      </c>
    </row>
    <row r="547" spans="1:21" x14ac:dyDescent="0.15">
      <c r="A547" s="7" t="str">
        <f>IF([1]主干线!A547="","",[1]主干线!A547)</f>
        <v>东泾线路72</v>
      </c>
      <c r="B547" s="7" t="str">
        <f>IF([1]主干线!B547="","",[1]主干线!B547)</f>
        <v>10kV</v>
      </c>
      <c r="C547" s="7" t="str">
        <f>IF([1]主干线!C547="","",[1]主干线!C547)</f>
        <v>130东泾线</v>
      </c>
      <c r="D547" s="7">
        <f>IF([1]主干线!D547="","",[1]主干线!D547)</f>
        <v>0</v>
      </c>
      <c r="E547" s="7" t="str">
        <f>IF([1]主干线!E547="","",[1]主干线!E547)</f>
        <v>LGJ-185/30</v>
      </c>
      <c r="F547" s="7">
        <f>IF([1]主干线!F547="","",[1]主干线!F547)</f>
        <v>0.27208199999999999</v>
      </c>
      <c r="G547" s="7">
        <f>IF([1]主干线!M547="","",[1]主干线!M547)</f>
        <v>2E-3</v>
      </c>
      <c r="H547" s="7">
        <f>IF([1]主干线!N547="","",[1]主干线!N547)</f>
        <v>0</v>
      </c>
      <c r="I547" s="7">
        <f>IF([1]主干线!O547="","",[1]主干线!O547)</f>
        <v>0</v>
      </c>
      <c r="J547" s="7">
        <f>IF([1]主干线!P547="","",[1]主干线!P547)</f>
        <v>2015</v>
      </c>
      <c r="K547" s="7">
        <f>IF([1]主干线!Q547="","",[1]主干线!Q547)</f>
        <v>1</v>
      </c>
      <c r="L547" s="7">
        <f>IF([1]主干线!R547="","",[1]主干线!R547)</f>
        <v>0</v>
      </c>
      <c r="M547" s="7">
        <f>IF([1]主干线!S547="","",[1]主干线!S547)</f>
        <v>0</v>
      </c>
      <c r="N547" s="7">
        <f>IF([1]主干线!T547="","",[1]主干线!T547)</f>
        <v>0</v>
      </c>
      <c r="O547" s="7" t="str">
        <f>IF([1]主干线!V547="","",[1]主干线!V547)</f>
        <v>8796088698048</v>
      </c>
      <c r="P547" s="7">
        <f>IF([1]主干线!W547="","",[1]主干线!W547)</f>
        <v>5.4416479999999998</v>
      </c>
      <c r="Q547" s="7">
        <f>IF([1]主干线!X547="","",[1]主干线!X547)</f>
        <v>6</v>
      </c>
      <c r="R547" s="7">
        <f>IF([1]主干线!I547="","",[1]主干线!I547)</f>
        <v>0</v>
      </c>
      <c r="S547" s="7">
        <f>IF([1]主干线!G547="","",[1]主干线!G547)</f>
        <v>0</v>
      </c>
      <c r="T547" s="7">
        <f>IF([1]主干线!J547="","",[1]主干线!J547)</f>
        <v>0</v>
      </c>
      <c r="U547" s="7" t="str">
        <f>IF([1]主干线!H547="","",[1]主干线!H547)</f>
        <v>县级</v>
      </c>
    </row>
    <row r="548" spans="1:21" x14ac:dyDescent="0.15">
      <c r="A548" s="7" t="str">
        <f>IF([1]主干线!A548="","",[1]主干线!A548)</f>
        <v>东泾线路73</v>
      </c>
      <c r="B548" s="7" t="str">
        <f>IF([1]主干线!B548="","",[1]主干线!B548)</f>
        <v>10kV</v>
      </c>
      <c r="C548" s="7" t="str">
        <f>IF([1]主干线!C548="","",[1]主干线!C548)</f>
        <v>130东泾线</v>
      </c>
      <c r="D548" s="7">
        <f>IF([1]主干线!D548="","",[1]主干线!D548)</f>
        <v>0</v>
      </c>
      <c r="E548" s="7" t="str">
        <f>IF([1]主干线!E548="","",[1]主干线!E548)</f>
        <v>LGJ-185/30</v>
      </c>
      <c r="F548" s="7">
        <f>IF([1]主干线!F548="","",[1]主干线!F548)</f>
        <v>3.075E-3</v>
      </c>
      <c r="G548" s="7">
        <f>IF([1]主干线!M548="","",[1]主干线!M548)</f>
        <v>2E-3</v>
      </c>
      <c r="H548" s="7">
        <f>IF([1]主干线!N548="","",[1]主干线!N548)</f>
        <v>0</v>
      </c>
      <c r="I548" s="7">
        <f>IF([1]主干线!O548="","",[1]主干线!O548)</f>
        <v>0</v>
      </c>
      <c r="J548" s="7">
        <f>IF([1]主干线!P548="","",[1]主干线!P548)</f>
        <v>2015</v>
      </c>
      <c r="K548" s="7">
        <f>IF([1]主干线!Q548="","",[1]主干线!Q548)</f>
        <v>2</v>
      </c>
      <c r="L548" s="7">
        <f>IF([1]主干线!R548="","",[1]主干线!R548)</f>
        <v>0</v>
      </c>
      <c r="M548" s="7">
        <f>IF([1]主干线!S548="","",[1]主干线!S548)</f>
        <v>0</v>
      </c>
      <c r="N548" s="7">
        <f>IF([1]主干线!T548="","",[1]主干线!T548)</f>
        <v>0</v>
      </c>
      <c r="O548" s="7" t="str">
        <f>IF([1]主干线!V548="","",[1]主干线!V548)</f>
        <v>配变_花桥人民政府</v>
      </c>
      <c r="P548" s="7">
        <f>IF([1]主干线!W548="","",[1]主干线!W548)</f>
        <v>6.1497000000000003E-2</v>
      </c>
      <c r="Q548" s="7">
        <f>IF([1]主干线!X548="","",[1]主干线!X548)</f>
        <v>7</v>
      </c>
      <c r="R548" s="7">
        <f>IF([1]主干线!I548="","",[1]主干线!I548)</f>
        <v>1</v>
      </c>
      <c r="S548" s="7">
        <f>IF([1]主干线!G548="","",[1]主干线!G548)</f>
        <v>0</v>
      </c>
      <c r="T548" s="7">
        <f>IF([1]主干线!J548="","",[1]主干线!J548)</f>
        <v>0</v>
      </c>
      <c r="U548" s="7" t="str">
        <f>IF([1]主干线!H548="","",[1]主干线!H548)</f>
        <v>县级</v>
      </c>
    </row>
    <row r="549" spans="1:21" x14ac:dyDescent="0.15">
      <c r="A549" s="7" t="str">
        <f>IF([1]主干线!A549="","",[1]主干线!A549)</f>
        <v>东泾线路74</v>
      </c>
      <c r="B549" s="7" t="str">
        <f>IF([1]主干线!B549="","",[1]主干线!B549)</f>
        <v>10kV</v>
      </c>
      <c r="C549" s="7" t="str">
        <f>IF([1]主干线!C549="","",[1]主干线!C549)</f>
        <v>130东泾线</v>
      </c>
      <c r="D549" s="7">
        <f>IF([1]主干线!D549="","",[1]主干线!D549)</f>
        <v>0</v>
      </c>
      <c r="E549" s="7" t="str">
        <f>IF([1]主干线!E549="","",[1]主干线!E549)</f>
        <v>LGJ-185/30</v>
      </c>
      <c r="F549" s="7">
        <f>IF([1]主干线!F549="","",[1]主干线!F549)</f>
        <v>4.5039999999999997E-2</v>
      </c>
      <c r="G549" s="7">
        <f>IF([1]主干线!M549="","",[1]主干线!M549)</f>
        <v>2E-3</v>
      </c>
      <c r="H549" s="7">
        <f>IF([1]主干线!N549="","",[1]主干线!N549)</f>
        <v>0</v>
      </c>
      <c r="I549" s="7">
        <f>IF([1]主干线!O549="","",[1]主干线!O549)</f>
        <v>0</v>
      </c>
      <c r="J549" s="7">
        <f>IF([1]主干线!P549="","",[1]主干线!P549)</f>
        <v>2015</v>
      </c>
      <c r="K549" s="7">
        <f>IF([1]主干线!Q549="","",[1]主干线!Q549)</f>
        <v>3</v>
      </c>
      <c r="L549" s="7">
        <f>IF([1]主干线!R549="","",[1]主干线!R549)</f>
        <v>0</v>
      </c>
      <c r="M549" s="7">
        <f>IF([1]主干线!S549="","",[1]主干线!S549)</f>
        <v>0</v>
      </c>
      <c r="N549" s="7">
        <f>IF([1]主干线!T549="","",[1]主干线!T549)</f>
        <v>0</v>
      </c>
      <c r="O549" s="7" t="str">
        <f>IF([1]主干线!V549="","",[1]主干线!V549)</f>
        <v>8796088698096</v>
      </c>
      <c r="P549" s="7">
        <f>IF([1]主干线!W549="","",[1]主干线!W549)</f>
        <v>0.90079100000000001</v>
      </c>
      <c r="Q549" s="7">
        <f>IF([1]主干线!X549="","",[1]主干线!X549)</f>
        <v>8</v>
      </c>
      <c r="R549" s="7">
        <f>IF([1]主干线!I549="","",[1]主干线!I549)</f>
        <v>1</v>
      </c>
      <c r="S549" s="7">
        <f>IF([1]主干线!G549="","",[1]主干线!G549)</f>
        <v>0</v>
      </c>
      <c r="T549" s="7">
        <f>IF([1]主干线!J549="","",[1]主干线!J549)</f>
        <v>0</v>
      </c>
      <c r="U549" s="7" t="str">
        <f>IF([1]主干线!H549="","",[1]主干线!H549)</f>
        <v>县级</v>
      </c>
    </row>
    <row r="550" spans="1:21" x14ac:dyDescent="0.15">
      <c r="A550" s="7" t="str">
        <f>IF([1]主干线!A550="","",[1]主干线!A550)</f>
        <v>东泾线路75</v>
      </c>
      <c r="B550" s="7" t="str">
        <f>IF([1]主干线!B550="","",[1]主干线!B550)</f>
        <v>10kV</v>
      </c>
      <c r="C550" s="7" t="str">
        <f>IF([1]主干线!C550="","",[1]主干线!C550)</f>
        <v>130东泾线</v>
      </c>
      <c r="D550" s="7">
        <f>IF([1]主干线!D550="","",[1]主干线!D550)</f>
        <v>0</v>
      </c>
      <c r="E550" s="7" t="str">
        <f>IF([1]主干线!E550="","",[1]主干线!E550)</f>
        <v>LGJ-185/30</v>
      </c>
      <c r="F550" s="7">
        <f>IF([1]主干线!F550="","",[1]主干线!F550)</f>
        <v>2.7782000000000001E-2</v>
      </c>
      <c r="G550" s="7">
        <f>IF([1]主干线!M550="","",[1]主干线!M550)</f>
        <v>2E-3</v>
      </c>
      <c r="H550" s="7">
        <f>IF([1]主干线!N550="","",[1]主干线!N550)</f>
        <v>0</v>
      </c>
      <c r="I550" s="7">
        <f>IF([1]主干线!O550="","",[1]主干线!O550)</f>
        <v>0</v>
      </c>
      <c r="J550" s="7">
        <f>IF([1]主干线!P550="","",[1]主干线!P550)</f>
        <v>2015</v>
      </c>
      <c r="K550" s="7">
        <f>IF([1]主干线!Q550="","",[1]主干线!Q550)</f>
        <v>1</v>
      </c>
      <c r="L550" s="7">
        <f>IF([1]主干线!R550="","",[1]主干线!R550)</f>
        <v>0</v>
      </c>
      <c r="M550" s="7">
        <f>IF([1]主干线!S550="","",[1]主干线!S550)</f>
        <v>0</v>
      </c>
      <c r="N550" s="7">
        <f>IF([1]主干线!T550="","",[1]主干线!T550)</f>
        <v>0</v>
      </c>
      <c r="O550" s="7" t="str">
        <f>IF([1]主干线!V550="","",[1]主干线!V550)</f>
        <v>8796088698112</v>
      </c>
      <c r="P550" s="7">
        <f>IF([1]主干线!W550="","",[1]主干线!W550)</f>
        <v>0.55563899999999999</v>
      </c>
      <c r="Q550" s="7">
        <f>IF([1]主干线!X550="","",[1]主干线!X550)</f>
        <v>0</v>
      </c>
      <c r="R550" s="7">
        <f>IF([1]主干线!I550="","",[1]主干线!I550)</f>
        <v>0</v>
      </c>
      <c r="S550" s="7">
        <f>IF([1]主干线!G550="","",[1]主干线!G550)</f>
        <v>0</v>
      </c>
      <c r="T550" s="7">
        <f>IF([1]主干线!J550="","",[1]主干线!J550)</f>
        <v>0</v>
      </c>
      <c r="U550" s="7" t="str">
        <f>IF([1]主干线!H550="","",[1]主干线!H550)</f>
        <v>县级</v>
      </c>
    </row>
    <row r="551" spans="1:21" x14ac:dyDescent="0.15">
      <c r="A551" s="7" t="str">
        <f>IF([1]主干线!A551="","",[1]主干线!A551)</f>
        <v>东泾线路76</v>
      </c>
      <c r="B551" s="7" t="str">
        <f>IF([1]主干线!B551="","",[1]主干线!B551)</f>
        <v>10kV</v>
      </c>
      <c r="C551" s="7" t="str">
        <f>IF([1]主干线!C551="","",[1]主干线!C551)</f>
        <v>130东泾线</v>
      </c>
      <c r="D551" s="7">
        <f>IF([1]主干线!D551="","",[1]主干线!D551)</f>
        <v>0</v>
      </c>
      <c r="E551" s="7" t="str">
        <f>IF([1]主干线!E551="","",[1]主干线!E551)</f>
        <v>LGJ-185/30</v>
      </c>
      <c r="F551" s="7">
        <f>IF([1]主干线!F551="","",[1]主干线!F551)</f>
        <v>2.7105000000000001E-2</v>
      </c>
      <c r="G551" s="7">
        <f>IF([1]主干线!M551="","",[1]主干线!M551)</f>
        <v>2E-3</v>
      </c>
      <c r="H551" s="7">
        <f>IF([1]主干线!N551="","",[1]主干线!N551)</f>
        <v>0</v>
      </c>
      <c r="I551" s="7">
        <f>IF([1]主干线!O551="","",[1]主干线!O551)</f>
        <v>0</v>
      </c>
      <c r="J551" s="7">
        <f>IF([1]主干线!P551="","",[1]主干线!P551)</f>
        <v>2015</v>
      </c>
      <c r="K551" s="7">
        <f>IF([1]主干线!Q551="","",[1]主干线!Q551)</f>
        <v>2</v>
      </c>
      <c r="L551" s="7">
        <f>IF([1]主干线!R551="","",[1]主干线!R551)</f>
        <v>0</v>
      </c>
      <c r="M551" s="7">
        <f>IF([1]主干线!S551="","",[1]主干线!S551)</f>
        <v>0</v>
      </c>
      <c r="N551" s="7">
        <f>IF([1]主干线!T551="","",[1]主干线!T551)</f>
        <v>0</v>
      </c>
      <c r="O551" s="7" t="str">
        <f>IF([1]主干线!V551="","",[1]主干线!V551)</f>
        <v>配变_东泾联通</v>
      </c>
      <c r="P551" s="7">
        <f>IF([1]主干线!W551="","",[1]主干线!W551)</f>
        <v>0.54209700000000005</v>
      </c>
      <c r="Q551" s="7">
        <f>IF([1]主干线!X551="","",[1]主干线!X551)</f>
        <v>1</v>
      </c>
      <c r="R551" s="7">
        <f>IF([1]主干线!I551="","",[1]主干线!I551)</f>
        <v>1</v>
      </c>
      <c r="S551" s="7">
        <f>IF([1]主干线!G551="","",[1]主干线!G551)</f>
        <v>0</v>
      </c>
      <c r="T551" s="7">
        <f>IF([1]主干线!J551="","",[1]主干线!J551)</f>
        <v>0</v>
      </c>
      <c r="U551" s="7" t="str">
        <f>IF([1]主干线!H551="","",[1]主干线!H551)</f>
        <v>县级</v>
      </c>
    </row>
    <row r="552" spans="1:21" x14ac:dyDescent="0.15">
      <c r="A552" s="7" t="str">
        <f>IF([1]主干线!A552="","",[1]主干线!A552)</f>
        <v>东泾线路77</v>
      </c>
      <c r="B552" s="7" t="str">
        <f>IF([1]主干线!B552="","",[1]主干线!B552)</f>
        <v>10kV</v>
      </c>
      <c r="C552" s="7" t="str">
        <f>IF([1]主干线!C552="","",[1]主干线!C552)</f>
        <v>130东泾线</v>
      </c>
      <c r="D552" s="7">
        <f>IF([1]主干线!D552="","",[1]主干线!D552)</f>
        <v>0</v>
      </c>
      <c r="E552" s="7" t="str">
        <f>IF([1]主干线!E552="","",[1]主干线!E552)</f>
        <v>LGJ-185/30</v>
      </c>
      <c r="F552" s="7">
        <f>IF([1]主干线!F552="","",[1]主干线!F552)</f>
        <v>5.1954E-2</v>
      </c>
      <c r="G552" s="7">
        <f>IF([1]主干线!M552="","",[1]主干线!M552)</f>
        <v>2E-3</v>
      </c>
      <c r="H552" s="7">
        <f>IF([1]主干线!N552="","",[1]主干线!N552)</f>
        <v>0</v>
      </c>
      <c r="I552" s="7">
        <f>IF([1]主干线!O552="","",[1]主干线!O552)</f>
        <v>0</v>
      </c>
      <c r="J552" s="7">
        <f>IF([1]主干线!P552="","",[1]主干线!P552)</f>
        <v>2015</v>
      </c>
      <c r="K552" s="7">
        <f>IF([1]主干线!Q552="","",[1]主干线!Q552)</f>
        <v>3</v>
      </c>
      <c r="L552" s="7">
        <f>IF([1]主干线!R552="","",[1]主干线!R552)</f>
        <v>0</v>
      </c>
      <c r="M552" s="7">
        <f>IF([1]主干线!S552="","",[1]主干线!S552)</f>
        <v>0</v>
      </c>
      <c r="N552" s="7">
        <f>IF([1]主干线!T552="","",[1]主干线!T552)</f>
        <v>0</v>
      </c>
      <c r="O552" s="7" t="str">
        <f>IF([1]主干线!V552="","",[1]主干线!V552)</f>
        <v>配变_商务城资产经营</v>
      </c>
      <c r="P552" s="7">
        <f>IF([1]主干线!W552="","",[1]主干线!W552)</f>
        <v>1.0390760000000001</v>
      </c>
      <c r="Q552" s="7">
        <f>IF([1]主干线!X552="","",[1]主干线!X552)</f>
        <v>2</v>
      </c>
      <c r="R552" s="7">
        <f>IF([1]主干线!I552="","",[1]主干线!I552)</f>
        <v>1</v>
      </c>
      <c r="S552" s="7">
        <f>IF([1]主干线!G552="","",[1]主干线!G552)</f>
        <v>0</v>
      </c>
      <c r="T552" s="7">
        <f>IF([1]主干线!J552="","",[1]主干线!J552)</f>
        <v>0</v>
      </c>
      <c r="U552" s="7" t="str">
        <f>IF([1]主干线!H552="","",[1]主干线!H552)</f>
        <v>县级</v>
      </c>
    </row>
    <row r="553" spans="1:21" x14ac:dyDescent="0.15">
      <c r="A553" s="7" t="str">
        <f>IF([1]主干线!A553="","",[1]主干线!A553)</f>
        <v>东泾线路78</v>
      </c>
      <c r="B553" s="7" t="str">
        <f>IF([1]主干线!B553="","",[1]主干线!B553)</f>
        <v>10kV</v>
      </c>
      <c r="C553" s="7" t="str">
        <f>IF([1]主干线!C553="","",[1]主干线!C553)</f>
        <v>130东泾线</v>
      </c>
      <c r="D553" s="7">
        <f>IF([1]主干线!D553="","",[1]主干线!D553)</f>
        <v>0</v>
      </c>
      <c r="E553" s="7" t="str">
        <f>IF([1]主干线!E553="","",[1]主干线!E553)</f>
        <v>LGJ-185/30</v>
      </c>
      <c r="F553" s="7">
        <f>IF([1]主干线!F553="","",[1]主干线!F553)</f>
        <v>9.6924999999999997E-2</v>
      </c>
      <c r="G553" s="7">
        <f>IF([1]主干线!M553="","",[1]主干线!M553)</f>
        <v>2E-3</v>
      </c>
      <c r="H553" s="7">
        <f>IF([1]主干线!N553="","",[1]主干线!N553)</f>
        <v>0</v>
      </c>
      <c r="I553" s="7">
        <f>IF([1]主干线!O553="","",[1]主干线!O553)</f>
        <v>0</v>
      </c>
      <c r="J553" s="7">
        <f>IF([1]主干线!P553="","",[1]主干线!P553)</f>
        <v>2015</v>
      </c>
      <c r="K553" s="7">
        <f>IF([1]主干线!Q553="","",[1]主干线!Q553)</f>
        <v>1</v>
      </c>
      <c r="L553" s="7">
        <f>IF([1]主干线!R553="","",[1]主干线!R553)</f>
        <v>0</v>
      </c>
      <c r="M553" s="7">
        <f>IF([1]主干线!S553="","",[1]主干线!S553)</f>
        <v>0</v>
      </c>
      <c r="N553" s="7">
        <f>IF([1]主干线!T553="","",[1]主干线!T553)</f>
        <v>0</v>
      </c>
      <c r="O553" s="7" t="str">
        <f>IF([1]主干线!V553="","",[1]主干线!V553)</f>
        <v>配变_花桥国际商务城7#污水泵</v>
      </c>
      <c r="P553" s="7">
        <f>IF([1]主干线!W553="","",[1]主干线!W553)</f>
        <v>1.9384920000000001</v>
      </c>
      <c r="Q553" s="7">
        <f>IF([1]主干线!X553="","",[1]主干线!X553)</f>
        <v>3</v>
      </c>
      <c r="R553" s="7">
        <f>IF([1]主干线!I553="","",[1]主干线!I553)</f>
        <v>0</v>
      </c>
      <c r="S553" s="7">
        <f>IF([1]主干线!G553="","",[1]主干线!G553)</f>
        <v>0</v>
      </c>
      <c r="T553" s="7">
        <f>IF([1]主干线!J553="","",[1]主干线!J553)</f>
        <v>0</v>
      </c>
      <c r="U553" s="7" t="str">
        <f>IF([1]主干线!H553="","",[1]主干线!H553)</f>
        <v>县级</v>
      </c>
    </row>
    <row r="554" spans="1:21" x14ac:dyDescent="0.15">
      <c r="A554" s="7" t="str">
        <f>IF([1]主干线!A554="","",[1]主干线!A554)</f>
        <v>东泾线路79</v>
      </c>
      <c r="B554" s="7" t="str">
        <f>IF([1]主干线!B554="","",[1]主干线!B554)</f>
        <v>10kV</v>
      </c>
      <c r="C554" s="7" t="str">
        <f>IF([1]主干线!C554="","",[1]主干线!C554)</f>
        <v>130东泾线</v>
      </c>
      <c r="D554" s="7">
        <f>IF([1]主干线!D554="","",[1]主干线!D554)</f>
        <v>0</v>
      </c>
      <c r="E554" s="7" t="str">
        <f>IF([1]主干线!E554="","",[1]主干线!E554)</f>
        <v>LGJ-185/30</v>
      </c>
      <c r="F554" s="7">
        <f>IF([1]主干线!F554="","",[1]主干线!F554)</f>
        <v>7.0537000000000002E-2</v>
      </c>
      <c r="G554" s="7">
        <f>IF([1]主干线!M554="","",[1]主干线!M554)</f>
        <v>2E-3</v>
      </c>
      <c r="H554" s="7">
        <f>IF([1]主干线!N554="","",[1]主干线!N554)</f>
        <v>0</v>
      </c>
      <c r="I554" s="7">
        <f>IF([1]主干线!O554="","",[1]主干线!O554)</f>
        <v>0</v>
      </c>
      <c r="J554" s="7">
        <f>IF([1]主干线!P554="","",[1]主干线!P554)</f>
        <v>2015</v>
      </c>
      <c r="K554" s="7">
        <f>IF([1]主干线!Q554="","",[1]主干线!Q554)</f>
        <v>2</v>
      </c>
      <c r="L554" s="7">
        <f>IF([1]主干线!R554="","",[1]主干线!R554)</f>
        <v>0</v>
      </c>
      <c r="M554" s="7">
        <f>IF([1]主干线!S554="","",[1]主干线!S554)</f>
        <v>0</v>
      </c>
      <c r="N554" s="7">
        <f>IF([1]主干线!T554="","",[1]主干线!T554)</f>
        <v>0</v>
      </c>
      <c r="O554" s="7" t="str">
        <f>IF([1]主干线!V554="","",[1]主干线!V554)</f>
        <v>8796088698128</v>
      </c>
      <c r="P554" s="7">
        <f>IF([1]主干线!W554="","",[1]主干线!W554)</f>
        <v>1.4107479999999999</v>
      </c>
      <c r="Q554" s="7">
        <f>IF([1]主干线!X554="","",[1]主干线!X554)</f>
        <v>4</v>
      </c>
      <c r="R554" s="7">
        <f>IF([1]主干线!I554="","",[1]主干线!I554)</f>
        <v>1</v>
      </c>
      <c r="S554" s="7">
        <f>IF([1]主干线!G554="","",[1]主干线!G554)</f>
        <v>0</v>
      </c>
      <c r="T554" s="7">
        <f>IF([1]主干线!J554="","",[1]主干线!J554)</f>
        <v>0</v>
      </c>
      <c r="U554" s="7" t="str">
        <f>IF([1]主干线!H554="","",[1]主干线!H554)</f>
        <v>县级</v>
      </c>
    </row>
    <row r="555" spans="1:21" x14ac:dyDescent="0.15">
      <c r="A555" s="7" t="str">
        <f>IF([1]主干线!A555="","",[1]主干线!A555)</f>
        <v>东泾线路80</v>
      </c>
      <c r="B555" s="7" t="str">
        <f>IF([1]主干线!B555="","",[1]主干线!B555)</f>
        <v>10kV</v>
      </c>
      <c r="C555" s="7" t="str">
        <f>IF([1]主干线!C555="","",[1]主干线!C555)</f>
        <v>130东泾线</v>
      </c>
      <c r="D555" s="7">
        <f>IF([1]主干线!D555="","",[1]主干线!D555)</f>
        <v>0</v>
      </c>
      <c r="E555" s="7" t="str">
        <f>IF([1]主干线!E555="","",[1]主干线!E555)</f>
        <v>LGJ-185/30</v>
      </c>
      <c r="F555" s="7">
        <f>IF([1]主干线!F555="","",[1]主干线!F555)</f>
        <v>1.9087E-2</v>
      </c>
      <c r="G555" s="7">
        <f>IF([1]主干线!M555="","",[1]主干线!M555)</f>
        <v>2E-3</v>
      </c>
      <c r="H555" s="7">
        <f>IF([1]主干线!N555="","",[1]主干线!N555)</f>
        <v>0</v>
      </c>
      <c r="I555" s="7">
        <f>IF([1]主干线!O555="","",[1]主干线!O555)</f>
        <v>0</v>
      </c>
      <c r="J555" s="7">
        <f>IF([1]主干线!P555="","",[1]主干线!P555)</f>
        <v>2015</v>
      </c>
      <c r="K555" s="7">
        <f>IF([1]主干线!Q555="","",[1]主干线!Q555)</f>
        <v>3</v>
      </c>
      <c r="L555" s="7">
        <f>IF([1]主干线!R555="","",[1]主干线!R555)</f>
        <v>0</v>
      </c>
      <c r="M555" s="7">
        <f>IF([1]主干线!S555="","",[1]主干线!S555)</f>
        <v>0</v>
      </c>
      <c r="N555" s="7">
        <f>IF([1]主干线!T555="","",[1]主干线!T555)</f>
        <v>0</v>
      </c>
      <c r="O555" s="7" t="str">
        <f>IF([1]主干线!V555="","",[1]主干线!V555)</f>
        <v>8796088698128</v>
      </c>
      <c r="P555" s="7">
        <f>IF([1]主干线!W555="","",[1]主干线!W555)</f>
        <v>0.381745</v>
      </c>
      <c r="Q555" s="7">
        <f>IF([1]主干线!X555="","",[1]主干线!X555)</f>
        <v>5</v>
      </c>
      <c r="R555" s="7">
        <f>IF([1]主干线!I555="","",[1]主干线!I555)</f>
        <v>1</v>
      </c>
      <c r="S555" s="7">
        <f>IF([1]主干线!G555="","",[1]主干线!G555)</f>
        <v>0</v>
      </c>
      <c r="T555" s="7">
        <f>IF([1]主干线!J555="","",[1]主干线!J555)</f>
        <v>0</v>
      </c>
      <c r="U555" s="7" t="str">
        <f>IF([1]主干线!H555="","",[1]主干线!H555)</f>
        <v>县级</v>
      </c>
    </row>
    <row r="556" spans="1:21" x14ac:dyDescent="0.15">
      <c r="A556" s="7" t="str">
        <f>IF([1]主干线!A556="","",[1]主干线!A556)</f>
        <v>东泾线路81</v>
      </c>
      <c r="B556" s="7" t="str">
        <f>IF([1]主干线!B556="","",[1]主干线!B556)</f>
        <v>10kV</v>
      </c>
      <c r="C556" s="7" t="str">
        <f>IF([1]主干线!C556="","",[1]主干线!C556)</f>
        <v>130东泾线</v>
      </c>
      <c r="D556" s="7">
        <f>IF([1]主干线!D556="","",[1]主干线!D556)</f>
        <v>0</v>
      </c>
      <c r="E556" s="7" t="str">
        <f>IF([1]主干线!E556="","",[1]主干线!E556)</f>
        <v>LGJ-185/30</v>
      </c>
      <c r="F556" s="7">
        <f>IF([1]主干线!F556="","",[1]主干线!F556)</f>
        <v>3.6631999999999998E-2</v>
      </c>
      <c r="G556" s="7">
        <f>IF([1]主干线!M556="","",[1]主干线!M556)</f>
        <v>2E-3</v>
      </c>
      <c r="H556" s="7">
        <f>IF([1]主干线!N556="","",[1]主干线!N556)</f>
        <v>0</v>
      </c>
      <c r="I556" s="7">
        <f>IF([1]主干线!O556="","",[1]主干线!O556)</f>
        <v>0</v>
      </c>
      <c r="J556" s="7">
        <f>IF([1]主干线!P556="","",[1]主干线!P556)</f>
        <v>2015</v>
      </c>
      <c r="K556" s="7">
        <f>IF([1]主干线!Q556="","",[1]主干线!Q556)</f>
        <v>1</v>
      </c>
      <c r="L556" s="7">
        <f>IF([1]主干线!R556="","",[1]主干线!R556)</f>
        <v>0</v>
      </c>
      <c r="M556" s="7">
        <f>IF([1]主干线!S556="","",[1]主干线!S556)</f>
        <v>0</v>
      </c>
      <c r="N556" s="7">
        <f>IF([1]主干线!T556="","",[1]主干线!T556)</f>
        <v>0</v>
      </c>
      <c r="O556" s="7" t="str">
        <f>IF([1]主干线!V556="","",[1]主干线!V556)</f>
        <v>8796088698144</v>
      </c>
      <c r="P556" s="7">
        <f>IF([1]主干线!W556="","",[1]主干线!W556)</f>
        <v>0.73263299999999998</v>
      </c>
      <c r="Q556" s="7">
        <f>IF([1]主干线!X556="","",[1]主干线!X556)</f>
        <v>6</v>
      </c>
      <c r="R556" s="7">
        <f>IF([1]主干线!I556="","",[1]主干线!I556)</f>
        <v>0</v>
      </c>
      <c r="S556" s="7">
        <f>IF([1]主干线!G556="","",[1]主干线!G556)</f>
        <v>0</v>
      </c>
      <c r="T556" s="7">
        <f>IF([1]主干线!J556="","",[1]主干线!J556)</f>
        <v>0</v>
      </c>
      <c r="U556" s="7" t="str">
        <f>IF([1]主干线!H556="","",[1]主干线!H556)</f>
        <v>县级</v>
      </c>
    </row>
    <row r="557" spans="1:21" x14ac:dyDescent="0.15">
      <c r="A557" s="7" t="str">
        <f>IF([1]主干线!A557="","",[1]主干线!A557)</f>
        <v>东泾线路82</v>
      </c>
      <c r="B557" s="7" t="str">
        <f>IF([1]主干线!B557="","",[1]主干线!B557)</f>
        <v>10kV</v>
      </c>
      <c r="C557" s="7" t="str">
        <f>IF([1]主干线!C557="","",[1]主干线!C557)</f>
        <v>130东泾线</v>
      </c>
      <c r="D557" s="7">
        <f>IF([1]主干线!D557="","",[1]主干线!D557)</f>
        <v>0</v>
      </c>
      <c r="E557" s="7" t="str">
        <f>IF([1]主干线!E557="","",[1]主干线!E557)</f>
        <v>LGJ-185/30</v>
      </c>
      <c r="F557" s="7">
        <f>IF([1]主干线!F557="","",[1]主干线!F557)</f>
        <v>1.0996000000000001E-2</v>
      </c>
      <c r="G557" s="7">
        <f>IF([1]主干线!M557="","",[1]主干线!M557)</f>
        <v>2E-3</v>
      </c>
      <c r="H557" s="7">
        <f>IF([1]主干线!N557="","",[1]主干线!N557)</f>
        <v>0</v>
      </c>
      <c r="I557" s="7">
        <f>IF([1]主干线!O557="","",[1]主干线!O557)</f>
        <v>0</v>
      </c>
      <c r="J557" s="7">
        <f>IF([1]主干线!P557="","",[1]主干线!P557)</f>
        <v>2015</v>
      </c>
      <c r="K557" s="7">
        <f>IF([1]主干线!Q557="","",[1]主干线!Q557)</f>
        <v>2</v>
      </c>
      <c r="L557" s="7">
        <f>IF([1]主干线!R557="","",[1]主干线!R557)</f>
        <v>0</v>
      </c>
      <c r="M557" s="7">
        <f>IF([1]主干线!S557="","",[1]主干线!S557)</f>
        <v>0</v>
      </c>
      <c r="N557" s="7">
        <f>IF([1]主干线!T557="","",[1]主干线!T557)</f>
        <v>0</v>
      </c>
      <c r="O557" s="7" t="str">
        <f>IF([1]主干线!V557="","",[1]主干线!V557)</f>
        <v>配变_花桥供电所五角场1#变</v>
      </c>
      <c r="P557" s="7">
        <f>IF([1]主干线!W557="","",[1]主干线!W557)</f>
        <v>0.21992</v>
      </c>
      <c r="Q557" s="7">
        <f>IF([1]主干线!X557="","",[1]主干线!X557)</f>
        <v>7</v>
      </c>
      <c r="R557" s="7">
        <f>IF([1]主干线!I557="","",[1]主干线!I557)</f>
        <v>1</v>
      </c>
      <c r="S557" s="7">
        <f>IF([1]主干线!G557="","",[1]主干线!G557)</f>
        <v>0</v>
      </c>
      <c r="T557" s="7">
        <f>IF([1]主干线!J557="","",[1]主干线!J557)</f>
        <v>0</v>
      </c>
      <c r="U557" s="7" t="str">
        <f>IF([1]主干线!H557="","",[1]主干线!H557)</f>
        <v>县级</v>
      </c>
    </row>
    <row r="558" spans="1:21" x14ac:dyDescent="0.15">
      <c r="A558" s="7" t="str">
        <f>IF([1]主干线!A558="","",[1]主干线!A558)</f>
        <v>东泾线路83</v>
      </c>
      <c r="B558" s="7" t="str">
        <f>IF([1]主干线!B558="","",[1]主干线!B558)</f>
        <v>10kV</v>
      </c>
      <c r="C558" s="7" t="str">
        <f>IF([1]主干线!C558="","",[1]主干线!C558)</f>
        <v>130东泾线</v>
      </c>
      <c r="D558" s="7">
        <f>IF([1]主干线!D558="","",[1]主干线!D558)</f>
        <v>0</v>
      </c>
      <c r="E558" s="7" t="str">
        <f>IF([1]主干线!E558="","",[1]主干线!E558)</f>
        <v>LGJ-185/30</v>
      </c>
      <c r="F558" s="7">
        <f>IF([1]主干线!F558="","",[1]主干线!F558)</f>
        <v>0.303066</v>
      </c>
      <c r="G558" s="7">
        <f>IF([1]主干线!M558="","",[1]主干线!M558)</f>
        <v>2E-3</v>
      </c>
      <c r="H558" s="7">
        <f>IF([1]主干线!N558="","",[1]主干线!N558)</f>
        <v>0</v>
      </c>
      <c r="I558" s="7">
        <f>IF([1]主干线!O558="","",[1]主干线!O558)</f>
        <v>0</v>
      </c>
      <c r="J558" s="7">
        <f>IF([1]主干线!P558="","",[1]主干线!P558)</f>
        <v>2015</v>
      </c>
      <c r="K558" s="7">
        <f>IF([1]主干线!Q558="","",[1]主干线!Q558)</f>
        <v>3</v>
      </c>
      <c r="L558" s="7">
        <f>IF([1]主干线!R558="","",[1]主干线!R558)</f>
        <v>0</v>
      </c>
      <c r="M558" s="7">
        <f>IF([1]主干线!S558="","",[1]主干线!S558)</f>
        <v>0</v>
      </c>
      <c r="N558" s="7">
        <f>IF([1]主干线!T558="","",[1]主干线!T558)</f>
        <v>0</v>
      </c>
      <c r="O558" s="7" t="str">
        <f>IF([1]主干线!V558="","",[1]主干线!V558)</f>
        <v>8796088698160</v>
      </c>
      <c r="P558" s="7">
        <f>IF([1]主干线!W558="","",[1]主干线!W558)</f>
        <v>6.0613109999999999</v>
      </c>
      <c r="Q558" s="7">
        <f>IF([1]主干线!X558="","",[1]主干线!X558)</f>
        <v>8</v>
      </c>
      <c r="R558" s="7">
        <f>IF([1]主干线!I558="","",[1]主干线!I558)</f>
        <v>1</v>
      </c>
      <c r="S558" s="7">
        <f>IF([1]主干线!G558="","",[1]主干线!G558)</f>
        <v>0</v>
      </c>
      <c r="T558" s="7">
        <f>IF([1]主干线!J558="","",[1]主干线!J558)</f>
        <v>0</v>
      </c>
      <c r="U558" s="7" t="str">
        <f>IF([1]主干线!H558="","",[1]主干线!H558)</f>
        <v>县级</v>
      </c>
    </row>
    <row r="559" spans="1:21" x14ac:dyDescent="0.15">
      <c r="A559" s="7" t="str">
        <f>IF([1]主干线!A559="","",[1]主干线!A559)</f>
        <v>东泾线路84</v>
      </c>
      <c r="B559" s="7" t="str">
        <f>IF([1]主干线!B559="","",[1]主干线!B559)</f>
        <v>10kV</v>
      </c>
      <c r="C559" s="7" t="str">
        <f>IF([1]主干线!C559="","",[1]主干线!C559)</f>
        <v>130东泾线</v>
      </c>
      <c r="D559" s="7">
        <f>IF([1]主干线!D559="","",[1]主干线!D559)</f>
        <v>0</v>
      </c>
      <c r="E559" s="7" t="str">
        <f>IF([1]主干线!E559="","",[1]主干线!E559)</f>
        <v>LGJ-185/30</v>
      </c>
      <c r="F559" s="7">
        <f>IF([1]主干线!F559="","",[1]主干线!F559)</f>
        <v>2.1425E-2</v>
      </c>
      <c r="G559" s="7">
        <f>IF([1]主干线!M559="","",[1]主干线!M559)</f>
        <v>2E-3</v>
      </c>
      <c r="H559" s="7">
        <f>IF([1]主干线!N559="","",[1]主干线!N559)</f>
        <v>0</v>
      </c>
      <c r="I559" s="7">
        <f>IF([1]主干线!O559="","",[1]主干线!O559)</f>
        <v>0</v>
      </c>
      <c r="J559" s="7">
        <f>IF([1]主干线!P559="","",[1]主干线!P559)</f>
        <v>2015</v>
      </c>
      <c r="K559" s="7">
        <f>IF([1]主干线!Q559="","",[1]主干线!Q559)</f>
        <v>1</v>
      </c>
      <c r="L559" s="7">
        <f>IF([1]主干线!R559="","",[1]主干线!R559)</f>
        <v>0</v>
      </c>
      <c r="M559" s="7">
        <f>IF([1]主干线!S559="","",[1]主干线!S559)</f>
        <v>0</v>
      </c>
      <c r="N559" s="7">
        <f>IF([1]主干线!T559="","",[1]主干线!T559)</f>
        <v>0</v>
      </c>
      <c r="O559" s="7" t="str">
        <f>IF([1]主干线!V559="","",[1]主干线!V559)</f>
        <v>8796088700064</v>
      </c>
      <c r="P559" s="7">
        <f>IF([1]主干线!W559="","",[1]主干线!W559)</f>
        <v>0.42849599999999999</v>
      </c>
      <c r="Q559" s="7">
        <f>IF([1]主干线!X559="","",[1]主干线!X559)</f>
        <v>0</v>
      </c>
      <c r="R559" s="7">
        <f>IF([1]主干线!I559="","",[1]主干线!I559)</f>
        <v>0</v>
      </c>
      <c r="S559" s="7">
        <f>IF([1]主干线!G559="","",[1]主干线!G559)</f>
        <v>0</v>
      </c>
      <c r="T559" s="7">
        <f>IF([1]主干线!J559="","",[1]主干线!J559)</f>
        <v>0</v>
      </c>
      <c r="U559" s="7" t="str">
        <f>IF([1]主干线!H559="","",[1]主干线!H559)</f>
        <v>县级</v>
      </c>
    </row>
    <row r="560" spans="1:21" x14ac:dyDescent="0.15">
      <c r="A560" s="7" t="str">
        <f>IF([1]主干线!A560="","",[1]主干线!A560)</f>
        <v>东泾线路85</v>
      </c>
      <c r="B560" s="7" t="str">
        <f>IF([1]主干线!B560="","",[1]主干线!B560)</f>
        <v>10kV</v>
      </c>
      <c r="C560" s="7" t="str">
        <f>IF([1]主干线!C560="","",[1]主干线!C560)</f>
        <v>130东泾线</v>
      </c>
      <c r="D560" s="7">
        <f>IF([1]主干线!D560="","",[1]主干线!D560)</f>
        <v>0</v>
      </c>
      <c r="E560" s="7" t="str">
        <f>IF([1]主干线!E560="","",[1]主干线!E560)</f>
        <v>LGJ-185/30</v>
      </c>
      <c r="F560" s="7">
        <f>IF([1]主干线!F560="","",[1]主干线!F560)</f>
        <v>2.1495E-2</v>
      </c>
      <c r="G560" s="7">
        <f>IF([1]主干线!M560="","",[1]主干线!M560)</f>
        <v>2E-3</v>
      </c>
      <c r="H560" s="7">
        <f>IF([1]主干线!N560="","",[1]主干线!N560)</f>
        <v>0</v>
      </c>
      <c r="I560" s="7">
        <f>IF([1]主干线!O560="","",[1]主干线!O560)</f>
        <v>0</v>
      </c>
      <c r="J560" s="7">
        <f>IF([1]主干线!P560="","",[1]主干线!P560)</f>
        <v>2015</v>
      </c>
      <c r="K560" s="7">
        <f>IF([1]主干线!Q560="","",[1]主干线!Q560)</f>
        <v>2</v>
      </c>
      <c r="L560" s="7">
        <f>IF([1]主干线!R560="","",[1]主干线!R560)</f>
        <v>0</v>
      </c>
      <c r="M560" s="7">
        <f>IF([1]主干线!S560="","",[1]主干线!S560)</f>
        <v>0</v>
      </c>
      <c r="N560" s="7">
        <f>IF([1]主干线!T560="","",[1]主干线!T560)</f>
        <v>0</v>
      </c>
      <c r="O560" s="7" t="str">
        <f>IF([1]主干线!V560="","",[1]主干线!V560)</f>
        <v>配变_商务城资产经营公司（停用）</v>
      </c>
      <c r="P560" s="7">
        <f>IF([1]主干线!W560="","",[1]主干线!W560)</f>
        <v>0.42990299999999998</v>
      </c>
      <c r="Q560" s="7">
        <f>IF([1]主干线!X560="","",[1]主干线!X560)</f>
        <v>1</v>
      </c>
      <c r="R560" s="7">
        <f>IF([1]主干线!I560="","",[1]主干线!I560)</f>
        <v>1</v>
      </c>
      <c r="S560" s="7">
        <f>IF([1]主干线!G560="","",[1]主干线!G560)</f>
        <v>0</v>
      </c>
      <c r="T560" s="7">
        <f>IF([1]主干线!J560="","",[1]主干线!J560)</f>
        <v>0</v>
      </c>
      <c r="U560" s="7" t="str">
        <f>IF([1]主干线!H560="","",[1]主干线!H560)</f>
        <v>县级</v>
      </c>
    </row>
    <row r="561" spans="1:21" x14ac:dyDescent="0.15">
      <c r="A561" s="7" t="str">
        <f>IF([1]主干线!A561="","",[1]主干线!A561)</f>
        <v>东泾线路86</v>
      </c>
      <c r="B561" s="7" t="str">
        <f>IF([1]主干线!B561="","",[1]主干线!B561)</f>
        <v>10kV</v>
      </c>
      <c r="C561" s="7" t="str">
        <f>IF([1]主干线!C561="","",[1]主干线!C561)</f>
        <v>130东泾线</v>
      </c>
      <c r="D561" s="7">
        <f>IF([1]主干线!D561="","",[1]主干线!D561)</f>
        <v>0</v>
      </c>
      <c r="E561" s="7" t="str">
        <f>IF([1]主干线!E561="","",[1]主干线!E561)</f>
        <v>LGJ-185/30</v>
      </c>
      <c r="F561" s="7">
        <f>IF([1]主干线!F561="","",[1]主干线!F561)</f>
        <v>7.4579999999999994E-2</v>
      </c>
      <c r="G561" s="7">
        <f>IF([1]主干线!M561="","",[1]主干线!M561)</f>
        <v>2E-3</v>
      </c>
      <c r="H561" s="7">
        <f>IF([1]主干线!N561="","",[1]主干线!N561)</f>
        <v>0</v>
      </c>
      <c r="I561" s="7">
        <f>IF([1]主干线!O561="","",[1]主干线!O561)</f>
        <v>0</v>
      </c>
      <c r="J561" s="7">
        <f>IF([1]主干线!P561="","",[1]主干线!P561)</f>
        <v>2015</v>
      </c>
      <c r="K561" s="7">
        <f>IF([1]主干线!Q561="","",[1]主干线!Q561)</f>
        <v>3</v>
      </c>
      <c r="L561" s="7">
        <f>IF([1]主干线!R561="","",[1]主干线!R561)</f>
        <v>0</v>
      </c>
      <c r="M561" s="7">
        <f>IF([1]主干线!S561="","",[1]主干线!S561)</f>
        <v>0</v>
      </c>
      <c r="N561" s="7">
        <f>IF([1]主干线!T561="","",[1]主干线!T561)</f>
        <v>0</v>
      </c>
      <c r="O561" s="7" t="str">
        <f>IF([1]主干线!V561="","",[1]主干线!V561)</f>
        <v>8796088698064</v>
      </c>
      <c r="P561" s="7">
        <f>IF([1]主干线!W561="","",[1]主干线!W561)</f>
        <v>1.4916100000000001</v>
      </c>
      <c r="Q561" s="7">
        <f>IF([1]主干线!X561="","",[1]主干线!X561)</f>
        <v>2</v>
      </c>
      <c r="R561" s="7">
        <f>IF([1]主干线!I561="","",[1]主干线!I561)</f>
        <v>1</v>
      </c>
      <c r="S561" s="7">
        <f>IF([1]主干线!G561="","",[1]主干线!G561)</f>
        <v>0</v>
      </c>
      <c r="T561" s="7">
        <f>IF([1]主干线!J561="","",[1]主干线!J561)</f>
        <v>0</v>
      </c>
      <c r="U561" s="7" t="str">
        <f>IF([1]主干线!H561="","",[1]主干线!H561)</f>
        <v>县级</v>
      </c>
    </row>
    <row r="562" spans="1:21" x14ac:dyDescent="0.15">
      <c r="A562" s="7" t="str">
        <f>IF([1]主干线!A562="","",[1]主干线!A562)</f>
        <v>东泾线路87</v>
      </c>
      <c r="B562" s="7" t="str">
        <f>IF([1]主干线!B562="","",[1]主干线!B562)</f>
        <v>10kV</v>
      </c>
      <c r="C562" s="7" t="str">
        <f>IF([1]主干线!C562="","",[1]主干线!C562)</f>
        <v>130东泾线</v>
      </c>
      <c r="D562" s="7">
        <f>IF([1]主干线!D562="","",[1]主干线!D562)</f>
        <v>0</v>
      </c>
      <c r="E562" s="7" t="str">
        <f>IF([1]主干线!E562="","",[1]主干线!E562)</f>
        <v>LGJ-185/30</v>
      </c>
      <c r="F562" s="7">
        <f>IF([1]主干线!F562="","",[1]主干线!F562)</f>
        <v>0.42049599999999998</v>
      </c>
      <c r="G562" s="7">
        <f>IF([1]主干线!M562="","",[1]主干线!M562)</f>
        <v>2E-3</v>
      </c>
      <c r="H562" s="7">
        <f>IF([1]主干线!N562="","",[1]主干线!N562)</f>
        <v>0</v>
      </c>
      <c r="I562" s="7">
        <f>IF([1]主干线!O562="","",[1]主干线!O562)</f>
        <v>0</v>
      </c>
      <c r="J562" s="7">
        <f>IF([1]主干线!P562="","",[1]主干线!P562)</f>
        <v>2015</v>
      </c>
      <c r="K562" s="7">
        <f>IF([1]主干线!Q562="","",[1]主干线!Q562)</f>
        <v>1</v>
      </c>
      <c r="L562" s="7">
        <f>IF([1]主干线!R562="","",[1]主干线!R562)</f>
        <v>0</v>
      </c>
      <c r="M562" s="7">
        <f>IF([1]主干线!S562="","",[1]主干线!S562)</f>
        <v>0</v>
      </c>
      <c r="N562" s="7">
        <f>IF([1]主干线!T562="","",[1]主干线!T562)</f>
        <v>0</v>
      </c>
      <c r="O562" s="7" t="str">
        <f>IF([1]主干线!V562="","",[1]主干线!V562)</f>
        <v>8796088698080</v>
      </c>
      <c r="P562" s="7">
        <f>IF([1]主干线!W562="","",[1]主干线!W562)</f>
        <v>8.4099219999999999</v>
      </c>
      <c r="Q562" s="7">
        <f>IF([1]主干线!X562="","",[1]主干线!X562)</f>
        <v>3</v>
      </c>
      <c r="R562" s="7">
        <f>IF([1]主干线!I562="","",[1]主干线!I562)</f>
        <v>0</v>
      </c>
      <c r="S562" s="7">
        <f>IF([1]主干线!G562="","",[1]主干线!G562)</f>
        <v>0</v>
      </c>
      <c r="T562" s="7">
        <f>IF([1]主干线!J562="","",[1]主干线!J562)</f>
        <v>0</v>
      </c>
      <c r="U562" s="7" t="str">
        <f>IF([1]主干线!H562="","",[1]主干线!H562)</f>
        <v>县级</v>
      </c>
    </row>
    <row r="563" spans="1:21" x14ac:dyDescent="0.15">
      <c r="A563" s="7" t="str">
        <f>IF([1]主干线!A563="","",[1]主干线!A563)</f>
        <v>东泾线路88</v>
      </c>
      <c r="B563" s="7" t="str">
        <f>IF([1]主干线!B563="","",[1]主干线!B563)</f>
        <v>10kV</v>
      </c>
      <c r="C563" s="7" t="str">
        <f>IF([1]主干线!C563="","",[1]主干线!C563)</f>
        <v>130东泾线</v>
      </c>
      <c r="D563" s="7">
        <f>IF([1]主干线!D563="","",[1]主干线!D563)</f>
        <v>0</v>
      </c>
      <c r="E563" s="7" t="str">
        <f>IF([1]主干线!E563="","",[1]主干线!E563)</f>
        <v>LGJ-185/30</v>
      </c>
      <c r="F563" s="7">
        <f>IF([1]主干线!F563="","",[1]主干线!F563)</f>
        <v>4.1893E-2</v>
      </c>
      <c r="G563" s="7">
        <f>IF([1]主干线!M563="","",[1]主干线!M563)</f>
        <v>2E-3</v>
      </c>
      <c r="H563" s="7">
        <f>IF([1]主干线!N563="","",[1]主干线!N563)</f>
        <v>0</v>
      </c>
      <c r="I563" s="7">
        <f>IF([1]主干线!O563="","",[1]主干线!O563)</f>
        <v>0</v>
      </c>
      <c r="J563" s="7">
        <f>IF([1]主干线!P563="","",[1]主干线!P563)</f>
        <v>2015</v>
      </c>
      <c r="K563" s="7">
        <f>IF([1]主干线!Q563="","",[1]主干线!Q563)</f>
        <v>2</v>
      </c>
      <c r="L563" s="7">
        <f>IF([1]主干线!R563="","",[1]主干线!R563)</f>
        <v>0</v>
      </c>
      <c r="M563" s="7">
        <f>IF([1]主干线!S563="","",[1]主干线!S563)</f>
        <v>0</v>
      </c>
      <c r="N563" s="7">
        <f>IF([1]主干线!T563="","",[1]主干线!T563)</f>
        <v>0</v>
      </c>
      <c r="O563" s="7" t="str">
        <f>IF([1]主干线!V563="","",[1]主干线!V563)</f>
        <v>配变_中金数据09.10.31</v>
      </c>
      <c r="P563" s="7">
        <f>IF([1]主干线!W563="","",[1]主干线!W563)</f>
        <v>0.83785600000000005</v>
      </c>
      <c r="Q563" s="7">
        <f>IF([1]主干线!X563="","",[1]主干线!X563)</f>
        <v>4</v>
      </c>
      <c r="R563" s="7">
        <f>IF([1]主干线!I563="","",[1]主干线!I563)</f>
        <v>1</v>
      </c>
      <c r="S563" s="7">
        <f>IF([1]主干线!G563="","",[1]主干线!G563)</f>
        <v>0</v>
      </c>
      <c r="T563" s="7">
        <f>IF([1]主干线!J563="","",[1]主干线!J563)</f>
        <v>0</v>
      </c>
      <c r="U563" s="7" t="str">
        <f>IF([1]主干线!H563="","",[1]主干线!H563)</f>
        <v>县级</v>
      </c>
    </row>
    <row r="564" spans="1:21" x14ac:dyDescent="0.15">
      <c r="A564" s="7" t="str">
        <f>IF([1]主干线!A564="","",[1]主干线!A564)</f>
        <v>东泾线路89</v>
      </c>
      <c r="B564" s="7" t="str">
        <f>IF([1]主干线!B564="","",[1]主干线!B564)</f>
        <v>10kV</v>
      </c>
      <c r="C564" s="7" t="str">
        <f>IF([1]主干线!C564="","",[1]主干线!C564)</f>
        <v>130东泾线</v>
      </c>
      <c r="D564" s="7">
        <f>IF([1]主干线!D564="","",[1]主干线!D564)</f>
        <v>0</v>
      </c>
      <c r="E564" s="7" t="str">
        <f>IF([1]主干线!E564="","",[1]主干线!E564)</f>
        <v>LGJ-185/30</v>
      </c>
      <c r="F564" s="7">
        <f>IF([1]主干线!F564="","",[1]主干线!F564)</f>
        <v>0.188496</v>
      </c>
      <c r="G564" s="7">
        <f>IF([1]主干线!M564="","",[1]主干线!M564)</f>
        <v>2E-3</v>
      </c>
      <c r="H564" s="7">
        <f>IF([1]主干线!N564="","",[1]主干线!N564)</f>
        <v>0</v>
      </c>
      <c r="I564" s="7">
        <f>IF([1]主干线!O564="","",[1]主干线!O564)</f>
        <v>0</v>
      </c>
      <c r="J564" s="7">
        <f>IF([1]主干线!P564="","",[1]主干线!P564)</f>
        <v>2015</v>
      </c>
      <c r="K564" s="7">
        <f>IF([1]主干线!Q564="","",[1]主干线!Q564)</f>
        <v>3</v>
      </c>
      <c r="L564" s="7">
        <f>IF([1]主干线!R564="","",[1]主干线!R564)</f>
        <v>0</v>
      </c>
      <c r="M564" s="7">
        <f>IF([1]主干线!S564="","",[1]主干线!S564)</f>
        <v>0</v>
      </c>
      <c r="N564" s="7">
        <f>IF([1]主干线!T564="","",[1]主干线!T564)</f>
        <v>0</v>
      </c>
      <c r="O564" s="7" t="str">
        <f>IF([1]主干线!V564="","",[1]主干线!V564)</f>
        <v>配变_中金数据</v>
      </c>
      <c r="P564" s="7">
        <f>IF([1]主干线!W564="","",[1]主干线!W564)</f>
        <v>3.7699159999999998</v>
      </c>
      <c r="Q564" s="7">
        <f>IF([1]主干线!X564="","",[1]主干线!X564)</f>
        <v>5</v>
      </c>
      <c r="R564" s="7">
        <f>IF([1]主干线!I564="","",[1]主干线!I564)</f>
        <v>1</v>
      </c>
      <c r="S564" s="7">
        <f>IF([1]主干线!G564="","",[1]主干线!G564)</f>
        <v>0</v>
      </c>
      <c r="T564" s="7">
        <f>IF([1]主干线!J564="","",[1]主干线!J564)</f>
        <v>0</v>
      </c>
      <c r="U564" s="7" t="str">
        <f>IF([1]主干线!H564="","",[1]主干线!H564)</f>
        <v>县级</v>
      </c>
    </row>
    <row r="565" spans="1:21" x14ac:dyDescent="0.15">
      <c r="A565" s="7" t="str">
        <f>IF([1]主干线!A565="","",[1]主干线!A565)</f>
        <v>东泾线路90</v>
      </c>
      <c r="B565" s="7" t="str">
        <f>IF([1]主干线!B565="","",[1]主干线!B565)</f>
        <v>10kV</v>
      </c>
      <c r="C565" s="7" t="str">
        <f>IF([1]主干线!C565="","",[1]主干线!C565)</f>
        <v>130东泾线</v>
      </c>
      <c r="D565" s="7">
        <f>IF([1]主干线!D565="","",[1]主干线!D565)</f>
        <v>0</v>
      </c>
      <c r="E565" s="7" t="str">
        <f>IF([1]主干线!E565="","",[1]主干线!E565)</f>
        <v>LGJ-185/30</v>
      </c>
      <c r="F565" s="7">
        <f>IF([1]主干线!F565="","",[1]主干线!F565)</f>
        <v>9.4922000000000006E-2</v>
      </c>
      <c r="G565" s="7">
        <f>IF([1]主干线!M565="","",[1]主干线!M565)</f>
        <v>2E-3</v>
      </c>
      <c r="H565" s="7">
        <f>IF([1]主干线!N565="","",[1]主干线!N565)</f>
        <v>0</v>
      </c>
      <c r="I565" s="7">
        <f>IF([1]主干线!O565="","",[1]主干线!O565)</f>
        <v>0</v>
      </c>
      <c r="J565" s="7">
        <f>IF([1]主干线!P565="","",[1]主干线!P565)</f>
        <v>2015</v>
      </c>
      <c r="K565" s="7">
        <f>IF([1]主干线!Q565="","",[1]主干线!Q565)</f>
        <v>1</v>
      </c>
      <c r="L565" s="7">
        <f>IF([1]主干线!R565="","",[1]主干线!R565)</f>
        <v>0</v>
      </c>
      <c r="M565" s="7">
        <f>IF([1]主干线!S565="","",[1]主干线!S565)</f>
        <v>0</v>
      </c>
      <c r="N565" s="7">
        <f>IF([1]主干线!T565="","",[1]主干线!T565)</f>
        <v>0</v>
      </c>
      <c r="O565" s="7" t="str">
        <f>IF([1]主干线!V565="","",[1]主干线!V565)</f>
        <v>断路器_滨江北贰配</v>
      </c>
      <c r="P565" s="7">
        <f>IF([1]主干线!W565="","",[1]主干线!W565)</f>
        <v>1.8984319999999999</v>
      </c>
      <c r="Q565" s="7">
        <f>IF([1]主干线!X565="","",[1]主干线!X565)</f>
        <v>6</v>
      </c>
      <c r="R565" s="7">
        <f>IF([1]主干线!I565="","",[1]主干线!I565)</f>
        <v>0</v>
      </c>
      <c r="S565" s="7">
        <f>IF([1]主干线!G565="","",[1]主干线!G565)</f>
        <v>0</v>
      </c>
      <c r="T565" s="7">
        <f>IF([1]主干线!J565="","",[1]主干线!J565)</f>
        <v>0</v>
      </c>
      <c r="U565" s="7" t="str">
        <f>IF([1]主干线!H565="","",[1]主干线!H565)</f>
        <v>县级</v>
      </c>
    </row>
    <row r="566" spans="1:21" x14ac:dyDescent="0.15">
      <c r="A566" s="7" t="str">
        <f>IF([1]主干线!A566="","",[1]主干线!A566)</f>
        <v>东泾线路91</v>
      </c>
      <c r="B566" s="7" t="str">
        <f>IF([1]主干线!B566="","",[1]主干线!B566)</f>
        <v>10kV</v>
      </c>
      <c r="C566" s="7" t="str">
        <f>IF([1]主干线!C566="","",[1]主干线!C566)</f>
        <v>130东泾线</v>
      </c>
      <c r="D566" s="7">
        <f>IF([1]主干线!D566="","",[1]主干线!D566)</f>
        <v>0</v>
      </c>
      <c r="E566" s="7" t="str">
        <f>IF([1]主干线!E566="","",[1]主干线!E566)</f>
        <v>LGJ-185/30</v>
      </c>
      <c r="F566" s="7">
        <f>IF([1]主干线!F566="","",[1]主干线!F566)</f>
        <v>0.21901300000000001</v>
      </c>
      <c r="G566" s="7">
        <f>IF([1]主干线!M566="","",[1]主干线!M566)</f>
        <v>2E-3</v>
      </c>
      <c r="H566" s="7">
        <f>IF([1]主干线!N566="","",[1]主干线!N566)</f>
        <v>0</v>
      </c>
      <c r="I566" s="7">
        <f>IF([1]主干线!O566="","",[1]主干线!O566)</f>
        <v>0</v>
      </c>
      <c r="J566" s="7">
        <f>IF([1]主干线!P566="","",[1]主干线!P566)</f>
        <v>2015</v>
      </c>
      <c r="K566" s="7">
        <f>IF([1]主干线!Q566="","",[1]主干线!Q566)</f>
        <v>2</v>
      </c>
      <c r="L566" s="7">
        <f>IF([1]主干线!R566="","",[1]主干线!R566)</f>
        <v>0</v>
      </c>
      <c r="M566" s="7">
        <f>IF([1]主干线!S566="","",[1]主干线!S566)</f>
        <v>0</v>
      </c>
      <c r="N566" s="7">
        <f>IF([1]主干线!T566="","",[1]主干线!T566)</f>
        <v>0</v>
      </c>
      <c r="O566" s="7" t="str">
        <f>IF([1]主干线!V566="","",[1]主干线!V566)</f>
        <v>断路器_基金产业西配</v>
      </c>
      <c r="P566" s="7">
        <f>IF([1]主干线!W566="","",[1]主干线!W566)</f>
        <v>4.3802529999999997</v>
      </c>
      <c r="Q566" s="7">
        <f>IF([1]主干线!X566="","",[1]主干线!X566)</f>
        <v>7</v>
      </c>
      <c r="R566" s="7">
        <f>IF([1]主干线!I566="","",[1]主干线!I566)</f>
        <v>1</v>
      </c>
      <c r="S566" s="7">
        <f>IF([1]主干线!G566="","",[1]主干线!G566)</f>
        <v>0</v>
      </c>
      <c r="T566" s="7">
        <f>IF([1]主干线!J566="","",[1]主干线!J566)</f>
        <v>0</v>
      </c>
      <c r="U566" s="7" t="str">
        <f>IF([1]主干线!H566="","",[1]主干线!H566)</f>
        <v>县级</v>
      </c>
    </row>
    <row r="567" spans="1:21" x14ac:dyDescent="0.15">
      <c r="A567" s="7" t="str">
        <f>IF([1]主干线!A567="","",[1]主干线!A567)</f>
        <v>东泾线路92</v>
      </c>
      <c r="B567" s="7" t="str">
        <f>IF([1]主干线!B567="","",[1]主干线!B567)</f>
        <v>10kV</v>
      </c>
      <c r="C567" s="7" t="str">
        <f>IF([1]主干线!C567="","",[1]主干线!C567)</f>
        <v>130东泾线</v>
      </c>
      <c r="D567" s="7">
        <f>IF([1]主干线!D567="","",[1]主干线!D567)</f>
        <v>0</v>
      </c>
      <c r="E567" s="7" t="str">
        <f>IF([1]主干线!E567="","",[1]主干线!E567)</f>
        <v>LGJ-185/30</v>
      </c>
      <c r="F567" s="7">
        <f>IF([1]主干线!F567="","",[1]主干线!F567)</f>
        <v>4.0474999999999997E-2</v>
      </c>
      <c r="G567" s="7">
        <f>IF([1]主干线!M567="","",[1]主干线!M567)</f>
        <v>2E-3</v>
      </c>
      <c r="H567" s="7">
        <f>IF([1]主干线!N567="","",[1]主干线!N567)</f>
        <v>0</v>
      </c>
      <c r="I567" s="7">
        <f>IF([1]主干线!O567="","",[1]主干线!O567)</f>
        <v>0</v>
      </c>
      <c r="J567" s="7">
        <f>IF([1]主干线!P567="","",[1]主干线!P567)</f>
        <v>2015</v>
      </c>
      <c r="K567" s="7">
        <f>IF([1]主干线!Q567="","",[1]主干线!Q567)</f>
        <v>3</v>
      </c>
      <c r="L567" s="7">
        <f>IF([1]主干线!R567="","",[1]主干线!R567)</f>
        <v>0</v>
      </c>
      <c r="M567" s="7">
        <f>IF([1]主干线!S567="","",[1]主干线!S567)</f>
        <v>0</v>
      </c>
      <c r="N567" s="7">
        <f>IF([1]主干线!T567="","",[1]主干线!T567)</f>
        <v>0</v>
      </c>
      <c r="O567" s="7" t="str">
        <f>IF([1]主干线!V567="","",[1]主干线!V567)</f>
        <v>配变_商务城资产经营基金产业园</v>
      </c>
      <c r="P567" s="7">
        <f>IF([1]主干线!W567="","",[1]主干线!W567)</f>
        <v>0.80949899999999997</v>
      </c>
      <c r="Q567" s="7">
        <f>IF([1]主干线!X567="","",[1]主干线!X567)</f>
        <v>8</v>
      </c>
      <c r="R567" s="7">
        <f>IF([1]主干线!I567="","",[1]主干线!I567)</f>
        <v>1</v>
      </c>
      <c r="S567" s="7">
        <f>IF([1]主干线!G567="","",[1]主干线!G567)</f>
        <v>0</v>
      </c>
      <c r="T567" s="7">
        <f>IF([1]主干线!J567="","",[1]主干线!J567)</f>
        <v>0</v>
      </c>
      <c r="U567" s="7" t="str">
        <f>IF([1]主干线!H567="","",[1]主干线!H567)</f>
        <v>县级</v>
      </c>
    </row>
    <row r="568" spans="1:21" x14ac:dyDescent="0.15">
      <c r="A568" s="7" t="str">
        <f>IF([1]主干线!A568="","",[1]主干线!A568)</f>
        <v>东泾线路93</v>
      </c>
      <c r="B568" s="7" t="str">
        <f>IF([1]主干线!B568="","",[1]主干线!B568)</f>
        <v>10kV</v>
      </c>
      <c r="C568" s="7" t="str">
        <f>IF([1]主干线!C568="","",[1]主干线!C568)</f>
        <v>130东泾线</v>
      </c>
      <c r="D568" s="7">
        <f>IF([1]主干线!D568="","",[1]主干线!D568)</f>
        <v>0</v>
      </c>
      <c r="E568" s="7" t="str">
        <f>IF([1]主干线!E568="","",[1]主干线!E568)</f>
        <v>LGJ-185/30</v>
      </c>
      <c r="F568" s="7">
        <f>IF([1]主干线!F568="","",[1]主干线!F568)</f>
        <v>0.51791399999999999</v>
      </c>
      <c r="G568" s="7">
        <f>IF([1]主干线!M568="","",[1]主干线!M568)</f>
        <v>2E-3</v>
      </c>
      <c r="H568" s="7">
        <f>IF([1]主干线!N568="","",[1]主干线!N568)</f>
        <v>0</v>
      </c>
      <c r="I568" s="7">
        <f>IF([1]主干线!O568="","",[1]主干线!O568)</f>
        <v>0</v>
      </c>
      <c r="J568" s="7">
        <f>IF([1]主干线!P568="","",[1]主干线!P568)</f>
        <v>2015</v>
      </c>
      <c r="K568" s="7">
        <f>IF([1]主干线!Q568="","",[1]主干线!Q568)</f>
        <v>1</v>
      </c>
      <c r="L568" s="7">
        <f>IF([1]主干线!R568="","",[1]主干线!R568)</f>
        <v>0</v>
      </c>
      <c r="M568" s="7">
        <f>IF([1]主干线!S568="","",[1]主干线!S568)</f>
        <v>0</v>
      </c>
      <c r="N568" s="7">
        <f>IF([1]主干线!T568="","",[1]主干线!T568)</f>
        <v>0</v>
      </c>
      <c r="O568" s="7" t="str">
        <f>IF([1]主干线!V568="","",[1]主干线!V568)</f>
        <v>8796088698320</v>
      </c>
      <c r="P568" s="7">
        <f>IF([1]主干线!W568="","",[1]主干线!W568)</f>
        <v>10.358271</v>
      </c>
      <c r="Q568" s="7">
        <f>IF([1]主干线!X568="","",[1]主干线!X568)</f>
        <v>0</v>
      </c>
      <c r="R568" s="7">
        <f>IF([1]主干线!I568="","",[1]主干线!I568)</f>
        <v>0</v>
      </c>
      <c r="S568" s="7">
        <f>IF([1]主干线!G568="","",[1]主干线!G568)</f>
        <v>0</v>
      </c>
      <c r="T568" s="7">
        <f>IF([1]主干线!J568="","",[1]主干线!J568)</f>
        <v>0</v>
      </c>
      <c r="U568" s="7" t="str">
        <f>IF([1]主干线!H568="","",[1]主干线!H568)</f>
        <v>县级</v>
      </c>
    </row>
    <row r="569" spans="1:21" x14ac:dyDescent="0.15">
      <c r="A569" s="7" t="str">
        <f>IF([1]主干线!A569="","",[1]主干线!A569)</f>
        <v>东泾线路94</v>
      </c>
      <c r="B569" s="7" t="str">
        <f>IF([1]主干线!B569="","",[1]主干线!B569)</f>
        <v>10kV</v>
      </c>
      <c r="C569" s="7" t="str">
        <f>IF([1]主干线!C569="","",[1]主干线!C569)</f>
        <v>130东泾线</v>
      </c>
      <c r="D569" s="7">
        <f>IF([1]主干线!D569="","",[1]主干线!D569)</f>
        <v>0</v>
      </c>
      <c r="E569" s="7" t="str">
        <f>IF([1]主干线!E569="","",[1]主干线!E569)</f>
        <v>LGJ-185/30</v>
      </c>
      <c r="F569" s="7">
        <f>IF([1]主干线!F569="","",[1]主干线!F569)</f>
        <v>5.2192000000000002E-2</v>
      </c>
      <c r="G569" s="7">
        <f>IF([1]主干线!M569="","",[1]主干线!M569)</f>
        <v>2E-3</v>
      </c>
      <c r="H569" s="7">
        <f>IF([1]主干线!N569="","",[1]主干线!N569)</f>
        <v>0</v>
      </c>
      <c r="I569" s="7">
        <f>IF([1]主干线!O569="","",[1]主干线!O569)</f>
        <v>0</v>
      </c>
      <c r="J569" s="7">
        <f>IF([1]主干线!P569="","",[1]主干线!P569)</f>
        <v>2015</v>
      </c>
      <c r="K569" s="7">
        <f>IF([1]主干线!Q569="","",[1]主干线!Q569)</f>
        <v>2</v>
      </c>
      <c r="L569" s="7">
        <f>IF([1]主干线!R569="","",[1]主干线!R569)</f>
        <v>0</v>
      </c>
      <c r="M569" s="7">
        <f>IF([1]主干线!S569="","",[1]主干线!S569)</f>
        <v>0</v>
      </c>
      <c r="N569" s="7">
        <f>IF([1]主干线!T569="","",[1]主干线!T569)</f>
        <v>0</v>
      </c>
      <c r="O569" s="7" t="str">
        <f>IF([1]主干线!V569="","",[1]主干线!V569)</f>
        <v>配变_领尚咨询公司（临）</v>
      </c>
      <c r="P569" s="7">
        <f>IF([1]主干线!W569="","",[1]主干线!W569)</f>
        <v>1.0438369999999999</v>
      </c>
      <c r="Q569" s="7">
        <f>IF([1]主干线!X569="","",[1]主干线!X569)</f>
        <v>1</v>
      </c>
      <c r="R569" s="7">
        <f>IF([1]主干线!I569="","",[1]主干线!I569)</f>
        <v>1</v>
      </c>
      <c r="S569" s="7">
        <f>IF([1]主干线!G569="","",[1]主干线!G569)</f>
        <v>0</v>
      </c>
      <c r="T569" s="7">
        <f>IF([1]主干线!J569="","",[1]主干线!J569)</f>
        <v>0</v>
      </c>
      <c r="U569" s="7" t="str">
        <f>IF([1]主干线!H569="","",[1]主干线!H569)</f>
        <v>县级</v>
      </c>
    </row>
    <row r="570" spans="1:21" x14ac:dyDescent="0.15">
      <c r="A570" s="7" t="str">
        <f>IF([1]主干线!A570="","",[1]主干线!A570)</f>
        <v>东泾线路95</v>
      </c>
      <c r="B570" s="7" t="str">
        <f>IF([1]主干线!B570="","",[1]主干线!B570)</f>
        <v>10kV</v>
      </c>
      <c r="C570" s="7" t="str">
        <f>IF([1]主干线!C570="","",[1]主干线!C570)</f>
        <v>130东泾线</v>
      </c>
      <c r="D570" s="7">
        <f>IF([1]主干线!D570="","",[1]主干线!D570)</f>
        <v>0</v>
      </c>
      <c r="E570" s="7" t="str">
        <f>IF([1]主干线!E570="","",[1]主干线!E570)</f>
        <v>LGJ-185/30</v>
      </c>
      <c r="F570" s="7">
        <f>IF([1]主干线!F570="","",[1]主干线!F570)</f>
        <v>0.42357600000000001</v>
      </c>
      <c r="G570" s="7">
        <f>IF([1]主干线!M570="","",[1]主干线!M570)</f>
        <v>2E-3</v>
      </c>
      <c r="H570" s="7">
        <f>IF([1]主干线!N570="","",[1]主干线!N570)</f>
        <v>0</v>
      </c>
      <c r="I570" s="7">
        <f>IF([1]主干线!O570="","",[1]主干线!O570)</f>
        <v>0</v>
      </c>
      <c r="J570" s="7">
        <f>IF([1]主干线!P570="","",[1]主干线!P570)</f>
        <v>2015</v>
      </c>
      <c r="K570" s="7">
        <f>IF([1]主干线!Q570="","",[1]主干线!Q570)</f>
        <v>3</v>
      </c>
      <c r="L570" s="7">
        <f>IF([1]主干线!R570="","",[1]主干线!R570)</f>
        <v>0</v>
      </c>
      <c r="M570" s="7">
        <f>IF([1]主干线!S570="","",[1]主干线!S570)</f>
        <v>0</v>
      </c>
      <c r="N570" s="7">
        <f>IF([1]主干线!T570="","",[1]主干线!T570)</f>
        <v>0</v>
      </c>
      <c r="O570" s="7" t="str">
        <f>IF([1]主干线!V570="","",[1]主干线!V570)</f>
        <v>8796088698336</v>
      </c>
      <c r="P570" s="7">
        <f>IF([1]主干线!W570="","",[1]主干线!W570)</f>
        <v>8.4715109999999996</v>
      </c>
      <c r="Q570" s="7">
        <f>IF([1]主干线!X570="","",[1]主干线!X570)</f>
        <v>2</v>
      </c>
      <c r="R570" s="7">
        <f>IF([1]主干线!I570="","",[1]主干线!I570)</f>
        <v>1</v>
      </c>
      <c r="S570" s="7">
        <f>IF([1]主干线!G570="","",[1]主干线!G570)</f>
        <v>0</v>
      </c>
      <c r="T570" s="7">
        <f>IF([1]主干线!J570="","",[1]主干线!J570)</f>
        <v>0</v>
      </c>
      <c r="U570" s="7" t="str">
        <f>IF([1]主干线!H570="","",[1]主干线!H570)</f>
        <v>县级</v>
      </c>
    </row>
    <row r="571" spans="1:21" x14ac:dyDescent="0.15">
      <c r="A571" s="7" t="str">
        <f>IF([1]主干线!A571="","",[1]主干线!A571)</f>
        <v>东泾线路96</v>
      </c>
      <c r="B571" s="7" t="str">
        <f>IF([1]主干线!B571="","",[1]主干线!B571)</f>
        <v>10kV</v>
      </c>
      <c r="C571" s="7" t="str">
        <f>IF([1]主干线!C571="","",[1]主干线!C571)</f>
        <v>130东泾线</v>
      </c>
      <c r="D571" s="7">
        <f>IF([1]主干线!D571="","",[1]主干线!D571)</f>
        <v>0</v>
      </c>
      <c r="E571" s="7" t="str">
        <f>IF([1]主干线!E571="","",[1]主干线!E571)</f>
        <v>LGJ-185/30</v>
      </c>
      <c r="F571" s="7">
        <f>IF([1]主干线!F571="","",[1]主干线!F571)</f>
        <v>0.14793600000000001</v>
      </c>
      <c r="G571" s="7">
        <f>IF([1]主干线!M571="","",[1]主干线!M571)</f>
        <v>2E-3</v>
      </c>
      <c r="H571" s="7">
        <f>IF([1]主干线!N571="","",[1]主干线!N571)</f>
        <v>0</v>
      </c>
      <c r="I571" s="7">
        <f>IF([1]主干线!O571="","",[1]主干线!O571)</f>
        <v>0</v>
      </c>
      <c r="J571" s="7">
        <f>IF([1]主干线!P571="","",[1]主干线!P571)</f>
        <v>2015</v>
      </c>
      <c r="K571" s="7">
        <f>IF([1]主干线!Q571="","",[1]主干线!Q571)</f>
        <v>1</v>
      </c>
      <c r="L571" s="7">
        <f>IF([1]主干线!R571="","",[1]主干线!R571)</f>
        <v>0</v>
      </c>
      <c r="M571" s="7">
        <f>IF([1]主干线!S571="","",[1]主干线!S571)</f>
        <v>0</v>
      </c>
      <c r="N571" s="7">
        <f>IF([1]主干线!T571="","",[1]主干线!T571)</f>
        <v>0</v>
      </c>
      <c r="O571" s="7" t="str">
        <f>IF([1]主干线!V571="","",[1]主干线!V571)</f>
        <v>分支箱_城邦东配</v>
      </c>
      <c r="P571" s="7">
        <f>IF([1]主干线!W571="","",[1]主干线!W571)</f>
        <v>2.9587270000000001</v>
      </c>
      <c r="Q571" s="7">
        <f>IF([1]主干线!X571="","",[1]主干线!X571)</f>
        <v>3</v>
      </c>
      <c r="R571" s="7">
        <f>IF([1]主干线!I571="","",[1]主干线!I571)</f>
        <v>0</v>
      </c>
      <c r="S571" s="7">
        <f>IF([1]主干线!G571="","",[1]主干线!G571)</f>
        <v>0</v>
      </c>
      <c r="T571" s="7">
        <f>IF([1]主干线!J571="","",[1]主干线!J571)</f>
        <v>0</v>
      </c>
      <c r="U571" s="7" t="str">
        <f>IF([1]主干线!H571="","",[1]主干线!H571)</f>
        <v>县级</v>
      </c>
    </row>
    <row r="572" spans="1:21" x14ac:dyDescent="0.15">
      <c r="A572" s="7" t="str">
        <f>IF([1]主干线!A572="","",[1]主干线!A572)</f>
        <v>东泾线路97</v>
      </c>
      <c r="B572" s="7" t="str">
        <f>IF([1]主干线!B572="","",[1]主干线!B572)</f>
        <v>10kV</v>
      </c>
      <c r="C572" s="7" t="str">
        <f>IF([1]主干线!C572="","",[1]主干线!C572)</f>
        <v>130东泾线</v>
      </c>
      <c r="D572" s="7">
        <f>IF([1]主干线!D572="","",[1]主干线!D572)</f>
        <v>0</v>
      </c>
      <c r="E572" s="7" t="str">
        <f>IF([1]主干线!E572="","",[1]主干线!E572)</f>
        <v>LGJ-185/30</v>
      </c>
      <c r="F572" s="7">
        <f>IF([1]主干线!F572="","",[1]主干线!F572)</f>
        <v>7.9149999999999998E-2</v>
      </c>
      <c r="G572" s="7">
        <f>IF([1]主干线!M572="","",[1]主干线!M572)</f>
        <v>2E-3</v>
      </c>
      <c r="H572" s="7">
        <f>IF([1]主干线!N572="","",[1]主干线!N572)</f>
        <v>0</v>
      </c>
      <c r="I572" s="7">
        <f>IF([1]主干线!O572="","",[1]主干线!O572)</f>
        <v>0</v>
      </c>
      <c r="J572" s="7">
        <f>IF([1]主干线!P572="","",[1]主干线!P572)</f>
        <v>2015</v>
      </c>
      <c r="K572" s="7">
        <f>IF([1]主干线!Q572="","",[1]主干线!Q572)</f>
        <v>2</v>
      </c>
      <c r="L572" s="7">
        <f>IF([1]主干线!R572="","",[1]主干线!R572)</f>
        <v>0</v>
      </c>
      <c r="M572" s="7">
        <f>IF([1]主干线!S572="","",[1]主干线!S572)</f>
        <v>0</v>
      </c>
      <c r="N572" s="7">
        <f>IF([1]主干线!T572="","",[1]主干线!T572)</f>
        <v>0</v>
      </c>
      <c r="O572" s="7" t="str">
        <f>IF([1]主干线!V572="","",[1]主干线!V572)</f>
        <v>配变_国基城邦</v>
      </c>
      <c r="P572" s="7">
        <f>IF([1]主干线!W572="","",[1]主干线!W572)</f>
        <v>1.582991</v>
      </c>
      <c r="Q572" s="7">
        <f>IF([1]主干线!X572="","",[1]主干线!X572)</f>
        <v>4</v>
      </c>
      <c r="R572" s="7">
        <f>IF([1]主干线!I572="","",[1]主干线!I572)</f>
        <v>1</v>
      </c>
      <c r="S572" s="7">
        <f>IF([1]主干线!G572="","",[1]主干线!G572)</f>
        <v>0</v>
      </c>
      <c r="T572" s="7">
        <f>IF([1]主干线!J572="","",[1]主干线!J572)</f>
        <v>0</v>
      </c>
      <c r="U572" s="7" t="str">
        <f>IF([1]主干线!H572="","",[1]主干线!H572)</f>
        <v>县级</v>
      </c>
    </row>
    <row r="573" spans="1:21" x14ac:dyDescent="0.15">
      <c r="A573" s="7" t="str">
        <f>IF([1]主干线!A573="","",[1]主干线!A573)</f>
        <v>东泾线路98</v>
      </c>
      <c r="B573" s="7" t="str">
        <f>IF([1]主干线!B573="","",[1]主干线!B573)</f>
        <v>10kV</v>
      </c>
      <c r="C573" s="7" t="str">
        <f>IF([1]主干线!C573="","",[1]主干线!C573)</f>
        <v>130东泾线</v>
      </c>
      <c r="D573" s="7">
        <f>IF([1]主干线!D573="","",[1]主干线!D573)</f>
        <v>0</v>
      </c>
      <c r="E573" s="7" t="str">
        <f>IF([1]主干线!E573="","",[1]主干线!E573)</f>
        <v>LGJ-185/30</v>
      </c>
      <c r="F573" s="7">
        <f>IF([1]主干线!F573="","",[1]主干线!F573)</f>
        <v>0.25462600000000002</v>
      </c>
      <c r="G573" s="7">
        <f>IF([1]主干线!M573="","",[1]主干线!M573)</f>
        <v>2E-3</v>
      </c>
      <c r="H573" s="7">
        <f>IF([1]主干线!N573="","",[1]主干线!N573)</f>
        <v>0</v>
      </c>
      <c r="I573" s="7">
        <f>IF([1]主干线!O573="","",[1]主干线!O573)</f>
        <v>0</v>
      </c>
      <c r="J573" s="7">
        <f>IF([1]主干线!P573="","",[1]主干线!P573)</f>
        <v>2015</v>
      </c>
      <c r="K573" s="7">
        <f>IF([1]主干线!Q573="","",[1]主干线!Q573)</f>
        <v>3</v>
      </c>
      <c r="L573" s="7">
        <f>IF([1]主干线!R573="","",[1]主干线!R573)</f>
        <v>0</v>
      </c>
      <c r="M573" s="7">
        <f>IF([1]主干线!S573="","",[1]主干线!S573)</f>
        <v>0</v>
      </c>
      <c r="N573" s="7">
        <f>IF([1]主干线!T573="","",[1]主干线!T573)</f>
        <v>0</v>
      </c>
      <c r="O573" s="7" t="str">
        <f>IF([1]主干线!V573="","",[1]主干线!V573)</f>
        <v>配变_天泓置业国基城邦2#临变</v>
      </c>
      <c r="P573" s="7">
        <f>IF([1]主干线!W573="","",[1]主干线!W573)</f>
        <v>5.0925229999999999</v>
      </c>
      <c r="Q573" s="7">
        <f>IF([1]主干线!X573="","",[1]主干线!X573)</f>
        <v>5</v>
      </c>
      <c r="R573" s="7">
        <f>IF([1]主干线!I573="","",[1]主干线!I573)</f>
        <v>1</v>
      </c>
      <c r="S573" s="7">
        <f>IF([1]主干线!G573="","",[1]主干线!G573)</f>
        <v>0</v>
      </c>
      <c r="T573" s="7">
        <f>IF([1]主干线!J573="","",[1]主干线!J573)</f>
        <v>0</v>
      </c>
      <c r="U573" s="7" t="str">
        <f>IF([1]主干线!H573="","",[1]主干线!H573)</f>
        <v>县级</v>
      </c>
    </row>
    <row r="574" spans="1:21" x14ac:dyDescent="0.15">
      <c r="A574" s="7" t="str">
        <f>IF([1]主干线!A574="","",[1]主干线!A574)</f>
        <v>东泾线路99</v>
      </c>
      <c r="B574" s="7" t="str">
        <f>IF([1]主干线!B574="","",[1]主干线!B574)</f>
        <v>10kV</v>
      </c>
      <c r="C574" s="7" t="str">
        <f>IF([1]主干线!C574="","",[1]主干线!C574)</f>
        <v>130东泾线</v>
      </c>
      <c r="D574" s="7">
        <f>IF([1]主干线!D574="","",[1]主干线!D574)</f>
        <v>0</v>
      </c>
      <c r="E574" s="7" t="str">
        <f>IF([1]主干线!E574="","",[1]主干线!E574)</f>
        <v>LGJ-185/30</v>
      </c>
      <c r="F574" s="7">
        <f>IF([1]主干线!F574="","",[1]主干线!F574)</f>
        <v>9.3687000000000006E-2</v>
      </c>
      <c r="G574" s="7">
        <f>IF([1]主干线!M574="","",[1]主干线!M574)</f>
        <v>2E-3</v>
      </c>
      <c r="H574" s="7">
        <f>IF([1]主干线!N574="","",[1]主干线!N574)</f>
        <v>0</v>
      </c>
      <c r="I574" s="7">
        <f>IF([1]主干线!O574="","",[1]主干线!O574)</f>
        <v>0</v>
      </c>
      <c r="J574" s="7">
        <f>IF([1]主干线!P574="","",[1]主干线!P574)</f>
        <v>2015</v>
      </c>
      <c r="K574" s="7">
        <f>IF([1]主干线!Q574="","",[1]主干线!Q574)</f>
        <v>1</v>
      </c>
      <c r="L574" s="7">
        <f>IF([1]主干线!R574="","",[1]主干线!R574)</f>
        <v>0</v>
      </c>
      <c r="M574" s="7">
        <f>IF([1]主干线!S574="","",[1]主干线!S574)</f>
        <v>0</v>
      </c>
      <c r="N574" s="7">
        <f>IF([1]主干线!T574="","",[1]主干线!T574)</f>
        <v>0</v>
      </c>
      <c r="O574" s="7" t="str">
        <f>IF([1]主干线!V574="","",[1]主干线!V574)</f>
        <v>8796088698400</v>
      </c>
      <c r="P574" s="7">
        <f>IF([1]主干线!W574="","",[1]主干线!W574)</f>
        <v>1.8737330000000001</v>
      </c>
      <c r="Q574" s="7">
        <f>IF([1]主干线!X574="","",[1]主干线!X574)</f>
        <v>6</v>
      </c>
      <c r="R574" s="7">
        <f>IF([1]主干线!I574="","",[1]主干线!I574)</f>
        <v>0</v>
      </c>
      <c r="S574" s="7">
        <f>IF([1]主干线!G574="","",[1]主干线!G574)</f>
        <v>0</v>
      </c>
      <c r="T574" s="7">
        <f>IF([1]主干线!J574="","",[1]主干线!J574)</f>
        <v>0</v>
      </c>
      <c r="U574" s="7" t="str">
        <f>IF([1]主干线!H574="","",[1]主干线!H574)</f>
        <v>县级</v>
      </c>
    </row>
    <row r="575" spans="1:21" x14ac:dyDescent="0.15">
      <c r="A575" s="7" t="str">
        <f>IF([1]主干线!A575="","",[1]主干线!A575)</f>
        <v>东泾线路100</v>
      </c>
      <c r="B575" s="7" t="str">
        <f>IF([1]主干线!B575="","",[1]主干线!B575)</f>
        <v>10kV</v>
      </c>
      <c r="C575" s="7" t="str">
        <f>IF([1]主干线!C575="","",[1]主干线!C575)</f>
        <v>130东泾线</v>
      </c>
      <c r="D575" s="7">
        <f>IF([1]主干线!D575="","",[1]主干线!D575)</f>
        <v>0</v>
      </c>
      <c r="E575" s="7" t="str">
        <f>IF([1]主干线!E575="","",[1]主干线!E575)</f>
        <v>LGJ-185/30</v>
      </c>
      <c r="F575" s="7">
        <f>IF([1]主干线!F575="","",[1]主干线!F575)</f>
        <v>4.9189999999999998E-2</v>
      </c>
      <c r="G575" s="7">
        <f>IF([1]主干线!M575="","",[1]主干线!M575)</f>
        <v>2E-3</v>
      </c>
      <c r="H575" s="7">
        <f>IF([1]主干线!N575="","",[1]主干线!N575)</f>
        <v>0</v>
      </c>
      <c r="I575" s="7">
        <f>IF([1]主干线!O575="","",[1]主干线!O575)</f>
        <v>0</v>
      </c>
      <c r="J575" s="7">
        <f>IF([1]主干线!P575="","",[1]主干线!P575)</f>
        <v>2015</v>
      </c>
      <c r="K575" s="7">
        <f>IF([1]主干线!Q575="","",[1]主干线!Q575)</f>
        <v>2</v>
      </c>
      <c r="L575" s="7">
        <f>IF([1]主干线!R575="","",[1]主干线!R575)</f>
        <v>0</v>
      </c>
      <c r="M575" s="7">
        <f>IF([1]主干线!S575="","",[1]主干线!S575)</f>
        <v>0</v>
      </c>
      <c r="N575" s="7">
        <f>IF([1]主干线!T575="","",[1]主干线!T575)</f>
        <v>0</v>
      </c>
      <c r="O575" s="7" t="str">
        <f>IF([1]主干线!V575="","",[1]主干线!V575)</f>
        <v>8796088698416</v>
      </c>
      <c r="P575" s="7">
        <f>IF([1]主干线!W575="","",[1]主干线!W575)</f>
        <v>0.98380800000000002</v>
      </c>
      <c r="Q575" s="7">
        <f>IF([1]主干线!X575="","",[1]主干线!X575)</f>
        <v>7</v>
      </c>
      <c r="R575" s="7">
        <f>IF([1]主干线!I575="","",[1]主干线!I575)</f>
        <v>1</v>
      </c>
      <c r="S575" s="7">
        <f>IF([1]主干线!G575="","",[1]主干线!G575)</f>
        <v>0</v>
      </c>
      <c r="T575" s="7">
        <f>IF([1]主干线!J575="","",[1]主干线!J575)</f>
        <v>0</v>
      </c>
      <c r="U575" s="7" t="str">
        <f>IF([1]主干线!H575="","",[1]主干线!H575)</f>
        <v>县级</v>
      </c>
    </row>
    <row r="576" spans="1:21" x14ac:dyDescent="0.15">
      <c r="A576" s="7" t="str">
        <f>IF([1]主干线!A576="","",[1]主干线!A576)</f>
        <v>东泾线路101</v>
      </c>
      <c r="B576" s="7" t="str">
        <f>IF([1]主干线!B576="","",[1]主干线!B576)</f>
        <v>10kV</v>
      </c>
      <c r="C576" s="7" t="str">
        <f>IF([1]主干线!C576="","",[1]主干线!C576)</f>
        <v>130东泾线</v>
      </c>
      <c r="D576" s="7">
        <f>IF([1]主干线!D576="","",[1]主干线!D576)</f>
        <v>0</v>
      </c>
      <c r="E576" s="7" t="str">
        <f>IF([1]主干线!E576="","",[1]主干线!E576)</f>
        <v>LGJ-185/30</v>
      </c>
      <c r="F576" s="7">
        <f>IF([1]主干线!F576="","",[1]主干线!F576)</f>
        <v>0.237702</v>
      </c>
      <c r="G576" s="7">
        <f>IF([1]主干线!M576="","",[1]主干线!M576)</f>
        <v>2E-3</v>
      </c>
      <c r="H576" s="7">
        <f>IF([1]主干线!N576="","",[1]主干线!N576)</f>
        <v>0</v>
      </c>
      <c r="I576" s="7">
        <f>IF([1]主干线!O576="","",[1]主干线!O576)</f>
        <v>0</v>
      </c>
      <c r="J576" s="7">
        <f>IF([1]主干线!P576="","",[1]主干线!P576)</f>
        <v>2015</v>
      </c>
      <c r="K576" s="7">
        <f>IF([1]主干线!Q576="","",[1]主干线!Q576)</f>
        <v>3</v>
      </c>
      <c r="L576" s="7">
        <f>IF([1]主干线!R576="","",[1]主干线!R576)</f>
        <v>0</v>
      </c>
      <c r="M576" s="7">
        <f>IF([1]主干线!S576="","",[1]主干线!S576)</f>
        <v>0</v>
      </c>
      <c r="N576" s="7">
        <f>IF([1]主干线!T576="","",[1]主干线!T576)</f>
        <v>0</v>
      </c>
      <c r="O576" s="7" t="str">
        <f>IF([1]主干线!V576="","",[1]主干线!V576)</f>
        <v>8796088698368</v>
      </c>
      <c r="P576" s="7">
        <f>IF([1]主干线!W576="","",[1]主干线!W576)</f>
        <v>4.7540420000000001</v>
      </c>
      <c r="Q576" s="7">
        <f>IF([1]主干线!X576="","",[1]主干线!X576)</f>
        <v>8</v>
      </c>
      <c r="R576" s="7">
        <f>IF([1]主干线!I576="","",[1]主干线!I576)</f>
        <v>1</v>
      </c>
      <c r="S576" s="7">
        <f>IF([1]主干线!G576="","",[1]主干线!G576)</f>
        <v>0</v>
      </c>
      <c r="T576" s="7">
        <f>IF([1]主干线!J576="","",[1]主干线!J576)</f>
        <v>0</v>
      </c>
      <c r="U576" s="7" t="str">
        <f>IF([1]主干线!H576="","",[1]主干线!H576)</f>
        <v>县级</v>
      </c>
    </row>
    <row r="577" spans="1:21" x14ac:dyDescent="0.15">
      <c r="A577" s="7" t="str">
        <f>IF([1]主干线!A577="","",[1]主干线!A577)</f>
        <v>东泾线路102</v>
      </c>
      <c r="B577" s="7" t="str">
        <f>IF([1]主干线!B577="","",[1]主干线!B577)</f>
        <v>10kV</v>
      </c>
      <c r="C577" s="7" t="str">
        <f>IF([1]主干线!C577="","",[1]主干线!C577)</f>
        <v>130东泾线</v>
      </c>
      <c r="D577" s="7">
        <f>IF([1]主干线!D577="","",[1]主干线!D577)</f>
        <v>0</v>
      </c>
      <c r="E577" s="7" t="str">
        <f>IF([1]主干线!E577="","",[1]主干线!E577)</f>
        <v>LGJ-185/30</v>
      </c>
      <c r="F577" s="7">
        <f>IF([1]主干线!F577="","",[1]主干线!F577)</f>
        <v>0.321934</v>
      </c>
      <c r="G577" s="7">
        <f>IF([1]主干线!M577="","",[1]主干线!M577)</f>
        <v>2E-3</v>
      </c>
      <c r="H577" s="7">
        <f>IF([1]主干线!N577="","",[1]主干线!N577)</f>
        <v>0</v>
      </c>
      <c r="I577" s="7">
        <f>IF([1]主干线!O577="","",[1]主干线!O577)</f>
        <v>0</v>
      </c>
      <c r="J577" s="7">
        <f>IF([1]主干线!P577="","",[1]主干线!P577)</f>
        <v>2015</v>
      </c>
      <c r="K577" s="7">
        <f>IF([1]主干线!Q577="","",[1]主干线!Q577)</f>
        <v>1</v>
      </c>
      <c r="L577" s="7">
        <f>IF([1]主干线!R577="","",[1]主干线!R577)</f>
        <v>0</v>
      </c>
      <c r="M577" s="7">
        <f>IF([1]主干线!S577="","",[1]主干线!S577)</f>
        <v>0</v>
      </c>
      <c r="N577" s="7">
        <f>IF([1]主干线!T577="","",[1]主干线!T577)</f>
        <v>0</v>
      </c>
      <c r="O577" s="7" t="str">
        <f>IF([1]主干线!V577="","",[1]主干线!V577)</f>
        <v>8796088698432</v>
      </c>
      <c r="P577" s="7">
        <f>IF([1]主干线!W577="","",[1]主干线!W577)</f>
        <v>6.4386770000000002</v>
      </c>
      <c r="Q577" s="7">
        <f>IF([1]主干线!X577="","",[1]主干线!X577)</f>
        <v>0</v>
      </c>
      <c r="R577" s="7">
        <f>IF([1]主干线!I577="","",[1]主干线!I577)</f>
        <v>0</v>
      </c>
      <c r="S577" s="7">
        <f>IF([1]主干线!G577="","",[1]主干线!G577)</f>
        <v>0</v>
      </c>
      <c r="T577" s="7">
        <f>IF([1]主干线!J577="","",[1]主干线!J577)</f>
        <v>0</v>
      </c>
      <c r="U577" s="7" t="str">
        <f>IF([1]主干线!H577="","",[1]主干线!H577)</f>
        <v>县级</v>
      </c>
    </row>
    <row r="578" spans="1:21" x14ac:dyDescent="0.15">
      <c r="A578" s="7" t="str">
        <f>IF([1]主干线!A578="","",[1]主干线!A578)</f>
        <v>东泾线路103</v>
      </c>
      <c r="B578" s="7" t="str">
        <f>IF([1]主干线!B578="","",[1]主干线!B578)</f>
        <v>10kV</v>
      </c>
      <c r="C578" s="7" t="str">
        <f>IF([1]主干线!C578="","",[1]主干线!C578)</f>
        <v>130东泾线</v>
      </c>
      <c r="D578" s="7">
        <f>IF([1]主干线!D578="","",[1]主干线!D578)</f>
        <v>0</v>
      </c>
      <c r="E578" s="7" t="str">
        <f>IF([1]主干线!E578="","",[1]主干线!E578)</f>
        <v>LGJ-185/30</v>
      </c>
      <c r="F578" s="7">
        <f>IF([1]主干线!F578="","",[1]主干线!F578)</f>
        <v>0.153054</v>
      </c>
      <c r="G578" s="7">
        <f>IF([1]主干线!M578="","",[1]主干线!M578)</f>
        <v>2E-3</v>
      </c>
      <c r="H578" s="7">
        <f>IF([1]主干线!N578="","",[1]主干线!N578)</f>
        <v>0</v>
      </c>
      <c r="I578" s="7">
        <f>IF([1]主干线!O578="","",[1]主干线!O578)</f>
        <v>0</v>
      </c>
      <c r="J578" s="7">
        <f>IF([1]主干线!P578="","",[1]主干线!P578)</f>
        <v>2015</v>
      </c>
      <c r="K578" s="7">
        <f>IF([1]主干线!Q578="","",[1]主干线!Q578)</f>
        <v>2</v>
      </c>
      <c r="L578" s="7">
        <f>IF([1]主干线!R578="","",[1]主干线!R578)</f>
        <v>0</v>
      </c>
      <c r="M578" s="7">
        <f>IF([1]主干线!S578="","",[1]主干线!S578)</f>
        <v>0</v>
      </c>
      <c r="N578" s="7">
        <f>IF([1]主干线!T578="","",[1]主干线!T578)</f>
        <v>0</v>
      </c>
      <c r="O578" s="7" t="str">
        <f>IF([1]主干线!V578="","",[1]主干线!V578)</f>
        <v>配变_嘉景置业1#变</v>
      </c>
      <c r="P578" s="7">
        <f>IF([1]主干线!W578="","",[1]主干线!W578)</f>
        <v>3.061086</v>
      </c>
      <c r="Q578" s="7">
        <f>IF([1]主干线!X578="","",[1]主干线!X578)</f>
        <v>1</v>
      </c>
      <c r="R578" s="7">
        <f>IF([1]主干线!I578="","",[1]主干线!I578)</f>
        <v>1</v>
      </c>
      <c r="S578" s="7">
        <f>IF([1]主干线!G578="","",[1]主干线!G578)</f>
        <v>0</v>
      </c>
      <c r="T578" s="7">
        <f>IF([1]主干线!J578="","",[1]主干线!J578)</f>
        <v>0</v>
      </c>
      <c r="U578" s="7" t="str">
        <f>IF([1]主干线!H578="","",[1]主干线!H578)</f>
        <v>县级</v>
      </c>
    </row>
    <row r="579" spans="1:21" x14ac:dyDescent="0.15">
      <c r="A579" s="7" t="str">
        <f>IF([1]主干线!A579="","",[1]主干线!A579)</f>
        <v>东泾线路104</v>
      </c>
      <c r="B579" s="7" t="str">
        <f>IF([1]主干线!B579="","",[1]主干线!B579)</f>
        <v>10kV</v>
      </c>
      <c r="C579" s="7" t="str">
        <f>IF([1]主干线!C579="","",[1]主干线!C579)</f>
        <v>130东泾线</v>
      </c>
      <c r="D579" s="7">
        <f>IF([1]主干线!D579="","",[1]主干线!D579)</f>
        <v>0</v>
      </c>
      <c r="E579" s="7" t="str">
        <f>IF([1]主干线!E579="","",[1]主干线!E579)</f>
        <v>LGJ-185/30</v>
      </c>
      <c r="F579" s="7">
        <f>IF([1]主干线!F579="","",[1]主干线!F579)</f>
        <v>4.9265000000000003E-2</v>
      </c>
      <c r="G579" s="7">
        <f>IF([1]主干线!M579="","",[1]主干线!M579)</f>
        <v>2E-3</v>
      </c>
      <c r="H579" s="7">
        <f>IF([1]主干线!N579="","",[1]主干线!N579)</f>
        <v>0</v>
      </c>
      <c r="I579" s="7">
        <f>IF([1]主干线!O579="","",[1]主干线!O579)</f>
        <v>0</v>
      </c>
      <c r="J579" s="7">
        <f>IF([1]主干线!P579="","",[1]主干线!P579)</f>
        <v>2015</v>
      </c>
      <c r="K579" s="7">
        <f>IF([1]主干线!Q579="","",[1]主干线!Q579)</f>
        <v>3</v>
      </c>
      <c r="L579" s="7">
        <f>IF([1]主干线!R579="","",[1]主干线!R579)</f>
        <v>0</v>
      </c>
      <c r="M579" s="7">
        <f>IF([1]主干线!S579="","",[1]主干线!S579)</f>
        <v>0</v>
      </c>
      <c r="N579" s="7">
        <f>IF([1]主干线!T579="","",[1]主干线!T579)</f>
        <v>0</v>
      </c>
      <c r="O579" s="7" t="str">
        <f>IF([1]主干线!V579="","",[1]主干线!V579)</f>
        <v>8796088698448</v>
      </c>
      <c r="P579" s="7">
        <f>IF([1]主干线!W579="","",[1]主干线!W579)</f>
        <v>0.98529999999999995</v>
      </c>
      <c r="Q579" s="7">
        <f>IF([1]主干线!X579="","",[1]主干线!X579)</f>
        <v>2</v>
      </c>
      <c r="R579" s="7">
        <f>IF([1]主干线!I579="","",[1]主干线!I579)</f>
        <v>1</v>
      </c>
      <c r="S579" s="7">
        <f>IF([1]主干线!G579="","",[1]主干线!G579)</f>
        <v>0</v>
      </c>
      <c r="T579" s="7">
        <f>IF([1]主干线!J579="","",[1]主干线!J579)</f>
        <v>0</v>
      </c>
      <c r="U579" s="7" t="str">
        <f>IF([1]主干线!H579="","",[1]主干线!H579)</f>
        <v>县级</v>
      </c>
    </row>
    <row r="580" spans="1:21" x14ac:dyDescent="0.15">
      <c r="A580" s="7" t="str">
        <f>IF([1]主干线!A580="","",[1]主干线!A580)</f>
        <v>东泾线路105</v>
      </c>
      <c r="B580" s="7" t="str">
        <f>IF([1]主干线!B580="","",[1]主干线!B580)</f>
        <v>10kV</v>
      </c>
      <c r="C580" s="7" t="str">
        <f>IF([1]主干线!C580="","",[1]主干线!C580)</f>
        <v>130东泾线</v>
      </c>
      <c r="D580" s="7">
        <f>IF([1]主干线!D580="","",[1]主干线!D580)</f>
        <v>0</v>
      </c>
      <c r="E580" s="7" t="str">
        <f>IF([1]主干线!E580="","",[1]主干线!E580)</f>
        <v>LGJ-185/30</v>
      </c>
      <c r="F580" s="7">
        <f>IF([1]主干线!F580="","",[1]主干线!F580)</f>
        <v>2.0454E-2</v>
      </c>
      <c r="G580" s="7">
        <f>IF([1]主干线!M580="","",[1]主干线!M580)</f>
        <v>2E-3</v>
      </c>
      <c r="H580" s="7">
        <f>IF([1]主干线!N580="","",[1]主干线!N580)</f>
        <v>0</v>
      </c>
      <c r="I580" s="7">
        <f>IF([1]主干线!O580="","",[1]主干线!O580)</f>
        <v>0</v>
      </c>
      <c r="J580" s="7">
        <f>IF([1]主干线!P580="","",[1]主干线!P580)</f>
        <v>2015</v>
      </c>
      <c r="K580" s="7">
        <f>IF([1]主干线!Q580="","",[1]主干线!Q580)</f>
        <v>1</v>
      </c>
      <c r="L580" s="7">
        <f>IF([1]主干线!R580="","",[1]主干线!R580)</f>
        <v>0</v>
      </c>
      <c r="M580" s="7">
        <f>IF([1]主干线!S580="","",[1]主干线!S580)</f>
        <v>0</v>
      </c>
      <c r="N580" s="7">
        <f>IF([1]主干线!T580="","",[1]主干线!T580)</f>
        <v>0</v>
      </c>
      <c r="O580" s="7" t="str">
        <f>IF([1]主干线!V580="","",[1]主干线!V580)</f>
        <v>配变_常发置业</v>
      </c>
      <c r="P580" s="7">
        <f>IF([1]主干线!W580="","",[1]主干线!W580)</f>
        <v>0.409076</v>
      </c>
      <c r="Q580" s="7">
        <f>IF([1]主干线!X580="","",[1]主干线!X580)</f>
        <v>3</v>
      </c>
      <c r="R580" s="7">
        <f>IF([1]主干线!I580="","",[1]主干线!I580)</f>
        <v>0</v>
      </c>
      <c r="S580" s="7">
        <f>IF([1]主干线!G580="","",[1]主干线!G580)</f>
        <v>0</v>
      </c>
      <c r="T580" s="7">
        <f>IF([1]主干线!J580="","",[1]主干线!J580)</f>
        <v>0</v>
      </c>
      <c r="U580" s="7" t="str">
        <f>IF([1]主干线!H580="","",[1]主干线!H580)</f>
        <v>县级</v>
      </c>
    </row>
    <row r="581" spans="1:21" x14ac:dyDescent="0.15">
      <c r="A581" s="7" t="str">
        <f>IF([1]主干线!A581="","",[1]主干线!A581)</f>
        <v>东泾线路106</v>
      </c>
      <c r="B581" s="7" t="str">
        <f>IF([1]主干线!B581="","",[1]主干线!B581)</f>
        <v>10kV</v>
      </c>
      <c r="C581" s="7" t="str">
        <f>IF([1]主干线!C581="","",[1]主干线!C581)</f>
        <v>130东泾线</v>
      </c>
      <c r="D581" s="7">
        <f>IF([1]主干线!D581="","",[1]主干线!D581)</f>
        <v>0</v>
      </c>
      <c r="E581" s="7" t="str">
        <f>IF([1]主干线!E581="","",[1]主干线!E581)</f>
        <v>LGJ-185/30</v>
      </c>
      <c r="F581" s="7">
        <f>IF([1]主干线!F581="","",[1]主干线!F581)</f>
        <v>0.137269</v>
      </c>
      <c r="G581" s="7">
        <f>IF([1]主干线!M581="","",[1]主干线!M581)</f>
        <v>2E-3</v>
      </c>
      <c r="H581" s="7">
        <f>IF([1]主干线!N581="","",[1]主干线!N581)</f>
        <v>0</v>
      </c>
      <c r="I581" s="7">
        <f>IF([1]主干线!O581="","",[1]主干线!O581)</f>
        <v>0</v>
      </c>
      <c r="J581" s="7">
        <f>IF([1]主干线!P581="","",[1]主干线!P581)</f>
        <v>2015</v>
      </c>
      <c r="K581" s="7">
        <f>IF([1]主干线!Q581="","",[1]主干线!Q581)</f>
        <v>2</v>
      </c>
      <c r="L581" s="7">
        <f>IF([1]主干线!R581="","",[1]主干线!R581)</f>
        <v>0</v>
      </c>
      <c r="M581" s="7">
        <f>IF([1]主干线!S581="","",[1]主干线!S581)</f>
        <v>0</v>
      </c>
      <c r="N581" s="7">
        <f>IF([1]主干线!T581="","",[1]主干线!T581)</f>
        <v>0</v>
      </c>
      <c r="O581" s="7" t="str">
        <f>IF([1]主干线!V581="","",[1]主干线!V581)</f>
        <v>8796088698464</v>
      </c>
      <c r="P581" s="7">
        <f>IF([1]主干线!W581="","",[1]主干线!W581)</f>
        <v>2.7453750000000001</v>
      </c>
      <c r="Q581" s="7">
        <f>IF([1]主干线!X581="","",[1]主干线!X581)</f>
        <v>4</v>
      </c>
      <c r="R581" s="7">
        <f>IF([1]主干线!I581="","",[1]主干线!I581)</f>
        <v>1</v>
      </c>
      <c r="S581" s="7">
        <f>IF([1]主干线!G581="","",[1]主干线!G581)</f>
        <v>0</v>
      </c>
      <c r="T581" s="7">
        <f>IF([1]主干线!J581="","",[1]主干线!J581)</f>
        <v>0</v>
      </c>
      <c r="U581" s="7" t="str">
        <f>IF([1]主干线!H581="","",[1]主干线!H581)</f>
        <v>县级</v>
      </c>
    </row>
    <row r="582" spans="1:21" x14ac:dyDescent="0.15">
      <c r="A582" s="7" t="str">
        <f>IF([1]主干线!A582="","",[1]主干线!A582)</f>
        <v>东泾线路107</v>
      </c>
      <c r="B582" s="7" t="str">
        <f>IF([1]主干线!B582="","",[1]主干线!B582)</f>
        <v>10kV</v>
      </c>
      <c r="C582" s="7" t="str">
        <f>IF([1]主干线!C582="","",[1]主干线!C582)</f>
        <v>130东泾线</v>
      </c>
      <c r="D582" s="7">
        <f>IF([1]主干线!D582="","",[1]主干线!D582)</f>
        <v>0</v>
      </c>
      <c r="E582" s="7" t="str">
        <f>IF([1]主干线!E582="","",[1]主干线!E582)</f>
        <v>LGJ-185/30</v>
      </c>
      <c r="F582" s="7">
        <f>IF([1]主干线!F582="","",[1]主干线!F582)</f>
        <v>0.177949</v>
      </c>
      <c r="G582" s="7">
        <f>IF([1]主干线!M582="","",[1]主干线!M582)</f>
        <v>2E-3</v>
      </c>
      <c r="H582" s="7">
        <f>IF([1]主干线!N582="","",[1]主干线!N582)</f>
        <v>0</v>
      </c>
      <c r="I582" s="7">
        <f>IF([1]主干线!O582="","",[1]主干线!O582)</f>
        <v>0</v>
      </c>
      <c r="J582" s="7">
        <f>IF([1]主干线!P582="","",[1]主干线!P582)</f>
        <v>2015</v>
      </c>
      <c r="K582" s="7">
        <f>IF([1]主干线!Q582="","",[1]主干线!Q582)</f>
        <v>3</v>
      </c>
      <c r="L582" s="7">
        <f>IF([1]主干线!R582="","",[1]主干线!R582)</f>
        <v>0</v>
      </c>
      <c r="M582" s="7">
        <f>IF([1]主干线!S582="","",[1]主干线!S582)</f>
        <v>0</v>
      </c>
      <c r="N582" s="7">
        <f>IF([1]主干线!T582="","",[1]主干线!T582)</f>
        <v>0</v>
      </c>
      <c r="O582" s="7" t="str">
        <f>IF([1]主干线!V582="","",[1]主干线!V582)</f>
        <v>8796088698480</v>
      </c>
      <c r="P582" s="7">
        <f>IF([1]主干线!W582="","",[1]主干线!W582)</f>
        <v>3.5589819999999999</v>
      </c>
      <c r="Q582" s="7">
        <f>IF([1]主干线!X582="","",[1]主干线!X582)</f>
        <v>5</v>
      </c>
      <c r="R582" s="7">
        <f>IF([1]主干线!I582="","",[1]主干线!I582)</f>
        <v>1</v>
      </c>
      <c r="S582" s="7">
        <f>IF([1]主干线!G582="","",[1]主干线!G582)</f>
        <v>0</v>
      </c>
      <c r="T582" s="7">
        <f>IF([1]主干线!J582="","",[1]主干线!J582)</f>
        <v>0</v>
      </c>
      <c r="U582" s="7" t="str">
        <f>IF([1]主干线!H582="","",[1]主干线!H582)</f>
        <v>县级</v>
      </c>
    </row>
    <row r="583" spans="1:21" x14ac:dyDescent="0.15">
      <c r="A583" s="7" t="str">
        <f>IF([1]主干线!A583="","",[1]主干线!A583)</f>
        <v>东泾线路108</v>
      </c>
      <c r="B583" s="7" t="str">
        <f>IF([1]主干线!B583="","",[1]主干线!B583)</f>
        <v>10kV</v>
      </c>
      <c r="C583" s="7" t="str">
        <f>IF([1]主干线!C583="","",[1]主干线!C583)</f>
        <v>130东泾线</v>
      </c>
      <c r="D583" s="7">
        <f>IF([1]主干线!D583="","",[1]主干线!D583)</f>
        <v>0</v>
      </c>
      <c r="E583" s="7" t="str">
        <f>IF([1]主干线!E583="","",[1]主干线!E583)</f>
        <v>LGJ-185/30</v>
      </c>
      <c r="F583" s="7">
        <f>IF([1]主干线!F583="","",[1]主干线!F583)</f>
        <v>3.4324E-2</v>
      </c>
      <c r="G583" s="7">
        <f>IF([1]主干线!M583="","",[1]主干线!M583)</f>
        <v>2E-3</v>
      </c>
      <c r="H583" s="7">
        <f>IF([1]主干线!N583="","",[1]主干线!N583)</f>
        <v>0</v>
      </c>
      <c r="I583" s="7">
        <f>IF([1]主干线!O583="","",[1]主干线!O583)</f>
        <v>0</v>
      </c>
      <c r="J583" s="7">
        <f>IF([1]主干线!P583="","",[1]主干线!P583)</f>
        <v>2015</v>
      </c>
      <c r="K583" s="7">
        <f>IF([1]主干线!Q583="","",[1]主干线!Q583)</f>
        <v>1</v>
      </c>
      <c r="L583" s="7">
        <f>IF([1]主干线!R583="","",[1]主干线!R583)</f>
        <v>0</v>
      </c>
      <c r="M583" s="7">
        <f>IF([1]主干线!S583="","",[1]主干线!S583)</f>
        <v>0</v>
      </c>
      <c r="N583" s="7">
        <f>IF([1]主干线!T583="","",[1]主干线!T583)</f>
        <v>0</v>
      </c>
      <c r="O583" s="7" t="str">
        <f>IF([1]主干线!V583="","",[1]主干线!V583)</f>
        <v>配变_东泾移动2</v>
      </c>
      <c r="P583" s="7">
        <f>IF([1]主干线!W583="","",[1]主干线!W583)</f>
        <v>0.68647499999999995</v>
      </c>
      <c r="Q583" s="7">
        <f>IF([1]主干线!X583="","",[1]主干线!X583)</f>
        <v>6</v>
      </c>
      <c r="R583" s="7">
        <f>IF([1]主干线!I583="","",[1]主干线!I583)</f>
        <v>0</v>
      </c>
      <c r="S583" s="7">
        <f>IF([1]主干线!G583="","",[1]主干线!G583)</f>
        <v>0</v>
      </c>
      <c r="T583" s="7">
        <f>IF([1]主干线!J583="","",[1]主干线!J583)</f>
        <v>0</v>
      </c>
      <c r="U583" s="7" t="str">
        <f>IF([1]主干线!H583="","",[1]主干线!H583)</f>
        <v>县级</v>
      </c>
    </row>
    <row r="584" spans="1:21" x14ac:dyDescent="0.15">
      <c r="A584" s="7" t="str">
        <f>IF([1]主干线!A584="","",[1]主干线!A584)</f>
        <v>东泾线路109</v>
      </c>
      <c r="B584" s="7" t="str">
        <f>IF([1]主干线!B584="","",[1]主干线!B584)</f>
        <v>10kV</v>
      </c>
      <c r="C584" s="7" t="str">
        <f>IF([1]主干线!C584="","",[1]主干线!C584)</f>
        <v>130东泾线</v>
      </c>
      <c r="D584" s="7">
        <f>IF([1]主干线!D584="","",[1]主干线!D584)</f>
        <v>0</v>
      </c>
      <c r="E584" s="7" t="str">
        <f>IF([1]主干线!E584="","",[1]主干线!E584)</f>
        <v>LGJ-185/30</v>
      </c>
      <c r="F584" s="7">
        <f>IF([1]主干线!F584="","",[1]主干线!F584)</f>
        <v>1.9942000000000001E-2</v>
      </c>
      <c r="G584" s="7">
        <f>IF([1]主干线!M584="","",[1]主干线!M584)</f>
        <v>2E-3</v>
      </c>
      <c r="H584" s="7">
        <f>IF([1]主干线!N584="","",[1]主干线!N584)</f>
        <v>0</v>
      </c>
      <c r="I584" s="7">
        <f>IF([1]主干线!O584="","",[1]主干线!O584)</f>
        <v>0</v>
      </c>
      <c r="J584" s="7">
        <f>IF([1]主干线!P584="","",[1]主干线!P584)</f>
        <v>2015</v>
      </c>
      <c r="K584" s="7">
        <f>IF([1]主干线!Q584="","",[1]主干线!Q584)</f>
        <v>2</v>
      </c>
      <c r="L584" s="7">
        <f>IF([1]主干线!R584="","",[1]主干线!R584)</f>
        <v>0</v>
      </c>
      <c r="M584" s="7">
        <f>IF([1]主干线!S584="","",[1]主干线!S584)</f>
        <v>0</v>
      </c>
      <c r="N584" s="7">
        <f>IF([1]主干线!T584="","",[1]主干线!T584)</f>
        <v>0</v>
      </c>
      <c r="O584" s="7" t="str">
        <f>IF([1]主干线!V584="","",[1]主干线!V584)</f>
        <v>8796088700400</v>
      </c>
      <c r="P584" s="7">
        <f>IF([1]主干线!W584="","",[1]主干线!W584)</f>
        <v>0.398841</v>
      </c>
      <c r="Q584" s="7">
        <f>IF([1]主干线!X584="","",[1]主干线!X584)</f>
        <v>7</v>
      </c>
      <c r="R584" s="7">
        <f>IF([1]主干线!I584="","",[1]主干线!I584)</f>
        <v>1</v>
      </c>
      <c r="S584" s="7">
        <f>IF([1]主干线!G584="","",[1]主干线!G584)</f>
        <v>0</v>
      </c>
      <c r="T584" s="7">
        <f>IF([1]主干线!J584="","",[1]主干线!J584)</f>
        <v>0</v>
      </c>
      <c r="U584" s="7" t="str">
        <f>IF([1]主干线!H584="","",[1]主干线!H584)</f>
        <v>县级</v>
      </c>
    </row>
    <row r="585" spans="1:21" x14ac:dyDescent="0.15">
      <c r="A585" s="7" t="str">
        <f>IF([1]主干线!A585="","",[1]主干线!A585)</f>
        <v>东泾线路110</v>
      </c>
      <c r="B585" s="7" t="str">
        <f>IF([1]主干线!B585="","",[1]主干线!B585)</f>
        <v>10kV</v>
      </c>
      <c r="C585" s="7" t="str">
        <f>IF([1]主干线!C585="","",[1]主干线!C585)</f>
        <v>130东泾线</v>
      </c>
      <c r="D585" s="7">
        <f>IF([1]主干线!D585="","",[1]主干线!D585)</f>
        <v>0</v>
      </c>
      <c r="E585" s="7" t="str">
        <f>IF([1]主干线!E585="","",[1]主干线!E585)</f>
        <v>LGJ-185/30</v>
      </c>
      <c r="F585" s="7">
        <f>IF([1]主干线!F585="","",[1]主干线!F585)</f>
        <v>2.8493000000000001E-2</v>
      </c>
      <c r="G585" s="7">
        <f>IF([1]主干线!M585="","",[1]主干线!M585)</f>
        <v>2E-3</v>
      </c>
      <c r="H585" s="7">
        <f>IF([1]主干线!N585="","",[1]主干线!N585)</f>
        <v>0</v>
      </c>
      <c r="I585" s="7">
        <f>IF([1]主干线!O585="","",[1]主干线!O585)</f>
        <v>0</v>
      </c>
      <c r="J585" s="7">
        <f>IF([1]主干线!P585="","",[1]主干线!P585)</f>
        <v>2015</v>
      </c>
      <c r="K585" s="7">
        <f>IF([1]主干线!Q585="","",[1]主干线!Q585)</f>
        <v>3</v>
      </c>
      <c r="L585" s="7">
        <f>IF([1]主干线!R585="","",[1]主干线!R585)</f>
        <v>0</v>
      </c>
      <c r="M585" s="7">
        <f>IF([1]主干线!S585="","",[1]主干线!S585)</f>
        <v>0</v>
      </c>
      <c r="N585" s="7">
        <f>IF([1]主干线!T585="","",[1]主干线!T585)</f>
        <v>0</v>
      </c>
      <c r="O585" s="7" t="str">
        <f>IF([1]主干线!V585="","",[1]主干线!V585)</f>
        <v>配变_电信2-1</v>
      </c>
      <c r="P585" s="7">
        <f>IF([1]主干线!W585="","",[1]主干线!W585)</f>
        <v>0.56986300000000001</v>
      </c>
      <c r="Q585" s="7">
        <f>IF([1]主干线!X585="","",[1]主干线!X585)</f>
        <v>8</v>
      </c>
      <c r="R585" s="7">
        <f>IF([1]主干线!I585="","",[1]主干线!I585)</f>
        <v>1</v>
      </c>
      <c r="S585" s="7">
        <f>IF([1]主干线!G585="","",[1]主干线!G585)</f>
        <v>0</v>
      </c>
      <c r="T585" s="7">
        <f>IF([1]主干线!J585="","",[1]主干线!J585)</f>
        <v>0</v>
      </c>
      <c r="U585" s="7" t="str">
        <f>IF([1]主干线!H585="","",[1]主干线!H585)</f>
        <v>县级</v>
      </c>
    </row>
    <row r="586" spans="1:21" x14ac:dyDescent="0.15">
      <c r="A586" s="7" t="str">
        <f>IF([1]主干线!A586="","",[1]主干线!A586)</f>
        <v>东泾线路111</v>
      </c>
      <c r="B586" s="7" t="str">
        <f>IF([1]主干线!B586="","",[1]主干线!B586)</f>
        <v>10kV</v>
      </c>
      <c r="C586" s="7" t="str">
        <f>IF([1]主干线!C586="","",[1]主干线!C586)</f>
        <v>130东泾线</v>
      </c>
      <c r="D586" s="7">
        <f>IF([1]主干线!D586="","",[1]主干线!D586)</f>
        <v>0</v>
      </c>
      <c r="E586" s="7" t="str">
        <f>IF([1]主干线!E586="","",[1]主干线!E586)</f>
        <v>LGJ-185/30</v>
      </c>
      <c r="F586" s="7">
        <f>IF([1]主干线!F586="","",[1]主干线!F586)</f>
        <v>5.9300000000000004E-3</v>
      </c>
      <c r="G586" s="7">
        <f>IF([1]主干线!M586="","",[1]主干线!M586)</f>
        <v>2E-3</v>
      </c>
      <c r="H586" s="7">
        <f>IF([1]主干线!N586="","",[1]主干线!N586)</f>
        <v>0</v>
      </c>
      <c r="I586" s="7">
        <f>IF([1]主干线!O586="","",[1]主干线!O586)</f>
        <v>0</v>
      </c>
      <c r="J586" s="7">
        <f>IF([1]主干线!P586="","",[1]主干线!P586)</f>
        <v>2015</v>
      </c>
      <c r="K586" s="7">
        <f>IF([1]主干线!Q586="","",[1]主干线!Q586)</f>
        <v>1</v>
      </c>
      <c r="L586" s="7">
        <f>IF([1]主干线!R586="","",[1]主干线!R586)</f>
        <v>0</v>
      </c>
      <c r="M586" s="7">
        <f>IF([1]主干线!S586="","",[1]主干线!S586)</f>
        <v>0</v>
      </c>
      <c r="N586" s="7">
        <f>IF([1]主干线!T586="","",[1]主干线!T586)</f>
        <v>0</v>
      </c>
      <c r="O586" s="7" t="str">
        <f>IF([1]主干线!V586="","",[1]主干线!V586)</f>
        <v>配变_联合网络通信</v>
      </c>
      <c r="P586" s="7">
        <f>IF([1]主干线!W586="","",[1]主干线!W586)</f>
        <v>0.11859</v>
      </c>
      <c r="Q586" s="7">
        <f>IF([1]主干线!X586="","",[1]主干线!X586)</f>
        <v>0</v>
      </c>
      <c r="R586" s="7">
        <f>IF([1]主干线!I586="","",[1]主干线!I586)</f>
        <v>0</v>
      </c>
      <c r="S586" s="7">
        <f>IF([1]主干线!G586="","",[1]主干线!G586)</f>
        <v>0</v>
      </c>
      <c r="T586" s="7">
        <f>IF([1]主干线!J586="","",[1]主干线!J586)</f>
        <v>0</v>
      </c>
      <c r="U586" s="7" t="str">
        <f>IF([1]主干线!H586="","",[1]主干线!H586)</f>
        <v>县级</v>
      </c>
    </row>
    <row r="587" spans="1:21" x14ac:dyDescent="0.15">
      <c r="A587" s="7" t="str">
        <f>IF([1]主干线!A587="","",[1]主干线!A587)</f>
        <v>东泾线路112</v>
      </c>
      <c r="B587" s="7" t="str">
        <f>IF([1]主干线!B587="","",[1]主干线!B587)</f>
        <v>10kV</v>
      </c>
      <c r="C587" s="7" t="str">
        <f>IF([1]主干线!C587="","",[1]主干线!C587)</f>
        <v>130东泾线</v>
      </c>
      <c r="D587" s="7">
        <f>IF([1]主干线!D587="","",[1]主干线!D587)</f>
        <v>0</v>
      </c>
      <c r="E587" s="7" t="str">
        <f>IF([1]主干线!E587="","",[1]主干线!E587)</f>
        <v>LGJ-185/30</v>
      </c>
      <c r="F587" s="7">
        <f>IF([1]主干线!F587="","",[1]主干线!F587)</f>
        <v>6.0618999999999999E-2</v>
      </c>
      <c r="G587" s="7">
        <f>IF([1]主干线!M587="","",[1]主干线!M587)</f>
        <v>2E-3</v>
      </c>
      <c r="H587" s="7">
        <f>IF([1]主干线!N587="","",[1]主干线!N587)</f>
        <v>0</v>
      </c>
      <c r="I587" s="7">
        <f>IF([1]主干线!O587="","",[1]主干线!O587)</f>
        <v>0</v>
      </c>
      <c r="J587" s="7">
        <f>IF([1]主干线!P587="","",[1]主干线!P587)</f>
        <v>2015</v>
      </c>
      <c r="K587" s="7">
        <f>IF([1]主干线!Q587="","",[1]主干线!Q587)</f>
        <v>2</v>
      </c>
      <c r="L587" s="7">
        <f>IF([1]主干线!R587="","",[1]主干线!R587)</f>
        <v>0</v>
      </c>
      <c r="M587" s="7">
        <f>IF([1]主干线!S587="","",[1]主干线!S587)</f>
        <v>0</v>
      </c>
      <c r="N587" s="7">
        <f>IF([1]主干线!T587="","",[1]主干线!T587)</f>
        <v>0</v>
      </c>
      <c r="O587" s="7" t="str">
        <f>IF([1]主干线!V587="","",[1]主干线!V587)</f>
        <v>配变_嘉景置业2#变</v>
      </c>
      <c r="P587" s="7">
        <f>IF([1]主干线!W587="","",[1]主干线!W587)</f>
        <v>1.2123870000000001</v>
      </c>
      <c r="Q587" s="7">
        <f>IF([1]主干线!X587="","",[1]主干线!X587)</f>
        <v>1</v>
      </c>
      <c r="R587" s="7">
        <f>IF([1]主干线!I587="","",[1]主干线!I587)</f>
        <v>1</v>
      </c>
      <c r="S587" s="7">
        <f>IF([1]主干线!G587="","",[1]主干线!G587)</f>
        <v>0</v>
      </c>
      <c r="T587" s="7">
        <f>IF([1]主干线!J587="","",[1]主干线!J587)</f>
        <v>0</v>
      </c>
      <c r="U587" s="7" t="str">
        <f>IF([1]主干线!H587="","",[1]主干线!H587)</f>
        <v>县级</v>
      </c>
    </row>
    <row r="588" spans="1:21" x14ac:dyDescent="0.15">
      <c r="A588" s="7" t="str">
        <f>IF([1]主干线!A588="","",[1]主干线!A588)</f>
        <v>东泾线路113</v>
      </c>
      <c r="B588" s="7" t="str">
        <f>IF([1]主干线!B588="","",[1]主干线!B588)</f>
        <v>10kV</v>
      </c>
      <c r="C588" s="7" t="str">
        <f>IF([1]主干线!C588="","",[1]主干线!C588)</f>
        <v>130东泾线</v>
      </c>
      <c r="D588" s="7">
        <f>IF([1]主干线!D588="","",[1]主干线!D588)</f>
        <v>0</v>
      </c>
      <c r="E588" s="7" t="str">
        <f>IF([1]主干线!E588="","",[1]主干线!E588)</f>
        <v>LGJ-185/30</v>
      </c>
      <c r="F588" s="7">
        <f>IF([1]主干线!F588="","",[1]主干线!F588)</f>
        <v>0.39952300000000002</v>
      </c>
      <c r="G588" s="7">
        <f>IF([1]主干线!M588="","",[1]主干线!M588)</f>
        <v>2E-3</v>
      </c>
      <c r="H588" s="7">
        <f>IF([1]主干线!N588="","",[1]主干线!N588)</f>
        <v>0</v>
      </c>
      <c r="I588" s="7">
        <f>IF([1]主干线!O588="","",[1]主干线!O588)</f>
        <v>0</v>
      </c>
      <c r="J588" s="7">
        <f>IF([1]主干线!P588="","",[1]主干线!P588)</f>
        <v>2015</v>
      </c>
      <c r="K588" s="7">
        <f>IF([1]主干线!Q588="","",[1]主干线!Q588)</f>
        <v>3</v>
      </c>
      <c r="L588" s="7">
        <f>IF([1]主干线!R588="","",[1]主干线!R588)</f>
        <v>0</v>
      </c>
      <c r="M588" s="7">
        <f>IF([1]主干线!S588="","",[1]主干线!S588)</f>
        <v>0</v>
      </c>
      <c r="N588" s="7">
        <f>IF([1]主干线!T588="","",[1]主干线!T588)</f>
        <v>0</v>
      </c>
      <c r="O588" s="7" t="str">
        <f>IF([1]主干线!V588="","",[1]主干线!V588)</f>
        <v>8796088698496</v>
      </c>
      <c r="P588" s="7">
        <f>IF([1]主干线!W588="","",[1]主干线!W588)</f>
        <v>7.9904640000000002</v>
      </c>
      <c r="Q588" s="7">
        <f>IF([1]主干线!X588="","",[1]主干线!X588)</f>
        <v>2</v>
      </c>
      <c r="R588" s="7">
        <f>IF([1]主干线!I588="","",[1]主干线!I588)</f>
        <v>1</v>
      </c>
      <c r="S588" s="7">
        <f>IF([1]主干线!G588="","",[1]主干线!G588)</f>
        <v>0</v>
      </c>
      <c r="T588" s="7">
        <f>IF([1]主干线!J588="","",[1]主干线!J588)</f>
        <v>0</v>
      </c>
      <c r="U588" s="7" t="str">
        <f>IF([1]主干线!H588="","",[1]主干线!H588)</f>
        <v>县级</v>
      </c>
    </row>
    <row r="589" spans="1:21" x14ac:dyDescent="0.15">
      <c r="A589" s="7" t="str">
        <f>IF([1]主干线!A589="","",[1]主干线!A589)</f>
        <v>东泾线路114</v>
      </c>
      <c r="B589" s="7" t="str">
        <f>IF([1]主干线!B589="","",[1]主干线!B589)</f>
        <v>10kV</v>
      </c>
      <c r="C589" s="7" t="str">
        <f>IF([1]主干线!C589="","",[1]主干线!C589)</f>
        <v>130东泾线</v>
      </c>
      <c r="D589" s="7">
        <f>IF([1]主干线!D589="","",[1]主干线!D589)</f>
        <v>0</v>
      </c>
      <c r="E589" s="7" t="str">
        <f>IF([1]主干线!E589="","",[1]主干线!E589)</f>
        <v>LGJ-185/30</v>
      </c>
      <c r="F589" s="7">
        <f>IF([1]主干线!F589="","",[1]主干线!F589)</f>
        <v>5.5076E-2</v>
      </c>
      <c r="G589" s="7">
        <f>IF([1]主干线!M589="","",[1]主干线!M589)</f>
        <v>2E-3</v>
      </c>
      <c r="H589" s="7">
        <f>IF([1]主干线!N589="","",[1]主干线!N589)</f>
        <v>0</v>
      </c>
      <c r="I589" s="7">
        <f>IF([1]主干线!O589="","",[1]主干线!O589)</f>
        <v>0</v>
      </c>
      <c r="J589" s="7">
        <f>IF([1]主干线!P589="","",[1]主干线!P589)</f>
        <v>2015</v>
      </c>
      <c r="K589" s="7">
        <f>IF([1]主干线!Q589="","",[1]主干线!Q589)</f>
        <v>1</v>
      </c>
      <c r="L589" s="7">
        <f>IF([1]主干线!R589="","",[1]主干线!R589)</f>
        <v>0</v>
      </c>
      <c r="M589" s="7">
        <f>IF([1]主干线!S589="","",[1]主干线!S589)</f>
        <v>0</v>
      </c>
      <c r="N589" s="7">
        <f>IF([1]主干线!T589="","",[1]主干线!T589)</f>
        <v>0</v>
      </c>
      <c r="O589" s="7" t="str">
        <f>IF([1]主干线!V589="","",[1]主干线!V589)</f>
        <v>配变_商务城资产经营2</v>
      </c>
      <c r="P589" s="7">
        <f>IF([1]主干线!W589="","",[1]主干线!W589)</f>
        <v>1.101521</v>
      </c>
      <c r="Q589" s="7">
        <f>IF([1]主干线!X589="","",[1]主干线!X589)</f>
        <v>3</v>
      </c>
      <c r="R589" s="7">
        <f>IF([1]主干线!I589="","",[1]主干线!I589)</f>
        <v>0</v>
      </c>
      <c r="S589" s="7">
        <f>IF([1]主干线!G589="","",[1]主干线!G589)</f>
        <v>0</v>
      </c>
      <c r="T589" s="7">
        <f>IF([1]主干线!J589="","",[1]主干线!J589)</f>
        <v>0</v>
      </c>
      <c r="U589" s="7" t="str">
        <f>IF([1]主干线!H589="","",[1]主干线!H589)</f>
        <v>县级</v>
      </c>
    </row>
    <row r="590" spans="1:21" x14ac:dyDescent="0.15">
      <c r="A590" s="7" t="str">
        <f>IF([1]主干线!A590="","",[1]主干线!A590)</f>
        <v>东泾线路115</v>
      </c>
      <c r="B590" s="7" t="str">
        <f>IF([1]主干线!B590="","",[1]主干线!B590)</f>
        <v>10kV</v>
      </c>
      <c r="C590" s="7" t="str">
        <f>IF([1]主干线!C590="","",[1]主干线!C590)</f>
        <v>130东泾线</v>
      </c>
      <c r="D590" s="7">
        <f>IF([1]主干线!D590="","",[1]主干线!D590)</f>
        <v>0</v>
      </c>
      <c r="E590" s="7" t="str">
        <f>IF([1]主干线!E590="","",[1]主干线!E590)</f>
        <v>LGJ-185/30</v>
      </c>
      <c r="F590" s="7">
        <f>IF([1]主干线!F590="","",[1]主干线!F590)</f>
        <v>9.9247000000000002E-2</v>
      </c>
      <c r="G590" s="7">
        <f>IF([1]主干线!M590="","",[1]主干线!M590)</f>
        <v>2E-3</v>
      </c>
      <c r="H590" s="7">
        <f>IF([1]主干线!N590="","",[1]主干线!N590)</f>
        <v>0</v>
      </c>
      <c r="I590" s="7">
        <f>IF([1]主干线!O590="","",[1]主干线!O590)</f>
        <v>0</v>
      </c>
      <c r="J590" s="7">
        <f>IF([1]主干线!P590="","",[1]主干线!P590)</f>
        <v>2015</v>
      </c>
      <c r="K590" s="7">
        <f>IF([1]主干线!Q590="","",[1]主干线!Q590)</f>
        <v>2</v>
      </c>
      <c r="L590" s="7">
        <f>IF([1]主干线!R590="","",[1]主干线!R590)</f>
        <v>0</v>
      </c>
      <c r="M590" s="7">
        <f>IF([1]主干线!S590="","",[1]主干线!S590)</f>
        <v>0</v>
      </c>
      <c r="N590" s="7">
        <f>IF([1]主干线!T590="","",[1]主干线!T590)</f>
        <v>0</v>
      </c>
      <c r="O590" s="7" t="str">
        <f>IF([1]主干线!V590="","",[1]主干线!V590)</f>
        <v>8796088698512</v>
      </c>
      <c r="P590" s="7">
        <f>IF([1]主干线!W590="","",[1]主干线!W590)</f>
        <v>1.9849300000000001</v>
      </c>
      <c r="Q590" s="7">
        <f>IF([1]主干线!X590="","",[1]主干线!X590)</f>
        <v>4</v>
      </c>
      <c r="R590" s="7">
        <f>IF([1]主干线!I590="","",[1]主干线!I590)</f>
        <v>1</v>
      </c>
      <c r="S590" s="7">
        <f>IF([1]主干线!G590="","",[1]主干线!G590)</f>
        <v>0</v>
      </c>
      <c r="T590" s="7">
        <f>IF([1]主干线!J590="","",[1]主干线!J590)</f>
        <v>0</v>
      </c>
      <c r="U590" s="7" t="str">
        <f>IF([1]主干线!H590="","",[1]主干线!H590)</f>
        <v>县级</v>
      </c>
    </row>
    <row r="591" spans="1:21" x14ac:dyDescent="0.15">
      <c r="A591" s="7" t="str">
        <f>IF([1]主干线!A591="","",[1]主干线!A591)</f>
        <v>东泾线路116</v>
      </c>
      <c r="B591" s="7" t="str">
        <f>IF([1]主干线!B591="","",[1]主干线!B591)</f>
        <v>10kV</v>
      </c>
      <c r="C591" s="7" t="str">
        <f>IF([1]主干线!C591="","",[1]主干线!C591)</f>
        <v>130东泾线</v>
      </c>
      <c r="D591" s="7">
        <f>IF([1]主干线!D591="","",[1]主干线!D591)</f>
        <v>0</v>
      </c>
      <c r="E591" s="7" t="str">
        <f>IF([1]主干线!E591="","",[1]主干线!E591)</f>
        <v>LGJ-185/30</v>
      </c>
      <c r="F591" s="7">
        <f>IF([1]主干线!F591="","",[1]主干线!F591)</f>
        <v>0.106348</v>
      </c>
      <c r="G591" s="7">
        <f>IF([1]主干线!M591="","",[1]主干线!M591)</f>
        <v>2E-3</v>
      </c>
      <c r="H591" s="7">
        <f>IF([1]主干线!N591="","",[1]主干线!N591)</f>
        <v>0</v>
      </c>
      <c r="I591" s="7">
        <f>IF([1]主干线!O591="","",[1]主干线!O591)</f>
        <v>0</v>
      </c>
      <c r="J591" s="7">
        <f>IF([1]主干线!P591="","",[1]主干线!P591)</f>
        <v>2015</v>
      </c>
      <c r="K591" s="7">
        <f>IF([1]主干线!Q591="","",[1]主干线!Q591)</f>
        <v>3</v>
      </c>
      <c r="L591" s="7">
        <f>IF([1]主干线!R591="","",[1]主干线!R591)</f>
        <v>0</v>
      </c>
      <c r="M591" s="7">
        <f>IF([1]主干线!S591="","",[1]主干线!S591)</f>
        <v>0</v>
      </c>
      <c r="N591" s="7">
        <f>IF([1]主干线!T591="","",[1]主干线!T591)</f>
        <v>0</v>
      </c>
      <c r="O591" s="7" t="str">
        <f>IF([1]主干线!V591="","",[1]主干线!V591)</f>
        <v>配变_天泓置业</v>
      </c>
      <c r="P591" s="7">
        <f>IF([1]主干线!W591="","",[1]主干线!W591)</f>
        <v>2.1269650000000002</v>
      </c>
      <c r="Q591" s="7">
        <f>IF([1]主干线!X591="","",[1]主干线!X591)</f>
        <v>5</v>
      </c>
      <c r="R591" s="7">
        <f>IF([1]主干线!I591="","",[1]主干线!I591)</f>
        <v>1</v>
      </c>
      <c r="S591" s="7">
        <f>IF([1]主干线!G591="","",[1]主干线!G591)</f>
        <v>0</v>
      </c>
      <c r="T591" s="7">
        <f>IF([1]主干线!J591="","",[1]主干线!J591)</f>
        <v>0</v>
      </c>
      <c r="U591" s="7" t="str">
        <f>IF([1]主干线!H591="","",[1]主干线!H591)</f>
        <v>县级</v>
      </c>
    </row>
    <row r="592" spans="1:21" x14ac:dyDescent="0.15">
      <c r="A592" s="7" t="str">
        <f>IF([1]主干线!A592="","",[1]主干线!A592)</f>
        <v>东泾线路117</v>
      </c>
      <c r="B592" s="7" t="str">
        <f>IF([1]主干线!B592="","",[1]主干线!B592)</f>
        <v>10kV</v>
      </c>
      <c r="C592" s="7" t="str">
        <f>IF([1]主干线!C592="","",[1]主干线!C592)</f>
        <v>130东泾线</v>
      </c>
      <c r="D592" s="7">
        <f>IF([1]主干线!D592="","",[1]主干线!D592)</f>
        <v>0</v>
      </c>
      <c r="E592" s="7" t="str">
        <f>IF([1]主干线!E592="","",[1]主干线!E592)</f>
        <v>LGJ-185/30</v>
      </c>
      <c r="F592" s="7">
        <f>IF([1]主干线!F592="","",[1]主干线!F592)</f>
        <v>0.78225299999999998</v>
      </c>
      <c r="G592" s="7">
        <f>IF([1]主干线!M592="","",[1]主干线!M592)</f>
        <v>2E-3</v>
      </c>
      <c r="H592" s="7">
        <f>IF([1]主干线!N592="","",[1]主干线!N592)</f>
        <v>0</v>
      </c>
      <c r="I592" s="7">
        <f>IF([1]主干线!O592="","",[1]主干线!O592)</f>
        <v>0</v>
      </c>
      <c r="J592" s="7">
        <f>IF([1]主干线!P592="","",[1]主干线!P592)</f>
        <v>2015</v>
      </c>
      <c r="K592" s="7">
        <f>IF([1]主干线!Q592="","",[1]主干线!Q592)</f>
        <v>1</v>
      </c>
      <c r="L592" s="7">
        <f>IF([1]主干线!R592="","",[1]主干线!R592)</f>
        <v>0</v>
      </c>
      <c r="M592" s="7">
        <f>IF([1]主干线!S592="","",[1]主干线!S592)</f>
        <v>0</v>
      </c>
      <c r="N592" s="7">
        <f>IF([1]主干线!T592="","",[1]主干线!T592)</f>
        <v>0</v>
      </c>
      <c r="O592" s="7" t="str">
        <f>IF([1]主干线!V592="","",[1]主干线!V592)</f>
        <v>8796088698528</v>
      </c>
      <c r="P592" s="7">
        <f>IF([1]主干线!W592="","",[1]主干线!W592)</f>
        <v>15.645057</v>
      </c>
      <c r="Q592" s="7">
        <f>IF([1]主干线!X592="","",[1]主干线!X592)</f>
        <v>6</v>
      </c>
      <c r="R592" s="7">
        <f>IF([1]主干线!I592="","",[1]主干线!I592)</f>
        <v>0</v>
      </c>
      <c r="S592" s="7">
        <f>IF([1]主干线!G592="","",[1]主干线!G592)</f>
        <v>0</v>
      </c>
      <c r="T592" s="7">
        <f>IF([1]主干线!J592="","",[1]主干线!J592)</f>
        <v>0</v>
      </c>
      <c r="U592" s="7" t="str">
        <f>IF([1]主干线!H592="","",[1]主干线!H592)</f>
        <v>县级</v>
      </c>
    </row>
    <row r="593" spans="1:21" x14ac:dyDescent="0.15">
      <c r="A593" s="7" t="str">
        <f>IF([1]主干线!A593="","",[1]主干线!A593)</f>
        <v>东泾线路118</v>
      </c>
      <c r="B593" s="7" t="str">
        <f>IF([1]主干线!B593="","",[1]主干线!B593)</f>
        <v>10kV</v>
      </c>
      <c r="C593" s="7" t="str">
        <f>IF([1]主干线!C593="","",[1]主干线!C593)</f>
        <v>130东泾线</v>
      </c>
      <c r="D593" s="7">
        <f>IF([1]主干线!D593="","",[1]主干线!D593)</f>
        <v>0</v>
      </c>
      <c r="E593" s="7" t="str">
        <f>IF([1]主干线!E593="","",[1]主干线!E593)</f>
        <v>LGJ-185/30</v>
      </c>
      <c r="F593" s="7">
        <f>IF([1]主干线!F593="","",[1]主干线!F593)</f>
        <v>0.31353799999999998</v>
      </c>
      <c r="G593" s="7">
        <f>IF([1]主干线!M593="","",[1]主干线!M593)</f>
        <v>2E-3</v>
      </c>
      <c r="H593" s="7">
        <f>IF([1]主干线!N593="","",[1]主干线!N593)</f>
        <v>0</v>
      </c>
      <c r="I593" s="7">
        <f>IF([1]主干线!O593="","",[1]主干线!O593)</f>
        <v>0</v>
      </c>
      <c r="J593" s="7">
        <f>IF([1]主干线!P593="","",[1]主干线!P593)</f>
        <v>2015</v>
      </c>
      <c r="K593" s="7">
        <f>IF([1]主干线!Q593="","",[1]主干线!Q593)</f>
        <v>2</v>
      </c>
      <c r="L593" s="7">
        <f>IF([1]主干线!R593="","",[1]主干线!R593)</f>
        <v>0</v>
      </c>
      <c r="M593" s="7">
        <f>IF([1]主干线!S593="","",[1]主干线!S593)</f>
        <v>0</v>
      </c>
      <c r="N593" s="7">
        <f>IF([1]主干线!T593="","",[1]主干线!T593)</f>
        <v>0</v>
      </c>
      <c r="O593" s="7" t="str">
        <f>IF([1]主干线!V593="","",[1]主干线!V593)</f>
        <v>8796088698544</v>
      </c>
      <c r="P593" s="7">
        <f>IF([1]主干线!W593="","",[1]主干线!W593)</f>
        <v>6.2707689999999996</v>
      </c>
      <c r="Q593" s="7">
        <f>IF([1]主干线!X593="","",[1]主干线!X593)</f>
        <v>7</v>
      </c>
      <c r="R593" s="7">
        <f>IF([1]主干线!I593="","",[1]主干线!I593)</f>
        <v>1</v>
      </c>
      <c r="S593" s="7">
        <f>IF([1]主干线!G593="","",[1]主干线!G593)</f>
        <v>0</v>
      </c>
      <c r="T593" s="7">
        <f>IF([1]主干线!J593="","",[1]主干线!J593)</f>
        <v>0</v>
      </c>
      <c r="U593" s="7" t="str">
        <f>IF([1]主干线!H593="","",[1]主干线!H593)</f>
        <v>县级</v>
      </c>
    </row>
    <row r="594" spans="1:21" x14ac:dyDescent="0.15">
      <c r="A594" s="7" t="str">
        <f>IF([1]主干线!A594="","",[1]主干线!A594)</f>
        <v>东泾线路119</v>
      </c>
      <c r="B594" s="7" t="str">
        <f>IF([1]主干线!B594="","",[1]主干线!B594)</f>
        <v>10kV</v>
      </c>
      <c r="C594" s="7" t="str">
        <f>IF([1]主干线!C594="","",[1]主干线!C594)</f>
        <v>130东泾线</v>
      </c>
      <c r="D594" s="7">
        <f>IF([1]主干线!D594="","",[1]主干线!D594)</f>
        <v>0</v>
      </c>
      <c r="E594" s="7" t="str">
        <f>IF([1]主干线!E594="","",[1]主干线!E594)</f>
        <v>LGJ-185/30</v>
      </c>
      <c r="F594" s="7">
        <f>IF([1]主干线!F594="","",[1]主干线!F594)</f>
        <v>4.581E-3</v>
      </c>
      <c r="G594" s="7">
        <f>IF([1]主干线!M594="","",[1]主干线!M594)</f>
        <v>2E-3</v>
      </c>
      <c r="H594" s="7">
        <f>IF([1]主干线!N594="","",[1]主干线!N594)</f>
        <v>0</v>
      </c>
      <c r="I594" s="7">
        <f>IF([1]主干线!O594="","",[1]主干线!O594)</f>
        <v>0</v>
      </c>
      <c r="J594" s="7">
        <f>IF([1]主干线!P594="","",[1]主干线!P594)</f>
        <v>2015</v>
      </c>
      <c r="K594" s="7">
        <f>IF([1]主干线!Q594="","",[1]主干线!Q594)</f>
        <v>3</v>
      </c>
      <c r="L594" s="7">
        <f>IF([1]主干线!R594="","",[1]主干线!R594)</f>
        <v>0</v>
      </c>
      <c r="M594" s="7">
        <f>IF([1]主干线!S594="","",[1]主干线!S594)</f>
        <v>0</v>
      </c>
      <c r="N594" s="7">
        <f>IF([1]主干线!T594="","",[1]主干线!T594)</f>
        <v>0</v>
      </c>
      <c r="O594" s="7" t="str">
        <f>IF([1]主干线!V594="","",[1]主干线!V594)</f>
        <v>配变_达兴砖瓦2</v>
      </c>
      <c r="P594" s="7">
        <f>IF([1]主干线!W594="","",[1]主干线!W594)</f>
        <v>9.1618000000000005E-2</v>
      </c>
      <c r="Q594" s="7">
        <f>IF([1]主干线!X594="","",[1]主干线!X594)</f>
        <v>8</v>
      </c>
      <c r="R594" s="7">
        <f>IF([1]主干线!I594="","",[1]主干线!I594)</f>
        <v>1</v>
      </c>
      <c r="S594" s="7">
        <f>IF([1]主干线!G594="","",[1]主干线!G594)</f>
        <v>0</v>
      </c>
      <c r="T594" s="7">
        <f>IF([1]主干线!J594="","",[1]主干线!J594)</f>
        <v>0</v>
      </c>
      <c r="U594" s="7" t="str">
        <f>IF([1]主干线!H594="","",[1]主干线!H594)</f>
        <v>县级</v>
      </c>
    </row>
    <row r="595" spans="1:21" x14ac:dyDescent="0.15">
      <c r="A595" s="7" t="str">
        <f>IF([1]主干线!A595="","",[1]主干线!A595)</f>
        <v>东泾线路120</v>
      </c>
      <c r="B595" s="7" t="str">
        <f>IF([1]主干线!B595="","",[1]主干线!B595)</f>
        <v>10kV</v>
      </c>
      <c r="C595" s="7" t="str">
        <f>IF([1]主干线!C595="","",[1]主干线!C595)</f>
        <v>130东泾线</v>
      </c>
      <c r="D595" s="7">
        <f>IF([1]主干线!D595="","",[1]主干线!D595)</f>
        <v>0</v>
      </c>
      <c r="E595" s="7" t="str">
        <f>IF([1]主干线!E595="","",[1]主干线!E595)</f>
        <v>LGJ-185/30</v>
      </c>
      <c r="F595" s="7">
        <f>IF([1]主干线!F595="","",[1]主干线!F595)</f>
        <v>0.40978700000000001</v>
      </c>
      <c r="G595" s="7">
        <f>IF([1]主干线!M595="","",[1]主干线!M595)</f>
        <v>2E-3</v>
      </c>
      <c r="H595" s="7">
        <f>IF([1]主干线!N595="","",[1]主干线!N595)</f>
        <v>0</v>
      </c>
      <c r="I595" s="7">
        <f>IF([1]主干线!O595="","",[1]主干线!O595)</f>
        <v>0</v>
      </c>
      <c r="J595" s="7">
        <f>IF([1]主干线!P595="","",[1]主干线!P595)</f>
        <v>2015</v>
      </c>
      <c r="K595" s="7">
        <f>IF([1]主干线!Q595="","",[1]主干线!Q595)</f>
        <v>1</v>
      </c>
      <c r="L595" s="7">
        <f>IF([1]主干线!R595="","",[1]主干线!R595)</f>
        <v>0</v>
      </c>
      <c r="M595" s="7">
        <f>IF([1]主干线!S595="","",[1]主干线!S595)</f>
        <v>0</v>
      </c>
      <c r="N595" s="7">
        <f>IF([1]主干线!T595="","",[1]主干线!T595)</f>
        <v>0</v>
      </c>
      <c r="O595" s="7" t="str">
        <f>IF([1]主干线!V595="","",[1]主干线!V595)</f>
        <v>配变_达兴砖瓦1</v>
      </c>
      <c r="P595" s="7">
        <f>IF([1]主干线!W595="","",[1]主干线!W595)</f>
        <v>8.1957430000000002</v>
      </c>
      <c r="Q595" s="7">
        <f>IF([1]主干线!X595="","",[1]主干线!X595)</f>
        <v>0</v>
      </c>
      <c r="R595" s="7">
        <f>IF([1]主干线!I595="","",[1]主干线!I595)</f>
        <v>0</v>
      </c>
      <c r="S595" s="7">
        <f>IF([1]主干线!G595="","",[1]主干线!G595)</f>
        <v>0</v>
      </c>
      <c r="T595" s="7">
        <f>IF([1]主干线!J595="","",[1]主干线!J595)</f>
        <v>0</v>
      </c>
      <c r="U595" s="7" t="str">
        <f>IF([1]主干线!H595="","",[1]主干线!H595)</f>
        <v>县级</v>
      </c>
    </row>
    <row r="596" spans="1:21" x14ac:dyDescent="0.15">
      <c r="A596" s="7" t="str">
        <f>IF([1]主干线!A596="","",[1]主干线!A596)</f>
        <v>东泾线路121</v>
      </c>
      <c r="B596" s="7" t="str">
        <f>IF([1]主干线!B596="","",[1]主干线!B596)</f>
        <v>10kV</v>
      </c>
      <c r="C596" s="7" t="str">
        <f>IF([1]主干线!C596="","",[1]主干线!C596)</f>
        <v>130东泾线</v>
      </c>
      <c r="D596" s="7">
        <f>IF([1]主干线!D596="","",[1]主干线!D596)</f>
        <v>0</v>
      </c>
      <c r="E596" s="7" t="str">
        <f>IF([1]主干线!E596="","",[1]主干线!E596)</f>
        <v>LGJ-185/30</v>
      </c>
      <c r="F596" s="7">
        <f>IF([1]主干线!F596="","",[1]主干线!F596)</f>
        <v>0.171323</v>
      </c>
      <c r="G596" s="7">
        <f>IF([1]主干线!M596="","",[1]主干线!M596)</f>
        <v>2E-3</v>
      </c>
      <c r="H596" s="7">
        <f>IF([1]主干线!N596="","",[1]主干线!N596)</f>
        <v>0</v>
      </c>
      <c r="I596" s="7">
        <f>IF([1]主干线!O596="","",[1]主干线!O596)</f>
        <v>0</v>
      </c>
      <c r="J596" s="7">
        <f>IF([1]主干线!P596="","",[1]主干线!P596)</f>
        <v>2015</v>
      </c>
      <c r="K596" s="7">
        <f>IF([1]主干线!Q596="","",[1]主干线!Q596)</f>
        <v>2</v>
      </c>
      <c r="L596" s="7">
        <f>IF([1]主干线!R596="","",[1]主干线!R596)</f>
        <v>0</v>
      </c>
      <c r="M596" s="7">
        <f>IF([1]主干线!S596="","",[1]主干线!S596)</f>
        <v>0</v>
      </c>
      <c r="N596" s="7">
        <f>IF([1]主干线!T596="","",[1]主干线!T596)</f>
        <v>0</v>
      </c>
      <c r="O596" s="7" t="str">
        <f>IF([1]主干线!V596="","",[1]主干线!V596)</f>
        <v>8796088700752</v>
      </c>
      <c r="P596" s="7">
        <f>IF([1]主干线!W596="","",[1]主干线!W596)</f>
        <v>3.4264559999999999</v>
      </c>
      <c r="Q596" s="7">
        <f>IF([1]主干线!X596="","",[1]主干线!X596)</f>
        <v>1</v>
      </c>
      <c r="R596" s="7">
        <f>IF([1]主干线!I596="","",[1]主干线!I596)</f>
        <v>1</v>
      </c>
      <c r="S596" s="7">
        <f>IF([1]主干线!G596="","",[1]主干线!G596)</f>
        <v>0</v>
      </c>
      <c r="T596" s="7">
        <f>IF([1]主干线!J596="","",[1]主干线!J596)</f>
        <v>0</v>
      </c>
      <c r="U596" s="7" t="str">
        <f>IF([1]主干线!H596="","",[1]主干线!H596)</f>
        <v>县级</v>
      </c>
    </row>
    <row r="597" spans="1:21" x14ac:dyDescent="0.15">
      <c r="A597" s="7" t="str">
        <f>IF([1]主干线!A597="","",[1]主干线!A597)</f>
        <v>东泾线路122</v>
      </c>
      <c r="B597" s="7" t="str">
        <f>IF([1]主干线!B597="","",[1]主干线!B597)</f>
        <v>10kV</v>
      </c>
      <c r="C597" s="7" t="str">
        <f>IF([1]主干线!C597="","",[1]主干线!C597)</f>
        <v>130东泾线</v>
      </c>
      <c r="D597" s="7">
        <f>IF([1]主干线!D597="","",[1]主干线!D597)</f>
        <v>0</v>
      </c>
      <c r="E597" s="7" t="str">
        <f>IF([1]主干线!E597="","",[1]主干线!E597)</f>
        <v>LGJ-185/30</v>
      </c>
      <c r="F597" s="7">
        <f>IF([1]主干线!F597="","",[1]主干线!F597)</f>
        <v>0.324073</v>
      </c>
      <c r="G597" s="7">
        <f>IF([1]主干线!M597="","",[1]主干线!M597)</f>
        <v>2E-3</v>
      </c>
      <c r="H597" s="7">
        <f>IF([1]主干线!N597="","",[1]主干线!N597)</f>
        <v>0</v>
      </c>
      <c r="I597" s="7">
        <f>IF([1]主干线!O597="","",[1]主干线!O597)</f>
        <v>0</v>
      </c>
      <c r="J597" s="7">
        <f>IF([1]主干线!P597="","",[1]主干线!P597)</f>
        <v>2015</v>
      </c>
      <c r="K597" s="7">
        <f>IF([1]主干线!Q597="","",[1]主干线!Q597)</f>
        <v>3</v>
      </c>
      <c r="L597" s="7">
        <f>IF([1]主干线!R597="","",[1]主干线!R597)</f>
        <v>0</v>
      </c>
      <c r="M597" s="7">
        <f>IF([1]主干线!S597="","",[1]主干线!S597)</f>
        <v>0</v>
      </c>
      <c r="N597" s="7">
        <f>IF([1]主干线!T597="","",[1]主干线!T597)</f>
        <v>0</v>
      </c>
      <c r="O597" s="7" t="str">
        <f>IF([1]主干线!V597="","",[1]主干线!V597)</f>
        <v>配变_万科房地产（花桥国际社区一期5#变）</v>
      </c>
      <c r="P597" s="7">
        <f>IF([1]主干线!W597="","",[1]主干线!W597)</f>
        <v>6.4814689999999997</v>
      </c>
      <c r="Q597" s="7">
        <f>IF([1]主干线!X597="","",[1]主干线!X597)</f>
        <v>2</v>
      </c>
      <c r="R597" s="7">
        <f>IF([1]主干线!I597="","",[1]主干线!I597)</f>
        <v>1</v>
      </c>
      <c r="S597" s="7">
        <f>IF([1]主干线!G597="","",[1]主干线!G597)</f>
        <v>0</v>
      </c>
      <c r="T597" s="7">
        <f>IF([1]主干线!J597="","",[1]主干线!J597)</f>
        <v>0</v>
      </c>
      <c r="U597" s="7" t="str">
        <f>IF([1]主干线!H597="","",[1]主干线!H597)</f>
        <v>县级</v>
      </c>
    </row>
    <row r="598" spans="1:21" x14ac:dyDescent="0.15">
      <c r="A598" s="7" t="str">
        <f>IF([1]主干线!A598="","",[1]主干线!A598)</f>
        <v>东泾线路123</v>
      </c>
      <c r="B598" s="7" t="str">
        <f>IF([1]主干线!B598="","",[1]主干线!B598)</f>
        <v>10kV</v>
      </c>
      <c r="C598" s="7" t="str">
        <f>IF([1]主干线!C598="","",[1]主干线!C598)</f>
        <v>130东泾线</v>
      </c>
      <c r="D598" s="7">
        <f>IF([1]主干线!D598="","",[1]主干线!D598)</f>
        <v>0</v>
      </c>
      <c r="E598" s="7" t="str">
        <f>IF([1]主干线!E598="","",[1]主干线!E598)</f>
        <v>LGJ-185/30</v>
      </c>
      <c r="F598" s="7">
        <f>IF([1]主干线!F598="","",[1]主干线!F598)</f>
        <v>0.41319800000000001</v>
      </c>
      <c r="G598" s="7">
        <f>IF([1]主干线!M598="","",[1]主干线!M598)</f>
        <v>2E-3</v>
      </c>
      <c r="H598" s="7">
        <f>IF([1]主干线!N598="","",[1]主干线!N598)</f>
        <v>0</v>
      </c>
      <c r="I598" s="7">
        <f>IF([1]主干线!O598="","",[1]主干线!O598)</f>
        <v>0</v>
      </c>
      <c r="J598" s="7">
        <f>IF([1]主干线!P598="","",[1]主干线!P598)</f>
        <v>2015</v>
      </c>
      <c r="K598" s="7">
        <f>IF([1]主干线!Q598="","",[1]主干线!Q598)</f>
        <v>1</v>
      </c>
      <c r="L598" s="7">
        <f>IF([1]主干线!R598="","",[1]主干线!R598)</f>
        <v>0</v>
      </c>
      <c r="M598" s="7">
        <f>IF([1]主干线!S598="","",[1]主干线!S598)</f>
        <v>0</v>
      </c>
      <c r="N598" s="7">
        <f>IF([1]主干线!T598="","",[1]主干线!T598)</f>
        <v>0</v>
      </c>
      <c r="O598" s="7" t="str">
        <f>IF([1]主干线!V598="","",[1]主干线!V598)</f>
        <v>8796088698192</v>
      </c>
      <c r="P598" s="7">
        <f>IF([1]主干线!W598="","",[1]主干线!W598)</f>
        <v>8.263954</v>
      </c>
      <c r="Q598" s="7">
        <f>IF([1]主干线!X598="","",[1]主干线!X598)</f>
        <v>3</v>
      </c>
      <c r="R598" s="7">
        <f>IF([1]主干线!I598="","",[1]主干线!I598)</f>
        <v>0</v>
      </c>
      <c r="S598" s="7">
        <f>IF([1]主干线!G598="","",[1]主干线!G598)</f>
        <v>0</v>
      </c>
      <c r="T598" s="7">
        <f>IF([1]主干线!J598="","",[1]主干线!J598)</f>
        <v>0</v>
      </c>
      <c r="U598" s="7" t="str">
        <f>IF([1]主干线!H598="","",[1]主干线!H598)</f>
        <v>县级</v>
      </c>
    </row>
    <row r="599" spans="1:21" x14ac:dyDescent="0.15">
      <c r="A599" s="7" t="str">
        <f>IF([1]主干线!A599="","",[1]主干线!A599)</f>
        <v>东泾线路124</v>
      </c>
      <c r="B599" s="7" t="str">
        <f>IF([1]主干线!B599="","",[1]主干线!B599)</f>
        <v>10kV</v>
      </c>
      <c r="C599" s="7" t="str">
        <f>IF([1]主干线!C599="","",[1]主干线!C599)</f>
        <v>130东泾线</v>
      </c>
      <c r="D599" s="7">
        <f>IF([1]主干线!D599="","",[1]主干线!D599)</f>
        <v>0</v>
      </c>
      <c r="E599" s="7" t="str">
        <f>IF([1]主干线!E599="","",[1]主干线!E599)</f>
        <v>LGJ-185/30</v>
      </c>
      <c r="F599" s="7">
        <f>IF([1]主干线!F599="","",[1]主干线!F599)</f>
        <v>9.3238000000000001E-2</v>
      </c>
      <c r="G599" s="7">
        <f>IF([1]主干线!M599="","",[1]主干线!M599)</f>
        <v>2E-3</v>
      </c>
      <c r="H599" s="7">
        <f>IF([1]主干线!N599="","",[1]主干线!N599)</f>
        <v>0</v>
      </c>
      <c r="I599" s="7">
        <f>IF([1]主干线!O599="","",[1]主干线!O599)</f>
        <v>0</v>
      </c>
      <c r="J599" s="7">
        <f>IF([1]主干线!P599="","",[1]主干线!P599)</f>
        <v>2015</v>
      </c>
      <c r="K599" s="7">
        <f>IF([1]主干线!Q599="","",[1]主干线!Q599)</f>
        <v>2</v>
      </c>
      <c r="L599" s="7">
        <f>IF([1]主干线!R599="","",[1]主干线!R599)</f>
        <v>0</v>
      </c>
      <c r="M599" s="7">
        <f>IF([1]主干线!S599="","",[1]主干线!S599)</f>
        <v>0</v>
      </c>
      <c r="N599" s="7">
        <f>IF([1]主干线!T599="","",[1]主干线!T599)</f>
        <v>0</v>
      </c>
      <c r="O599" s="7" t="str">
        <f>IF([1]主干线!V599="","",[1]主干线!V599)</f>
        <v>8796088698208</v>
      </c>
      <c r="P599" s="7">
        <f>IF([1]主干线!W599="","",[1]主干线!W599)</f>
        <v>1.864765</v>
      </c>
      <c r="Q599" s="7">
        <f>IF([1]主干线!X599="","",[1]主干线!X599)</f>
        <v>4</v>
      </c>
      <c r="R599" s="7">
        <f>IF([1]主干线!I599="","",[1]主干线!I599)</f>
        <v>1</v>
      </c>
      <c r="S599" s="7">
        <f>IF([1]主干线!G599="","",[1]主干线!G599)</f>
        <v>0</v>
      </c>
      <c r="T599" s="7">
        <f>IF([1]主干线!J599="","",[1]主干线!J599)</f>
        <v>0</v>
      </c>
      <c r="U599" s="7" t="str">
        <f>IF([1]主干线!H599="","",[1]主干线!H599)</f>
        <v>县级</v>
      </c>
    </row>
    <row r="600" spans="1:21" x14ac:dyDescent="0.15">
      <c r="A600" s="7" t="str">
        <f>IF([1]主干线!A600="","",[1]主干线!A600)</f>
        <v>东泾线路125</v>
      </c>
      <c r="B600" s="7" t="str">
        <f>IF([1]主干线!B600="","",[1]主干线!B600)</f>
        <v>10kV</v>
      </c>
      <c r="C600" s="7" t="str">
        <f>IF([1]主干线!C600="","",[1]主干线!C600)</f>
        <v>130东泾线</v>
      </c>
      <c r="D600" s="7">
        <f>IF([1]主干线!D600="","",[1]主干线!D600)</f>
        <v>0</v>
      </c>
      <c r="E600" s="7" t="str">
        <f>IF([1]主干线!E600="","",[1]主干线!E600)</f>
        <v>LGJ-185/30</v>
      </c>
      <c r="F600" s="7">
        <f>IF([1]主干线!F600="","",[1]主干线!F600)</f>
        <v>4.8209999999999998E-3</v>
      </c>
      <c r="G600" s="7">
        <f>IF([1]主干线!M600="","",[1]主干线!M600)</f>
        <v>2E-3</v>
      </c>
      <c r="H600" s="7">
        <f>IF([1]主干线!N600="","",[1]主干线!N600)</f>
        <v>0</v>
      </c>
      <c r="I600" s="7">
        <f>IF([1]主干线!O600="","",[1]主干线!O600)</f>
        <v>0</v>
      </c>
      <c r="J600" s="7">
        <f>IF([1]主干线!P600="","",[1]主干线!P600)</f>
        <v>2015</v>
      </c>
      <c r="K600" s="7">
        <f>IF([1]主干线!Q600="","",[1]主干线!Q600)</f>
        <v>3</v>
      </c>
      <c r="L600" s="7">
        <f>IF([1]主干线!R600="","",[1]主干线!R600)</f>
        <v>0</v>
      </c>
      <c r="M600" s="7">
        <f>IF([1]主干线!S600="","",[1]主干线!S600)</f>
        <v>0</v>
      </c>
      <c r="N600" s="7">
        <f>IF([1]主干线!T600="","",[1]主干线!T600)</f>
        <v>0</v>
      </c>
      <c r="O600" s="7" t="str">
        <f>IF([1]主干线!V600="","",[1]主干线!V600)</f>
        <v>配变_花桥供电所上岸站变</v>
      </c>
      <c r="P600" s="7">
        <f>IF([1]主干线!W600="","",[1]主干线!W600)</f>
        <v>9.6414E-2</v>
      </c>
      <c r="Q600" s="7">
        <f>IF([1]主干线!X600="","",[1]主干线!X600)</f>
        <v>5</v>
      </c>
      <c r="R600" s="7">
        <f>IF([1]主干线!I600="","",[1]主干线!I600)</f>
        <v>1</v>
      </c>
      <c r="S600" s="7">
        <f>IF([1]主干线!G600="","",[1]主干线!G600)</f>
        <v>0</v>
      </c>
      <c r="T600" s="7">
        <f>IF([1]主干线!J600="","",[1]主干线!J600)</f>
        <v>0</v>
      </c>
      <c r="U600" s="7" t="str">
        <f>IF([1]主干线!H600="","",[1]主干线!H600)</f>
        <v>县级</v>
      </c>
    </row>
    <row r="601" spans="1:21" x14ac:dyDescent="0.15">
      <c r="A601" s="7" t="str">
        <f>IF([1]主干线!A601="","",[1]主干线!A601)</f>
        <v>东泾线路126</v>
      </c>
      <c r="B601" s="7" t="str">
        <f>IF([1]主干线!B601="","",[1]主干线!B601)</f>
        <v>10kV</v>
      </c>
      <c r="C601" s="7" t="str">
        <f>IF([1]主干线!C601="","",[1]主干线!C601)</f>
        <v>130东泾线</v>
      </c>
      <c r="D601" s="7">
        <f>IF([1]主干线!D601="","",[1]主干线!D601)</f>
        <v>0</v>
      </c>
      <c r="E601" s="7" t="str">
        <f>IF([1]主干线!E601="","",[1]主干线!E601)</f>
        <v>LGJ-185/30</v>
      </c>
      <c r="F601" s="7">
        <f>IF([1]主干线!F601="","",[1]主干线!F601)</f>
        <v>0.39742</v>
      </c>
      <c r="G601" s="7">
        <f>IF([1]主干线!M601="","",[1]主干线!M601)</f>
        <v>2E-3</v>
      </c>
      <c r="H601" s="7">
        <f>IF([1]主干线!N601="","",[1]主干线!N601)</f>
        <v>0</v>
      </c>
      <c r="I601" s="7">
        <f>IF([1]主干线!O601="","",[1]主干线!O601)</f>
        <v>0</v>
      </c>
      <c r="J601" s="7">
        <f>IF([1]主干线!P601="","",[1]主干线!P601)</f>
        <v>2015</v>
      </c>
      <c r="K601" s="7">
        <f>IF([1]主干线!Q601="","",[1]主干线!Q601)</f>
        <v>1</v>
      </c>
      <c r="L601" s="7">
        <f>IF([1]主干线!R601="","",[1]主干线!R601)</f>
        <v>0</v>
      </c>
      <c r="M601" s="7">
        <f>IF([1]主干线!S601="","",[1]主干线!S601)</f>
        <v>0</v>
      </c>
      <c r="N601" s="7">
        <f>IF([1]主干线!T601="","",[1]主干线!T601)</f>
        <v>0</v>
      </c>
      <c r="O601" s="7" t="str">
        <f>IF([1]主干线!V601="","",[1]主干线!V601)</f>
        <v>8796088698224</v>
      </c>
      <c r="P601" s="7">
        <f>IF([1]主干线!W601="","",[1]主干线!W601)</f>
        <v>7.94841</v>
      </c>
      <c r="Q601" s="7">
        <f>IF([1]主干线!X601="","",[1]主干线!X601)</f>
        <v>6</v>
      </c>
      <c r="R601" s="7">
        <f>IF([1]主干线!I601="","",[1]主干线!I601)</f>
        <v>0</v>
      </c>
      <c r="S601" s="7">
        <f>IF([1]主干线!G601="","",[1]主干线!G601)</f>
        <v>0</v>
      </c>
      <c r="T601" s="7">
        <f>IF([1]主干线!J601="","",[1]主干线!J601)</f>
        <v>0</v>
      </c>
      <c r="U601" s="7" t="str">
        <f>IF([1]主干线!H601="","",[1]主干线!H601)</f>
        <v>县级</v>
      </c>
    </row>
    <row r="602" spans="1:21" x14ac:dyDescent="0.15">
      <c r="A602" s="7" t="str">
        <f>IF([1]主干线!A602="","",[1]主干线!A602)</f>
        <v>东泾线路127</v>
      </c>
      <c r="B602" s="7" t="str">
        <f>IF([1]主干线!B602="","",[1]主干线!B602)</f>
        <v>10kV</v>
      </c>
      <c r="C602" s="7" t="str">
        <f>IF([1]主干线!C602="","",[1]主干线!C602)</f>
        <v>130东泾线</v>
      </c>
      <c r="D602" s="7">
        <f>IF([1]主干线!D602="","",[1]主干线!D602)</f>
        <v>0</v>
      </c>
      <c r="E602" s="7" t="str">
        <f>IF([1]主干线!E602="","",[1]主干线!E602)</f>
        <v>LGJ-185/30</v>
      </c>
      <c r="F602" s="7">
        <f>IF([1]主干线!F602="","",[1]主干线!F602)</f>
        <v>5.2012999999999997E-2</v>
      </c>
      <c r="G602" s="7">
        <f>IF([1]主干线!M602="","",[1]主干线!M602)</f>
        <v>2E-3</v>
      </c>
      <c r="H602" s="7">
        <f>IF([1]主干线!N602="","",[1]主干线!N602)</f>
        <v>0</v>
      </c>
      <c r="I602" s="7">
        <f>IF([1]主干线!O602="","",[1]主干线!O602)</f>
        <v>0</v>
      </c>
      <c r="J602" s="7">
        <f>IF([1]主干线!P602="","",[1]主干线!P602)</f>
        <v>2015</v>
      </c>
      <c r="K602" s="7">
        <f>IF([1]主干线!Q602="","",[1]主干线!Q602)</f>
        <v>2</v>
      </c>
      <c r="L602" s="7">
        <f>IF([1]主干线!R602="","",[1]主干线!R602)</f>
        <v>0</v>
      </c>
      <c r="M602" s="7">
        <f>IF([1]主干线!S602="","",[1]主干线!S602)</f>
        <v>0</v>
      </c>
      <c r="N602" s="7">
        <f>IF([1]主干线!T602="","",[1]主干线!T602)</f>
        <v>0</v>
      </c>
      <c r="O602" s="7" t="str">
        <f>IF([1]主干线!V602="","",[1]主干线!V602)</f>
        <v>配变_绿地置业1#临变</v>
      </c>
      <c r="P602" s="7">
        <f>IF([1]主干线!W602="","",[1]主干线!W602)</f>
        <v>1.0402499999999999</v>
      </c>
      <c r="Q602" s="7">
        <f>IF([1]主干线!X602="","",[1]主干线!X602)</f>
        <v>7</v>
      </c>
      <c r="R602" s="7">
        <f>IF([1]主干线!I602="","",[1]主干线!I602)</f>
        <v>1</v>
      </c>
      <c r="S602" s="7">
        <f>IF([1]主干线!G602="","",[1]主干线!G602)</f>
        <v>0</v>
      </c>
      <c r="T602" s="7">
        <f>IF([1]主干线!J602="","",[1]主干线!J602)</f>
        <v>0</v>
      </c>
      <c r="U602" s="7" t="str">
        <f>IF([1]主干线!H602="","",[1]主干线!H602)</f>
        <v>县级</v>
      </c>
    </row>
    <row r="603" spans="1:21" x14ac:dyDescent="0.15">
      <c r="A603" s="7" t="str">
        <f>IF([1]主干线!A603="","",[1]主干线!A603)</f>
        <v>东泾线路128</v>
      </c>
      <c r="B603" s="7" t="str">
        <f>IF([1]主干线!B603="","",[1]主干线!B603)</f>
        <v>10kV</v>
      </c>
      <c r="C603" s="7" t="str">
        <f>IF([1]主干线!C603="","",[1]主干线!C603)</f>
        <v>130东泾线</v>
      </c>
      <c r="D603" s="7">
        <f>IF([1]主干线!D603="","",[1]主干线!D603)</f>
        <v>0</v>
      </c>
      <c r="E603" s="7" t="str">
        <f>IF([1]主干线!E603="","",[1]主干线!E603)</f>
        <v>LGJ-185/30</v>
      </c>
      <c r="F603" s="7">
        <f>IF([1]主干线!F603="","",[1]主干线!F603)</f>
        <v>0.113575</v>
      </c>
      <c r="G603" s="7">
        <f>IF([1]主干线!M603="","",[1]主干线!M603)</f>
        <v>2E-3</v>
      </c>
      <c r="H603" s="7">
        <f>IF([1]主干线!N603="","",[1]主干线!N603)</f>
        <v>0</v>
      </c>
      <c r="I603" s="7">
        <f>IF([1]主干线!O603="","",[1]主干线!O603)</f>
        <v>0</v>
      </c>
      <c r="J603" s="7">
        <f>IF([1]主干线!P603="","",[1]主干线!P603)</f>
        <v>2015</v>
      </c>
      <c r="K603" s="7">
        <f>IF([1]主干线!Q603="","",[1]主干线!Q603)</f>
        <v>3</v>
      </c>
      <c r="L603" s="7">
        <f>IF([1]主干线!R603="","",[1]主干线!R603)</f>
        <v>0</v>
      </c>
      <c r="M603" s="7">
        <f>IF([1]主干线!S603="","",[1]主干线!S603)</f>
        <v>0</v>
      </c>
      <c r="N603" s="7">
        <f>IF([1]主干线!T603="","",[1]主干线!T603)</f>
        <v>0</v>
      </c>
      <c r="O603" s="7" t="str">
        <f>IF([1]主干线!V603="","",[1]主干线!V603)</f>
        <v>配变_绿地置业2#临变</v>
      </c>
      <c r="P603" s="7">
        <f>IF([1]主干线!W603="","",[1]主干线!W603)</f>
        <v>2.2715070000000002</v>
      </c>
      <c r="Q603" s="7">
        <f>IF([1]主干线!X603="","",[1]主干线!X603)</f>
        <v>8</v>
      </c>
      <c r="R603" s="7">
        <f>IF([1]主干线!I603="","",[1]主干线!I603)</f>
        <v>1</v>
      </c>
      <c r="S603" s="7">
        <f>IF([1]主干线!G603="","",[1]主干线!G603)</f>
        <v>0</v>
      </c>
      <c r="T603" s="7">
        <f>IF([1]主干线!J603="","",[1]主干线!J603)</f>
        <v>0</v>
      </c>
      <c r="U603" s="7" t="str">
        <f>IF([1]主干线!H603="","",[1]主干线!H603)</f>
        <v>县级</v>
      </c>
    </row>
    <row r="604" spans="1:21" x14ac:dyDescent="0.15">
      <c r="A604" s="7" t="str">
        <f>IF([1]主干线!A604="","",[1]主干线!A604)</f>
        <v>东泾线路129</v>
      </c>
      <c r="B604" s="7" t="str">
        <f>IF([1]主干线!B604="","",[1]主干线!B604)</f>
        <v>10kV</v>
      </c>
      <c r="C604" s="7" t="str">
        <f>IF([1]主干线!C604="","",[1]主干线!C604)</f>
        <v>130东泾线</v>
      </c>
      <c r="D604" s="7">
        <f>IF([1]主干线!D604="","",[1]主干线!D604)</f>
        <v>0</v>
      </c>
      <c r="E604" s="7" t="str">
        <f>IF([1]主干线!E604="","",[1]主干线!E604)</f>
        <v>LGJ-185/30</v>
      </c>
      <c r="F604" s="7">
        <f>IF([1]主干线!F604="","",[1]主干线!F604)</f>
        <v>0.19850300000000001</v>
      </c>
      <c r="G604" s="7">
        <f>IF([1]主干线!M604="","",[1]主干线!M604)</f>
        <v>2E-3</v>
      </c>
      <c r="H604" s="7">
        <f>IF([1]主干线!N604="","",[1]主干线!N604)</f>
        <v>0</v>
      </c>
      <c r="I604" s="7">
        <f>IF([1]主干线!O604="","",[1]主干线!O604)</f>
        <v>0</v>
      </c>
      <c r="J604" s="7">
        <f>IF([1]主干线!P604="","",[1]主干线!P604)</f>
        <v>2015</v>
      </c>
      <c r="K604" s="7">
        <f>IF([1]主干线!Q604="","",[1]主干线!Q604)</f>
        <v>1</v>
      </c>
      <c r="L604" s="7">
        <f>IF([1]主干线!R604="","",[1]主干线!R604)</f>
        <v>0</v>
      </c>
      <c r="M604" s="7">
        <f>IF([1]主干线!S604="","",[1]主干线!S604)</f>
        <v>0</v>
      </c>
      <c r="N604" s="7">
        <f>IF([1]主干线!T604="","",[1]主干线!T604)</f>
        <v>0</v>
      </c>
      <c r="O604" s="7" t="str">
        <f>IF([1]主干线!V604="","",[1]主干线!V604)</f>
        <v>8796088698288</v>
      </c>
      <c r="P604" s="7">
        <f>IF([1]主干线!W604="","",[1]主干线!W604)</f>
        <v>3.9700600000000001</v>
      </c>
      <c r="Q604" s="7">
        <f>IF([1]主干线!X604="","",[1]主干线!X604)</f>
        <v>0</v>
      </c>
      <c r="R604" s="7">
        <f>IF([1]主干线!I604="","",[1]主干线!I604)</f>
        <v>0</v>
      </c>
      <c r="S604" s="7">
        <f>IF([1]主干线!G604="","",[1]主干线!G604)</f>
        <v>0</v>
      </c>
      <c r="T604" s="7">
        <f>IF([1]主干线!J604="","",[1]主干线!J604)</f>
        <v>0</v>
      </c>
      <c r="U604" s="7" t="str">
        <f>IF([1]主干线!H604="","",[1]主干线!H604)</f>
        <v>县级</v>
      </c>
    </row>
    <row r="605" spans="1:21" x14ac:dyDescent="0.15">
      <c r="A605" s="7" t="str">
        <f>IF([1]主干线!A605="","",[1]主干线!A605)</f>
        <v>东泾线路130</v>
      </c>
      <c r="B605" s="7" t="str">
        <f>IF([1]主干线!B605="","",[1]主干线!B605)</f>
        <v>10kV</v>
      </c>
      <c r="C605" s="7" t="str">
        <f>IF([1]主干线!C605="","",[1]主干线!C605)</f>
        <v>130东泾线</v>
      </c>
      <c r="D605" s="7">
        <f>IF([1]主干线!D605="","",[1]主干线!D605)</f>
        <v>0</v>
      </c>
      <c r="E605" s="7" t="str">
        <f>IF([1]主干线!E605="","",[1]主干线!E605)</f>
        <v>LGJ-185/30</v>
      </c>
      <c r="F605" s="7">
        <f>IF([1]主干线!F605="","",[1]主干线!F605)</f>
        <v>0.112968</v>
      </c>
      <c r="G605" s="7">
        <f>IF([1]主干线!M605="","",[1]主干线!M605)</f>
        <v>2E-3</v>
      </c>
      <c r="H605" s="7">
        <f>IF([1]主干线!N605="","",[1]主干线!N605)</f>
        <v>0</v>
      </c>
      <c r="I605" s="7">
        <f>IF([1]主干线!O605="","",[1]主干线!O605)</f>
        <v>0</v>
      </c>
      <c r="J605" s="7">
        <f>IF([1]主干线!P605="","",[1]主干线!P605)</f>
        <v>2015</v>
      </c>
      <c r="K605" s="7">
        <f>IF([1]主干线!Q605="","",[1]主干线!Q605)</f>
        <v>2</v>
      </c>
      <c r="L605" s="7">
        <f>IF([1]主干线!R605="","",[1]主干线!R605)</f>
        <v>0</v>
      </c>
      <c r="M605" s="7">
        <f>IF([1]主干线!S605="","",[1]主干线!S605)</f>
        <v>0</v>
      </c>
      <c r="N605" s="7">
        <f>IF([1]主干线!T605="","",[1]主干线!T605)</f>
        <v>0</v>
      </c>
      <c r="O605" s="7" t="str">
        <f>IF([1]主干线!V605="","",[1]主干线!V605)</f>
        <v>配变_花桥供电所三家村变</v>
      </c>
      <c r="P605" s="7">
        <f>IF([1]主干线!W605="","",[1]主干线!W605)</f>
        <v>2.2593510000000001</v>
      </c>
      <c r="Q605" s="7">
        <f>IF([1]主干线!X605="","",[1]主干线!X605)</f>
        <v>1</v>
      </c>
      <c r="R605" s="7">
        <f>IF([1]主干线!I605="","",[1]主干线!I605)</f>
        <v>1</v>
      </c>
      <c r="S605" s="7">
        <f>IF([1]主干线!G605="","",[1]主干线!G605)</f>
        <v>0</v>
      </c>
      <c r="T605" s="7">
        <f>IF([1]主干线!J605="","",[1]主干线!J605)</f>
        <v>0</v>
      </c>
      <c r="U605" s="7" t="str">
        <f>IF([1]主干线!H605="","",[1]主干线!H605)</f>
        <v>县级</v>
      </c>
    </row>
    <row r="606" spans="1:21" x14ac:dyDescent="0.15">
      <c r="A606" s="7" t="str">
        <f>IF([1]主干线!A606="","",[1]主干线!A606)</f>
        <v>东泾线路131</v>
      </c>
      <c r="B606" s="7" t="str">
        <f>IF([1]主干线!B606="","",[1]主干线!B606)</f>
        <v>10kV</v>
      </c>
      <c r="C606" s="7" t="str">
        <f>IF([1]主干线!C606="","",[1]主干线!C606)</f>
        <v>130东泾线</v>
      </c>
      <c r="D606" s="7">
        <f>IF([1]主干线!D606="","",[1]主干线!D606)</f>
        <v>0</v>
      </c>
      <c r="E606" s="7" t="str">
        <f>IF([1]主干线!E606="","",[1]主干线!E606)</f>
        <v>LGJ-185/30</v>
      </c>
      <c r="F606" s="7">
        <f>IF([1]主干线!F606="","",[1]主干线!F606)</f>
        <v>0.26158900000000002</v>
      </c>
      <c r="G606" s="7">
        <f>IF([1]主干线!M606="","",[1]主干线!M606)</f>
        <v>2E-3</v>
      </c>
      <c r="H606" s="7">
        <f>IF([1]主干线!N606="","",[1]主干线!N606)</f>
        <v>0</v>
      </c>
      <c r="I606" s="7">
        <f>IF([1]主干线!O606="","",[1]主干线!O606)</f>
        <v>0</v>
      </c>
      <c r="J606" s="7">
        <f>IF([1]主干线!P606="","",[1]主干线!P606)</f>
        <v>2015</v>
      </c>
      <c r="K606" s="7">
        <f>IF([1]主干线!Q606="","",[1]主干线!Q606)</f>
        <v>3</v>
      </c>
      <c r="L606" s="7">
        <f>IF([1]主干线!R606="","",[1]主干线!R606)</f>
        <v>0</v>
      </c>
      <c r="M606" s="7">
        <f>IF([1]主干线!S606="","",[1]主干线!S606)</f>
        <v>0</v>
      </c>
      <c r="N606" s="7">
        <f>IF([1]主干线!T606="","",[1]主干线!T606)</f>
        <v>0</v>
      </c>
      <c r="O606" s="7" t="str">
        <f>IF([1]主干线!V606="","",[1]主干线!V606)</f>
        <v>8796088698304</v>
      </c>
      <c r="P606" s="7">
        <f>IF([1]主干线!W606="","",[1]主干线!W606)</f>
        <v>5.2317869999999997</v>
      </c>
      <c r="Q606" s="7">
        <f>IF([1]主干线!X606="","",[1]主干线!X606)</f>
        <v>2</v>
      </c>
      <c r="R606" s="7">
        <f>IF([1]主干线!I606="","",[1]主干线!I606)</f>
        <v>1</v>
      </c>
      <c r="S606" s="7">
        <f>IF([1]主干线!G606="","",[1]主干线!G606)</f>
        <v>0</v>
      </c>
      <c r="T606" s="7">
        <f>IF([1]主干线!J606="","",[1]主干线!J606)</f>
        <v>0</v>
      </c>
      <c r="U606" s="7" t="str">
        <f>IF([1]主干线!H606="","",[1]主干线!H606)</f>
        <v>县级</v>
      </c>
    </row>
    <row r="607" spans="1:21" x14ac:dyDescent="0.15">
      <c r="A607" s="7" t="str">
        <f>IF([1]主干线!A607="","",[1]主干线!A607)</f>
        <v>东泾线路132</v>
      </c>
      <c r="B607" s="7" t="str">
        <f>IF([1]主干线!B607="","",[1]主干线!B607)</f>
        <v>10kV</v>
      </c>
      <c r="C607" s="7" t="str">
        <f>IF([1]主干线!C607="","",[1]主干线!C607)</f>
        <v>130东泾线</v>
      </c>
      <c r="D607" s="7">
        <f>IF([1]主干线!D607="","",[1]主干线!D607)</f>
        <v>0</v>
      </c>
      <c r="E607" s="7" t="str">
        <f>IF([1]主干线!E607="","",[1]主干线!E607)</f>
        <v>LGJ-185/30</v>
      </c>
      <c r="F607" s="7">
        <f>IF([1]主干线!F607="","",[1]主干线!F607)</f>
        <v>7.4359999999999999E-3</v>
      </c>
      <c r="G607" s="7">
        <f>IF([1]主干线!M607="","",[1]主干线!M607)</f>
        <v>2E-3</v>
      </c>
      <c r="H607" s="7">
        <f>IF([1]主干线!N607="","",[1]主干线!N607)</f>
        <v>0</v>
      </c>
      <c r="I607" s="7">
        <f>IF([1]主干线!O607="","",[1]主干线!O607)</f>
        <v>0</v>
      </c>
      <c r="J607" s="7">
        <f>IF([1]主干线!P607="","",[1]主干线!P607)</f>
        <v>2015</v>
      </c>
      <c r="K607" s="7">
        <f>IF([1]主干线!Q607="","",[1]主干线!Q607)</f>
        <v>1</v>
      </c>
      <c r="L607" s="7">
        <f>IF([1]主干线!R607="","",[1]主干线!R607)</f>
        <v>0</v>
      </c>
      <c r="M607" s="7">
        <f>IF([1]主干线!S607="","",[1]主干线!S607)</f>
        <v>0</v>
      </c>
      <c r="N607" s="7">
        <f>IF([1]主干线!T607="","",[1]主干线!T607)</f>
        <v>0</v>
      </c>
      <c r="O607" s="7" t="str">
        <f>IF([1]主干线!V607="","",[1]主干线!V607)</f>
        <v>配变_花桥供电所南蒋变</v>
      </c>
      <c r="P607" s="7">
        <f>IF([1]主干线!W607="","",[1]主干线!W607)</f>
        <v>0.148728</v>
      </c>
      <c r="Q607" s="7">
        <f>IF([1]主干线!X607="","",[1]主干线!X607)</f>
        <v>3</v>
      </c>
      <c r="R607" s="7">
        <f>IF([1]主干线!I607="","",[1]主干线!I607)</f>
        <v>0</v>
      </c>
      <c r="S607" s="7">
        <f>IF([1]主干线!G607="","",[1]主干线!G607)</f>
        <v>0</v>
      </c>
      <c r="T607" s="7">
        <f>IF([1]主干线!J607="","",[1]主干线!J607)</f>
        <v>0</v>
      </c>
      <c r="U607" s="7" t="str">
        <f>IF([1]主干线!H607="","",[1]主干线!H607)</f>
        <v>县级</v>
      </c>
    </row>
    <row r="608" spans="1:21" x14ac:dyDescent="0.15">
      <c r="A608" s="7" t="str">
        <f>IF([1]主干线!A608="","",[1]主干线!A608)</f>
        <v>东泾线路133</v>
      </c>
      <c r="B608" s="7" t="str">
        <f>IF([1]主干线!B608="","",[1]主干线!B608)</f>
        <v>10kV</v>
      </c>
      <c r="C608" s="7" t="str">
        <f>IF([1]主干线!C608="","",[1]主干线!C608)</f>
        <v>130东泾线</v>
      </c>
      <c r="D608" s="7">
        <f>IF([1]主干线!D608="","",[1]主干线!D608)</f>
        <v>0</v>
      </c>
      <c r="E608" s="7" t="str">
        <f>IF([1]主干线!E608="","",[1]主干线!E608)</f>
        <v>LGJ-185/30</v>
      </c>
      <c r="F608" s="7">
        <f>IF([1]主干线!F608="","",[1]主干线!F608)</f>
        <v>0.36371399999999998</v>
      </c>
      <c r="G608" s="7">
        <f>IF([1]主干线!M608="","",[1]主干线!M608)</f>
        <v>2E-3</v>
      </c>
      <c r="H608" s="7">
        <f>IF([1]主干线!N608="","",[1]主干线!N608)</f>
        <v>0</v>
      </c>
      <c r="I608" s="7">
        <f>IF([1]主干线!O608="","",[1]主干线!O608)</f>
        <v>0</v>
      </c>
      <c r="J608" s="7">
        <f>IF([1]主干线!P608="","",[1]主干线!P608)</f>
        <v>2015</v>
      </c>
      <c r="K608" s="7">
        <f>IF([1]主干线!Q608="","",[1]主干线!Q608)</f>
        <v>2</v>
      </c>
      <c r="L608" s="7">
        <f>IF([1]主干线!R608="","",[1]主干线!R608)</f>
        <v>0</v>
      </c>
      <c r="M608" s="7">
        <f>IF([1]主干线!S608="","",[1]主干线!S608)</f>
        <v>0</v>
      </c>
      <c r="N608" s="7">
        <f>IF([1]主干线!T608="","",[1]主干线!T608)</f>
        <v>0</v>
      </c>
      <c r="O608" s="7" t="str">
        <f>IF([1]主干线!V608="","",[1]主干线!V608)</f>
        <v>配变_东泾电信</v>
      </c>
      <c r="P608" s="7">
        <f>IF([1]主干线!W608="","",[1]主干线!W608)</f>
        <v>7.2742800000000001</v>
      </c>
      <c r="Q608" s="7">
        <f>IF([1]主干线!X608="","",[1]主干线!X608)</f>
        <v>4</v>
      </c>
      <c r="R608" s="7">
        <f>IF([1]主干线!I608="","",[1]主干线!I608)</f>
        <v>1</v>
      </c>
      <c r="S608" s="7">
        <f>IF([1]主干线!G608="","",[1]主干线!G608)</f>
        <v>0</v>
      </c>
      <c r="T608" s="7">
        <f>IF([1]主干线!J608="","",[1]主干线!J608)</f>
        <v>0</v>
      </c>
      <c r="U608" s="7" t="str">
        <f>IF([1]主干线!H608="","",[1]主干线!H608)</f>
        <v>县级</v>
      </c>
    </row>
    <row r="609" spans="1:21" x14ac:dyDescent="0.15">
      <c r="A609" s="7" t="str">
        <f>IF([1]主干线!A609="","",[1]主干线!A609)</f>
        <v>东泾线路134</v>
      </c>
      <c r="B609" s="7" t="str">
        <f>IF([1]主干线!B609="","",[1]主干线!B609)</f>
        <v>10kV</v>
      </c>
      <c r="C609" s="7" t="str">
        <f>IF([1]主干线!C609="","",[1]主干线!C609)</f>
        <v>130东泾线</v>
      </c>
      <c r="D609" s="7">
        <f>IF([1]主干线!D609="","",[1]主干线!D609)</f>
        <v>0</v>
      </c>
      <c r="E609" s="7" t="str">
        <f>IF([1]主干线!E609="","",[1]主干线!E609)</f>
        <v>LGJ-185/30</v>
      </c>
      <c r="F609" s="7">
        <f>IF([1]主干线!F609="","",[1]主干线!F609)</f>
        <v>0.198405</v>
      </c>
      <c r="G609" s="7">
        <f>IF([1]主干线!M609="","",[1]主干线!M609)</f>
        <v>2E-3</v>
      </c>
      <c r="H609" s="7">
        <f>IF([1]主干线!N609="","",[1]主干线!N609)</f>
        <v>0</v>
      </c>
      <c r="I609" s="7">
        <f>IF([1]主干线!O609="","",[1]主干线!O609)</f>
        <v>0</v>
      </c>
      <c r="J609" s="7">
        <f>IF([1]主干线!P609="","",[1]主干线!P609)</f>
        <v>2015</v>
      </c>
      <c r="K609" s="7">
        <f>IF([1]主干线!Q609="","",[1]主干线!Q609)</f>
        <v>3</v>
      </c>
      <c r="L609" s="7">
        <f>IF([1]主干线!R609="","",[1]主干线!R609)</f>
        <v>0</v>
      </c>
      <c r="M609" s="7">
        <f>IF([1]主干线!S609="","",[1]主干线!S609)</f>
        <v>0</v>
      </c>
      <c r="N609" s="7">
        <f>IF([1]主干线!T609="","",[1]主干线!T609)</f>
        <v>0</v>
      </c>
      <c r="O609" s="7" t="str">
        <f>IF([1]主干线!V609="","",[1]主干线!V609)</f>
        <v>8796088698384</v>
      </c>
      <c r="P609" s="7">
        <f>IF([1]主干线!W609="","",[1]主干线!W609)</f>
        <v>3.968102</v>
      </c>
      <c r="Q609" s="7">
        <f>IF([1]主干线!X609="","",[1]主干线!X609)</f>
        <v>5</v>
      </c>
      <c r="R609" s="7">
        <f>IF([1]主干线!I609="","",[1]主干线!I609)</f>
        <v>1</v>
      </c>
      <c r="S609" s="7">
        <f>IF([1]主干线!G609="","",[1]主干线!G609)</f>
        <v>0</v>
      </c>
      <c r="T609" s="7">
        <f>IF([1]主干线!J609="","",[1]主干线!J609)</f>
        <v>0</v>
      </c>
      <c r="U609" s="7" t="str">
        <f>IF([1]主干线!H609="","",[1]主干线!H609)</f>
        <v>县级</v>
      </c>
    </row>
    <row r="610" spans="1:21" x14ac:dyDescent="0.15">
      <c r="A610" s="7" t="str">
        <f>IF([1]主干线!A610="","",[1]主干线!A610)</f>
        <v>东泾线路135</v>
      </c>
      <c r="B610" s="7" t="str">
        <f>IF([1]主干线!B610="","",[1]主干线!B610)</f>
        <v>10kV</v>
      </c>
      <c r="C610" s="7" t="str">
        <f>IF([1]主干线!C610="","",[1]主干线!C610)</f>
        <v>130东泾线</v>
      </c>
      <c r="D610" s="7">
        <f>IF([1]主干线!D610="","",[1]主干线!D610)</f>
        <v>0</v>
      </c>
      <c r="E610" s="7" t="str">
        <f>IF([1]主干线!E610="","",[1]主干线!E610)</f>
        <v>LGJ-185/30</v>
      </c>
      <c r="F610" s="7">
        <f>IF([1]主干线!F610="","",[1]主干线!F610)</f>
        <v>1.6794E-2</v>
      </c>
      <c r="G610" s="7">
        <f>IF([1]主干线!M610="","",[1]主干线!M610)</f>
        <v>2E-3</v>
      </c>
      <c r="H610" s="7">
        <f>IF([1]主干线!N610="","",[1]主干线!N610)</f>
        <v>0</v>
      </c>
      <c r="I610" s="7">
        <f>IF([1]主干线!O610="","",[1]主干线!O610)</f>
        <v>0</v>
      </c>
      <c r="J610" s="7">
        <f>IF([1]主干线!P610="","",[1]主干线!P610)</f>
        <v>2015</v>
      </c>
      <c r="K610" s="7">
        <f>IF([1]主干线!Q610="","",[1]主干线!Q610)</f>
        <v>1</v>
      </c>
      <c r="L610" s="7">
        <f>IF([1]主干线!R610="","",[1]主干线!R610)</f>
        <v>0</v>
      </c>
      <c r="M610" s="7">
        <f>IF([1]主干线!S610="","",[1]主干线!S610)</f>
        <v>0</v>
      </c>
      <c r="N610" s="7">
        <f>IF([1]主干线!T610="","",[1]主干线!T610)</f>
        <v>0</v>
      </c>
      <c r="O610" s="7" t="str">
        <f>IF([1]主干线!V610="","",[1]主干线!V610)</f>
        <v>配变_中科新达江苏创新投资商住用房一期2#变</v>
      </c>
      <c r="P610" s="7">
        <f>IF([1]主干线!W610="","",[1]主干线!W610)</f>
        <v>0.33588000000000001</v>
      </c>
      <c r="Q610" s="7">
        <f>IF([1]主干线!X610="","",[1]主干线!X610)</f>
        <v>6</v>
      </c>
      <c r="R610" s="7">
        <f>IF([1]主干线!I610="","",[1]主干线!I610)</f>
        <v>0</v>
      </c>
      <c r="S610" s="7">
        <f>IF([1]主干线!G610="","",[1]主干线!G610)</f>
        <v>0</v>
      </c>
      <c r="T610" s="7">
        <f>IF([1]主干线!J610="","",[1]主干线!J610)</f>
        <v>0</v>
      </c>
      <c r="U610" s="7" t="str">
        <f>IF([1]主干线!H610="","",[1]主干线!H610)</f>
        <v>县级</v>
      </c>
    </row>
    <row r="611" spans="1:21" x14ac:dyDescent="0.15">
      <c r="A611" s="7" t="str">
        <f>IF([1]主干线!A611="","",[1]主干线!A611)</f>
        <v>东泾线路136</v>
      </c>
      <c r="B611" s="7" t="str">
        <f>IF([1]主干线!B611="","",[1]主干线!B611)</f>
        <v>10kV</v>
      </c>
      <c r="C611" s="7" t="str">
        <f>IF([1]主干线!C611="","",[1]主干线!C611)</f>
        <v>130东泾线</v>
      </c>
      <c r="D611" s="7">
        <f>IF([1]主干线!D611="","",[1]主干线!D611)</f>
        <v>0</v>
      </c>
      <c r="E611" s="7" t="str">
        <f>IF([1]主干线!E611="","",[1]主干线!E611)</f>
        <v>LGJ-185/30</v>
      </c>
      <c r="F611" s="7">
        <f>IF([1]主干线!F611="","",[1]主干线!F611)</f>
        <v>0.55857999999999997</v>
      </c>
      <c r="G611" s="7">
        <f>IF([1]主干线!M611="","",[1]主干线!M611)</f>
        <v>2E-3</v>
      </c>
      <c r="H611" s="7">
        <f>IF([1]主干线!N611="","",[1]主干线!N611)</f>
        <v>0</v>
      </c>
      <c r="I611" s="7">
        <f>IF([1]主干线!O611="","",[1]主干线!O611)</f>
        <v>0</v>
      </c>
      <c r="J611" s="7">
        <f>IF([1]主干线!P611="","",[1]主干线!P611)</f>
        <v>2015</v>
      </c>
      <c r="K611" s="7">
        <f>IF([1]主干线!Q611="","",[1]主干线!Q611)</f>
        <v>2</v>
      </c>
      <c r="L611" s="7">
        <f>IF([1]主干线!R611="","",[1]主干线!R611)</f>
        <v>0</v>
      </c>
      <c r="M611" s="7">
        <f>IF([1]主干线!S611="","",[1]主干线!S611)</f>
        <v>0</v>
      </c>
      <c r="N611" s="7">
        <f>IF([1]主干线!T611="","",[1]主干线!T611)</f>
        <v>0</v>
      </c>
      <c r="O611" s="7" t="str">
        <f>IF([1]主干线!V611="","",[1]主干线!V611)</f>
        <v>8796088698240</v>
      </c>
      <c r="P611" s="7">
        <f>IF([1]主干线!W611="","",[1]主干线!W611)</f>
        <v>11.171597</v>
      </c>
      <c r="Q611" s="7">
        <f>IF([1]主干线!X611="","",[1]主干线!X611)</f>
        <v>7</v>
      </c>
      <c r="R611" s="7">
        <f>IF([1]主干线!I611="","",[1]主干线!I611)</f>
        <v>1</v>
      </c>
      <c r="S611" s="7">
        <f>IF([1]主干线!G611="","",[1]主干线!G611)</f>
        <v>0</v>
      </c>
      <c r="T611" s="7">
        <f>IF([1]主干线!J611="","",[1]主干线!J611)</f>
        <v>0</v>
      </c>
      <c r="U611" s="7" t="str">
        <f>IF([1]主干线!H611="","",[1]主干线!H611)</f>
        <v>县级</v>
      </c>
    </row>
    <row r="612" spans="1:21" x14ac:dyDescent="0.15">
      <c r="A612" s="7" t="str">
        <f>IF([1]主干线!A612="","",[1]主干线!A612)</f>
        <v>东泾线路137</v>
      </c>
      <c r="B612" s="7" t="str">
        <f>IF([1]主干线!B612="","",[1]主干线!B612)</f>
        <v>10kV</v>
      </c>
      <c r="C612" s="7" t="str">
        <f>IF([1]主干线!C612="","",[1]主干线!C612)</f>
        <v>130东泾线</v>
      </c>
      <c r="D612" s="7">
        <f>IF([1]主干线!D612="","",[1]主干线!D612)</f>
        <v>0</v>
      </c>
      <c r="E612" s="7" t="str">
        <f>IF([1]主干线!E612="","",[1]主干线!E612)</f>
        <v>LGJ-185/30</v>
      </c>
      <c r="F612" s="7">
        <f>IF([1]主干线!F612="","",[1]主干线!F612)</f>
        <v>5.7089999999999997E-3</v>
      </c>
      <c r="G612" s="7">
        <f>IF([1]主干线!M612="","",[1]主干线!M612)</f>
        <v>2E-3</v>
      </c>
      <c r="H612" s="7">
        <f>IF([1]主干线!N612="","",[1]主干线!N612)</f>
        <v>0</v>
      </c>
      <c r="I612" s="7">
        <f>IF([1]主干线!O612="","",[1]主干线!O612)</f>
        <v>0</v>
      </c>
      <c r="J612" s="7">
        <f>IF([1]主干线!P612="","",[1]主干线!P612)</f>
        <v>2015</v>
      </c>
      <c r="K612" s="7">
        <f>IF([1]主干线!Q612="","",[1]主干线!Q612)</f>
        <v>3</v>
      </c>
      <c r="L612" s="7">
        <f>IF([1]主干线!R612="","",[1]主干线!R612)</f>
        <v>0</v>
      </c>
      <c r="M612" s="7">
        <f>IF([1]主干线!S612="","",[1]主干线!S612)</f>
        <v>0</v>
      </c>
      <c r="N612" s="7">
        <f>IF([1]主干线!T612="","",[1]主干线!T612)</f>
        <v>0</v>
      </c>
      <c r="O612" s="7" t="str">
        <f>IF([1]主干线!V612="","",[1]主干线!V612)</f>
        <v>配变_聚杨村杨家站变</v>
      </c>
      <c r="P612" s="7">
        <f>IF([1]主干线!W612="","",[1]主干线!W612)</f>
        <v>0.114179</v>
      </c>
      <c r="Q612" s="7">
        <f>IF([1]主干线!X612="","",[1]主干线!X612)</f>
        <v>8</v>
      </c>
      <c r="R612" s="7">
        <f>IF([1]主干线!I612="","",[1]主干线!I612)</f>
        <v>1</v>
      </c>
      <c r="S612" s="7">
        <f>IF([1]主干线!G612="","",[1]主干线!G612)</f>
        <v>0</v>
      </c>
      <c r="T612" s="7">
        <f>IF([1]主干线!J612="","",[1]主干线!J612)</f>
        <v>0</v>
      </c>
      <c r="U612" s="7" t="str">
        <f>IF([1]主干线!H612="","",[1]主干线!H612)</f>
        <v>县级</v>
      </c>
    </row>
    <row r="613" spans="1:21" x14ac:dyDescent="0.15">
      <c r="A613" s="7" t="str">
        <f>IF([1]主干线!A613="","",[1]主干线!A613)</f>
        <v>东泾线路138</v>
      </c>
      <c r="B613" s="7" t="str">
        <f>IF([1]主干线!B613="","",[1]主干线!B613)</f>
        <v>10kV</v>
      </c>
      <c r="C613" s="7" t="str">
        <f>IF([1]主干线!C613="","",[1]主干线!C613)</f>
        <v>130东泾线</v>
      </c>
      <c r="D613" s="7">
        <f>IF([1]主干线!D613="","",[1]主干线!D613)</f>
        <v>1</v>
      </c>
      <c r="E613" s="7" t="str">
        <f>IF([1]主干线!E613="","",[1]主干线!E613)</f>
        <v>YJV22-3×70</v>
      </c>
      <c r="F613" s="7">
        <f>IF([1]主干线!F613="","",[1]主干线!F613)</f>
        <v>3.104E-3</v>
      </c>
      <c r="G613" s="7">
        <f>IF([1]主干线!M613="","",[1]主干线!M613)</f>
        <v>2E-3</v>
      </c>
      <c r="H613" s="7">
        <f>IF([1]主干线!N613="","",[1]主干线!N613)</f>
        <v>0</v>
      </c>
      <c r="I613" s="7">
        <f>IF([1]主干线!O613="","",[1]主干线!O613)</f>
        <v>0</v>
      </c>
      <c r="J613" s="7">
        <f>IF([1]主干线!P613="","",[1]主干线!P613)</f>
        <v>2015</v>
      </c>
      <c r="K613" s="7">
        <f>IF([1]主干线!Q613="","",[1]主干线!Q613)</f>
        <v>1</v>
      </c>
      <c r="L613" s="7">
        <f>IF([1]主干线!R613="","",[1]主干线!R613)</f>
        <v>0</v>
      </c>
      <c r="M613" s="7">
        <f>IF([1]主干线!S613="","",[1]主干线!S613)</f>
        <v>0</v>
      </c>
      <c r="N613" s="7">
        <f>IF([1]主干线!T613="","",[1]主干线!T613)</f>
        <v>0</v>
      </c>
      <c r="O613" s="7" t="str">
        <f>IF([1]主干线!V613="","",[1]主干线!V613)</f>
        <v>配变_职业中学2</v>
      </c>
      <c r="P613" s="7">
        <f>IF([1]主干线!W613="","",[1]主干线!W613)</f>
        <v>0.17070099999999999</v>
      </c>
      <c r="Q613" s="7">
        <f>IF([1]主干线!X613="","",[1]主干线!X613)</f>
        <v>0</v>
      </c>
      <c r="R613" s="7">
        <f>IF([1]主干线!I613="","",[1]主干线!I613)</f>
        <v>0</v>
      </c>
      <c r="S613" s="7">
        <f>IF([1]主干线!G613="","",[1]主干线!G613)</f>
        <v>0</v>
      </c>
      <c r="T613" s="7">
        <f>IF([1]主干线!J613="","",[1]主干线!J613)</f>
        <v>0</v>
      </c>
      <c r="U613" s="7" t="str">
        <f>IF([1]主干线!H613="","",[1]主干线!H613)</f>
        <v>市辖</v>
      </c>
    </row>
    <row r="614" spans="1:21" x14ac:dyDescent="0.15">
      <c r="A614" s="7" t="str">
        <f>IF([1]主干线!A614="","",[1]主干线!A614)</f>
        <v>东泾线路139</v>
      </c>
      <c r="B614" s="7" t="str">
        <f>IF([1]主干线!B614="","",[1]主干线!B614)</f>
        <v>10kV</v>
      </c>
      <c r="C614" s="7" t="str">
        <f>IF([1]主干线!C614="","",[1]主干线!C614)</f>
        <v>130东泾线</v>
      </c>
      <c r="D614" s="7">
        <f>IF([1]主干线!D614="","",[1]主干线!D614)</f>
        <v>1</v>
      </c>
      <c r="E614" s="7" t="str">
        <f>IF([1]主干线!E614="","",[1]主干线!E614)</f>
        <v>YJV22-3×70</v>
      </c>
      <c r="F614" s="7">
        <f>IF([1]主干线!F614="","",[1]主干线!F614)</f>
        <v>2.2980000000000001E-3</v>
      </c>
      <c r="G614" s="7">
        <f>IF([1]主干线!M614="","",[1]主干线!M614)</f>
        <v>2E-3</v>
      </c>
      <c r="H614" s="7">
        <f>IF([1]主干线!N614="","",[1]主干线!N614)</f>
        <v>0</v>
      </c>
      <c r="I614" s="7">
        <f>IF([1]主干线!O614="","",[1]主干线!O614)</f>
        <v>0</v>
      </c>
      <c r="J614" s="7">
        <f>IF([1]主干线!P614="","",[1]主干线!P614)</f>
        <v>2015</v>
      </c>
      <c r="K614" s="7">
        <f>IF([1]主干线!Q614="","",[1]主干线!Q614)</f>
        <v>2</v>
      </c>
      <c r="L614" s="7">
        <f>IF([1]主干线!R614="","",[1]主干线!R614)</f>
        <v>0</v>
      </c>
      <c r="M614" s="7">
        <f>IF([1]主干线!S614="","",[1]主干线!S614)</f>
        <v>0</v>
      </c>
      <c r="N614" s="7">
        <f>IF([1]主干线!T614="","",[1]主干线!T614)</f>
        <v>0</v>
      </c>
      <c r="O614" s="7" t="str">
        <f>IF([1]主干线!V614="","",[1]主干线!V614)</f>
        <v>配变_职业中学车间变1</v>
      </c>
      <c r="P614" s="7">
        <f>IF([1]主干线!W614="","",[1]主干线!W614)</f>
        <v>0.126416</v>
      </c>
      <c r="Q614" s="7">
        <f>IF([1]主干线!X614="","",[1]主干线!X614)</f>
        <v>1</v>
      </c>
      <c r="R614" s="7">
        <f>IF([1]主干线!I614="","",[1]主干线!I614)</f>
        <v>1</v>
      </c>
      <c r="S614" s="7">
        <f>IF([1]主干线!G614="","",[1]主干线!G614)</f>
        <v>0</v>
      </c>
      <c r="T614" s="7">
        <f>IF([1]主干线!J614="","",[1]主干线!J614)</f>
        <v>0</v>
      </c>
      <c r="U614" s="7" t="str">
        <f>IF([1]主干线!H614="","",[1]主干线!H614)</f>
        <v>市辖</v>
      </c>
    </row>
    <row r="615" spans="1:21" x14ac:dyDescent="0.15">
      <c r="A615" s="7" t="str">
        <f>IF([1]主干线!A615="","",[1]主干线!A615)</f>
        <v>东泾线路140</v>
      </c>
      <c r="B615" s="7" t="str">
        <f>IF([1]主干线!B615="","",[1]主干线!B615)</f>
        <v>10kV</v>
      </c>
      <c r="C615" s="7" t="str">
        <f>IF([1]主干线!C615="","",[1]主干线!C615)</f>
        <v>130东泾线</v>
      </c>
      <c r="D615" s="7">
        <f>IF([1]主干线!D615="","",[1]主干线!D615)</f>
        <v>1</v>
      </c>
      <c r="E615" s="7" t="str">
        <f>IF([1]主干线!E615="","",[1]主干线!E615)</f>
        <v>YJV22-3×70</v>
      </c>
      <c r="F615" s="7">
        <f>IF([1]主干线!F615="","",[1]主干线!F615)</f>
        <v>3.581E-3</v>
      </c>
      <c r="G615" s="7">
        <f>IF([1]主干线!M615="","",[1]主干线!M615)</f>
        <v>2E-3</v>
      </c>
      <c r="H615" s="7">
        <f>IF([1]主干线!N615="","",[1]主干线!N615)</f>
        <v>0</v>
      </c>
      <c r="I615" s="7">
        <f>IF([1]主干线!O615="","",[1]主干线!O615)</f>
        <v>0</v>
      </c>
      <c r="J615" s="7">
        <f>IF([1]主干线!P615="","",[1]主干线!P615)</f>
        <v>2015</v>
      </c>
      <c r="K615" s="7">
        <f>IF([1]主干线!Q615="","",[1]主干线!Q615)</f>
        <v>3</v>
      </c>
      <c r="L615" s="7">
        <f>IF([1]主干线!R615="","",[1]主干线!R615)</f>
        <v>0</v>
      </c>
      <c r="M615" s="7">
        <f>IF([1]主干线!S615="","",[1]主干线!S615)</f>
        <v>0</v>
      </c>
      <c r="N615" s="7">
        <f>IF([1]主干线!T615="","",[1]主干线!T615)</f>
        <v>0</v>
      </c>
      <c r="O615" s="7" t="str">
        <f>IF([1]主干线!V615="","",[1]主干线!V615)</f>
        <v>配变_职业中学车间变4</v>
      </c>
      <c r="P615" s="7">
        <f>IF([1]主干线!W615="","",[1]主干线!W615)</f>
        <v>0.196937</v>
      </c>
      <c r="Q615" s="7">
        <f>IF([1]主干线!X615="","",[1]主干线!X615)</f>
        <v>2</v>
      </c>
      <c r="R615" s="7">
        <f>IF([1]主干线!I615="","",[1]主干线!I615)</f>
        <v>1</v>
      </c>
      <c r="S615" s="7">
        <f>IF([1]主干线!G615="","",[1]主干线!G615)</f>
        <v>0</v>
      </c>
      <c r="T615" s="7">
        <f>IF([1]主干线!J615="","",[1]主干线!J615)</f>
        <v>0</v>
      </c>
      <c r="U615" s="7" t="str">
        <f>IF([1]主干线!H615="","",[1]主干线!H615)</f>
        <v>市辖</v>
      </c>
    </row>
    <row r="616" spans="1:21" x14ac:dyDescent="0.15">
      <c r="A616" s="7" t="str">
        <f>IF([1]主干线!A616="","",[1]主干线!A616)</f>
        <v>东泾线路143</v>
      </c>
      <c r="B616" s="7" t="str">
        <f>IF([1]主干线!B616="","",[1]主干线!B616)</f>
        <v>10kV</v>
      </c>
      <c r="C616" s="7" t="str">
        <f>IF([1]主干线!C616="","",[1]主干线!C616)</f>
        <v>130东泾线</v>
      </c>
      <c r="D616" s="7">
        <f>IF([1]主干线!D616="","",[1]主干线!D616)</f>
        <v>1</v>
      </c>
      <c r="E616" s="7" t="str">
        <f>IF([1]主干线!E616="","",[1]主干线!E616)</f>
        <v>YJV22-3×400</v>
      </c>
      <c r="F616" s="7">
        <f>IF([1]主干线!F616="","",[1]主干线!F616)</f>
        <v>5.2810000000000001E-3</v>
      </c>
      <c r="G616" s="7">
        <f>IF([1]主干线!M616="","",[1]主干线!M616)</f>
        <v>2E-3</v>
      </c>
      <c r="H616" s="7">
        <f>IF([1]主干线!N616="","",[1]主干线!N616)</f>
        <v>0</v>
      </c>
      <c r="I616" s="7">
        <f>IF([1]主干线!O616="","",[1]主干线!O616)</f>
        <v>0</v>
      </c>
      <c r="J616" s="7">
        <f>IF([1]主干线!P616="","",[1]主干线!P616)</f>
        <v>2015</v>
      </c>
      <c r="K616" s="7">
        <f>IF([1]主干线!Q616="","",[1]主干线!Q616)</f>
        <v>1</v>
      </c>
      <c r="L616" s="7">
        <f>IF([1]主干线!R616="","",[1]主干线!R616)</f>
        <v>0</v>
      </c>
      <c r="M616" s="7">
        <f>IF([1]主干线!S616="","",[1]主干线!S616)</f>
        <v>0</v>
      </c>
      <c r="N616" s="7">
        <f>IF([1]主干线!T616="","",[1]主干线!T616)</f>
        <v>0</v>
      </c>
      <c r="O616" s="7" t="str">
        <f>IF([1]主干线!V616="","",[1]主干线!V616)</f>
        <v>配变_棕榈湾花园T7-2</v>
      </c>
      <c r="P616" s="7">
        <f>IF([1]主干线!W616="","",[1]主干线!W616)</f>
        <v>0.42248400000000003</v>
      </c>
      <c r="Q616" s="7">
        <f>IF([1]主干线!X616="","",[1]主干线!X616)</f>
        <v>3</v>
      </c>
      <c r="R616" s="7">
        <f>IF([1]主干线!I616="","",[1]主干线!I616)</f>
        <v>0</v>
      </c>
      <c r="S616" s="7">
        <f>IF([1]主干线!G616="","",[1]主干线!G616)</f>
        <v>0</v>
      </c>
      <c r="T616" s="7">
        <f>IF([1]主干线!J616="","",[1]主干线!J616)</f>
        <v>0</v>
      </c>
      <c r="U616" s="7" t="str">
        <f>IF([1]主干线!H616="","",[1]主干线!H616)</f>
        <v>县级</v>
      </c>
    </row>
    <row r="617" spans="1:21" x14ac:dyDescent="0.15">
      <c r="A617" s="7" t="str">
        <f>IF([1]主干线!A617="","",[1]主干线!A617)</f>
        <v>东泾线路144</v>
      </c>
      <c r="B617" s="7" t="str">
        <f>IF([1]主干线!B617="","",[1]主干线!B617)</f>
        <v>10kV</v>
      </c>
      <c r="C617" s="7" t="str">
        <f>IF([1]主干线!C617="","",[1]主干线!C617)</f>
        <v>130东泾线</v>
      </c>
      <c r="D617" s="7">
        <f>IF([1]主干线!D617="","",[1]主干线!D617)</f>
        <v>1</v>
      </c>
      <c r="E617" s="7" t="str">
        <f>IF([1]主干线!E617="","",[1]主干线!E617)</f>
        <v>YJV22-3×400</v>
      </c>
      <c r="F617" s="7">
        <f>IF([1]主干线!F617="","",[1]主干线!F617)</f>
        <v>9.1789999999999997E-3</v>
      </c>
      <c r="G617" s="7">
        <f>IF([1]主干线!M617="","",[1]主干线!M617)</f>
        <v>2E-3</v>
      </c>
      <c r="H617" s="7">
        <f>IF([1]主干线!N617="","",[1]主干线!N617)</f>
        <v>0</v>
      </c>
      <c r="I617" s="7">
        <f>IF([1]主干线!O617="","",[1]主干线!O617)</f>
        <v>0</v>
      </c>
      <c r="J617" s="7">
        <f>IF([1]主干线!P617="","",[1]主干线!P617)</f>
        <v>2015</v>
      </c>
      <c r="K617" s="7">
        <f>IF([1]主干线!Q617="","",[1]主干线!Q617)</f>
        <v>2</v>
      </c>
      <c r="L617" s="7">
        <f>IF([1]主干线!R617="","",[1]主干线!R617)</f>
        <v>0</v>
      </c>
      <c r="M617" s="7">
        <f>IF([1]主干线!S617="","",[1]主干线!S617)</f>
        <v>0</v>
      </c>
      <c r="N617" s="7">
        <f>IF([1]主干线!T617="","",[1]主干线!T617)</f>
        <v>0</v>
      </c>
      <c r="O617" s="7" t="str">
        <f>IF([1]主干线!V617="","",[1]主干线!V617)</f>
        <v>配变_棕榈湾花园T6-2</v>
      </c>
      <c r="P617" s="7">
        <f>IF([1]主干线!W617="","",[1]主干线!W617)</f>
        <v>0.73435099999999998</v>
      </c>
      <c r="Q617" s="7">
        <f>IF([1]主干线!X617="","",[1]主干线!X617)</f>
        <v>4</v>
      </c>
      <c r="R617" s="7">
        <f>IF([1]主干线!I617="","",[1]主干线!I617)</f>
        <v>1</v>
      </c>
      <c r="S617" s="7">
        <f>IF([1]主干线!G617="","",[1]主干线!G617)</f>
        <v>0</v>
      </c>
      <c r="T617" s="7">
        <f>IF([1]主干线!J617="","",[1]主干线!J617)</f>
        <v>0</v>
      </c>
      <c r="U617" s="7" t="str">
        <f>IF([1]主干线!H617="","",[1]主干线!H617)</f>
        <v>县级</v>
      </c>
    </row>
    <row r="618" spans="1:21" x14ac:dyDescent="0.15">
      <c r="A618" s="7" t="str">
        <f>IF([1]主干线!A618="","",[1]主干线!A618)</f>
        <v>东泾线路145</v>
      </c>
      <c r="B618" s="7" t="str">
        <f>IF([1]主干线!B618="","",[1]主干线!B618)</f>
        <v>10kV</v>
      </c>
      <c r="C618" s="7" t="str">
        <f>IF([1]主干线!C618="","",[1]主干线!C618)</f>
        <v>130东泾线</v>
      </c>
      <c r="D618" s="7">
        <f>IF([1]主干线!D618="","",[1]主干线!D618)</f>
        <v>0</v>
      </c>
      <c r="E618" s="7" t="str">
        <f>IF([1]主干线!E618="","",[1]主干线!E618)</f>
        <v>LGJ-185/30</v>
      </c>
      <c r="F618" s="7">
        <f>IF([1]主干线!F618="","",[1]主干线!F618)</f>
        <v>4.2919999999999998E-3</v>
      </c>
      <c r="G618" s="7">
        <f>IF([1]主干线!M618="","",[1]主干线!M618)</f>
        <v>2E-3</v>
      </c>
      <c r="H618" s="7">
        <f>IF([1]主干线!N618="","",[1]主干线!N618)</f>
        <v>0</v>
      </c>
      <c r="I618" s="7">
        <f>IF([1]主干线!O618="","",[1]主干线!O618)</f>
        <v>0</v>
      </c>
      <c r="J618" s="7">
        <f>IF([1]主干线!P618="","",[1]主干线!P618)</f>
        <v>2015</v>
      </c>
      <c r="K618" s="7">
        <f>IF([1]主干线!Q618="","",[1]主干线!Q618)</f>
        <v>3</v>
      </c>
      <c r="L618" s="7">
        <f>IF([1]主干线!R618="","",[1]主干线!R618)</f>
        <v>0</v>
      </c>
      <c r="M618" s="7">
        <f>IF([1]主干线!S618="","",[1]主干线!S618)</f>
        <v>0</v>
      </c>
      <c r="N618" s="7">
        <f>IF([1]主干线!T618="","",[1]主干线!T618)</f>
        <v>0</v>
      </c>
      <c r="O618" s="7" t="str">
        <f>IF([1]主干线!V618="","",[1]主干线!V618)</f>
        <v>配变_万科房地产（花桥国际社区一期4#变）</v>
      </c>
      <c r="P618" s="7">
        <f>IF([1]主干线!W618="","",[1]主干线!W618)</f>
        <v>8.5847999999999994E-2</v>
      </c>
      <c r="Q618" s="7">
        <f>IF([1]主干线!X618="","",[1]主干线!X618)</f>
        <v>5</v>
      </c>
      <c r="R618" s="7">
        <f>IF([1]主干线!I618="","",[1]主干线!I618)</f>
        <v>1</v>
      </c>
      <c r="S618" s="7">
        <f>IF([1]主干线!G618="","",[1]主干线!G618)</f>
        <v>0</v>
      </c>
      <c r="T618" s="7">
        <f>IF([1]主干线!J618="","",[1]主干线!J618)</f>
        <v>0</v>
      </c>
      <c r="U618" s="7" t="str">
        <f>IF([1]主干线!H618="","",[1]主干线!H618)</f>
        <v>县级</v>
      </c>
    </row>
    <row r="619" spans="1:21" x14ac:dyDescent="0.15">
      <c r="A619" s="7" t="str">
        <f>IF([1]主干线!A619="","",[1]主干线!A619)</f>
        <v>城柒线路1</v>
      </c>
      <c r="B619" s="7" t="str">
        <f>IF([1]主干线!B619="","",[1]主干线!B619)</f>
        <v>10kV</v>
      </c>
      <c r="C619" s="7" t="str">
        <f>IF([1]主干线!C619="","",[1]主干线!C619)</f>
        <v>117城柒线</v>
      </c>
      <c r="D619" s="7">
        <f>IF([1]主干线!D619="","",[1]主干线!D619)</f>
        <v>0</v>
      </c>
      <c r="E619" s="7" t="str">
        <f>IF([1]主干线!E619="","",[1]主干线!E619)</f>
        <v>LGJ-185/30</v>
      </c>
      <c r="F619" s="7">
        <f>IF([1]主干线!F619="","",[1]主干线!F619)</f>
        <v>3.088E-3</v>
      </c>
      <c r="G619" s="7">
        <f>IF([1]主干线!M619="","",[1]主干线!M619)</f>
        <v>2E-3</v>
      </c>
      <c r="H619" s="7">
        <f>IF([1]主干线!N619="","",[1]主干线!N619)</f>
        <v>0</v>
      </c>
      <c r="I619" s="7">
        <f>IF([1]主干线!O619="","",[1]主干线!O619)</f>
        <v>0</v>
      </c>
      <c r="J619" s="7">
        <f>IF([1]主干线!P619="","",[1]主干线!P619)</f>
        <v>2015</v>
      </c>
      <c r="K619" s="7">
        <f>IF([1]主干线!Q619="","",[1]主干线!Q619)</f>
        <v>1</v>
      </c>
      <c r="L619" s="7">
        <f>IF([1]主干线!R619="","",[1]主干线!R619)</f>
        <v>0</v>
      </c>
      <c r="M619" s="7">
        <f>IF([1]主干线!S619="","",[1]主干线!S619)</f>
        <v>0</v>
      </c>
      <c r="N619" s="7">
        <f>IF([1]主干线!T619="","",[1]主干线!T619)</f>
        <v>0</v>
      </c>
      <c r="O619" s="7" t="str">
        <f>IF([1]主干线!V619="","",[1]主干线!V619)</f>
        <v>分支箱_城柒配</v>
      </c>
      <c r="P619" s="7">
        <f>IF([1]主干线!W619="","",[1]主干线!W619)</f>
        <v>6.1765E-2</v>
      </c>
      <c r="Q619" s="7">
        <f>IF([1]主干线!X619="","",[1]主干线!X619)</f>
        <v>6</v>
      </c>
      <c r="R619" s="7">
        <f>IF([1]主干线!I619="","",[1]主干线!I619)</f>
        <v>0</v>
      </c>
      <c r="S619" s="7">
        <f>IF([1]主干线!G619="","",[1]主干线!G619)</f>
        <v>0</v>
      </c>
      <c r="T619" s="7">
        <f>IF([1]主干线!J619="","",[1]主干线!J619)</f>
        <v>0</v>
      </c>
      <c r="U619" s="7" t="str">
        <f>IF([1]主干线!H619="","",[1]主干线!H619)</f>
        <v>县级</v>
      </c>
    </row>
    <row r="620" spans="1:21" x14ac:dyDescent="0.15">
      <c r="A620" s="7" t="str">
        <f>IF([1]主干线!A620="","",[1]主干线!A620)</f>
        <v>城柒线路2</v>
      </c>
      <c r="B620" s="7" t="str">
        <f>IF([1]主干线!B620="","",[1]主干线!B620)</f>
        <v>10kV</v>
      </c>
      <c r="C620" s="7" t="str">
        <f>IF([1]主干线!C620="","",[1]主干线!C620)</f>
        <v>117城柒线</v>
      </c>
      <c r="D620" s="7">
        <f>IF([1]主干线!D620="","",[1]主干线!D620)</f>
        <v>0</v>
      </c>
      <c r="E620" s="7" t="str">
        <f>IF([1]主干线!E620="","",[1]主干线!E620)</f>
        <v>LGJ-185/30</v>
      </c>
      <c r="F620" s="7">
        <f>IF([1]主干线!F620="","",[1]主干线!F620)</f>
        <v>1.9005000000000001E-2</v>
      </c>
      <c r="G620" s="7">
        <f>IF([1]主干线!M620="","",[1]主干线!M620)</f>
        <v>2E-3</v>
      </c>
      <c r="H620" s="7">
        <f>IF([1]主干线!N620="","",[1]主干线!N620)</f>
        <v>0</v>
      </c>
      <c r="I620" s="7">
        <f>IF([1]主干线!O620="","",[1]主干线!O620)</f>
        <v>0</v>
      </c>
      <c r="J620" s="7">
        <f>IF([1]主干线!P620="","",[1]主干线!P620)</f>
        <v>2015</v>
      </c>
      <c r="K620" s="7">
        <f>IF([1]主干线!Q620="","",[1]主干线!Q620)</f>
        <v>2</v>
      </c>
      <c r="L620" s="7">
        <f>IF([1]主干线!R620="","",[1]主干线!R620)</f>
        <v>0</v>
      </c>
      <c r="M620" s="7">
        <f>IF([1]主干线!S620="","",[1]主干线!S620)</f>
        <v>0</v>
      </c>
      <c r="N620" s="7">
        <f>IF([1]主干线!T620="","",[1]主干线!T620)</f>
        <v>0</v>
      </c>
      <c r="O620" s="7" t="str">
        <f>IF([1]主干线!V620="","",[1]主干线!V620)</f>
        <v>配变_联通（金中路基站）</v>
      </c>
      <c r="P620" s="7">
        <f>IF([1]主干线!W620="","",[1]主干线!W620)</f>
        <v>0.380106</v>
      </c>
      <c r="Q620" s="7">
        <f>IF([1]主干线!X620="","",[1]主干线!X620)</f>
        <v>7</v>
      </c>
      <c r="R620" s="7">
        <f>IF([1]主干线!I620="","",[1]主干线!I620)</f>
        <v>1</v>
      </c>
      <c r="S620" s="7">
        <f>IF([1]主干线!G620="","",[1]主干线!G620)</f>
        <v>0</v>
      </c>
      <c r="T620" s="7">
        <f>IF([1]主干线!J620="","",[1]主干线!J620)</f>
        <v>0</v>
      </c>
      <c r="U620" s="7" t="str">
        <f>IF([1]主干线!H620="","",[1]主干线!H620)</f>
        <v>县级</v>
      </c>
    </row>
    <row r="621" spans="1:21" x14ac:dyDescent="0.15">
      <c r="A621" s="7" t="str">
        <f>IF([1]主干线!A621="","",[1]主干线!A621)</f>
        <v>城柒线路3</v>
      </c>
      <c r="B621" s="7" t="str">
        <f>IF([1]主干线!B621="","",[1]主干线!B621)</f>
        <v>10kV</v>
      </c>
      <c r="C621" s="7" t="str">
        <f>IF([1]主干线!C621="","",[1]主干线!C621)</f>
        <v>117城柒线</v>
      </c>
      <c r="D621" s="7">
        <f>IF([1]主干线!D621="","",[1]主干线!D621)</f>
        <v>0</v>
      </c>
      <c r="E621" s="7" t="str">
        <f>IF([1]主干线!E621="","",[1]主干线!E621)</f>
        <v>LGJ-185/30</v>
      </c>
      <c r="F621" s="7">
        <f>IF([1]主干线!F621="","",[1]主干线!F621)</f>
        <v>0.92310999999999999</v>
      </c>
      <c r="G621" s="7">
        <f>IF([1]主干线!M621="","",[1]主干线!M621)</f>
        <v>2E-3</v>
      </c>
      <c r="H621" s="7">
        <f>IF([1]主干线!N621="","",[1]主干线!N621)</f>
        <v>0</v>
      </c>
      <c r="I621" s="7">
        <f>IF([1]主干线!O621="","",[1]主干线!O621)</f>
        <v>0</v>
      </c>
      <c r="J621" s="7">
        <f>IF([1]主干线!P621="","",[1]主干线!P621)</f>
        <v>2015</v>
      </c>
      <c r="K621" s="7">
        <f>IF([1]主干线!Q621="","",[1]主干线!Q621)</f>
        <v>3</v>
      </c>
      <c r="L621" s="7">
        <f>IF([1]主干线!R621="","",[1]主干线!R621)</f>
        <v>0</v>
      </c>
      <c r="M621" s="7">
        <f>IF([1]主干线!S621="","",[1]主干线!S621)</f>
        <v>0</v>
      </c>
      <c r="N621" s="7">
        <f>IF([1]主干线!T621="","",[1]主干线!T621)</f>
        <v>0</v>
      </c>
      <c r="O621" s="7" t="str">
        <f>IF([1]主干线!V621="","",[1]主干线!V621)</f>
        <v>分支箱_金薛配</v>
      </c>
      <c r="P621" s="7">
        <f>IF([1]主干线!W621="","",[1]主干线!W621)</f>
        <v>18.462204</v>
      </c>
      <c r="Q621" s="7">
        <f>IF([1]主干线!X621="","",[1]主干线!X621)</f>
        <v>8</v>
      </c>
      <c r="R621" s="7">
        <f>IF([1]主干线!I621="","",[1]主干线!I621)</f>
        <v>1</v>
      </c>
      <c r="S621" s="7">
        <f>IF([1]主干线!G621="","",[1]主干线!G621)</f>
        <v>0</v>
      </c>
      <c r="T621" s="7">
        <f>IF([1]主干线!J621="","",[1]主干线!J621)</f>
        <v>0</v>
      </c>
      <c r="U621" s="7" t="str">
        <f>IF([1]主干线!H621="","",[1]主干线!H621)</f>
        <v>县级</v>
      </c>
    </row>
    <row r="622" spans="1:21" x14ac:dyDescent="0.15">
      <c r="A622" s="7" t="str">
        <f>IF([1]主干线!A622="","",[1]主干线!A622)</f>
        <v>城柒线路4</v>
      </c>
      <c r="B622" s="7" t="str">
        <f>IF([1]主干线!B622="","",[1]主干线!B622)</f>
        <v>10kV</v>
      </c>
      <c r="C622" s="7" t="str">
        <f>IF([1]主干线!C622="","",[1]主干线!C622)</f>
        <v>117城柒线</v>
      </c>
      <c r="D622" s="7">
        <f>IF([1]主干线!D622="","",[1]主干线!D622)</f>
        <v>0</v>
      </c>
      <c r="E622" s="7" t="str">
        <f>IF([1]主干线!E622="","",[1]主干线!E622)</f>
        <v>LGJ-185/30</v>
      </c>
      <c r="F622" s="7">
        <f>IF([1]主干线!F622="","",[1]主干线!F622)</f>
        <v>1.9945999999999998E-2</v>
      </c>
      <c r="G622" s="7">
        <f>IF([1]主干线!M622="","",[1]主干线!M622)</f>
        <v>2E-3</v>
      </c>
      <c r="H622" s="7">
        <f>IF([1]主干线!N622="","",[1]主干线!N622)</f>
        <v>0</v>
      </c>
      <c r="I622" s="7">
        <f>IF([1]主干线!O622="","",[1]主干线!O622)</f>
        <v>0</v>
      </c>
      <c r="J622" s="7">
        <f>IF([1]主干线!P622="","",[1]主干线!P622)</f>
        <v>2015</v>
      </c>
      <c r="K622" s="7">
        <f>IF([1]主干线!Q622="","",[1]主干线!Q622)</f>
        <v>1</v>
      </c>
      <c r="L622" s="7">
        <f>IF([1]主干线!R622="","",[1]主干线!R622)</f>
        <v>0</v>
      </c>
      <c r="M622" s="7">
        <f>IF([1]主干线!S622="","",[1]主干线!S622)</f>
        <v>0</v>
      </c>
      <c r="N622" s="7">
        <f>IF([1]主干线!T622="","",[1]主干线!T622)</f>
        <v>0</v>
      </c>
      <c r="O622" s="7" t="str">
        <f>IF([1]主干线!V622="","",[1]主干线!V622)</f>
        <v>配变_花桥国际商务（综合管廊2#变）</v>
      </c>
      <c r="P622" s="7">
        <f>IF([1]主干线!W622="","",[1]主干线!W622)</f>
        <v>0.39892699999999998</v>
      </c>
      <c r="Q622" s="7">
        <f>IF([1]主干线!X622="","",[1]主干线!X622)</f>
        <v>0</v>
      </c>
      <c r="R622" s="7">
        <f>IF([1]主干线!I622="","",[1]主干线!I622)</f>
        <v>0</v>
      </c>
      <c r="S622" s="7">
        <f>IF([1]主干线!G622="","",[1]主干线!G622)</f>
        <v>0</v>
      </c>
      <c r="T622" s="7">
        <f>IF([1]主干线!J622="","",[1]主干线!J622)</f>
        <v>0</v>
      </c>
      <c r="U622" s="7" t="str">
        <f>IF([1]主干线!H622="","",[1]主干线!H622)</f>
        <v>县级</v>
      </c>
    </row>
    <row r="623" spans="1:21" x14ac:dyDescent="0.15">
      <c r="A623" s="7" t="str">
        <f>IF([1]主干线!A623="","",[1]主干线!A623)</f>
        <v>城柒线路5</v>
      </c>
      <c r="B623" s="7" t="str">
        <f>IF([1]主干线!B623="","",[1]主干线!B623)</f>
        <v>10kV</v>
      </c>
      <c r="C623" s="7" t="str">
        <f>IF([1]主干线!C623="","",[1]主干线!C623)</f>
        <v>117城柒线</v>
      </c>
      <c r="D623" s="7">
        <f>IF([1]主干线!D623="","",[1]主干线!D623)</f>
        <v>0</v>
      </c>
      <c r="E623" s="7" t="str">
        <f>IF([1]主干线!E623="","",[1]主干线!E623)</f>
        <v>LGJ-185/30</v>
      </c>
      <c r="F623" s="7">
        <f>IF([1]主干线!F623="","",[1]主干线!F623)</f>
        <v>0.51795800000000003</v>
      </c>
      <c r="G623" s="7">
        <f>IF([1]主干线!M623="","",[1]主干线!M623)</f>
        <v>2E-3</v>
      </c>
      <c r="H623" s="7">
        <f>IF([1]主干线!N623="","",[1]主干线!N623)</f>
        <v>0</v>
      </c>
      <c r="I623" s="7">
        <f>IF([1]主干线!O623="","",[1]主干线!O623)</f>
        <v>0</v>
      </c>
      <c r="J623" s="7">
        <f>IF([1]主干线!P623="","",[1]主干线!P623)</f>
        <v>2015</v>
      </c>
      <c r="K623" s="7">
        <f>IF([1]主干线!Q623="","",[1]主干线!Q623)</f>
        <v>2</v>
      </c>
      <c r="L623" s="7">
        <f>IF([1]主干线!R623="","",[1]主干线!R623)</f>
        <v>0</v>
      </c>
      <c r="M623" s="7">
        <f>IF([1]主干线!S623="","",[1]主干线!S623)</f>
        <v>0</v>
      </c>
      <c r="N623" s="7">
        <f>IF([1]主干线!T623="","",[1]主干线!T623)</f>
        <v>0</v>
      </c>
      <c r="O623" s="7" t="str">
        <f>IF([1]主干线!V623="","",[1]主干线!V623)</f>
        <v>分支箱_善南分支开关</v>
      </c>
      <c r="P623" s="7">
        <f>IF([1]主干线!W623="","",[1]主干线!W623)</f>
        <v>10.359161</v>
      </c>
      <c r="Q623" s="7">
        <f>IF([1]主干线!X623="","",[1]主干线!X623)</f>
        <v>1</v>
      </c>
      <c r="R623" s="7">
        <f>IF([1]主干线!I623="","",[1]主干线!I623)</f>
        <v>1</v>
      </c>
      <c r="S623" s="7">
        <f>IF([1]主干线!G623="","",[1]主干线!G623)</f>
        <v>0</v>
      </c>
      <c r="T623" s="7">
        <f>IF([1]主干线!J623="","",[1]主干线!J623)</f>
        <v>0</v>
      </c>
      <c r="U623" s="7" t="str">
        <f>IF([1]主干线!H623="","",[1]主干线!H623)</f>
        <v>县级</v>
      </c>
    </row>
    <row r="624" spans="1:21" x14ac:dyDescent="0.15">
      <c r="A624" s="7" t="str">
        <f>IF([1]主干线!A624="","",[1]主干线!A624)</f>
        <v>城柒线路6</v>
      </c>
      <c r="B624" s="7" t="str">
        <f>IF([1]主干线!B624="","",[1]主干线!B624)</f>
        <v>10kV</v>
      </c>
      <c r="C624" s="7" t="str">
        <f>IF([1]主干线!C624="","",[1]主干线!C624)</f>
        <v>117城柒线</v>
      </c>
      <c r="D624" s="7">
        <f>IF([1]主干线!D624="","",[1]主干线!D624)</f>
        <v>0</v>
      </c>
      <c r="E624" s="7" t="str">
        <f>IF([1]主干线!E624="","",[1]主干线!E624)</f>
        <v>LGJ-185/30</v>
      </c>
      <c r="F624" s="7">
        <f>IF([1]主干线!F624="","",[1]主干线!F624)</f>
        <v>1.019854</v>
      </c>
      <c r="G624" s="7">
        <f>IF([1]主干线!M624="","",[1]主干线!M624)</f>
        <v>2E-3</v>
      </c>
      <c r="H624" s="7">
        <f>IF([1]主干线!N624="","",[1]主干线!N624)</f>
        <v>0</v>
      </c>
      <c r="I624" s="7">
        <f>IF([1]主干线!O624="","",[1]主干线!O624)</f>
        <v>0</v>
      </c>
      <c r="J624" s="7">
        <f>IF([1]主干线!P624="","",[1]主干线!P624)</f>
        <v>2015</v>
      </c>
      <c r="K624" s="7">
        <f>IF([1]主干线!Q624="","",[1]主干线!Q624)</f>
        <v>3</v>
      </c>
      <c r="L624" s="7">
        <f>IF([1]主干线!R624="","",[1]主干线!R624)</f>
        <v>0</v>
      </c>
      <c r="M624" s="7">
        <f>IF([1]主干线!S624="","",[1]主干线!S624)</f>
        <v>0</v>
      </c>
      <c r="N624" s="7">
        <f>IF([1]主干线!T624="","",[1]主干线!T624)</f>
        <v>0</v>
      </c>
      <c r="O624" s="7" t="str">
        <f>IF([1]主干线!V624="","",[1]主干线!V624)</f>
        <v>分支箱_善西分支开关</v>
      </c>
      <c r="P624" s="7">
        <f>IF([1]主干线!W624="","",[1]主干线!W624)</f>
        <v>20.397081</v>
      </c>
      <c r="Q624" s="7">
        <f>IF([1]主干线!X624="","",[1]主干线!X624)</f>
        <v>2</v>
      </c>
      <c r="R624" s="7">
        <f>IF([1]主干线!I624="","",[1]主干线!I624)</f>
        <v>1</v>
      </c>
      <c r="S624" s="7">
        <f>IF([1]主干线!G624="","",[1]主干线!G624)</f>
        <v>0</v>
      </c>
      <c r="T624" s="7">
        <f>IF([1]主干线!J624="","",[1]主干线!J624)</f>
        <v>0</v>
      </c>
      <c r="U624" s="7" t="str">
        <f>IF([1]主干线!H624="","",[1]主干线!H624)</f>
        <v>县级</v>
      </c>
    </row>
    <row r="625" spans="1:21" x14ac:dyDescent="0.15">
      <c r="A625" s="7" t="str">
        <f>IF([1]主干线!A625="","",[1]主干线!A625)</f>
        <v>线路1-1-1</v>
      </c>
      <c r="B625" s="7" t="str">
        <f>IF([1]主干线!B625="","",[1]主干线!B625)</f>
        <v>10kV</v>
      </c>
      <c r="C625" s="7" t="str">
        <f>IF([1]主干线!C625="","",[1]主干线!C625)</f>
        <v>130东泾线</v>
      </c>
      <c r="D625" s="7">
        <f>IF([1]主干线!D625="","",[1]主干线!D625)</f>
        <v>0</v>
      </c>
      <c r="E625" s="7" t="str">
        <f>IF([1]主干线!E625="","",[1]主干线!E625)</f>
        <v>LGJ-185/30</v>
      </c>
      <c r="F625" s="7">
        <f>IF([1]主干线!F625="","",[1]主干线!F625)</f>
        <v>2.5378000000000001E-2</v>
      </c>
      <c r="G625" s="7">
        <f>IF([1]主干线!M625="","",[1]主干线!M625)</f>
        <v>2E-3</v>
      </c>
      <c r="H625" s="7">
        <f>IF([1]主干线!N625="","",[1]主干线!N625)</f>
        <v>0</v>
      </c>
      <c r="I625" s="7">
        <f>IF([1]主干线!O625="","",[1]主干线!O625)</f>
        <v>0</v>
      </c>
      <c r="J625" s="7">
        <f>IF([1]主干线!P625="","",[1]主干线!P625)</f>
        <v>2015</v>
      </c>
      <c r="K625" s="7">
        <f>IF([1]主干线!Q625="","",[1]主干线!Q625)</f>
        <v>1</v>
      </c>
      <c r="L625" s="7">
        <f>IF([1]主干线!R625="","",[1]主干线!R625)</f>
        <v>0</v>
      </c>
      <c r="M625" s="7">
        <f>IF([1]主干线!S625="","",[1]主干线!S625)</f>
        <v>0</v>
      </c>
      <c r="N625" s="7">
        <f>IF([1]主干线!T625="","",[1]主干线!T625)</f>
        <v>0</v>
      </c>
      <c r="O625" s="7" t="str">
        <f>IF([1]主干线!V625="","",[1]主干线!V625)</f>
        <v>分支箱_善西分支开关</v>
      </c>
      <c r="P625" s="7">
        <f>IF([1]主干线!W625="","",[1]主干线!W625)</f>
        <v>0.50755300000000003</v>
      </c>
      <c r="Q625" s="7">
        <f>IF([1]主干线!X625="","",[1]主干线!X625)</f>
        <v>3</v>
      </c>
      <c r="R625" s="7">
        <f>IF([1]主干线!I625="","",[1]主干线!I625)</f>
        <v>0</v>
      </c>
      <c r="S625" s="7">
        <f>IF([1]主干线!G625="","",[1]主干线!G625)</f>
        <v>0</v>
      </c>
      <c r="T625" s="7">
        <f>IF([1]主干线!J625="","",[1]主干线!J625)</f>
        <v>0</v>
      </c>
      <c r="U625" s="7" t="str">
        <f>IF([1]主干线!H625="","",[1]主干线!H625)</f>
        <v>县级</v>
      </c>
    </row>
    <row r="626" spans="1:21" x14ac:dyDescent="0.15">
      <c r="A626" s="7" t="str">
        <f>IF([1]主干线!A626="","",[1]主干线!A626)</f>
        <v>线路1-1-2</v>
      </c>
      <c r="B626" s="7" t="str">
        <f>IF([1]主干线!B626="","",[1]主干线!B626)</f>
        <v>10kV</v>
      </c>
      <c r="C626" s="7" t="str">
        <f>IF([1]主干线!C626="","",[1]主干线!C626)</f>
        <v>130东泾线</v>
      </c>
      <c r="D626" s="7">
        <f>IF([1]主干线!D626="","",[1]主干线!D626)</f>
        <v>0</v>
      </c>
      <c r="E626" s="7" t="str">
        <f>IF([1]主干线!E626="","",[1]主干线!E626)</f>
        <v>LGJ-185/30</v>
      </c>
      <c r="F626" s="7">
        <f>IF([1]主干线!F626="","",[1]主干线!F626)</f>
        <v>0.18869900000000001</v>
      </c>
      <c r="G626" s="7">
        <f>IF([1]主干线!M626="","",[1]主干线!M626)</f>
        <v>2E-3</v>
      </c>
      <c r="H626" s="7">
        <f>IF([1]主干线!N626="","",[1]主干线!N626)</f>
        <v>0</v>
      </c>
      <c r="I626" s="7">
        <f>IF([1]主干线!O626="","",[1]主干线!O626)</f>
        <v>0</v>
      </c>
      <c r="J626" s="7">
        <f>IF([1]主干线!P626="","",[1]主干线!P626)</f>
        <v>2015</v>
      </c>
      <c r="K626" s="7">
        <f>IF([1]主干线!Q626="","",[1]主干线!Q626)</f>
        <v>2</v>
      </c>
      <c r="L626" s="7">
        <f>IF([1]主干线!R626="","",[1]主干线!R626)</f>
        <v>0</v>
      </c>
      <c r="M626" s="7">
        <f>IF([1]主干线!S626="","",[1]主干线!S626)</f>
        <v>0</v>
      </c>
      <c r="N626" s="7">
        <f>IF([1]主干线!T626="","",[1]主干线!T626)</f>
        <v>0</v>
      </c>
      <c r="O626" s="7" t="str">
        <f>IF([1]主干线!V626="","",[1]主干线!V626)</f>
        <v>8796088701584</v>
      </c>
      <c r="P626" s="7">
        <f>IF([1]主干线!W626="","",[1]主干线!W626)</f>
        <v>3.7739850000000001</v>
      </c>
      <c r="Q626" s="7">
        <f>IF([1]主干线!X626="","",[1]主干线!X626)</f>
        <v>4</v>
      </c>
      <c r="R626" s="7">
        <f>IF([1]主干线!I626="","",[1]主干线!I626)</f>
        <v>1</v>
      </c>
      <c r="S626" s="7">
        <f>IF([1]主干线!G626="","",[1]主干线!G626)</f>
        <v>0</v>
      </c>
      <c r="T626" s="7">
        <f>IF([1]主干线!J626="","",[1]主干线!J626)</f>
        <v>0</v>
      </c>
      <c r="U626" s="7" t="str">
        <f>IF([1]主干线!H626="","",[1]主干线!H626)</f>
        <v>县级</v>
      </c>
    </row>
    <row r="627" spans="1:21" x14ac:dyDescent="0.15">
      <c r="A627" s="7" t="str">
        <f>IF([1]主干线!A627="","",[1]主干线!A627)</f>
        <v>城柒线路7</v>
      </c>
      <c r="B627" s="7" t="str">
        <f>IF([1]主干线!B627="","",[1]主干线!B627)</f>
        <v>10kV</v>
      </c>
      <c r="C627" s="7" t="str">
        <f>IF([1]主干线!C627="","",[1]主干线!C627)</f>
        <v>117城柒线</v>
      </c>
      <c r="D627" s="7">
        <f>IF([1]主干线!D627="","",[1]主干线!D627)</f>
        <v>0</v>
      </c>
      <c r="E627" s="7" t="str">
        <f>IF([1]主干线!E627="","",[1]主干线!E627)</f>
        <v>LGJ-185/30</v>
      </c>
      <c r="F627" s="7">
        <f>IF([1]主干线!F627="","",[1]主干线!F627)</f>
        <v>1.0577920000000001</v>
      </c>
      <c r="G627" s="7">
        <f>IF([1]主干线!M627="","",[1]主干线!M627)</f>
        <v>2E-3</v>
      </c>
      <c r="H627" s="7">
        <f>IF([1]主干线!N627="","",[1]主干线!N627)</f>
        <v>0</v>
      </c>
      <c r="I627" s="7">
        <f>IF([1]主干线!O627="","",[1]主干线!O627)</f>
        <v>0</v>
      </c>
      <c r="J627" s="7">
        <f>IF([1]主干线!P627="","",[1]主干线!P627)</f>
        <v>2015</v>
      </c>
      <c r="K627" s="7">
        <f>IF([1]主干线!Q627="","",[1]主干线!Q627)</f>
        <v>3</v>
      </c>
      <c r="L627" s="7">
        <f>IF([1]主干线!R627="","",[1]主干线!R627)</f>
        <v>0</v>
      </c>
      <c r="M627" s="7">
        <f>IF([1]主干线!S627="","",[1]主干线!S627)</f>
        <v>0</v>
      </c>
      <c r="N627" s="7">
        <f>IF([1]主干线!T627="","",[1]主干线!T627)</f>
        <v>0</v>
      </c>
      <c r="O627" s="7" t="str">
        <f>IF([1]主干线!V627="","",[1]主干线!V627)</f>
        <v>分支箱_善东分支开关</v>
      </c>
      <c r="P627" s="7">
        <f>IF([1]主干线!W627="","",[1]主干线!W627)</f>
        <v>21.155836000000001</v>
      </c>
      <c r="Q627" s="7">
        <f>IF([1]主干线!X627="","",[1]主干线!X627)</f>
        <v>5</v>
      </c>
      <c r="R627" s="7">
        <f>IF([1]主干线!I627="","",[1]主干线!I627)</f>
        <v>1</v>
      </c>
      <c r="S627" s="7">
        <f>IF([1]主干线!G627="","",[1]主干线!G627)</f>
        <v>0</v>
      </c>
      <c r="T627" s="7">
        <f>IF([1]主干线!J627="","",[1]主干线!J627)</f>
        <v>0</v>
      </c>
      <c r="U627" s="7" t="str">
        <f>IF([1]主干线!H627="","",[1]主干线!H627)</f>
        <v>县级</v>
      </c>
    </row>
    <row r="628" spans="1:21" x14ac:dyDescent="0.15">
      <c r="A628" s="7" t="str">
        <f>IF([1]主干线!A628="","",[1]主干线!A628)</f>
        <v>城柒线路8</v>
      </c>
      <c r="B628" s="7" t="str">
        <f>IF([1]主干线!B628="","",[1]主干线!B628)</f>
        <v>10kV</v>
      </c>
      <c r="C628" s="7" t="str">
        <f>IF([1]主干线!C628="","",[1]主干线!C628)</f>
        <v>117城柒线</v>
      </c>
      <c r="D628" s="7">
        <f>IF([1]主干线!D628="","",[1]主干线!D628)</f>
        <v>0</v>
      </c>
      <c r="E628" s="7" t="str">
        <f>IF([1]主干线!E628="","",[1]主干线!E628)</f>
        <v>LGJ-185/30</v>
      </c>
      <c r="F628" s="7">
        <f>IF([1]主干线!F628="","",[1]主干线!F628)</f>
        <v>0.30496400000000001</v>
      </c>
      <c r="G628" s="7">
        <f>IF([1]主干线!M628="","",[1]主干线!M628)</f>
        <v>2E-3</v>
      </c>
      <c r="H628" s="7">
        <f>IF([1]主干线!N628="","",[1]主干线!N628)</f>
        <v>0</v>
      </c>
      <c r="I628" s="7">
        <f>IF([1]主干线!O628="","",[1]主干线!O628)</f>
        <v>0</v>
      </c>
      <c r="J628" s="7">
        <f>IF([1]主干线!P628="","",[1]主干线!P628)</f>
        <v>2015</v>
      </c>
      <c r="K628" s="7">
        <f>IF([1]主干线!Q628="","",[1]主干线!Q628)</f>
        <v>1</v>
      </c>
      <c r="L628" s="7">
        <f>IF([1]主干线!R628="","",[1]主干线!R628)</f>
        <v>0</v>
      </c>
      <c r="M628" s="7">
        <f>IF([1]主干线!S628="","",[1]主干线!S628)</f>
        <v>0</v>
      </c>
      <c r="N628" s="7">
        <f>IF([1]主干线!T628="","",[1]主干线!T628)</f>
        <v>0</v>
      </c>
      <c r="O628" s="7" t="str">
        <f>IF([1]主干线!V628="","",[1]主干线!V628)</f>
        <v>分支箱_香城湾西配</v>
      </c>
      <c r="P628" s="7">
        <f>IF([1]主干线!W628="","",[1]主干线!W628)</f>
        <v>6.0992740000000003</v>
      </c>
      <c r="Q628" s="7">
        <f>IF([1]主干线!X628="","",[1]主干线!X628)</f>
        <v>6</v>
      </c>
      <c r="R628" s="7">
        <f>IF([1]主干线!I628="","",[1]主干线!I628)</f>
        <v>0</v>
      </c>
      <c r="S628" s="7">
        <f>IF([1]主干线!G628="","",[1]主干线!G628)</f>
        <v>0</v>
      </c>
      <c r="T628" s="7">
        <f>IF([1]主干线!J628="","",[1]主干线!J628)</f>
        <v>0</v>
      </c>
      <c r="U628" s="7" t="str">
        <f>IF([1]主干线!H628="","",[1]主干线!H628)</f>
        <v>县级</v>
      </c>
    </row>
    <row r="629" spans="1:21" x14ac:dyDescent="0.15">
      <c r="A629" s="7" t="str">
        <f>IF([1]主干线!A629="","",[1]主干线!A629)</f>
        <v>城柒线路9</v>
      </c>
      <c r="B629" s="7" t="str">
        <f>IF([1]主干线!B629="","",[1]主干线!B629)</f>
        <v>10kV</v>
      </c>
      <c r="C629" s="7" t="str">
        <f>IF([1]主干线!C629="","",[1]主干线!C629)</f>
        <v>117城柒线</v>
      </c>
      <c r="D629" s="7">
        <f>IF([1]主干线!D629="","",[1]主干线!D629)</f>
        <v>0</v>
      </c>
      <c r="E629" s="7" t="str">
        <f>IF([1]主干线!E629="","",[1]主干线!E629)</f>
        <v>LGJ-185/30</v>
      </c>
      <c r="F629" s="7">
        <f>IF([1]主干线!F629="","",[1]主干线!F629)</f>
        <v>0.189446</v>
      </c>
      <c r="G629" s="7">
        <f>IF([1]主干线!M629="","",[1]主干线!M629)</f>
        <v>2E-3</v>
      </c>
      <c r="H629" s="7">
        <f>IF([1]主干线!N629="","",[1]主干线!N629)</f>
        <v>0</v>
      </c>
      <c r="I629" s="7">
        <f>IF([1]主干线!O629="","",[1]主干线!O629)</f>
        <v>0</v>
      </c>
      <c r="J629" s="7">
        <f>IF([1]主干线!P629="","",[1]主干线!P629)</f>
        <v>2015</v>
      </c>
      <c r="K629" s="7">
        <f>IF([1]主干线!Q629="","",[1]主干线!Q629)</f>
        <v>2</v>
      </c>
      <c r="L629" s="7">
        <f>IF([1]主干线!R629="","",[1]主干线!R629)</f>
        <v>0</v>
      </c>
      <c r="M629" s="7">
        <f>IF([1]主干线!S629="","",[1]主干线!S629)</f>
        <v>0</v>
      </c>
      <c r="N629" s="7">
        <f>IF([1]主干线!T629="","",[1]主干线!T629)</f>
        <v>0</v>
      </c>
      <c r="O629" s="7" t="str">
        <f>IF([1]主干线!V629="","",[1]主干线!V629)</f>
        <v>分支箱_善东分支开关</v>
      </c>
      <c r="P629" s="7">
        <f>IF([1]主干线!W629="","",[1]主干线!W629)</f>
        <v>3.788929</v>
      </c>
      <c r="Q629" s="7">
        <f>IF([1]主干线!X629="","",[1]主干线!X629)</f>
        <v>7</v>
      </c>
      <c r="R629" s="7">
        <f>IF([1]主干线!I629="","",[1]主干线!I629)</f>
        <v>1</v>
      </c>
      <c r="S629" s="7">
        <f>IF([1]主干线!G629="","",[1]主干线!G629)</f>
        <v>0</v>
      </c>
      <c r="T629" s="7">
        <f>IF([1]主干线!J629="","",[1]主干线!J629)</f>
        <v>0</v>
      </c>
      <c r="U629" s="7" t="str">
        <f>IF([1]主干线!H629="","",[1]主干线!H629)</f>
        <v>县级</v>
      </c>
    </row>
    <row r="630" spans="1:21" x14ac:dyDescent="0.15">
      <c r="A630" s="7" t="str">
        <f>IF([1]主干线!A630="","",[1]主干线!A630)</f>
        <v>城柒线路10</v>
      </c>
      <c r="B630" s="7" t="str">
        <f>IF([1]主干线!B630="","",[1]主干线!B630)</f>
        <v>10kV</v>
      </c>
      <c r="C630" s="7" t="str">
        <f>IF([1]主干线!C630="","",[1]主干线!C630)</f>
        <v>117城柒线</v>
      </c>
      <c r="D630" s="7">
        <f>IF([1]主干线!D630="","",[1]主干线!D630)</f>
        <v>0</v>
      </c>
      <c r="E630" s="7" t="str">
        <f>IF([1]主干线!E630="","",[1]主干线!E630)</f>
        <v>LGJ-185/30</v>
      </c>
      <c r="F630" s="7">
        <f>IF([1]主干线!F630="","",[1]主干线!F630)</f>
        <v>0.20521600000000001</v>
      </c>
      <c r="G630" s="7">
        <f>IF([1]主干线!M630="","",[1]主干线!M630)</f>
        <v>2E-3</v>
      </c>
      <c r="H630" s="7">
        <f>IF([1]主干线!N630="","",[1]主干线!N630)</f>
        <v>0</v>
      </c>
      <c r="I630" s="7">
        <f>IF([1]主干线!O630="","",[1]主干线!O630)</f>
        <v>0</v>
      </c>
      <c r="J630" s="7">
        <f>IF([1]主干线!P630="","",[1]主干线!P630)</f>
        <v>2015</v>
      </c>
      <c r="K630" s="7">
        <f>IF([1]主干线!Q630="","",[1]主干线!Q630)</f>
        <v>3</v>
      </c>
      <c r="L630" s="7">
        <f>IF([1]主干线!R630="","",[1]主干线!R630)</f>
        <v>0</v>
      </c>
      <c r="M630" s="7">
        <f>IF([1]主干线!S630="","",[1]主干线!S630)</f>
        <v>0</v>
      </c>
      <c r="N630" s="7">
        <f>IF([1]主干线!T630="","",[1]主干线!T630)</f>
        <v>0</v>
      </c>
      <c r="O630" s="7" t="str">
        <f>IF([1]主干线!V630="","",[1]主干线!V630)</f>
        <v>开闭所_常发香城湾</v>
      </c>
      <c r="P630" s="7">
        <f>IF([1]主干线!W630="","",[1]主干线!W630)</f>
        <v>4.1043250000000002</v>
      </c>
      <c r="Q630" s="7">
        <f>IF([1]主干线!X630="","",[1]主干线!X630)</f>
        <v>8</v>
      </c>
      <c r="R630" s="7">
        <f>IF([1]主干线!I630="","",[1]主干线!I630)</f>
        <v>1</v>
      </c>
      <c r="S630" s="7">
        <f>IF([1]主干线!G630="","",[1]主干线!G630)</f>
        <v>0</v>
      </c>
      <c r="T630" s="7">
        <f>IF([1]主干线!J630="","",[1]主干线!J630)</f>
        <v>0</v>
      </c>
      <c r="U630" s="7" t="str">
        <f>IF([1]主干线!H630="","",[1]主干线!H630)</f>
        <v>县级</v>
      </c>
    </row>
    <row r="631" spans="1:21" x14ac:dyDescent="0.15">
      <c r="A631" s="7" t="str">
        <f>IF([1]主干线!A631="","",[1]主干线!A631)</f>
        <v>城柒线路11</v>
      </c>
      <c r="B631" s="7" t="str">
        <f>IF([1]主干线!B631="","",[1]主干线!B631)</f>
        <v>10kV</v>
      </c>
      <c r="C631" s="7" t="str">
        <f>IF([1]主干线!C631="","",[1]主干线!C631)</f>
        <v>117城柒线</v>
      </c>
      <c r="D631" s="7">
        <f>IF([1]主干线!D631="","",[1]主干线!D631)</f>
        <v>0</v>
      </c>
      <c r="E631" s="7" t="str">
        <f>IF([1]主干线!E631="","",[1]主干线!E631)</f>
        <v>LGJ-185/30</v>
      </c>
      <c r="F631" s="7">
        <f>IF([1]主干线!F631="","",[1]主干线!F631)</f>
        <v>0.14005799999999999</v>
      </c>
      <c r="G631" s="7">
        <f>IF([1]主干线!M631="","",[1]主干线!M631)</f>
        <v>2E-3</v>
      </c>
      <c r="H631" s="7">
        <f>IF([1]主干线!N631="","",[1]主干线!N631)</f>
        <v>0</v>
      </c>
      <c r="I631" s="7">
        <f>IF([1]主干线!O631="","",[1]主干线!O631)</f>
        <v>0</v>
      </c>
      <c r="J631" s="7">
        <f>IF([1]主干线!P631="","",[1]主干线!P631)</f>
        <v>2015</v>
      </c>
      <c r="K631" s="7">
        <f>IF([1]主干线!Q631="","",[1]主干线!Q631)</f>
        <v>1</v>
      </c>
      <c r="L631" s="7">
        <f>IF([1]主干线!R631="","",[1]主干线!R631)</f>
        <v>0</v>
      </c>
      <c r="M631" s="7">
        <f>IF([1]主干线!S631="","",[1]主干线!S631)</f>
        <v>0</v>
      </c>
      <c r="N631" s="7">
        <f>IF([1]主干线!T631="","",[1]主干线!T631)</f>
        <v>0</v>
      </c>
      <c r="O631" s="7" t="str">
        <f>IF([1]主干线!V631="","",[1]主干线!V631)</f>
        <v>配变_常发香城湾14#变</v>
      </c>
      <c r="P631" s="7">
        <f>IF([1]主干线!W631="","",[1]主干线!W631)</f>
        <v>2.8011680000000001</v>
      </c>
      <c r="Q631" s="7">
        <f>IF([1]主干线!X631="","",[1]主干线!X631)</f>
        <v>0</v>
      </c>
      <c r="R631" s="7">
        <f>IF([1]主干线!I631="","",[1]主干线!I631)</f>
        <v>0</v>
      </c>
      <c r="S631" s="7">
        <f>IF([1]主干线!G631="","",[1]主干线!G631)</f>
        <v>0</v>
      </c>
      <c r="T631" s="7">
        <f>IF([1]主干线!J631="","",[1]主干线!J631)</f>
        <v>0</v>
      </c>
      <c r="U631" s="7" t="str">
        <f>IF([1]主干线!H631="","",[1]主干线!H631)</f>
        <v>县级</v>
      </c>
    </row>
    <row r="632" spans="1:21" x14ac:dyDescent="0.15">
      <c r="A632" s="7" t="str">
        <f>IF([1]主干线!A632="","",[1]主干线!A632)</f>
        <v>城柒线路12</v>
      </c>
      <c r="B632" s="7" t="str">
        <f>IF([1]主干线!B632="","",[1]主干线!B632)</f>
        <v>10kV</v>
      </c>
      <c r="C632" s="7" t="str">
        <f>IF([1]主干线!C632="","",[1]主干线!C632)</f>
        <v>117城柒线</v>
      </c>
      <c r="D632" s="7">
        <f>IF([1]主干线!D632="","",[1]主干线!D632)</f>
        <v>0</v>
      </c>
      <c r="E632" s="7" t="str">
        <f>IF([1]主干线!E632="","",[1]主干线!E632)</f>
        <v>LGJ-185/30</v>
      </c>
      <c r="F632" s="7">
        <f>IF([1]主干线!F632="","",[1]主干线!F632)</f>
        <v>9.8895999999999998E-2</v>
      </c>
      <c r="G632" s="7">
        <f>IF([1]主干线!M632="","",[1]主干线!M632)</f>
        <v>2E-3</v>
      </c>
      <c r="H632" s="7">
        <f>IF([1]主干线!N632="","",[1]主干线!N632)</f>
        <v>0</v>
      </c>
      <c r="I632" s="7">
        <f>IF([1]主干线!O632="","",[1]主干线!O632)</f>
        <v>0</v>
      </c>
      <c r="J632" s="7">
        <f>IF([1]主干线!P632="","",[1]主干线!P632)</f>
        <v>2015</v>
      </c>
      <c r="K632" s="7">
        <f>IF([1]主干线!Q632="","",[1]主干线!Q632)</f>
        <v>2</v>
      </c>
      <c r="L632" s="7">
        <f>IF([1]主干线!R632="","",[1]主干线!R632)</f>
        <v>0</v>
      </c>
      <c r="M632" s="7">
        <f>IF([1]主干线!S632="","",[1]主干线!S632)</f>
        <v>0</v>
      </c>
      <c r="N632" s="7">
        <f>IF([1]主干线!T632="","",[1]主干线!T632)</f>
        <v>0</v>
      </c>
      <c r="O632" s="7" t="str">
        <f>IF([1]主干线!V632="","",[1]主干线!V632)</f>
        <v>配变_金城花园3#变</v>
      </c>
      <c r="P632" s="7">
        <f>IF([1]主干线!W632="","",[1]主干线!W632)</f>
        <v>1.977913</v>
      </c>
      <c r="Q632" s="7">
        <f>IF([1]主干线!X632="","",[1]主干线!X632)</f>
        <v>1</v>
      </c>
      <c r="R632" s="7">
        <f>IF([1]主干线!I632="","",[1]主干线!I632)</f>
        <v>1</v>
      </c>
      <c r="S632" s="7">
        <f>IF([1]主干线!G632="","",[1]主干线!G632)</f>
        <v>0</v>
      </c>
      <c r="T632" s="7">
        <f>IF([1]主干线!J632="","",[1]主干线!J632)</f>
        <v>0</v>
      </c>
      <c r="U632" s="7" t="str">
        <f>IF([1]主干线!H632="","",[1]主干线!H632)</f>
        <v>市辖</v>
      </c>
    </row>
    <row r="633" spans="1:21" x14ac:dyDescent="0.15">
      <c r="A633" s="7" t="str">
        <f>IF([1]主干线!A633="","",[1]主干线!A633)</f>
        <v>城柒线路13</v>
      </c>
      <c r="B633" s="7" t="str">
        <f>IF([1]主干线!B633="","",[1]主干线!B633)</f>
        <v>10kV</v>
      </c>
      <c r="C633" s="7" t="str">
        <f>IF([1]主干线!C633="","",[1]主干线!C633)</f>
        <v>117城柒线</v>
      </c>
      <c r="D633" s="7">
        <f>IF([1]主干线!D633="","",[1]主干线!D633)</f>
        <v>0</v>
      </c>
      <c r="E633" s="7" t="str">
        <f>IF([1]主干线!E633="","",[1]主干线!E633)</f>
        <v>LGJ-185/30</v>
      </c>
      <c r="F633" s="7">
        <f>IF([1]主干线!F633="","",[1]主干线!F633)</f>
        <v>0.111955</v>
      </c>
      <c r="G633" s="7">
        <f>IF([1]主干线!M633="","",[1]主干线!M633)</f>
        <v>2E-3</v>
      </c>
      <c r="H633" s="7">
        <f>IF([1]主干线!N633="","",[1]主干线!N633)</f>
        <v>0</v>
      </c>
      <c r="I633" s="7">
        <f>IF([1]主干线!O633="","",[1]主干线!O633)</f>
        <v>0</v>
      </c>
      <c r="J633" s="7">
        <f>IF([1]主干线!P633="","",[1]主干线!P633)</f>
        <v>2015</v>
      </c>
      <c r="K633" s="7">
        <f>IF([1]主干线!Q633="","",[1]主干线!Q633)</f>
        <v>3</v>
      </c>
      <c r="L633" s="7">
        <f>IF([1]主干线!R633="","",[1]主干线!R633)</f>
        <v>0</v>
      </c>
      <c r="M633" s="7">
        <f>IF([1]主干线!S633="","",[1]主干线!S633)</f>
        <v>0</v>
      </c>
      <c r="N633" s="7">
        <f>IF([1]主干线!T633="","",[1]主干线!T633)</f>
        <v>0</v>
      </c>
      <c r="O633" s="7" t="str">
        <f>IF([1]主干线!V633="","",[1]主干线!V633)</f>
        <v>配变_金城花园3#变</v>
      </c>
      <c r="P633" s="7">
        <f>IF([1]主干线!W633="","",[1]主干线!W633)</f>
        <v>2.2390940000000001</v>
      </c>
      <c r="Q633" s="7">
        <f>IF([1]主干线!X633="","",[1]主干线!X633)</f>
        <v>2</v>
      </c>
      <c r="R633" s="7">
        <f>IF([1]主干线!I633="","",[1]主干线!I633)</f>
        <v>1</v>
      </c>
      <c r="S633" s="7">
        <f>IF([1]主干线!G633="","",[1]主干线!G633)</f>
        <v>0</v>
      </c>
      <c r="T633" s="7">
        <f>IF([1]主干线!J633="","",[1]主干线!J633)</f>
        <v>0</v>
      </c>
      <c r="U633" s="7" t="str">
        <f>IF([1]主干线!H633="","",[1]主干线!H633)</f>
        <v>市辖</v>
      </c>
    </row>
    <row r="634" spans="1:21" x14ac:dyDescent="0.15">
      <c r="A634" s="7" t="str">
        <f>IF([1]主干线!A634="","",[1]主干线!A634)</f>
        <v>城柒线路14</v>
      </c>
      <c r="B634" s="7" t="str">
        <f>IF([1]主干线!B634="","",[1]主干线!B634)</f>
        <v>10kV</v>
      </c>
      <c r="C634" s="7" t="str">
        <f>IF([1]主干线!C634="","",[1]主干线!C634)</f>
        <v>117城柒线</v>
      </c>
      <c r="D634" s="7">
        <f>IF([1]主干线!D634="","",[1]主干线!D634)</f>
        <v>0</v>
      </c>
      <c r="E634" s="7" t="str">
        <f>IF([1]主干线!E634="","",[1]主干线!E634)</f>
        <v>LGJ-185/30</v>
      </c>
      <c r="F634" s="7">
        <f>IF([1]主干线!F634="","",[1]主干线!F634)</f>
        <v>0.22536200000000001</v>
      </c>
      <c r="G634" s="7">
        <f>IF([1]主干线!M634="","",[1]主干线!M634)</f>
        <v>2E-3</v>
      </c>
      <c r="H634" s="7">
        <f>IF([1]主干线!N634="","",[1]主干线!N634)</f>
        <v>0</v>
      </c>
      <c r="I634" s="7">
        <f>IF([1]主干线!O634="","",[1]主干线!O634)</f>
        <v>0</v>
      </c>
      <c r="J634" s="7">
        <f>IF([1]主干线!P634="","",[1]主干线!P634)</f>
        <v>2015</v>
      </c>
      <c r="K634" s="7">
        <f>IF([1]主干线!Q634="","",[1]主干线!Q634)</f>
        <v>1</v>
      </c>
      <c r="L634" s="7">
        <f>IF([1]主干线!R634="","",[1]主干线!R634)</f>
        <v>0</v>
      </c>
      <c r="M634" s="7">
        <f>IF([1]主干线!S634="","",[1]主干线!S634)</f>
        <v>0</v>
      </c>
      <c r="N634" s="7">
        <f>IF([1]主干线!T634="","",[1]主干线!T634)</f>
        <v>0</v>
      </c>
      <c r="O634" s="7" t="str">
        <f>IF([1]主干线!V634="","",[1]主干线!V634)</f>
        <v>配变_金城花园7#变</v>
      </c>
      <c r="P634" s="7">
        <f>IF([1]主干线!W634="","",[1]主干线!W634)</f>
        <v>4.5072390000000002</v>
      </c>
      <c r="Q634" s="7">
        <f>IF([1]主干线!X634="","",[1]主干线!X634)</f>
        <v>3</v>
      </c>
      <c r="R634" s="7">
        <f>IF([1]主干线!I634="","",[1]主干线!I634)</f>
        <v>0</v>
      </c>
      <c r="S634" s="7">
        <f>IF([1]主干线!G634="","",[1]主干线!G634)</f>
        <v>0</v>
      </c>
      <c r="T634" s="7">
        <f>IF([1]主干线!J634="","",[1]主干线!J634)</f>
        <v>0</v>
      </c>
      <c r="U634" s="7" t="str">
        <f>IF([1]主干线!H634="","",[1]主干线!H634)</f>
        <v>市辖</v>
      </c>
    </row>
    <row r="635" spans="1:21" x14ac:dyDescent="0.15">
      <c r="A635" s="7" t="str">
        <f>IF([1]主干线!A635="","",[1]主干线!A635)</f>
        <v>城柒线路15</v>
      </c>
      <c r="B635" s="7" t="str">
        <f>IF([1]主干线!B635="","",[1]主干线!B635)</f>
        <v>10kV</v>
      </c>
      <c r="C635" s="7" t="str">
        <f>IF([1]主干线!C635="","",[1]主干线!C635)</f>
        <v>117城柒线</v>
      </c>
      <c r="D635" s="7">
        <f>IF([1]主干线!D635="","",[1]主干线!D635)</f>
        <v>0</v>
      </c>
      <c r="E635" s="7" t="str">
        <f>IF([1]主干线!E635="","",[1]主干线!E635)</f>
        <v>LGJ-185/30</v>
      </c>
      <c r="F635" s="7">
        <f>IF([1]主干线!F635="","",[1]主干线!F635)</f>
        <v>0.15038699999999999</v>
      </c>
      <c r="G635" s="7">
        <f>IF([1]主干线!M635="","",[1]主干线!M635)</f>
        <v>2E-3</v>
      </c>
      <c r="H635" s="7">
        <f>IF([1]主干线!N635="","",[1]主干线!N635)</f>
        <v>0</v>
      </c>
      <c r="I635" s="7">
        <f>IF([1]主干线!O635="","",[1]主干线!O635)</f>
        <v>0</v>
      </c>
      <c r="J635" s="7">
        <f>IF([1]主干线!P635="","",[1]主干线!P635)</f>
        <v>2015</v>
      </c>
      <c r="K635" s="7">
        <f>IF([1]主干线!Q635="","",[1]主干线!Q635)</f>
        <v>2</v>
      </c>
      <c r="L635" s="7">
        <f>IF([1]主干线!R635="","",[1]主干线!R635)</f>
        <v>0</v>
      </c>
      <c r="M635" s="7">
        <f>IF([1]主干线!S635="","",[1]主干线!S635)</f>
        <v>0</v>
      </c>
      <c r="N635" s="7">
        <f>IF([1]主干线!T635="","",[1]主干线!T635)</f>
        <v>0</v>
      </c>
      <c r="O635" s="7" t="str">
        <f>IF([1]主干线!V635="","",[1]主干线!V635)</f>
        <v>配变_金城花园15#变</v>
      </c>
      <c r="P635" s="7">
        <f>IF([1]主干线!W635="","",[1]主干线!W635)</f>
        <v>3.0077500000000001</v>
      </c>
      <c r="Q635" s="7">
        <f>IF([1]主干线!X635="","",[1]主干线!X635)</f>
        <v>4</v>
      </c>
      <c r="R635" s="7">
        <f>IF([1]主干线!I635="","",[1]主干线!I635)</f>
        <v>1</v>
      </c>
      <c r="S635" s="7">
        <f>IF([1]主干线!G635="","",[1]主干线!G635)</f>
        <v>0</v>
      </c>
      <c r="T635" s="7">
        <f>IF([1]主干线!J635="","",[1]主干线!J635)</f>
        <v>0</v>
      </c>
      <c r="U635" s="7" t="str">
        <f>IF([1]主干线!H635="","",[1]主干线!H635)</f>
        <v>市辖</v>
      </c>
    </row>
    <row r="636" spans="1:21" x14ac:dyDescent="0.15">
      <c r="A636" s="7" t="str">
        <f>IF([1]主干线!A636="","",[1]主干线!A636)</f>
        <v>城柒线路17</v>
      </c>
      <c r="B636" s="7" t="str">
        <f>IF([1]主干线!B636="","",[1]主干线!B636)</f>
        <v>10kV</v>
      </c>
      <c r="C636" s="7" t="str">
        <f>IF([1]主干线!C636="","",[1]主干线!C636)</f>
        <v>117城柒线</v>
      </c>
      <c r="D636" s="7">
        <f>IF([1]主干线!D636="","",[1]主干线!D636)</f>
        <v>0</v>
      </c>
      <c r="E636" s="7" t="str">
        <f>IF([1]主干线!E636="","",[1]主干线!E636)</f>
        <v>LGJ-185/30</v>
      </c>
      <c r="F636" s="7">
        <f>IF([1]主干线!F636="","",[1]主干线!F636)</f>
        <v>0.44126700000000002</v>
      </c>
      <c r="G636" s="7">
        <f>IF([1]主干线!M636="","",[1]主干线!M636)</f>
        <v>2E-3</v>
      </c>
      <c r="H636" s="7">
        <f>IF([1]主干线!N636="","",[1]主干线!N636)</f>
        <v>0</v>
      </c>
      <c r="I636" s="7">
        <f>IF([1]主干线!O636="","",[1]主干线!O636)</f>
        <v>0</v>
      </c>
      <c r="J636" s="7">
        <f>IF([1]主干线!P636="","",[1]主干线!P636)</f>
        <v>2015</v>
      </c>
      <c r="K636" s="7">
        <f>IF([1]主干线!Q636="","",[1]主干线!Q636)</f>
        <v>3</v>
      </c>
      <c r="L636" s="7">
        <f>IF([1]主干线!R636="","",[1]主干线!R636)</f>
        <v>0</v>
      </c>
      <c r="M636" s="7">
        <f>IF([1]主干线!S636="","",[1]主干线!S636)</f>
        <v>0</v>
      </c>
      <c r="N636" s="7">
        <f>IF([1]主干线!T636="","",[1]主干线!T636)</f>
        <v>0</v>
      </c>
      <c r="O636" s="7" t="str">
        <f>IF([1]主干线!V636="","",[1]主干线!V636)</f>
        <v>分支箱_西环壹配</v>
      </c>
      <c r="P636" s="7">
        <f>IF([1]主干线!W636="","",[1]主干线!W636)</f>
        <v>8.8253369999999993</v>
      </c>
      <c r="Q636" s="7">
        <f>IF([1]主干线!X636="","",[1]主干线!X636)</f>
        <v>5</v>
      </c>
      <c r="R636" s="7">
        <f>IF([1]主干线!I636="","",[1]主干线!I636)</f>
        <v>1</v>
      </c>
      <c r="S636" s="7">
        <f>IF([1]主干线!G636="","",[1]主干线!G636)</f>
        <v>0</v>
      </c>
      <c r="T636" s="7">
        <f>IF([1]主干线!J636="","",[1]主干线!J636)</f>
        <v>0</v>
      </c>
      <c r="U636" s="7" t="str">
        <f>IF([1]主干线!H636="","",[1]主干线!H636)</f>
        <v>市辖</v>
      </c>
    </row>
    <row r="637" spans="1:21" x14ac:dyDescent="0.15">
      <c r="A637" s="7" t="str">
        <f>IF([1]主干线!A637="","",[1]主干线!A637)</f>
        <v>城柒线路18</v>
      </c>
      <c r="B637" s="7" t="str">
        <f>IF([1]主干线!B637="","",[1]主干线!B637)</f>
        <v>10kV</v>
      </c>
      <c r="C637" s="7" t="str">
        <f>IF([1]主干线!C637="","",[1]主干线!C637)</f>
        <v>117城柒线</v>
      </c>
      <c r="D637" s="7">
        <f>IF([1]主干线!D637="","",[1]主干线!D637)</f>
        <v>0</v>
      </c>
      <c r="E637" s="7" t="str">
        <f>IF([1]主干线!E637="","",[1]主干线!E637)</f>
        <v>LGJ-185/30</v>
      </c>
      <c r="F637" s="7">
        <f>IF([1]主干线!F637="","",[1]主干线!F637)</f>
        <v>1.2023000000000001E-2</v>
      </c>
      <c r="G637" s="7">
        <f>IF([1]主干线!M637="","",[1]主干线!M637)</f>
        <v>2E-3</v>
      </c>
      <c r="H637" s="7">
        <f>IF([1]主干线!N637="","",[1]主干线!N637)</f>
        <v>0</v>
      </c>
      <c r="I637" s="7">
        <f>IF([1]主干线!O637="","",[1]主干线!O637)</f>
        <v>0</v>
      </c>
      <c r="J637" s="7">
        <f>IF([1]主干线!P637="","",[1]主干线!P637)</f>
        <v>2015</v>
      </c>
      <c r="K637" s="7">
        <f>IF([1]主干线!Q637="","",[1]主干线!Q637)</f>
        <v>1</v>
      </c>
      <c r="L637" s="7">
        <f>IF([1]主干线!R637="","",[1]主干线!R637)</f>
        <v>0</v>
      </c>
      <c r="M637" s="7">
        <f>IF([1]主干线!S637="","",[1]主干线!S637)</f>
        <v>0</v>
      </c>
      <c r="N637" s="7">
        <f>IF([1]主干线!T637="","",[1]主干线!T637)</f>
        <v>0</v>
      </c>
      <c r="O637" s="7" t="str">
        <f>IF([1]主干线!V637="","",[1]主干线!V637)</f>
        <v>配变_常发香城湾2#变</v>
      </c>
      <c r="P637" s="7">
        <f>IF([1]主干线!W637="","",[1]主干线!W637)</f>
        <v>0.240456</v>
      </c>
      <c r="Q637" s="7">
        <f>IF([1]主干线!X637="","",[1]主干线!X637)</f>
        <v>6</v>
      </c>
      <c r="R637" s="7">
        <f>IF([1]主干线!I637="","",[1]主干线!I637)</f>
        <v>0</v>
      </c>
      <c r="S637" s="7">
        <f>IF([1]主干线!G637="","",[1]主干线!G637)</f>
        <v>0</v>
      </c>
      <c r="T637" s="7">
        <f>IF([1]主干线!J637="","",[1]主干线!J637)</f>
        <v>0</v>
      </c>
      <c r="U637" s="7" t="str">
        <f>IF([1]主干线!H637="","",[1]主干线!H637)</f>
        <v>县级</v>
      </c>
    </row>
    <row r="638" spans="1:21" x14ac:dyDescent="0.15">
      <c r="A638" s="7" t="str">
        <f>IF([1]主干线!A638="","",[1]主干线!A638)</f>
        <v>城柒线路19</v>
      </c>
      <c r="B638" s="7" t="str">
        <f>IF([1]主干线!B638="","",[1]主干线!B638)</f>
        <v>10kV</v>
      </c>
      <c r="C638" s="7" t="str">
        <f>IF([1]主干线!C638="","",[1]主干线!C638)</f>
        <v>117城柒线</v>
      </c>
      <c r="D638" s="7">
        <f>IF([1]主干线!D638="","",[1]主干线!D638)</f>
        <v>0</v>
      </c>
      <c r="E638" s="7" t="str">
        <f>IF([1]主干线!E638="","",[1]主干线!E638)</f>
        <v>LGJ-185/30</v>
      </c>
      <c r="F638" s="7">
        <f>IF([1]主干线!F638="","",[1]主干线!F638)</f>
        <v>1.0211E-2</v>
      </c>
      <c r="G638" s="7">
        <f>IF([1]主干线!M638="","",[1]主干线!M638)</f>
        <v>2E-3</v>
      </c>
      <c r="H638" s="7">
        <f>IF([1]主干线!N638="","",[1]主干线!N638)</f>
        <v>0</v>
      </c>
      <c r="I638" s="7">
        <f>IF([1]主干线!O638="","",[1]主干线!O638)</f>
        <v>0</v>
      </c>
      <c r="J638" s="7">
        <f>IF([1]主干线!P638="","",[1]主干线!P638)</f>
        <v>2015</v>
      </c>
      <c r="K638" s="7">
        <f>IF([1]主干线!Q638="","",[1]主干线!Q638)</f>
        <v>2</v>
      </c>
      <c r="L638" s="7">
        <f>IF([1]主干线!R638="","",[1]主干线!R638)</f>
        <v>0</v>
      </c>
      <c r="M638" s="7">
        <f>IF([1]主干线!S638="","",[1]主干线!S638)</f>
        <v>0</v>
      </c>
      <c r="N638" s="7">
        <f>IF([1]主干线!T638="","",[1]主干线!T638)</f>
        <v>0</v>
      </c>
      <c r="O638" s="7" t="str">
        <f>IF([1]主干线!V638="","",[1]主干线!V638)</f>
        <v>配变_常发香城湾4#变</v>
      </c>
      <c r="P638" s="7">
        <f>IF([1]主干线!W638="","",[1]主干线!W638)</f>
        <v>0.20422399999999999</v>
      </c>
      <c r="Q638" s="7">
        <f>IF([1]主干线!X638="","",[1]主干线!X638)</f>
        <v>7</v>
      </c>
      <c r="R638" s="7">
        <f>IF([1]主干线!I638="","",[1]主干线!I638)</f>
        <v>1</v>
      </c>
      <c r="S638" s="7">
        <f>IF([1]主干线!G638="","",[1]主干线!G638)</f>
        <v>0</v>
      </c>
      <c r="T638" s="7">
        <f>IF([1]主干线!J638="","",[1]主干线!J638)</f>
        <v>0</v>
      </c>
      <c r="U638" s="7" t="str">
        <f>IF([1]主干线!H638="","",[1]主干线!H638)</f>
        <v>县级</v>
      </c>
    </row>
    <row r="639" spans="1:21" x14ac:dyDescent="0.15">
      <c r="A639" s="7" t="str">
        <f>IF([1]主干线!A639="","",[1]主干线!A639)</f>
        <v>城柒线路20</v>
      </c>
      <c r="B639" s="7" t="str">
        <f>IF([1]主干线!B639="","",[1]主干线!B639)</f>
        <v>10kV</v>
      </c>
      <c r="C639" s="7" t="str">
        <f>IF([1]主干线!C639="","",[1]主干线!C639)</f>
        <v>117城柒线</v>
      </c>
      <c r="D639" s="7">
        <f>IF([1]主干线!D639="","",[1]主干线!D639)</f>
        <v>0</v>
      </c>
      <c r="E639" s="7" t="str">
        <f>IF([1]主干线!E639="","",[1]主干线!E639)</f>
        <v>LGJ-185/30</v>
      </c>
      <c r="F639" s="7">
        <f>IF([1]主干线!F639="","",[1]主干线!F639)</f>
        <v>5.2599999999999999E-3</v>
      </c>
      <c r="G639" s="7">
        <f>IF([1]主干线!M639="","",[1]主干线!M639)</f>
        <v>2E-3</v>
      </c>
      <c r="H639" s="7">
        <f>IF([1]主干线!N639="","",[1]主干线!N639)</f>
        <v>0</v>
      </c>
      <c r="I639" s="7">
        <f>IF([1]主干线!O639="","",[1]主干线!O639)</f>
        <v>0</v>
      </c>
      <c r="J639" s="7">
        <f>IF([1]主干线!P639="","",[1]主干线!P639)</f>
        <v>2015</v>
      </c>
      <c r="K639" s="7">
        <f>IF([1]主干线!Q639="","",[1]主干线!Q639)</f>
        <v>3</v>
      </c>
      <c r="L639" s="7">
        <f>IF([1]主干线!R639="","",[1]主干线!R639)</f>
        <v>0</v>
      </c>
      <c r="M639" s="7">
        <f>IF([1]主干线!S639="","",[1]主干线!S639)</f>
        <v>0</v>
      </c>
      <c r="N639" s="7">
        <f>IF([1]主干线!T639="","",[1]主干线!T639)</f>
        <v>0</v>
      </c>
      <c r="O639" s="7" t="str">
        <f>IF([1]主干线!V639="","",[1]主干线!V639)</f>
        <v>配变_常发香城湾16#变</v>
      </c>
      <c r="P639" s="7">
        <f>IF([1]主干线!W639="","",[1]主干线!W639)</f>
        <v>0.105203</v>
      </c>
      <c r="Q639" s="7">
        <f>IF([1]主干线!X639="","",[1]主干线!X639)</f>
        <v>8</v>
      </c>
      <c r="R639" s="7">
        <f>IF([1]主干线!I639="","",[1]主干线!I639)</f>
        <v>1</v>
      </c>
      <c r="S639" s="7">
        <f>IF([1]主干线!G639="","",[1]主干线!G639)</f>
        <v>0</v>
      </c>
      <c r="T639" s="7">
        <f>IF([1]主干线!J639="","",[1]主干线!J639)</f>
        <v>0</v>
      </c>
      <c r="U639" s="7" t="str">
        <f>IF([1]主干线!H639="","",[1]主干线!H639)</f>
        <v>县级</v>
      </c>
    </row>
    <row r="640" spans="1:21" x14ac:dyDescent="0.15">
      <c r="A640" s="7" t="str">
        <f>IF([1]主干线!A640="","",[1]主干线!A640)</f>
        <v>城柒线路21</v>
      </c>
      <c r="B640" s="7" t="str">
        <f>IF([1]主干线!B640="","",[1]主干线!B640)</f>
        <v>10kV</v>
      </c>
      <c r="C640" s="7" t="str">
        <f>IF([1]主干线!C640="","",[1]主干线!C640)</f>
        <v>117城柒线</v>
      </c>
      <c r="D640" s="7">
        <f>IF([1]主干线!D640="","",[1]主干线!D640)</f>
        <v>0</v>
      </c>
      <c r="E640" s="7" t="str">
        <f>IF([1]主干线!E640="","",[1]主干线!E640)</f>
        <v>LGJ-185/30</v>
      </c>
      <c r="F640" s="7">
        <f>IF([1]主干线!F640="","",[1]主干线!F640)</f>
        <v>4.6410000000000002E-3</v>
      </c>
      <c r="G640" s="7">
        <f>IF([1]主干线!M640="","",[1]主干线!M640)</f>
        <v>2E-3</v>
      </c>
      <c r="H640" s="7">
        <f>IF([1]主干线!N640="","",[1]主干线!N640)</f>
        <v>0</v>
      </c>
      <c r="I640" s="7">
        <f>IF([1]主干线!O640="","",[1]主干线!O640)</f>
        <v>0</v>
      </c>
      <c r="J640" s="7">
        <f>IF([1]主干线!P640="","",[1]主干线!P640)</f>
        <v>2015</v>
      </c>
      <c r="K640" s="7">
        <f>IF([1]主干线!Q640="","",[1]主干线!Q640)</f>
        <v>1</v>
      </c>
      <c r="L640" s="7">
        <f>IF([1]主干线!R640="","",[1]主干线!R640)</f>
        <v>0</v>
      </c>
      <c r="M640" s="7">
        <f>IF([1]主干线!S640="","",[1]主干线!S640)</f>
        <v>0</v>
      </c>
      <c r="N640" s="7">
        <f>IF([1]主干线!T640="","",[1]主干线!T640)</f>
        <v>0</v>
      </c>
      <c r="O640" s="7" t="str">
        <f>IF([1]主干线!V640="","",[1]主干线!V640)</f>
        <v>配变_金城花园3#变</v>
      </c>
      <c r="P640" s="7">
        <f>IF([1]主干线!W640="","",[1]主干线!W640)</f>
        <v>9.2817999999999998E-2</v>
      </c>
      <c r="Q640" s="7">
        <f>IF([1]主干线!X640="","",[1]主干线!X640)</f>
        <v>0</v>
      </c>
      <c r="R640" s="7">
        <f>IF([1]主干线!I640="","",[1]主干线!I640)</f>
        <v>0</v>
      </c>
      <c r="S640" s="7">
        <f>IF([1]主干线!G640="","",[1]主干线!G640)</f>
        <v>0</v>
      </c>
      <c r="T640" s="7">
        <f>IF([1]主干线!J640="","",[1]主干线!J640)</f>
        <v>0</v>
      </c>
      <c r="U640" s="7" t="str">
        <f>IF([1]主干线!H640="","",[1]主干线!H640)</f>
        <v>市辖</v>
      </c>
    </row>
    <row r="641" spans="1:21" x14ac:dyDescent="0.15">
      <c r="A641" s="7" t="str">
        <f>IF([1]主干线!A641="","",[1]主干线!A641)</f>
        <v>城柒线路22</v>
      </c>
      <c r="B641" s="7" t="str">
        <f>IF([1]主干线!B641="","",[1]主干线!B641)</f>
        <v>10kV</v>
      </c>
      <c r="C641" s="7" t="str">
        <f>IF([1]主干线!C641="","",[1]主干线!C641)</f>
        <v>117城柒线</v>
      </c>
      <c r="D641" s="7">
        <f>IF([1]主干线!D641="","",[1]主干线!D641)</f>
        <v>0</v>
      </c>
      <c r="E641" s="7" t="str">
        <f>IF([1]主干线!E641="","",[1]主干线!E641)</f>
        <v>LGJ-185/30</v>
      </c>
      <c r="F641" s="7">
        <f>IF([1]主干线!F641="","",[1]主干线!F641)</f>
        <v>1.3539000000000001E-2</v>
      </c>
      <c r="G641" s="7">
        <f>IF([1]主干线!M641="","",[1]主干线!M641)</f>
        <v>2E-3</v>
      </c>
      <c r="H641" s="7">
        <f>IF([1]主干线!N641="","",[1]主干线!N641)</f>
        <v>0</v>
      </c>
      <c r="I641" s="7">
        <f>IF([1]主干线!O641="","",[1]主干线!O641)</f>
        <v>0</v>
      </c>
      <c r="J641" s="7">
        <f>IF([1]主干线!P641="","",[1]主干线!P641)</f>
        <v>2015</v>
      </c>
      <c r="K641" s="7">
        <f>IF([1]主干线!Q641="","",[1]主干线!Q641)</f>
        <v>2</v>
      </c>
      <c r="L641" s="7">
        <f>IF([1]主干线!R641="","",[1]主干线!R641)</f>
        <v>0</v>
      </c>
      <c r="M641" s="7">
        <f>IF([1]主干线!S641="","",[1]主干线!S641)</f>
        <v>0</v>
      </c>
      <c r="N641" s="7">
        <f>IF([1]主干线!T641="","",[1]主干线!T641)</f>
        <v>0</v>
      </c>
      <c r="O641" s="7" t="str">
        <f>IF([1]主干线!V641="","",[1]主干线!V641)</f>
        <v>配变_金城花园11#变</v>
      </c>
      <c r="P641" s="7">
        <f>IF([1]主干线!W641="","",[1]主干线!W641)</f>
        <v>0.27077899999999999</v>
      </c>
      <c r="Q641" s="7">
        <f>IF([1]主干线!X641="","",[1]主干线!X641)</f>
        <v>1</v>
      </c>
      <c r="R641" s="7">
        <f>IF([1]主干线!I641="","",[1]主干线!I641)</f>
        <v>1</v>
      </c>
      <c r="S641" s="7">
        <f>IF([1]主干线!G641="","",[1]主干线!G641)</f>
        <v>0</v>
      </c>
      <c r="T641" s="7">
        <f>IF([1]主干线!J641="","",[1]主干线!J641)</f>
        <v>0</v>
      </c>
      <c r="U641" s="7" t="str">
        <f>IF([1]主干线!H641="","",[1]主干线!H641)</f>
        <v>市辖</v>
      </c>
    </row>
    <row r="642" spans="1:21" x14ac:dyDescent="0.15">
      <c r="A642" s="7" t="str">
        <f>IF([1]主干线!A642="","",[1]主干线!A642)</f>
        <v>城柒线路23</v>
      </c>
      <c r="B642" s="7" t="str">
        <f>IF([1]主干线!B642="","",[1]主干线!B642)</f>
        <v>10kV</v>
      </c>
      <c r="C642" s="7" t="str">
        <f>IF([1]主干线!C642="","",[1]主干线!C642)</f>
        <v>117城柒线</v>
      </c>
      <c r="D642" s="7">
        <f>IF([1]主干线!D642="","",[1]主干线!D642)</f>
        <v>0</v>
      </c>
      <c r="E642" s="7" t="str">
        <f>IF([1]主干线!E642="","",[1]主干线!E642)</f>
        <v>LGJ-185/30</v>
      </c>
      <c r="F642" s="7">
        <f>IF([1]主干线!F642="","",[1]主干线!F642)</f>
        <v>6.5129999999999997E-3</v>
      </c>
      <c r="G642" s="7">
        <f>IF([1]主干线!M642="","",[1]主干线!M642)</f>
        <v>2E-3</v>
      </c>
      <c r="H642" s="7">
        <f>IF([1]主干线!N642="","",[1]主干线!N642)</f>
        <v>0</v>
      </c>
      <c r="I642" s="7">
        <f>IF([1]主干线!O642="","",[1]主干线!O642)</f>
        <v>0</v>
      </c>
      <c r="J642" s="7">
        <f>IF([1]主干线!P642="","",[1]主干线!P642)</f>
        <v>2015</v>
      </c>
      <c r="K642" s="7">
        <f>IF([1]主干线!Q642="","",[1]主干线!Q642)</f>
        <v>3</v>
      </c>
      <c r="L642" s="7">
        <f>IF([1]主干线!R642="","",[1]主干线!R642)</f>
        <v>0</v>
      </c>
      <c r="M642" s="7">
        <f>IF([1]主干线!S642="","",[1]主干线!S642)</f>
        <v>0</v>
      </c>
      <c r="N642" s="7">
        <f>IF([1]主干线!T642="","",[1]主干线!T642)</f>
        <v>0</v>
      </c>
      <c r="O642" s="7" t="str">
        <f>IF([1]主干线!V642="","",[1]主干线!V642)</f>
        <v>配变_金城花园7#变</v>
      </c>
      <c r="P642" s="7">
        <f>IF([1]主干线!W642="","",[1]主干线!W642)</f>
        <v>0.13027</v>
      </c>
      <c r="Q642" s="7">
        <f>IF([1]主干线!X642="","",[1]主干线!X642)</f>
        <v>2</v>
      </c>
      <c r="R642" s="7">
        <f>IF([1]主干线!I642="","",[1]主干线!I642)</f>
        <v>1</v>
      </c>
      <c r="S642" s="7">
        <f>IF([1]主干线!G642="","",[1]主干线!G642)</f>
        <v>0</v>
      </c>
      <c r="T642" s="7">
        <f>IF([1]主干线!J642="","",[1]主干线!J642)</f>
        <v>0</v>
      </c>
      <c r="U642" s="7" t="str">
        <f>IF([1]主干线!H642="","",[1]主干线!H642)</f>
        <v>市辖</v>
      </c>
    </row>
    <row r="643" spans="1:21" x14ac:dyDescent="0.15">
      <c r="A643" s="7" t="str">
        <f>IF([1]主干线!A643="","",[1]主干线!A643)</f>
        <v>城柒线路24</v>
      </c>
      <c r="B643" s="7" t="str">
        <f>IF([1]主干线!B643="","",[1]主干线!B643)</f>
        <v>10kV</v>
      </c>
      <c r="C643" s="7" t="str">
        <f>IF([1]主干线!C643="","",[1]主干线!C643)</f>
        <v>117城柒线</v>
      </c>
      <c r="D643" s="7">
        <f>IF([1]主干线!D643="","",[1]主干线!D643)</f>
        <v>0</v>
      </c>
      <c r="E643" s="7" t="str">
        <f>IF([1]主干线!E643="","",[1]主干线!E643)</f>
        <v>LGJ-185/30</v>
      </c>
      <c r="F643" s="7">
        <f>IF([1]主干线!F643="","",[1]主干线!F643)</f>
        <v>9.7079999999999996E-3</v>
      </c>
      <c r="G643" s="7">
        <f>IF([1]主干线!M643="","",[1]主干线!M643)</f>
        <v>2E-3</v>
      </c>
      <c r="H643" s="7">
        <f>IF([1]主干线!N643="","",[1]主干线!N643)</f>
        <v>0</v>
      </c>
      <c r="I643" s="7">
        <f>IF([1]主干线!O643="","",[1]主干线!O643)</f>
        <v>0</v>
      </c>
      <c r="J643" s="7">
        <f>IF([1]主干线!P643="","",[1]主干线!P643)</f>
        <v>2015</v>
      </c>
      <c r="K643" s="7">
        <f>IF([1]主干线!Q643="","",[1]主干线!Q643)</f>
        <v>1</v>
      </c>
      <c r="L643" s="7">
        <f>IF([1]主干线!R643="","",[1]主干线!R643)</f>
        <v>0</v>
      </c>
      <c r="M643" s="7">
        <f>IF([1]主干线!S643="","",[1]主干线!S643)</f>
        <v>0</v>
      </c>
      <c r="N643" s="7">
        <f>IF([1]主干线!T643="","",[1]主干线!T643)</f>
        <v>0</v>
      </c>
      <c r="O643" s="7" t="str">
        <f>IF([1]主干线!V643="","",[1]主干线!V643)</f>
        <v>配变_金城花园15#变</v>
      </c>
      <c r="P643" s="7">
        <f>IF([1]主干线!W643="","",[1]主干线!W643)</f>
        <v>0.19417000000000001</v>
      </c>
      <c r="Q643" s="7">
        <f>IF([1]主干线!X643="","",[1]主干线!X643)</f>
        <v>3</v>
      </c>
      <c r="R643" s="7">
        <f>IF([1]主干线!I643="","",[1]主干线!I643)</f>
        <v>0</v>
      </c>
      <c r="S643" s="7">
        <f>IF([1]主干线!G643="","",[1]主干线!G643)</f>
        <v>0</v>
      </c>
      <c r="T643" s="7">
        <f>IF([1]主干线!J643="","",[1]主干线!J643)</f>
        <v>0</v>
      </c>
      <c r="U643" s="7" t="str">
        <f>IF([1]主干线!H643="","",[1]主干线!H643)</f>
        <v>市辖</v>
      </c>
    </row>
    <row r="644" spans="1:21" x14ac:dyDescent="0.15">
      <c r="A644" s="7" t="str">
        <f>IF([1]主干线!A644="","",[1]主干线!A644)</f>
        <v>百泾线路1</v>
      </c>
      <c r="B644" s="7" t="str">
        <f>IF([1]主干线!B644="","",[1]主干线!B644)</f>
        <v>10kV</v>
      </c>
      <c r="C644" s="7" t="str">
        <f>IF([1]主干线!C644="","",[1]主干线!C644)</f>
        <v>135百泾线</v>
      </c>
      <c r="D644" s="7">
        <f>IF([1]主干线!D644="","",[1]主干线!D644)</f>
        <v>0</v>
      </c>
      <c r="E644" s="7" t="str">
        <f>IF([1]主干线!E644="","",[1]主干线!E644)</f>
        <v>LGJ-185/30</v>
      </c>
      <c r="F644" s="7">
        <f>IF([1]主干线!F644="","",[1]主干线!F644)</f>
        <v>1.5282E-2</v>
      </c>
      <c r="G644" s="7">
        <f>IF([1]主干线!M644="","",[1]主干线!M644)</f>
        <v>2E-3</v>
      </c>
      <c r="H644" s="7">
        <f>IF([1]主干线!N644="","",[1]主干线!N644)</f>
        <v>0</v>
      </c>
      <c r="I644" s="7">
        <f>IF([1]主干线!O644="","",[1]主干线!O644)</f>
        <v>0</v>
      </c>
      <c r="J644" s="7">
        <f>IF([1]主干线!P644="","",[1]主干线!P644)</f>
        <v>2015</v>
      </c>
      <c r="K644" s="7">
        <f>IF([1]主干线!Q644="","",[1]主干线!Q644)</f>
        <v>2</v>
      </c>
      <c r="L644" s="7">
        <f>IF([1]主干线!R644="","",[1]主干线!R644)</f>
        <v>0</v>
      </c>
      <c r="M644" s="7">
        <f>IF([1]主干线!S644="","",[1]主干线!S644)</f>
        <v>0</v>
      </c>
      <c r="N644" s="7">
        <f>IF([1]主干线!T644="","",[1]主干线!T644)</f>
        <v>0</v>
      </c>
      <c r="O644" s="7" t="str">
        <f>IF([1]主干线!V644="","",[1]主干线!V644)</f>
        <v>集善变</v>
      </c>
      <c r="P644" s="7">
        <f>IF([1]主干线!W644="","",[1]主干线!W644)</f>
        <v>0.30563499999999999</v>
      </c>
      <c r="Q644" s="7">
        <f>IF([1]主干线!X644="","",[1]主干线!X644)</f>
        <v>4</v>
      </c>
      <c r="R644" s="7">
        <f>IF([1]主干线!I644="","",[1]主干线!I644)</f>
        <v>1</v>
      </c>
      <c r="S644" s="7">
        <f>IF([1]主干线!G644="","",[1]主干线!G644)</f>
        <v>0</v>
      </c>
      <c r="T644" s="7">
        <f>IF([1]主干线!J644="","",[1]主干线!J644)</f>
        <v>0</v>
      </c>
      <c r="U644" s="7" t="str">
        <f>IF([1]主干线!H644="","",[1]主干线!H644)</f>
        <v>县级</v>
      </c>
    </row>
    <row r="645" spans="1:21" x14ac:dyDescent="0.15">
      <c r="A645" s="7" t="str">
        <f>IF([1]主干线!A645="","",[1]主干线!A645)</f>
        <v>百泾线路2</v>
      </c>
      <c r="B645" s="7" t="str">
        <f>IF([1]主干线!B645="","",[1]主干线!B645)</f>
        <v>10kV</v>
      </c>
      <c r="C645" s="7" t="str">
        <f>IF([1]主干线!C645="","",[1]主干线!C645)</f>
        <v>135百泾线</v>
      </c>
      <c r="D645" s="7">
        <f>IF([1]主干线!D645="","",[1]主干线!D645)</f>
        <v>0</v>
      </c>
      <c r="E645" s="7" t="str">
        <f>IF([1]主干线!E645="","",[1]主干线!E645)</f>
        <v>LGJ-185/30</v>
      </c>
      <c r="F645" s="7">
        <f>IF([1]主干线!F645="","",[1]主干线!F645)</f>
        <v>0.54583800000000005</v>
      </c>
      <c r="G645" s="7">
        <f>IF([1]主干线!M645="","",[1]主干线!M645)</f>
        <v>2E-3</v>
      </c>
      <c r="H645" s="7">
        <f>IF([1]主干线!N645="","",[1]主干线!N645)</f>
        <v>0</v>
      </c>
      <c r="I645" s="7">
        <f>IF([1]主干线!O645="","",[1]主干线!O645)</f>
        <v>0</v>
      </c>
      <c r="J645" s="7">
        <f>IF([1]主干线!P645="","",[1]主干线!P645)</f>
        <v>2015</v>
      </c>
      <c r="K645" s="7">
        <f>IF([1]主干线!Q645="","",[1]主干线!Q645)</f>
        <v>3</v>
      </c>
      <c r="L645" s="7">
        <f>IF([1]主干线!R645="","",[1]主干线!R645)</f>
        <v>0</v>
      </c>
      <c r="M645" s="7">
        <f>IF([1]主干线!S645="","",[1]主干线!S645)</f>
        <v>0</v>
      </c>
      <c r="N645" s="7">
        <f>IF([1]主干线!T645="","",[1]主干线!T645)</f>
        <v>0</v>
      </c>
      <c r="O645" s="7" t="str">
        <f>IF([1]主干线!V645="","",[1]主干线!V645)</f>
        <v>8796088703408</v>
      </c>
      <c r="P645" s="7">
        <f>IF([1]主干线!W645="","",[1]主干线!W645)</f>
        <v>10.916752000000001</v>
      </c>
      <c r="Q645" s="7">
        <f>IF([1]主干线!X645="","",[1]主干线!X645)</f>
        <v>5</v>
      </c>
      <c r="R645" s="7">
        <f>IF([1]主干线!I645="","",[1]主干线!I645)</f>
        <v>1</v>
      </c>
      <c r="S645" s="7">
        <f>IF([1]主干线!G645="","",[1]主干线!G645)</f>
        <v>0</v>
      </c>
      <c r="T645" s="7">
        <f>IF([1]主干线!J645="","",[1]主干线!J645)</f>
        <v>0</v>
      </c>
      <c r="U645" s="7" t="str">
        <f>IF([1]主干线!H645="","",[1]主干线!H645)</f>
        <v/>
      </c>
    </row>
    <row r="646" spans="1:21" x14ac:dyDescent="0.15">
      <c r="A646" s="7" t="str">
        <f>IF([1]主干线!A646="","",[1]主干线!A646)</f>
        <v>百泾线路3</v>
      </c>
      <c r="B646" s="7" t="str">
        <f>IF([1]主干线!B646="","",[1]主干线!B646)</f>
        <v>10kV</v>
      </c>
      <c r="C646" s="7" t="str">
        <f>IF([1]主干线!C646="","",[1]主干线!C646)</f>
        <v>135百泾线</v>
      </c>
      <c r="D646" s="7">
        <f>IF([1]主干线!D646="","",[1]主干线!D646)</f>
        <v>0</v>
      </c>
      <c r="E646" s="7" t="str">
        <f>IF([1]主干线!E646="","",[1]主干线!E646)</f>
        <v>LGJ-185/30</v>
      </c>
      <c r="F646" s="7">
        <f>IF([1]主干线!F646="","",[1]主干线!F646)</f>
        <v>7.1858000000000005E-2</v>
      </c>
      <c r="G646" s="7">
        <f>IF([1]主干线!M646="","",[1]主干线!M646)</f>
        <v>2E-3</v>
      </c>
      <c r="H646" s="7">
        <f>IF([1]主干线!N646="","",[1]主干线!N646)</f>
        <v>0</v>
      </c>
      <c r="I646" s="7">
        <f>IF([1]主干线!O646="","",[1]主干线!O646)</f>
        <v>0</v>
      </c>
      <c r="J646" s="7">
        <f>IF([1]主干线!P646="","",[1]主干线!P646)</f>
        <v>2015</v>
      </c>
      <c r="K646" s="7">
        <f>IF([1]主干线!Q646="","",[1]主干线!Q646)</f>
        <v>1</v>
      </c>
      <c r="L646" s="7">
        <f>IF([1]主干线!R646="","",[1]主干线!R646)</f>
        <v>0</v>
      </c>
      <c r="M646" s="7">
        <f>IF([1]主干线!S646="","",[1]主干线!S646)</f>
        <v>0</v>
      </c>
      <c r="N646" s="7">
        <f>IF([1]主干线!T646="","",[1]主干线!T646)</f>
        <v>0</v>
      </c>
      <c r="O646" s="7" t="str">
        <f>IF([1]主干线!V646="","",[1]主干线!V646)</f>
        <v>8796088703456</v>
      </c>
      <c r="P646" s="7">
        <f>IF([1]主干线!W646="","",[1]主干线!W646)</f>
        <v>1.437165</v>
      </c>
      <c r="Q646" s="7">
        <f>IF([1]主干线!X646="","",[1]主干线!X646)</f>
        <v>6</v>
      </c>
      <c r="R646" s="7">
        <f>IF([1]主干线!I646="","",[1]主干线!I646)</f>
        <v>0</v>
      </c>
      <c r="S646" s="7">
        <f>IF([1]主干线!G646="","",[1]主干线!G646)</f>
        <v>0</v>
      </c>
      <c r="T646" s="7">
        <f>IF([1]主干线!J646="","",[1]主干线!J646)</f>
        <v>0</v>
      </c>
      <c r="U646" s="7" t="str">
        <f>IF([1]主干线!H646="","",[1]主干线!H646)</f>
        <v/>
      </c>
    </row>
    <row r="647" spans="1:21" x14ac:dyDescent="0.15">
      <c r="A647" s="7" t="str">
        <f>IF([1]主干线!A647="","",[1]主干线!A647)</f>
        <v>百泾线路4</v>
      </c>
      <c r="B647" s="7" t="str">
        <f>IF([1]主干线!B647="","",[1]主干线!B647)</f>
        <v>10kV</v>
      </c>
      <c r="C647" s="7" t="str">
        <f>IF([1]主干线!C647="","",[1]主干线!C647)</f>
        <v>135百泾线</v>
      </c>
      <c r="D647" s="7">
        <f>IF([1]主干线!D647="","",[1]主干线!D647)</f>
        <v>1</v>
      </c>
      <c r="E647" s="7" t="str">
        <f>IF([1]主干线!E647="","",[1]主干线!E647)</f>
        <v>YJV22-3×70</v>
      </c>
      <c r="F647" s="7">
        <f>IF([1]主干线!F647="","",[1]主干线!F647)</f>
        <v>0.20819099999999999</v>
      </c>
      <c r="G647" s="7">
        <f>IF([1]主干线!M647="","",[1]主干线!M647)</f>
        <v>2E-3</v>
      </c>
      <c r="H647" s="7">
        <f>IF([1]主干线!N647="","",[1]主干线!N647)</f>
        <v>0</v>
      </c>
      <c r="I647" s="7">
        <f>IF([1]主干线!O647="","",[1]主干线!O647)</f>
        <v>0</v>
      </c>
      <c r="J647" s="7">
        <f>IF([1]主干线!P647="","",[1]主干线!P647)</f>
        <v>2015</v>
      </c>
      <c r="K647" s="7">
        <f>IF([1]主干线!Q647="","",[1]主干线!Q647)</f>
        <v>2</v>
      </c>
      <c r="L647" s="7">
        <f>IF([1]主干线!R647="","",[1]主干线!R647)</f>
        <v>0</v>
      </c>
      <c r="M647" s="7">
        <f>IF([1]主干线!S647="","",[1]主干线!S647)</f>
        <v>0</v>
      </c>
      <c r="N647" s="7">
        <f>IF([1]主干线!T647="","",[1]主干线!T647)</f>
        <v>0</v>
      </c>
      <c r="O647" s="7" t="str">
        <f>IF([1]主干线!V647="","",[1]主干线!V647)</f>
        <v>分支箱_集善路4#分支箱</v>
      </c>
      <c r="P647" s="7">
        <f>IF([1]主干线!W647="","",[1]主干线!W647)</f>
        <v>11.450480000000001</v>
      </c>
      <c r="Q647" s="7">
        <f>IF([1]主干线!X647="","",[1]主干线!X647)</f>
        <v>7</v>
      </c>
      <c r="R647" s="7">
        <f>IF([1]主干线!I647="","",[1]主干线!I647)</f>
        <v>1</v>
      </c>
      <c r="S647" s="7">
        <f>IF([1]主干线!G647="","",[1]主干线!G647)</f>
        <v>0</v>
      </c>
      <c r="T647" s="7">
        <f>IF([1]主干线!J647="","",[1]主干线!J647)</f>
        <v>0</v>
      </c>
      <c r="U647" s="7" t="str">
        <f>IF([1]主干线!H647="","",[1]主干线!H647)</f>
        <v>市辖</v>
      </c>
    </row>
    <row r="648" spans="1:21" x14ac:dyDescent="0.15">
      <c r="A648" s="7" t="str">
        <f>IF([1]主干线!A648="","",[1]主干线!A648)</f>
        <v>百泾线路5</v>
      </c>
      <c r="B648" s="7" t="str">
        <f>IF([1]主干线!B648="","",[1]主干线!B648)</f>
        <v>10kV</v>
      </c>
      <c r="C648" s="7" t="str">
        <f>IF([1]主干线!C648="","",[1]主干线!C648)</f>
        <v>135百泾线</v>
      </c>
      <c r="D648" s="7">
        <f>IF([1]主干线!D648="","",[1]主干线!D648)</f>
        <v>0</v>
      </c>
      <c r="E648" s="7" t="str">
        <f>IF([1]主干线!E648="","",[1]主干线!E648)</f>
        <v>LGJ-185/30</v>
      </c>
      <c r="F648" s="7">
        <f>IF([1]主干线!F648="","",[1]主干线!F648)</f>
        <v>0.74548599999999998</v>
      </c>
      <c r="G648" s="7">
        <f>IF([1]主干线!M648="","",[1]主干线!M648)</f>
        <v>2E-3</v>
      </c>
      <c r="H648" s="7">
        <f>IF([1]主干线!N648="","",[1]主干线!N648)</f>
        <v>0</v>
      </c>
      <c r="I648" s="7">
        <f>IF([1]主干线!O648="","",[1]主干线!O648)</f>
        <v>0</v>
      </c>
      <c r="J648" s="7">
        <f>IF([1]主干线!P648="","",[1]主干线!P648)</f>
        <v>2015</v>
      </c>
      <c r="K648" s="7">
        <f>IF([1]主干线!Q648="","",[1]主干线!Q648)</f>
        <v>3</v>
      </c>
      <c r="L648" s="7">
        <f>IF([1]主干线!R648="","",[1]主干线!R648)</f>
        <v>0</v>
      </c>
      <c r="M648" s="7">
        <f>IF([1]主干线!S648="","",[1]主干线!S648)</f>
        <v>0</v>
      </c>
      <c r="N648" s="7">
        <f>IF([1]主干线!T648="","",[1]主干线!T648)</f>
        <v>0</v>
      </c>
      <c r="O648" s="7" t="str">
        <f>IF([1]主干线!V648="","",[1]主干线!V648)</f>
        <v>分支箱_集善路8#分支开关</v>
      </c>
      <c r="P648" s="7">
        <f>IF([1]主干线!W648="","",[1]主干线!W648)</f>
        <v>14.909711</v>
      </c>
      <c r="Q648" s="7">
        <f>IF([1]主干线!X648="","",[1]主干线!X648)</f>
        <v>8</v>
      </c>
      <c r="R648" s="7">
        <f>IF([1]主干线!I648="","",[1]主干线!I648)</f>
        <v>1</v>
      </c>
      <c r="S648" s="7">
        <f>IF([1]主干线!G648="","",[1]主干线!G648)</f>
        <v>0</v>
      </c>
      <c r="T648" s="7">
        <f>IF([1]主干线!J648="","",[1]主干线!J648)</f>
        <v>0</v>
      </c>
      <c r="U648" s="7" t="str">
        <f>IF([1]主干线!H648="","",[1]主干线!H648)</f>
        <v>市辖</v>
      </c>
    </row>
    <row r="649" spans="1:21" x14ac:dyDescent="0.15">
      <c r="A649" s="7" t="str">
        <f>IF([1]主干线!A649="","",[1]主干线!A649)</f>
        <v>百泾线路7</v>
      </c>
      <c r="B649" s="7" t="str">
        <f>IF([1]主干线!B649="","",[1]主干线!B649)</f>
        <v>10kV</v>
      </c>
      <c r="C649" s="7" t="str">
        <f>IF([1]主干线!C649="","",[1]主干线!C649)</f>
        <v>135百泾线</v>
      </c>
      <c r="D649" s="7">
        <f>IF([1]主干线!D649="","",[1]主干线!D649)</f>
        <v>0</v>
      </c>
      <c r="E649" s="7" t="str">
        <f>IF([1]主干线!E649="","",[1]主干线!E649)</f>
        <v>LGJ-185/30</v>
      </c>
      <c r="F649" s="7">
        <f>IF([1]主干线!F649="","",[1]主干线!F649)</f>
        <v>1.334589</v>
      </c>
      <c r="G649" s="7">
        <f>IF([1]主干线!M649="","",[1]主干线!M649)</f>
        <v>2E-3</v>
      </c>
      <c r="H649" s="7">
        <f>IF([1]主干线!N649="","",[1]主干线!N649)</f>
        <v>0</v>
      </c>
      <c r="I649" s="7">
        <f>IF([1]主干线!O649="","",[1]主干线!O649)</f>
        <v>0</v>
      </c>
      <c r="J649" s="7">
        <f>IF([1]主干线!P649="","",[1]主干线!P649)</f>
        <v>2015</v>
      </c>
      <c r="K649" s="7">
        <f>IF([1]主干线!Q649="","",[1]主干线!Q649)</f>
        <v>1</v>
      </c>
      <c r="L649" s="7">
        <f>IF([1]主干线!R649="","",[1]主干线!R649)</f>
        <v>0</v>
      </c>
      <c r="M649" s="7">
        <f>IF([1]主干线!S649="","",[1]主干线!S649)</f>
        <v>0</v>
      </c>
      <c r="N649" s="7">
        <f>IF([1]主干线!T649="","",[1]主干线!T649)</f>
        <v>0</v>
      </c>
      <c r="O649" s="7" t="str">
        <f>IF([1]主干线!V649="","",[1]主干线!V649)</f>
        <v>8796085691552</v>
      </c>
      <c r="P649" s="7">
        <f>IF([1]主干线!W649="","",[1]主干线!W649)</f>
        <v>26.691772</v>
      </c>
      <c r="Q649" s="7">
        <f>IF([1]主干线!X649="","",[1]主干线!X649)</f>
        <v>0</v>
      </c>
      <c r="R649" s="7">
        <f>IF([1]主干线!I649="","",[1]主干线!I649)</f>
        <v>0</v>
      </c>
      <c r="S649" s="7">
        <f>IF([1]主干线!G649="","",[1]主干线!G649)</f>
        <v>0</v>
      </c>
      <c r="T649" s="7">
        <f>IF([1]主干线!J649="","",[1]主干线!J649)</f>
        <v>0</v>
      </c>
      <c r="U649" s="7" t="str">
        <f>IF([1]主干线!H649="","",[1]主干线!H649)</f>
        <v>市辖</v>
      </c>
    </row>
    <row r="650" spans="1:21" x14ac:dyDescent="0.15">
      <c r="A650" s="7" t="str">
        <f>IF([1]主干线!A650="","",[1]主干线!A650)</f>
        <v>百泾线路8</v>
      </c>
      <c r="B650" s="7" t="str">
        <f>IF([1]主干线!B650="","",[1]主干线!B650)</f>
        <v>10kV</v>
      </c>
      <c r="C650" s="7" t="str">
        <f>IF([1]主干线!C650="","",[1]主干线!C650)</f>
        <v>135百泾线</v>
      </c>
      <c r="D650" s="7">
        <f>IF([1]主干线!D650="","",[1]主干线!D650)</f>
        <v>0</v>
      </c>
      <c r="E650" s="7" t="str">
        <f>IF([1]主干线!E650="","",[1]主干线!E650)</f>
        <v>LGJ-185/30</v>
      </c>
      <c r="F650" s="7">
        <f>IF([1]主干线!F650="","",[1]主干线!F650)</f>
        <v>0.55294600000000005</v>
      </c>
      <c r="G650" s="7">
        <f>IF([1]主干线!M650="","",[1]主干线!M650)</f>
        <v>2E-3</v>
      </c>
      <c r="H650" s="7">
        <f>IF([1]主干线!N650="","",[1]主干线!N650)</f>
        <v>0</v>
      </c>
      <c r="I650" s="7">
        <f>IF([1]主干线!O650="","",[1]主干线!O650)</f>
        <v>0</v>
      </c>
      <c r="J650" s="7">
        <f>IF([1]主干线!P650="","",[1]主干线!P650)</f>
        <v>2015</v>
      </c>
      <c r="K650" s="7">
        <f>IF([1]主干线!Q650="","",[1]主干线!Q650)</f>
        <v>2</v>
      </c>
      <c r="L650" s="7">
        <f>IF([1]主干线!R650="","",[1]主干线!R650)</f>
        <v>0</v>
      </c>
      <c r="M650" s="7">
        <f>IF([1]主干线!S650="","",[1]主干线!S650)</f>
        <v>0</v>
      </c>
      <c r="N650" s="7">
        <f>IF([1]主干线!T650="","",[1]主干线!T650)</f>
        <v>0</v>
      </c>
      <c r="O650" s="7" t="str">
        <f>IF([1]主干线!V650="","",[1]主干线!V650)</f>
        <v>分支箱_集善中分支开关</v>
      </c>
      <c r="P650" s="7">
        <f>IF([1]主干线!W650="","",[1]主干线!W650)</f>
        <v>11.058927000000001</v>
      </c>
      <c r="Q650" s="7">
        <f>IF([1]主干线!X650="","",[1]主干线!X650)</f>
        <v>1</v>
      </c>
      <c r="R650" s="7">
        <f>IF([1]主干线!I650="","",[1]主干线!I650)</f>
        <v>1</v>
      </c>
      <c r="S650" s="7">
        <f>IF([1]主干线!G650="","",[1]主干线!G650)</f>
        <v>0</v>
      </c>
      <c r="T650" s="7">
        <f>IF([1]主干线!J650="","",[1]主干线!J650)</f>
        <v>0</v>
      </c>
      <c r="U650" s="7" t="str">
        <f>IF([1]主干线!H650="","",[1]主干线!H650)</f>
        <v>市辖</v>
      </c>
    </row>
    <row r="651" spans="1:21" x14ac:dyDescent="0.15">
      <c r="A651" s="7" t="str">
        <f>IF([1]主干线!A651="","",[1]主干线!A651)</f>
        <v>百泾线路9</v>
      </c>
      <c r="B651" s="7" t="str">
        <f>IF([1]主干线!B651="","",[1]主干线!B651)</f>
        <v>10kV</v>
      </c>
      <c r="C651" s="7" t="str">
        <f>IF([1]主干线!C651="","",[1]主干线!C651)</f>
        <v>135百泾线</v>
      </c>
      <c r="D651" s="7">
        <f>IF([1]主干线!D651="","",[1]主干线!D651)</f>
        <v>0</v>
      </c>
      <c r="E651" s="7" t="str">
        <f>IF([1]主干线!E651="","",[1]主干线!E651)</f>
        <v>LGJ-185/30</v>
      </c>
      <c r="F651" s="7">
        <f>IF([1]主干线!F651="","",[1]主干线!F651)</f>
        <v>0.51690999999999998</v>
      </c>
      <c r="G651" s="7">
        <f>IF([1]主干线!M651="","",[1]主干线!M651)</f>
        <v>2E-3</v>
      </c>
      <c r="H651" s="7">
        <f>IF([1]主干线!N651="","",[1]主干线!N651)</f>
        <v>0</v>
      </c>
      <c r="I651" s="7">
        <f>IF([1]主干线!O651="","",[1]主干线!O651)</f>
        <v>0</v>
      </c>
      <c r="J651" s="7">
        <f>IF([1]主干线!P651="","",[1]主干线!P651)</f>
        <v>2015</v>
      </c>
      <c r="K651" s="7">
        <f>IF([1]主干线!Q651="","",[1]主干线!Q651)</f>
        <v>3</v>
      </c>
      <c r="L651" s="7">
        <f>IF([1]主干线!R651="","",[1]主干线!R651)</f>
        <v>0</v>
      </c>
      <c r="M651" s="7">
        <f>IF([1]主干线!S651="","",[1]主干线!S651)</f>
        <v>0</v>
      </c>
      <c r="N651" s="7">
        <f>IF([1]主干线!T651="","",[1]主干线!T651)</f>
        <v>0</v>
      </c>
      <c r="O651" s="7" t="str">
        <f>IF([1]主干线!V651="","",[1]主干线!V651)</f>
        <v>分支箱_周泾北分支开关</v>
      </c>
      <c r="P651" s="7">
        <f>IF([1]主干线!W651="","",[1]主干线!W651)</f>
        <v>10.338203</v>
      </c>
      <c r="Q651" s="7">
        <f>IF([1]主干线!X651="","",[1]主干线!X651)</f>
        <v>2</v>
      </c>
      <c r="R651" s="7">
        <f>IF([1]主干线!I651="","",[1]主干线!I651)</f>
        <v>1</v>
      </c>
      <c r="S651" s="7">
        <f>IF([1]主干线!G651="","",[1]主干线!G651)</f>
        <v>0</v>
      </c>
      <c r="T651" s="7">
        <f>IF([1]主干线!J651="","",[1]主干线!J651)</f>
        <v>0</v>
      </c>
      <c r="U651" s="7" t="str">
        <f>IF([1]主干线!H651="","",[1]主干线!H651)</f>
        <v>市辖</v>
      </c>
    </row>
    <row r="652" spans="1:21" x14ac:dyDescent="0.15">
      <c r="A652" s="7" t="str">
        <f>IF([1]主干线!A652="","",[1]主干线!A652)</f>
        <v>百泾线路10</v>
      </c>
      <c r="B652" s="7" t="str">
        <f>IF([1]主干线!B652="","",[1]主干线!B652)</f>
        <v>10kV</v>
      </c>
      <c r="C652" s="7" t="str">
        <f>IF([1]主干线!C652="","",[1]主干线!C652)</f>
        <v>135百泾线</v>
      </c>
      <c r="D652" s="7">
        <f>IF([1]主干线!D652="","",[1]主干线!D652)</f>
        <v>0</v>
      </c>
      <c r="E652" s="7" t="str">
        <f>IF([1]主干线!E652="","",[1]主干线!E652)</f>
        <v>LGJ-185/30</v>
      </c>
      <c r="F652" s="7">
        <f>IF([1]主干线!F652="","",[1]主干线!F652)</f>
        <v>9.2942999999999998E-2</v>
      </c>
      <c r="G652" s="7">
        <f>IF([1]主干线!M652="","",[1]主干线!M652)</f>
        <v>2E-3</v>
      </c>
      <c r="H652" s="7">
        <f>IF([1]主干线!N652="","",[1]主干线!N652)</f>
        <v>0</v>
      </c>
      <c r="I652" s="7">
        <f>IF([1]主干线!O652="","",[1]主干线!O652)</f>
        <v>0</v>
      </c>
      <c r="J652" s="7">
        <f>IF([1]主干线!P652="","",[1]主干线!P652)</f>
        <v>2015</v>
      </c>
      <c r="K652" s="7">
        <f>IF([1]主干线!Q652="","",[1]主干线!Q652)</f>
        <v>1</v>
      </c>
      <c r="L652" s="7">
        <f>IF([1]主干线!R652="","",[1]主干线!R652)</f>
        <v>0</v>
      </c>
      <c r="M652" s="7">
        <f>IF([1]主干线!S652="","",[1]主干线!S652)</f>
        <v>0</v>
      </c>
      <c r="N652" s="7">
        <f>IF([1]主干线!T652="","",[1]主干线!T652)</f>
        <v>0</v>
      </c>
      <c r="O652" s="7" t="str">
        <f>IF([1]主干线!V652="","",[1]主干线!V652)</f>
        <v>配变_集善新村2#变</v>
      </c>
      <c r="P652" s="7">
        <f>IF([1]主干线!W652="","",[1]主干线!W652)</f>
        <v>1.8588659999999999</v>
      </c>
      <c r="Q652" s="7">
        <f>IF([1]主干线!X652="","",[1]主干线!X652)</f>
        <v>3</v>
      </c>
      <c r="R652" s="7">
        <f>IF([1]主干线!I652="","",[1]主干线!I652)</f>
        <v>0</v>
      </c>
      <c r="S652" s="7">
        <f>IF([1]主干线!G652="","",[1]主干线!G652)</f>
        <v>0</v>
      </c>
      <c r="T652" s="7">
        <f>IF([1]主干线!J652="","",[1]主干线!J652)</f>
        <v>0</v>
      </c>
      <c r="U652" s="7" t="str">
        <f>IF([1]主干线!H652="","",[1]主干线!H652)</f>
        <v>市辖</v>
      </c>
    </row>
    <row r="653" spans="1:21" x14ac:dyDescent="0.15">
      <c r="A653" s="7" t="str">
        <f>IF([1]主干线!A653="","",[1]主干线!A653)</f>
        <v>百泾线路11</v>
      </c>
      <c r="B653" s="7" t="str">
        <f>IF([1]主干线!B653="","",[1]主干线!B653)</f>
        <v>10kV</v>
      </c>
      <c r="C653" s="7" t="str">
        <f>IF([1]主干线!C653="","",[1]主干线!C653)</f>
        <v>135百泾线</v>
      </c>
      <c r="D653" s="7">
        <f>IF([1]主干线!D653="","",[1]主干线!D653)</f>
        <v>0</v>
      </c>
      <c r="E653" s="7" t="str">
        <f>IF([1]主干线!E653="","",[1]主干线!E653)</f>
        <v>LGJ-185/30</v>
      </c>
      <c r="F653" s="7">
        <f>IF([1]主干线!F653="","",[1]主干线!F653)</f>
        <v>0.14197899999999999</v>
      </c>
      <c r="G653" s="7">
        <f>IF([1]主干线!M653="","",[1]主干线!M653)</f>
        <v>2E-3</v>
      </c>
      <c r="H653" s="7">
        <f>IF([1]主干线!N653="","",[1]主干线!N653)</f>
        <v>0</v>
      </c>
      <c r="I653" s="7">
        <f>IF([1]主干线!O653="","",[1]主干线!O653)</f>
        <v>0</v>
      </c>
      <c r="J653" s="7">
        <f>IF([1]主干线!P653="","",[1]主干线!P653)</f>
        <v>2015</v>
      </c>
      <c r="K653" s="7">
        <f>IF([1]主干线!Q653="","",[1]主干线!Q653)</f>
        <v>2</v>
      </c>
      <c r="L653" s="7">
        <f>IF([1]主干线!R653="","",[1]主干线!R653)</f>
        <v>0</v>
      </c>
      <c r="M653" s="7">
        <f>IF([1]主干线!S653="","",[1]主干线!S653)</f>
        <v>0</v>
      </c>
      <c r="N653" s="7">
        <f>IF([1]主干线!T653="","",[1]主干线!T653)</f>
        <v>0</v>
      </c>
      <c r="O653" s="7" t="str">
        <f>IF([1]主干线!V653="","",[1]主干线!V653)</f>
        <v>配变_集善新村3#变</v>
      </c>
      <c r="P653" s="7">
        <f>IF([1]主干线!W653="","",[1]主干线!W653)</f>
        <v>2.8395779999999999</v>
      </c>
      <c r="Q653" s="7">
        <f>IF([1]主干线!X653="","",[1]主干线!X653)</f>
        <v>4</v>
      </c>
      <c r="R653" s="7">
        <f>IF([1]主干线!I653="","",[1]主干线!I653)</f>
        <v>1</v>
      </c>
      <c r="S653" s="7">
        <f>IF([1]主干线!G653="","",[1]主干线!G653)</f>
        <v>0</v>
      </c>
      <c r="T653" s="7">
        <f>IF([1]主干线!J653="","",[1]主干线!J653)</f>
        <v>0</v>
      </c>
      <c r="U653" s="7" t="str">
        <f>IF([1]主干线!H653="","",[1]主干线!H653)</f>
        <v>市辖</v>
      </c>
    </row>
    <row r="654" spans="1:21" x14ac:dyDescent="0.15">
      <c r="A654" s="7" t="str">
        <f>IF([1]主干线!A654="","",[1]主干线!A654)</f>
        <v>百泾线路12</v>
      </c>
      <c r="B654" s="7" t="str">
        <f>IF([1]主干线!B654="","",[1]主干线!B654)</f>
        <v>10kV</v>
      </c>
      <c r="C654" s="7" t="str">
        <f>IF([1]主干线!C654="","",[1]主干线!C654)</f>
        <v>135百泾线</v>
      </c>
      <c r="D654" s="7">
        <f>IF([1]主干线!D654="","",[1]主干线!D654)</f>
        <v>0</v>
      </c>
      <c r="E654" s="7" t="str">
        <f>IF([1]主干线!E654="","",[1]主干线!E654)</f>
        <v>LGJ-185/30</v>
      </c>
      <c r="F654" s="7">
        <f>IF([1]主干线!F654="","",[1]主干线!F654)</f>
        <v>5.5946000000000003E-2</v>
      </c>
      <c r="G654" s="7">
        <f>IF([1]主干线!M654="","",[1]主干线!M654)</f>
        <v>2E-3</v>
      </c>
      <c r="H654" s="7">
        <f>IF([1]主干线!N654="","",[1]主干线!N654)</f>
        <v>0</v>
      </c>
      <c r="I654" s="7">
        <f>IF([1]主干线!O654="","",[1]主干线!O654)</f>
        <v>0</v>
      </c>
      <c r="J654" s="7">
        <f>IF([1]主干线!P654="","",[1]主干线!P654)</f>
        <v>2015</v>
      </c>
      <c r="K654" s="7">
        <f>IF([1]主干线!Q654="","",[1]主干线!Q654)</f>
        <v>3</v>
      </c>
      <c r="L654" s="7">
        <f>IF([1]主干线!R654="","",[1]主干线!R654)</f>
        <v>0</v>
      </c>
      <c r="M654" s="7">
        <f>IF([1]主干线!S654="","",[1]主干线!S654)</f>
        <v>0</v>
      </c>
      <c r="N654" s="7">
        <f>IF([1]主干线!T654="","",[1]主干线!T654)</f>
        <v>0</v>
      </c>
      <c r="O654" s="7" t="str">
        <f>IF([1]主干线!V654="","",[1]主干线!V654)</f>
        <v>配变_集善新村6#变</v>
      </c>
      <c r="P654" s="7">
        <f>IF([1]主干线!W654="","",[1]主干线!W654)</f>
        <v>1.1189249999999999</v>
      </c>
      <c r="Q654" s="7">
        <f>IF([1]主干线!X654="","",[1]主干线!X654)</f>
        <v>5</v>
      </c>
      <c r="R654" s="7">
        <f>IF([1]主干线!I654="","",[1]主干线!I654)</f>
        <v>1</v>
      </c>
      <c r="S654" s="7">
        <f>IF([1]主干线!G654="","",[1]主干线!G654)</f>
        <v>0</v>
      </c>
      <c r="T654" s="7">
        <f>IF([1]主干线!J654="","",[1]主干线!J654)</f>
        <v>0</v>
      </c>
      <c r="U654" s="7" t="str">
        <f>IF([1]主干线!H654="","",[1]主干线!H654)</f>
        <v>市辖</v>
      </c>
    </row>
    <row r="655" spans="1:21" x14ac:dyDescent="0.15">
      <c r="A655" s="7" t="str">
        <f>IF([1]主干线!A655="","",[1]主干线!A655)</f>
        <v>百泾线路13</v>
      </c>
      <c r="B655" s="7" t="str">
        <f>IF([1]主干线!B655="","",[1]主干线!B655)</f>
        <v>10kV</v>
      </c>
      <c r="C655" s="7" t="str">
        <f>IF([1]主干线!C655="","",[1]主干线!C655)</f>
        <v>135百泾线</v>
      </c>
      <c r="D655" s="7">
        <f>IF([1]主干线!D655="","",[1]主干线!D655)</f>
        <v>0</v>
      </c>
      <c r="E655" s="7" t="str">
        <f>IF([1]主干线!E655="","",[1]主干线!E655)</f>
        <v>LGJ-185/30</v>
      </c>
      <c r="F655" s="7">
        <f>IF([1]主干线!F655="","",[1]主干线!F655)</f>
        <v>0.30259999999999998</v>
      </c>
      <c r="G655" s="7">
        <f>IF([1]主干线!M655="","",[1]主干线!M655)</f>
        <v>2E-3</v>
      </c>
      <c r="H655" s="7">
        <f>IF([1]主干线!N655="","",[1]主干线!N655)</f>
        <v>0</v>
      </c>
      <c r="I655" s="7">
        <f>IF([1]主干线!O655="","",[1]主干线!O655)</f>
        <v>0</v>
      </c>
      <c r="J655" s="7">
        <f>IF([1]主干线!P655="","",[1]主干线!P655)</f>
        <v>2015</v>
      </c>
      <c r="K655" s="7">
        <f>IF([1]主干线!Q655="","",[1]主干线!Q655)</f>
        <v>1</v>
      </c>
      <c r="L655" s="7">
        <f>IF([1]主干线!R655="","",[1]主干线!R655)</f>
        <v>0</v>
      </c>
      <c r="M655" s="7">
        <f>IF([1]主干线!S655="","",[1]主干线!S655)</f>
        <v>0</v>
      </c>
      <c r="N655" s="7">
        <f>IF([1]主干线!T655="","",[1]主干线!T655)</f>
        <v>0</v>
      </c>
      <c r="O655" s="7" t="str">
        <f>IF([1]主干线!V655="","",[1]主干线!V655)</f>
        <v>配变_集善新村9#变</v>
      </c>
      <c r="P655" s="7">
        <f>IF([1]主干线!W655="","",[1]主干线!W655)</f>
        <v>6.052003</v>
      </c>
      <c r="Q655" s="7">
        <f>IF([1]主干线!X655="","",[1]主干线!X655)</f>
        <v>6</v>
      </c>
      <c r="R655" s="7">
        <f>IF([1]主干线!I655="","",[1]主干线!I655)</f>
        <v>0</v>
      </c>
      <c r="S655" s="7">
        <f>IF([1]主干线!G655="","",[1]主干线!G655)</f>
        <v>0</v>
      </c>
      <c r="T655" s="7">
        <f>IF([1]主干线!J655="","",[1]主干线!J655)</f>
        <v>0</v>
      </c>
      <c r="U655" s="7" t="str">
        <f>IF([1]主干线!H655="","",[1]主干线!H655)</f>
        <v>市辖</v>
      </c>
    </row>
    <row r="656" spans="1:21" x14ac:dyDescent="0.15">
      <c r="A656" s="7" t="str">
        <f>IF([1]主干线!A656="","",[1]主干线!A656)</f>
        <v>百泾线路16</v>
      </c>
      <c r="B656" s="7" t="str">
        <f>IF([1]主干线!B656="","",[1]主干线!B656)</f>
        <v>10kV</v>
      </c>
      <c r="C656" s="7" t="str">
        <f>IF([1]主干线!C656="","",[1]主干线!C656)</f>
        <v>135百泾线</v>
      </c>
      <c r="D656" s="7">
        <f>IF([1]主干线!D656="","",[1]主干线!D656)</f>
        <v>0</v>
      </c>
      <c r="E656" s="7" t="str">
        <f>IF([1]主干线!E656="","",[1]主干线!E656)</f>
        <v>LGJ-185/30</v>
      </c>
      <c r="F656" s="7">
        <f>IF([1]主干线!F656="","",[1]主干线!F656)</f>
        <v>0.14045299999999999</v>
      </c>
      <c r="G656" s="7">
        <f>IF([1]主干线!M656="","",[1]主干线!M656)</f>
        <v>2E-3</v>
      </c>
      <c r="H656" s="7">
        <f>IF([1]主干线!N656="","",[1]主干线!N656)</f>
        <v>0</v>
      </c>
      <c r="I656" s="7">
        <f>IF([1]主干线!O656="","",[1]主干线!O656)</f>
        <v>0</v>
      </c>
      <c r="J656" s="7">
        <f>IF([1]主干线!P656="","",[1]主干线!P656)</f>
        <v>2015</v>
      </c>
      <c r="K656" s="7">
        <f>IF([1]主干线!Q656="","",[1]主干线!Q656)</f>
        <v>2</v>
      </c>
      <c r="L656" s="7">
        <f>IF([1]主干线!R656="","",[1]主干线!R656)</f>
        <v>0</v>
      </c>
      <c r="M656" s="7">
        <f>IF([1]主干线!S656="","",[1]主干线!S656)</f>
        <v>0</v>
      </c>
      <c r="N656" s="7">
        <f>IF([1]主干线!T656="","",[1]主干线!T656)</f>
        <v>0</v>
      </c>
      <c r="O656" s="7" t="str">
        <f>IF([1]主干线!V656="","",[1]主干线!V656)</f>
        <v>配变_光华娱乐1</v>
      </c>
      <c r="P656" s="7">
        <f>IF([1]主干线!W656="","",[1]主干线!W656)</f>
        <v>2.8090570000000001</v>
      </c>
      <c r="Q656" s="7">
        <f>IF([1]主干线!X656="","",[1]主干线!X656)</f>
        <v>7</v>
      </c>
      <c r="R656" s="7">
        <f>IF([1]主干线!I656="","",[1]主干线!I656)</f>
        <v>1</v>
      </c>
      <c r="S656" s="7">
        <f>IF([1]主干线!G656="","",[1]主干线!G656)</f>
        <v>0</v>
      </c>
      <c r="T656" s="7">
        <f>IF([1]主干线!J656="","",[1]主干线!J656)</f>
        <v>0</v>
      </c>
      <c r="U656" s="7" t="str">
        <f>IF([1]主干线!H656="","",[1]主干线!H656)</f>
        <v>县级</v>
      </c>
    </row>
    <row r="657" spans="1:21" x14ac:dyDescent="0.15">
      <c r="A657" s="7" t="str">
        <f>IF([1]主干线!A657="","",[1]主干线!A657)</f>
        <v>百泾线路17</v>
      </c>
      <c r="B657" s="7" t="str">
        <f>IF([1]主干线!B657="","",[1]主干线!B657)</f>
        <v>10kV</v>
      </c>
      <c r="C657" s="7" t="str">
        <f>IF([1]主干线!C657="","",[1]主干线!C657)</f>
        <v>135百泾线</v>
      </c>
      <c r="D657" s="7">
        <f>IF([1]主干线!D657="","",[1]主干线!D657)</f>
        <v>0</v>
      </c>
      <c r="E657" s="7" t="str">
        <f>IF([1]主干线!E657="","",[1]主干线!E657)</f>
        <v>LGJ-185/30</v>
      </c>
      <c r="F657" s="7">
        <f>IF([1]主干线!F657="","",[1]主干线!F657)</f>
        <v>2.421E-3</v>
      </c>
      <c r="G657" s="7">
        <f>IF([1]主干线!M657="","",[1]主干线!M657)</f>
        <v>2E-3</v>
      </c>
      <c r="H657" s="7">
        <f>IF([1]主干线!N657="","",[1]主干线!N657)</f>
        <v>0</v>
      </c>
      <c r="I657" s="7">
        <f>IF([1]主干线!O657="","",[1]主干线!O657)</f>
        <v>0</v>
      </c>
      <c r="J657" s="7">
        <f>IF([1]主干线!P657="","",[1]主干线!P657)</f>
        <v>2015</v>
      </c>
      <c r="K657" s="7">
        <f>IF([1]主干线!Q657="","",[1]主干线!Q657)</f>
        <v>3</v>
      </c>
      <c r="L657" s="7">
        <f>IF([1]主干线!R657="","",[1]主干线!R657)</f>
        <v>0</v>
      </c>
      <c r="M657" s="7">
        <f>IF([1]主干线!S657="","",[1]主干线!S657)</f>
        <v>0</v>
      </c>
      <c r="N657" s="7">
        <f>IF([1]主干线!T657="","",[1]主干线!T657)</f>
        <v>0</v>
      </c>
      <c r="O657" s="7" t="str">
        <f>IF([1]主干线!V657="","",[1]主干线!V657)</f>
        <v>配变_光华娱乐2</v>
      </c>
      <c r="P657" s="7">
        <f>IF([1]主干线!W657="","",[1]主干线!W657)</f>
        <v>4.8415E-2</v>
      </c>
      <c r="Q657" s="7">
        <f>IF([1]主干线!X657="","",[1]主干线!X657)</f>
        <v>8</v>
      </c>
      <c r="R657" s="7">
        <f>IF([1]主干线!I657="","",[1]主干线!I657)</f>
        <v>1</v>
      </c>
      <c r="S657" s="7">
        <f>IF([1]主干线!G657="","",[1]主干线!G657)</f>
        <v>0</v>
      </c>
      <c r="T657" s="7">
        <f>IF([1]主干线!J657="","",[1]主干线!J657)</f>
        <v>0</v>
      </c>
      <c r="U657" s="7" t="str">
        <f>IF([1]主干线!H657="","",[1]主干线!H657)</f>
        <v>县级</v>
      </c>
    </row>
    <row r="658" spans="1:21" x14ac:dyDescent="0.15">
      <c r="A658" s="7" t="str">
        <f>IF([1]主干线!A658="","",[1]主干线!A658)</f>
        <v>百泾线路20</v>
      </c>
      <c r="B658" s="7" t="str">
        <f>IF([1]主干线!B658="","",[1]主干线!B658)</f>
        <v>10kV</v>
      </c>
      <c r="C658" s="7" t="str">
        <f>IF([1]主干线!C658="","",[1]主干线!C658)</f>
        <v>135百泾线</v>
      </c>
      <c r="D658" s="7">
        <f>IF([1]主干线!D658="","",[1]主干线!D658)</f>
        <v>0</v>
      </c>
      <c r="E658" s="7" t="str">
        <f>IF([1]主干线!E658="","",[1]主干线!E658)</f>
        <v>LGJ-185/30</v>
      </c>
      <c r="F658" s="7">
        <f>IF([1]主干线!F658="","",[1]主干线!F658)</f>
        <v>0.45326100000000002</v>
      </c>
      <c r="G658" s="7">
        <f>IF([1]主干线!M658="","",[1]主干线!M658)</f>
        <v>2E-3</v>
      </c>
      <c r="H658" s="7">
        <f>IF([1]主干线!N658="","",[1]主干线!N658)</f>
        <v>0</v>
      </c>
      <c r="I658" s="7">
        <f>IF([1]主干线!O658="","",[1]主干线!O658)</f>
        <v>0</v>
      </c>
      <c r="J658" s="7">
        <f>IF([1]主干线!P658="","",[1]主干线!P658)</f>
        <v>2015</v>
      </c>
      <c r="K658" s="7">
        <f>IF([1]主干线!Q658="","",[1]主干线!Q658)</f>
        <v>1</v>
      </c>
      <c r="L658" s="7">
        <f>IF([1]主干线!R658="","",[1]主干线!R658)</f>
        <v>0</v>
      </c>
      <c r="M658" s="7">
        <f>IF([1]主干线!S658="","",[1]主干线!S658)</f>
        <v>0</v>
      </c>
      <c r="N658" s="7">
        <f>IF([1]主干线!T658="","",[1]主干线!T658)</f>
        <v>0</v>
      </c>
      <c r="O658" s="7" t="str">
        <f>IF([1]主干线!V658="","",[1]主干线!V658)</f>
        <v>分支箱_百泾配</v>
      </c>
      <c r="P658" s="7">
        <f>IF([1]主干线!W658="","",[1]主干线!W658)</f>
        <v>9.0652279999999994</v>
      </c>
      <c r="Q658" s="7">
        <f>IF([1]主干线!X658="","",[1]主干线!X658)</f>
        <v>0</v>
      </c>
      <c r="R658" s="7">
        <f>IF([1]主干线!I658="","",[1]主干线!I658)</f>
        <v>0</v>
      </c>
      <c r="S658" s="7">
        <f>IF([1]主干线!G658="","",[1]主干线!G658)</f>
        <v>0</v>
      </c>
      <c r="T658" s="7">
        <f>IF([1]主干线!J658="","",[1]主干线!J658)</f>
        <v>0</v>
      </c>
      <c r="U658" s="7" t="str">
        <f>IF([1]主干线!H658="","",[1]主干线!H658)</f>
        <v/>
      </c>
    </row>
    <row r="659" spans="1:21" x14ac:dyDescent="0.15">
      <c r="A659" s="7" t="str">
        <f>IF([1]主干线!A659="","",[1]主干线!A659)</f>
        <v>百泾线路21</v>
      </c>
      <c r="B659" s="7" t="str">
        <f>IF([1]主干线!B659="","",[1]主干线!B659)</f>
        <v>10kV</v>
      </c>
      <c r="C659" s="7" t="str">
        <f>IF([1]主干线!C659="","",[1]主干线!C659)</f>
        <v>135百泾线</v>
      </c>
      <c r="D659" s="7">
        <f>IF([1]主干线!D659="","",[1]主干线!D659)</f>
        <v>0</v>
      </c>
      <c r="E659" s="7" t="str">
        <f>IF([1]主干线!E659="","",[1]主干线!E659)</f>
        <v>LGJ-185/30</v>
      </c>
      <c r="F659" s="7">
        <f>IF([1]主干线!F659="","",[1]主干线!F659)</f>
        <v>2.8479000000000001E-2</v>
      </c>
      <c r="G659" s="7">
        <f>IF([1]主干线!M659="","",[1]主干线!M659)</f>
        <v>2E-3</v>
      </c>
      <c r="H659" s="7">
        <f>IF([1]主干线!N659="","",[1]主干线!N659)</f>
        <v>0</v>
      </c>
      <c r="I659" s="7">
        <f>IF([1]主干线!O659="","",[1]主干线!O659)</f>
        <v>0</v>
      </c>
      <c r="J659" s="7">
        <f>IF([1]主干线!P659="","",[1]主干线!P659)</f>
        <v>2015</v>
      </c>
      <c r="K659" s="7">
        <f>IF([1]主干线!Q659="","",[1]主干线!Q659)</f>
        <v>2</v>
      </c>
      <c r="L659" s="7">
        <f>IF([1]主干线!R659="","",[1]主干线!R659)</f>
        <v>0</v>
      </c>
      <c r="M659" s="7">
        <f>IF([1]主干线!S659="","",[1]主干线!S659)</f>
        <v>0</v>
      </c>
      <c r="N659" s="7">
        <f>IF([1]主干线!T659="","",[1]主干线!T659)</f>
        <v>0</v>
      </c>
      <c r="O659" s="7" t="str">
        <f>IF([1]主干线!V659="","",[1]主干线!V659)</f>
        <v>配变_百泾联通</v>
      </c>
      <c r="P659" s="7">
        <f>IF([1]主干线!W659="","",[1]主干线!W659)</f>
        <v>0.56958299999999995</v>
      </c>
      <c r="Q659" s="7">
        <f>IF([1]主干线!X659="","",[1]主干线!X659)</f>
        <v>1</v>
      </c>
      <c r="R659" s="7">
        <f>IF([1]主干线!I659="","",[1]主干线!I659)</f>
        <v>1</v>
      </c>
      <c r="S659" s="7">
        <f>IF([1]主干线!G659="","",[1]主干线!G659)</f>
        <v>0</v>
      </c>
      <c r="T659" s="7">
        <f>IF([1]主干线!J659="","",[1]主干线!J659)</f>
        <v>0</v>
      </c>
      <c r="U659" s="7" t="str">
        <f>IF([1]主干线!H659="","",[1]主干线!H659)</f>
        <v/>
      </c>
    </row>
    <row r="660" spans="1:21" x14ac:dyDescent="0.15">
      <c r="A660" s="7" t="str">
        <f>IF([1]主干线!A660="","",[1]主干线!A660)</f>
        <v>百泾线路22</v>
      </c>
      <c r="B660" s="7" t="str">
        <f>IF([1]主干线!B660="","",[1]主干线!B660)</f>
        <v>10kV</v>
      </c>
      <c r="C660" s="7" t="str">
        <f>IF([1]主干线!C660="","",[1]主干线!C660)</f>
        <v>135百泾线</v>
      </c>
      <c r="D660" s="7">
        <f>IF([1]主干线!D660="","",[1]主干线!D660)</f>
        <v>1</v>
      </c>
      <c r="E660" s="7" t="str">
        <f>IF([1]主干线!E660="","",[1]主干线!E660)</f>
        <v>YJV22-3×70</v>
      </c>
      <c r="F660" s="7">
        <f>IF([1]主干线!F660="","",[1]主干线!F660)</f>
        <v>5.2290000000000001E-3</v>
      </c>
      <c r="G660" s="7">
        <f>IF([1]主干线!M660="","",[1]主干线!M660)</f>
        <v>2E-3</v>
      </c>
      <c r="H660" s="7">
        <f>IF([1]主干线!N660="","",[1]主干线!N660)</f>
        <v>0</v>
      </c>
      <c r="I660" s="7">
        <f>IF([1]主干线!O660="","",[1]主干线!O660)</f>
        <v>0</v>
      </c>
      <c r="J660" s="7">
        <f>IF([1]主干线!P660="","",[1]主干线!P660)</f>
        <v>2015</v>
      </c>
      <c r="K660" s="7">
        <f>IF([1]主干线!Q660="","",[1]主干线!Q660)</f>
        <v>3</v>
      </c>
      <c r="L660" s="7">
        <f>IF([1]主干线!R660="","",[1]主干线!R660)</f>
        <v>0</v>
      </c>
      <c r="M660" s="7">
        <f>IF([1]主干线!S660="","",[1]主干线!S660)</f>
        <v>0</v>
      </c>
      <c r="N660" s="7">
        <f>IF([1]主干线!T660="","",[1]主干线!T660)</f>
        <v>0</v>
      </c>
      <c r="O660" s="7" t="str">
        <f>IF([1]主干线!V660="","",[1]主干线!V660)</f>
        <v>配变_集善新村4#变</v>
      </c>
      <c r="P660" s="7">
        <f>IF([1]主干线!W660="","",[1]主干线!W660)</f>
        <v>0.28761100000000001</v>
      </c>
      <c r="Q660" s="7">
        <f>IF([1]主干线!X660="","",[1]主干线!X660)</f>
        <v>2</v>
      </c>
      <c r="R660" s="7">
        <f>IF([1]主干线!I660="","",[1]主干线!I660)</f>
        <v>1</v>
      </c>
      <c r="S660" s="7">
        <f>IF([1]主干线!G660="","",[1]主干线!G660)</f>
        <v>0</v>
      </c>
      <c r="T660" s="7">
        <f>IF([1]主干线!J660="","",[1]主干线!J660)</f>
        <v>0</v>
      </c>
      <c r="U660" s="7" t="str">
        <f>IF([1]主干线!H660="","",[1]主干线!H660)</f>
        <v>市辖</v>
      </c>
    </row>
    <row r="661" spans="1:21" x14ac:dyDescent="0.15">
      <c r="A661" s="7" t="str">
        <f>IF([1]主干线!A661="","",[1]主干线!A661)</f>
        <v>百泾线路23</v>
      </c>
      <c r="B661" s="7" t="str">
        <f>IF([1]主干线!B661="","",[1]主干线!B661)</f>
        <v>10kV</v>
      </c>
      <c r="C661" s="7" t="str">
        <f>IF([1]主干线!C661="","",[1]主干线!C661)</f>
        <v>135百泾线</v>
      </c>
      <c r="D661" s="7">
        <f>IF([1]主干线!D661="","",[1]主干线!D661)</f>
        <v>1</v>
      </c>
      <c r="E661" s="7" t="str">
        <f>IF([1]主干线!E661="","",[1]主干线!E661)</f>
        <v>YJV22-3×70</v>
      </c>
      <c r="F661" s="7">
        <f>IF([1]主干线!F661="","",[1]主干线!F661)</f>
        <v>4.1460000000000004E-3</v>
      </c>
      <c r="G661" s="7">
        <f>IF([1]主干线!M661="","",[1]主干线!M661)</f>
        <v>2E-3</v>
      </c>
      <c r="H661" s="7">
        <f>IF([1]主干线!N661="","",[1]主干线!N661)</f>
        <v>0</v>
      </c>
      <c r="I661" s="7">
        <f>IF([1]主干线!O661="","",[1]主干线!O661)</f>
        <v>0</v>
      </c>
      <c r="J661" s="7">
        <f>IF([1]主干线!P661="","",[1]主干线!P661)</f>
        <v>2015</v>
      </c>
      <c r="K661" s="7">
        <f>IF([1]主干线!Q661="","",[1]主干线!Q661)</f>
        <v>1</v>
      </c>
      <c r="L661" s="7">
        <f>IF([1]主干线!R661="","",[1]主干线!R661)</f>
        <v>0</v>
      </c>
      <c r="M661" s="7">
        <f>IF([1]主干线!S661="","",[1]主干线!S661)</f>
        <v>0</v>
      </c>
      <c r="N661" s="7">
        <f>IF([1]主干线!T661="","",[1]主干线!T661)</f>
        <v>0</v>
      </c>
      <c r="O661" s="7" t="str">
        <f>IF([1]主干线!V661="","",[1]主干线!V661)</f>
        <v>配变_集善新村10#变</v>
      </c>
      <c r="P661" s="7">
        <f>IF([1]主干线!W661="","",[1]主干线!W661)</f>
        <v>0.22805500000000001</v>
      </c>
      <c r="Q661" s="7">
        <f>IF([1]主干线!X661="","",[1]主干线!X661)</f>
        <v>3</v>
      </c>
      <c r="R661" s="7">
        <f>IF([1]主干线!I661="","",[1]主干线!I661)</f>
        <v>0</v>
      </c>
      <c r="S661" s="7">
        <f>IF([1]主干线!G661="","",[1]主干线!G661)</f>
        <v>0</v>
      </c>
      <c r="T661" s="7">
        <f>IF([1]主干线!J661="","",[1]主干线!J661)</f>
        <v>0</v>
      </c>
      <c r="U661" s="7" t="str">
        <f>IF([1]主干线!H661="","",[1]主干线!H661)</f>
        <v>市辖</v>
      </c>
    </row>
    <row r="662" spans="1:21" x14ac:dyDescent="0.15">
      <c r="A662" s="7" t="str">
        <f>IF([1]主干线!A662="","",[1]主干线!A662)</f>
        <v>百泾线路24</v>
      </c>
      <c r="B662" s="7" t="str">
        <f>IF([1]主干线!B662="","",[1]主干线!B662)</f>
        <v>10kV</v>
      </c>
      <c r="C662" s="7" t="str">
        <f>IF([1]主干线!C662="","",[1]主干线!C662)</f>
        <v>135百泾线</v>
      </c>
      <c r="D662" s="7">
        <f>IF([1]主干线!D662="","",[1]主干线!D662)</f>
        <v>1</v>
      </c>
      <c r="E662" s="7" t="str">
        <f>IF([1]主干线!E662="","",[1]主干线!E662)</f>
        <v>YJV22-3×70</v>
      </c>
      <c r="F662" s="7">
        <f>IF([1]主干线!F662="","",[1]主干线!F662)</f>
        <v>9.5720000000000006E-3</v>
      </c>
      <c r="G662" s="7">
        <f>IF([1]主干线!M662="","",[1]主干线!M662)</f>
        <v>2E-3</v>
      </c>
      <c r="H662" s="7">
        <f>IF([1]主干线!N662="","",[1]主干线!N662)</f>
        <v>0</v>
      </c>
      <c r="I662" s="7">
        <f>IF([1]主干线!O662="","",[1]主干线!O662)</f>
        <v>0</v>
      </c>
      <c r="J662" s="7">
        <f>IF([1]主干线!P662="","",[1]主干线!P662)</f>
        <v>2015</v>
      </c>
      <c r="K662" s="7">
        <f>IF([1]主干线!Q662="","",[1]主干线!Q662)</f>
        <v>2</v>
      </c>
      <c r="L662" s="7">
        <f>IF([1]主干线!R662="","",[1]主干线!R662)</f>
        <v>0</v>
      </c>
      <c r="M662" s="7">
        <f>IF([1]主干线!S662="","",[1]主干线!S662)</f>
        <v>0</v>
      </c>
      <c r="N662" s="7">
        <f>IF([1]主干线!T662="","",[1]主干线!T662)</f>
        <v>0</v>
      </c>
      <c r="O662" s="7" t="str">
        <f>IF([1]主干线!V662="","",[1]主干线!V662)</f>
        <v>配变_集善新村2#变</v>
      </c>
      <c r="P662" s="7">
        <f>IF([1]主干线!W662="","",[1]主干线!W662)</f>
        <v>0.52643799999999996</v>
      </c>
      <c r="Q662" s="7">
        <f>IF([1]主干线!X662="","",[1]主干线!X662)</f>
        <v>4</v>
      </c>
      <c r="R662" s="7">
        <f>IF([1]主干线!I662="","",[1]主干线!I662)</f>
        <v>1</v>
      </c>
      <c r="S662" s="7">
        <f>IF([1]主干线!G662="","",[1]主干线!G662)</f>
        <v>0</v>
      </c>
      <c r="T662" s="7">
        <f>IF([1]主干线!J662="","",[1]主干线!J662)</f>
        <v>0</v>
      </c>
      <c r="U662" s="7" t="str">
        <f>IF([1]主干线!H662="","",[1]主干线!H662)</f>
        <v>市辖</v>
      </c>
    </row>
    <row r="663" spans="1:21" x14ac:dyDescent="0.15">
      <c r="A663" s="7" t="str">
        <f>IF([1]主干线!A663="","",[1]主干线!A663)</f>
        <v>百泾线路25</v>
      </c>
      <c r="B663" s="7" t="str">
        <f>IF([1]主干线!B663="","",[1]主干线!B663)</f>
        <v>10kV</v>
      </c>
      <c r="C663" s="7" t="str">
        <f>IF([1]主干线!C663="","",[1]主干线!C663)</f>
        <v>135百泾线</v>
      </c>
      <c r="D663" s="7">
        <f>IF([1]主干线!D663="","",[1]主干线!D663)</f>
        <v>1</v>
      </c>
      <c r="E663" s="7" t="str">
        <f>IF([1]主干线!E663="","",[1]主干线!E663)</f>
        <v>YJV22-3×70</v>
      </c>
      <c r="F663" s="7">
        <f>IF([1]主干线!F663="","",[1]主干线!F663)</f>
        <v>5.4949999999999999E-3</v>
      </c>
      <c r="G663" s="7">
        <f>IF([1]主干线!M663="","",[1]主干线!M663)</f>
        <v>2E-3</v>
      </c>
      <c r="H663" s="7">
        <f>IF([1]主干线!N663="","",[1]主干线!N663)</f>
        <v>0</v>
      </c>
      <c r="I663" s="7">
        <f>IF([1]主干线!O663="","",[1]主干线!O663)</f>
        <v>0</v>
      </c>
      <c r="J663" s="7">
        <f>IF([1]主干线!P663="","",[1]主干线!P663)</f>
        <v>2015</v>
      </c>
      <c r="K663" s="7">
        <f>IF([1]主干线!Q663="","",[1]主干线!Q663)</f>
        <v>3</v>
      </c>
      <c r="L663" s="7">
        <f>IF([1]主干线!R663="","",[1]主干线!R663)</f>
        <v>0</v>
      </c>
      <c r="M663" s="7">
        <f>IF([1]主干线!S663="","",[1]主干线!S663)</f>
        <v>0</v>
      </c>
      <c r="N663" s="7">
        <f>IF([1]主干线!T663="","",[1]主干线!T663)</f>
        <v>0</v>
      </c>
      <c r="O663" s="7" t="str">
        <f>IF([1]主干线!V663="","",[1]主干线!V663)</f>
        <v>配变_集善新村5#变</v>
      </c>
      <c r="P663" s="7">
        <f>IF([1]主干线!W663="","",[1]主干线!W663)</f>
        <v>0.30221999999999999</v>
      </c>
      <c r="Q663" s="7">
        <f>IF([1]主干线!X663="","",[1]主干线!X663)</f>
        <v>5</v>
      </c>
      <c r="R663" s="7">
        <f>IF([1]主干线!I663="","",[1]主干线!I663)</f>
        <v>1</v>
      </c>
      <c r="S663" s="7">
        <f>IF([1]主干线!G663="","",[1]主干线!G663)</f>
        <v>0</v>
      </c>
      <c r="T663" s="7">
        <f>IF([1]主干线!J663="","",[1]主干线!J663)</f>
        <v>0</v>
      </c>
      <c r="U663" s="7" t="str">
        <f>IF([1]主干线!H663="","",[1]主干线!H663)</f>
        <v>市辖</v>
      </c>
    </row>
    <row r="664" spans="1:21" x14ac:dyDescent="0.15">
      <c r="A664" s="7" t="str">
        <f>IF([1]主干线!A664="","",[1]主干线!A664)</f>
        <v>泗泾线路2</v>
      </c>
      <c r="B664" s="7" t="str">
        <f>IF([1]主干线!B664="","",[1]主干线!B664)</f>
        <v>10kV</v>
      </c>
      <c r="C664" s="7" t="str">
        <f>IF([1]主干线!C664="","",[1]主干线!C664)</f>
        <v>134泗泾线</v>
      </c>
      <c r="D664" s="7">
        <f>IF([1]主干线!D664="","",[1]主干线!D664)</f>
        <v>0</v>
      </c>
      <c r="E664" s="7" t="str">
        <f>IF([1]主干线!E664="","",[1]主干线!E664)</f>
        <v>LGJ-185/30</v>
      </c>
      <c r="F664" s="7">
        <f>IF([1]主干线!F664="","",[1]主干线!F664)</f>
        <v>0.33185300000000001</v>
      </c>
      <c r="G664" s="7">
        <f>IF([1]主干线!M664="","",[1]主干线!M664)</f>
        <v>2E-3</v>
      </c>
      <c r="H664" s="7">
        <f>IF([1]主干线!N664="","",[1]主干线!N664)</f>
        <v>0</v>
      </c>
      <c r="I664" s="7">
        <f>IF([1]主干线!O664="","",[1]主干线!O664)</f>
        <v>0</v>
      </c>
      <c r="J664" s="7">
        <f>IF([1]主干线!P664="","",[1]主干线!P664)</f>
        <v>2015</v>
      </c>
      <c r="K664" s="7">
        <f>IF([1]主干线!Q664="","",[1]主干线!Q664)</f>
        <v>1</v>
      </c>
      <c r="L664" s="7">
        <f>IF([1]主干线!R664="","",[1]主干线!R664)</f>
        <v>0</v>
      </c>
      <c r="M664" s="7">
        <f>IF([1]主干线!S664="","",[1]主干线!S664)</f>
        <v>0</v>
      </c>
      <c r="N664" s="7">
        <f>IF([1]主干线!T664="","",[1]主干线!T664)</f>
        <v>0</v>
      </c>
      <c r="O664" s="7" t="str">
        <f>IF([1]主干线!V664="","",[1]主干线!V664)</f>
        <v>分支箱_中茵国际西配</v>
      </c>
      <c r="P664" s="7">
        <f>IF([1]主干线!W664="","",[1]主干线!W664)</f>
        <v>6.6370649999999998</v>
      </c>
      <c r="Q664" s="7">
        <f>IF([1]主干线!X664="","",[1]主干线!X664)</f>
        <v>6</v>
      </c>
      <c r="R664" s="7">
        <f>IF([1]主干线!I664="","",[1]主干线!I664)</f>
        <v>0</v>
      </c>
      <c r="S664" s="7">
        <f>IF([1]主干线!G664="","",[1]主干线!G664)</f>
        <v>0</v>
      </c>
      <c r="T664" s="7">
        <f>IF([1]主干线!J664="","",[1]主干线!J664)</f>
        <v>0</v>
      </c>
      <c r="U664" s="7" t="str">
        <f>IF([1]主干线!H664="","",[1]主干线!H664)</f>
        <v>市辖</v>
      </c>
    </row>
    <row r="665" spans="1:21" x14ac:dyDescent="0.15">
      <c r="A665" s="7" t="str">
        <f>IF([1]主干线!A665="","",[1]主干线!A665)</f>
        <v>泗泾线路3</v>
      </c>
      <c r="B665" s="7" t="str">
        <f>IF([1]主干线!B665="","",[1]主干线!B665)</f>
        <v>10kV</v>
      </c>
      <c r="C665" s="7" t="str">
        <f>IF([1]主干线!C665="","",[1]主干线!C665)</f>
        <v>134泗泾线</v>
      </c>
      <c r="D665" s="7">
        <f>IF([1]主干线!D665="","",[1]主干线!D665)</f>
        <v>0</v>
      </c>
      <c r="E665" s="7" t="str">
        <f>IF([1]主干线!E665="","",[1]主干线!E665)</f>
        <v>LGJ-185/30</v>
      </c>
      <c r="F665" s="7">
        <f>IF([1]主干线!F665="","",[1]主干线!F665)</f>
        <v>0.30295</v>
      </c>
      <c r="G665" s="7">
        <f>IF([1]主干线!M665="","",[1]主干线!M665)</f>
        <v>2E-3</v>
      </c>
      <c r="H665" s="7">
        <f>IF([1]主干线!N665="","",[1]主干线!N665)</f>
        <v>0</v>
      </c>
      <c r="I665" s="7">
        <f>IF([1]主干线!O665="","",[1]主干线!O665)</f>
        <v>0</v>
      </c>
      <c r="J665" s="7">
        <f>IF([1]主干线!P665="","",[1]主干线!P665)</f>
        <v>2015</v>
      </c>
      <c r="K665" s="7">
        <f>IF([1]主干线!Q665="","",[1]主干线!Q665)</f>
        <v>2</v>
      </c>
      <c r="L665" s="7">
        <f>IF([1]主干线!R665="","",[1]主干线!R665)</f>
        <v>0</v>
      </c>
      <c r="M665" s="7">
        <f>IF([1]主干线!S665="","",[1]主干线!S665)</f>
        <v>0</v>
      </c>
      <c r="N665" s="7">
        <f>IF([1]主干线!T665="","",[1]主干线!T665)</f>
        <v>0</v>
      </c>
      <c r="O665" s="7" t="str">
        <f>IF([1]主干线!V665="","",[1]主干线!V665)</f>
        <v>分支箱_苏豪南配</v>
      </c>
      <c r="P665" s="7">
        <f>IF([1]主干线!W665="","",[1]主干线!W665)</f>
        <v>6.0589969999999997</v>
      </c>
      <c r="Q665" s="7">
        <f>IF([1]主干线!X665="","",[1]主干线!X665)</f>
        <v>7</v>
      </c>
      <c r="R665" s="7">
        <f>IF([1]主干线!I665="","",[1]主干线!I665)</f>
        <v>1</v>
      </c>
      <c r="S665" s="7">
        <f>IF([1]主干线!G665="","",[1]主干线!G665)</f>
        <v>0</v>
      </c>
      <c r="T665" s="7">
        <f>IF([1]主干线!J665="","",[1]主干线!J665)</f>
        <v>0</v>
      </c>
      <c r="U665" s="7" t="str">
        <f>IF([1]主干线!H665="","",[1]主干线!H665)</f>
        <v>市辖</v>
      </c>
    </row>
    <row r="666" spans="1:21" x14ac:dyDescent="0.15">
      <c r="A666" s="7" t="str">
        <f>IF([1]主干线!A666="","",[1]主干线!A666)</f>
        <v>泗泾线路4</v>
      </c>
      <c r="B666" s="7" t="str">
        <f>IF([1]主干线!B666="","",[1]主干线!B666)</f>
        <v>10kV</v>
      </c>
      <c r="C666" s="7" t="str">
        <f>IF([1]主干线!C666="","",[1]主干线!C666)</f>
        <v>134泗泾线</v>
      </c>
      <c r="D666" s="7">
        <f>IF([1]主干线!D666="","",[1]主干线!D666)</f>
        <v>0</v>
      </c>
      <c r="E666" s="7" t="str">
        <f>IF([1]主干线!E666="","",[1]主干线!E666)</f>
        <v>LGJ-185/30</v>
      </c>
      <c r="F666" s="7">
        <f>IF([1]主干线!F666="","",[1]主干线!F666)</f>
        <v>3.9509000000000002E-2</v>
      </c>
      <c r="G666" s="7">
        <f>IF([1]主干线!M666="","",[1]主干线!M666)</f>
        <v>2E-3</v>
      </c>
      <c r="H666" s="7">
        <f>IF([1]主干线!N666="","",[1]主干线!N666)</f>
        <v>0</v>
      </c>
      <c r="I666" s="7">
        <f>IF([1]主干线!O666="","",[1]主干线!O666)</f>
        <v>0</v>
      </c>
      <c r="J666" s="7">
        <f>IF([1]主干线!P666="","",[1]主干线!P666)</f>
        <v>2015</v>
      </c>
      <c r="K666" s="7">
        <f>IF([1]主干线!Q666="","",[1]主干线!Q666)</f>
        <v>3</v>
      </c>
      <c r="L666" s="7">
        <f>IF([1]主干线!R666="","",[1]主干线!R666)</f>
        <v>0</v>
      </c>
      <c r="M666" s="7">
        <f>IF([1]主干线!S666="","",[1]主干线!S666)</f>
        <v>0</v>
      </c>
      <c r="N666" s="7">
        <f>IF([1]主干线!T666="","",[1]主干线!T666)</f>
        <v>0</v>
      </c>
      <c r="O666" s="7" t="str">
        <f>IF([1]主干线!V666="","",[1]主干线!V666)</f>
        <v>配变_苏豪投资1-1</v>
      </c>
      <c r="P666" s="7">
        <f>IF([1]主干线!W666="","",[1]主干线!W666)</f>
        <v>0.79017300000000001</v>
      </c>
      <c r="Q666" s="7">
        <f>IF([1]主干线!X666="","",[1]主干线!X666)</f>
        <v>8</v>
      </c>
      <c r="R666" s="7">
        <f>IF([1]主干线!I666="","",[1]主干线!I666)</f>
        <v>1</v>
      </c>
      <c r="S666" s="7">
        <f>IF([1]主干线!G666="","",[1]主干线!G666)</f>
        <v>0</v>
      </c>
      <c r="T666" s="7">
        <f>IF([1]主干线!J666="","",[1]主干线!J666)</f>
        <v>0</v>
      </c>
      <c r="U666" s="7" t="str">
        <f>IF([1]主干线!H666="","",[1]主干线!H666)</f>
        <v>市辖</v>
      </c>
    </row>
    <row r="667" spans="1:21" x14ac:dyDescent="0.15">
      <c r="A667" s="7" t="str">
        <f>IF([1]主干线!A667="","",[1]主干线!A667)</f>
        <v>泗泾线路5</v>
      </c>
      <c r="B667" s="7" t="str">
        <f>IF([1]主干线!B667="","",[1]主干线!B667)</f>
        <v>10kV</v>
      </c>
      <c r="C667" s="7" t="str">
        <f>IF([1]主干线!C667="","",[1]主干线!C667)</f>
        <v>134泗泾线</v>
      </c>
      <c r="D667" s="7">
        <f>IF([1]主干线!D667="","",[1]主干线!D667)</f>
        <v>0</v>
      </c>
      <c r="E667" s="7" t="str">
        <f>IF([1]主干线!E667="","",[1]主干线!E667)</f>
        <v>LGJ-185/30</v>
      </c>
      <c r="F667" s="7">
        <f>IF([1]主干线!F667="","",[1]主干线!F667)</f>
        <v>6.9419999999999996E-2</v>
      </c>
      <c r="G667" s="7">
        <f>IF([1]主干线!M667="","",[1]主干线!M667)</f>
        <v>2E-3</v>
      </c>
      <c r="H667" s="7">
        <f>IF([1]主干线!N667="","",[1]主干线!N667)</f>
        <v>0</v>
      </c>
      <c r="I667" s="7">
        <f>IF([1]主干线!O667="","",[1]主干线!O667)</f>
        <v>0</v>
      </c>
      <c r="J667" s="7">
        <f>IF([1]主干线!P667="","",[1]主干线!P667)</f>
        <v>2015</v>
      </c>
      <c r="K667" s="7">
        <f>IF([1]主干线!Q667="","",[1]主干线!Q667)</f>
        <v>1</v>
      </c>
      <c r="L667" s="7">
        <f>IF([1]主干线!R667="","",[1]主干线!R667)</f>
        <v>0</v>
      </c>
      <c r="M667" s="7">
        <f>IF([1]主干线!S667="","",[1]主干线!S667)</f>
        <v>0</v>
      </c>
      <c r="N667" s="7">
        <f>IF([1]主干线!T667="","",[1]主干线!T667)</f>
        <v>0</v>
      </c>
      <c r="O667" s="7" t="str">
        <f>IF([1]主干线!V667="","",[1]主干线!V667)</f>
        <v>配变_中信科技</v>
      </c>
      <c r="P667" s="7">
        <f>IF([1]主干线!W667="","",[1]主干线!W667)</f>
        <v>1.3883909999999999</v>
      </c>
      <c r="Q667" s="7">
        <f>IF([1]主干线!X667="","",[1]主干线!X667)</f>
        <v>0</v>
      </c>
      <c r="R667" s="7">
        <f>IF([1]主干线!I667="","",[1]主干线!I667)</f>
        <v>0</v>
      </c>
      <c r="S667" s="7">
        <f>IF([1]主干线!G667="","",[1]主干线!G667)</f>
        <v>0</v>
      </c>
      <c r="T667" s="7">
        <f>IF([1]主干线!J667="","",[1]主干线!J667)</f>
        <v>0</v>
      </c>
      <c r="U667" s="7" t="str">
        <f>IF([1]主干线!H667="","",[1]主干线!H667)</f>
        <v>市辖</v>
      </c>
    </row>
    <row r="668" spans="1:21" x14ac:dyDescent="0.15">
      <c r="A668" s="7" t="str">
        <f>IF([1]主干线!A668="","",[1]主干线!A668)</f>
        <v>泗泾线路6</v>
      </c>
      <c r="B668" s="7" t="str">
        <f>IF([1]主干线!B668="","",[1]主干线!B668)</f>
        <v>10kV</v>
      </c>
      <c r="C668" s="7" t="str">
        <f>IF([1]主干线!C668="","",[1]主干线!C668)</f>
        <v>134泗泾线</v>
      </c>
      <c r="D668" s="7">
        <f>IF([1]主干线!D668="","",[1]主干线!D668)</f>
        <v>0</v>
      </c>
      <c r="E668" s="7" t="str">
        <f>IF([1]主干线!E668="","",[1]主干线!E668)</f>
        <v>LGJ-185/30</v>
      </c>
      <c r="F668" s="7">
        <f>IF([1]主干线!F668="","",[1]主干线!F668)</f>
        <v>0.12620500000000001</v>
      </c>
      <c r="G668" s="7">
        <f>IF([1]主干线!M668="","",[1]主干线!M668)</f>
        <v>2E-3</v>
      </c>
      <c r="H668" s="7">
        <f>IF([1]主干线!N668="","",[1]主干线!N668)</f>
        <v>0</v>
      </c>
      <c r="I668" s="7">
        <f>IF([1]主干线!O668="","",[1]主干线!O668)</f>
        <v>0</v>
      </c>
      <c r="J668" s="7">
        <f>IF([1]主干线!P668="","",[1]主干线!P668)</f>
        <v>2015</v>
      </c>
      <c r="K668" s="7">
        <f>IF([1]主干线!Q668="","",[1]主干线!Q668)</f>
        <v>2</v>
      </c>
      <c r="L668" s="7">
        <f>IF([1]主干线!R668="","",[1]主干线!R668)</f>
        <v>0</v>
      </c>
      <c r="M668" s="7">
        <f>IF([1]主干线!S668="","",[1]主干线!S668)</f>
        <v>0</v>
      </c>
      <c r="N668" s="7">
        <f>IF([1]主干线!T668="","",[1]主干线!T668)</f>
        <v>0</v>
      </c>
      <c r="O668" s="7" t="str">
        <f>IF([1]主干线!V668="","",[1]主干线!V668)</f>
        <v>分支箱_裕花园北配</v>
      </c>
      <c r="P668" s="7">
        <f>IF([1]主干线!W668="","",[1]主干线!W668)</f>
        <v>2.524092</v>
      </c>
      <c r="Q668" s="7">
        <f>IF([1]主干线!X668="","",[1]主干线!X668)</f>
        <v>1</v>
      </c>
      <c r="R668" s="7">
        <f>IF([1]主干线!I668="","",[1]主干线!I668)</f>
        <v>1</v>
      </c>
      <c r="S668" s="7">
        <f>IF([1]主干线!G668="","",[1]主干线!G668)</f>
        <v>0</v>
      </c>
      <c r="T668" s="7">
        <f>IF([1]主干线!J668="","",[1]主干线!J668)</f>
        <v>0</v>
      </c>
      <c r="U668" s="7" t="str">
        <f>IF([1]主干线!H668="","",[1]主干线!H668)</f>
        <v>市辖</v>
      </c>
    </row>
    <row r="669" spans="1:21" x14ac:dyDescent="0.15">
      <c r="A669" s="7" t="str">
        <f>IF([1]主干线!A669="","",[1]主干线!A669)</f>
        <v>泗泾线路7</v>
      </c>
      <c r="B669" s="7" t="str">
        <f>IF([1]主干线!B669="","",[1]主干线!B669)</f>
        <v>10kV</v>
      </c>
      <c r="C669" s="7" t="str">
        <f>IF([1]主干线!C669="","",[1]主干线!C669)</f>
        <v>134泗泾线</v>
      </c>
      <c r="D669" s="7">
        <f>IF([1]主干线!D669="","",[1]主干线!D669)</f>
        <v>0</v>
      </c>
      <c r="E669" s="7" t="str">
        <f>IF([1]主干线!E669="","",[1]主干线!E669)</f>
        <v>LGJ-185/30</v>
      </c>
      <c r="F669" s="7">
        <f>IF([1]主干线!F669="","",[1]主干线!F669)</f>
        <v>0.23982700000000001</v>
      </c>
      <c r="G669" s="7">
        <f>IF([1]主干线!M669="","",[1]主干线!M669)</f>
        <v>2E-3</v>
      </c>
      <c r="H669" s="7">
        <f>IF([1]主干线!N669="","",[1]主干线!N669)</f>
        <v>0</v>
      </c>
      <c r="I669" s="7">
        <f>IF([1]主干线!O669="","",[1]主干线!O669)</f>
        <v>0</v>
      </c>
      <c r="J669" s="7">
        <f>IF([1]主干线!P669="","",[1]主干线!P669)</f>
        <v>2015</v>
      </c>
      <c r="K669" s="7">
        <f>IF([1]主干线!Q669="","",[1]主干线!Q669)</f>
        <v>3</v>
      </c>
      <c r="L669" s="7">
        <f>IF([1]主干线!R669="","",[1]主干线!R669)</f>
        <v>0</v>
      </c>
      <c r="M669" s="7">
        <f>IF([1]主干线!S669="","",[1]主干线!S669)</f>
        <v>0</v>
      </c>
      <c r="N669" s="7">
        <f>IF([1]主干线!T669="","",[1]主干线!T669)</f>
        <v>0</v>
      </c>
      <c r="O669" s="7" t="str">
        <f>IF([1]主干线!V669="","",[1]主干线!V669)</f>
        <v>配变_裕花园1#变</v>
      </c>
      <c r="P669" s="7">
        <f>IF([1]主干线!W669="","",[1]主干线!W669)</f>
        <v>4.7965400000000002</v>
      </c>
      <c r="Q669" s="7">
        <f>IF([1]主干线!X669="","",[1]主干线!X669)</f>
        <v>2</v>
      </c>
      <c r="R669" s="7">
        <f>IF([1]主干线!I669="","",[1]主干线!I669)</f>
        <v>1</v>
      </c>
      <c r="S669" s="7">
        <f>IF([1]主干线!G669="","",[1]主干线!G669)</f>
        <v>0</v>
      </c>
      <c r="T669" s="7">
        <f>IF([1]主干线!J669="","",[1]主干线!J669)</f>
        <v>0</v>
      </c>
      <c r="U669" s="7" t="str">
        <f>IF([1]主干线!H669="","",[1]主干线!H669)</f>
        <v>市辖</v>
      </c>
    </row>
    <row r="670" spans="1:21" x14ac:dyDescent="0.15">
      <c r="A670" s="7" t="str">
        <f>IF([1]主干线!A670="","",[1]主干线!A670)</f>
        <v>泗泾线路8</v>
      </c>
      <c r="B670" s="7" t="str">
        <f>IF([1]主干线!B670="","",[1]主干线!B670)</f>
        <v>10kV</v>
      </c>
      <c r="C670" s="7" t="str">
        <f>IF([1]主干线!C670="","",[1]主干线!C670)</f>
        <v>134泗泾线</v>
      </c>
      <c r="D670" s="7">
        <f>IF([1]主干线!D670="","",[1]主干线!D670)</f>
        <v>0</v>
      </c>
      <c r="E670" s="7" t="str">
        <f>IF([1]主干线!E670="","",[1]主干线!E670)</f>
        <v>LGJ-185/30</v>
      </c>
      <c r="F670" s="7">
        <f>IF([1]主干线!F670="","",[1]主干线!F670)</f>
        <v>0.10371900000000001</v>
      </c>
      <c r="G670" s="7">
        <f>IF([1]主干线!M670="","",[1]主干线!M670)</f>
        <v>2E-3</v>
      </c>
      <c r="H670" s="7">
        <f>IF([1]主干线!N670="","",[1]主干线!N670)</f>
        <v>0</v>
      </c>
      <c r="I670" s="7">
        <f>IF([1]主干线!O670="","",[1]主干线!O670)</f>
        <v>0</v>
      </c>
      <c r="J670" s="7">
        <f>IF([1]主干线!P670="","",[1]主干线!P670)</f>
        <v>2015</v>
      </c>
      <c r="K670" s="7">
        <f>IF([1]主干线!Q670="","",[1]主干线!Q670)</f>
        <v>1</v>
      </c>
      <c r="L670" s="7">
        <f>IF([1]主干线!R670="","",[1]主干线!R670)</f>
        <v>0</v>
      </c>
      <c r="M670" s="7">
        <f>IF([1]主干线!S670="","",[1]主干线!S670)</f>
        <v>0</v>
      </c>
      <c r="N670" s="7">
        <f>IF([1]主干线!T670="","",[1]主干线!T670)</f>
        <v>0</v>
      </c>
      <c r="O670" s="7" t="str">
        <f>IF([1]主干线!V670="","",[1]主干线!V670)</f>
        <v>配变_裕花园5#变</v>
      </c>
      <c r="P670" s="7">
        <f>IF([1]主干线!W670="","",[1]主干线!W670)</f>
        <v>2.0743779999999998</v>
      </c>
      <c r="Q670" s="7">
        <f>IF([1]主干线!X670="","",[1]主干线!X670)</f>
        <v>3</v>
      </c>
      <c r="R670" s="7">
        <f>IF([1]主干线!I670="","",[1]主干线!I670)</f>
        <v>0</v>
      </c>
      <c r="S670" s="7">
        <f>IF([1]主干线!G670="","",[1]主干线!G670)</f>
        <v>0</v>
      </c>
      <c r="T670" s="7">
        <f>IF([1]主干线!J670="","",[1]主干线!J670)</f>
        <v>0</v>
      </c>
      <c r="U670" s="7" t="str">
        <f>IF([1]主干线!H670="","",[1]主干线!H670)</f>
        <v>市辖</v>
      </c>
    </row>
    <row r="671" spans="1:21" x14ac:dyDescent="0.15">
      <c r="A671" s="7" t="str">
        <f>IF([1]主干线!A671="","",[1]主干线!A671)</f>
        <v>泗泾线路9</v>
      </c>
      <c r="B671" s="7" t="str">
        <f>IF([1]主干线!B671="","",[1]主干线!B671)</f>
        <v>10kV</v>
      </c>
      <c r="C671" s="7" t="str">
        <f>IF([1]主干线!C671="","",[1]主干线!C671)</f>
        <v>134泗泾线</v>
      </c>
      <c r="D671" s="7">
        <f>IF([1]主干线!D671="","",[1]主干线!D671)</f>
        <v>0</v>
      </c>
      <c r="E671" s="7" t="str">
        <f>IF([1]主干线!E671="","",[1]主干线!E671)</f>
        <v>LGJ-185/30</v>
      </c>
      <c r="F671" s="7">
        <f>IF([1]主干线!F671="","",[1]主干线!F671)</f>
        <v>7.1332000000000007E-2</v>
      </c>
      <c r="G671" s="7">
        <f>IF([1]主干线!M671="","",[1]主干线!M671)</f>
        <v>2E-3</v>
      </c>
      <c r="H671" s="7">
        <f>IF([1]主干线!N671="","",[1]主干线!N671)</f>
        <v>0</v>
      </c>
      <c r="I671" s="7">
        <f>IF([1]主干线!O671="","",[1]主干线!O671)</f>
        <v>0</v>
      </c>
      <c r="J671" s="7">
        <f>IF([1]主干线!P671="","",[1]主干线!P671)</f>
        <v>2015</v>
      </c>
      <c r="K671" s="7">
        <f>IF([1]主干线!Q671="","",[1]主干线!Q671)</f>
        <v>2</v>
      </c>
      <c r="L671" s="7">
        <f>IF([1]主干线!R671="","",[1]主干线!R671)</f>
        <v>0</v>
      </c>
      <c r="M671" s="7">
        <f>IF([1]主干线!S671="","",[1]主干线!S671)</f>
        <v>0</v>
      </c>
      <c r="N671" s="7">
        <f>IF([1]主干线!T671="","",[1]主干线!T671)</f>
        <v>0</v>
      </c>
      <c r="O671" s="7" t="str">
        <f>IF([1]主干线!V671="","",[1]主干线!V671)</f>
        <v>配变_裕花园9#变</v>
      </c>
      <c r="P671" s="7">
        <f>IF([1]主干线!W671="","",[1]主干线!W671)</f>
        <v>1.4266430000000001</v>
      </c>
      <c r="Q671" s="7">
        <f>IF([1]主干线!X671="","",[1]主干线!X671)</f>
        <v>4</v>
      </c>
      <c r="R671" s="7">
        <f>IF([1]主干线!I671="","",[1]主干线!I671)</f>
        <v>1</v>
      </c>
      <c r="S671" s="7">
        <f>IF([1]主干线!G671="","",[1]主干线!G671)</f>
        <v>0</v>
      </c>
      <c r="T671" s="7">
        <f>IF([1]主干线!J671="","",[1]主干线!J671)</f>
        <v>0</v>
      </c>
      <c r="U671" s="7" t="str">
        <f>IF([1]主干线!H671="","",[1]主干线!H671)</f>
        <v>市辖</v>
      </c>
    </row>
    <row r="672" spans="1:21" x14ac:dyDescent="0.15">
      <c r="A672" s="7" t="str">
        <f>IF([1]主干线!A672="","",[1]主干线!A672)</f>
        <v>泗泾线路10</v>
      </c>
      <c r="B672" s="7" t="str">
        <f>IF([1]主干线!B672="","",[1]主干线!B672)</f>
        <v>10kV</v>
      </c>
      <c r="C672" s="7" t="str">
        <f>IF([1]主干线!C672="","",[1]主干线!C672)</f>
        <v>134泗泾线</v>
      </c>
      <c r="D672" s="7">
        <f>IF([1]主干线!D672="","",[1]主干线!D672)</f>
        <v>0</v>
      </c>
      <c r="E672" s="7" t="str">
        <f>IF([1]主干线!E672="","",[1]主干线!E672)</f>
        <v>LGJ-185/30</v>
      </c>
      <c r="F672" s="7">
        <f>IF([1]主干线!F672="","",[1]主干线!F672)</f>
        <v>4.1859E-2</v>
      </c>
      <c r="G672" s="7">
        <f>IF([1]主干线!M672="","",[1]主干线!M672)</f>
        <v>2E-3</v>
      </c>
      <c r="H672" s="7">
        <f>IF([1]主干线!N672="","",[1]主干线!N672)</f>
        <v>0</v>
      </c>
      <c r="I672" s="7">
        <f>IF([1]主干线!O672="","",[1]主干线!O672)</f>
        <v>0</v>
      </c>
      <c r="J672" s="7">
        <f>IF([1]主干线!P672="","",[1]主干线!P672)</f>
        <v>2015</v>
      </c>
      <c r="K672" s="7">
        <f>IF([1]主干线!Q672="","",[1]主干线!Q672)</f>
        <v>3</v>
      </c>
      <c r="L672" s="7">
        <f>IF([1]主干线!R672="","",[1]主干线!R672)</f>
        <v>0</v>
      </c>
      <c r="M672" s="7">
        <f>IF([1]主干线!S672="","",[1]主干线!S672)</f>
        <v>0</v>
      </c>
      <c r="N672" s="7">
        <f>IF([1]主干线!T672="","",[1]主干线!T672)</f>
        <v>0</v>
      </c>
      <c r="O672" s="7" t="str">
        <f>IF([1]主干线!V672="","",[1]主干线!V672)</f>
        <v>配变_幼儿园</v>
      </c>
      <c r="P672" s="7">
        <f>IF([1]主干线!W672="","",[1]主干线!W672)</f>
        <v>0.83717699999999995</v>
      </c>
      <c r="Q672" s="7">
        <f>IF([1]主干线!X672="","",[1]主干线!X672)</f>
        <v>5</v>
      </c>
      <c r="R672" s="7">
        <f>IF([1]主干线!I672="","",[1]主干线!I672)</f>
        <v>1</v>
      </c>
      <c r="S672" s="7">
        <f>IF([1]主干线!G672="","",[1]主干线!G672)</f>
        <v>0</v>
      </c>
      <c r="T672" s="7">
        <f>IF([1]主干线!J672="","",[1]主干线!J672)</f>
        <v>0</v>
      </c>
      <c r="U672" s="7" t="str">
        <f>IF([1]主干线!H672="","",[1]主干线!H672)</f>
        <v>市辖</v>
      </c>
    </row>
    <row r="673" spans="1:21" x14ac:dyDescent="0.15">
      <c r="A673" s="7" t="str">
        <f>IF([1]主干线!A673="","",[1]主干线!A673)</f>
        <v>泗泾线路11</v>
      </c>
      <c r="B673" s="7" t="str">
        <f>IF([1]主干线!B673="","",[1]主干线!B673)</f>
        <v>10kV</v>
      </c>
      <c r="C673" s="7" t="str">
        <f>IF([1]主干线!C673="","",[1]主干线!C673)</f>
        <v>134泗泾线</v>
      </c>
      <c r="D673" s="7">
        <f>IF([1]主干线!D673="","",[1]主干线!D673)</f>
        <v>0</v>
      </c>
      <c r="E673" s="7" t="str">
        <f>IF([1]主干线!E673="","",[1]主干线!E673)</f>
        <v>LGJ-185/30</v>
      </c>
      <c r="F673" s="7">
        <f>IF([1]主干线!F673="","",[1]主干线!F673)</f>
        <v>9.4132999999999994E-2</v>
      </c>
      <c r="G673" s="7">
        <f>IF([1]主干线!M673="","",[1]主干线!M673)</f>
        <v>2E-3</v>
      </c>
      <c r="H673" s="7">
        <f>IF([1]主干线!N673="","",[1]主干线!N673)</f>
        <v>0</v>
      </c>
      <c r="I673" s="7">
        <f>IF([1]主干线!O673="","",[1]主干线!O673)</f>
        <v>0</v>
      </c>
      <c r="J673" s="7">
        <f>IF([1]主干线!P673="","",[1]主干线!P673)</f>
        <v>2015</v>
      </c>
      <c r="K673" s="7">
        <f>IF([1]主干线!Q673="","",[1]主干线!Q673)</f>
        <v>1</v>
      </c>
      <c r="L673" s="7">
        <f>IF([1]主干线!R673="","",[1]主干线!R673)</f>
        <v>0</v>
      </c>
      <c r="M673" s="7">
        <f>IF([1]主干线!S673="","",[1]主干线!S673)</f>
        <v>0</v>
      </c>
      <c r="N673" s="7">
        <f>IF([1]主干线!T673="","",[1]主干线!T673)</f>
        <v>0</v>
      </c>
      <c r="O673" s="7" t="str">
        <f>IF([1]主干线!V673="","",[1]主干线!V673)</f>
        <v>配变_中茵国际1</v>
      </c>
      <c r="P673" s="7">
        <f>IF([1]主干线!W673="","",[1]主干线!W673)</f>
        <v>1.882655</v>
      </c>
      <c r="Q673" s="7">
        <f>IF([1]主干线!X673="","",[1]主干线!X673)</f>
        <v>6</v>
      </c>
      <c r="R673" s="7">
        <f>IF([1]主干线!I673="","",[1]主干线!I673)</f>
        <v>0</v>
      </c>
      <c r="S673" s="7">
        <f>IF([1]主干线!G673="","",[1]主干线!G673)</f>
        <v>0</v>
      </c>
      <c r="T673" s="7">
        <f>IF([1]主干线!J673="","",[1]主干线!J673)</f>
        <v>0</v>
      </c>
      <c r="U673" s="7" t="str">
        <f>IF([1]主干线!H673="","",[1]主干线!H673)</f>
        <v>市辖</v>
      </c>
    </row>
    <row r="674" spans="1:21" x14ac:dyDescent="0.15">
      <c r="A674" s="7" t="str">
        <f>IF([1]主干线!A674="","",[1]主干线!A674)</f>
        <v>泗泾线路12</v>
      </c>
      <c r="B674" s="7" t="str">
        <f>IF([1]主干线!B674="","",[1]主干线!B674)</f>
        <v>10kV</v>
      </c>
      <c r="C674" s="7" t="str">
        <f>IF([1]主干线!C674="","",[1]主干线!C674)</f>
        <v>134泗泾线</v>
      </c>
      <c r="D674" s="7">
        <f>IF([1]主干线!D674="","",[1]主干线!D674)</f>
        <v>0</v>
      </c>
      <c r="E674" s="7" t="str">
        <f>IF([1]主干线!E674="","",[1]主干线!E674)</f>
        <v>LGJ-185/30</v>
      </c>
      <c r="F674" s="7">
        <f>IF([1]主干线!F674="","",[1]主干线!F674)</f>
        <v>0.24029300000000001</v>
      </c>
      <c r="G674" s="7">
        <f>IF([1]主干线!M674="","",[1]主干线!M674)</f>
        <v>2E-3</v>
      </c>
      <c r="H674" s="7">
        <f>IF([1]主干线!N674="","",[1]主干线!N674)</f>
        <v>0</v>
      </c>
      <c r="I674" s="7">
        <f>IF([1]主干线!O674="","",[1]主干线!O674)</f>
        <v>0</v>
      </c>
      <c r="J674" s="7">
        <f>IF([1]主干线!P674="","",[1]主干线!P674)</f>
        <v>2015</v>
      </c>
      <c r="K674" s="7">
        <f>IF([1]主干线!Q674="","",[1]主干线!Q674)</f>
        <v>2</v>
      </c>
      <c r="L674" s="7">
        <f>IF([1]主干线!R674="","",[1]主干线!R674)</f>
        <v>0</v>
      </c>
      <c r="M674" s="7">
        <f>IF([1]主干线!S674="","",[1]主干线!S674)</f>
        <v>0</v>
      </c>
      <c r="N674" s="7">
        <f>IF([1]主干线!T674="","",[1]主干线!T674)</f>
        <v>0</v>
      </c>
      <c r="O674" s="7" t="str">
        <f>IF([1]主干线!V674="","",[1]主干线!V674)</f>
        <v>开闭所_易方呼叫开闭所</v>
      </c>
      <c r="P674" s="7">
        <f>IF([1]主干线!W674="","",[1]主干线!W674)</f>
        <v>4.8058610000000002</v>
      </c>
      <c r="Q674" s="7">
        <f>IF([1]主干线!X674="","",[1]主干线!X674)</f>
        <v>7</v>
      </c>
      <c r="R674" s="7">
        <f>IF([1]主干线!I674="","",[1]主干线!I674)</f>
        <v>1</v>
      </c>
      <c r="S674" s="7">
        <f>IF([1]主干线!G674="","",[1]主干线!G674)</f>
        <v>0</v>
      </c>
      <c r="T674" s="7">
        <f>IF([1]主干线!J674="","",[1]主干线!J674)</f>
        <v>0</v>
      </c>
      <c r="U674" s="7" t="str">
        <f>IF([1]主干线!H674="","",[1]主干线!H674)</f>
        <v>市辖</v>
      </c>
    </row>
    <row r="675" spans="1:21" x14ac:dyDescent="0.15">
      <c r="A675" s="7" t="str">
        <f>IF([1]主干线!A675="","",[1]主干线!A675)</f>
        <v>泗泾线路13</v>
      </c>
      <c r="B675" s="7" t="str">
        <f>IF([1]主干线!B675="","",[1]主干线!B675)</f>
        <v>10kV</v>
      </c>
      <c r="C675" s="7" t="str">
        <f>IF([1]主干线!C675="","",[1]主干线!C675)</f>
        <v>134泗泾线</v>
      </c>
      <c r="D675" s="7">
        <f>IF([1]主干线!D675="","",[1]主干线!D675)</f>
        <v>0</v>
      </c>
      <c r="E675" s="7" t="str">
        <f>IF([1]主干线!E675="","",[1]主干线!E675)</f>
        <v>LGJ-185/30</v>
      </c>
      <c r="F675" s="7">
        <f>IF([1]主干线!F675="","",[1]主干线!F675)</f>
        <v>1.1849E-2</v>
      </c>
      <c r="G675" s="7">
        <f>IF([1]主干线!M675="","",[1]主干线!M675)</f>
        <v>2E-3</v>
      </c>
      <c r="H675" s="7">
        <f>IF([1]主干线!N675="","",[1]主干线!N675)</f>
        <v>0</v>
      </c>
      <c r="I675" s="7">
        <f>IF([1]主干线!O675="","",[1]主干线!O675)</f>
        <v>0</v>
      </c>
      <c r="J675" s="7">
        <f>IF([1]主干线!P675="","",[1]主干线!P675)</f>
        <v>2015</v>
      </c>
      <c r="K675" s="7">
        <f>IF([1]主干线!Q675="","",[1]主干线!Q675)</f>
        <v>3</v>
      </c>
      <c r="L675" s="7">
        <f>IF([1]主干线!R675="","",[1]主干线!R675)</f>
        <v>0</v>
      </c>
      <c r="M675" s="7">
        <f>IF([1]主干线!S675="","",[1]主干线!S675)</f>
        <v>0</v>
      </c>
      <c r="N675" s="7">
        <f>IF([1]主干线!T675="","",[1]主干线!T675)</f>
        <v>0</v>
      </c>
      <c r="O675" s="7" t="str">
        <f>IF([1]主干线!V675="","",[1]主干线!V675)</f>
        <v>配变_易方呼叫产业园1</v>
      </c>
      <c r="P675" s="7">
        <f>IF([1]主干线!W675="","",[1]主干线!W675)</f>
        <v>0.23697099999999999</v>
      </c>
      <c r="Q675" s="7">
        <f>IF([1]主干线!X675="","",[1]主干线!X675)</f>
        <v>8</v>
      </c>
      <c r="R675" s="7">
        <f>IF([1]主干线!I675="","",[1]主干线!I675)</f>
        <v>1</v>
      </c>
      <c r="S675" s="7">
        <f>IF([1]主干线!G675="","",[1]主干线!G675)</f>
        <v>0</v>
      </c>
      <c r="T675" s="7">
        <f>IF([1]主干线!J675="","",[1]主干线!J675)</f>
        <v>0</v>
      </c>
      <c r="U675" s="7" t="str">
        <f>IF([1]主干线!H675="","",[1]主干线!H675)</f>
        <v>市辖</v>
      </c>
    </row>
    <row r="676" spans="1:21" x14ac:dyDescent="0.15">
      <c r="A676" s="7" t="str">
        <f>IF([1]主干线!A676="","",[1]主干线!A676)</f>
        <v>泗泾线路14</v>
      </c>
      <c r="B676" s="7" t="str">
        <f>IF([1]主干线!B676="","",[1]主干线!B676)</f>
        <v>10kV</v>
      </c>
      <c r="C676" s="7" t="str">
        <f>IF([1]主干线!C676="","",[1]主干线!C676)</f>
        <v>134泗泾线</v>
      </c>
      <c r="D676" s="7">
        <f>IF([1]主干线!D676="","",[1]主干线!D676)</f>
        <v>0</v>
      </c>
      <c r="E676" s="7" t="str">
        <f>IF([1]主干线!E676="","",[1]主干线!E676)</f>
        <v>LGJ-185/30</v>
      </c>
      <c r="F676" s="7">
        <f>IF([1]主干线!F676="","",[1]主干线!F676)</f>
        <v>1.208E-2</v>
      </c>
      <c r="G676" s="7">
        <f>IF([1]主干线!M676="","",[1]主干线!M676)</f>
        <v>2E-3</v>
      </c>
      <c r="H676" s="7">
        <f>IF([1]主干线!N676="","",[1]主干线!N676)</f>
        <v>0</v>
      </c>
      <c r="I676" s="7">
        <f>IF([1]主干线!O676="","",[1]主干线!O676)</f>
        <v>0</v>
      </c>
      <c r="J676" s="7">
        <f>IF([1]主干线!P676="","",[1]主干线!P676)</f>
        <v>2015</v>
      </c>
      <c r="K676" s="7">
        <f>IF([1]主干线!Q676="","",[1]主干线!Q676)</f>
        <v>1</v>
      </c>
      <c r="L676" s="7">
        <f>IF([1]主干线!R676="","",[1]主干线!R676)</f>
        <v>0</v>
      </c>
      <c r="M676" s="7">
        <f>IF([1]主干线!S676="","",[1]主干线!S676)</f>
        <v>0</v>
      </c>
      <c r="N676" s="7">
        <f>IF([1]主干线!T676="","",[1]主干线!T676)</f>
        <v>0</v>
      </c>
      <c r="O676" s="7" t="str">
        <f>IF([1]主干线!V676="","",[1]主干线!V676)</f>
        <v>配变_易方呼叫产业园2</v>
      </c>
      <c r="P676" s="7">
        <f>IF([1]主干线!W676="","",[1]主干线!W676)</f>
        <v>0.24159</v>
      </c>
      <c r="Q676" s="7">
        <f>IF([1]主干线!X676="","",[1]主干线!X676)</f>
        <v>0</v>
      </c>
      <c r="R676" s="7">
        <f>IF([1]主干线!I676="","",[1]主干线!I676)</f>
        <v>0</v>
      </c>
      <c r="S676" s="7">
        <f>IF([1]主干线!G676="","",[1]主干线!G676)</f>
        <v>0</v>
      </c>
      <c r="T676" s="7">
        <f>IF([1]主干线!J676="","",[1]主干线!J676)</f>
        <v>0</v>
      </c>
      <c r="U676" s="7" t="str">
        <f>IF([1]主干线!H676="","",[1]主干线!H676)</f>
        <v>市辖</v>
      </c>
    </row>
    <row r="677" spans="1:21" x14ac:dyDescent="0.15">
      <c r="A677" s="7" t="str">
        <f>IF([1]主干线!A677="","",[1]主干线!A677)</f>
        <v>泗泾线路15</v>
      </c>
      <c r="B677" s="7" t="str">
        <f>IF([1]主干线!B677="","",[1]主干线!B677)</f>
        <v>10kV</v>
      </c>
      <c r="C677" s="7" t="str">
        <f>IF([1]主干线!C677="","",[1]主干线!C677)</f>
        <v>134泗泾线</v>
      </c>
      <c r="D677" s="7">
        <f>IF([1]主干线!D677="","",[1]主干线!D677)</f>
        <v>0</v>
      </c>
      <c r="E677" s="7" t="str">
        <f>IF([1]主干线!E677="","",[1]主干线!E677)</f>
        <v>LGJ-185/30</v>
      </c>
      <c r="F677" s="7">
        <f>IF([1]主干线!F677="","",[1]主干线!F677)</f>
        <v>9.9810999999999997E-2</v>
      </c>
      <c r="G677" s="7">
        <f>IF([1]主干线!M677="","",[1]主干线!M677)</f>
        <v>2E-3</v>
      </c>
      <c r="H677" s="7">
        <f>IF([1]主干线!N677="","",[1]主干线!N677)</f>
        <v>0</v>
      </c>
      <c r="I677" s="7">
        <f>IF([1]主干线!O677="","",[1]主干线!O677)</f>
        <v>0</v>
      </c>
      <c r="J677" s="7">
        <f>IF([1]主干线!P677="","",[1]主干线!P677)</f>
        <v>2015</v>
      </c>
      <c r="K677" s="7">
        <f>IF([1]主干线!Q677="","",[1]主干线!Q677)</f>
        <v>2</v>
      </c>
      <c r="L677" s="7">
        <f>IF([1]主干线!R677="","",[1]主干线!R677)</f>
        <v>0</v>
      </c>
      <c r="M677" s="7">
        <f>IF([1]主干线!S677="","",[1]主干线!S677)</f>
        <v>0</v>
      </c>
      <c r="N677" s="7">
        <f>IF([1]主干线!T677="","",[1]主干线!T677)</f>
        <v>0</v>
      </c>
      <c r="O677" s="7" t="str">
        <f>IF([1]主干线!V677="","",[1]主干线!V677)</f>
        <v>配变_恩斯克研发</v>
      </c>
      <c r="P677" s="7">
        <f>IF([1]主干线!W677="","",[1]主干线!W677)</f>
        <v>1.9962230000000001</v>
      </c>
      <c r="Q677" s="7">
        <f>IF([1]主干线!X677="","",[1]主干线!X677)</f>
        <v>1</v>
      </c>
      <c r="R677" s="7">
        <f>IF([1]主干线!I677="","",[1]主干线!I677)</f>
        <v>1</v>
      </c>
      <c r="S677" s="7">
        <f>IF([1]主干线!G677="","",[1]主干线!G677)</f>
        <v>0</v>
      </c>
      <c r="T677" s="7">
        <f>IF([1]主干线!J677="","",[1]主干线!J677)</f>
        <v>0</v>
      </c>
      <c r="U677" s="7" t="str">
        <f>IF([1]主干线!H677="","",[1]主干线!H677)</f>
        <v>市辖</v>
      </c>
    </row>
    <row r="678" spans="1:21" x14ac:dyDescent="0.15">
      <c r="A678" s="7" t="str">
        <f>IF([1]主干线!A678="","",[1]主干线!A678)</f>
        <v>泗泾线路16</v>
      </c>
      <c r="B678" s="7" t="str">
        <f>IF([1]主干线!B678="","",[1]主干线!B678)</f>
        <v>10kV</v>
      </c>
      <c r="C678" s="7" t="str">
        <f>IF([1]主干线!C678="","",[1]主干线!C678)</f>
        <v>134泗泾线</v>
      </c>
      <c r="D678" s="7">
        <f>IF([1]主干线!D678="","",[1]主干线!D678)</f>
        <v>0</v>
      </c>
      <c r="E678" s="7" t="str">
        <f>IF([1]主干线!E678="","",[1]主干线!E678)</f>
        <v>LGJ-185/30</v>
      </c>
      <c r="F678" s="7">
        <f>IF([1]主干线!F678="","",[1]主干线!F678)</f>
        <v>8.9287000000000005E-2</v>
      </c>
      <c r="G678" s="7">
        <f>IF([1]主干线!M678="","",[1]主干线!M678)</f>
        <v>2E-3</v>
      </c>
      <c r="H678" s="7">
        <f>IF([1]主干线!N678="","",[1]主干线!N678)</f>
        <v>0</v>
      </c>
      <c r="I678" s="7">
        <f>IF([1]主干线!O678="","",[1]主干线!O678)</f>
        <v>0</v>
      </c>
      <c r="J678" s="7">
        <f>IF([1]主干线!P678="","",[1]主干线!P678)</f>
        <v>2015</v>
      </c>
      <c r="K678" s="7">
        <f>IF([1]主干线!Q678="","",[1]主干线!Q678)</f>
        <v>3</v>
      </c>
      <c r="L678" s="7">
        <f>IF([1]主干线!R678="","",[1]主干线!R678)</f>
        <v>0</v>
      </c>
      <c r="M678" s="7">
        <f>IF([1]主干线!S678="","",[1]主干线!S678)</f>
        <v>0</v>
      </c>
      <c r="N678" s="7">
        <f>IF([1]主干线!T678="","",[1]主干线!T678)</f>
        <v>0</v>
      </c>
      <c r="O678" s="7" t="str">
        <f>IF([1]主干线!V678="","",[1]主干线!V678)</f>
        <v>配变_金融大厦</v>
      </c>
      <c r="P678" s="7">
        <f>IF([1]主干线!W678="","",[1]主干线!W678)</f>
        <v>1.785747</v>
      </c>
      <c r="Q678" s="7">
        <f>IF([1]主干线!X678="","",[1]主干线!X678)</f>
        <v>2</v>
      </c>
      <c r="R678" s="7">
        <f>IF([1]主干线!I678="","",[1]主干线!I678)</f>
        <v>1</v>
      </c>
      <c r="S678" s="7">
        <f>IF([1]主干线!G678="","",[1]主干线!G678)</f>
        <v>0</v>
      </c>
      <c r="T678" s="7">
        <f>IF([1]主干线!J678="","",[1]主干线!J678)</f>
        <v>0</v>
      </c>
      <c r="U678" s="7" t="str">
        <f>IF([1]主干线!H678="","",[1]主干线!H678)</f>
        <v>市辖</v>
      </c>
    </row>
    <row r="679" spans="1:21" x14ac:dyDescent="0.15">
      <c r="A679" s="7" t="str">
        <f>IF([1]主干线!A679="","",[1]主干线!A679)</f>
        <v>泗泾线路17</v>
      </c>
      <c r="B679" s="7" t="str">
        <f>IF([1]主干线!B679="","",[1]主干线!B679)</f>
        <v>10kV</v>
      </c>
      <c r="C679" s="7" t="str">
        <f>IF([1]主干线!C679="","",[1]主干线!C679)</f>
        <v>134泗泾线</v>
      </c>
      <c r="D679" s="7">
        <f>IF([1]主干线!D679="","",[1]主干线!D679)</f>
        <v>0</v>
      </c>
      <c r="E679" s="7" t="str">
        <f>IF([1]主干线!E679="","",[1]主干线!E679)</f>
        <v>LGJ-185/30</v>
      </c>
      <c r="F679" s="7">
        <f>IF([1]主干线!F679="","",[1]主干线!F679)</f>
        <v>0.381971</v>
      </c>
      <c r="G679" s="7">
        <f>IF([1]主干线!M679="","",[1]主干线!M679)</f>
        <v>2E-3</v>
      </c>
      <c r="H679" s="7">
        <f>IF([1]主干线!N679="","",[1]主干线!N679)</f>
        <v>0</v>
      </c>
      <c r="I679" s="7">
        <f>IF([1]主干线!O679="","",[1]主干线!O679)</f>
        <v>0</v>
      </c>
      <c r="J679" s="7">
        <f>IF([1]主干线!P679="","",[1]主干线!P679)</f>
        <v>2015</v>
      </c>
      <c r="K679" s="7">
        <f>IF([1]主干线!Q679="","",[1]主干线!Q679)</f>
        <v>1</v>
      </c>
      <c r="L679" s="7">
        <f>IF([1]主干线!R679="","",[1]主干线!R679)</f>
        <v>0</v>
      </c>
      <c r="M679" s="7">
        <f>IF([1]主干线!S679="","",[1]主干线!S679)</f>
        <v>0</v>
      </c>
      <c r="N679" s="7">
        <f>IF([1]主干线!T679="","",[1]主干线!T679)</f>
        <v>0</v>
      </c>
      <c r="O679" s="7" t="str">
        <f>IF([1]主干线!V679="","",[1]主干线!V679)</f>
        <v>分支箱_南银路东配</v>
      </c>
      <c r="P679" s="7">
        <f>IF([1]主干线!W679="","",[1]主干线!W679)</f>
        <v>7.6394229999999999</v>
      </c>
      <c r="Q679" s="7">
        <f>IF([1]主干线!X679="","",[1]主干线!X679)</f>
        <v>3</v>
      </c>
      <c r="R679" s="7">
        <f>IF([1]主干线!I679="","",[1]主干线!I679)</f>
        <v>0</v>
      </c>
      <c r="S679" s="7">
        <f>IF([1]主干线!G679="","",[1]主干线!G679)</f>
        <v>0</v>
      </c>
      <c r="T679" s="7">
        <f>IF([1]主干线!J679="","",[1]主干线!J679)</f>
        <v>0</v>
      </c>
      <c r="U679" s="7" t="str">
        <f>IF([1]主干线!H679="","",[1]主干线!H679)</f>
        <v>市辖</v>
      </c>
    </row>
    <row r="680" spans="1:21" x14ac:dyDescent="0.15">
      <c r="A680" s="7" t="str">
        <f>IF([1]主干线!A680="","",[1]主干线!A680)</f>
        <v>泗泾线路18</v>
      </c>
      <c r="B680" s="7" t="str">
        <f>IF([1]主干线!B680="","",[1]主干线!B680)</f>
        <v>10kV</v>
      </c>
      <c r="C680" s="7" t="str">
        <f>IF([1]主干线!C680="","",[1]主干线!C680)</f>
        <v>134泗泾线</v>
      </c>
      <c r="D680" s="7">
        <f>IF([1]主干线!D680="","",[1]主干线!D680)</f>
        <v>0</v>
      </c>
      <c r="E680" s="7" t="str">
        <f>IF([1]主干线!E680="","",[1]主干线!E680)</f>
        <v>LGJ-185/30</v>
      </c>
      <c r="F680" s="7">
        <f>IF([1]主干线!F680="","",[1]主干线!F680)</f>
        <v>0.135237</v>
      </c>
      <c r="G680" s="7">
        <f>IF([1]主干线!M680="","",[1]主干线!M680)</f>
        <v>2E-3</v>
      </c>
      <c r="H680" s="7">
        <f>IF([1]主干线!N680="","",[1]主干线!N680)</f>
        <v>0</v>
      </c>
      <c r="I680" s="7">
        <f>IF([1]主干线!O680="","",[1]主干线!O680)</f>
        <v>0</v>
      </c>
      <c r="J680" s="7">
        <f>IF([1]主干线!P680="","",[1]主干线!P680)</f>
        <v>2015</v>
      </c>
      <c r="K680" s="7">
        <f>IF([1]主干线!Q680="","",[1]主干线!Q680)</f>
        <v>2</v>
      </c>
      <c r="L680" s="7">
        <f>IF([1]主干线!R680="","",[1]主干线!R680)</f>
        <v>0</v>
      </c>
      <c r="M680" s="7">
        <f>IF([1]主干线!S680="","",[1]主干线!S680)</f>
        <v>0</v>
      </c>
      <c r="N680" s="7">
        <f>IF([1]主干线!T680="","",[1]主干线!T680)</f>
        <v>0</v>
      </c>
      <c r="O680" s="7" t="str">
        <f>IF([1]主干线!V680="","",[1]主干线!V680)</f>
        <v>配变_爱知投资</v>
      </c>
      <c r="P680" s="7">
        <f>IF([1]主干线!W680="","",[1]主干线!W680)</f>
        <v>2.7047460000000001</v>
      </c>
      <c r="Q680" s="7">
        <f>IF([1]主干线!X680="","",[1]主干线!X680)</f>
        <v>4</v>
      </c>
      <c r="R680" s="7">
        <f>IF([1]主干线!I680="","",[1]主干线!I680)</f>
        <v>1</v>
      </c>
      <c r="S680" s="7">
        <f>IF([1]主干线!G680="","",[1]主干线!G680)</f>
        <v>0</v>
      </c>
      <c r="T680" s="7">
        <f>IF([1]主干线!J680="","",[1]主干线!J680)</f>
        <v>0</v>
      </c>
      <c r="U680" s="7" t="str">
        <f>IF([1]主干线!H680="","",[1]主干线!H680)</f>
        <v>市辖</v>
      </c>
    </row>
    <row r="681" spans="1:21" x14ac:dyDescent="0.15">
      <c r="A681" s="7" t="str">
        <f>IF([1]主干线!A681="","",[1]主干线!A681)</f>
        <v>泗泾线路19</v>
      </c>
      <c r="B681" s="7" t="str">
        <f>IF([1]主干线!B681="","",[1]主干线!B681)</f>
        <v>10kV</v>
      </c>
      <c r="C681" s="7" t="str">
        <f>IF([1]主干线!C681="","",[1]主干线!C681)</f>
        <v>134泗泾线</v>
      </c>
      <c r="D681" s="7">
        <f>IF([1]主干线!D681="","",[1]主干线!D681)</f>
        <v>0</v>
      </c>
      <c r="E681" s="7" t="str">
        <f>IF([1]主干线!E681="","",[1]主干线!E681)</f>
        <v>LGJ-185/30</v>
      </c>
      <c r="F681" s="7">
        <f>IF([1]主干线!F681="","",[1]主干线!F681)</f>
        <v>0.213418</v>
      </c>
      <c r="G681" s="7">
        <f>IF([1]主干线!M681="","",[1]主干线!M681)</f>
        <v>2E-3</v>
      </c>
      <c r="H681" s="7">
        <f>IF([1]主干线!N681="","",[1]主干线!N681)</f>
        <v>0</v>
      </c>
      <c r="I681" s="7">
        <f>IF([1]主干线!O681="","",[1]主干线!O681)</f>
        <v>0</v>
      </c>
      <c r="J681" s="7">
        <f>IF([1]主干线!P681="","",[1]主干线!P681)</f>
        <v>2015</v>
      </c>
      <c r="K681" s="7">
        <f>IF([1]主干线!Q681="","",[1]主干线!Q681)</f>
        <v>3</v>
      </c>
      <c r="L681" s="7">
        <f>IF([1]主干线!R681="","",[1]主干线!R681)</f>
        <v>0</v>
      </c>
      <c r="M681" s="7">
        <f>IF([1]主干线!S681="","",[1]主干线!S681)</f>
        <v>0</v>
      </c>
      <c r="N681" s="7">
        <f>IF([1]主干线!T681="","",[1]主干线!T681)</f>
        <v>0</v>
      </c>
      <c r="O681" s="7" t="str">
        <f>IF([1]主干线!V681="","",[1]主干线!V681)</f>
        <v>配变_格林德斯</v>
      </c>
      <c r="P681" s="7">
        <f>IF([1]主干线!W681="","",[1]主干线!W681)</f>
        <v>4.2683669999999996</v>
      </c>
      <c r="Q681" s="7">
        <f>IF([1]主干线!X681="","",[1]主干线!X681)</f>
        <v>5</v>
      </c>
      <c r="R681" s="7">
        <f>IF([1]主干线!I681="","",[1]主干线!I681)</f>
        <v>1</v>
      </c>
      <c r="S681" s="7">
        <f>IF([1]主干线!G681="","",[1]主干线!G681)</f>
        <v>0</v>
      </c>
      <c r="T681" s="7">
        <f>IF([1]主干线!J681="","",[1]主干线!J681)</f>
        <v>0</v>
      </c>
      <c r="U681" s="7" t="str">
        <f>IF([1]主干线!H681="","",[1]主干线!H681)</f>
        <v>市辖</v>
      </c>
    </row>
    <row r="682" spans="1:21" x14ac:dyDescent="0.15">
      <c r="A682" s="7" t="str">
        <f>IF([1]主干线!A682="","",[1]主干线!A682)</f>
        <v>泗泾线路20</v>
      </c>
      <c r="B682" s="7" t="str">
        <f>IF([1]主干线!B682="","",[1]主干线!B682)</f>
        <v>10kV</v>
      </c>
      <c r="C682" s="7" t="str">
        <f>IF([1]主干线!C682="","",[1]主干线!C682)</f>
        <v>134泗泾线</v>
      </c>
      <c r="D682" s="7">
        <f>IF([1]主干线!D682="","",[1]主干线!D682)</f>
        <v>0</v>
      </c>
      <c r="E682" s="7" t="str">
        <f>IF([1]主干线!E682="","",[1]主干线!E682)</f>
        <v>LGJ-185/30</v>
      </c>
      <c r="F682" s="7">
        <f>IF([1]主干线!F682="","",[1]主干线!F682)</f>
        <v>0.22991700000000001</v>
      </c>
      <c r="G682" s="7">
        <f>IF([1]主干线!M682="","",[1]主干线!M682)</f>
        <v>2E-3</v>
      </c>
      <c r="H682" s="7">
        <f>IF([1]主干线!N682="","",[1]主干线!N682)</f>
        <v>0</v>
      </c>
      <c r="I682" s="7">
        <f>IF([1]主干线!O682="","",[1]主干线!O682)</f>
        <v>0</v>
      </c>
      <c r="J682" s="7">
        <f>IF([1]主干线!P682="","",[1]主干线!P682)</f>
        <v>2015</v>
      </c>
      <c r="K682" s="7">
        <f>IF([1]主干线!Q682="","",[1]主干线!Q682)</f>
        <v>1</v>
      </c>
      <c r="L682" s="7">
        <f>IF([1]主干线!R682="","",[1]主干线!R682)</f>
        <v>0</v>
      </c>
      <c r="M682" s="7">
        <f>IF([1]主干线!S682="","",[1]主干线!S682)</f>
        <v>0</v>
      </c>
      <c r="N682" s="7">
        <f>IF([1]主干线!T682="","",[1]主干线!T682)</f>
        <v>0</v>
      </c>
      <c r="O682" s="7" t="str">
        <f>IF([1]主干线!V682="","",[1]主干线!V682)</f>
        <v>8796088706096</v>
      </c>
      <c r="P682" s="7">
        <f>IF([1]主干线!W682="","",[1]主干线!W682)</f>
        <v>4.5983340000000004</v>
      </c>
      <c r="Q682" s="7">
        <f>IF([1]主干线!X682="","",[1]主干线!X682)</f>
        <v>6</v>
      </c>
      <c r="R682" s="7">
        <f>IF([1]主干线!I682="","",[1]主干线!I682)</f>
        <v>0</v>
      </c>
      <c r="S682" s="7">
        <f>IF([1]主干线!G682="","",[1]主干线!G682)</f>
        <v>0</v>
      </c>
      <c r="T682" s="7">
        <f>IF([1]主干线!J682="","",[1]主干线!J682)</f>
        <v>0</v>
      </c>
      <c r="U682" s="7" t="str">
        <f>IF([1]主干线!H682="","",[1]主干线!H682)</f>
        <v>市辖</v>
      </c>
    </row>
    <row r="683" spans="1:21" x14ac:dyDescent="0.15">
      <c r="A683" s="7" t="str">
        <f>IF([1]主干线!A683="","",[1]主干线!A683)</f>
        <v>泗泾线路21</v>
      </c>
      <c r="B683" s="7" t="str">
        <f>IF([1]主干线!B683="","",[1]主干线!B683)</f>
        <v>10kV</v>
      </c>
      <c r="C683" s="7" t="str">
        <f>IF([1]主干线!C683="","",[1]主干线!C683)</f>
        <v>134泗泾线</v>
      </c>
      <c r="D683" s="7">
        <f>IF([1]主干线!D683="","",[1]主干线!D683)</f>
        <v>0</v>
      </c>
      <c r="E683" s="7" t="str">
        <f>IF([1]主干线!E683="","",[1]主干线!E683)</f>
        <v>LGJ-185/30</v>
      </c>
      <c r="F683" s="7">
        <f>IF([1]主干线!F683="","",[1]主干线!F683)</f>
        <v>1.6173040000000001</v>
      </c>
      <c r="G683" s="7">
        <f>IF([1]主干线!M683="","",[1]主干线!M683)</f>
        <v>2E-3</v>
      </c>
      <c r="H683" s="7">
        <f>IF([1]主干线!N683="","",[1]主干线!N683)</f>
        <v>0</v>
      </c>
      <c r="I683" s="7">
        <f>IF([1]主干线!O683="","",[1]主干线!O683)</f>
        <v>0</v>
      </c>
      <c r="J683" s="7">
        <f>IF([1]主干线!P683="","",[1]主干线!P683)</f>
        <v>2015</v>
      </c>
      <c r="K683" s="7">
        <f>IF([1]主干线!Q683="","",[1]主干线!Q683)</f>
        <v>2</v>
      </c>
      <c r="L683" s="7">
        <f>IF([1]主干线!R683="","",[1]主干线!R683)</f>
        <v>0</v>
      </c>
      <c r="M683" s="7">
        <f>IF([1]主干线!S683="","",[1]主干线!S683)</f>
        <v>0</v>
      </c>
      <c r="N683" s="7">
        <f>IF([1]主干线!T683="","",[1]主干线!T683)</f>
        <v>0</v>
      </c>
      <c r="O683" s="7" t="str">
        <f>IF([1]主干线!V683="","",[1]主干线!V683)</f>
        <v>分支箱_国道曹安东配</v>
      </c>
      <c r="P683" s="7">
        <f>IF([1]主干线!W683="","",[1]主干线!W683)</f>
        <v>32.346080999999998</v>
      </c>
      <c r="Q683" s="7">
        <f>IF([1]主干线!X683="","",[1]主干线!X683)</f>
        <v>7</v>
      </c>
      <c r="R683" s="7">
        <f>IF([1]主干线!I683="","",[1]主干线!I683)</f>
        <v>1</v>
      </c>
      <c r="S683" s="7">
        <f>IF([1]主干线!G683="","",[1]主干线!G683)</f>
        <v>0</v>
      </c>
      <c r="T683" s="7">
        <f>IF([1]主干线!J683="","",[1]主干线!J683)</f>
        <v>0</v>
      </c>
      <c r="U683" s="7" t="str">
        <f>IF([1]主干线!H683="","",[1]主干线!H683)</f>
        <v>市辖</v>
      </c>
    </row>
    <row r="684" spans="1:21" x14ac:dyDescent="0.15">
      <c r="A684" s="7" t="str">
        <f>IF([1]主干线!A684="","",[1]主干线!A684)</f>
        <v>泗泾线路22</v>
      </c>
      <c r="B684" s="7" t="str">
        <f>IF([1]主干线!B684="","",[1]主干线!B684)</f>
        <v>10kV</v>
      </c>
      <c r="C684" s="7" t="str">
        <f>IF([1]主干线!C684="","",[1]主干线!C684)</f>
        <v>134泗泾线</v>
      </c>
      <c r="D684" s="7">
        <f>IF([1]主干线!D684="","",[1]主干线!D684)</f>
        <v>0</v>
      </c>
      <c r="E684" s="7" t="str">
        <f>IF([1]主干线!E684="","",[1]主干线!E684)</f>
        <v>LGJ-185/30</v>
      </c>
      <c r="F684" s="7">
        <f>IF([1]主干线!F684="","",[1]主干线!F684)</f>
        <v>0.17624200000000001</v>
      </c>
      <c r="G684" s="7">
        <f>IF([1]主干线!M684="","",[1]主干线!M684)</f>
        <v>2E-3</v>
      </c>
      <c r="H684" s="7">
        <f>IF([1]主干线!N684="","",[1]主干线!N684)</f>
        <v>0</v>
      </c>
      <c r="I684" s="7">
        <f>IF([1]主干线!O684="","",[1]主干线!O684)</f>
        <v>0</v>
      </c>
      <c r="J684" s="7">
        <f>IF([1]主干线!P684="","",[1]主干线!P684)</f>
        <v>2015</v>
      </c>
      <c r="K684" s="7">
        <f>IF([1]主干线!Q684="","",[1]主干线!Q684)</f>
        <v>3</v>
      </c>
      <c r="L684" s="7">
        <f>IF([1]主干线!R684="","",[1]主干线!R684)</f>
        <v>0</v>
      </c>
      <c r="M684" s="7">
        <f>IF([1]主干线!S684="","",[1]主干线!S684)</f>
        <v>0</v>
      </c>
      <c r="N684" s="7">
        <f>IF([1]主干线!T684="","",[1]主干线!T684)</f>
        <v>0</v>
      </c>
      <c r="O684" s="7" t="str">
        <f>IF([1]主干线!V684="","",[1]主干线!V684)</f>
        <v>分支箱_盈桥南配</v>
      </c>
      <c r="P684" s="7">
        <f>IF([1]主干线!W684="","",[1]主干线!W684)</f>
        <v>3.524848</v>
      </c>
      <c r="Q684" s="7">
        <f>IF([1]主干线!X684="","",[1]主干线!X684)</f>
        <v>8</v>
      </c>
      <c r="R684" s="7">
        <f>IF([1]主干线!I684="","",[1]主干线!I684)</f>
        <v>1</v>
      </c>
      <c r="S684" s="7">
        <f>IF([1]主干线!G684="","",[1]主干线!G684)</f>
        <v>0</v>
      </c>
      <c r="T684" s="7">
        <f>IF([1]主干线!J684="","",[1]主干线!J684)</f>
        <v>0</v>
      </c>
      <c r="U684" s="7" t="str">
        <f>IF([1]主干线!H684="","",[1]主干线!H684)</f>
        <v>市辖</v>
      </c>
    </row>
    <row r="685" spans="1:21" x14ac:dyDescent="0.15">
      <c r="A685" s="7" t="str">
        <f>IF([1]主干线!A685="","",[1]主干线!A685)</f>
        <v>泗泾线路23</v>
      </c>
      <c r="B685" s="7" t="str">
        <f>IF([1]主干线!B685="","",[1]主干线!B685)</f>
        <v>10kV</v>
      </c>
      <c r="C685" s="7" t="str">
        <f>IF([1]主干线!C685="","",[1]主干线!C685)</f>
        <v>134泗泾线</v>
      </c>
      <c r="D685" s="7">
        <f>IF([1]主干线!D685="","",[1]主干线!D685)</f>
        <v>0</v>
      </c>
      <c r="E685" s="7" t="str">
        <f>IF([1]主干线!E685="","",[1]主干线!E685)</f>
        <v>LGJ-185/30</v>
      </c>
      <c r="F685" s="7">
        <f>IF([1]主干线!F685="","",[1]主干线!F685)</f>
        <v>0.27266699999999999</v>
      </c>
      <c r="G685" s="7">
        <f>IF([1]主干线!M685="","",[1]主干线!M685)</f>
        <v>2E-3</v>
      </c>
      <c r="H685" s="7">
        <f>IF([1]主干线!N685="","",[1]主干线!N685)</f>
        <v>0</v>
      </c>
      <c r="I685" s="7">
        <f>IF([1]主干线!O685="","",[1]主干线!O685)</f>
        <v>0</v>
      </c>
      <c r="J685" s="7">
        <f>IF([1]主干线!P685="","",[1]主干线!P685)</f>
        <v>2015</v>
      </c>
      <c r="K685" s="7">
        <f>IF([1]主干线!Q685="","",[1]主干线!Q685)</f>
        <v>1</v>
      </c>
      <c r="L685" s="7">
        <f>IF([1]主干线!R685="","",[1]主干线!R685)</f>
        <v>0</v>
      </c>
      <c r="M685" s="7">
        <f>IF([1]主干线!S685="","",[1]主干线!S685)</f>
        <v>0</v>
      </c>
      <c r="N685" s="7">
        <f>IF([1]主干线!T685="","",[1]主干线!T685)</f>
        <v>0</v>
      </c>
      <c r="O685" s="7" t="str">
        <f>IF([1]主干线!V685="","",[1]主干线!V685)</f>
        <v>开闭所_泗泾线开闭所1</v>
      </c>
      <c r="P685" s="7">
        <f>IF([1]主干线!W685="","",[1]主干线!W685)</f>
        <v>5.4533379999999996</v>
      </c>
      <c r="Q685" s="7">
        <f>IF([1]主干线!X685="","",[1]主干线!X685)</f>
        <v>0</v>
      </c>
      <c r="R685" s="7">
        <f>IF([1]主干线!I685="","",[1]主干线!I685)</f>
        <v>0</v>
      </c>
      <c r="S685" s="7">
        <f>IF([1]主干线!G685="","",[1]主干线!G685)</f>
        <v>0</v>
      </c>
      <c r="T685" s="7">
        <f>IF([1]主干线!J685="","",[1]主干线!J685)</f>
        <v>0</v>
      </c>
      <c r="U685" s="7" t="str">
        <f>IF([1]主干线!H685="","",[1]主干线!H685)</f>
        <v>市辖</v>
      </c>
    </row>
    <row r="686" spans="1:21" x14ac:dyDescent="0.15">
      <c r="A686" s="7" t="str">
        <f>IF([1]主干线!A686="","",[1]主干线!A686)</f>
        <v>泗泾线路24</v>
      </c>
      <c r="B686" s="7" t="str">
        <f>IF([1]主干线!B686="","",[1]主干线!B686)</f>
        <v>10kV</v>
      </c>
      <c r="C686" s="7" t="str">
        <f>IF([1]主干线!C686="","",[1]主干线!C686)</f>
        <v>134泗泾线</v>
      </c>
      <c r="D686" s="7">
        <f>IF([1]主干线!D686="","",[1]主干线!D686)</f>
        <v>0</v>
      </c>
      <c r="E686" s="7" t="str">
        <f>IF([1]主干线!E686="","",[1]主干线!E686)</f>
        <v>LGJ-185/30</v>
      </c>
      <c r="F686" s="7">
        <f>IF([1]主干线!F686="","",[1]主干线!F686)</f>
        <v>2.479E-2</v>
      </c>
      <c r="G686" s="7">
        <f>IF([1]主干线!M686="","",[1]主干线!M686)</f>
        <v>2E-3</v>
      </c>
      <c r="H686" s="7">
        <f>IF([1]主干线!N686="","",[1]主干线!N686)</f>
        <v>0</v>
      </c>
      <c r="I686" s="7">
        <f>IF([1]主干线!O686="","",[1]主干线!O686)</f>
        <v>0</v>
      </c>
      <c r="J686" s="7">
        <f>IF([1]主干线!P686="","",[1]主干线!P686)</f>
        <v>2015</v>
      </c>
      <c r="K686" s="7">
        <f>IF([1]主干线!Q686="","",[1]主干线!Q686)</f>
        <v>2</v>
      </c>
      <c r="L686" s="7">
        <f>IF([1]主干线!R686="","",[1]主干线!R686)</f>
        <v>0</v>
      </c>
      <c r="M686" s="7">
        <f>IF([1]主干线!S686="","",[1]主干线!S686)</f>
        <v>0</v>
      </c>
      <c r="N686" s="7">
        <f>IF([1]主干线!T686="","",[1]主干线!T686)</f>
        <v>0</v>
      </c>
      <c r="O686" s="7" t="str">
        <f>IF([1]主干线!V686="","",[1]主干线!V686)</f>
        <v>配变_张泾排涝站</v>
      </c>
      <c r="P686" s="7">
        <f>IF([1]主干线!W686="","",[1]主干线!W686)</f>
        <v>0.49580600000000002</v>
      </c>
      <c r="Q686" s="7">
        <f>IF([1]主干线!X686="","",[1]主干线!X686)</f>
        <v>1</v>
      </c>
      <c r="R686" s="7">
        <f>IF([1]主干线!I686="","",[1]主干线!I686)</f>
        <v>1</v>
      </c>
      <c r="S686" s="7">
        <f>IF([1]主干线!G686="","",[1]主干线!G686)</f>
        <v>0</v>
      </c>
      <c r="T686" s="7">
        <f>IF([1]主干线!J686="","",[1]主干线!J686)</f>
        <v>0</v>
      </c>
      <c r="U686" s="7" t="str">
        <f>IF([1]主干线!H686="","",[1]主干线!H686)</f>
        <v>市辖</v>
      </c>
    </row>
    <row r="687" spans="1:21" x14ac:dyDescent="0.15">
      <c r="A687" s="7" t="str">
        <f>IF([1]主干线!A687="","",[1]主干线!A687)</f>
        <v>泗泾线路25</v>
      </c>
      <c r="B687" s="7" t="str">
        <f>IF([1]主干线!B687="","",[1]主干线!B687)</f>
        <v>10kV</v>
      </c>
      <c r="C687" s="7" t="str">
        <f>IF([1]主干线!C687="","",[1]主干线!C687)</f>
        <v>134泗泾线</v>
      </c>
      <c r="D687" s="7">
        <f>IF([1]主干线!D687="","",[1]主干线!D687)</f>
        <v>0</v>
      </c>
      <c r="E687" s="7" t="str">
        <f>IF([1]主干线!E687="","",[1]主干线!E687)</f>
        <v>LGJ-185/30</v>
      </c>
      <c r="F687" s="7">
        <f>IF([1]主干线!F687="","",[1]主干线!F687)</f>
        <v>6.071E-2</v>
      </c>
      <c r="G687" s="7">
        <f>IF([1]主干线!M687="","",[1]主干线!M687)</f>
        <v>2E-3</v>
      </c>
      <c r="H687" s="7">
        <f>IF([1]主干线!N687="","",[1]主干线!N687)</f>
        <v>0</v>
      </c>
      <c r="I687" s="7">
        <f>IF([1]主干线!O687="","",[1]主干线!O687)</f>
        <v>0</v>
      </c>
      <c r="J687" s="7">
        <f>IF([1]主干线!P687="","",[1]主干线!P687)</f>
        <v>2015</v>
      </c>
      <c r="K687" s="7">
        <f>IF([1]主干线!Q687="","",[1]主干线!Q687)</f>
        <v>3</v>
      </c>
      <c r="L687" s="7">
        <f>IF([1]主干线!R687="","",[1]主干线!R687)</f>
        <v>0</v>
      </c>
      <c r="M687" s="7">
        <f>IF([1]主干线!S687="","",[1]主干线!S687)</f>
        <v>0</v>
      </c>
      <c r="N687" s="7">
        <f>IF([1]主干线!T687="","",[1]主干线!T687)</f>
        <v>0</v>
      </c>
      <c r="O687" s="7" t="str">
        <f>IF([1]主干线!V687="","",[1]主干线!V687)</f>
        <v>配变_紫竹院11#变</v>
      </c>
      <c r="P687" s="7">
        <f>IF([1]主干线!W687="","",[1]主干线!W687)</f>
        <v>1.2141960000000001</v>
      </c>
      <c r="Q687" s="7">
        <f>IF([1]主干线!X687="","",[1]主干线!X687)</f>
        <v>2</v>
      </c>
      <c r="R687" s="7">
        <f>IF([1]主干线!I687="","",[1]主干线!I687)</f>
        <v>1</v>
      </c>
      <c r="S687" s="7">
        <f>IF([1]主干线!G687="","",[1]主干线!G687)</f>
        <v>0</v>
      </c>
      <c r="T687" s="7">
        <f>IF([1]主干线!J687="","",[1]主干线!J687)</f>
        <v>0</v>
      </c>
      <c r="U687" s="7" t="str">
        <f>IF([1]主干线!H687="","",[1]主干线!H687)</f>
        <v>市辖</v>
      </c>
    </row>
    <row r="688" spans="1:21" x14ac:dyDescent="0.15">
      <c r="A688" s="7" t="str">
        <f>IF([1]主干线!A688="","",[1]主干线!A688)</f>
        <v>泗泾线路26</v>
      </c>
      <c r="B688" s="7" t="str">
        <f>IF([1]主干线!B688="","",[1]主干线!B688)</f>
        <v>10kV</v>
      </c>
      <c r="C688" s="7" t="str">
        <f>IF([1]主干线!C688="","",[1]主干线!C688)</f>
        <v>134泗泾线</v>
      </c>
      <c r="D688" s="7">
        <f>IF([1]主干线!D688="","",[1]主干线!D688)</f>
        <v>0</v>
      </c>
      <c r="E688" s="7" t="str">
        <f>IF([1]主干线!E688="","",[1]主干线!E688)</f>
        <v>LGJ-185/30</v>
      </c>
      <c r="F688" s="7">
        <f>IF([1]主干线!F688="","",[1]主干线!F688)</f>
        <v>9.2857999999999996E-2</v>
      </c>
      <c r="G688" s="7">
        <f>IF([1]主干线!M688="","",[1]主干线!M688)</f>
        <v>2E-3</v>
      </c>
      <c r="H688" s="7">
        <f>IF([1]主干线!N688="","",[1]主干线!N688)</f>
        <v>0</v>
      </c>
      <c r="I688" s="7">
        <f>IF([1]主干线!O688="","",[1]主干线!O688)</f>
        <v>0</v>
      </c>
      <c r="J688" s="7">
        <f>IF([1]主干线!P688="","",[1]主干线!P688)</f>
        <v>2015</v>
      </c>
      <c r="K688" s="7">
        <f>IF([1]主干线!Q688="","",[1]主干线!Q688)</f>
        <v>1</v>
      </c>
      <c r="L688" s="7">
        <f>IF([1]主干线!R688="","",[1]主干线!R688)</f>
        <v>0</v>
      </c>
      <c r="M688" s="7">
        <f>IF([1]主干线!S688="","",[1]主干线!S688)</f>
        <v>0</v>
      </c>
      <c r="N688" s="7">
        <f>IF([1]主干线!T688="","",[1]主干线!T688)</f>
        <v>0</v>
      </c>
      <c r="O688" s="7" t="str">
        <f>IF([1]主干线!V688="","",[1]主干线!V688)</f>
        <v>配变_紫竹院12#变</v>
      </c>
      <c r="P688" s="7">
        <f>IF([1]主干线!W688="","",[1]主干线!W688)</f>
        <v>1.8571500000000001</v>
      </c>
      <c r="Q688" s="7">
        <f>IF([1]主干线!X688="","",[1]主干线!X688)</f>
        <v>3</v>
      </c>
      <c r="R688" s="7">
        <f>IF([1]主干线!I688="","",[1]主干线!I688)</f>
        <v>0</v>
      </c>
      <c r="S688" s="7">
        <f>IF([1]主干线!G688="","",[1]主干线!G688)</f>
        <v>0</v>
      </c>
      <c r="T688" s="7">
        <f>IF([1]主干线!J688="","",[1]主干线!J688)</f>
        <v>0</v>
      </c>
      <c r="U688" s="7" t="str">
        <f>IF([1]主干线!H688="","",[1]主干线!H688)</f>
        <v>市辖</v>
      </c>
    </row>
    <row r="689" spans="1:21" x14ac:dyDescent="0.15">
      <c r="A689" s="7" t="str">
        <f>IF([1]主干线!A689="","",[1]主干线!A689)</f>
        <v>泗泾线路27</v>
      </c>
      <c r="B689" s="7" t="str">
        <f>IF([1]主干线!B689="","",[1]主干线!B689)</f>
        <v>10kV</v>
      </c>
      <c r="C689" s="7" t="str">
        <f>IF([1]主干线!C689="","",[1]主干线!C689)</f>
        <v>134泗泾线</v>
      </c>
      <c r="D689" s="7">
        <f>IF([1]主干线!D689="","",[1]主干线!D689)</f>
        <v>0</v>
      </c>
      <c r="E689" s="7" t="str">
        <f>IF([1]主干线!E689="","",[1]主干线!E689)</f>
        <v>LGJ-185/30</v>
      </c>
      <c r="F689" s="7">
        <f>IF([1]主干线!F689="","",[1]主干线!F689)</f>
        <v>0.65766899999999995</v>
      </c>
      <c r="G689" s="7">
        <f>IF([1]主干线!M689="","",[1]主干线!M689)</f>
        <v>2E-3</v>
      </c>
      <c r="H689" s="7">
        <f>IF([1]主干线!N689="","",[1]主干线!N689)</f>
        <v>0</v>
      </c>
      <c r="I689" s="7">
        <f>IF([1]主干线!O689="","",[1]主干线!O689)</f>
        <v>0</v>
      </c>
      <c r="J689" s="7">
        <f>IF([1]主干线!P689="","",[1]主干线!P689)</f>
        <v>2015</v>
      </c>
      <c r="K689" s="7">
        <f>IF([1]主干线!Q689="","",[1]主干线!Q689)</f>
        <v>2</v>
      </c>
      <c r="L689" s="7">
        <f>IF([1]主干线!R689="","",[1]主干线!R689)</f>
        <v>0</v>
      </c>
      <c r="M689" s="7">
        <f>IF([1]主干线!S689="","",[1]主干线!S689)</f>
        <v>0</v>
      </c>
      <c r="N689" s="7">
        <f>IF([1]主干线!T689="","",[1]主干线!T689)</f>
        <v>0</v>
      </c>
      <c r="O689" s="7" t="str">
        <f>IF([1]主干线!V689="","",[1]主干线!V689)</f>
        <v>配变_清竹苑6#变</v>
      </c>
      <c r="P689" s="7">
        <f>IF([1]主干线!W689="","",[1]主干线!W689)</f>
        <v>13.153383</v>
      </c>
      <c r="Q689" s="7">
        <f>IF([1]主干线!X689="","",[1]主干线!X689)</f>
        <v>4</v>
      </c>
      <c r="R689" s="7">
        <f>IF([1]主干线!I689="","",[1]主干线!I689)</f>
        <v>1</v>
      </c>
      <c r="S689" s="7">
        <f>IF([1]主干线!G689="","",[1]主干线!G689)</f>
        <v>0</v>
      </c>
      <c r="T689" s="7">
        <f>IF([1]主干线!J689="","",[1]主干线!J689)</f>
        <v>0</v>
      </c>
      <c r="U689" s="7" t="str">
        <f>IF([1]主干线!H689="","",[1]主干线!H689)</f>
        <v>市辖</v>
      </c>
    </row>
    <row r="690" spans="1:21" x14ac:dyDescent="0.15">
      <c r="A690" s="7" t="str">
        <f>IF([1]主干线!A690="","",[1]主干线!A690)</f>
        <v>泗泾线路28</v>
      </c>
      <c r="B690" s="7" t="str">
        <f>IF([1]主干线!B690="","",[1]主干线!B690)</f>
        <v>10kV</v>
      </c>
      <c r="C690" s="7" t="str">
        <f>IF([1]主干线!C690="","",[1]主干线!C690)</f>
        <v>134泗泾线</v>
      </c>
      <c r="D690" s="7">
        <f>IF([1]主干线!D690="","",[1]主干线!D690)</f>
        <v>0</v>
      </c>
      <c r="E690" s="7" t="str">
        <f>IF([1]主干线!E690="","",[1]主干线!E690)</f>
        <v>LGJ-185/30</v>
      </c>
      <c r="F690" s="7">
        <f>IF([1]主干线!F690="","",[1]主干线!F690)</f>
        <v>0.13306899999999999</v>
      </c>
      <c r="G690" s="7">
        <f>IF([1]主干线!M690="","",[1]主干线!M690)</f>
        <v>2E-3</v>
      </c>
      <c r="H690" s="7">
        <f>IF([1]主干线!N690="","",[1]主干线!N690)</f>
        <v>0</v>
      </c>
      <c r="I690" s="7">
        <f>IF([1]主干线!O690="","",[1]主干线!O690)</f>
        <v>0</v>
      </c>
      <c r="J690" s="7">
        <f>IF([1]主干线!P690="","",[1]主干线!P690)</f>
        <v>2015</v>
      </c>
      <c r="K690" s="7">
        <f>IF([1]主干线!Q690="","",[1]主干线!Q690)</f>
        <v>3</v>
      </c>
      <c r="L690" s="7">
        <f>IF([1]主干线!R690="","",[1]主干线!R690)</f>
        <v>0</v>
      </c>
      <c r="M690" s="7">
        <f>IF([1]主干线!S690="","",[1]主干线!S690)</f>
        <v>0</v>
      </c>
      <c r="N690" s="7">
        <f>IF([1]主干线!T690="","",[1]主干线!T690)</f>
        <v>0</v>
      </c>
      <c r="O690" s="7" t="str">
        <f>IF([1]主干线!V690="","",[1]主干线!V690)</f>
        <v>配变_清竹苑10#变</v>
      </c>
      <c r="P690" s="7">
        <f>IF([1]主干线!W690="","",[1]主干线!W690)</f>
        <v>2.6613709999999999</v>
      </c>
      <c r="Q690" s="7">
        <f>IF([1]主干线!X690="","",[1]主干线!X690)</f>
        <v>5</v>
      </c>
      <c r="R690" s="7">
        <f>IF([1]主干线!I690="","",[1]主干线!I690)</f>
        <v>1</v>
      </c>
      <c r="S690" s="7">
        <f>IF([1]主干线!G690="","",[1]主干线!G690)</f>
        <v>0</v>
      </c>
      <c r="T690" s="7">
        <f>IF([1]主干线!J690="","",[1]主干线!J690)</f>
        <v>0</v>
      </c>
      <c r="U690" s="7" t="str">
        <f>IF([1]主干线!H690="","",[1]主干线!H690)</f>
        <v>市辖</v>
      </c>
    </row>
    <row r="691" spans="1:21" x14ac:dyDescent="0.15">
      <c r="A691" s="7" t="str">
        <f>IF([1]主干线!A691="","",[1]主干线!A691)</f>
        <v>泗泾线路29</v>
      </c>
      <c r="B691" s="7" t="str">
        <f>IF([1]主干线!B691="","",[1]主干线!B691)</f>
        <v>10kV</v>
      </c>
      <c r="C691" s="7" t="str">
        <f>IF([1]主干线!C691="","",[1]主干线!C691)</f>
        <v>134泗泾线</v>
      </c>
      <c r="D691" s="7">
        <f>IF([1]主干线!D691="","",[1]主干线!D691)</f>
        <v>0</v>
      </c>
      <c r="E691" s="7" t="str">
        <f>IF([1]主干线!E691="","",[1]主干线!E691)</f>
        <v>LGJ-185/30</v>
      </c>
      <c r="F691" s="7">
        <f>IF([1]主干线!F691="","",[1]主干线!F691)</f>
        <v>0.19845599999999999</v>
      </c>
      <c r="G691" s="7">
        <f>IF([1]主干线!M691="","",[1]主干线!M691)</f>
        <v>2E-3</v>
      </c>
      <c r="H691" s="7">
        <f>IF([1]主干线!N691="","",[1]主干线!N691)</f>
        <v>0</v>
      </c>
      <c r="I691" s="7">
        <f>IF([1]主干线!O691="","",[1]主干线!O691)</f>
        <v>0</v>
      </c>
      <c r="J691" s="7">
        <f>IF([1]主干线!P691="","",[1]主干线!P691)</f>
        <v>2015</v>
      </c>
      <c r="K691" s="7">
        <f>IF([1]主干线!Q691="","",[1]主干线!Q691)</f>
        <v>1</v>
      </c>
      <c r="L691" s="7">
        <f>IF([1]主干线!R691="","",[1]主干线!R691)</f>
        <v>0</v>
      </c>
      <c r="M691" s="7">
        <f>IF([1]主干线!S691="","",[1]主干线!S691)</f>
        <v>0</v>
      </c>
      <c r="N691" s="7">
        <f>IF([1]主干线!T691="","",[1]主干线!T691)</f>
        <v>0</v>
      </c>
      <c r="O691" s="7" t="str">
        <f>IF([1]主干线!V691="","",[1]主干线!V691)</f>
        <v>配变_清竹苑4#变</v>
      </c>
      <c r="P691" s="7">
        <f>IF([1]主干线!W691="","",[1]主干线!W691)</f>
        <v>3.9691139999999998</v>
      </c>
      <c r="Q691" s="7">
        <f>IF([1]主干线!X691="","",[1]主干线!X691)</f>
        <v>6</v>
      </c>
      <c r="R691" s="7">
        <f>IF([1]主干线!I691="","",[1]主干线!I691)</f>
        <v>0</v>
      </c>
      <c r="S691" s="7">
        <f>IF([1]主干线!G691="","",[1]主干线!G691)</f>
        <v>0</v>
      </c>
      <c r="T691" s="7">
        <f>IF([1]主干线!J691="","",[1]主干线!J691)</f>
        <v>0</v>
      </c>
      <c r="U691" s="7" t="str">
        <f>IF([1]主干线!H691="","",[1]主干线!H691)</f>
        <v>市辖</v>
      </c>
    </row>
    <row r="692" spans="1:21" x14ac:dyDescent="0.15">
      <c r="A692" s="7" t="str">
        <f>IF([1]主干线!A692="","",[1]主干线!A692)</f>
        <v>主干线1-1-1</v>
      </c>
      <c r="B692" s="7" t="str">
        <f>IF([1]主干线!B692="","",[1]主干线!B692)</f>
        <v>10kV</v>
      </c>
      <c r="C692" s="7" t="str">
        <f>IF([1]主干线!C692="","",[1]主干线!C692)</f>
        <v>131集善线</v>
      </c>
      <c r="D692" s="7">
        <f>IF([1]主干线!D692="","",[1]主干线!D692)</f>
        <v>0</v>
      </c>
      <c r="E692" s="7" t="str">
        <f>IF([1]主干线!E692="","",[1]主干线!E692)</f>
        <v>LGJ-185/30</v>
      </c>
      <c r="F692" s="7">
        <f>IF([1]主干线!F692="","",[1]主干线!F692)</f>
        <v>8.4880000000000008E-3</v>
      </c>
      <c r="G692" s="7">
        <f>IF([1]主干线!M692="","",[1]主干线!M692)</f>
        <v>2E-3</v>
      </c>
      <c r="H692" s="7">
        <f>IF([1]主干线!N692="","",[1]主干线!N692)</f>
        <v>0</v>
      </c>
      <c r="I692" s="7">
        <f>IF([1]主干线!O692="","",[1]主干线!O692)</f>
        <v>0</v>
      </c>
      <c r="J692" s="7">
        <f>IF([1]主干线!P692="","",[1]主干线!P692)</f>
        <v>2015</v>
      </c>
      <c r="K692" s="7">
        <f>IF([1]主干线!Q692="","",[1]主干线!Q692)</f>
        <v>2</v>
      </c>
      <c r="L692" s="7">
        <f>IF([1]主干线!R692="","",[1]主干线!R692)</f>
        <v>0</v>
      </c>
      <c r="M692" s="7">
        <f>IF([1]主干线!S692="","",[1]主干线!S692)</f>
        <v>0</v>
      </c>
      <c r="N692" s="7">
        <f>IF([1]主干线!T692="","",[1]主干线!T692)</f>
        <v>0</v>
      </c>
      <c r="O692" s="7" t="str">
        <f>IF([1]主干线!V692="","",[1]主干线!V692)</f>
        <v>分支箱_集善变分支箱</v>
      </c>
      <c r="P692" s="7">
        <f>IF([1]主干线!W692="","",[1]主干线!W692)</f>
        <v>0.16977</v>
      </c>
      <c r="Q692" s="7">
        <f>IF([1]主干线!X692="","",[1]主干线!X692)</f>
        <v>7</v>
      </c>
      <c r="R692" s="7">
        <f>IF([1]主干线!I692="","",[1]主干线!I692)</f>
        <v>1</v>
      </c>
      <c r="S692" s="7">
        <f>IF([1]主干线!G692="","",[1]主干线!G692)</f>
        <v>0</v>
      </c>
      <c r="T692" s="7">
        <f>IF([1]主干线!J692="","",[1]主干线!J692)</f>
        <v>0</v>
      </c>
      <c r="U692" s="7" t="str">
        <f>IF([1]主干线!H692="","",[1]主干线!H692)</f>
        <v>县级</v>
      </c>
    </row>
    <row r="693" spans="1:21" x14ac:dyDescent="0.15">
      <c r="A693" s="7" t="str">
        <f>IF([1]主干线!A693="","",[1]主干线!A693)</f>
        <v>泗泾线路30</v>
      </c>
      <c r="B693" s="7" t="str">
        <f>IF([1]主干线!B693="","",[1]主干线!B693)</f>
        <v>10kV</v>
      </c>
      <c r="C693" s="7" t="str">
        <f>IF([1]主干线!C693="","",[1]主干线!C693)</f>
        <v>134泗泾线</v>
      </c>
      <c r="D693" s="7">
        <f>IF([1]主干线!D693="","",[1]主干线!D693)</f>
        <v>0</v>
      </c>
      <c r="E693" s="7" t="str">
        <f>IF([1]主干线!E693="","",[1]主干线!E693)</f>
        <v>LGJ-185/30</v>
      </c>
      <c r="F693" s="7">
        <f>IF([1]主干线!F693="","",[1]主干线!F693)</f>
        <v>0.15531600000000001</v>
      </c>
      <c r="G693" s="7">
        <f>IF([1]主干线!M693="","",[1]主干线!M693)</f>
        <v>2E-3</v>
      </c>
      <c r="H693" s="7">
        <f>IF([1]主干线!N693="","",[1]主干线!N693)</f>
        <v>0</v>
      </c>
      <c r="I693" s="7">
        <f>IF([1]主干线!O693="","",[1]主干线!O693)</f>
        <v>0</v>
      </c>
      <c r="J693" s="7">
        <f>IF([1]主干线!P693="","",[1]主干线!P693)</f>
        <v>2015</v>
      </c>
      <c r="K693" s="7">
        <f>IF([1]主干线!Q693="","",[1]主干线!Q693)</f>
        <v>3</v>
      </c>
      <c r="L693" s="7">
        <f>IF([1]主干线!R693="","",[1]主干线!R693)</f>
        <v>0</v>
      </c>
      <c r="M693" s="7">
        <f>IF([1]主干线!S693="","",[1]主干线!S693)</f>
        <v>0</v>
      </c>
      <c r="N693" s="7">
        <f>IF([1]主干线!T693="","",[1]主干线!T693)</f>
        <v>0</v>
      </c>
      <c r="O693" s="7" t="str">
        <f>IF([1]主干线!V693="","",[1]主干线!V693)</f>
        <v>分支箱_国际商务西配</v>
      </c>
      <c r="P693" s="7">
        <f>IF([1]主干线!W693="","",[1]主干线!W693)</f>
        <v>3.1063200000000002</v>
      </c>
      <c r="Q693" s="7">
        <f>IF([1]主干线!X693="","",[1]主干线!X693)</f>
        <v>8</v>
      </c>
      <c r="R693" s="7">
        <f>IF([1]主干线!I693="","",[1]主干线!I693)</f>
        <v>1</v>
      </c>
      <c r="S693" s="7">
        <f>IF([1]主干线!G693="","",[1]主干线!G693)</f>
        <v>0</v>
      </c>
      <c r="T693" s="7">
        <f>IF([1]主干线!J693="","",[1]主干线!J693)</f>
        <v>0</v>
      </c>
      <c r="U693" s="7" t="str">
        <f>IF([1]主干线!H693="","",[1]主干线!H693)</f>
        <v>市辖</v>
      </c>
    </row>
    <row r="694" spans="1:21" x14ac:dyDescent="0.15">
      <c r="A694" s="7" t="str">
        <f>IF([1]主干线!A694="","",[1]主干线!A694)</f>
        <v>泗泾线路31</v>
      </c>
      <c r="B694" s="7" t="str">
        <f>IF([1]主干线!B694="","",[1]主干线!B694)</f>
        <v>10kV</v>
      </c>
      <c r="C694" s="7" t="str">
        <f>IF([1]主干线!C694="","",[1]主干线!C694)</f>
        <v>134泗泾线</v>
      </c>
      <c r="D694" s="7">
        <f>IF([1]主干线!D694="","",[1]主干线!D694)</f>
        <v>0</v>
      </c>
      <c r="E694" s="7" t="str">
        <f>IF([1]主干线!E694="","",[1]主干线!E694)</f>
        <v>LGJ-185/30</v>
      </c>
      <c r="F694" s="7">
        <f>IF([1]主干线!F694="","",[1]主干线!F694)</f>
        <v>2.591E-3</v>
      </c>
      <c r="G694" s="7">
        <f>IF([1]主干线!M694="","",[1]主干线!M694)</f>
        <v>2E-3</v>
      </c>
      <c r="H694" s="7">
        <f>IF([1]主干线!N694="","",[1]主干线!N694)</f>
        <v>0</v>
      </c>
      <c r="I694" s="7">
        <f>IF([1]主干线!O694="","",[1]主干线!O694)</f>
        <v>0</v>
      </c>
      <c r="J694" s="7">
        <f>IF([1]主干线!P694="","",[1]主干线!P694)</f>
        <v>2015</v>
      </c>
      <c r="K694" s="7">
        <f>IF([1]主干线!Q694="","",[1]主干线!Q694)</f>
        <v>1</v>
      </c>
      <c r="L694" s="7">
        <f>IF([1]主干线!R694="","",[1]主干线!R694)</f>
        <v>0</v>
      </c>
      <c r="M694" s="7">
        <f>IF([1]主干线!S694="","",[1]主干线!S694)</f>
        <v>0</v>
      </c>
      <c r="N694" s="7">
        <f>IF([1]主干线!T694="","",[1]主干线!T694)</f>
        <v>0</v>
      </c>
      <c r="O694" s="7" t="str">
        <f>IF([1]主干线!V694="","",[1]主干线!V694)</f>
        <v>配变_中茵国际2</v>
      </c>
      <c r="P694" s="7">
        <f>IF([1]主干线!W694="","",[1]主干线!W694)</f>
        <v>5.1811999999999997E-2</v>
      </c>
      <c r="Q694" s="7">
        <f>IF([1]主干线!X694="","",[1]主干线!X694)</f>
        <v>0</v>
      </c>
      <c r="R694" s="7">
        <f>IF([1]主干线!I694="","",[1]主干线!I694)</f>
        <v>0</v>
      </c>
      <c r="S694" s="7">
        <f>IF([1]主干线!G694="","",[1]主干线!G694)</f>
        <v>0</v>
      </c>
      <c r="T694" s="7">
        <f>IF([1]主干线!J694="","",[1]主干线!J694)</f>
        <v>0</v>
      </c>
      <c r="U694" s="7" t="str">
        <f>IF([1]主干线!H694="","",[1]主干线!H694)</f>
        <v>市辖</v>
      </c>
    </row>
    <row r="695" spans="1:21" x14ac:dyDescent="0.15">
      <c r="A695" s="7" t="str">
        <f>IF([1]主干线!A695="","",[1]主干线!A695)</f>
        <v>泗泾线路32</v>
      </c>
      <c r="B695" s="7" t="str">
        <f>IF([1]主干线!B695="","",[1]主干线!B695)</f>
        <v>10kV</v>
      </c>
      <c r="C695" s="7" t="str">
        <f>IF([1]主干线!C695="","",[1]主干线!C695)</f>
        <v>134泗泾线</v>
      </c>
      <c r="D695" s="7">
        <f>IF([1]主干线!D695="","",[1]主干线!D695)</f>
        <v>0</v>
      </c>
      <c r="E695" s="7" t="str">
        <f>IF([1]主干线!E695="","",[1]主干线!E695)</f>
        <v>LGJ-185/30</v>
      </c>
      <c r="F695" s="7">
        <f>IF([1]主干线!F695="","",[1]主干线!F695)</f>
        <v>0.37187599999999998</v>
      </c>
      <c r="G695" s="7">
        <f>IF([1]主干线!M695="","",[1]主干线!M695)</f>
        <v>2E-3</v>
      </c>
      <c r="H695" s="7">
        <f>IF([1]主干线!N695="","",[1]主干线!N695)</f>
        <v>0</v>
      </c>
      <c r="I695" s="7">
        <f>IF([1]主干线!O695="","",[1]主干线!O695)</f>
        <v>0</v>
      </c>
      <c r="J695" s="7">
        <f>IF([1]主干线!P695="","",[1]主干线!P695)</f>
        <v>2015</v>
      </c>
      <c r="K695" s="7">
        <f>IF([1]主干线!Q695="","",[1]主干线!Q695)</f>
        <v>2</v>
      </c>
      <c r="L695" s="7">
        <f>IF([1]主干线!R695="","",[1]主干线!R695)</f>
        <v>0</v>
      </c>
      <c r="M695" s="7">
        <f>IF([1]主干线!S695="","",[1]主干线!S695)</f>
        <v>0</v>
      </c>
      <c r="N695" s="7">
        <f>IF([1]主干线!T695="","",[1]主干线!T695)</f>
        <v>0</v>
      </c>
      <c r="O695" s="7" t="str">
        <f>IF([1]主干线!V695="","",[1]主干线!V695)</f>
        <v>分支箱_国际商务西配</v>
      </c>
      <c r="P695" s="7">
        <f>IF([1]主干线!W695="","",[1]主干线!W695)</f>
        <v>7.4375099999999996</v>
      </c>
      <c r="Q695" s="7">
        <f>IF([1]主干线!X695="","",[1]主干线!X695)</f>
        <v>1</v>
      </c>
      <c r="R695" s="7">
        <f>IF([1]主干线!I695="","",[1]主干线!I695)</f>
        <v>1</v>
      </c>
      <c r="S695" s="7">
        <f>IF([1]主干线!G695="","",[1]主干线!G695)</f>
        <v>0</v>
      </c>
      <c r="T695" s="7">
        <f>IF([1]主干线!J695="","",[1]主干线!J695)</f>
        <v>0</v>
      </c>
      <c r="U695" s="7" t="str">
        <f>IF([1]主干线!H695="","",[1]主干线!H695)</f>
        <v>市辖</v>
      </c>
    </row>
    <row r="696" spans="1:21" x14ac:dyDescent="0.15">
      <c r="A696" s="7" t="str">
        <f>IF([1]主干线!A696="","",[1]主干线!A696)</f>
        <v>泗泾线路33</v>
      </c>
      <c r="B696" s="7" t="str">
        <f>IF([1]主干线!B696="","",[1]主干线!B696)</f>
        <v>10kV</v>
      </c>
      <c r="C696" s="7" t="str">
        <f>IF([1]主干线!C696="","",[1]主干线!C696)</f>
        <v>134泗泾线</v>
      </c>
      <c r="D696" s="7">
        <f>IF([1]主干线!D696="","",[1]主干线!D696)</f>
        <v>0</v>
      </c>
      <c r="E696" s="7" t="str">
        <f>IF([1]主干线!E696="","",[1]主干线!E696)</f>
        <v>LGJ-185/30</v>
      </c>
      <c r="F696" s="7">
        <f>IF([1]主干线!F696="","",[1]主干线!F696)</f>
        <v>8.4900000000000004E-4</v>
      </c>
      <c r="G696" s="7">
        <f>IF([1]主干线!M696="","",[1]主干线!M696)</f>
        <v>2E-3</v>
      </c>
      <c r="H696" s="7">
        <f>IF([1]主干线!N696="","",[1]主干线!N696)</f>
        <v>0</v>
      </c>
      <c r="I696" s="7">
        <f>IF([1]主干线!O696="","",[1]主干线!O696)</f>
        <v>0</v>
      </c>
      <c r="J696" s="7">
        <f>IF([1]主干线!P696="","",[1]主干线!P696)</f>
        <v>2015</v>
      </c>
      <c r="K696" s="7">
        <f>IF([1]主干线!Q696="","",[1]主干线!Q696)</f>
        <v>3</v>
      </c>
      <c r="L696" s="7">
        <f>IF([1]主干线!R696="","",[1]主干线!R696)</f>
        <v>0</v>
      </c>
      <c r="M696" s="7">
        <f>IF([1]主干线!S696="","",[1]主干线!S696)</f>
        <v>0</v>
      </c>
      <c r="N696" s="7">
        <f>IF([1]主干线!T696="","",[1]主干线!T696)</f>
        <v>0</v>
      </c>
      <c r="O696" s="7" t="str">
        <f>IF([1]主干线!V696="","",[1]主干线!V696)</f>
        <v>配变_裕花园11#变</v>
      </c>
      <c r="P696" s="7">
        <f>IF([1]主干线!W696="","",[1]主干线!W696)</f>
        <v>1.6981E-2</v>
      </c>
      <c r="Q696" s="7">
        <f>IF([1]主干线!X696="","",[1]主干线!X696)</f>
        <v>2</v>
      </c>
      <c r="R696" s="7">
        <f>IF([1]主干线!I696="","",[1]主干线!I696)</f>
        <v>1</v>
      </c>
      <c r="S696" s="7">
        <f>IF([1]主干线!G696="","",[1]主干线!G696)</f>
        <v>0</v>
      </c>
      <c r="T696" s="7">
        <f>IF([1]主干线!J696="","",[1]主干线!J696)</f>
        <v>0</v>
      </c>
      <c r="U696" s="7" t="str">
        <f>IF([1]主干线!H696="","",[1]主干线!H696)</f>
        <v>市辖</v>
      </c>
    </row>
    <row r="697" spans="1:21" x14ac:dyDescent="0.15">
      <c r="A697" s="7" t="str">
        <f>IF([1]主干线!A697="","",[1]主干线!A697)</f>
        <v>泗泾线路34</v>
      </c>
      <c r="B697" s="7" t="str">
        <f>IF([1]主干线!B697="","",[1]主干线!B697)</f>
        <v>10kV</v>
      </c>
      <c r="C697" s="7" t="str">
        <f>IF([1]主干线!C697="","",[1]主干线!C697)</f>
        <v>134泗泾线</v>
      </c>
      <c r="D697" s="7">
        <f>IF([1]主干线!D697="","",[1]主干线!D697)</f>
        <v>0</v>
      </c>
      <c r="E697" s="7" t="str">
        <f>IF([1]主干线!E697="","",[1]主干线!E697)</f>
        <v>LGJ-185/30</v>
      </c>
      <c r="F697" s="7">
        <f>IF([1]主干线!F697="","",[1]主干线!F697)</f>
        <v>2.036E-3</v>
      </c>
      <c r="G697" s="7">
        <f>IF([1]主干线!M697="","",[1]主干线!M697)</f>
        <v>2E-3</v>
      </c>
      <c r="H697" s="7">
        <f>IF([1]主干线!N697="","",[1]主干线!N697)</f>
        <v>0</v>
      </c>
      <c r="I697" s="7">
        <f>IF([1]主干线!O697="","",[1]主干线!O697)</f>
        <v>0</v>
      </c>
      <c r="J697" s="7">
        <f>IF([1]主干线!P697="","",[1]主干线!P697)</f>
        <v>2015</v>
      </c>
      <c r="K697" s="7">
        <f>IF([1]主干线!Q697="","",[1]主干线!Q697)</f>
        <v>1</v>
      </c>
      <c r="L697" s="7">
        <f>IF([1]主干线!R697="","",[1]主干线!R697)</f>
        <v>0</v>
      </c>
      <c r="M697" s="7">
        <f>IF([1]主干线!S697="","",[1]主干线!S697)</f>
        <v>0</v>
      </c>
      <c r="N697" s="7">
        <f>IF([1]主干线!T697="","",[1]主干线!T697)</f>
        <v>0</v>
      </c>
      <c r="O697" s="7" t="str">
        <f>IF([1]主干线!V697="","",[1]主干线!V697)</f>
        <v>配变_裕花园3#变</v>
      </c>
      <c r="P697" s="7">
        <f>IF([1]主干线!W697="","",[1]主干线!W697)</f>
        <v>4.0728E-2</v>
      </c>
      <c r="Q697" s="7">
        <f>IF([1]主干线!X697="","",[1]主干线!X697)</f>
        <v>3</v>
      </c>
      <c r="R697" s="7">
        <f>IF([1]主干线!I697="","",[1]主干线!I697)</f>
        <v>0</v>
      </c>
      <c r="S697" s="7">
        <f>IF([1]主干线!G697="","",[1]主干线!G697)</f>
        <v>0</v>
      </c>
      <c r="T697" s="7">
        <f>IF([1]主干线!J697="","",[1]主干线!J697)</f>
        <v>0</v>
      </c>
      <c r="U697" s="7" t="str">
        <f>IF([1]主干线!H697="","",[1]主干线!H697)</f>
        <v>市辖</v>
      </c>
    </row>
    <row r="698" spans="1:21" x14ac:dyDescent="0.15">
      <c r="A698" s="7" t="str">
        <f>IF([1]主干线!A698="","",[1]主干线!A698)</f>
        <v>泗泾线路35</v>
      </c>
      <c r="B698" s="7" t="str">
        <f>IF([1]主干线!B698="","",[1]主干线!B698)</f>
        <v>10kV</v>
      </c>
      <c r="C698" s="7" t="str">
        <f>IF([1]主干线!C698="","",[1]主干线!C698)</f>
        <v>134泗泾线</v>
      </c>
      <c r="D698" s="7">
        <f>IF([1]主干线!D698="","",[1]主干线!D698)</f>
        <v>0</v>
      </c>
      <c r="E698" s="7" t="str">
        <f>IF([1]主干线!E698="","",[1]主干线!E698)</f>
        <v>LGJ-185/30</v>
      </c>
      <c r="F698" s="7">
        <f>IF([1]主干线!F698="","",[1]主干线!F698)</f>
        <v>1.722E-3</v>
      </c>
      <c r="G698" s="7">
        <f>IF([1]主干线!M698="","",[1]主干线!M698)</f>
        <v>2E-3</v>
      </c>
      <c r="H698" s="7">
        <f>IF([1]主干线!N698="","",[1]主干线!N698)</f>
        <v>0</v>
      </c>
      <c r="I698" s="7">
        <f>IF([1]主干线!O698="","",[1]主干线!O698)</f>
        <v>0</v>
      </c>
      <c r="J698" s="7">
        <f>IF([1]主干线!P698="","",[1]主干线!P698)</f>
        <v>2015</v>
      </c>
      <c r="K698" s="7">
        <f>IF([1]主干线!Q698="","",[1]主干线!Q698)</f>
        <v>2</v>
      </c>
      <c r="L698" s="7">
        <f>IF([1]主干线!R698="","",[1]主干线!R698)</f>
        <v>0</v>
      </c>
      <c r="M698" s="7">
        <f>IF([1]主干线!S698="","",[1]主干线!S698)</f>
        <v>0</v>
      </c>
      <c r="N698" s="7">
        <f>IF([1]主干线!T698="","",[1]主干线!T698)</f>
        <v>0</v>
      </c>
      <c r="O698" s="7" t="str">
        <f>IF([1]主干线!V698="","",[1]主干线!V698)</f>
        <v>配变_裕花园7#变</v>
      </c>
      <c r="P698" s="7">
        <f>IF([1]主干线!W698="","",[1]主干线!W698)</f>
        <v>3.4442E-2</v>
      </c>
      <c r="Q698" s="7">
        <f>IF([1]主干线!X698="","",[1]主干线!X698)</f>
        <v>4</v>
      </c>
      <c r="R698" s="7">
        <f>IF([1]主干线!I698="","",[1]主干线!I698)</f>
        <v>1</v>
      </c>
      <c r="S698" s="7">
        <f>IF([1]主干线!G698="","",[1]主干线!G698)</f>
        <v>0</v>
      </c>
      <c r="T698" s="7">
        <f>IF([1]主干线!J698="","",[1]主干线!J698)</f>
        <v>0</v>
      </c>
      <c r="U698" s="7" t="str">
        <f>IF([1]主干线!H698="","",[1]主干线!H698)</f>
        <v>市辖</v>
      </c>
    </row>
    <row r="699" spans="1:21" x14ac:dyDescent="0.15">
      <c r="A699" s="7" t="str">
        <f>IF([1]主干线!A699="","",[1]主干线!A699)</f>
        <v>泗泾线路36</v>
      </c>
      <c r="B699" s="7" t="str">
        <f>IF([1]主干线!B699="","",[1]主干线!B699)</f>
        <v>10kV</v>
      </c>
      <c r="C699" s="7" t="str">
        <f>IF([1]主干线!C699="","",[1]主干线!C699)</f>
        <v>134泗泾线</v>
      </c>
      <c r="D699" s="7">
        <f>IF([1]主干线!D699="","",[1]主干线!D699)</f>
        <v>0</v>
      </c>
      <c r="E699" s="7" t="str">
        <f>IF([1]主干线!E699="","",[1]主干线!E699)</f>
        <v>LGJ-185/30</v>
      </c>
      <c r="F699" s="7">
        <f>IF([1]主干线!F699="","",[1]主干线!F699)</f>
        <v>9.3499999999999996E-4</v>
      </c>
      <c r="G699" s="7">
        <f>IF([1]主干线!M699="","",[1]主干线!M699)</f>
        <v>2E-3</v>
      </c>
      <c r="H699" s="7">
        <f>IF([1]主干线!N699="","",[1]主干线!N699)</f>
        <v>0</v>
      </c>
      <c r="I699" s="7">
        <f>IF([1]主干线!O699="","",[1]主干线!O699)</f>
        <v>0</v>
      </c>
      <c r="J699" s="7">
        <f>IF([1]主干线!P699="","",[1]主干线!P699)</f>
        <v>2015</v>
      </c>
      <c r="K699" s="7">
        <f>IF([1]主干线!Q699="","",[1]主干线!Q699)</f>
        <v>3</v>
      </c>
      <c r="L699" s="7">
        <f>IF([1]主干线!R699="","",[1]主干线!R699)</f>
        <v>0</v>
      </c>
      <c r="M699" s="7">
        <f>IF([1]主干线!S699="","",[1]主干线!S699)</f>
        <v>0</v>
      </c>
      <c r="N699" s="7">
        <f>IF([1]主干线!T699="","",[1]主干线!T699)</f>
        <v>0</v>
      </c>
      <c r="O699" s="7" t="str">
        <f>IF([1]主干线!V699="","",[1]主干线!V699)</f>
        <v>配变_苏豪投资1-2</v>
      </c>
      <c r="P699" s="7">
        <f>IF([1]主干线!W699="","",[1]主干线!W699)</f>
        <v>1.8704999999999999E-2</v>
      </c>
      <c r="Q699" s="7">
        <f>IF([1]主干线!X699="","",[1]主干线!X699)</f>
        <v>5</v>
      </c>
      <c r="R699" s="7">
        <f>IF([1]主干线!I699="","",[1]主干线!I699)</f>
        <v>1</v>
      </c>
      <c r="S699" s="7">
        <f>IF([1]主干线!G699="","",[1]主干线!G699)</f>
        <v>0</v>
      </c>
      <c r="T699" s="7">
        <f>IF([1]主干线!J699="","",[1]主干线!J699)</f>
        <v>0</v>
      </c>
      <c r="U699" s="7" t="str">
        <f>IF([1]主干线!H699="","",[1]主干线!H699)</f>
        <v>市辖</v>
      </c>
    </row>
    <row r="700" spans="1:21" x14ac:dyDescent="0.15">
      <c r="A700" s="7" t="str">
        <f>IF([1]主干线!A700="","",[1]主干线!A700)</f>
        <v>泗泾线路37</v>
      </c>
      <c r="B700" s="7" t="str">
        <f>IF([1]主干线!B700="","",[1]主干线!B700)</f>
        <v>10kV</v>
      </c>
      <c r="C700" s="7" t="str">
        <f>IF([1]主干线!C700="","",[1]主干线!C700)</f>
        <v>134泗泾线</v>
      </c>
      <c r="D700" s="7">
        <f>IF([1]主干线!D700="","",[1]主干线!D700)</f>
        <v>0</v>
      </c>
      <c r="E700" s="7" t="str">
        <f>IF([1]主干线!E700="","",[1]主干线!E700)</f>
        <v>LGJ-185/30</v>
      </c>
      <c r="F700" s="7">
        <f>IF([1]主干线!F700="","",[1]主干线!F700)</f>
        <v>2.6159999999999998E-3</v>
      </c>
      <c r="G700" s="7">
        <f>IF([1]主干线!M700="","",[1]主干线!M700)</f>
        <v>2E-3</v>
      </c>
      <c r="H700" s="7">
        <f>IF([1]主干线!N700="","",[1]主干线!N700)</f>
        <v>0</v>
      </c>
      <c r="I700" s="7">
        <f>IF([1]主干线!O700="","",[1]主干线!O700)</f>
        <v>0</v>
      </c>
      <c r="J700" s="7">
        <f>IF([1]主干线!P700="","",[1]主干线!P700)</f>
        <v>2015</v>
      </c>
      <c r="K700" s="7">
        <f>IF([1]主干线!Q700="","",[1]主干线!Q700)</f>
        <v>1</v>
      </c>
      <c r="L700" s="7">
        <f>IF([1]主干线!R700="","",[1]主干线!R700)</f>
        <v>0</v>
      </c>
      <c r="M700" s="7">
        <f>IF([1]主干线!S700="","",[1]主干线!S700)</f>
        <v>0</v>
      </c>
      <c r="N700" s="7">
        <f>IF([1]主干线!T700="","",[1]主干线!T700)</f>
        <v>0</v>
      </c>
      <c r="O700" s="7" t="str">
        <f>IF([1]主干线!V700="","",[1]主干线!V700)</f>
        <v>配变_清竹苑8#变</v>
      </c>
      <c r="P700" s="7">
        <f>IF([1]主干线!W700="","",[1]主干线!W700)</f>
        <v>5.2326999999999999E-2</v>
      </c>
      <c r="Q700" s="7">
        <f>IF([1]主干线!X700="","",[1]主干线!X700)</f>
        <v>6</v>
      </c>
      <c r="R700" s="7">
        <f>IF([1]主干线!I700="","",[1]主干线!I700)</f>
        <v>0</v>
      </c>
      <c r="S700" s="7">
        <f>IF([1]主干线!G700="","",[1]主干线!G700)</f>
        <v>0</v>
      </c>
      <c r="T700" s="7">
        <f>IF([1]主干线!J700="","",[1]主干线!J700)</f>
        <v>0</v>
      </c>
      <c r="U700" s="7" t="str">
        <f>IF([1]主干线!H700="","",[1]主干线!H700)</f>
        <v>市辖</v>
      </c>
    </row>
    <row r="701" spans="1:21" x14ac:dyDescent="0.15">
      <c r="A701" s="7" t="str">
        <f>IF([1]主干线!A701="","",[1]主干线!A701)</f>
        <v>泗泾线路38</v>
      </c>
      <c r="B701" s="7" t="str">
        <f>IF([1]主干线!B701="","",[1]主干线!B701)</f>
        <v>10kV</v>
      </c>
      <c r="C701" s="7" t="str">
        <f>IF([1]主干线!C701="","",[1]主干线!C701)</f>
        <v>134泗泾线</v>
      </c>
      <c r="D701" s="7">
        <f>IF([1]主干线!D701="","",[1]主干线!D701)</f>
        <v>0</v>
      </c>
      <c r="E701" s="7" t="str">
        <f>IF([1]主干线!E701="","",[1]主干线!E701)</f>
        <v>LGJ-185/30</v>
      </c>
      <c r="F701" s="7">
        <f>IF([1]主干线!F701="","",[1]主干线!F701)</f>
        <v>2.2720000000000001E-3</v>
      </c>
      <c r="G701" s="7">
        <f>IF([1]主干线!M701="","",[1]主干线!M701)</f>
        <v>2E-3</v>
      </c>
      <c r="H701" s="7">
        <f>IF([1]主干线!N701="","",[1]主干线!N701)</f>
        <v>0</v>
      </c>
      <c r="I701" s="7">
        <f>IF([1]主干线!O701="","",[1]主干线!O701)</f>
        <v>0</v>
      </c>
      <c r="J701" s="7">
        <f>IF([1]主干线!P701="","",[1]主干线!P701)</f>
        <v>2015</v>
      </c>
      <c r="K701" s="7">
        <f>IF([1]主干线!Q701="","",[1]主干线!Q701)</f>
        <v>2</v>
      </c>
      <c r="L701" s="7">
        <f>IF([1]主干线!R701="","",[1]主干线!R701)</f>
        <v>0</v>
      </c>
      <c r="M701" s="7">
        <f>IF([1]主干线!S701="","",[1]主干线!S701)</f>
        <v>0</v>
      </c>
      <c r="N701" s="7">
        <f>IF([1]主干线!T701="","",[1]主干线!T701)</f>
        <v>0</v>
      </c>
      <c r="O701" s="7" t="str">
        <f>IF([1]主干线!V701="","",[1]主干线!V701)</f>
        <v>配变_商务专变</v>
      </c>
      <c r="P701" s="7">
        <f>IF([1]主干线!W701="","",[1]主干线!W701)</f>
        <v>4.5435999999999997E-2</v>
      </c>
      <c r="Q701" s="7">
        <f>IF([1]主干线!X701="","",[1]主干线!X701)</f>
        <v>7</v>
      </c>
      <c r="R701" s="7">
        <f>IF([1]主干线!I701="","",[1]主干线!I701)</f>
        <v>1</v>
      </c>
      <c r="S701" s="7">
        <f>IF([1]主干线!G701="","",[1]主干线!G701)</f>
        <v>0</v>
      </c>
      <c r="T701" s="7">
        <f>IF([1]主干线!J701="","",[1]主干线!J701)</f>
        <v>0</v>
      </c>
      <c r="U701" s="7" t="str">
        <f>IF([1]主干线!H701="","",[1]主干线!H701)</f>
        <v>市辖</v>
      </c>
    </row>
    <row r="702" spans="1:21" x14ac:dyDescent="0.15">
      <c r="A702" s="7" t="str">
        <f>IF([1]主干线!A702="","",[1]主干线!A702)</f>
        <v>百泾线路18</v>
      </c>
      <c r="B702" s="7" t="str">
        <f>IF([1]主干线!B702="","",[1]主干线!B702)</f>
        <v>10kV</v>
      </c>
      <c r="C702" s="7" t="str">
        <f>IF([1]主干线!C702="","",[1]主干线!C702)</f>
        <v>135百泾线</v>
      </c>
      <c r="D702" s="7">
        <f>IF([1]主干线!D702="","",[1]主干线!D702)</f>
        <v>0</v>
      </c>
      <c r="E702" s="7" t="str">
        <f>IF([1]主干线!E702="","",[1]主干线!E702)</f>
        <v>LGJ-185/30</v>
      </c>
      <c r="F702" s="7">
        <f>IF([1]主干线!F702="","",[1]主干线!F702)</f>
        <v>2.5631999999999999E-2</v>
      </c>
      <c r="G702" s="7">
        <f>IF([1]主干线!M702="","",[1]主干线!M702)</f>
        <v>2E-3</v>
      </c>
      <c r="H702" s="7">
        <f>IF([1]主干线!N702="","",[1]主干线!N702)</f>
        <v>0</v>
      </c>
      <c r="I702" s="7">
        <f>IF([1]主干线!O702="","",[1]主干线!O702)</f>
        <v>0</v>
      </c>
      <c r="J702" s="7">
        <f>IF([1]主干线!P702="","",[1]主干线!P702)</f>
        <v>2015</v>
      </c>
      <c r="K702" s="7">
        <f>IF([1]主干线!Q702="","",[1]主干线!Q702)</f>
        <v>3</v>
      </c>
      <c r="L702" s="7">
        <f>IF([1]主干线!R702="","",[1]主干线!R702)</f>
        <v>0</v>
      </c>
      <c r="M702" s="7">
        <f>IF([1]主干线!S702="","",[1]主干线!S702)</f>
        <v>0</v>
      </c>
      <c r="N702" s="7">
        <f>IF([1]主干线!T702="","",[1]主干线!T702)</f>
        <v>0</v>
      </c>
      <c r="O702" s="7" t="str">
        <f>IF([1]主干线!V702="","",[1]主干线!V702)</f>
        <v>分支箱_百泾配</v>
      </c>
      <c r="P702" s="7">
        <f>IF([1]主干线!W702="","",[1]主干线!W702)</f>
        <v>0.51263800000000004</v>
      </c>
      <c r="Q702" s="7">
        <f>IF([1]主干线!X702="","",[1]主干线!X702)</f>
        <v>8</v>
      </c>
      <c r="R702" s="7">
        <f>IF([1]主干线!I702="","",[1]主干线!I702)</f>
        <v>1</v>
      </c>
      <c r="S702" s="7">
        <f>IF([1]主干线!G702="","",[1]主干线!G702)</f>
        <v>0</v>
      </c>
      <c r="T702" s="7">
        <f>IF([1]主干线!J702="","",[1]主干线!J702)</f>
        <v>0</v>
      </c>
      <c r="U702" s="7" t="str">
        <f>IF([1]主干线!H702="","",[1]主干线!H702)</f>
        <v/>
      </c>
    </row>
    <row r="703" spans="1:21" x14ac:dyDescent="0.15">
      <c r="A703" s="7" t="str">
        <f>IF([1]主干线!A703="","",[1]主干线!A703)</f>
        <v>绿北线路1</v>
      </c>
      <c r="B703" s="7" t="str">
        <f>IF([1]主干线!B703="","",[1]主干线!B703)</f>
        <v>10kV</v>
      </c>
      <c r="C703" s="7" t="str">
        <f>IF([1]主干线!C703="","",[1]主干线!C703)</f>
        <v>137绿北线</v>
      </c>
      <c r="D703" s="7">
        <f>IF([1]主干线!D703="","",[1]主干线!D703)</f>
        <v>0</v>
      </c>
      <c r="E703" s="7" t="str">
        <f>IF([1]主干线!E703="","",[1]主干线!E703)</f>
        <v>LGJ-185/30</v>
      </c>
      <c r="F703" s="7">
        <f>IF([1]主干线!F703="","",[1]主干线!F703)</f>
        <v>8.3965999999999999E-2</v>
      </c>
      <c r="G703" s="7">
        <f>IF([1]主干线!M703="","",[1]主干线!M703)</f>
        <v>2E-3</v>
      </c>
      <c r="H703" s="7">
        <f>IF([1]主干线!N703="","",[1]主干线!N703)</f>
        <v>0</v>
      </c>
      <c r="I703" s="7">
        <f>IF([1]主干线!O703="","",[1]主干线!O703)</f>
        <v>0</v>
      </c>
      <c r="J703" s="7">
        <f>IF([1]主干线!P703="","",[1]主干线!P703)</f>
        <v>2015</v>
      </c>
      <c r="K703" s="7">
        <f>IF([1]主干线!Q703="","",[1]主干线!Q703)</f>
        <v>1</v>
      </c>
      <c r="L703" s="7">
        <f>IF([1]主干线!R703="","",[1]主干线!R703)</f>
        <v>0</v>
      </c>
      <c r="M703" s="7">
        <f>IF([1]主干线!S703="","",[1]主干线!S703)</f>
        <v>0</v>
      </c>
      <c r="N703" s="7">
        <f>IF([1]主干线!T703="","",[1]主干线!T703)</f>
        <v>0</v>
      </c>
      <c r="O703" s="7" t="str">
        <f>IF([1]主干线!V703="","",[1]主干线!V703)</f>
        <v>分支箱_绿北配</v>
      </c>
      <c r="P703" s="7">
        <f>IF([1]主干线!W703="","",[1]主干线!W703)</f>
        <v>1.679311</v>
      </c>
      <c r="Q703" s="7">
        <f>IF([1]主干线!X703="","",[1]主干线!X703)</f>
        <v>0</v>
      </c>
      <c r="R703" s="7">
        <f>IF([1]主干线!I703="","",[1]主干线!I703)</f>
        <v>0</v>
      </c>
      <c r="S703" s="7">
        <f>IF([1]主干线!G703="","",[1]主干线!G703)</f>
        <v>0</v>
      </c>
      <c r="T703" s="7">
        <f>IF([1]主干线!J703="","",[1]主干线!J703)</f>
        <v>0</v>
      </c>
      <c r="U703" s="7" t="str">
        <f>IF([1]主干线!H703="","",[1]主干线!H703)</f>
        <v>县级</v>
      </c>
    </row>
    <row r="704" spans="1:21" x14ac:dyDescent="0.15">
      <c r="A704" s="7" t="str">
        <f>IF([1]主干线!A704="","",[1]主干线!A704)</f>
        <v>绿北线路2</v>
      </c>
      <c r="B704" s="7" t="str">
        <f>IF([1]主干线!B704="","",[1]主干线!B704)</f>
        <v>10kV</v>
      </c>
      <c r="C704" s="7" t="str">
        <f>IF([1]主干线!C704="","",[1]主干线!C704)</f>
        <v>137绿北线</v>
      </c>
      <c r="D704" s="7">
        <f>IF([1]主干线!D704="","",[1]主干线!D704)</f>
        <v>0</v>
      </c>
      <c r="E704" s="7" t="str">
        <f>IF([1]主干线!E704="","",[1]主干线!E704)</f>
        <v>LGJ-185/30</v>
      </c>
      <c r="F704" s="7">
        <f>IF([1]主干线!F704="","",[1]主干线!F704)</f>
        <v>9.3377000000000002E-2</v>
      </c>
      <c r="G704" s="7">
        <f>IF([1]主干线!M704="","",[1]主干线!M704)</f>
        <v>2E-3</v>
      </c>
      <c r="H704" s="7">
        <f>IF([1]主干线!N704="","",[1]主干线!N704)</f>
        <v>0</v>
      </c>
      <c r="I704" s="7">
        <f>IF([1]主干线!O704="","",[1]主干线!O704)</f>
        <v>0</v>
      </c>
      <c r="J704" s="7">
        <f>IF([1]主干线!P704="","",[1]主干线!P704)</f>
        <v>2015</v>
      </c>
      <c r="K704" s="7">
        <f>IF([1]主干线!Q704="","",[1]主干线!Q704)</f>
        <v>2</v>
      </c>
      <c r="L704" s="7">
        <f>IF([1]主干线!R704="","",[1]主干线!R704)</f>
        <v>0</v>
      </c>
      <c r="M704" s="7">
        <f>IF([1]主干线!S704="","",[1]主干线!S704)</f>
        <v>0</v>
      </c>
      <c r="N704" s="7">
        <f>IF([1]主干线!T704="","",[1]主干线!T704)</f>
        <v>0</v>
      </c>
      <c r="O704" s="7" t="str">
        <f>IF([1]主干线!V704="","",[1]主干线!V704)</f>
        <v>8796088707360</v>
      </c>
      <c r="P704" s="7">
        <f>IF([1]主干线!W704="","",[1]主干线!W704)</f>
        <v>1.8675440000000001</v>
      </c>
      <c r="Q704" s="7">
        <f>IF([1]主干线!X704="","",[1]主干线!X704)</f>
        <v>1</v>
      </c>
      <c r="R704" s="7">
        <f>IF([1]主干线!I704="","",[1]主干线!I704)</f>
        <v>1</v>
      </c>
      <c r="S704" s="7">
        <f>IF([1]主干线!G704="","",[1]主干线!G704)</f>
        <v>0</v>
      </c>
      <c r="T704" s="7">
        <f>IF([1]主干线!J704="","",[1]主干线!J704)</f>
        <v>0</v>
      </c>
      <c r="U704" s="7" t="str">
        <f>IF([1]主干线!H704="","",[1]主干线!H704)</f>
        <v>县级</v>
      </c>
    </row>
    <row r="705" spans="1:21" x14ac:dyDescent="0.15">
      <c r="A705" s="7" t="str">
        <f>IF([1]主干线!A705="","",[1]主干线!A705)</f>
        <v>绿北线路3</v>
      </c>
      <c r="B705" s="7" t="str">
        <f>IF([1]主干线!B705="","",[1]主干线!B705)</f>
        <v>10kV</v>
      </c>
      <c r="C705" s="7" t="str">
        <f>IF([1]主干线!C705="","",[1]主干线!C705)</f>
        <v>137绿北线</v>
      </c>
      <c r="D705" s="7">
        <f>IF([1]主干线!D705="","",[1]主干线!D705)</f>
        <v>0</v>
      </c>
      <c r="E705" s="7" t="str">
        <f>IF([1]主干线!E705="","",[1]主干线!E705)</f>
        <v>LGJ-185/30</v>
      </c>
      <c r="F705" s="7">
        <f>IF([1]主干线!F705="","",[1]主干线!F705)</f>
        <v>2.3521E-2</v>
      </c>
      <c r="G705" s="7">
        <f>IF([1]主干线!M705="","",[1]主干线!M705)</f>
        <v>2E-3</v>
      </c>
      <c r="H705" s="7">
        <f>IF([1]主干线!N705="","",[1]主干线!N705)</f>
        <v>0</v>
      </c>
      <c r="I705" s="7">
        <f>IF([1]主干线!O705="","",[1]主干线!O705)</f>
        <v>0</v>
      </c>
      <c r="J705" s="7">
        <f>IF([1]主干线!P705="","",[1]主干线!P705)</f>
        <v>2015</v>
      </c>
      <c r="K705" s="7">
        <f>IF([1]主干线!Q705="","",[1]主干线!Q705)</f>
        <v>3</v>
      </c>
      <c r="L705" s="7">
        <f>IF([1]主干线!R705="","",[1]主干线!R705)</f>
        <v>0</v>
      </c>
      <c r="M705" s="7">
        <f>IF([1]主干线!S705="","",[1]主干线!S705)</f>
        <v>0</v>
      </c>
      <c r="N705" s="7">
        <f>IF([1]主干线!T705="","",[1]主干线!T705)</f>
        <v>0</v>
      </c>
      <c r="O705" s="7" t="str">
        <f>IF([1]主干线!V705="","",[1]主干线!V705)</f>
        <v>配变_苏州市置业房产</v>
      </c>
      <c r="P705" s="7">
        <f>IF([1]主干线!W705="","",[1]主干线!W705)</f>
        <v>0.47040999999999999</v>
      </c>
      <c r="Q705" s="7">
        <f>IF([1]主干线!X705="","",[1]主干线!X705)</f>
        <v>2</v>
      </c>
      <c r="R705" s="7">
        <f>IF([1]主干线!I705="","",[1]主干线!I705)</f>
        <v>1</v>
      </c>
      <c r="S705" s="7">
        <f>IF([1]主干线!G705="","",[1]主干线!G705)</f>
        <v>0</v>
      </c>
      <c r="T705" s="7">
        <f>IF([1]主干线!J705="","",[1]主干线!J705)</f>
        <v>0</v>
      </c>
      <c r="U705" s="7" t="str">
        <f>IF([1]主干线!H705="","",[1]主干线!H705)</f>
        <v>县级</v>
      </c>
    </row>
    <row r="706" spans="1:21" x14ac:dyDescent="0.15">
      <c r="A706" s="7" t="str">
        <f>IF([1]主干线!A706="","",[1]主干线!A706)</f>
        <v>绿北线路4</v>
      </c>
      <c r="B706" s="7" t="str">
        <f>IF([1]主干线!B706="","",[1]主干线!B706)</f>
        <v>10kV</v>
      </c>
      <c r="C706" s="7" t="str">
        <f>IF([1]主干线!C706="","",[1]主干线!C706)</f>
        <v>137绿北线</v>
      </c>
      <c r="D706" s="7">
        <f>IF([1]主干线!D706="","",[1]主干线!D706)</f>
        <v>0</v>
      </c>
      <c r="E706" s="7" t="str">
        <f>IF([1]主干线!E706="","",[1]主干线!E706)</f>
        <v>LGJ-185/30</v>
      </c>
      <c r="F706" s="7">
        <f>IF([1]主干线!F706="","",[1]主干线!F706)</f>
        <v>4.6167E-2</v>
      </c>
      <c r="G706" s="7">
        <f>IF([1]主干线!M706="","",[1]主干线!M706)</f>
        <v>2E-3</v>
      </c>
      <c r="H706" s="7">
        <f>IF([1]主干线!N706="","",[1]主干线!N706)</f>
        <v>0</v>
      </c>
      <c r="I706" s="7">
        <f>IF([1]主干线!O706="","",[1]主干线!O706)</f>
        <v>0</v>
      </c>
      <c r="J706" s="7">
        <f>IF([1]主干线!P706="","",[1]主干线!P706)</f>
        <v>2015</v>
      </c>
      <c r="K706" s="7">
        <f>IF([1]主干线!Q706="","",[1]主干线!Q706)</f>
        <v>1</v>
      </c>
      <c r="L706" s="7">
        <f>IF([1]主干线!R706="","",[1]主干线!R706)</f>
        <v>0</v>
      </c>
      <c r="M706" s="7">
        <f>IF([1]主干线!S706="","",[1]主干线!S706)</f>
        <v>0</v>
      </c>
      <c r="N706" s="7">
        <f>IF([1]主干线!T706="","",[1]主干线!T706)</f>
        <v>0</v>
      </c>
      <c r="O706" s="7" t="str">
        <f>IF([1]主干线!V706="","",[1]主干线!V706)</f>
        <v>8796088708496</v>
      </c>
      <c r="P706" s="7">
        <f>IF([1]主干线!W706="","",[1]主干线!W706)</f>
        <v>0.92334300000000002</v>
      </c>
      <c r="Q706" s="7">
        <f>IF([1]主干线!X706="","",[1]主干线!X706)</f>
        <v>3</v>
      </c>
      <c r="R706" s="7">
        <f>IF([1]主干线!I706="","",[1]主干线!I706)</f>
        <v>0</v>
      </c>
      <c r="S706" s="7">
        <f>IF([1]主干线!G706="","",[1]主干线!G706)</f>
        <v>0</v>
      </c>
      <c r="T706" s="7">
        <f>IF([1]主干线!J706="","",[1]主干线!J706)</f>
        <v>0</v>
      </c>
      <c r="U706" s="7" t="str">
        <f>IF([1]主干线!H706="","",[1]主干线!H706)</f>
        <v>县级</v>
      </c>
    </row>
    <row r="707" spans="1:21" x14ac:dyDescent="0.15">
      <c r="A707" s="7" t="str">
        <f>IF([1]主干线!A707="","",[1]主干线!A707)</f>
        <v>绿北线路5</v>
      </c>
      <c r="B707" s="7" t="str">
        <f>IF([1]主干线!B707="","",[1]主干线!B707)</f>
        <v>10kV</v>
      </c>
      <c r="C707" s="7" t="str">
        <f>IF([1]主干线!C707="","",[1]主干线!C707)</f>
        <v>137绿北线</v>
      </c>
      <c r="D707" s="7">
        <f>IF([1]主干线!D707="","",[1]主干线!D707)</f>
        <v>0</v>
      </c>
      <c r="E707" s="7" t="str">
        <f>IF([1]主干线!E707="","",[1]主干线!E707)</f>
        <v>LGJ-185/30</v>
      </c>
      <c r="F707" s="7">
        <f>IF([1]主干线!F707="","",[1]主干线!F707)</f>
        <v>4.5515E-2</v>
      </c>
      <c r="G707" s="7">
        <f>IF([1]主干线!M707="","",[1]主干线!M707)</f>
        <v>2E-3</v>
      </c>
      <c r="H707" s="7">
        <f>IF([1]主干线!N707="","",[1]主干线!N707)</f>
        <v>0</v>
      </c>
      <c r="I707" s="7">
        <f>IF([1]主干线!O707="","",[1]主干线!O707)</f>
        <v>0</v>
      </c>
      <c r="J707" s="7">
        <f>IF([1]主干线!P707="","",[1]主干线!P707)</f>
        <v>2015</v>
      </c>
      <c r="K707" s="7">
        <f>IF([1]主干线!Q707="","",[1]主干线!Q707)</f>
        <v>2</v>
      </c>
      <c r="L707" s="7">
        <f>IF([1]主干线!R707="","",[1]主干线!R707)</f>
        <v>0</v>
      </c>
      <c r="M707" s="7">
        <f>IF([1]主干线!S707="","",[1]主干线!S707)</f>
        <v>0</v>
      </c>
      <c r="N707" s="7">
        <f>IF([1]主干线!T707="","",[1]主干线!T707)</f>
        <v>0</v>
      </c>
      <c r="O707" s="7" t="str">
        <f>IF([1]主干线!V707="","",[1]主干线!V707)</f>
        <v>8796088708464</v>
      </c>
      <c r="P707" s="7">
        <f>IF([1]主干线!W707="","",[1]主干线!W707)</f>
        <v>0.91029300000000002</v>
      </c>
      <c r="Q707" s="7">
        <f>IF([1]主干线!X707="","",[1]主干线!X707)</f>
        <v>4</v>
      </c>
      <c r="R707" s="7">
        <f>IF([1]主干线!I707="","",[1]主干线!I707)</f>
        <v>1</v>
      </c>
      <c r="S707" s="7">
        <f>IF([1]主干线!G707="","",[1]主干线!G707)</f>
        <v>0</v>
      </c>
      <c r="T707" s="7">
        <f>IF([1]主干线!J707="","",[1]主干线!J707)</f>
        <v>0</v>
      </c>
      <c r="U707" s="7" t="str">
        <f>IF([1]主干线!H707="","",[1]主干线!H707)</f>
        <v>县级</v>
      </c>
    </row>
    <row r="708" spans="1:21" x14ac:dyDescent="0.15">
      <c r="A708" s="7" t="str">
        <f>IF([1]主干线!A708="","",[1]主干线!A708)</f>
        <v>绿北线路6</v>
      </c>
      <c r="B708" s="7" t="str">
        <f>IF([1]主干线!B708="","",[1]主干线!B708)</f>
        <v>10kV</v>
      </c>
      <c r="C708" s="7" t="str">
        <f>IF([1]主干线!C708="","",[1]主干线!C708)</f>
        <v>137绿北线</v>
      </c>
      <c r="D708" s="7">
        <f>IF([1]主干线!D708="","",[1]主干线!D708)</f>
        <v>0</v>
      </c>
      <c r="E708" s="7" t="str">
        <f>IF([1]主干线!E708="","",[1]主干线!E708)</f>
        <v>LGJ-185/30</v>
      </c>
      <c r="F708" s="7">
        <f>IF([1]主干线!F708="","",[1]主干线!F708)</f>
        <v>0.58666200000000002</v>
      </c>
      <c r="G708" s="7">
        <f>IF([1]主干线!M708="","",[1]主干线!M708)</f>
        <v>2E-3</v>
      </c>
      <c r="H708" s="7">
        <f>IF([1]主干线!N708="","",[1]主干线!N708)</f>
        <v>0</v>
      </c>
      <c r="I708" s="7">
        <f>IF([1]主干线!O708="","",[1]主干线!O708)</f>
        <v>0</v>
      </c>
      <c r="J708" s="7">
        <f>IF([1]主干线!P708="","",[1]主干线!P708)</f>
        <v>2015</v>
      </c>
      <c r="K708" s="7">
        <f>IF([1]主干线!Q708="","",[1]主干线!Q708)</f>
        <v>3</v>
      </c>
      <c r="L708" s="7">
        <f>IF([1]主干线!R708="","",[1]主干线!R708)</f>
        <v>0</v>
      </c>
      <c r="M708" s="7">
        <f>IF([1]主干线!S708="","",[1]主干线!S708)</f>
        <v>0</v>
      </c>
      <c r="N708" s="7">
        <f>IF([1]主干线!T708="","",[1]主干线!T708)</f>
        <v>0</v>
      </c>
      <c r="O708" s="7" t="str">
        <f>IF([1]主干线!V708="","",[1]主干线!V708)</f>
        <v>分支箱_孝贤坊配</v>
      </c>
      <c r="P708" s="7">
        <f>IF([1]主干线!W708="","",[1]主干线!W708)</f>
        <v>11.733238</v>
      </c>
      <c r="Q708" s="7">
        <f>IF([1]主干线!X708="","",[1]主干线!X708)</f>
        <v>5</v>
      </c>
      <c r="R708" s="7">
        <f>IF([1]主干线!I708="","",[1]主干线!I708)</f>
        <v>1</v>
      </c>
      <c r="S708" s="7">
        <f>IF([1]主干线!G708="","",[1]主干线!G708)</f>
        <v>0</v>
      </c>
      <c r="T708" s="7">
        <f>IF([1]主干线!J708="","",[1]主干线!J708)</f>
        <v>0</v>
      </c>
      <c r="U708" s="7" t="str">
        <f>IF([1]主干线!H708="","",[1]主干线!H708)</f>
        <v>县级</v>
      </c>
    </row>
    <row r="709" spans="1:21" x14ac:dyDescent="0.15">
      <c r="A709" s="7" t="str">
        <f>IF([1]主干线!A709="","",[1]主干线!A709)</f>
        <v>绿北线路7</v>
      </c>
      <c r="B709" s="7" t="str">
        <f>IF([1]主干线!B709="","",[1]主干线!B709)</f>
        <v>10kV</v>
      </c>
      <c r="C709" s="7" t="str">
        <f>IF([1]主干线!C709="","",[1]主干线!C709)</f>
        <v>137绿北线</v>
      </c>
      <c r="D709" s="7">
        <f>IF([1]主干线!D709="","",[1]主干线!D709)</f>
        <v>0</v>
      </c>
      <c r="E709" s="7" t="str">
        <f>IF([1]主干线!E709="","",[1]主干线!E709)</f>
        <v>LGJ-185/30</v>
      </c>
      <c r="F709" s="7">
        <f>IF([1]主干线!F709="","",[1]主干线!F709)</f>
        <v>0.102253</v>
      </c>
      <c r="G709" s="7">
        <f>IF([1]主干线!M709="","",[1]主干线!M709)</f>
        <v>2E-3</v>
      </c>
      <c r="H709" s="7">
        <f>IF([1]主干线!N709="","",[1]主干线!N709)</f>
        <v>0</v>
      </c>
      <c r="I709" s="7">
        <f>IF([1]主干线!O709="","",[1]主干线!O709)</f>
        <v>0</v>
      </c>
      <c r="J709" s="7">
        <f>IF([1]主干线!P709="","",[1]主干线!P709)</f>
        <v>2015</v>
      </c>
      <c r="K709" s="7">
        <f>IF([1]主干线!Q709="","",[1]主干线!Q709)</f>
        <v>1</v>
      </c>
      <c r="L709" s="7">
        <f>IF([1]主干线!R709="","",[1]主干线!R709)</f>
        <v>0</v>
      </c>
      <c r="M709" s="7">
        <f>IF([1]主干线!S709="","",[1]主干线!S709)</f>
        <v>0</v>
      </c>
      <c r="N709" s="7">
        <f>IF([1]主干线!T709="","",[1]主干线!T709)</f>
        <v>0</v>
      </c>
      <c r="O709" s="7" t="str">
        <f>IF([1]主干线!V709="","",[1]主干线!V709)</f>
        <v>配变_绿地大道路灯</v>
      </c>
      <c r="P709" s="7">
        <f>IF([1]主干线!W709="","",[1]主干线!W709)</f>
        <v>2.045058</v>
      </c>
      <c r="Q709" s="7">
        <f>IF([1]主干线!X709="","",[1]主干线!X709)</f>
        <v>6</v>
      </c>
      <c r="R709" s="7">
        <f>IF([1]主干线!I709="","",[1]主干线!I709)</f>
        <v>0</v>
      </c>
      <c r="S709" s="7">
        <f>IF([1]主干线!G709="","",[1]主干线!G709)</f>
        <v>0</v>
      </c>
      <c r="T709" s="7">
        <f>IF([1]主干线!J709="","",[1]主干线!J709)</f>
        <v>0</v>
      </c>
      <c r="U709" s="7" t="str">
        <f>IF([1]主干线!H709="","",[1]主干线!H709)</f>
        <v>县级</v>
      </c>
    </row>
    <row r="710" spans="1:21" x14ac:dyDescent="0.15">
      <c r="A710" s="7" t="str">
        <f>IF([1]主干线!A710="","",[1]主干线!A710)</f>
        <v>绿北线路8</v>
      </c>
      <c r="B710" s="7" t="str">
        <f>IF([1]主干线!B710="","",[1]主干线!B710)</f>
        <v>10kV</v>
      </c>
      <c r="C710" s="7" t="str">
        <f>IF([1]主干线!C710="","",[1]主干线!C710)</f>
        <v>137绿北线</v>
      </c>
      <c r="D710" s="7">
        <f>IF([1]主干线!D710="","",[1]主干线!D710)</f>
        <v>0</v>
      </c>
      <c r="E710" s="7" t="str">
        <f>IF([1]主干线!E710="","",[1]主干线!E710)</f>
        <v>LGJ-185/30</v>
      </c>
      <c r="F710" s="7">
        <f>IF([1]主干线!F710="","",[1]主干线!F710)</f>
        <v>0.13924600000000001</v>
      </c>
      <c r="G710" s="7">
        <f>IF([1]主干线!M710="","",[1]主干线!M710)</f>
        <v>2E-3</v>
      </c>
      <c r="H710" s="7">
        <f>IF([1]主干线!N710="","",[1]主干线!N710)</f>
        <v>0</v>
      </c>
      <c r="I710" s="7">
        <f>IF([1]主干线!O710="","",[1]主干线!O710)</f>
        <v>0</v>
      </c>
      <c r="J710" s="7">
        <f>IF([1]主干线!P710="","",[1]主干线!P710)</f>
        <v>2015</v>
      </c>
      <c r="K710" s="7">
        <f>IF([1]主干线!Q710="","",[1]主干线!Q710)</f>
        <v>2</v>
      </c>
      <c r="L710" s="7">
        <f>IF([1]主干线!R710="","",[1]主干线!R710)</f>
        <v>0</v>
      </c>
      <c r="M710" s="7">
        <f>IF([1]主干线!S710="","",[1]主干线!S710)</f>
        <v>0</v>
      </c>
      <c r="N710" s="7">
        <f>IF([1]主干线!T710="","",[1]主干线!T710)</f>
        <v>0</v>
      </c>
      <c r="O710" s="7" t="str">
        <f>IF([1]主干线!V710="","",[1]主干线!V710)</f>
        <v>8796088708480</v>
      </c>
      <c r="P710" s="7">
        <f>IF([1]主干线!W710="","",[1]主干线!W710)</f>
        <v>2.7849240000000002</v>
      </c>
      <c r="Q710" s="7">
        <f>IF([1]主干线!X710="","",[1]主干线!X710)</f>
        <v>7</v>
      </c>
      <c r="R710" s="7">
        <f>IF([1]主干线!I710="","",[1]主干线!I710)</f>
        <v>1</v>
      </c>
      <c r="S710" s="7">
        <f>IF([1]主干线!G710="","",[1]主干线!G710)</f>
        <v>0</v>
      </c>
      <c r="T710" s="7">
        <f>IF([1]主干线!J710="","",[1]主干线!J710)</f>
        <v>0</v>
      </c>
      <c r="U710" s="7" t="str">
        <f>IF([1]主干线!H710="","",[1]主干线!H710)</f>
        <v>县级</v>
      </c>
    </row>
    <row r="711" spans="1:21" x14ac:dyDescent="0.15">
      <c r="A711" s="7" t="str">
        <f>IF([1]主干线!A711="","",[1]主干线!A711)</f>
        <v>绿北线路9</v>
      </c>
      <c r="B711" s="7" t="str">
        <f>IF([1]主干线!B711="","",[1]主干线!B711)</f>
        <v>10kV</v>
      </c>
      <c r="C711" s="7" t="str">
        <f>IF([1]主干线!C711="","",[1]主干线!C711)</f>
        <v>137绿北线</v>
      </c>
      <c r="D711" s="7">
        <f>IF([1]主干线!D711="","",[1]主干线!D711)</f>
        <v>0</v>
      </c>
      <c r="E711" s="7" t="str">
        <f>IF([1]主干线!E711="","",[1]主干线!E711)</f>
        <v>LGJ-185/30</v>
      </c>
      <c r="F711" s="7">
        <f>IF([1]主干线!F711="","",[1]主干线!F711)</f>
        <v>0.25907000000000002</v>
      </c>
      <c r="G711" s="7">
        <f>IF([1]主干线!M711="","",[1]主干线!M711)</f>
        <v>2E-3</v>
      </c>
      <c r="H711" s="7">
        <f>IF([1]主干线!N711="","",[1]主干线!N711)</f>
        <v>0</v>
      </c>
      <c r="I711" s="7">
        <f>IF([1]主干线!O711="","",[1]主干线!O711)</f>
        <v>0</v>
      </c>
      <c r="J711" s="7">
        <f>IF([1]主干线!P711="","",[1]主干线!P711)</f>
        <v>2015</v>
      </c>
      <c r="K711" s="7">
        <f>IF([1]主干线!Q711="","",[1]主干线!Q711)</f>
        <v>3</v>
      </c>
      <c r="L711" s="7">
        <f>IF([1]主干线!R711="","",[1]主干线!R711)</f>
        <v>0</v>
      </c>
      <c r="M711" s="7">
        <f>IF([1]主干线!S711="","",[1]主干线!S711)</f>
        <v>0</v>
      </c>
      <c r="N711" s="7">
        <f>IF([1]主干线!T711="","",[1]主干线!T711)</f>
        <v>0</v>
      </c>
      <c r="O711" s="7" t="str">
        <f>IF([1]主干线!V711="","",[1]主干线!V711)</f>
        <v>配变_千泾河变250</v>
      </c>
      <c r="P711" s="7">
        <f>IF([1]主干线!W711="","",[1]主干线!W711)</f>
        <v>5.1814049999999998</v>
      </c>
      <c r="Q711" s="7">
        <f>IF([1]主干线!X711="","",[1]主干线!X711)</f>
        <v>8</v>
      </c>
      <c r="R711" s="7">
        <f>IF([1]主干线!I711="","",[1]主干线!I711)</f>
        <v>1</v>
      </c>
      <c r="S711" s="7">
        <f>IF([1]主干线!G711="","",[1]主干线!G711)</f>
        <v>0</v>
      </c>
      <c r="T711" s="7">
        <f>IF([1]主干线!J711="","",[1]主干线!J711)</f>
        <v>0</v>
      </c>
      <c r="U711" s="7" t="str">
        <f>IF([1]主干线!H711="","",[1]主干线!H711)</f>
        <v>县级</v>
      </c>
    </row>
    <row r="712" spans="1:21" x14ac:dyDescent="0.15">
      <c r="A712" s="7" t="str">
        <f>IF([1]主干线!A712="","",[1]主干线!A712)</f>
        <v>绿北线路10</v>
      </c>
      <c r="B712" s="7" t="str">
        <f>IF([1]主干线!B712="","",[1]主干线!B712)</f>
        <v>10kV</v>
      </c>
      <c r="C712" s="7" t="str">
        <f>IF([1]主干线!C712="","",[1]主干线!C712)</f>
        <v>137绿北线</v>
      </c>
      <c r="D712" s="7">
        <f>IF([1]主干线!D712="","",[1]主干线!D712)</f>
        <v>0</v>
      </c>
      <c r="E712" s="7" t="str">
        <f>IF([1]主干线!E712="","",[1]主干线!E712)</f>
        <v>LGJ-185/30</v>
      </c>
      <c r="F712" s="7">
        <f>IF([1]主干线!F712="","",[1]主干线!F712)</f>
        <v>5.7449E-2</v>
      </c>
      <c r="G712" s="7">
        <f>IF([1]主干线!M712="","",[1]主干线!M712)</f>
        <v>2E-3</v>
      </c>
      <c r="H712" s="7">
        <f>IF([1]主干线!N712="","",[1]主干线!N712)</f>
        <v>0</v>
      </c>
      <c r="I712" s="7">
        <f>IF([1]主干线!O712="","",[1]主干线!O712)</f>
        <v>0</v>
      </c>
      <c r="J712" s="7">
        <f>IF([1]主干线!P712="","",[1]主干线!P712)</f>
        <v>2015</v>
      </c>
      <c r="K712" s="7">
        <f>IF([1]主干线!Q712="","",[1]主干线!Q712)</f>
        <v>1</v>
      </c>
      <c r="L712" s="7">
        <f>IF([1]主干线!R712="","",[1]主干线!R712)</f>
        <v>0</v>
      </c>
      <c r="M712" s="7">
        <f>IF([1]主干线!S712="","",[1]主干线!S712)</f>
        <v>0</v>
      </c>
      <c r="N712" s="7">
        <f>IF([1]主干线!T712="","",[1]主干线!T712)</f>
        <v>0</v>
      </c>
      <c r="O712" s="7" t="str">
        <f>IF([1]主干线!V712="","",[1]主干线!V712)</f>
        <v>配变_花桥污水处理厂（建邦环境）1</v>
      </c>
      <c r="P712" s="7">
        <f>IF([1]主干线!W712="","",[1]主干线!W712)</f>
        <v>1.148981</v>
      </c>
      <c r="Q712" s="7">
        <f>IF([1]主干线!X712="","",[1]主干线!X712)</f>
        <v>0</v>
      </c>
      <c r="R712" s="7">
        <f>IF([1]主干线!I712="","",[1]主干线!I712)</f>
        <v>0</v>
      </c>
      <c r="S712" s="7">
        <f>IF([1]主干线!G712="","",[1]主干线!G712)</f>
        <v>0</v>
      </c>
      <c r="T712" s="7">
        <f>IF([1]主干线!J712="","",[1]主干线!J712)</f>
        <v>0</v>
      </c>
      <c r="U712" s="7" t="str">
        <f>IF([1]主干线!H712="","",[1]主干线!H712)</f>
        <v>县级</v>
      </c>
    </row>
    <row r="713" spans="1:21" x14ac:dyDescent="0.15">
      <c r="A713" s="7" t="str">
        <f>IF([1]主干线!A713="","",[1]主干线!A713)</f>
        <v>绿北线路11</v>
      </c>
      <c r="B713" s="7" t="str">
        <f>IF([1]主干线!B713="","",[1]主干线!B713)</f>
        <v>10kV</v>
      </c>
      <c r="C713" s="7" t="str">
        <f>IF([1]主干线!C713="","",[1]主干线!C713)</f>
        <v>137绿北线</v>
      </c>
      <c r="D713" s="7">
        <f>IF([1]主干线!D713="","",[1]主干线!D713)</f>
        <v>0</v>
      </c>
      <c r="E713" s="7" t="str">
        <f>IF([1]主干线!E713="","",[1]主干线!E713)</f>
        <v>LGJ-185/30</v>
      </c>
      <c r="F713" s="7">
        <f>IF([1]主干线!F713="","",[1]主干线!F713)</f>
        <v>0.47076699999999999</v>
      </c>
      <c r="G713" s="7">
        <f>IF([1]主干线!M713="","",[1]主干线!M713)</f>
        <v>2E-3</v>
      </c>
      <c r="H713" s="7">
        <f>IF([1]主干线!N713="","",[1]主干线!N713)</f>
        <v>0</v>
      </c>
      <c r="I713" s="7">
        <f>IF([1]主干线!O713="","",[1]主干线!O713)</f>
        <v>0</v>
      </c>
      <c r="J713" s="7">
        <f>IF([1]主干线!P713="","",[1]主干线!P713)</f>
        <v>2015</v>
      </c>
      <c r="K713" s="7">
        <f>IF([1]主干线!Q713="","",[1]主干线!Q713)</f>
        <v>2</v>
      </c>
      <c r="L713" s="7">
        <f>IF([1]主干线!R713="","",[1]主干线!R713)</f>
        <v>0</v>
      </c>
      <c r="M713" s="7">
        <f>IF([1]主干线!S713="","",[1]主干线!S713)</f>
        <v>0</v>
      </c>
      <c r="N713" s="7">
        <f>IF([1]主干线!T713="","",[1]主干线!T713)</f>
        <v>0</v>
      </c>
      <c r="O713" s="7" t="str">
        <f>IF([1]主干线!V713="","",[1]主干线!V713)</f>
        <v>分支箱_绿地大道137绿总F1</v>
      </c>
      <c r="P713" s="7">
        <f>IF([1]主干线!W713="","",[1]主干线!W713)</f>
        <v>9.4153409999999997</v>
      </c>
      <c r="Q713" s="7">
        <f>IF([1]主干线!X713="","",[1]主干线!X713)</f>
        <v>1</v>
      </c>
      <c r="R713" s="7">
        <f>IF([1]主干线!I713="","",[1]主干线!I713)</f>
        <v>1</v>
      </c>
      <c r="S713" s="7">
        <f>IF([1]主干线!G713="","",[1]主干线!G713)</f>
        <v>0</v>
      </c>
      <c r="T713" s="7">
        <f>IF([1]主干线!J713="","",[1]主干线!J713)</f>
        <v>0</v>
      </c>
      <c r="U713" s="7" t="str">
        <f>IF([1]主干线!H713="","",[1]主干线!H713)</f>
        <v>县级</v>
      </c>
    </row>
    <row r="714" spans="1:21" x14ac:dyDescent="0.15">
      <c r="A714" s="7" t="str">
        <f>IF([1]主干线!A714="","",[1]主干线!A714)</f>
        <v>绿北线路12</v>
      </c>
      <c r="B714" s="7" t="str">
        <f>IF([1]主干线!B714="","",[1]主干线!B714)</f>
        <v>10kV</v>
      </c>
      <c r="C714" s="7" t="str">
        <f>IF([1]主干线!C714="","",[1]主干线!C714)</f>
        <v>137绿北线</v>
      </c>
      <c r="D714" s="7">
        <f>IF([1]主干线!D714="","",[1]主干线!D714)</f>
        <v>0</v>
      </c>
      <c r="E714" s="7" t="str">
        <f>IF([1]主干线!E714="","",[1]主干线!E714)</f>
        <v>LGJ-185/30</v>
      </c>
      <c r="F714" s="7">
        <f>IF([1]主干线!F714="","",[1]主干线!F714)</f>
        <v>0.80883099999999997</v>
      </c>
      <c r="G714" s="7">
        <f>IF([1]主干线!M714="","",[1]主干线!M714)</f>
        <v>2E-3</v>
      </c>
      <c r="H714" s="7">
        <f>IF([1]主干线!N714="","",[1]主干线!N714)</f>
        <v>0</v>
      </c>
      <c r="I714" s="7">
        <f>IF([1]主干线!O714="","",[1]主干线!O714)</f>
        <v>0</v>
      </c>
      <c r="J714" s="7">
        <f>IF([1]主干线!P714="","",[1]主干线!P714)</f>
        <v>2015</v>
      </c>
      <c r="K714" s="7">
        <f>IF([1]主干线!Q714="","",[1]主干线!Q714)</f>
        <v>3</v>
      </c>
      <c r="L714" s="7">
        <f>IF([1]主干线!R714="","",[1]主干线!R714)</f>
        <v>0</v>
      </c>
      <c r="M714" s="7">
        <f>IF([1]主干线!S714="","",[1]主干线!S714)</f>
        <v>0</v>
      </c>
      <c r="N714" s="7">
        <f>IF([1]主干线!T714="","",[1]主干线!T714)</f>
        <v>0</v>
      </c>
      <c r="O714" s="7" t="str">
        <f>IF([1]主干线!V714="","",[1]主干线!V714)</f>
        <v>分支箱_绿地大道绿总F2</v>
      </c>
      <c r="P714" s="7">
        <f>IF([1]主干线!W714="","",[1]主干线!W714)</f>
        <v>16.176617</v>
      </c>
      <c r="Q714" s="7">
        <f>IF([1]主干线!X714="","",[1]主干线!X714)</f>
        <v>2</v>
      </c>
      <c r="R714" s="7">
        <f>IF([1]主干线!I714="","",[1]主干线!I714)</f>
        <v>1</v>
      </c>
      <c r="S714" s="7">
        <f>IF([1]主干线!G714="","",[1]主干线!G714)</f>
        <v>0</v>
      </c>
      <c r="T714" s="7">
        <f>IF([1]主干线!J714="","",[1]主干线!J714)</f>
        <v>0</v>
      </c>
      <c r="U714" s="7" t="str">
        <f>IF([1]主干线!H714="","",[1]主干线!H714)</f>
        <v>县级</v>
      </c>
    </row>
    <row r="715" spans="1:21" x14ac:dyDescent="0.15">
      <c r="A715" s="7" t="str">
        <f>IF([1]主干线!A715="","",[1]主干线!A715)</f>
        <v>绿北线路13</v>
      </c>
      <c r="B715" s="7" t="str">
        <f>IF([1]主干线!B715="","",[1]主干线!B715)</f>
        <v>10kV</v>
      </c>
      <c r="C715" s="7" t="str">
        <f>IF([1]主干线!C715="","",[1]主干线!C715)</f>
        <v>137绿北线</v>
      </c>
      <c r="D715" s="7">
        <f>IF([1]主干线!D715="","",[1]主干线!D715)</f>
        <v>0</v>
      </c>
      <c r="E715" s="7" t="str">
        <f>IF([1]主干线!E715="","",[1]主干线!E715)</f>
        <v>LGJ-185/30</v>
      </c>
      <c r="F715" s="7">
        <f>IF([1]主干线!F715="","",[1]主干线!F715)</f>
        <v>1.039622</v>
      </c>
      <c r="G715" s="7">
        <f>IF([1]主干线!M715="","",[1]主干线!M715)</f>
        <v>2E-3</v>
      </c>
      <c r="H715" s="7">
        <f>IF([1]主干线!N715="","",[1]主干线!N715)</f>
        <v>0</v>
      </c>
      <c r="I715" s="7">
        <f>IF([1]主干线!O715="","",[1]主干线!O715)</f>
        <v>0</v>
      </c>
      <c r="J715" s="7">
        <f>IF([1]主干线!P715="","",[1]主干线!P715)</f>
        <v>2015</v>
      </c>
      <c r="K715" s="7">
        <f>IF([1]主干线!Q715="","",[1]主干线!Q715)</f>
        <v>1</v>
      </c>
      <c r="L715" s="7">
        <f>IF([1]主干线!R715="","",[1]主干线!R715)</f>
        <v>0</v>
      </c>
      <c r="M715" s="7">
        <f>IF([1]主干线!S715="","",[1]主干线!S715)</f>
        <v>0</v>
      </c>
      <c r="N715" s="7">
        <f>IF([1]主干线!T715="","",[1]主干线!T715)</f>
        <v>0</v>
      </c>
      <c r="O715" s="7" t="str">
        <f>IF([1]主干线!V715="","",[1]主干线!V715)</f>
        <v>8796088707344</v>
      </c>
      <c r="P715" s="7">
        <f>IF([1]主干线!W715="","",[1]主干线!W715)</f>
        <v>20.792431000000001</v>
      </c>
      <c r="Q715" s="7">
        <f>IF([1]主干线!X715="","",[1]主干线!X715)</f>
        <v>3</v>
      </c>
      <c r="R715" s="7">
        <f>IF([1]主干线!I715="","",[1]主干线!I715)</f>
        <v>0</v>
      </c>
      <c r="S715" s="7">
        <f>IF([1]主干线!G715="","",[1]主干线!G715)</f>
        <v>0</v>
      </c>
      <c r="T715" s="7">
        <f>IF([1]主干线!J715="","",[1]主干线!J715)</f>
        <v>0</v>
      </c>
      <c r="U715" s="7" t="str">
        <f>IF([1]主干线!H715="","",[1]主干线!H715)</f>
        <v>县级</v>
      </c>
    </row>
    <row r="716" spans="1:21" x14ac:dyDescent="0.15">
      <c r="A716" s="7" t="str">
        <f>IF([1]主干线!A716="","",[1]主干线!A716)</f>
        <v>绿北线路14</v>
      </c>
      <c r="B716" s="7" t="str">
        <f>IF([1]主干线!B716="","",[1]主干线!B716)</f>
        <v>10kV</v>
      </c>
      <c r="C716" s="7" t="str">
        <f>IF([1]主干线!C716="","",[1]主干线!C716)</f>
        <v>137绿北线</v>
      </c>
      <c r="D716" s="7">
        <f>IF([1]主干线!D716="","",[1]主干线!D716)</f>
        <v>0</v>
      </c>
      <c r="E716" s="7" t="str">
        <f>IF([1]主干线!E716="","",[1]主干线!E716)</f>
        <v>LGJ-185/30</v>
      </c>
      <c r="F716" s="7">
        <f>IF([1]主干线!F716="","",[1]主干线!F716)</f>
        <v>4.437E-3</v>
      </c>
      <c r="G716" s="7">
        <f>IF([1]主干线!M716="","",[1]主干线!M716)</f>
        <v>2E-3</v>
      </c>
      <c r="H716" s="7">
        <f>IF([1]主干线!N716="","",[1]主干线!N716)</f>
        <v>0</v>
      </c>
      <c r="I716" s="7">
        <f>IF([1]主干线!O716="","",[1]主干线!O716)</f>
        <v>0</v>
      </c>
      <c r="J716" s="7">
        <f>IF([1]主干线!P716="","",[1]主干线!P716)</f>
        <v>2015</v>
      </c>
      <c r="K716" s="7">
        <f>IF([1]主干线!Q716="","",[1]主干线!Q716)</f>
        <v>2</v>
      </c>
      <c r="L716" s="7">
        <f>IF([1]主干线!R716="","",[1]主干线!R716)</f>
        <v>0</v>
      </c>
      <c r="M716" s="7">
        <f>IF([1]主干线!S716="","",[1]主干线!S716)</f>
        <v>0</v>
      </c>
      <c r="N716" s="7">
        <f>IF([1]主干线!T716="","",[1]主干线!T716)</f>
        <v>0</v>
      </c>
      <c r="O716" s="7" t="str">
        <f>IF([1]主干线!V716="","",[1]主干线!V716)</f>
        <v>配变_中成实业</v>
      </c>
      <c r="P716" s="7">
        <f>IF([1]主干线!W716="","",[1]主干线!W716)</f>
        <v>8.8731000000000004E-2</v>
      </c>
      <c r="Q716" s="7">
        <f>IF([1]主干线!X716="","",[1]主干线!X716)</f>
        <v>4</v>
      </c>
      <c r="R716" s="7">
        <f>IF([1]主干线!I716="","",[1]主干线!I716)</f>
        <v>1</v>
      </c>
      <c r="S716" s="7">
        <f>IF([1]主干线!G716="","",[1]主干线!G716)</f>
        <v>0</v>
      </c>
      <c r="T716" s="7">
        <f>IF([1]主干线!J716="","",[1]主干线!J716)</f>
        <v>0</v>
      </c>
      <c r="U716" s="7" t="str">
        <f>IF([1]主干线!H716="","",[1]主干线!H716)</f>
        <v>县级</v>
      </c>
    </row>
    <row r="717" spans="1:21" x14ac:dyDescent="0.15">
      <c r="A717" s="7" t="str">
        <f>IF([1]主干线!A717="","",[1]主干线!A717)</f>
        <v>绿北线路15</v>
      </c>
      <c r="B717" s="7" t="str">
        <f>IF([1]主干线!B717="","",[1]主干线!B717)</f>
        <v>10kV</v>
      </c>
      <c r="C717" s="7" t="str">
        <f>IF([1]主干线!C717="","",[1]主干线!C717)</f>
        <v>137绿北线</v>
      </c>
      <c r="D717" s="7">
        <f>IF([1]主干线!D717="","",[1]主干线!D717)</f>
        <v>0</v>
      </c>
      <c r="E717" s="7" t="str">
        <f>IF([1]主干线!E717="","",[1]主干线!E717)</f>
        <v>LGJ-185/30</v>
      </c>
      <c r="F717" s="7">
        <f>IF([1]主干线!F717="","",[1]主干线!F717)</f>
        <v>6.4179E-2</v>
      </c>
      <c r="G717" s="7">
        <f>IF([1]主干线!M717="","",[1]主干线!M717)</f>
        <v>2E-3</v>
      </c>
      <c r="H717" s="7">
        <f>IF([1]主干线!N717="","",[1]主干线!N717)</f>
        <v>0</v>
      </c>
      <c r="I717" s="7">
        <f>IF([1]主干线!O717="","",[1]主干线!O717)</f>
        <v>0</v>
      </c>
      <c r="J717" s="7">
        <f>IF([1]主干线!P717="","",[1]主干线!P717)</f>
        <v>2015</v>
      </c>
      <c r="K717" s="7">
        <f>IF([1]主干线!Q717="","",[1]主干线!Q717)</f>
        <v>3</v>
      </c>
      <c r="L717" s="7">
        <f>IF([1]主干线!R717="","",[1]主干线!R717)</f>
        <v>0</v>
      </c>
      <c r="M717" s="7">
        <f>IF([1]主干线!S717="","",[1]主干线!S717)</f>
        <v>0</v>
      </c>
      <c r="N717" s="7">
        <f>IF([1]主干线!T717="","",[1]主干线!T717)</f>
        <v>0</v>
      </c>
      <c r="O717" s="7" t="str">
        <f>IF([1]主干线!V717="","",[1]主干线!V717)</f>
        <v>配变_绿地家世界</v>
      </c>
      <c r="P717" s="7">
        <f>IF([1]主干线!W717="","",[1]主干线!W717)</f>
        <v>1.2835840000000001</v>
      </c>
      <c r="Q717" s="7">
        <f>IF([1]主干线!X717="","",[1]主干线!X717)</f>
        <v>5</v>
      </c>
      <c r="R717" s="7">
        <f>IF([1]主干线!I717="","",[1]主干线!I717)</f>
        <v>1</v>
      </c>
      <c r="S717" s="7">
        <f>IF([1]主干线!G717="","",[1]主干线!G717)</f>
        <v>0</v>
      </c>
      <c r="T717" s="7">
        <f>IF([1]主干线!J717="","",[1]主干线!J717)</f>
        <v>0</v>
      </c>
      <c r="U717" s="7" t="str">
        <f>IF([1]主干线!H717="","",[1]主干线!H717)</f>
        <v>市辖</v>
      </c>
    </row>
    <row r="718" spans="1:21" x14ac:dyDescent="0.15">
      <c r="A718" s="7" t="str">
        <f>IF([1]主干线!A718="","",[1]主干线!A718)</f>
        <v>绿北线路16</v>
      </c>
      <c r="B718" s="7" t="str">
        <f>IF([1]主干线!B718="","",[1]主干线!B718)</f>
        <v>10kV</v>
      </c>
      <c r="C718" s="7" t="str">
        <f>IF([1]主干线!C718="","",[1]主干线!C718)</f>
        <v>137绿北线</v>
      </c>
      <c r="D718" s="7">
        <f>IF([1]主干线!D718="","",[1]主干线!D718)</f>
        <v>0</v>
      </c>
      <c r="E718" s="7" t="str">
        <f>IF([1]主干线!E718="","",[1]主干线!E718)</f>
        <v>LGJ-185/30</v>
      </c>
      <c r="F718" s="7">
        <f>IF([1]主干线!F718="","",[1]主干线!F718)</f>
        <v>6.4533999999999994E-2</v>
      </c>
      <c r="G718" s="7">
        <f>IF([1]主干线!M718="","",[1]主干线!M718)</f>
        <v>2E-3</v>
      </c>
      <c r="H718" s="7">
        <f>IF([1]主干线!N718="","",[1]主干线!N718)</f>
        <v>0</v>
      </c>
      <c r="I718" s="7">
        <f>IF([1]主干线!O718="","",[1]主干线!O718)</f>
        <v>0</v>
      </c>
      <c r="J718" s="7">
        <f>IF([1]主干线!P718="","",[1]主干线!P718)</f>
        <v>2015</v>
      </c>
      <c r="K718" s="7">
        <f>IF([1]主干线!Q718="","",[1]主干线!Q718)</f>
        <v>1</v>
      </c>
      <c r="L718" s="7">
        <f>IF([1]主干线!R718="","",[1]主干线!R718)</f>
        <v>0</v>
      </c>
      <c r="M718" s="7">
        <f>IF([1]主干线!S718="","",[1]主干线!S718)</f>
        <v>0</v>
      </c>
      <c r="N718" s="7">
        <f>IF([1]主干线!T718="","",[1]主干线!T718)</f>
        <v>0</v>
      </c>
      <c r="O718" s="7" t="str">
        <f>IF([1]主干线!V718="","",[1]主干线!V718)</f>
        <v>配电室_绿北总部</v>
      </c>
      <c r="P718" s="7">
        <f>IF([1]主干线!W718="","",[1]主干线!W718)</f>
        <v>1.290675</v>
      </c>
      <c r="Q718" s="7">
        <f>IF([1]主干线!X718="","",[1]主干线!X718)</f>
        <v>6</v>
      </c>
      <c r="R718" s="7">
        <f>IF([1]主干线!I718="","",[1]主干线!I718)</f>
        <v>0</v>
      </c>
      <c r="S718" s="7">
        <f>IF([1]主干线!G718="","",[1]主干线!G718)</f>
        <v>0</v>
      </c>
      <c r="T718" s="7">
        <f>IF([1]主干线!J718="","",[1]主干线!J718)</f>
        <v>0</v>
      </c>
      <c r="U718" s="7" t="str">
        <f>IF([1]主干线!H718="","",[1]主干线!H718)</f>
        <v>市辖</v>
      </c>
    </row>
    <row r="719" spans="1:21" x14ac:dyDescent="0.15">
      <c r="A719" s="7" t="str">
        <f>IF([1]主干线!A719="","",[1]主干线!A719)</f>
        <v>绿北线路17</v>
      </c>
      <c r="B719" s="7" t="str">
        <f>IF([1]主干线!B719="","",[1]主干线!B719)</f>
        <v>10kV</v>
      </c>
      <c r="C719" s="7" t="str">
        <f>IF([1]主干线!C719="","",[1]主干线!C719)</f>
        <v>137绿北线</v>
      </c>
      <c r="D719" s="7">
        <f>IF([1]主干线!D719="","",[1]主干线!D719)</f>
        <v>0</v>
      </c>
      <c r="E719" s="7" t="str">
        <f>IF([1]主干线!E719="","",[1]主干线!E719)</f>
        <v>LGJ-185/30</v>
      </c>
      <c r="F719" s="7">
        <f>IF([1]主干线!F719="","",[1]主干线!F719)</f>
        <v>0.439635</v>
      </c>
      <c r="G719" s="7">
        <f>IF([1]主干线!M719="","",[1]主干线!M719)</f>
        <v>2E-3</v>
      </c>
      <c r="H719" s="7">
        <f>IF([1]主干线!N719="","",[1]主干线!N719)</f>
        <v>0</v>
      </c>
      <c r="I719" s="7">
        <f>IF([1]主干线!O719="","",[1]主干线!O719)</f>
        <v>0</v>
      </c>
      <c r="J719" s="7">
        <f>IF([1]主干线!P719="","",[1]主干线!P719)</f>
        <v>2015</v>
      </c>
      <c r="K719" s="7">
        <f>IF([1]主干线!Q719="","",[1]主干线!Q719)</f>
        <v>2</v>
      </c>
      <c r="L719" s="7">
        <f>IF([1]主干线!R719="","",[1]主干线!R719)</f>
        <v>0</v>
      </c>
      <c r="M719" s="7">
        <f>IF([1]主干线!S719="","",[1]主干线!S719)</f>
        <v>0</v>
      </c>
      <c r="N719" s="7">
        <f>IF([1]主干线!T719="","",[1]主干线!T719)</f>
        <v>0</v>
      </c>
      <c r="O719" s="7" t="str">
        <f>IF([1]主干线!V719="","",[1]主干线!V719)</f>
        <v>分支箱_花望路配</v>
      </c>
      <c r="P719" s="7">
        <f>IF([1]主干线!W719="","",[1]主干线!W719)</f>
        <v>8.7927090000000003</v>
      </c>
      <c r="Q719" s="7">
        <f>IF([1]主干线!X719="","",[1]主干线!X719)</f>
        <v>7</v>
      </c>
      <c r="R719" s="7">
        <f>IF([1]主干线!I719="","",[1]主干线!I719)</f>
        <v>1</v>
      </c>
      <c r="S719" s="7">
        <f>IF([1]主干线!G719="","",[1]主干线!G719)</f>
        <v>0</v>
      </c>
      <c r="T719" s="7">
        <f>IF([1]主干线!J719="","",[1]主干线!J719)</f>
        <v>0</v>
      </c>
      <c r="U719" s="7" t="str">
        <f>IF([1]主干线!H719="","",[1]主干线!H719)</f>
        <v>县级</v>
      </c>
    </row>
    <row r="720" spans="1:21" x14ac:dyDescent="0.15">
      <c r="A720" s="7" t="str">
        <f>IF([1]主干线!A720="","",[1]主干线!A720)</f>
        <v>绿北线路18</v>
      </c>
      <c r="B720" s="7" t="str">
        <f>IF([1]主干线!B720="","",[1]主干线!B720)</f>
        <v>10kV</v>
      </c>
      <c r="C720" s="7" t="str">
        <f>IF([1]主干线!C720="","",[1]主干线!C720)</f>
        <v>137绿北线</v>
      </c>
      <c r="D720" s="7">
        <f>IF([1]主干线!D720="","",[1]主干线!D720)</f>
        <v>0</v>
      </c>
      <c r="E720" s="7" t="str">
        <f>IF([1]主干线!E720="","",[1]主干线!E720)</f>
        <v>LGJ-185/30</v>
      </c>
      <c r="F720" s="7">
        <f>IF([1]主干线!F720="","",[1]主干线!F720)</f>
        <v>0.47009200000000001</v>
      </c>
      <c r="G720" s="7">
        <f>IF([1]主干线!M720="","",[1]主干线!M720)</f>
        <v>2E-3</v>
      </c>
      <c r="H720" s="7">
        <f>IF([1]主干线!N720="","",[1]主干线!N720)</f>
        <v>0</v>
      </c>
      <c r="I720" s="7">
        <f>IF([1]主干线!O720="","",[1]主干线!O720)</f>
        <v>0</v>
      </c>
      <c r="J720" s="7">
        <f>IF([1]主干线!P720="","",[1]主干线!P720)</f>
        <v>2015</v>
      </c>
      <c r="K720" s="7">
        <f>IF([1]主干线!Q720="","",[1]主干线!Q720)</f>
        <v>3</v>
      </c>
      <c r="L720" s="7">
        <f>IF([1]主干线!R720="","",[1]主干线!R720)</f>
        <v>0</v>
      </c>
      <c r="M720" s="7">
        <f>IF([1]主干线!S720="","",[1]主干线!S720)</f>
        <v>0</v>
      </c>
      <c r="N720" s="7">
        <f>IF([1]主干线!T720="","",[1]主干线!T720)</f>
        <v>0</v>
      </c>
      <c r="O720" s="7" t="str">
        <f>IF([1]主干线!V720="","",[1]主干线!V720)</f>
        <v>分支箱_绿北F1-2</v>
      </c>
      <c r="P720" s="7">
        <f>IF([1]主干线!W720="","",[1]主干线!W720)</f>
        <v>9.4018350000000002</v>
      </c>
      <c r="Q720" s="7">
        <f>IF([1]主干线!X720="","",[1]主干线!X720)</f>
        <v>8</v>
      </c>
      <c r="R720" s="7">
        <f>IF([1]主干线!I720="","",[1]主干线!I720)</f>
        <v>1</v>
      </c>
      <c r="S720" s="7">
        <f>IF([1]主干线!G720="","",[1]主干线!G720)</f>
        <v>0</v>
      </c>
      <c r="T720" s="7">
        <f>IF([1]主干线!J720="","",[1]主干线!J720)</f>
        <v>0</v>
      </c>
      <c r="U720" s="7" t="str">
        <f>IF([1]主干线!H720="","",[1]主干线!H720)</f>
        <v>县级</v>
      </c>
    </row>
    <row r="721" spans="1:21" x14ac:dyDescent="0.15">
      <c r="A721" s="7" t="str">
        <f>IF([1]主干线!A721="","",[1]主干线!A721)</f>
        <v>绿北线路19</v>
      </c>
      <c r="B721" s="7" t="str">
        <f>IF([1]主干线!B721="","",[1]主干线!B721)</f>
        <v>10kV</v>
      </c>
      <c r="C721" s="7" t="str">
        <f>IF([1]主干线!C721="","",[1]主干线!C721)</f>
        <v>137绿北线</v>
      </c>
      <c r="D721" s="7">
        <f>IF([1]主干线!D721="","",[1]主干线!D721)</f>
        <v>0</v>
      </c>
      <c r="E721" s="7" t="str">
        <f>IF([1]主干线!E721="","",[1]主干线!E721)</f>
        <v>LGJ-185/30</v>
      </c>
      <c r="F721" s="7">
        <f>IF([1]主干线!F721="","",[1]主干线!F721)</f>
        <v>0.162803</v>
      </c>
      <c r="G721" s="7">
        <f>IF([1]主干线!M721="","",[1]主干线!M721)</f>
        <v>2E-3</v>
      </c>
      <c r="H721" s="7">
        <f>IF([1]主干线!N721="","",[1]主干线!N721)</f>
        <v>0</v>
      </c>
      <c r="I721" s="7">
        <f>IF([1]主干线!O721="","",[1]主干线!O721)</f>
        <v>0</v>
      </c>
      <c r="J721" s="7">
        <f>IF([1]主干线!P721="","",[1]主干线!P721)</f>
        <v>2015</v>
      </c>
      <c r="K721" s="7">
        <f>IF([1]主干线!Q721="","",[1]主干线!Q721)</f>
        <v>1</v>
      </c>
      <c r="L721" s="7">
        <f>IF([1]主干线!R721="","",[1]主干线!R721)</f>
        <v>0</v>
      </c>
      <c r="M721" s="7">
        <f>IF([1]主干线!S721="","",[1]主干线!S721)</f>
        <v>0</v>
      </c>
      <c r="N721" s="7">
        <f>IF([1]主干线!T721="","",[1]主干线!T721)</f>
        <v>0</v>
      </c>
      <c r="O721" s="7" t="str">
        <f>IF([1]主干线!V721="","",[1]主干线!V721)</f>
        <v>分支箱_绿北线花溪畔居配</v>
      </c>
      <c r="P721" s="7">
        <f>IF([1]主干线!W721="","",[1]主干线!W721)</f>
        <v>3.2560539999999998</v>
      </c>
      <c r="Q721" s="7">
        <f>IF([1]主干线!X721="","",[1]主干线!X721)</f>
        <v>0</v>
      </c>
      <c r="R721" s="7">
        <f>IF([1]主干线!I721="","",[1]主干线!I721)</f>
        <v>0</v>
      </c>
      <c r="S721" s="7">
        <f>IF([1]主干线!G721="","",[1]主干线!G721)</f>
        <v>0</v>
      </c>
      <c r="T721" s="7">
        <f>IF([1]主干线!J721="","",[1]主干线!J721)</f>
        <v>0</v>
      </c>
      <c r="U721" s="7" t="str">
        <f>IF([1]主干线!H721="","",[1]主干线!H721)</f>
        <v>县级</v>
      </c>
    </row>
    <row r="722" spans="1:21" x14ac:dyDescent="0.15">
      <c r="A722" s="7" t="str">
        <f>IF([1]主干线!A722="","",[1]主干线!A722)</f>
        <v>绿北线路20</v>
      </c>
      <c r="B722" s="7" t="str">
        <f>IF([1]主干线!B722="","",[1]主干线!B722)</f>
        <v>10kV</v>
      </c>
      <c r="C722" s="7" t="str">
        <f>IF([1]主干线!C722="","",[1]主干线!C722)</f>
        <v>137绿北线</v>
      </c>
      <c r="D722" s="7">
        <f>IF([1]主干线!D722="","",[1]主干线!D722)</f>
        <v>0</v>
      </c>
      <c r="E722" s="7" t="str">
        <f>IF([1]主干线!E722="","",[1]主干线!E722)</f>
        <v>LGJ-185/30</v>
      </c>
      <c r="F722" s="7">
        <f>IF([1]主干线!F722="","",[1]主干线!F722)</f>
        <v>0.27923199999999998</v>
      </c>
      <c r="G722" s="7">
        <f>IF([1]主干线!M722="","",[1]主干线!M722)</f>
        <v>2E-3</v>
      </c>
      <c r="H722" s="7">
        <f>IF([1]主干线!N722="","",[1]主干线!N722)</f>
        <v>0</v>
      </c>
      <c r="I722" s="7">
        <f>IF([1]主干线!O722="","",[1]主干线!O722)</f>
        <v>0</v>
      </c>
      <c r="J722" s="7">
        <f>IF([1]主干线!P722="","",[1]主干线!P722)</f>
        <v>2015</v>
      </c>
      <c r="K722" s="7">
        <f>IF([1]主干线!Q722="","",[1]主干线!Q722)</f>
        <v>2</v>
      </c>
      <c r="L722" s="7">
        <f>IF([1]主干线!R722="","",[1]主干线!R722)</f>
        <v>0</v>
      </c>
      <c r="M722" s="7">
        <f>IF([1]主干线!S722="","",[1]主干线!S722)</f>
        <v>0</v>
      </c>
      <c r="N722" s="7">
        <f>IF([1]主干线!T722="","",[1]主干线!T722)</f>
        <v>0</v>
      </c>
      <c r="O722" s="7" t="str">
        <f>IF([1]主干线!V722="","",[1]主干线!V722)</f>
        <v>配变_花溪畔居11#变</v>
      </c>
      <c r="P722" s="7">
        <f>IF([1]主干线!W722="","",[1]主干线!W722)</f>
        <v>5.5846419999999997</v>
      </c>
      <c r="Q722" s="7">
        <f>IF([1]主干线!X722="","",[1]主干线!X722)</f>
        <v>1</v>
      </c>
      <c r="R722" s="7">
        <f>IF([1]主干线!I722="","",[1]主干线!I722)</f>
        <v>1</v>
      </c>
      <c r="S722" s="7">
        <f>IF([1]主干线!G722="","",[1]主干线!G722)</f>
        <v>0</v>
      </c>
      <c r="T722" s="7">
        <f>IF([1]主干线!J722="","",[1]主干线!J722)</f>
        <v>0</v>
      </c>
      <c r="U722" s="7" t="str">
        <f>IF([1]主干线!H722="","",[1]主干线!H722)</f>
        <v>县级</v>
      </c>
    </row>
    <row r="723" spans="1:21" x14ac:dyDescent="0.15">
      <c r="A723" s="7" t="str">
        <f>IF([1]主干线!A723="","",[1]主干线!A723)</f>
        <v>绿北线路21</v>
      </c>
      <c r="B723" s="7" t="str">
        <f>IF([1]主干线!B723="","",[1]主干线!B723)</f>
        <v>10kV</v>
      </c>
      <c r="C723" s="7" t="str">
        <f>IF([1]主干线!C723="","",[1]主干线!C723)</f>
        <v>137绿北线</v>
      </c>
      <c r="D723" s="7">
        <f>IF([1]主干线!D723="","",[1]主干线!D723)</f>
        <v>0</v>
      </c>
      <c r="E723" s="7" t="str">
        <f>IF([1]主干线!E723="","",[1]主干线!E723)</f>
        <v>LGJ-185/30</v>
      </c>
      <c r="F723" s="7">
        <f>IF([1]主干线!F723="","",[1]主干线!F723)</f>
        <v>0.41028399999999998</v>
      </c>
      <c r="G723" s="7">
        <f>IF([1]主干线!M723="","",[1]主干线!M723)</f>
        <v>2E-3</v>
      </c>
      <c r="H723" s="7">
        <f>IF([1]主干线!N723="","",[1]主干线!N723)</f>
        <v>0</v>
      </c>
      <c r="I723" s="7">
        <f>IF([1]主干线!O723="","",[1]主干线!O723)</f>
        <v>0</v>
      </c>
      <c r="J723" s="7">
        <f>IF([1]主干线!P723="","",[1]主干线!P723)</f>
        <v>2015</v>
      </c>
      <c r="K723" s="7">
        <f>IF([1]主干线!Q723="","",[1]主干线!Q723)</f>
        <v>3</v>
      </c>
      <c r="L723" s="7">
        <f>IF([1]主干线!R723="","",[1]主干线!R723)</f>
        <v>0</v>
      </c>
      <c r="M723" s="7">
        <f>IF([1]主干线!S723="","",[1]主干线!S723)</f>
        <v>0</v>
      </c>
      <c r="N723" s="7">
        <f>IF([1]主干线!T723="","",[1]主干线!T723)</f>
        <v>0</v>
      </c>
      <c r="O723" s="7" t="str">
        <f>IF([1]主干线!V723="","",[1]主干线!V723)</f>
        <v>配变_花溪畔居7#变</v>
      </c>
      <c r="P723" s="7">
        <f>IF([1]主干线!W723="","",[1]主干线!W723)</f>
        <v>8.2056880000000003</v>
      </c>
      <c r="Q723" s="7">
        <f>IF([1]主干线!X723="","",[1]主干线!X723)</f>
        <v>2</v>
      </c>
      <c r="R723" s="7">
        <f>IF([1]主干线!I723="","",[1]主干线!I723)</f>
        <v>1</v>
      </c>
      <c r="S723" s="7">
        <f>IF([1]主干线!G723="","",[1]主干线!G723)</f>
        <v>0</v>
      </c>
      <c r="T723" s="7">
        <f>IF([1]主干线!J723="","",[1]主干线!J723)</f>
        <v>0</v>
      </c>
      <c r="U723" s="7" t="str">
        <f>IF([1]主干线!H723="","",[1]主干线!H723)</f>
        <v>县级</v>
      </c>
    </row>
    <row r="724" spans="1:21" x14ac:dyDescent="0.15">
      <c r="A724" s="7" t="str">
        <f>IF([1]主干线!A724="","",[1]主干线!A724)</f>
        <v>绿北线路22</v>
      </c>
      <c r="B724" s="7" t="str">
        <f>IF([1]主干线!B724="","",[1]主干线!B724)</f>
        <v>10kV</v>
      </c>
      <c r="C724" s="7" t="str">
        <f>IF([1]主干线!C724="","",[1]主干线!C724)</f>
        <v>137绿北线</v>
      </c>
      <c r="D724" s="7">
        <f>IF([1]主干线!D724="","",[1]主干线!D724)</f>
        <v>0</v>
      </c>
      <c r="E724" s="7" t="str">
        <f>IF([1]主干线!E724="","",[1]主干线!E724)</f>
        <v>LGJ-185/30</v>
      </c>
      <c r="F724" s="7">
        <f>IF([1]主干线!F724="","",[1]主干线!F724)</f>
        <v>0.40573900000000002</v>
      </c>
      <c r="G724" s="7">
        <f>IF([1]主干线!M724="","",[1]主干线!M724)</f>
        <v>2E-3</v>
      </c>
      <c r="H724" s="7">
        <f>IF([1]主干线!N724="","",[1]主干线!N724)</f>
        <v>0</v>
      </c>
      <c r="I724" s="7">
        <f>IF([1]主干线!O724="","",[1]主干线!O724)</f>
        <v>0</v>
      </c>
      <c r="J724" s="7">
        <f>IF([1]主干线!P724="","",[1]主干线!P724)</f>
        <v>2015</v>
      </c>
      <c r="K724" s="7">
        <f>IF([1]主干线!Q724="","",[1]主干线!Q724)</f>
        <v>1</v>
      </c>
      <c r="L724" s="7">
        <f>IF([1]主干线!R724="","",[1]主干线!R724)</f>
        <v>0</v>
      </c>
      <c r="M724" s="7">
        <f>IF([1]主干线!S724="","",[1]主干线!S724)</f>
        <v>0</v>
      </c>
      <c r="N724" s="7">
        <f>IF([1]主干线!T724="","",[1]主干线!T724)</f>
        <v>0</v>
      </c>
      <c r="O724" s="7" t="str">
        <f>IF([1]主干线!V724="","",[1]主干线!V724)</f>
        <v>配变_花溪畔居15#变</v>
      </c>
      <c r="P724" s="7">
        <f>IF([1]主干线!W724="","",[1]主干线!W724)</f>
        <v>8.1147849999999995</v>
      </c>
      <c r="Q724" s="7">
        <f>IF([1]主干线!X724="","",[1]主干线!X724)</f>
        <v>3</v>
      </c>
      <c r="R724" s="7">
        <f>IF([1]主干线!I724="","",[1]主干线!I724)</f>
        <v>0</v>
      </c>
      <c r="S724" s="7">
        <f>IF([1]主干线!G724="","",[1]主干线!G724)</f>
        <v>0</v>
      </c>
      <c r="T724" s="7">
        <f>IF([1]主干线!J724="","",[1]主干线!J724)</f>
        <v>0</v>
      </c>
      <c r="U724" s="7" t="str">
        <f>IF([1]主干线!H724="","",[1]主干线!H724)</f>
        <v>县级</v>
      </c>
    </row>
    <row r="725" spans="1:21" x14ac:dyDescent="0.15">
      <c r="A725" s="7" t="str">
        <f>IF([1]主干线!A725="","",[1]主干线!A725)</f>
        <v>绿北线路23</v>
      </c>
      <c r="B725" s="7" t="str">
        <f>IF([1]主干线!B725="","",[1]主干线!B725)</f>
        <v>10kV</v>
      </c>
      <c r="C725" s="7" t="str">
        <f>IF([1]主干线!C725="","",[1]主干线!C725)</f>
        <v>137绿北线</v>
      </c>
      <c r="D725" s="7">
        <f>IF([1]主干线!D725="","",[1]主干线!D725)</f>
        <v>0</v>
      </c>
      <c r="E725" s="7" t="str">
        <f>IF([1]主干线!E725="","",[1]主干线!E725)</f>
        <v>LGJ-185/30</v>
      </c>
      <c r="F725" s="7">
        <f>IF([1]主干线!F725="","",[1]主干线!F725)</f>
        <v>9.6199000000000007E-2</v>
      </c>
      <c r="G725" s="7">
        <f>IF([1]主干线!M725="","",[1]主干线!M725)</f>
        <v>2E-3</v>
      </c>
      <c r="H725" s="7">
        <f>IF([1]主干线!N725="","",[1]主干线!N725)</f>
        <v>0</v>
      </c>
      <c r="I725" s="7">
        <f>IF([1]主干线!O725="","",[1]主干线!O725)</f>
        <v>0</v>
      </c>
      <c r="J725" s="7">
        <f>IF([1]主干线!P725="","",[1]主干线!P725)</f>
        <v>2015</v>
      </c>
      <c r="K725" s="7">
        <f>IF([1]主干线!Q725="","",[1]主干线!Q725)</f>
        <v>2</v>
      </c>
      <c r="L725" s="7">
        <f>IF([1]主干线!R725="","",[1]主干线!R725)</f>
        <v>0</v>
      </c>
      <c r="M725" s="7">
        <f>IF([1]主干线!S725="","",[1]主干线!S725)</f>
        <v>0</v>
      </c>
      <c r="N725" s="7">
        <f>IF([1]主干线!T725="","",[1]主干线!T725)</f>
        <v>0</v>
      </c>
      <c r="O725" s="7" t="str">
        <f>IF([1]主干线!V725="","",[1]主干线!V725)</f>
        <v>配变_花溪畔居17#变</v>
      </c>
      <c r="P725" s="7">
        <f>IF([1]主干线!W725="","",[1]主干线!W725)</f>
        <v>1.92398</v>
      </c>
      <c r="Q725" s="7">
        <f>IF([1]主干线!X725="","",[1]主干线!X725)</f>
        <v>4</v>
      </c>
      <c r="R725" s="7">
        <f>IF([1]主干线!I725="","",[1]主干线!I725)</f>
        <v>1</v>
      </c>
      <c r="S725" s="7">
        <f>IF([1]主干线!G725="","",[1]主干线!G725)</f>
        <v>0</v>
      </c>
      <c r="T725" s="7">
        <f>IF([1]主干线!J725="","",[1]主干线!J725)</f>
        <v>0</v>
      </c>
      <c r="U725" s="7" t="str">
        <f>IF([1]主干线!H725="","",[1]主干线!H725)</f>
        <v>县级</v>
      </c>
    </row>
    <row r="726" spans="1:21" x14ac:dyDescent="0.15">
      <c r="A726" s="7" t="str">
        <f>IF([1]主干线!A726="","",[1]主干线!A726)</f>
        <v>绿北线路24</v>
      </c>
      <c r="B726" s="7" t="str">
        <f>IF([1]主干线!B726="","",[1]主干线!B726)</f>
        <v>10kV</v>
      </c>
      <c r="C726" s="7" t="str">
        <f>IF([1]主干线!C726="","",[1]主干线!C726)</f>
        <v>137绿北线</v>
      </c>
      <c r="D726" s="7">
        <f>IF([1]主干线!D726="","",[1]主干线!D726)</f>
        <v>0</v>
      </c>
      <c r="E726" s="7" t="str">
        <f>IF([1]主干线!E726="","",[1]主干线!E726)</f>
        <v>LGJ-185/30</v>
      </c>
      <c r="F726" s="7">
        <f>IF([1]主干线!F726="","",[1]主干线!F726)</f>
        <v>0.17560300000000001</v>
      </c>
      <c r="G726" s="7">
        <f>IF([1]主干线!M726="","",[1]主干线!M726)</f>
        <v>2E-3</v>
      </c>
      <c r="H726" s="7">
        <f>IF([1]主干线!N726="","",[1]主干线!N726)</f>
        <v>0</v>
      </c>
      <c r="I726" s="7">
        <f>IF([1]主干线!O726="","",[1]主干线!O726)</f>
        <v>0</v>
      </c>
      <c r="J726" s="7">
        <f>IF([1]主干线!P726="","",[1]主干线!P726)</f>
        <v>2015</v>
      </c>
      <c r="K726" s="7">
        <f>IF([1]主干线!Q726="","",[1]主干线!Q726)</f>
        <v>3</v>
      </c>
      <c r="L726" s="7">
        <f>IF([1]主干线!R726="","",[1]主干线!R726)</f>
        <v>0</v>
      </c>
      <c r="M726" s="7">
        <f>IF([1]主干线!S726="","",[1]主干线!S726)</f>
        <v>0</v>
      </c>
      <c r="N726" s="7">
        <f>IF([1]主干线!T726="","",[1]主干线!T726)</f>
        <v>0</v>
      </c>
      <c r="O726" s="7" t="str">
        <f>IF([1]主干线!V726="","",[1]主干线!V726)</f>
        <v>配变_花溪畔居13#变</v>
      </c>
      <c r="P726" s="7">
        <f>IF([1]主干线!W726="","",[1]主干线!W726)</f>
        <v>3.5120520000000002</v>
      </c>
      <c r="Q726" s="7">
        <f>IF([1]主干线!X726="","",[1]主干线!X726)</f>
        <v>5</v>
      </c>
      <c r="R726" s="7">
        <f>IF([1]主干线!I726="","",[1]主干线!I726)</f>
        <v>1</v>
      </c>
      <c r="S726" s="7">
        <f>IF([1]主干线!G726="","",[1]主干线!G726)</f>
        <v>0</v>
      </c>
      <c r="T726" s="7">
        <f>IF([1]主干线!J726="","",[1]主干线!J726)</f>
        <v>0</v>
      </c>
      <c r="U726" s="7" t="str">
        <f>IF([1]主干线!H726="","",[1]主干线!H726)</f>
        <v>县级</v>
      </c>
    </row>
    <row r="727" spans="1:21" x14ac:dyDescent="0.15">
      <c r="A727" s="7" t="str">
        <f>IF([1]主干线!A727="","",[1]主干线!A727)</f>
        <v>绿北线路25</v>
      </c>
      <c r="B727" s="7" t="str">
        <f>IF([1]主干线!B727="","",[1]主干线!B727)</f>
        <v>10kV</v>
      </c>
      <c r="C727" s="7" t="str">
        <f>IF([1]主干线!C727="","",[1]主干线!C727)</f>
        <v>137绿北线</v>
      </c>
      <c r="D727" s="7">
        <f>IF([1]主干线!D727="","",[1]主干线!D727)</f>
        <v>0</v>
      </c>
      <c r="E727" s="7" t="str">
        <f>IF([1]主干线!E727="","",[1]主干线!E727)</f>
        <v>LGJ-185/30</v>
      </c>
      <c r="F727" s="7">
        <f>IF([1]主干线!F727="","",[1]主干线!F727)</f>
        <v>0.25789000000000001</v>
      </c>
      <c r="G727" s="7">
        <f>IF([1]主干线!M727="","",[1]主干线!M727)</f>
        <v>2E-3</v>
      </c>
      <c r="H727" s="7">
        <f>IF([1]主干线!N727="","",[1]主干线!N727)</f>
        <v>0</v>
      </c>
      <c r="I727" s="7">
        <f>IF([1]主干线!O727="","",[1]主干线!O727)</f>
        <v>0</v>
      </c>
      <c r="J727" s="7">
        <f>IF([1]主干线!P727="","",[1]主干线!P727)</f>
        <v>2015</v>
      </c>
      <c r="K727" s="7">
        <f>IF([1]主干线!Q727="","",[1]主干线!Q727)</f>
        <v>1</v>
      </c>
      <c r="L727" s="7">
        <f>IF([1]主干线!R727="","",[1]主干线!R727)</f>
        <v>0</v>
      </c>
      <c r="M727" s="7">
        <f>IF([1]主干线!S727="","",[1]主干线!S727)</f>
        <v>0</v>
      </c>
      <c r="N727" s="7">
        <f>IF([1]主干线!T727="","",[1]主干线!T727)</f>
        <v>0</v>
      </c>
      <c r="O727" s="7" t="str">
        <f>IF([1]主干线!V727="","",[1]主干线!V727)</f>
        <v>分支箱_花溪畔居四区分支开关</v>
      </c>
      <c r="P727" s="7">
        <f>IF([1]主干线!W727="","",[1]主干线!W727)</f>
        <v>5.1577999999999999</v>
      </c>
      <c r="Q727" s="7">
        <f>IF([1]主干线!X727="","",[1]主干线!X727)</f>
        <v>6</v>
      </c>
      <c r="R727" s="7">
        <f>IF([1]主干线!I727="","",[1]主干线!I727)</f>
        <v>0</v>
      </c>
      <c r="S727" s="7">
        <f>IF([1]主干线!G727="","",[1]主干线!G727)</f>
        <v>0</v>
      </c>
      <c r="T727" s="7">
        <f>IF([1]主干线!J727="","",[1]主干线!J727)</f>
        <v>0</v>
      </c>
      <c r="U727" s="7" t="str">
        <f>IF([1]主干线!H727="","",[1]主干线!H727)</f>
        <v>市辖</v>
      </c>
    </row>
    <row r="728" spans="1:21" x14ac:dyDescent="0.15">
      <c r="A728" s="7" t="str">
        <f>IF([1]主干线!A728="","",[1]主干线!A728)</f>
        <v>绿北线路26</v>
      </c>
      <c r="B728" s="7" t="str">
        <f>IF([1]主干线!B728="","",[1]主干线!B728)</f>
        <v>10kV</v>
      </c>
      <c r="C728" s="7" t="str">
        <f>IF([1]主干线!C728="","",[1]主干线!C728)</f>
        <v>137绿北线</v>
      </c>
      <c r="D728" s="7">
        <f>IF([1]主干线!D728="","",[1]主干线!D728)</f>
        <v>0</v>
      </c>
      <c r="E728" s="7" t="str">
        <f>IF([1]主干线!E728="","",[1]主干线!E728)</f>
        <v>LGJ-185/30</v>
      </c>
      <c r="F728" s="7">
        <f>IF([1]主干线!F728="","",[1]主干线!F728)</f>
        <v>0.39676699999999998</v>
      </c>
      <c r="G728" s="7">
        <f>IF([1]主干线!M728="","",[1]主干线!M728)</f>
        <v>2E-3</v>
      </c>
      <c r="H728" s="7">
        <f>IF([1]主干线!N728="","",[1]主干线!N728)</f>
        <v>0</v>
      </c>
      <c r="I728" s="7">
        <f>IF([1]主干线!O728="","",[1]主干线!O728)</f>
        <v>0</v>
      </c>
      <c r="J728" s="7">
        <f>IF([1]主干线!P728="","",[1]主干线!P728)</f>
        <v>2015</v>
      </c>
      <c r="K728" s="7">
        <f>IF([1]主干线!Q728="","",[1]主干线!Q728)</f>
        <v>2</v>
      </c>
      <c r="L728" s="7">
        <f>IF([1]主干线!R728="","",[1]主干线!R728)</f>
        <v>0</v>
      </c>
      <c r="M728" s="7">
        <f>IF([1]主干线!S728="","",[1]主干线!S728)</f>
        <v>0</v>
      </c>
      <c r="N728" s="7">
        <f>IF([1]主干线!T728="","",[1]主干线!T728)</f>
        <v>0</v>
      </c>
      <c r="O728" s="7" t="str">
        <f>IF([1]主干线!V728="","",[1]主干线!V728)</f>
        <v>分支箱_绿北线F1-1</v>
      </c>
      <c r="P728" s="7">
        <f>IF([1]主干线!W728="","",[1]主干线!W728)</f>
        <v>7.9353360000000004</v>
      </c>
      <c r="Q728" s="7">
        <f>IF([1]主干线!X728="","",[1]主干线!X728)</f>
        <v>7</v>
      </c>
      <c r="R728" s="7">
        <f>IF([1]主干线!I728="","",[1]主干线!I728)</f>
        <v>1</v>
      </c>
      <c r="S728" s="7">
        <f>IF([1]主干线!G728="","",[1]主干线!G728)</f>
        <v>0</v>
      </c>
      <c r="T728" s="7">
        <f>IF([1]主干线!J728="","",[1]主干线!J728)</f>
        <v>0</v>
      </c>
      <c r="U728" s="7" t="str">
        <f>IF([1]主干线!H728="","",[1]主干线!H728)</f>
        <v>县级</v>
      </c>
    </row>
    <row r="729" spans="1:21" x14ac:dyDescent="0.15">
      <c r="A729" s="7" t="str">
        <f>IF([1]主干线!A729="","",[1]主干线!A729)</f>
        <v>绿北线路27</v>
      </c>
      <c r="B729" s="7" t="str">
        <f>IF([1]主干线!B729="","",[1]主干线!B729)</f>
        <v>10kV</v>
      </c>
      <c r="C729" s="7" t="str">
        <f>IF([1]主干线!C729="","",[1]主干线!C729)</f>
        <v>137绿北线</v>
      </c>
      <c r="D729" s="7">
        <f>IF([1]主干线!D729="","",[1]主干线!D729)</f>
        <v>0</v>
      </c>
      <c r="E729" s="7" t="str">
        <f>IF([1]主干线!E729="","",[1]主干线!E729)</f>
        <v>LGJ-185/30</v>
      </c>
      <c r="F729" s="7">
        <f>IF([1]主干线!F729="","",[1]主干线!F729)</f>
        <v>0.28214899999999998</v>
      </c>
      <c r="G729" s="7">
        <f>IF([1]主干线!M729="","",[1]主干线!M729)</f>
        <v>2E-3</v>
      </c>
      <c r="H729" s="7">
        <f>IF([1]主干线!N729="","",[1]主干线!N729)</f>
        <v>0</v>
      </c>
      <c r="I729" s="7">
        <f>IF([1]主干线!O729="","",[1]主干线!O729)</f>
        <v>0</v>
      </c>
      <c r="J729" s="7">
        <f>IF([1]主干线!P729="","",[1]主干线!P729)</f>
        <v>2015</v>
      </c>
      <c r="K729" s="7">
        <f>IF([1]主干线!Q729="","",[1]主干线!Q729)</f>
        <v>3</v>
      </c>
      <c r="L729" s="7">
        <f>IF([1]主干线!R729="","",[1]主干线!R729)</f>
        <v>0</v>
      </c>
      <c r="M729" s="7">
        <f>IF([1]主干线!S729="","",[1]主干线!S729)</f>
        <v>0</v>
      </c>
      <c r="N729" s="7">
        <f>IF([1]主干线!T729="","",[1]主干线!T729)</f>
        <v>0</v>
      </c>
      <c r="O729" s="7" t="str">
        <f>IF([1]主干线!V729="","",[1]主干线!V729)</f>
        <v>配变_茅巷滩排涝站</v>
      </c>
      <c r="P729" s="7">
        <f>IF([1]主干线!W729="","",[1]主干线!W729)</f>
        <v>5.6429809999999998</v>
      </c>
      <c r="Q729" s="7">
        <f>IF([1]主干线!X729="","",[1]主干线!X729)</f>
        <v>8</v>
      </c>
      <c r="R729" s="7">
        <f>IF([1]主干线!I729="","",[1]主干线!I729)</f>
        <v>1</v>
      </c>
      <c r="S729" s="7">
        <f>IF([1]主干线!G729="","",[1]主干线!G729)</f>
        <v>0</v>
      </c>
      <c r="T729" s="7">
        <f>IF([1]主干线!J729="","",[1]主干线!J729)</f>
        <v>0</v>
      </c>
      <c r="U729" s="7" t="str">
        <f>IF([1]主干线!H729="","",[1]主干线!H729)</f>
        <v>县级</v>
      </c>
    </row>
    <row r="730" spans="1:21" x14ac:dyDescent="0.15">
      <c r="A730" s="7" t="str">
        <f>IF([1]主干线!A730="","",[1]主干线!A730)</f>
        <v>绿北线路28</v>
      </c>
      <c r="B730" s="7" t="str">
        <f>IF([1]主干线!B730="","",[1]主干线!B730)</f>
        <v>10kV</v>
      </c>
      <c r="C730" s="7" t="str">
        <f>IF([1]主干线!C730="","",[1]主干线!C730)</f>
        <v>137绿北线</v>
      </c>
      <c r="D730" s="7">
        <f>IF([1]主干线!D730="","",[1]主干线!D730)</f>
        <v>0</v>
      </c>
      <c r="E730" s="7" t="str">
        <f>IF([1]主干线!E730="","",[1]主干线!E730)</f>
        <v>LGJ-185/30</v>
      </c>
      <c r="F730" s="7">
        <f>IF([1]主干线!F730="","",[1]主干线!F730)</f>
        <v>0.54788000000000003</v>
      </c>
      <c r="G730" s="7">
        <f>IF([1]主干线!M730="","",[1]主干线!M730)</f>
        <v>2E-3</v>
      </c>
      <c r="H730" s="7">
        <f>IF([1]主干线!N730="","",[1]主干线!N730)</f>
        <v>0</v>
      </c>
      <c r="I730" s="7">
        <f>IF([1]主干线!O730="","",[1]主干线!O730)</f>
        <v>0</v>
      </c>
      <c r="J730" s="7">
        <f>IF([1]主干线!P730="","",[1]主干线!P730)</f>
        <v>2015</v>
      </c>
      <c r="K730" s="7">
        <f>IF([1]主干线!Q730="","",[1]主干线!Q730)</f>
        <v>1</v>
      </c>
      <c r="L730" s="7">
        <f>IF([1]主干线!R730="","",[1]主干线!R730)</f>
        <v>0</v>
      </c>
      <c r="M730" s="7">
        <f>IF([1]主干线!S730="","",[1]主干线!S730)</f>
        <v>0</v>
      </c>
      <c r="N730" s="7">
        <f>IF([1]主干线!T730="","",[1]主干线!T730)</f>
        <v>0</v>
      </c>
      <c r="O730" s="7" t="str">
        <f>IF([1]主干线!V730="","",[1]主干线!V730)</f>
        <v>配变_花溪公园</v>
      </c>
      <c r="P730" s="7">
        <f>IF([1]主干线!W730="","",[1]主干线!W730)</f>
        <v>10.95759</v>
      </c>
      <c r="Q730" s="7">
        <f>IF([1]主干线!X730="","",[1]主干线!X730)</f>
        <v>0</v>
      </c>
      <c r="R730" s="7">
        <f>IF([1]主干线!I730="","",[1]主干线!I730)</f>
        <v>0</v>
      </c>
      <c r="S730" s="7">
        <f>IF([1]主干线!G730="","",[1]主干线!G730)</f>
        <v>0</v>
      </c>
      <c r="T730" s="7">
        <f>IF([1]主干线!J730="","",[1]主干线!J730)</f>
        <v>0</v>
      </c>
      <c r="U730" s="7" t="str">
        <f>IF([1]主干线!H730="","",[1]主干线!H730)</f>
        <v>县级</v>
      </c>
    </row>
    <row r="731" spans="1:21" x14ac:dyDescent="0.15">
      <c r="A731" s="7" t="str">
        <f>IF([1]主干线!A731="","",[1]主干线!A731)</f>
        <v>绿北线路29</v>
      </c>
      <c r="B731" s="7" t="str">
        <f>IF([1]主干线!B731="","",[1]主干线!B731)</f>
        <v>10kV</v>
      </c>
      <c r="C731" s="7" t="str">
        <f>IF([1]主干线!C731="","",[1]主干线!C731)</f>
        <v>137绿北线</v>
      </c>
      <c r="D731" s="7">
        <f>IF([1]主干线!D731="","",[1]主干线!D731)</f>
        <v>0</v>
      </c>
      <c r="E731" s="7" t="str">
        <f>IF([1]主干线!E731="","",[1]主干线!E731)</f>
        <v>LGJ-185/30</v>
      </c>
      <c r="F731" s="7">
        <f>IF([1]主干线!F731="","",[1]主干线!F731)</f>
        <v>0.20821100000000001</v>
      </c>
      <c r="G731" s="7">
        <f>IF([1]主干线!M731="","",[1]主干线!M731)</f>
        <v>2E-3</v>
      </c>
      <c r="H731" s="7">
        <f>IF([1]主干线!N731="","",[1]主干线!N731)</f>
        <v>0</v>
      </c>
      <c r="I731" s="7">
        <f>IF([1]主干线!O731="","",[1]主干线!O731)</f>
        <v>0</v>
      </c>
      <c r="J731" s="7">
        <f>IF([1]主干线!P731="","",[1]主干线!P731)</f>
        <v>2015</v>
      </c>
      <c r="K731" s="7">
        <f>IF([1]主干线!Q731="","",[1]主干线!Q731)</f>
        <v>2</v>
      </c>
      <c r="L731" s="7">
        <f>IF([1]主干线!R731="","",[1]主干线!R731)</f>
        <v>0</v>
      </c>
      <c r="M731" s="7">
        <f>IF([1]主干线!S731="","",[1]主干线!S731)</f>
        <v>0</v>
      </c>
      <c r="N731" s="7">
        <f>IF([1]主干线!T731="","",[1]主干线!T731)</f>
        <v>0</v>
      </c>
      <c r="O731" s="7" t="str">
        <f>IF([1]主干线!V731="","",[1]主干线!V731)</f>
        <v>配变_花溪畔居18#变</v>
      </c>
      <c r="P731" s="7">
        <f>IF([1]主干线!W731="","",[1]主干线!W731)</f>
        <v>4.1642109999999999</v>
      </c>
      <c r="Q731" s="7">
        <f>IF([1]主干线!X731="","",[1]主干线!X731)</f>
        <v>1</v>
      </c>
      <c r="R731" s="7">
        <f>IF([1]主干线!I731="","",[1]主干线!I731)</f>
        <v>1</v>
      </c>
      <c r="S731" s="7">
        <f>IF([1]主干线!G731="","",[1]主干线!G731)</f>
        <v>0</v>
      </c>
      <c r="T731" s="7">
        <f>IF([1]主干线!J731="","",[1]主干线!J731)</f>
        <v>0</v>
      </c>
      <c r="U731" s="7" t="str">
        <f>IF([1]主干线!H731="","",[1]主干线!H731)</f>
        <v>市辖</v>
      </c>
    </row>
    <row r="732" spans="1:21" x14ac:dyDescent="0.15">
      <c r="A732" s="7" t="str">
        <f>IF([1]主干线!A732="","",[1]主干线!A732)</f>
        <v>绿北线路30</v>
      </c>
      <c r="B732" s="7" t="str">
        <f>IF([1]主干线!B732="","",[1]主干线!B732)</f>
        <v>10kV</v>
      </c>
      <c r="C732" s="7" t="str">
        <f>IF([1]主干线!C732="","",[1]主干线!C732)</f>
        <v>137绿北线</v>
      </c>
      <c r="D732" s="7">
        <f>IF([1]主干线!D732="","",[1]主干线!D732)</f>
        <v>0</v>
      </c>
      <c r="E732" s="7" t="str">
        <f>IF([1]主干线!E732="","",[1]主干线!E732)</f>
        <v>LGJ-185/30</v>
      </c>
      <c r="F732" s="7">
        <f>IF([1]主干线!F732="","",[1]主干线!F732)</f>
        <v>0.294929</v>
      </c>
      <c r="G732" s="7">
        <f>IF([1]主干线!M732="","",[1]主干线!M732)</f>
        <v>2E-3</v>
      </c>
      <c r="H732" s="7">
        <f>IF([1]主干线!N732="","",[1]主干线!N732)</f>
        <v>0</v>
      </c>
      <c r="I732" s="7">
        <f>IF([1]主干线!O732="","",[1]主干线!O732)</f>
        <v>0</v>
      </c>
      <c r="J732" s="7">
        <f>IF([1]主干线!P732="","",[1]主干线!P732)</f>
        <v>2015</v>
      </c>
      <c r="K732" s="7">
        <f>IF([1]主干线!Q732="","",[1]主干线!Q732)</f>
        <v>3</v>
      </c>
      <c r="L732" s="7">
        <f>IF([1]主干线!R732="","",[1]主干线!R732)</f>
        <v>0</v>
      </c>
      <c r="M732" s="7">
        <f>IF([1]主干线!S732="","",[1]主干线!S732)</f>
        <v>0</v>
      </c>
      <c r="N732" s="7">
        <f>IF([1]主干线!T732="","",[1]主干线!T732)</f>
        <v>0</v>
      </c>
      <c r="O732" s="7" t="str">
        <f>IF([1]主干线!V732="","",[1]主干线!V732)</f>
        <v>配变_花溪畔居20#变</v>
      </c>
      <c r="P732" s="7">
        <f>IF([1]主干线!W732="","",[1]主干线!W732)</f>
        <v>5.8985709999999996</v>
      </c>
      <c r="Q732" s="7">
        <f>IF([1]主干线!X732="","",[1]主干线!X732)</f>
        <v>2</v>
      </c>
      <c r="R732" s="7">
        <f>IF([1]主干线!I732="","",[1]主干线!I732)</f>
        <v>1</v>
      </c>
      <c r="S732" s="7">
        <f>IF([1]主干线!G732="","",[1]主干线!G732)</f>
        <v>0</v>
      </c>
      <c r="T732" s="7">
        <f>IF([1]主干线!J732="","",[1]主干线!J732)</f>
        <v>0</v>
      </c>
      <c r="U732" s="7" t="str">
        <f>IF([1]主干线!H732="","",[1]主干线!H732)</f>
        <v>市辖</v>
      </c>
    </row>
    <row r="733" spans="1:21" x14ac:dyDescent="0.15">
      <c r="A733" s="7" t="str">
        <f>IF([1]主干线!A733="","",[1]主干线!A733)</f>
        <v>绿北线路31</v>
      </c>
      <c r="B733" s="7" t="str">
        <f>IF([1]主干线!B733="","",[1]主干线!B733)</f>
        <v>10kV</v>
      </c>
      <c r="C733" s="7" t="str">
        <f>IF([1]主干线!C733="","",[1]主干线!C733)</f>
        <v>137绿北线</v>
      </c>
      <c r="D733" s="7">
        <f>IF([1]主干线!D733="","",[1]主干线!D733)</f>
        <v>0</v>
      </c>
      <c r="E733" s="7" t="str">
        <f>IF([1]主干线!E733="","",[1]主干线!E733)</f>
        <v>LGJ-185/30</v>
      </c>
      <c r="F733" s="7">
        <f>IF([1]主干线!F733="","",[1]主干线!F733)</f>
        <v>9.6448999999999993E-2</v>
      </c>
      <c r="G733" s="7">
        <f>IF([1]主干线!M733="","",[1]主干线!M733)</f>
        <v>2E-3</v>
      </c>
      <c r="H733" s="7">
        <f>IF([1]主干线!N733="","",[1]主干线!N733)</f>
        <v>0</v>
      </c>
      <c r="I733" s="7">
        <f>IF([1]主干线!O733="","",[1]主干线!O733)</f>
        <v>0</v>
      </c>
      <c r="J733" s="7">
        <f>IF([1]主干线!P733="","",[1]主干线!P733)</f>
        <v>2015</v>
      </c>
      <c r="K733" s="7">
        <f>IF([1]主干线!Q733="","",[1]主干线!Q733)</f>
        <v>1</v>
      </c>
      <c r="L733" s="7">
        <f>IF([1]主干线!R733="","",[1]主干线!R733)</f>
        <v>0</v>
      </c>
      <c r="M733" s="7">
        <f>IF([1]主干线!S733="","",[1]主干线!S733)</f>
        <v>0</v>
      </c>
      <c r="N733" s="7">
        <f>IF([1]主干线!T733="","",[1]主干线!T733)</f>
        <v>0</v>
      </c>
      <c r="O733" s="7" t="str">
        <f>IF([1]主干线!V733="","",[1]主干线!V733)</f>
        <v>断路器_汇丰商业分支开关</v>
      </c>
      <c r="P733" s="7">
        <f>IF([1]主干线!W733="","",[1]主干线!W733)</f>
        <v>1.9289750000000001</v>
      </c>
      <c r="Q733" s="7">
        <f>IF([1]主干线!X733="","",[1]主干线!X733)</f>
        <v>3</v>
      </c>
      <c r="R733" s="7">
        <f>IF([1]主干线!I733="","",[1]主干线!I733)</f>
        <v>0</v>
      </c>
      <c r="S733" s="7">
        <f>IF([1]主干线!G733="","",[1]主干线!G733)</f>
        <v>0</v>
      </c>
      <c r="T733" s="7">
        <f>IF([1]主干线!J733="","",[1]主干线!J733)</f>
        <v>0</v>
      </c>
      <c r="U733" s="7" t="str">
        <f>IF([1]主干线!H733="","",[1]主干线!H733)</f>
        <v>市辖</v>
      </c>
    </row>
    <row r="734" spans="1:21" x14ac:dyDescent="0.15">
      <c r="A734" s="7" t="str">
        <f>IF([1]主干线!A734="","",[1]主干线!A734)</f>
        <v>绿北线路32</v>
      </c>
      <c r="B734" s="7" t="str">
        <f>IF([1]主干线!B734="","",[1]主干线!B734)</f>
        <v>10kV</v>
      </c>
      <c r="C734" s="7" t="str">
        <f>IF([1]主干线!C734="","",[1]主干线!C734)</f>
        <v>137绿北线</v>
      </c>
      <c r="D734" s="7">
        <f>IF([1]主干线!D734="","",[1]主干线!D734)</f>
        <v>0</v>
      </c>
      <c r="E734" s="7" t="str">
        <f>IF([1]主干线!E734="","",[1]主干线!E734)</f>
        <v>LGJ-185/30</v>
      </c>
      <c r="F734" s="7">
        <f>IF([1]主干线!F734="","",[1]主干线!F734)</f>
        <v>0.142736</v>
      </c>
      <c r="G734" s="7">
        <f>IF([1]主干线!M734="","",[1]主干线!M734)</f>
        <v>2E-3</v>
      </c>
      <c r="H734" s="7">
        <f>IF([1]主干线!N734="","",[1]主干线!N734)</f>
        <v>0</v>
      </c>
      <c r="I734" s="7">
        <f>IF([1]主干线!O734="","",[1]主干线!O734)</f>
        <v>0</v>
      </c>
      <c r="J734" s="7">
        <f>IF([1]主干线!P734="","",[1]主干线!P734)</f>
        <v>2015</v>
      </c>
      <c r="K734" s="7">
        <f>IF([1]主干线!Q734="","",[1]主干线!Q734)</f>
        <v>2</v>
      </c>
      <c r="L734" s="7">
        <f>IF([1]主干线!R734="","",[1]主干线!R734)</f>
        <v>0</v>
      </c>
      <c r="M734" s="7">
        <f>IF([1]主干线!S734="","",[1]主干线!S734)</f>
        <v>0</v>
      </c>
      <c r="N734" s="7">
        <f>IF([1]主干线!T734="","",[1]主干线!T734)</f>
        <v>0</v>
      </c>
      <c r="O734" s="7" t="str">
        <f>IF([1]主干线!V734="","",[1]主干线!V734)</f>
        <v>配变_花望商铺2#变</v>
      </c>
      <c r="P734" s="7">
        <f>IF([1]主干线!W734="","",[1]主干线!W734)</f>
        <v>2.8547250000000002</v>
      </c>
      <c r="Q734" s="7">
        <f>IF([1]主干线!X734="","",[1]主干线!X734)</f>
        <v>4</v>
      </c>
      <c r="R734" s="7">
        <f>IF([1]主干线!I734="","",[1]主干线!I734)</f>
        <v>1</v>
      </c>
      <c r="S734" s="7">
        <f>IF([1]主干线!G734="","",[1]主干线!G734)</f>
        <v>0</v>
      </c>
      <c r="T734" s="7">
        <f>IF([1]主干线!J734="","",[1]主干线!J734)</f>
        <v>0</v>
      </c>
      <c r="U734" s="7" t="str">
        <f>IF([1]主干线!H734="","",[1]主干线!H734)</f>
        <v>市辖</v>
      </c>
    </row>
    <row r="735" spans="1:21" x14ac:dyDescent="0.15">
      <c r="A735" s="7" t="str">
        <f>IF([1]主干线!A735="","",[1]主干线!A735)</f>
        <v>绿北线路33</v>
      </c>
      <c r="B735" s="7" t="str">
        <f>IF([1]主干线!B735="","",[1]主干线!B735)</f>
        <v>10kV</v>
      </c>
      <c r="C735" s="7" t="str">
        <f>IF([1]主干线!C735="","",[1]主干线!C735)</f>
        <v>137绿北线</v>
      </c>
      <c r="D735" s="7">
        <f>IF([1]主干线!D735="","",[1]主干线!D735)</f>
        <v>0</v>
      </c>
      <c r="E735" s="7" t="str">
        <f>IF([1]主干线!E735="","",[1]主干线!E735)</f>
        <v>LGJ-185/30</v>
      </c>
      <c r="F735" s="7">
        <f>IF([1]主干线!F735="","",[1]主干线!F735)</f>
        <v>0.40949099999999999</v>
      </c>
      <c r="G735" s="7">
        <f>IF([1]主干线!M735="","",[1]主干线!M735)</f>
        <v>2E-3</v>
      </c>
      <c r="H735" s="7">
        <f>IF([1]主干线!N735="","",[1]主干线!N735)</f>
        <v>0</v>
      </c>
      <c r="I735" s="7">
        <f>IF([1]主干线!O735="","",[1]主干线!O735)</f>
        <v>0</v>
      </c>
      <c r="J735" s="7">
        <f>IF([1]主干线!P735="","",[1]主干线!P735)</f>
        <v>2015</v>
      </c>
      <c r="K735" s="7">
        <f>IF([1]主干线!Q735="","",[1]主干线!Q735)</f>
        <v>3</v>
      </c>
      <c r="L735" s="7">
        <f>IF([1]主干线!R735="","",[1]主干线!R735)</f>
        <v>0</v>
      </c>
      <c r="M735" s="7">
        <f>IF([1]主干线!S735="","",[1]主干线!S735)</f>
        <v>0</v>
      </c>
      <c r="N735" s="7">
        <f>IF([1]主干线!T735="","",[1]主干线!T735)</f>
        <v>0</v>
      </c>
      <c r="O735" s="7" t="str">
        <f>IF([1]主干线!V735="","",[1]主干线!V735)</f>
        <v>断路器_集绿叁号配</v>
      </c>
      <c r="P735" s="7">
        <f>IF([1]主干线!W735="","",[1]主干线!W735)</f>
        <v>8.1898260000000001</v>
      </c>
      <c r="Q735" s="7">
        <f>IF([1]主干线!X735="","",[1]主干线!X735)</f>
        <v>5</v>
      </c>
      <c r="R735" s="7">
        <f>IF([1]主干线!I735="","",[1]主干线!I735)</f>
        <v>1</v>
      </c>
      <c r="S735" s="7">
        <f>IF([1]主干线!G735="","",[1]主干线!G735)</f>
        <v>0</v>
      </c>
      <c r="T735" s="7">
        <f>IF([1]主干线!J735="","",[1]主干线!J735)</f>
        <v>0</v>
      </c>
      <c r="U735" s="7" t="str">
        <f>IF([1]主干线!H735="","",[1]主干线!H735)</f>
        <v>县级</v>
      </c>
    </row>
    <row r="736" spans="1:21" x14ac:dyDescent="0.15">
      <c r="A736" s="7" t="str">
        <f>IF([1]主干线!A736="","",[1]主干线!A736)</f>
        <v>绿北线路34</v>
      </c>
      <c r="B736" s="7" t="str">
        <f>IF([1]主干线!B736="","",[1]主干线!B736)</f>
        <v>10kV</v>
      </c>
      <c r="C736" s="7" t="str">
        <f>IF([1]主干线!C736="","",[1]主干线!C736)</f>
        <v>137绿北线</v>
      </c>
      <c r="D736" s="7">
        <f>IF([1]主干线!D736="","",[1]主干线!D736)</f>
        <v>0</v>
      </c>
      <c r="E736" s="7" t="str">
        <f>IF([1]主干线!E736="","",[1]主干线!E736)</f>
        <v>LGJ-185/30</v>
      </c>
      <c r="F736" s="7">
        <f>IF([1]主干线!F736="","",[1]主干线!F736)</f>
        <v>3.7043330000000001</v>
      </c>
      <c r="G736" s="7">
        <f>IF([1]主干线!M736="","",[1]主干线!M736)</f>
        <v>2E-3</v>
      </c>
      <c r="H736" s="7">
        <f>IF([1]主干线!N736="","",[1]主干线!N736)</f>
        <v>0</v>
      </c>
      <c r="I736" s="7">
        <f>IF([1]主干线!O736="","",[1]主干线!O736)</f>
        <v>0</v>
      </c>
      <c r="J736" s="7">
        <f>IF([1]主干线!P736="","",[1]主干线!P736)</f>
        <v>2015</v>
      </c>
      <c r="K736" s="7">
        <f>IF([1]主干线!Q736="","",[1]主干线!Q736)</f>
        <v>1</v>
      </c>
      <c r="L736" s="7">
        <f>IF([1]主干线!R736="","",[1]主干线!R736)</f>
        <v>0</v>
      </c>
      <c r="M736" s="7">
        <f>IF([1]主干线!S736="","",[1]主干线!S736)</f>
        <v>0</v>
      </c>
      <c r="N736" s="7">
        <f>IF([1]主干线!T736="","",[1]主干线!T736)</f>
        <v>0</v>
      </c>
      <c r="O736" s="7" t="str">
        <f>IF([1]主干线!V736="","",[1]主干线!V736)</f>
        <v>分支箱_绿地总部分支开关</v>
      </c>
      <c r="P736" s="7">
        <f>IF([1]主干线!W736="","",[1]主干线!W736)</f>
        <v>74.086669999999998</v>
      </c>
      <c r="Q736" s="7">
        <f>IF([1]主干线!X736="","",[1]主干线!X736)</f>
        <v>6</v>
      </c>
      <c r="R736" s="7">
        <f>IF([1]主干线!I736="","",[1]主干线!I736)</f>
        <v>0</v>
      </c>
      <c r="S736" s="7">
        <f>IF([1]主干线!G736="","",[1]主干线!G736)</f>
        <v>0</v>
      </c>
      <c r="T736" s="7">
        <f>IF([1]主干线!J736="","",[1]主干线!J736)</f>
        <v>0</v>
      </c>
      <c r="U736" s="7" t="str">
        <f>IF([1]主干线!H736="","",[1]主干线!H736)</f>
        <v>市辖</v>
      </c>
    </row>
    <row r="737" spans="1:21" x14ac:dyDescent="0.15">
      <c r="A737" s="7" t="str">
        <f>IF([1]主干线!A737="","",[1]主干线!A737)</f>
        <v>绿北线路36</v>
      </c>
      <c r="B737" s="7" t="str">
        <f>IF([1]主干线!B737="","",[1]主干线!B737)</f>
        <v>10kV</v>
      </c>
      <c r="C737" s="7" t="str">
        <f>IF([1]主干线!C737="","",[1]主干线!C737)</f>
        <v>137绿北线</v>
      </c>
      <c r="D737" s="7">
        <f>IF([1]主干线!D737="","",[1]主干线!D737)</f>
        <v>0</v>
      </c>
      <c r="E737" s="7" t="str">
        <f>IF([1]主干线!E737="","",[1]主干线!E737)</f>
        <v>LGJ-185/30</v>
      </c>
      <c r="F737" s="7">
        <f>IF([1]主干线!F737="","",[1]主干线!F737)</f>
        <v>7.5630000000000003E-3</v>
      </c>
      <c r="G737" s="7">
        <f>IF([1]主干线!M737="","",[1]主干线!M737)</f>
        <v>2E-3</v>
      </c>
      <c r="H737" s="7">
        <f>IF([1]主干线!N737="","",[1]主干线!N737)</f>
        <v>0</v>
      </c>
      <c r="I737" s="7">
        <f>IF([1]主干线!O737="","",[1]主干线!O737)</f>
        <v>0</v>
      </c>
      <c r="J737" s="7">
        <f>IF([1]主干线!P737="","",[1]主干线!P737)</f>
        <v>2015</v>
      </c>
      <c r="K737" s="7">
        <f>IF([1]主干线!Q737="","",[1]主干线!Q737)</f>
        <v>2</v>
      </c>
      <c r="L737" s="7">
        <f>IF([1]主干线!R737="","",[1]主干线!R737)</f>
        <v>0</v>
      </c>
      <c r="M737" s="7">
        <f>IF([1]主干线!S737="","",[1]主干线!S737)</f>
        <v>0</v>
      </c>
      <c r="N737" s="7">
        <f>IF([1]主干线!T737="","",[1]主干线!T737)</f>
        <v>0</v>
      </c>
      <c r="O737" s="7" t="str">
        <f>IF([1]主干线!V737="","",[1]主干线!V737)</f>
        <v>配变_花溪畔居13#变</v>
      </c>
      <c r="P737" s="7">
        <f>IF([1]主干线!W737="","",[1]主干线!W737)</f>
        <v>0.15125</v>
      </c>
      <c r="Q737" s="7">
        <f>IF([1]主干线!X737="","",[1]主干线!X737)</f>
        <v>7</v>
      </c>
      <c r="R737" s="7">
        <f>IF([1]主干线!I737="","",[1]主干线!I737)</f>
        <v>1</v>
      </c>
      <c r="S737" s="7">
        <f>IF([1]主干线!G737="","",[1]主干线!G737)</f>
        <v>0</v>
      </c>
      <c r="T737" s="7">
        <f>IF([1]主干线!J737="","",[1]主干线!J737)</f>
        <v>0</v>
      </c>
      <c r="U737" s="7" t="str">
        <f>IF([1]主干线!H737="","",[1]主干线!H737)</f>
        <v>县级</v>
      </c>
    </row>
    <row r="738" spans="1:21" x14ac:dyDescent="0.15">
      <c r="A738" s="7" t="str">
        <f>IF([1]主干线!A738="","",[1]主干线!A738)</f>
        <v>绿北线路37</v>
      </c>
      <c r="B738" s="7" t="str">
        <f>IF([1]主干线!B738="","",[1]主干线!B738)</f>
        <v>10kV</v>
      </c>
      <c r="C738" s="7" t="str">
        <f>IF([1]主干线!C738="","",[1]主干线!C738)</f>
        <v>137绿北线</v>
      </c>
      <c r="D738" s="7">
        <f>IF([1]主干线!D738="","",[1]主干线!D738)</f>
        <v>0</v>
      </c>
      <c r="E738" s="7" t="str">
        <f>IF([1]主干线!E738="","",[1]主干线!E738)</f>
        <v>LGJ-185/30</v>
      </c>
      <c r="F738" s="7">
        <f>IF([1]主干线!F738="","",[1]主干线!F738)</f>
        <v>1.4890000000000001E-3</v>
      </c>
      <c r="G738" s="7">
        <f>IF([1]主干线!M738="","",[1]主干线!M738)</f>
        <v>2E-3</v>
      </c>
      <c r="H738" s="7">
        <f>IF([1]主干线!N738="","",[1]主干线!N738)</f>
        <v>0</v>
      </c>
      <c r="I738" s="7">
        <f>IF([1]主干线!O738="","",[1]主干线!O738)</f>
        <v>0</v>
      </c>
      <c r="J738" s="7">
        <f>IF([1]主干线!P738="","",[1]主干线!P738)</f>
        <v>2015</v>
      </c>
      <c r="K738" s="7">
        <f>IF([1]主干线!Q738="","",[1]主干线!Q738)</f>
        <v>3</v>
      </c>
      <c r="L738" s="7">
        <f>IF([1]主干线!R738="","",[1]主干线!R738)</f>
        <v>0</v>
      </c>
      <c r="M738" s="7">
        <f>IF([1]主干线!S738="","",[1]主干线!S738)</f>
        <v>0</v>
      </c>
      <c r="N738" s="7">
        <f>IF([1]主干线!T738="","",[1]主干线!T738)</f>
        <v>0</v>
      </c>
      <c r="O738" s="7" t="str">
        <f>IF([1]主干线!V738="","",[1]主干线!V738)</f>
        <v>配变_花望商铺1#变</v>
      </c>
      <c r="P738" s="7">
        <f>IF([1]主干线!W738="","",[1]主干线!W738)</f>
        <v>2.9774999999999999E-2</v>
      </c>
      <c r="Q738" s="7">
        <f>IF([1]主干线!X738="","",[1]主干线!X738)</f>
        <v>8</v>
      </c>
      <c r="R738" s="7">
        <f>IF([1]主干线!I738="","",[1]主干线!I738)</f>
        <v>1</v>
      </c>
      <c r="S738" s="7">
        <f>IF([1]主干线!G738="","",[1]主干线!G738)</f>
        <v>0</v>
      </c>
      <c r="T738" s="7">
        <f>IF([1]主干线!J738="","",[1]主干线!J738)</f>
        <v>0</v>
      </c>
      <c r="U738" s="7" t="str">
        <f>IF([1]主干线!H738="","",[1]主干线!H738)</f>
        <v>市辖</v>
      </c>
    </row>
    <row r="739" spans="1:21" x14ac:dyDescent="0.15">
      <c r="A739" s="7" t="str">
        <f>IF([1]主干线!A739="","",[1]主干线!A739)</f>
        <v>绿北线路38</v>
      </c>
      <c r="B739" s="7" t="str">
        <f>IF([1]主干线!B739="","",[1]主干线!B739)</f>
        <v>10kV</v>
      </c>
      <c r="C739" s="7" t="str">
        <f>IF([1]主干线!C739="","",[1]主干线!C739)</f>
        <v>137绿北线</v>
      </c>
      <c r="D739" s="7">
        <f>IF([1]主干线!D739="","",[1]主干线!D739)</f>
        <v>0</v>
      </c>
      <c r="E739" s="7" t="str">
        <f>IF([1]主干线!E739="","",[1]主干线!E739)</f>
        <v>LGJ-185/30</v>
      </c>
      <c r="F739" s="7">
        <f>IF([1]主干线!F739="","",[1]主干线!F739)</f>
        <v>1.8259999999999999E-3</v>
      </c>
      <c r="G739" s="7">
        <f>IF([1]主干线!M739="","",[1]主干线!M739)</f>
        <v>2E-3</v>
      </c>
      <c r="H739" s="7">
        <f>IF([1]主干线!N739="","",[1]主干线!N739)</f>
        <v>0</v>
      </c>
      <c r="I739" s="7">
        <f>IF([1]主干线!O739="","",[1]主干线!O739)</f>
        <v>0</v>
      </c>
      <c r="J739" s="7">
        <f>IF([1]主干线!P739="","",[1]主干线!P739)</f>
        <v>2015</v>
      </c>
      <c r="K739" s="7">
        <f>IF([1]主干线!Q739="","",[1]主干线!Q739)</f>
        <v>1</v>
      </c>
      <c r="L739" s="7">
        <f>IF([1]主干线!R739="","",[1]主干线!R739)</f>
        <v>0</v>
      </c>
      <c r="M739" s="7">
        <f>IF([1]主干线!S739="","",[1]主干线!S739)</f>
        <v>0</v>
      </c>
      <c r="N739" s="7">
        <f>IF([1]主干线!T739="","",[1]主干线!T739)</f>
        <v>0</v>
      </c>
      <c r="O739" s="7" t="str">
        <f>IF([1]主干线!V739="","",[1]主干线!V739)</f>
        <v>配变_花桥污水处理厂（建邦环境）2</v>
      </c>
      <c r="P739" s="7">
        <f>IF([1]主干线!W739="","",[1]主干线!W739)</f>
        <v>3.6521999999999999E-2</v>
      </c>
      <c r="Q739" s="7">
        <f>IF([1]主干线!X739="","",[1]主干线!X739)</f>
        <v>0</v>
      </c>
      <c r="R739" s="7">
        <f>IF([1]主干线!I739="","",[1]主干线!I739)</f>
        <v>0</v>
      </c>
      <c r="S739" s="7">
        <f>IF([1]主干线!G739="","",[1]主干线!G739)</f>
        <v>0</v>
      </c>
      <c r="T739" s="7">
        <f>IF([1]主干线!J739="","",[1]主干线!J739)</f>
        <v>0</v>
      </c>
      <c r="U739" s="7" t="str">
        <f>IF([1]主干线!H739="","",[1]主干线!H739)</f>
        <v>县级</v>
      </c>
    </row>
    <row r="740" spans="1:21" x14ac:dyDescent="0.15">
      <c r="A740" s="7" t="str">
        <f>IF([1]主干线!A740="","",[1]主干线!A740)</f>
        <v>绿中线路1</v>
      </c>
      <c r="B740" s="7" t="str">
        <f>IF([1]主干线!B740="","",[1]主干线!B740)</f>
        <v>10kV</v>
      </c>
      <c r="C740" s="7" t="str">
        <f>IF([1]主干线!C740="","",[1]主干线!C740)</f>
        <v>138绿中线</v>
      </c>
      <c r="D740" s="7">
        <f>IF([1]主干线!D740="","",[1]主干线!D740)</f>
        <v>0</v>
      </c>
      <c r="E740" s="7" t="str">
        <f>IF([1]主干线!E740="","",[1]主干线!E740)</f>
        <v>LGJ-185/30</v>
      </c>
      <c r="F740" s="7">
        <f>IF([1]主干线!F740="","",[1]主干线!F740)</f>
        <v>1.7998E-2</v>
      </c>
      <c r="G740" s="7">
        <f>IF([1]主干线!M740="","",[1]主干线!M740)</f>
        <v>2E-3</v>
      </c>
      <c r="H740" s="7">
        <f>IF([1]主干线!N740="","",[1]主干线!N740)</f>
        <v>0</v>
      </c>
      <c r="I740" s="7">
        <f>IF([1]主干线!O740="","",[1]主干线!O740)</f>
        <v>0</v>
      </c>
      <c r="J740" s="7">
        <f>IF([1]主干线!P740="","",[1]主干线!P740)</f>
        <v>2015</v>
      </c>
      <c r="K740" s="7">
        <f>IF([1]主干线!Q740="","",[1]主干线!Q740)</f>
        <v>2</v>
      </c>
      <c r="L740" s="7">
        <f>IF([1]主干线!R740="","",[1]主干线!R740)</f>
        <v>0</v>
      </c>
      <c r="M740" s="7">
        <f>IF([1]主干线!S740="","",[1]主干线!S740)</f>
        <v>0</v>
      </c>
      <c r="N740" s="7">
        <f>IF([1]主干线!T740="","",[1]主干线!T740)</f>
        <v>0</v>
      </c>
      <c r="O740" s="7" t="str">
        <f>IF([1]主干线!V740="","",[1]主干线!V740)</f>
        <v>分支箱_绿中配</v>
      </c>
      <c r="P740" s="7">
        <f>IF([1]主干线!W740="","",[1]主干线!W740)</f>
        <v>0.35995899999999997</v>
      </c>
      <c r="Q740" s="7">
        <f>IF([1]主干线!X740="","",[1]主干线!X740)</f>
        <v>1</v>
      </c>
      <c r="R740" s="7">
        <f>IF([1]主干线!I740="","",[1]主干线!I740)</f>
        <v>1</v>
      </c>
      <c r="S740" s="7">
        <f>IF([1]主干线!G740="","",[1]主干线!G740)</f>
        <v>0</v>
      </c>
      <c r="T740" s="7">
        <f>IF([1]主干线!J740="","",[1]主干线!J740)</f>
        <v>0</v>
      </c>
      <c r="U740" s="7" t="str">
        <f>IF([1]主干线!H740="","",[1]主干线!H740)</f>
        <v>县级</v>
      </c>
    </row>
    <row r="741" spans="1:21" x14ac:dyDescent="0.15">
      <c r="A741" s="7" t="str">
        <f>IF([1]主干线!A741="","",[1]主干线!A741)</f>
        <v>绿中线路2</v>
      </c>
      <c r="B741" s="7" t="str">
        <f>IF([1]主干线!B741="","",[1]主干线!B741)</f>
        <v>10kV</v>
      </c>
      <c r="C741" s="7" t="str">
        <f>IF([1]主干线!C741="","",[1]主干线!C741)</f>
        <v>138绿中线</v>
      </c>
      <c r="D741" s="7">
        <f>IF([1]主干线!D741="","",[1]主干线!D741)</f>
        <v>0</v>
      </c>
      <c r="E741" s="7" t="str">
        <f>IF([1]主干线!E741="","",[1]主干线!E741)</f>
        <v>LGJ-185/30</v>
      </c>
      <c r="F741" s="7">
        <f>IF([1]主干线!F741="","",[1]主干线!F741)</f>
        <v>1.2950740000000001</v>
      </c>
      <c r="G741" s="7">
        <f>IF([1]主干线!M741="","",[1]主干线!M741)</f>
        <v>2E-3</v>
      </c>
      <c r="H741" s="7">
        <f>IF([1]主干线!N741="","",[1]主干线!N741)</f>
        <v>0</v>
      </c>
      <c r="I741" s="7">
        <f>IF([1]主干线!O741="","",[1]主干线!O741)</f>
        <v>0</v>
      </c>
      <c r="J741" s="7">
        <f>IF([1]主干线!P741="","",[1]主干线!P741)</f>
        <v>2015</v>
      </c>
      <c r="K741" s="7">
        <f>IF([1]主干线!Q741="","",[1]主干线!Q741)</f>
        <v>3</v>
      </c>
      <c r="L741" s="7">
        <f>IF([1]主干线!R741="","",[1]主干线!R741)</f>
        <v>0</v>
      </c>
      <c r="M741" s="7">
        <f>IF([1]主干线!S741="","",[1]主干线!S741)</f>
        <v>0</v>
      </c>
      <c r="N741" s="7">
        <f>IF([1]主干线!T741="","",[1]主干线!T741)</f>
        <v>0</v>
      </c>
      <c r="O741" s="7" t="str">
        <f>IF([1]主干线!V741="","",[1]主干线!V741)</f>
        <v>8796088710288</v>
      </c>
      <c r="P741" s="7">
        <f>IF([1]主干线!W741="","",[1]主干线!W741)</f>
        <v>25.901474</v>
      </c>
      <c r="Q741" s="7">
        <f>IF([1]主干线!X741="","",[1]主干线!X741)</f>
        <v>2</v>
      </c>
      <c r="R741" s="7">
        <f>IF([1]主干线!I741="","",[1]主干线!I741)</f>
        <v>1</v>
      </c>
      <c r="S741" s="7">
        <f>IF([1]主干线!G741="","",[1]主干线!G741)</f>
        <v>0</v>
      </c>
      <c r="T741" s="7">
        <f>IF([1]主干线!J741="","",[1]主干线!J741)</f>
        <v>0</v>
      </c>
      <c r="U741" s="7" t="str">
        <f>IF([1]主干线!H741="","",[1]主干线!H741)</f>
        <v>县级</v>
      </c>
    </row>
    <row r="742" spans="1:21" x14ac:dyDescent="0.15">
      <c r="A742" s="7" t="str">
        <f>IF([1]主干线!A742="","",[1]主干线!A742)</f>
        <v>绿中线路3</v>
      </c>
      <c r="B742" s="7" t="str">
        <f>IF([1]主干线!B742="","",[1]主干线!B742)</f>
        <v>10kV</v>
      </c>
      <c r="C742" s="7" t="str">
        <f>IF([1]主干线!C742="","",[1]主干线!C742)</f>
        <v>138绿中线</v>
      </c>
      <c r="D742" s="7">
        <f>IF([1]主干线!D742="","",[1]主干线!D742)</f>
        <v>0</v>
      </c>
      <c r="E742" s="7" t="str">
        <f>IF([1]主干线!E742="","",[1]主干线!E742)</f>
        <v>LGJ-185/30</v>
      </c>
      <c r="F742" s="7">
        <f>IF([1]主干线!F742="","",[1]主干线!F742)</f>
        <v>0.38735000000000003</v>
      </c>
      <c r="G742" s="7">
        <f>IF([1]主干线!M742="","",[1]主干线!M742)</f>
        <v>2E-3</v>
      </c>
      <c r="H742" s="7">
        <f>IF([1]主干线!N742="","",[1]主干线!N742)</f>
        <v>0</v>
      </c>
      <c r="I742" s="7">
        <f>IF([1]主干线!O742="","",[1]主干线!O742)</f>
        <v>0</v>
      </c>
      <c r="J742" s="7">
        <f>IF([1]主干线!P742="","",[1]主干线!P742)</f>
        <v>2015</v>
      </c>
      <c r="K742" s="7">
        <f>IF([1]主干线!Q742="","",[1]主干线!Q742)</f>
        <v>1</v>
      </c>
      <c r="L742" s="7">
        <f>IF([1]主干线!R742="","",[1]主干线!R742)</f>
        <v>0</v>
      </c>
      <c r="M742" s="7">
        <f>IF([1]主干线!S742="","",[1]主干线!S742)</f>
        <v>0</v>
      </c>
      <c r="N742" s="7">
        <f>IF([1]主干线!T742="","",[1]主干线!T742)</f>
        <v>0</v>
      </c>
      <c r="O742" s="7" t="str">
        <f>IF([1]主干线!V742="","",[1]主干线!V742)</f>
        <v>断路器_商运F2</v>
      </c>
      <c r="P742" s="7">
        <f>IF([1]主干线!W742="","",[1]主干线!W742)</f>
        <v>7.747001</v>
      </c>
      <c r="Q742" s="7">
        <f>IF([1]主干线!X742="","",[1]主干线!X742)</f>
        <v>3</v>
      </c>
      <c r="R742" s="7">
        <f>IF([1]主干线!I742="","",[1]主干线!I742)</f>
        <v>0</v>
      </c>
      <c r="S742" s="7">
        <f>IF([1]主干线!G742="","",[1]主干线!G742)</f>
        <v>0</v>
      </c>
      <c r="T742" s="7">
        <f>IF([1]主干线!J742="","",[1]主干线!J742)</f>
        <v>0</v>
      </c>
      <c r="U742" s="7" t="str">
        <f>IF([1]主干线!H742="","",[1]主干线!H742)</f>
        <v>县级</v>
      </c>
    </row>
    <row r="743" spans="1:21" x14ac:dyDescent="0.15">
      <c r="A743" s="7" t="str">
        <f>IF([1]主干线!A743="","",[1]主干线!A743)</f>
        <v>绿中线路4</v>
      </c>
      <c r="B743" s="7" t="str">
        <f>IF([1]主干线!B743="","",[1]主干线!B743)</f>
        <v>10kV</v>
      </c>
      <c r="C743" s="7" t="str">
        <f>IF([1]主干线!C743="","",[1]主干线!C743)</f>
        <v>138绿中线</v>
      </c>
      <c r="D743" s="7">
        <f>IF([1]主干线!D743="","",[1]主干线!D743)</f>
        <v>0</v>
      </c>
      <c r="E743" s="7" t="str">
        <f>IF([1]主干线!E743="","",[1]主干线!E743)</f>
        <v>LGJ-185/30</v>
      </c>
      <c r="F743" s="7">
        <f>IF([1]主干线!F743="","",[1]主干线!F743)</f>
        <v>0.422431</v>
      </c>
      <c r="G743" s="7">
        <f>IF([1]主干线!M743="","",[1]主干线!M743)</f>
        <v>2E-3</v>
      </c>
      <c r="H743" s="7">
        <f>IF([1]主干线!N743="","",[1]主干线!N743)</f>
        <v>0</v>
      </c>
      <c r="I743" s="7">
        <f>IF([1]主干线!O743="","",[1]主干线!O743)</f>
        <v>0</v>
      </c>
      <c r="J743" s="7">
        <f>IF([1]主干线!P743="","",[1]主干线!P743)</f>
        <v>2015</v>
      </c>
      <c r="K743" s="7">
        <f>IF([1]主干线!Q743="","",[1]主干线!Q743)</f>
        <v>2</v>
      </c>
      <c r="L743" s="7">
        <f>IF([1]主干线!R743="","",[1]主干线!R743)</f>
        <v>0</v>
      </c>
      <c r="M743" s="7">
        <f>IF([1]主干线!S743="","",[1]主干线!S743)</f>
        <v>0</v>
      </c>
      <c r="N743" s="7">
        <f>IF([1]主干线!T743="","",[1]主干线!T743)</f>
        <v>0</v>
      </c>
      <c r="O743" s="7" t="str">
        <f>IF([1]主干线!V743="","",[1]主干线!V743)</f>
        <v>断路器_商运F3</v>
      </c>
      <c r="P743" s="7">
        <f>IF([1]主干线!W743="","",[1]主干线!W743)</f>
        <v>8.4486240000000006</v>
      </c>
      <c r="Q743" s="7">
        <f>IF([1]主干线!X743="","",[1]主干线!X743)</f>
        <v>4</v>
      </c>
      <c r="R743" s="7">
        <f>IF([1]主干线!I743="","",[1]主干线!I743)</f>
        <v>1</v>
      </c>
      <c r="S743" s="7">
        <f>IF([1]主干线!G743="","",[1]主干线!G743)</f>
        <v>0</v>
      </c>
      <c r="T743" s="7">
        <f>IF([1]主干线!J743="","",[1]主干线!J743)</f>
        <v>0</v>
      </c>
      <c r="U743" s="7" t="str">
        <f>IF([1]主干线!H743="","",[1]主干线!H743)</f>
        <v>县级</v>
      </c>
    </row>
    <row r="744" spans="1:21" x14ac:dyDescent="0.15">
      <c r="A744" s="7" t="str">
        <f>IF([1]主干线!A744="","",[1]主干线!A744)</f>
        <v>绿中线路5</v>
      </c>
      <c r="B744" s="7" t="str">
        <f>IF([1]主干线!B744="","",[1]主干线!B744)</f>
        <v>10kV</v>
      </c>
      <c r="C744" s="7" t="str">
        <f>IF([1]主干线!C744="","",[1]主干线!C744)</f>
        <v>138绿中线</v>
      </c>
      <c r="D744" s="7">
        <f>IF([1]主干线!D744="","",[1]主干线!D744)</f>
        <v>0</v>
      </c>
      <c r="E744" s="7" t="str">
        <f>IF([1]主干线!E744="","",[1]主干线!E744)</f>
        <v>LGJ-185/30</v>
      </c>
      <c r="F744" s="7">
        <f>IF([1]主干线!F744="","",[1]主干线!F744)</f>
        <v>0.48076799999999997</v>
      </c>
      <c r="G744" s="7">
        <f>IF([1]主干线!M744="","",[1]主干线!M744)</f>
        <v>2E-3</v>
      </c>
      <c r="H744" s="7">
        <f>IF([1]主干线!N744="","",[1]主干线!N744)</f>
        <v>0</v>
      </c>
      <c r="I744" s="7">
        <f>IF([1]主干线!O744="","",[1]主干线!O744)</f>
        <v>0</v>
      </c>
      <c r="J744" s="7">
        <f>IF([1]主干线!P744="","",[1]主干线!P744)</f>
        <v>2015</v>
      </c>
      <c r="K744" s="7">
        <f>IF([1]主干线!Q744="","",[1]主干线!Q744)</f>
        <v>3</v>
      </c>
      <c r="L744" s="7">
        <f>IF([1]主干线!R744="","",[1]主干线!R744)</f>
        <v>0</v>
      </c>
      <c r="M744" s="7">
        <f>IF([1]主干线!S744="","",[1]主干线!S744)</f>
        <v>0</v>
      </c>
      <c r="N744" s="7">
        <f>IF([1]主干线!T744="","",[1]主干线!T744)</f>
        <v>0</v>
      </c>
      <c r="O744" s="7" t="str">
        <f>IF([1]主干线!V744="","",[1]主干线!V744)</f>
        <v>分支箱_运动城西配</v>
      </c>
      <c r="P744" s="7">
        <f>IF([1]主干线!W744="","",[1]主干线!W744)</f>
        <v>9.6153510000000004</v>
      </c>
      <c r="Q744" s="7">
        <f>IF([1]主干线!X744="","",[1]主干线!X744)</f>
        <v>5</v>
      </c>
      <c r="R744" s="7">
        <f>IF([1]主干线!I744="","",[1]主干线!I744)</f>
        <v>1</v>
      </c>
      <c r="S744" s="7">
        <f>IF([1]主干线!G744="","",[1]主干线!G744)</f>
        <v>0</v>
      </c>
      <c r="T744" s="7">
        <f>IF([1]主干线!J744="","",[1]主干线!J744)</f>
        <v>0</v>
      </c>
      <c r="U744" s="7" t="str">
        <f>IF([1]主干线!H744="","",[1]主干线!H744)</f>
        <v>县级</v>
      </c>
    </row>
    <row r="745" spans="1:21" x14ac:dyDescent="0.15">
      <c r="A745" s="7" t="str">
        <f>IF([1]主干线!A745="","",[1]主干线!A745)</f>
        <v>绿中线路6</v>
      </c>
      <c r="B745" s="7" t="str">
        <f>IF([1]主干线!B745="","",[1]主干线!B745)</f>
        <v>10kV</v>
      </c>
      <c r="C745" s="7" t="str">
        <f>IF([1]主干线!C745="","",[1]主干线!C745)</f>
        <v>138绿中线</v>
      </c>
      <c r="D745" s="7">
        <f>IF([1]主干线!D745="","",[1]主干线!D745)</f>
        <v>0</v>
      </c>
      <c r="E745" s="7" t="str">
        <f>IF([1]主干线!E745="","",[1]主干线!E745)</f>
        <v>LGJ-185/30</v>
      </c>
      <c r="F745" s="7">
        <f>IF([1]主干线!F745="","",[1]主干线!F745)</f>
        <v>1.4158E-2</v>
      </c>
      <c r="G745" s="7">
        <f>IF([1]主干线!M745="","",[1]主干线!M745)</f>
        <v>2E-3</v>
      </c>
      <c r="H745" s="7">
        <f>IF([1]主干线!N745="","",[1]主干线!N745)</f>
        <v>0</v>
      </c>
      <c r="I745" s="7">
        <f>IF([1]主干线!O745="","",[1]主干线!O745)</f>
        <v>0</v>
      </c>
      <c r="J745" s="7">
        <f>IF([1]主干线!P745="","",[1]主干线!P745)</f>
        <v>2015</v>
      </c>
      <c r="K745" s="7">
        <f>IF([1]主干线!Q745="","",[1]主干线!Q745)</f>
        <v>1</v>
      </c>
      <c r="L745" s="7">
        <f>IF([1]主干线!R745="","",[1]主干线!R745)</f>
        <v>0</v>
      </c>
      <c r="M745" s="7">
        <f>IF([1]主干线!S745="","",[1]主干线!S745)</f>
        <v>0</v>
      </c>
      <c r="N745" s="7">
        <f>IF([1]主干线!T745="","",[1]主干线!T745)</f>
        <v>0</v>
      </c>
      <c r="O745" s="7" t="str">
        <f>IF([1]主干线!V745="","",[1]主干线!V745)</f>
        <v>配变_运动城</v>
      </c>
      <c r="P745" s="7">
        <f>IF([1]主干线!W745="","",[1]主干线!W745)</f>
        <v>0.283165</v>
      </c>
      <c r="Q745" s="7">
        <f>IF([1]主干线!X745="","",[1]主干线!X745)</f>
        <v>6</v>
      </c>
      <c r="R745" s="7">
        <f>IF([1]主干线!I745="","",[1]主干线!I745)</f>
        <v>0</v>
      </c>
      <c r="S745" s="7">
        <f>IF([1]主干线!G745="","",[1]主干线!G745)</f>
        <v>0</v>
      </c>
      <c r="T745" s="7">
        <f>IF([1]主干线!J745="","",[1]主干线!J745)</f>
        <v>0</v>
      </c>
      <c r="U745" s="7" t="str">
        <f>IF([1]主干线!H745="","",[1]主干线!H745)</f>
        <v>县级</v>
      </c>
    </row>
    <row r="746" spans="1:21" x14ac:dyDescent="0.15">
      <c r="A746" s="7" t="str">
        <f>IF([1]主干线!A746="","",[1]主干线!A746)</f>
        <v>绿中线路7</v>
      </c>
      <c r="B746" s="7" t="str">
        <f>IF([1]主干线!B746="","",[1]主干线!B746)</f>
        <v>10kV</v>
      </c>
      <c r="C746" s="7" t="str">
        <f>IF([1]主干线!C746="","",[1]主干线!C746)</f>
        <v>138绿中线</v>
      </c>
      <c r="D746" s="7">
        <f>IF([1]主干线!D746="","",[1]主干线!D746)</f>
        <v>0</v>
      </c>
      <c r="E746" s="7" t="str">
        <f>IF([1]主干线!E746="","",[1]主干线!E746)</f>
        <v>LGJ-185/30</v>
      </c>
      <c r="F746" s="7">
        <f>IF([1]主干线!F746="","",[1]主干线!F746)</f>
        <v>0.15862699999999999</v>
      </c>
      <c r="G746" s="7">
        <f>IF([1]主干线!M746="","",[1]主干线!M746)</f>
        <v>2E-3</v>
      </c>
      <c r="H746" s="7">
        <f>IF([1]主干线!N746="","",[1]主干线!N746)</f>
        <v>0</v>
      </c>
      <c r="I746" s="7">
        <f>IF([1]主干线!O746="","",[1]主干线!O746)</f>
        <v>0</v>
      </c>
      <c r="J746" s="7">
        <f>IF([1]主干线!P746="","",[1]主干线!P746)</f>
        <v>2015</v>
      </c>
      <c r="K746" s="7">
        <f>IF([1]主干线!Q746="","",[1]主干线!Q746)</f>
        <v>2</v>
      </c>
      <c r="L746" s="7">
        <f>IF([1]主干线!R746="","",[1]主干线!R746)</f>
        <v>0</v>
      </c>
      <c r="M746" s="7">
        <f>IF([1]主干线!S746="","",[1]主干线!S746)</f>
        <v>0</v>
      </c>
      <c r="N746" s="7">
        <f>IF([1]主干线!T746="","",[1]主干线!T746)</f>
        <v>0</v>
      </c>
      <c r="O746" s="7" t="str">
        <f>IF([1]主干线!V746="","",[1]主干线!V746)</f>
        <v>配变_泰和医院</v>
      </c>
      <c r="P746" s="7">
        <f>IF([1]主干线!W746="","",[1]主干线!W746)</f>
        <v>3.1725300000000001</v>
      </c>
      <c r="Q746" s="7">
        <f>IF([1]主干线!X746="","",[1]主干线!X746)</f>
        <v>7</v>
      </c>
      <c r="R746" s="7">
        <f>IF([1]主干线!I746="","",[1]主干线!I746)</f>
        <v>1</v>
      </c>
      <c r="S746" s="7">
        <f>IF([1]主干线!G746="","",[1]主干线!G746)</f>
        <v>0</v>
      </c>
      <c r="T746" s="7">
        <f>IF([1]主干线!J746="","",[1]主干线!J746)</f>
        <v>0</v>
      </c>
      <c r="U746" s="7" t="str">
        <f>IF([1]主干线!H746="","",[1]主干线!H746)</f>
        <v>县级</v>
      </c>
    </row>
    <row r="747" spans="1:21" x14ac:dyDescent="0.15">
      <c r="A747" s="7" t="str">
        <f>IF([1]主干线!A747="","",[1]主干线!A747)</f>
        <v>绿中线路8</v>
      </c>
      <c r="B747" s="7" t="str">
        <f>IF([1]主干线!B747="","",[1]主干线!B747)</f>
        <v>10kV</v>
      </c>
      <c r="C747" s="7" t="str">
        <f>IF([1]主干线!C747="","",[1]主干线!C747)</f>
        <v>138绿中线</v>
      </c>
      <c r="D747" s="7">
        <f>IF([1]主干线!D747="","",[1]主干线!D747)</f>
        <v>0</v>
      </c>
      <c r="E747" s="7" t="str">
        <f>IF([1]主干线!E747="","",[1]主干线!E747)</f>
        <v>LGJ-185/30</v>
      </c>
      <c r="F747" s="7">
        <f>IF([1]主干线!F747="","",[1]主干线!F747)</f>
        <v>4.1070000000000002E-2</v>
      </c>
      <c r="G747" s="7">
        <f>IF([1]主干线!M747="","",[1]主干线!M747)</f>
        <v>2E-3</v>
      </c>
      <c r="H747" s="7">
        <f>IF([1]主干线!N747="","",[1]主干线!N747)</f>
        <v>0</v>
      </c>
      <c r="I747" s="7">
        <f>IF([1]主干线!O747="","",[1]主干线!O747)</f>
        <v>0</v>
      </c>
      <c r="J747" s="7">
        <f>IF([1]主干线!P747="","",[1]主干线!P747)</f>
        <v>2015</v>
      </c>
      <c r="K747" s="7">
        <f>IF([1]主干线!Q747="","",[1]主干线!Q747)</f>
        <v>3</v>
      </c>
      <c r="L747" s="7">
        <f>IF([1]主干线!R747="","",[1]主干线!R747)</f>
        <v>0</v>
      </c>
      <c r="M747" s="7">
        <f>IF([1]主干线!S747="","",[1]主干线!S747)</f>
        <v>0</v>
      </c>
      <c r="N747" s="7">
        <f>IF([1]主干线!T747="","",[1]主干线!T747)</f>
        <v>0</v>
      </c>
      <c r="O747" s="7" t="str">
        <f>IF([1]主干线!V747="","",[1]主干线!V747)</f>
        <v>8796088710304</v>
      </c>
      <c r="P747" s="7">
        <f>IF([1]主干线!W747="","",[1]主干线!W747)</f>
        <v>0.82139700000000004</v>
      </c>
      <c r="Q747" s="7">
        <f>IF([1]主干线!X747="","",[1]主干线!X747)</f>
        <v>8</v>
      </c>
      <c r="R747" s="7">
        <f>IF([1]主干线!I747="","",[1]主干线!I747)</f>
        <v>1</v>
      </c>
      <c r="S747" s="7">
        <f>IF([1]主干线!G747="","",[1]主干线!G747)</f>
        <v>0</v>
      </c>
      <c r="T747" s="7">
        <f>IF([1]主干线!J747="","",[1]主干线!J747)</f>
        <v>0</v>
      </c>
      <c r="U747" s="7" t="str">
        <f>IF([1]主干线!H747="","",[1]主干线!H747)</f>
        <v>县级</v>
      </c>
    </row>
    <row r="748" spans="1:21" x14ac:dyDescent="0.15">
      <c r="A748" s="7" t="str">
        <f>IF([1]主干线!A748="","",[1]主干线!A748)</f>
        <v>百泾线络15</v>
      </c>
      <c r="B748" s="7" t="str">
        <f>IF([1]主干线!B748="","",[1]主干线!B748)</f>
        <v>10kV</v>
      </c>
      <c r="C748" s="7" t="str">
        <f>IF([1]主干线!C748="","",[1]主干线!C748)</f>
        <v>135百泾线</v>
      </c>
      <c r="D748" s="7">
        <f>IF([1]主干线!D748="","",[1]主干线!D748)</f>
        <v>0</v>
      </c>
      <c r="E748" s="7" t="str">
        <f>IF([1]主干线!E748="","",[1]主干线!E748)</f>
        <v>LGJ-185/30</v>
      </c>
      <c r="F748" s="7">
        <f>IF([1]主干线!F748="","",[1]主干线!F748)</f>
        <v>0.35047299999999998</v>
      </c>
      <c r="G748" s="7">
        <f>IF([1]主干线!M748="","",[1]主干线!M748)</f>
        <v>2E-3</v>
      </c>
      <c r="H748" s="7">
        <f>IF([1]主干线!N748="","",[1]主干线!N748)</f>
        <v>0</v>
      </c>
      <c r="I748" s="7">
        <f>IF([1]主干线!O748="","",[1]主干线!O748)</f>
        <v>0</v>
      </c>
      <c r="J748" s="7">
        <f>IF([1]主干线!P748="","",[1]主干线!P748)</f>
        <v>2015</v>
      </c>
      <c r="K748" s="7">
        <f>IF([1]主干线!Q748="","",[1]主干线!Q748)</f>
        <v>1</v>
      </c>
      <c r="L748" s="7">
        <f>IF([1]主干线!R748="","",[1]主干线!R748)</f>
        <v>0</v>
      </c>
      <c r="M748" s="7">
        <f>IF([1]主干线!S748="","",[1]主干线!S748)</f>
        <v>0</v>
      </c>
      <c r="N748" s="7">
        <f>IF([1]主干线!T748="","",[1]主干线!T748)</f>
        <v>0</v>
      </c>
      <c r="O748" s="7" t="str">
        <f>IF([1]主干线!V748="","",[1]主干线!V748)</f>
        <v>分支箱_光华西配</v>
      </c>
      <c r="P748" s="7">
        <f>IF([1]主干线!W748="","",[1]主干线!W748)</f>
        <v>7.0094690000000002</v>
      </c>
      <c r="Q748" s="7">
        <f>IF([1]主干线!X748="","",[1]主干线!X748)</f>
        <v>0</v>
      </c>
      <c r="R748" s="7">
        <f>IF([1]主干线!I748="","",[1]主干线!I748)</f>
        <v>0</v>
      </c>
      <c r="S748" s="7">
        <f>IF([1]主干线!G748="","",[1]主干线!G748)</f>
        <v>0</v>
      </c>
      <c r="T748" s="7">
        <f>IF([1]主干线!J748="","",[1]主干线!J748)</f>
        <v>0</v>
      </c>
      <c r="U748" s="7" t="str">
        <f>IF([1]主干线!H748="","",[1]主干线!H748)</f>
        <v>县级</v>
      </c>
    </row>
    <row r="749" spans="1:21" x14ac:dyDescent="0.15">
      <c r="A749" s="7" t="str">
        <f>IF([1]主干线!A749="","",[1]主干线!A749)</f>
        <v>绿中线路9</v>
      </c>
      <c r="B749" s="7" t="str">
        <f>IF([1]主干线!B749="","",[1]主干线!B749)</f>
        <v>10kV</v>
      </c>
      <c r="C749" s="7" t="str">
        <f>IF([1]主干线!C749="","",[1]主干线!C749)</f>
        <v>138绿中线</v>
      </c>
      <c r="D749" s="7">
        <f>IF([1]主干线!D749="","",[1]主干线!D749)</f>
        <v>0</v>
      </c>
      <c r="E749" s="7" t="str">
        <f>IF([1]主干线!E749="","",[1]主干线!E749)</f>
        <v>LGJ-185/30</v>
      </c>
      <c r="F749" s="7">
        <f>IF([1]主干线!F749="","",[1]主干线!F749)</f>
        <v>0.39567200000000002</v>
      </c>
      <c r="G749" s="7">
        <f>IF([1]主干线!M749="","",[1]主干线!M749)</f>
        <v>2E-3</v>
      </c>
      <c r="H749" s="7">
        <f>IF([1]主干线!N749="","",[1]主干线!N749)</f>
        <v>0</v>
      </c>
      <c r="I749" s="7">
        <f>IF([1]主干线!O749="","",[1]主干线!O749)</f>
        <v>0</v>
      </c>
      <c r="J749" s="7">
        <f>IF([1]主干线!P749="","",[1]主干线!P749)</f>
        <v>2015</v>
      </c>
      <c r="K749" s="7">
        <f>IF([1]主干线!Q749="","",[1]主干线!Q749)</f>
        <v>2</v>
      </c>
      <c r="L749" s="7">
        <f>IF([1]主干线!R749="","",[1]主干线!R749)</f>
        <v>0</v>
      </c>
      <c r="M749" s="7">
        <f>IF([1]主干线!S749="","",[1]主干线!S749)</f>
        <v>0</v>
      </c>
      <c r="N749" s="7">
        <f>IF([1]主干线!T749="","",[1]主干线!T749)</f>
        <v>0</v>
      </c>
      <c r="O749" s="7" t="str">
        <f>IF([1]主干线!V749="","",[1]主干线!V749)</f>
        <v>断路器_绿中线F1</v>
      </c>
      <c r="P749" s="7">
        <f>IF([1]主干线!W749="","",[1]主干线!W749)</f>
        <v>7.9134359999999999</v>
      </c>
      <c r="Q749" s="7">
        <f>IF([1]主干线!X749="","",[1]主干线!X749)</f>
        <v>1</v>
      </c>
      <c r="R749" s="7">
        <f>IF([1]主干线!I749="","",[1]主干线!I749)</f>
        <v>1</v>
      </c>
      <c r="S749" s="7">
        <f>IF([1]主干线!G749="","",[1]主干线!G749)</f>
        <v>0</v>
      </c>
      <c r="T749" s="7">
        <f>IF([1]主干线!J749="","",[1]主干线!J749)</f>
        <v>0</v>
      </c>
      <c r="U749" s="7" t="str">
        <f>IF([1]主干线!H749="","",[1]主干线!H749)</f>
        <v>县级</v>
      </c>
    </row>
    <row r="750" spans="1:21" x14ac:dyDescent="0.15">
      <c r="A750" s="7" t="str">
        <f>IF([1]主干线!A750="","",[1]主干线!A750)</f>
        <v>绿中线路10</v>
      </c>
      <c r="B750" s="7" t="str">
        <f>IF([1]主干线!B750="","",[1]主干线!B750)</f>
        <v>10kV</v>
      </c>
      <c r="C750" s="7" t="str">
        <f>IF([1]主干线!C750="","",[1]主干线!C750)</f>
        <v>138绿中线</v>
      </c>
      <c r="D750" s="7">
        <f>IF([1]主干线!D750="","",[1]主干线!D750)</f>
        <v>0</v>
      </c>
      <c r="E750" s="7" t="str">
        <f>IF([1]主干线!E750="","",[1]主干线!E750)</f>
        <v>LGJ-185/30</v>
      </c>
      <c r="F750" s="7">
        <f>IF([1]主干线!F750="","",[1]主干线!F750)</f>
        <v>0.23846100000000001</v>
      </c>
      <c r="G750" s="7">
        <f>IF([1]主干线!M750="","",[1]主干线!M750)</f>
        <v>2E-3</v>
      </c>
      <c r="H750" s="7">
        <f>IF([1]主干线!N750="","",[1]主干线!N750)</f>
        <v>0</v>
      </c>
      <c r="I750" s="7">
        <f>IF([1]主干线!O750="","",[1]主干线!O750)</f>
        <v>0</v>
      </c>
      <c r="J750" s="7">
        <f>IF([1]主干线!P750="","",[1]主干线!P750)</f>
        <v>2015</v>
      </c>
      <c r="K750" s="7">
        <f>IF([1]主干线!Q750="","",[1]主干线!Q750)</f>
        <v>3</v>
      </c>
      <c r="L750" s="7">
        <f>IF([1]主干线!R750="","",[1]主干线!R750)</f>
        <v>0</v>
      </c>
      <c r="M750" s="7">
        <f>IF([1]主干线!S750="","",[1]主干线!S750)</f>
        <v>0</v>
      </c>
      <c r="N750" s="7">
        <f>IF([1]主干线!T750="","",[1]主干线!T750)</f>
        <v>0</v>
      </c>
      <c r="O750" s="7" t="str">
        <f>IF([1]主干线!V750="","",[1]主干线!V750)</f>
        <v>分支箱_孝贤坊西配</v>
      </c>
      <c r="P750" s="7">
        <f>IF([1]主干线!W750="","",[1]主干线!W750)</f>
        <v>4.7692139999999998</v>
      </c>
      <c r="Q750" s="7">
        <f>IF([1]主干线!X750="","",[1]主干线!X750)</f>
        <v>2</v>
      </c>
      <c r="R750" s="7">
        <f>IF([1]主干线!I750="","",[1]主干线!I750)</f>
        <v>1</v>
      </c>
      <c r="S750" s="7">
        <f>IF([1]主干线!G750="","",[1]主干线!G750)</f>
        <v>0</v>
      </c>
      <c r="T750" s="7">
        <f>IF([1]主干线!J750="","",[1]主干线!J750)</f>
        <v>0</v>
      </c>
      <c r="U750" s="7" t="str">
        <f>IF([1]主干线!H750="","",[1]主干线!H750)</f>
        <v>县级</v>
      </c>
    </row>
    <row r="751" spans="1:21" x14ac:dyDescent="0.15">
      <c r="A751" s="7" t="str">
        <f>IF([1]主干线!A751="","",[1]主干线!A751)</f>
        <v>绿中线路11</v>
      </c>
      <c r="B751" s="7" t="str">
        <f>IF([1]主干线!B751="","",[1]主干线!B751)</f>
        <v>10kV</v>
      </c>
      <c r="C751" s="7" t="str">
        <f>IF([1]主干线!C751="","",[1]主干线!C751)</f>
        <v>138绿中线</v>
      </c>
      <c r="D751" s="7">
        <f>IF([1]主干线!D751="","",[1]主干线!D751)</f>
        <v>0</v>
      </c>
      <c r="E751" s="7" t="str">
        <f>IF([1]主干线!E751="","",[1]主干线!E751)</f>
        <v>LGJ-185/30</v>
      </c>
      <c r="F751" s="7">
        <f>IF([1]主干线!F751="","",[1]主干线!F751)</f>
        <v>0.48819299999999999</v>
      </c>
      <c r="G751" s="7">
        <f>IF([1]主干线!M751="","",[1]主干线!M751)</f>
        <v>2E-3</v>
      </c>
      <c r="H751" s="7">
        <f>IF([1]主干线!N751="","",[1]主干线!N751)</f>
        <v>0</v>
      </c>
      <c r="I751" s="7">
        <f>IF([1]主干线!O751="","",[1]主干线!O751)</f>
        <v>0</v>
      </c>
      <c r="J751" s="7">
        <f>IF([1]主干线!P751="","",[1]主干线!P751)</f>
        <v>2015</v>
      </c>
      <c r="K751" s="7">
        <f>IF([1]主干线!Q751="","",[1]主干线!Q751)</f>
        <v>1</v>
      </c>
      <c r="L751" s="7">
        <f>IF([1]主干线!R751="","",[1]主干线!R751)</f>
        <v>0</v>
      </c>
      <c r="M751" s="7">
        <f>IF([1]主干线!S751="","",[1]主干线!S751)</f>
        <v>0</v>
      </c>
      <c r="N751" s="7">
        <f>IF([1]主干线!T751="","",[1]主干线!T751)</f>
        <v>0</v>
      </c>
      <c r="O751" s="7" t="str">
        <f>IF([1]主干线!V751="","",[1]主干线!V751)</f>
        <v>断路器_绿地大道柒号分支开关</v>
      </c>
      <c r="P751" s="7">
        <f>IF([1]主干线!W751="","",[1]主干线!W751)</f>
        <v>9.7638619999999996</v>
      </c>
      <c r="Q751" s="7">
        <f>IF([1]主干线!X751="","",[1]主干线!X751)</f>
        <v>3</v>
      </c>
      <c r="R751" s="7">
        <f>IF([1]主干线!I751="","",[1]主干线!I751)</f>
        <v>0</v>
      </c>
      <c r="S751" s="7">
        <f>IF([1]主干线!G751="","",[1]主干线!G751)</f>
        <v>0</v>
      </c>
      <c r="T751" s="7">
        <f>IF([1]主干线!J751="","",[1]主干线!J751)</f>
        <v>0</v>
      </c>
      <c r="U751" s="7" t="str">
        <f>IF([1]主干线!H751="","",[1]主干线!H751)</f>
        <v>县级</v>
      </c>
    </row>
    <row r="752" spans="1:21" x14ac:dyDescent="0.15">
      <c r="A752" s="7" t="str">
        <f>IF([1]主干线!A752="","",[1]主干线!A752)</f>
        <v>绿中线路12</v>
      </c>
      <c r="B752" s="7" t="str">
        <f>IF([1]主干线!B752="","",[1]主干线!B752)</f>
        <v>10kV</v>
      </c>
      <c r="C752" s="7" t="str">
        <f>IF([1]主干线!C752="","",[1]主干线!C752)</f>
        <v>138绿中线</v>
      </c>
      <c r="D752" s="7">
        <f>IF([1]主干线!D752="","",[1]主干线!D752)</f>
        <v>0</v>
      </c>
      <c r="E752" s="7" t="str">
        <f>IF([1]主干线!E752="","",[1]主干线!E752)</f>
        <v>LGJ-185/30</v>
      </c>
      <c r="F752" s="7">
        <f>IF([1]主干线!F752="","",[1]主干线!F752)</f>
        <v>0.47425600000000001</v>
      </c>
      <c r="G752" s="7">
        <f>IF([1]主干线!M752="","",[1]主干线!M752)</f>
        <v>2E-3</v>
      </c>
      <c r="H752" s="7">
        <f>IF([1]主干线!N752="","",[1]主干线!N752)</f>
        <v>0</v>
      </c>
      <c r="I752" s="7">
        <f>IF([1]主干线!O752="","",[1]主干线!O752)</f>
        <v>0</v>
      </c>
      <c r="J752" s="7">
        <f>IF([1]主干线!P752="","",[1]主干线!P752)</f>
        <v>2015</v>
      </c>
      <c r="K752" s="7">
        <f>IF([1]主干线!Q752="","",[1]主干线!Q752)</f>
        <v>2</v>
      </c>
      <c r="L752" s="7">
        <f>IF([1]主干线!R752="","",[1]主干线!R752)</f>
        <v>0</v>
      </c>
      <c r="M752" s="7">
        <f>IF([1]主干线!S752="","",[1]主干线!S752)</f>
        <v>0</v>
      </c>
      <c r="N752" s="7">
        <f>IF([1]主干线!T752="","",[1]主干线!T752)</f>
        <v>0</v>
      </c>
      <c r="O752" s="7" t="str">
        <f>IF([1]主干线!V752="","",[1]主干线!V752)</f>
        <v>分支箱_国际广场中配</v>
      </c>
      <c r="P752" s="7">
        <f>IF([1]主干线!W752="","",[1]主干线!W752)</f>
        <v>9.4851220000000005</v>
      </c>
      <c r="Q752" s="7">
        <f>IF([1]主干线!X752="","",[1]主干线!X752)</f>
        <v>4</v>
      </c>
      <c r="R752" s="7">
        <f>IF([1]主干线!I752="","",[1]主干线!I752)</f>
        <v>1</v>
      </c>
      <c r="S752" s="7">
        <f>IF([1]主干线!G752="","",[1]主干线!G752)</f>
        <v>0</v>
      </c>
      <c r="T752" s="7">
        <f>IF([1]主干线!J752="","",[1]主干线!J752)</f>
        <v>0</v>
      </c>
      <c r="U752" s="7" t="str">
        <f>IF([1]主干线!H752="","",[1]主干线!H752)</f>
        <v>县级</v>
      </c>
    </row>
    <row r="753" spans="1:21" x14ac:dyDescent="0.15">
      <c r="A753" s="7" t="str">
        <f>IF([1]主干线!A753="","",[1]主干线!A753)</f>
        <v>绿中线路14</v>
      </c>
      <c r="B753" s="7" t="str">
        <f>IF([1]主干线!B753="","",[1]主干线!B753)</f>
        <v>10kV</v>
      </c>
      <c r="C753" s="7" t="str">
        <f>IF([1]主干线!C753="","",[1]主干线!C753)</f>
        <v>138绿中线</v>
      </c>
      <c r="D753" s="7">
        <f>IF([1]主干线!D753="","",[1]主干线!D753)</f>
        <v>0</v>
      </c>
      <c r="E753" s="7" t="str">
        <f>IF([1]主干线!E753="","",[1]主干线!E753)</f>
        <v>LGJ-185/30</v>
      </c>
      <c r="F753" s="7">
        <f>IF([1]主干线!F753="","",[1]主干线!F753)</f>
        <v>0.52176800000000001</v>
      </c>
      <c r="G753" s="7">
        <f>IF([1]主干线!M753="","",[1]主干线!M753)</f>
        <v>2E-3</v>
      </c>
      <c r="H753" s="7">
        <f>IF([1]主干线!N753="","",[1]主干线!N753)</f>
        <v>0</v>
      </c>
      <c r="I753" s="7">
        <f>IF([1]主干线!O753="","",[1]主干线!O753)</f>
        <v>0</v>
      </c>
      <c r="J753" s="7">
        <f>IF([1]主干线!P753="","",[1]主干线!P753)</f>
        <v>2015</v>
      </c>
      <c r="K753" s="7">
        <f>IF([1]主干线!Q753="","",[1]主干线!Q753)</f>
        <v>3</v>
      </c>
      <c r="L753" s="7">
        <f>IF([1]主干线!R753="","",[1]主干线!R753)</f>
        <v>0</v>
      </c>
      <c r="M753" s="7">
        <f>IF([1]主干线!S753="","",[1]主干线!S753)</f>
        <v>0</v>
      </c>
      <c r="N753" s="7">
        <f>IF([1]主干线!T753="","",[1]主干线!T753)</f>
        <v>0</v>
      </c>
      <c r="O753" s="7" t="str">
        <f>IF([1]主干线!V753="","",[1]主干线!V753)</f>
        <v>分支箱_绿地大道肆号分支开关</v>
      </c>
      <c r="P753" s="7">
        <f>IF([1]主干线!W753="","",[1]主干线!W753)</f>
        <v>10.435351000000001</v>
      </c>
      <c r="Q753" s="7">
        <f>IF([1]主干线!X753="","",[1]主干线!X753)</f>
        <v>5</v>
      </c>
      <c r="R753" s="7">
        <f>IF([1]主干线!I753="","",[1]主干线!I753)</f>
        <v>1</v>
      </c>
      <c r="S753" s="7">
        <f>IF([1]主干线!G753="","",[1]主干线!G753)</f>
        <v>0</v>
      </c>
      <c r="T753" s="7">
        <f>IF([1]主干线!J753="","",[1]主干线!J753)</f>
        <v>0</v>
      </c>
      <c r="U753" s="7" t="str">
        <f>IF([1]主干线!H753="","",[1]主干线!H753)</f>
        <v>市辖</v>
      </c>
    </row>
    <row r="754" spans="1:21" x14ac:dyDescent="0.15">
      <c r="A754" s="7" t="str">
        <f>IF([1]主干线!A754="","",[1]主干线!A754)</f>
        <v>绿中线路15</v>
      </c>
      <c r="B754" s="7" t="str">
        <f>IF([1]主干线!B754="","",[1]主干线!B754)</f>
        <v>10kV</v>
      </c>
      <c r="C754" s="7" t="str">
        <f>IF([1]主干线!C754="","",[1]主干线!C754)</f>
        <v>138绿中线</v>
      </c>
      <c r="D754" s="7">
        <f>IF([1]主干线!D754="","",[1]主干线!D754)</f>
        <v>0</v>
      </c>
      <c r="E754" s="7" t="str">
        <f>IF([1]主干线!E754="","",[1]主干线!E754)</f>
        <v>LGJ-185/30</v>
      </c>
      <c r="F754" s="7">
        <f>IF([1]主干线!F754="","",[1]主干线!F754)</f>
        <v>0.51991100000000001</v>
      </c>
      <c r="G754" s="7">
        <f>IF([1]主干线!M754="","",[1]主干线!M754)</f>
        <v>2E-3</v>
      </c>
      <c r="H754" s="7">
        <f>IF([1]主干线!N754="","",[1]主干线!N754)</f>
        <v>0</v>
      </c>
      <c r="I754" s="7">
        <f>IF([1]主干线!O754="","",[1]主干线!O754)</f>
        <v>0</v>
      </c>
      <c r="J754" s="7">
        <f>IF([1]主干线!P754="","",[1]主干线!P754)</f>
        <v>2015</v>
      </c>
      <c r="K754" s="7">
        <f>IF([1]主干线!Q754="","",[1]主干线!Q754)</f>
        <v>1</v>
      </c>
      <c r="L754" s="7">
        <f>IF([1]主干线!R754="","",[1]主干线!R754)</f>
        <v>0</v>
      </c>
      <c r="M754" s="7">
        <f>IF([1]主干线!S754="","",[1]主干线!S754)</f>
        <v>0</v>
      </c>
      <c r="N754" s="7">
        <f>IF([1]主干线!T754="","",[1]主干线!T754)</f>
        <v>0</v>
      </c>
      <c r="O754" s="7" t="str">
        <f>IF([1]主干线!V754="","",[1]主干线!V754)</f>
        <v>断路器_绿地大道贰号分支</v>
      </c>
      <c r="P754" s="7">
        <f>IF([1]主干线!W754="","",[1]主干线!W754)</f>
        <v>10.39822</v>
      </c>
      <c r="Q754" s="7">
        <f>IF([1]主干线!X754="","",[1]主干线!X754)</f>
        <v>6</v>
      </c>
      <c r="R754" s="7">
        <f>IF([1]主干线!I754="","",[1]主干线!I754)</f>
        <v>0</v>
      </c>
      <c r="S754" s="7">
        <f>IF([1]主干线!G754="","",[1]主干线!G754)</f>
        <v>0</v>
      </c>
      <c r="T754" s="7">
        <f>IF([1]主干线!J754="","",[1]主干线!J754)</f>
        <v>0</v>
      </c>
      <c r="U754" s="7" t="str">
        <f>IF([1]主干线!H754="","",[1]主干线!H754)</f>
        <v>市辖</v>
      </c>
    </row>
    <row r="755" spans="1:21" x14ac:dyDescent="0.15">
      <c r="A755" s="7" t="str">
        <f>IF([1]主干线!A755="","",[1]主干线!A755)</f>
        <v>绿中线路16</v>
      </c>
      <c r="B755" s="7" t="str">
        <f>IF([1]主干线!B755="","",[1]主干线!B755)</f>
        <v>10kV</v>
      </c>
      <c r="C755" s="7" t="str">
        <f>IF([1]主干线!C755="","",[1]主干线!C755)</f>
        <v>138绿中线</v>
      </c>
      <c r="D755" s="7">
        <f>IF([1]主干线!D755="","",[1]主干线!D755)</f>
        <v>0</v>
      </c>
      <c r="E755" s="7" t="str">
        <f>IF([1]主干线!E755="","",[1]主干线!E755)</f>
        <v>LGJ-185/30</v>
      </c>
      <c r="F755" s="7">
        <f>IF([1]主干线!F755="","",[1]主干线!F755)</f>
        <v>0.25092999999999999</v>
      </c>
      <c r="G755" s="7">
        <f>IF([1]主干线!M755="","",[1]主干线!M755)</f>
        <v>2E-3</v>
      </c>
      <c r="H755" s="7">
        <f>IF([1]主干线!N755="","",[1]主干线!N755)</f>
        <v>0</v>
      </c>
      <c r="I755" s="7">
        <f>IF([1]主干线!O755="","",[1]主干线!O755)</f>
        <v>0</v>
      </c>
      <c r="J755" s="7">
        <f>IF([1]主干线!P755="","",[1]主干线!P755)</f>
        <v>2015</v>
      </c>
      <c r="K755" s="7">
        <f>IF([1]主干线!Q755="","",[1]主干线!Q755)</f>
        <v>2</v>
      </c>
      <c r="L755" s="7">
        <f>IF([1]主干线!R755="","",[1]主干线!R755)</f>
        <v>0</v>
      </c>
      <c r="M755" s="7">
        <f>IF([1]主干线!S755="","",[1]主干线!S755)</f>
        <v>0</v>
      </c>
      <c r="N755" s="7">
        <f>IF([1]主干线!T755="","",[1]主干线!T755)</f>
        <v>0</v>
      </c>
      <c r="O755" s="7" t="str">
        <f>IF([1]主干线!V755="","",[1]主干线!V755)</f>
        <v>分支箱_绿地大道壹号分支开关</v>
      </c>
      <c r="P755" s="7">
        <f>IF([1]主干线!W755="","",[1]主干线!W755)</f>
        <v>5.0186060000000001</v>
      </c>
      <c r="Q755" s="7">
        <f>IF([1]主干线!X755="","",[1]主干线!X755)</f>
        <v>7</v>
      </c>
      <c r="R755" s="7">
        <f>IF([1]主干线!I755="","",[1]主干线!I755)</f>
        <v>1</v>
      </c>
      <c r="S755" s="7">
        <f>IF([1]主干线!G755="","",[1]主干线!G755)</f>
        <v>0</v>
      </c>
      <c r="T755" s="7">
        <f>IF([1]主干线!J755="","",[1]主干线!J755)</f>
        <v>0</v>
      </c>
      <c r="U755" s="7" t="str">
        <f>IF([1]主干线!H755="","",[1]主干线!H755)</f>
        <v>市辖</v>
      </c>
    </row>
    <row r="756" spans="1:21" x14ac:dyDescent="0.15">
      <c r="A756" s="7" t="str">
        <f>IF([1]主干线!A756="","",[1]主干线!A756)</f>
        <v>绿中线路17</v>
      </c>
      <c r="B756" s="7" t="str">
        <f>IF([1]主干线!B756="","",[1]主干线!B756)</f>
        <v>10kV</v>
      </c>
      <c r="C756" s="7" t="str">
        <f>IF([1]主干线!C756="","",[1]主干线!C756)</f>
        <v>138绿中线</v>
      </c>
      <c r="D756" s="7">
        <f>IF([1]主干线!D756="","",[1]主干线!D756)</f>
        <v>0</v>
      </c>
      <c r="E756" s="7" t="str">
        <f>IF([1]主干线!E756="","",[1]主干线!E756)</f>
        <v>LGJ-185/30</v>
      </c>
      <c r="F756" s="7">
        <f>IF([1]主干线!F756="","",[1]主干线!F756)</f>
        <v>0.15940199999999999</v>
      </c>
      <c r="G756" s="7">
        <f>IF([1]主干线!M756="","",[1]主干线!M756)</f>
        <v>2E-3</v>
      </c>
      <c r="H756" s="7">
        <f>IF([1]主干线!N756="","",[1]主干线!N756)</f>
        <v>0</v>
      </c>
      <c r="I756" s="7">
        <f>IF([1]主干线!O756="","",[1]主干线!O756)</f>
        <v>0</v>
      </c>
      <c r="J756" s="7">
        <f>IF([1]主干线!P756="","",[1]主干线!P756)</f>
        <v>2015</v>
      </c>
      <c r="K756" s="7">
        <f>IF([1]主干线!Q756="","",[1]主干线!Q756)</f>
        <v>3</v>
      </c>
      <c r="L756" s="7">
        <f>IF([1]主干线!R756="","",[1]主干线!R756)</f>
        <v>0</v>
      </c>
      <c r="M756" s="7">
        <f>IF([1]主干线!S756="","",[1]主干线!S756)</f>
        <v>0</v>
      </c>
      <c r="N756" s="7">
        <f>IF([1]主干线!T756="","",[1]主干线!T756)</f>
        <v>0</v>
      </c>
      <c r="O756" s="7" t="str">
        <f>IF([1]主干线!V756="","",[1]主干线!V756)</f>
        <v>8796088710608</v>
      </c>
      <c r="P756" s="7">
        <f>IF([1]主干线!W756="","",[1]主干线!W756)</f>
        <v>3.1880359999999999</v>
      </c>
      <c r="Q756" s="7">
        <f>IF([1]主干线!X756="","",[1]主干线!X756)</f>
        <v>8</v>
      </c>
      <c r="R756" s="7">
        <f>IF([1]主干线!I756="","",[1]主干线!I756)</f>
        <v>1</v>
      </c>
      <c r="S756" s="7">
        <f>IF([1]主干线!G756="","",[1]主干线!G756)</f>
        <v>0</v>
      </c>
      <c r="T756" s="7">
        <f>IF([1]主干线!J756="","",[1]主干线!J756)</f>
        <v>0</v>
      </c>
      <c r="U756" s="7" t="str">
        <f>IF([1]主干线!H756="","",[1]主干线!H756)</f>
        <v>市辖</v>
      </c>
    </row>
    <row r="757" spans="1:21" x14ac:dyDescent="0.15">
      <c r="A757" s="7" t="str">
        <f>IF([1]主干线!A757="","",[1]主干线!A757)</f>
        <v>绿中线路18</v>
      </c>
      <c r="B757" s="7" t="str">
        <f>IF([1]主干线!B757="","",[1]主干线!B757)</f>
        <v>10kV</v>
      </c>
      <c r="C757" s="7" t="str">
        <f>IF([1]主干线!C757="","",[1]主干线!C757)</f>
        <v>138绿中线</v>
      </c>
      <c r="D757" s="7">
        <f>IF([1]主干线!D757="","",[1]主干线!D757)</f>
        <v>0</v>
      </c>
      <c r="E757" s="7" t="str">
        <f>IF([1]主干线!E757="","",[1]主干线!E757)</f>
        <v>LGJ-185/30</v>
      </c>
      <c r="F757" s="7">
        <f>IF([1]主干线!F757="","",[1]主干线!F757)</f>
        <v>9.3443999999999999E-2</v>
      </c>
      <c r="G757" s="7">
        <f>IF([1]主干线!M757="","",[1]主干线!M757)</f>
        <v>2E-3</v>
      </c>
      <c r="H757" s="7">
        <f>IF([1]主干线!N757="","",[1]主干线!N757)</f>
        <v>0</v>
      </c>
      <c r="I757" s="7">
        <f>IF([1]主干线!O757="","",[1]主干线!O757)</f>
        <v>0</v>
      </c>
      <c r="J757" s="7">
        <f>IF([1]主干线!P757="","",[1]主干线!P757)</f>
        <v>2015</v>
      </c>
      <c r="K757" s="7">
        <f>IF([1]主干线!Q757="","",[1]主干线!Q757)</f>
        <v>1</v>
      </c>
      <c r="L757" s="7">
        <f>IF([1]主干线!R757="","",[1]主干线!R757)</f>
        <v>0</v>
      </c>
      <c r="M757" s="7">
        <f>IF([1]主干线!S757="","",[1]主干线!S757)</f>
        <v>0</v>
      </c>
      <c r="N757" s="7">
        <f>IF([1]主干线!T757="","",[1]主干线!T757)</f>
        <v>0</v>
      </c>
      <c r="O757" s="7" t="str">
        <f>IF([1]主干线!V757="","",[1]主干线!V757)</f>
        <v>配变_绿地置业</v>
      </c>
      <c r="P757" s="7">
        <f>IF([1]主干线!W757="","",[1]主干线!W757)</f>
        <v>1.8688849999999999</v>
      </c>
      <c r="Q757" s="7">
        <f>IF([1]主干线!X757="","",[1]主干线!X757)</f>
        <v>0</v>
      </c>
      <c r="R757" s="7">
        <f>IF([1]主干线!I757="","",[1]主干线!I757)</f>
        <v>0</v>
      </c>
      <c r="S757" s="7">
        <f>IF([1]主干线!G757="","",[1]主干线!G757)</f>
        <v>0</v>
      </c>
      <c r="T757" s="7">
        <f>IF([1]主干线!J757="","",[1]主干线!J757)</f>
        <v>0</v>
      </c>
      <c r="U757" s="7" t="str">
        <f>IF([1]主干线!H757="","",[1]主干线!H757)</f>
        <v>市辖</v>
      </c>
    </row>
    <row r="758" spans="1:21" x14ac:dyDescent="0.15">
      <c r="A758" s="7" t="str">
        <f>IF([1]主干线!A758="","",[1]主干线!A758)</f>
        <v>绿中线路19</v>
      </c>
      <c r="B758" s="7" t="str">
        <f>IF([1]主干线!B758="","",[1]主干线!B758)</f>
        <v>10kV</v>
      </c>
      <c r="C758" s="7" t="str">
        <f>IF([1]主干线!C758="","",[1]主干线!C758)</f>
        <v>138绿中线</v>
      </c>
      <c r="D758" s="7">
        <f>IF([1]主干线!D758="","",[1]主干线!D758)</f>
        <v>0</v>
      </c>
      <c r="E758" s="7" t="str">
        <f>IF([1]主干线!E758="","",[1]主干线!E758)</f>
        <v>LGJ-185/30</v>
      </c>
      <c r="F758" s="7">
        <f>IF([1]主干线!F758="","",[1]主干线!F758)</f>
        <v>0.10201399999999999</v>
      </c>
      <c r="G758" s="7">
        <f>IF([1]主干线!M758="","",[1]主干线!M758)</f>
        <v>2E-3</v>
      </c>
      <c r="H758" s="7">
        <f>IF([1]主干线!N758="","",[1]主干线!N758)</f>
        <v>0</v>
      </c>
      <c r="I758" s="7">
        <f>IF([1]主干线!O758="","",[1]主干线!O758)</f>
        <v>0</v>
      </c>
      <c r="J758" s="7">
        <f>IF([1]主干线!P758="","",[1]主干线!P758)</f>
        <v>2015</v>
      </c>
      <c r="K758" s="7">
        <f>IF([1]主干线!Q758="","",[1]主干线!Q758)</f>
        <v>2</v>
      </c>
      <c r="L758" s="7">
        <f>IF([1]主干线!R758="","",[1]主干线!R758)</f>
        <v>0</v>
      </c>
      <c r="M758" s="7">
        <f>IF([1]主干线!S758="","",[1]主干线!S758)</f>
        <v>0</v>
      </c>
      <c r="N758" s="7">
        <f>IF([1]主干线!T758="","",[1]主干线!T758)</f>
        <v>0</v>
      </c>
      <c r="O758" s="7" t="str">
        <f>IF([1]主干线!V758="","",[1]主干线!V758)</f>
        <v>配变_绿地家世界商业1</v>
      </c>
      <c r="P758" s="7">
        <f>IF([1]主干线!W758="","",[1]主干线!W758)</f>
        <v>2.040289</v>
      </c>
      <c r="Q758" s="7">
        <f>IF([1]主干线!X758="","",[1]主干线!X758)</f>
        <v>1</v>
      </c>
      <c r="R758" s="7">
        <f>IF([1]主干线!I758="","",[1]主干线!I758)</f>
        <v>1</v>
      </c>
      <c r="S758" s="7">
        <f>IF([1]主干线!G758="","",[1]主干线!G758)</f>
        <v>0</v>
      </c>
      <c r="T758" s="7">
        <f>IF([1]主干线!J758="","",[1]主干线!J758)</f>
        <v>0</v>
      </c>
      <c r="U758" s="7" t="str">
        <f>IF([1]主干线!H758="","",[1]主干线!H758)</f>
        <v>市辖</v>
      </c>
    </row>
    <row r="759" spans="1:21" x14ac:dyDescent="0.15">
      <c r="A759" s="7" t="str">
        <f>IF([1]主干线!A759="","",[1]主干线!A759)</f>
        <v>绿中线路20</v>
      </c>
      <c r="B759" s="7" t="str">
        <f>IF([1]主干线!B759="","",[1]主干线!B759)</f>
        <v>10kV</v>
      </c>
      <c r="C759" s="7" t="str">
        <f>IF([1]主干线!C759="","",[1]主干线!C759)</f>
        <v>138绿中线</v>
      </c>
      <c r="D759" s="7">
        <f>IF([1]主干线!D759="","",[1]主干线!D759)</f>
        <v>0</v>
      </c>
      <c r="E759" s="7" t="str">
        <f>IF([1]主干线!E759="","",[1]主干线!E759)</f>
        <v>LGJ-185/30</v>
      </c>
      <c r="F759" s="7">
        <f>IF([1]主干线!F759="","",[1]主干线!F759)</f>
        <v>0.23077800000000001</v>
      </c>
      <c r="G759" s="7">
        <f>IF([1]主干线!M759="","",[1]主干线!M759)</f>
        <v>2E-3</v>
      </c>
      <c r="H759" s="7">
        <f>IF([1]主干线!N759="","",[1]主干线!N759)</f>
        <v>0</v>
      </c>
      <c r="I759" s="7">
        <f>IF([1]主干线!O759="","",[1]主干线!O759)</f>
        <v>0</v>
      </c>
      <c r="J759" s="7">
        <f>IF([1]主干线!P759="","",[1]主干线!P759)</f>
        <v>2015</v>
      </c>
      <c r="K759" s="7">
        <f>IF([1]主干线!Q759="","",[1]主干线!Q759)</f>
        <v>3</v>
      </c>
      <c r="L759" s="7">
        <f>IF([1]主干线!R759="","",[1]主干线!R759)</f>
        <v>0</v>
      </c>
      <c r="M759" s="7">
        <f>IF([1]主干线!S759="","",[1]主干线!S759)</f>
        <v>0</v>
      </c>
      <c r="N759" s="7">
        <f>IF([1]主干线!T759="","",[1]主干线!T759)</f>
        <v>0</v>
      </c>
      <c r="O759" s="7" t="str">
        <f>IF([1]主干线!V759="","",[1]主干线!V759)</f>
        <v>分支箱_绿地家世界西配</v>
      </c>
      <c r="P759" s="7">
        <f>IF([1]主干线!W759="","",[1]主干线!W759)</f>
        <v>4.6155540000000004</v>
      </c>
      <c r="Q759" s="7">
        <f>IF([1]主干线!X759="","",[1]主干线!X759)</f>
        <v>2</v>
      </c>
      <c r="R759" s="7">
        <f>IF([1]主干线!I759="","",[1]主干线!I759)</f>
        <v>1</v>
      </c>
      <c r="S759" s="7">
        <f>IF([1]主干线!G759="","",[1]主干线!G759)</f>
        <v>0</v>
      </c>
      <c r="T759" s="7">
        <f>IF([1]主干线!J759="","",[1]主干线!J759)</f>
        <v>0</v>
      </c>
      <c r="U759" s="7" t="str">
        <f>IF([1]主干线!H759="","",[1]主干线!H759)</f>
        <v>市辖</v>
      </c>
    </row>
    <row r="760" spans="1:21" x14ac:dyDescent="0.15">
      <c r="A760" s="7" t="str">
        <f>IF([1]主干线!A760="","",[1]主干线!A760)</f>
        <v>绿中线路21</v>
      </c>
      <c r="B760" s="7" t="str">
        <f>IF([1]主干线!B760="","",[1]主干线!B760)</f>
        <v>10kV</v>
      </c>
      <c r="C760" s="7" t="str">
        <f>IF([1]主干线!C760="","",[1]主干线!C760)</f>
        <v>138绿中线</v>
      </c>
      <c r="D760" s="7">
        <f>IF([1]主干线!D760="","",[1]主干线!D760)</f>
        <v>0</v>
      </c>
      <c r="E760" s="7" t="str">
        <f>IF([1]主干线!E760="","",[1]主干线!E760)</f>
        <v>LGJ-185/30</v>
      </c>
      <c r="F760" s="7">
        <f>IF([1]主干线!F760="","",[1]主干线!F760)</f>
        <v>0.37526900000000002</v>
      </c>
      <c r="G760" s="7">
        <f>IF([1]主干线!M760="","",[1]主干线!M760)</f>
        <v>2E-3</v>
      </c>
      <c r="H760" s="7">
        <f>IF([1]主干线!N760="","",[1]主干线!N760)</f>
        <v>0</v>
      </c>
      <c r="I760" s="7">
        <f>IF([1]主干线!O760="","",[1]主干线!O760)</f>
        <v>0</v>
      </c>
      <c r="J760" s="7">
        <f>IF([1]主干线!P760="","",[1]主干线!P760)</f>
        <v>2015</v>
      </c>
      <c r="K760" s="7">
        <f>IF([1]主干线!Q760="","",[1]主干线!Q760)</f>
        <v>1</v>
      </c>
      <c r="L760" s="7">
        <f>IF([1]主干线!R760="","",[1]主干线!R760)</f>
        <v>0</v>
      </c>
      <c r="M760" s="7">
        <f>IF([1]主干线!S760="","",[1]主干线!S760)</f>
        <v>0</v>
      </c>
      <c r="N760" s="7">
        <f>IF([1]主干线!T760="","",[1]主干线!T760)</f>
        <v>0</v>
      </c>
      <c r="O760" s="7" t="str">
        <f>IF([1]主干线!V760="","",[1]主干线!V760)</f>
        <v>分支箱_启航社南分支开关</v>
      </c>
      <c r="P760" s="7">
        <f>IF([1]主干线!W760="","",[1]主干线!W760)</f>
        <v>7.5053710000000002</v>
      </c>
      <c r="Q760" s="7">
        <f>IF([1]主干线!X760="","",[1]主干线!X760)</f>
        <v>3</v>
      </c>
      <c r="R760" s="7">
        <f>IF([1]主干线!I760="","",[1]主干线!I760)</f>
        <v>0</v>
      </c>
      <c r="S760" s="7">
        <f>IF([1]主干线!G760="","",[1]主干线!G760)</f>
        <v>0</v>
      </c>
      <c r="T760" s="7">
        <f>IF([1]主干线!J760="","",[1]主干线!J760)</f>
        <v>0</v>
      </c>
      <c r="U760" s="7" t="str">
        <f>IF([1]主干线!H760="","",[1]主干线!H760)</f>
        <v>市辖</v>
      </c>
    </row>
    <row r="761" spans="1:21" x14ac:dyDescent="0.15">
      <c r="A761" s="7" t="str">
        <f>IF([1]主干线!A761="","",[1]主干线!A761)</f>
        <v>绿中线路22</v>
      </c>
      <c r="B761" s="7" t="str">
        <f>IF([1]主干线!B761="","",[1]主干线!B761)</f>
        <v>10kV</v>
      </c>
      <c r="C761" s="7" t="str">
        <f>IF([1]主干线!C761="","",[1]主干线!C761)</f>
        <v>138绿中线</v>
      </c>
      <c r="D761" s="7">
        <f>IF([1]主干线!D761="","",[1]主干线!D761)</f>
        <v>0</v>
      </c>
      <c r="E761" s="7" t="str">
        <f>IF([1]主干线!E761="","",[1]主干线!E761)</f>
        <v>LGJ-185/30</v>
      </c>
      <c r="F761" s="7">
        <f>IF([1]主干线!F761="","",[1]主干线!F761)</f>
        <v>0.86878699999999998</v>
      </c>
      <c r="G761" s="7">
        <f>IF([1]主干线!M761="","",[1]主干线!M761)</f>
        <v>2E-3</v>
      </c>
      <c r="H761" s="7">
        <f>IF([1]主干线!N761="","",[1]主干线!N761)</f>
        <v>0</v>
      </c>
      <c r="I761" s="7">
        <f>IF([1]主干线!O761="","",[1]主干线!O761)</f>
        <v>0</v>
      </c>
      <c r="J761" s="7">
        <f>IF([1]主干线!P761="","",[1]主干线!P761)</f>
        <v>2015</v>
      </c>
      <c r="K761" s="7">
        <f>IF([1]主干线!Q761="","",[1]主干线!Q761)</f>
        <v>2</v>
      </c>
      <c r="L761" s="7">
        <f>IF([1]主干线!R761="","",[1]主干线!R761)</f>
        <v>0</v>
      </c>
      <c r="M761" s="7">
        <f>IF([1]主干线!S761="","",[1]主干线!S761)</f>
        <v>0</v>
      </c>
      <c r="N761" s="7">
        <f>IF([1]主干线!T761="","",[1]主干线!T761)</f>
        <v>0</v>
      </c>
      <c r="O761" s="7" t="str">
        <f>IF([1]主干线!V761="","",[1]主干线!V761)</f>
        <v>分支箱_青年城西配</v>
      </c>
      <c r="P761" s="7">
        <f>IF([1]主干线!W761="","",[1]主干线!W761)</f>
        <v>17.375744000000001</v>
      </c>
      <c r="Q761" s="7">
        <f>IF([1]主干线!X761="","",[1]主干线!X761)</f>
        <v>4</v>
      </c>
      <c r="R761" s="7">
        <f>IF([1]主干线!I761="","",[1]主干线!I761)</f>
        <v>1</v>
      </c>
      <c r="S761" s="7">
        <f>IF([1]主干线!G761="","",[1]主干线!G761)</f>
        <v>0</v>
      </c>
      <c r="T761" s="7">
        <f>IF([1]主干线!J761="","",[1]主干线!J761)</f>
        <v>0</v>
      </c>
      <c r="U761" s="7" t="str">
        <f>IF([1]主干线!H761="","",[1]主干线!H761)</f>
        <v>市辖</v>
      </c>
    </row>
    <row r="762" spans="1:21" x14ac:dyDescent="0.15">
      <c r="A762" s="7" t="str">
        <f>IF([1]主干线!A762="","",[1]主干线!A762)</f>
        <v>绿中线路23</v>
      </c>
      <c r="B762" s="7" t="str">
        <f>IF([1]主干线!B762="","",[1]主干线!B762)</f>
        <v>10kV</v>
      </c>
      <c r="C762" s="7" t="str">
        <f>IF([1]主干线!C762="","",[1]主干线!C762)</f>
        <v>138绿中线</v>
      </c>
      <c r="D762" s="7">
        <f>IF([1]主干线!D762="","",[1]主干线!D762)</f>
        <v>0</v>
      </c>
      <c r="E762" s="7" t="str">
        <f>IF([1]主干线!E762="","",[1]主干线!E762)</f>
        <v>LGJ-185/30</v>
      </c>
      <c r="F762" s="7">
        <f>IF([1]主干线!F762="","",[1]主干线!F762)</f>
        <v>0.17436099999999999</v>
      </c>
      <c r="G762" s="7">
        <f>IF([1]主干线!M762="","",[1]主干线!M762)</f>
        <v>2E-3</v>
      </c>
      <c r="H762" s="7">
        <f>IF([1]主干线!N762="","",[1]主干线!N762)</f>
        <v>0</v>
      </c>
      <c r="I762" s="7">
        <f>IF([1]主干线!O762="","",[1]主干线!O762)</f>
        <v>0</v>
      </c>
      <c r="J762" s="7">
        <f>IF([1]主干线!P762="","",[1]主干线!P762)</f>
        <v>2015</v>
      </c>
      <c r="K762" s="7">
        <f>IF([1]主干线!Q762="","",[1]主干线!Q762)</f>
        <v>3</v>
      </c>
      <c r="L762" s="7">
        <f>IF([1]主干线!R762="","",[1]主干线!R762)</f>
        <v>0</v>
      </c>
      <c r="M762" s="7">
        <f>IF([1]主干线!S762="","",[1]主干线!S762)</f>
        <v>0</v>
      </c>
      <c r="N762" s="7">
        <f>IF([1]主干线!T762="","",[1]主干线!T762)</f>
        <v>0</v>
      </c>
      <c r="O762" s="7" t="str">
        <f>IF([1]主干线!V762="","",[1]主干线!V762)</f>
        <v>配变_绿地家世界T1#变</v>
      </c>
      <c r="P762" s="7">
        <f>IF([1]主干线!W762="","",[1]主干线!W762)</f>
        <v>3.4872239999999999</v>
      </c>
      <c r="Q762" s="7">
        <f>IF([1]主干线!X762="","",[1]主干线!X762)</f>
        <v>5</v>
      </c>
      <c r="R762" s="7">
        <f>IF([1]主干线!I762="","",[1]主干线!I762)</f>
        <v>1</v>
      </c>
      <c r="S762" s="7">
        <f>IF([1]主干线!G762="","",[1]主干线!G762)</f>
        <v>0</v>
      </c>
      <c r="T762" s="7">
        <f>IF([1]主干线!J762="","",[1]主干线!J762)</f>
        <v>0</v>
      </c>
      <c r="U762" s="7" t="str">
        <f>IF([1]主干线!H762="","",[1]主干线!H762)</f>
        <v>市辖</v>
      </c>
    </row>
    <row r="763" spans="1:21" x14ac:dyDescent="0.15">
      <c r="A763" s="7" t="str">
        <f>IF([1]主干线!A763="","",[1]主干线!A763)</f>
        <v>绿中线路24</v>
      </c>
      <c r="B763" s="7" t="str">
        <f>IF([1]主干线!B763="","",[1]主干线!B763)</f>
        <v>10kV</v>
      </c>
      <c r="C763" s="7" t="str">
        <f>IF([1]主干线!C763="","",[1]主干线!C763)</f>
        <v>138绿中线</v>
      </c>
      <c r="D763" s="7">
        <f>IF([1]主干线!D763="","",[1]主干线!D763)</f>
        <v>0</v>
      </c>
      <c r="E763" s="7" t="str">
        <f>IF([1]主干线!E763="","",[1]主干线!E763)</f>
        <v>LGJ-185/30</v>
      </c>
      <c r="F763" s="7">
        <f>IF([1]主干线!F763="","",[1]主干线!F763)</f>
        <v>0.11842999999999999</v>
      </c>
      <c r="G763" s="7">
        <f>IF([1]主干线!M763="","",[1]主干线!M763)</f>
        <v>2E-3</v>
      </c>
      <c r="H763" s="7">
        <f>IF([1]主干线!N763="","",[1]主干线!N763)</f>
        <v>0</v>
      </c>
      <c r="I763" s="7">
        <f>IF([1]主干线!O763="","",[1]主干线!O763)</f>
        <v>0</v>
      </c>
      <c r="J763" s="7">
        <f>IF([1]主干线!P763="","",[1]主干线!P763)</f>
        <v>2015</v>
      </c>
      <c r="K763" s="7">
        <f>IF([1]主干线!Q763="","",[1]主干线!Q763)</f>
        <v>1</v>
      </c>
      <c r="L763" s="7">
        <f>IF([1]主干线!R763="","",[1]主干线!R763)</f>
        <v>0</v>
      </c>
      <c r="M763" s="7">
        <f>IF([1]主干线!S763="","",[1]主干线!S763)</f>
        <v>0</v>
      </c>
      <c r="N763" s="7">
        <f>IF([1]主干线!T763="","",[1]主干线!T763)</f>
        <v>0</v>
      </c>
      <c r="O763" s="7" t="str">
        <f>IF([1]主干线!V763="","",[1]主干线!V763)</f>
        <v>配变_虹桥公馆T1-1</v>
      </c>
      <c r="P763" s="7">
        <f>IF([1]主干线!W763="","",[1]主干线!W763)</f>
        <v>2.3685999999999998</v>
      </c>
      <c r="Q763" s="7">
        <f>IF([1]主干线!X763="","",[1]主干线!X763)</f>
        <v>6</v>
      </c>
      <c r="R763" s="7">
        <f>IF([1]主干线!I763="","",[1]主干线!I763)</f>
        <v>0</v>
      </c>
      <c r="S763" s="7">
        <f>IF([1]主干线!G763="","",[1]主干线!G763)</f>
        <v>0</v>
      </c>
      <c r="T763" s="7">
        <f>IF([1]主干线!J763="","",[1]主干线!J763)</f>
        <v>0</v>
      </c>
      <c r="U763" s="7" t="str">
        <f>IF([1]主干线!H763="","",[1]主干线!H763)</f>
        <v>市辖</v>
      </c>
    </row>
    <row r="764" spans="1:21" x14ac:dyDescent="0.15">
      <c r="A764" s="7" t="str">
        <f>IF([1]主干线!A764="","",[1]主干线!A764)</f>
        <v>绿中线路25</v>
      </c>
      <c r="B764" s="7" t="str">
        <f>IF([1]主干线!B764="","",[1]主干线!B764)</f>
        <v>10kV</v>
      </c>
      <c r="C764" s="7" t="str">
        <f>IF([1]主干线!C764="","",[1]主干线!C764)</f>
        <v>138绿中线</v>
      </c>
      <c r="D764" s="7">
        <f>IF([1]主干线!D764="","",[1]主干线!D764)</f>
        <v>0</v>
      </c>
      <c r="E764" s="7" t="str">
        <f>IF([1]主干线!E764="","",[1]主干线!E764)</f>
        <v>LGJ-185/30</v>
      </c>
      <c r="F764" s="7">
        <f>IF([1]主干线!F764="","",[1]主干线!F764)</f>
        <v>9.6056000000000002E-2</v>
      </c>
      <c r="G764" s="7">
        <f>IF([1]主干线!M764="","",[1]主干线!M764)</f>
        <v>2E-3</v>
      </c>
      <c r="H764" s="7">
        <f>IF([1]主干线!N764="","",[1]主干线!N764)</f>
        <v>0</v>
      </c>
      <c r="I764" s="7">
        <f>IF([1]主干线!O764="","",[1]主干线!O764)</f>
        <v>0</v>
      </c>
      <c r="J764" s="7">
        <f>IF([1]主干线!P764="","",[1]主干线!P764)</f>
        <v>2015</v>
      </c>
      <c r="K764" s="7">
        <f>IF([1]主干线!Q764="","",[1]主干线!Q764)</f>
        <v>2</v>
      </c>
      <c r="L764" s="7">
        <f>IF([1]主干线!R764="","",[1]主干线!R764)</f>
        <v>0</v>
      </c>
      <c r="M764" s="7">
        <f>IF([1]主干线!S764="","",[1]主干线!S764)</f>
        <v>0</v>
      </c>
      <c r="N764" s="7">
        <f>IF([1]主干线!T764="","",[1]主干线!T764)</f>
        <v>0</v>
      </c>
      <c r="O764" s="7" t="str">
        <f>IF([1]主干线!V764="","",[1]主干线!V764)</f>
        <v>配变_虹桥公馆T1-3</v>
      </c>
      <c r="P764" s="7">
        <f>IF([1]主干线!W764="","",[1]主干线!W764)</f>
        <v>1.9211180000000001</v>
      </c>
      <c r="Q764" s="7">
        <f>IF([1]主干线!X764="","",[1]主干线!X764)</f>
        <v>7</v>
      </c>
      <c r="R764" s="7">
        <f>IF([1]主干线!I764="","",[1]主干线!I764)</f>
        <v>1</v>
      </c>
      <c r="S764" s="7">
        <f>IF([1]主干线!G764="","",[1]主干线!G764)</f>
        <v>0</v>
      </c>
      <c r="T764" s="7">
        <f>IF([1]主干线!J764="","",[1]主干线!J764)</f>
        <v>0</v>
      </c>
      <c r="U764" s="7" t="str">
        <f>IF([1]主干线!H764="","",[1]主干线!H764)</f>
        <v>市辖</v>
      </c>
    </row>
    <row r="765" spans="1:21" x14ac:dyDescent="0.15">
      <c r="A765" s="7" t="str">
        <f>IF([1]主干线!A765="","",[1]主干线!A765)</f>
        <v>绿中线路26</v>
      </c>
      <c r="B765" s="7" t="str">
        <f>IF([1]主干线!B765="","",[1]主干线!B765)</f>
        <v>10kV</v>
      </c>
      <c r="C765" s="7" t="str">
        <f>IF([1]主干线!C765="","",[1]主干线!C765)</f>
        <v>138绿中线</v>
      </c>
      <c r="D765" s="7">
        <f>IF([1]主干线!D765="","",[1]主干线!D765)</f>
        <v>0</v>
      </c>
      <c r="E765" s="7" t="str">
        <f>IF([1]主干线!E765="","",[1]主干线!E765)</f>
        <v>LGJ-185/30</v>
      </c>
      <c r="F765" s="7">
        <f>IF([1]主干线!F765="","",[1]主干线!F765)</f>
        <v>0.46417700000000001</v>
      </c>
      <c r="G765" s="7">
        <f>IF([1]主干线!M765="","",[1]主干线!M765)</f>
        <v>2E-3</v>
      </c>
      <c r="H765" s="7">
        <f>IF([1]主干线!N765="","",[1]主干线!N765)</f>
        <v>0</v>
      </c>
      <c r="I765" s="7">
        <f>IF([1]主干线!O765="","",[1]主干线!O765)</f>
        <v>0</v>
      </c>
      <c r="J765" s="7">
        <f>IF([1]主干线!P765="","",[1]主干线!P765)</f>
        <v>2015</v>
      </c>
      <c r="K765" s="7">
        <f>IF([1]主干线!Q765="","",[1]主干线!Q765)</f>
        <v>3</v>
      </c>
      <c r="L765" s="7">
        <f>IF([1]主干线!R765="","",[1]主干线!R765)</f>
        <v>0</v>
      </c>
      <c r="M765" s="7">
        <f>IF([1]主干线!S765="","",[1]主干线!S765)</f>
        <v>0</v>
      </c>
      <c r="N765" s="7">
        <f>IF([1]主干线!T765="","",[1]主干线!T765)</f>
        <v>0</v>
      </c>
      <c r="O765" s="7" t="str">
        <f>IF([1]主干线!V765="","",[1]主干线!V765)</f>
        <v>8796088711744</v>
      </c>
      <c r="P765" s="7">
        <f>IF([1]主干线!W765="","",[1]主干线!W765)</f>
        <v>9.2835300000000007</v>
      </c>
      <c r="Q765" s="7">
        <f>IF([1]主干线!X765="","",[1]主干线!X765)</f>
        <v>8</v>
      </c>
      <c r="R765" s="7">
        <f>IF([1]主干线!I765="","",[1]主干线!I765)</f>
        <v>1</v>
      </c>
      <c r="S765" s="7">
        <f>IF([1]主干线!G765="","",[1]主干线!G765)</f>
        <v>0</v>
      </c>
      <c r="T765" s="7">
        <f>IF([1]主干线!J765="","",[1]主干线!J765)</f>
        <v>0</v>
      </c>
      <c r="U765" s="7" t="str">
        <f>IF([1]主干线!H765="","",[1]主干线!H765)</f>
        <v>市辖</v>
      </c>
    </row>
    <row r="766" spans="1:21" x14ac:dyDescent="0.15">
      <c r="A766" s="7" t="str">
        <f>IF([1]主干线!A766="","",[1]主干线!A766)</f>
        <v>绿中线路27</v>
      </c>
      <c r="B766" s="7" t="str">
        <f>IF([1]主干线!B766="","",[1]主干线!B766)</f>
        <v>10kV</v>
      </c>
      <c r="C766" s="7" t="str">
        <f>IF([1]主干线!C766="","",[1]主干线!C766)</f>
        <v>138绿中线</v>
      </c>
      <c r="D766" s="7">
        <f>IF([1]主干线!D766="","",[1]主干线!D766)</f>
        <v>0</v>
      </c>
      <c r="E766" s="7" t="str">
        <f>IF([1]主干线!E766="","",[1]主干线!E766)</f>
        <v>LGJ-185/30</v>
      </c>
      <c r="F766" s="7">
        <f>IF([1]主干线!F766="","",[1]主干线!F766)</f>
        <v>0.32950499999999999</v>
      </c>
      <c r="G766" s="7">
        <f>IF([1]主干线!M766="","",[1]主干线!M766)</f>
        <v>2E-3</v>
      </c>
      <c r="H766" s="7">
        <f>IF([1]主干线!N766="","",[1]主干线!N766)</f>
        <v>0</v>
      </c>
      <c r="I766" s="7">
        <f>IF([1]主干线!O766="","",[1]主干线!O766)</f>
        <v>0</v>
      </c>
      <c r="J766" s="7">
        <f>IF([1]主干线!P766="","",[1]主干线!P766)</f>
        <v>2015</v>
      </c>
      <c r="K766" s="7">
        <f>IF([1]主干线!Q766="","",[1]主干线!Q766)</f>
        <v>1</v>
      </c>
      <c r="L766" s="7">
        <f>IF([1]主干线!R766="","",[1]主干线!R766)</f>
        <v>0</v>
      </c>
      <c r="M766" s="7">
        <f>IF([1]主干线!S766="","",[1]主干线!S766)</f>
        <v>0</v>
      </c>
      <c r="N766" s="7">
        <f>IF([1]主干线!T766="","",[1]主干线!T766)</f>
        <v>0</v>
      </c>
      <c r="O766" s="7" t="str">
        <f>IF([1]主干线!V766="","",[1]主干线!V766)</f>
        <v>8796088711776</v>
      </c>
      <c r="P766" s="7">
        <f>IF([1]主干线!W766="","",[1]主干线!W766)</f>
        <v>6.5901050000000003</v>
      </c>
      <c r="Q766" s="7">
        <f>IF([1]主干线!X766="","",[1]主干线!X766)</f>
        <v>0</v>
      </c>
      <c r="R766" s="7">
        <f>IF([1]主干线!I766="","",[1]主干线!I766)</f>
        <v>0</v>
      </c>
      <c r="S766" s="7">
        <f>IF([1]主干线!G766="","",[1]主干线!G766)</f>
        <v>0</v>
      </c>
      <c r="T766" s="7">
        <f>IF([1]主干线!J766="","",[1]主干线!J766)</f>
        <v>0</v>
      </c>
      <c r="U766" s="7" t="str">
        <f>IF([1]主干线!H766="","",[1]主干线!H766)</f>
        <v>市辖</v>
      </c>
    </row>
    <row r="767" spans="1:21" x14ac:dyDescent="0.15">
      <c r="A767" s="7" t="str">
        <f>IF([1]主干线!A767="","",[1]主干线!A767)</f>
        <v>绿中线路28</v>
      </c>
      <c r="B767" s="7" t="str">
        <f>IF([1]主干线!B767="","",[1]主干线!B767)</f>
        <v>10kV</v>
      </c>
      <c r="C767" s="7" t="str">
        <f>IF([1]主干线!C767="","",[1]主干线!C767)</f>
        <v>138绿中线</v>
      </c>
      <c r="D767" s="7">
        <f>IF([1]主干线!D767="","",[1]主干线!D767)</f>
        <v>0</v>
      </c>
      <c r="E767" s="7" t="str">
        <f>IF([1]主干线!E767="","",[1]主干线!E767)</f>
        <v>LGJ-185/30</v>
      </c>
      <c r="F767" s="7">
        <f>IF([1]主干线!F767="","",[1]主干线!F767)</f>
        <v>1.9602999999999999E-2</v>
      </c>
      <c r="G767" s="7">
        <f>IF([1]主干线!M767="","",[1]主干线!M767)</f>
        <v>2E-3</v>
      </c>
      <c r="H767" s="7">
        <f>IF([1]主干线!N767="","",[1]主干线!N767)</f>
        <v>0</v>
      </c>
      <c r="I767" s="7">
        <f>IF([1]主干线!O767="","",[1]主干线!O767)</f>
        <v>0</v>
      </c>
      <c r="J767" s="7">
        <f>IF([1]主干线!P767="","",[1]主干线!P767)</f>
        <v>2015</v>
      </c>
      <c r="K767" s="7">
        <f>IF([1]主干线!Q767="","",[1]主干线!Q767)</f>
        <v>2</v>
      </c>
      <c r="L767" s="7">
        <f>IF([1]主干线!R767="","",[1]主干线!R767)</f>
        <v>0</v>
      </c>
      <c r="M767" s="7">
        <f>IF([1]主干线!S767="","",[1]主干线!S767)</f>
        <v>0</v>
      </c>
      <c r="N767" s="7">
        <f>IF([1]主干线!T767="","",[1]主干线!T767)</f>
        <v>0</v>
      </c>
      <c r="O767" s="7" t="str">
        <f>IF([1]主干线!V767="","",[1]主干线!V767)</f>
        <v>配变_联达国际贸易</v>
      </c>
      <c r="P767" s="7">
        <f>IF([1]主干线!W767="","",[1]主干线!W767)</f>
        <v>0.39205699999999999</v>
      </c>
      <c r="Q767" s="7">
        <f>IF([1]主干线!X767="","",[1]主干线!X767)</f>
        <v>1</v>
      </c>
      <c r="R767" s="7">
        <f>IF([1]主干线!I767="","",[1]主干线!I767)</f>
        <v>1</v>
      </c>
      <c r="S767" s="7">
        <f>IF([1]主干线!G767="","",[1]主干线!G767)</f>
        <v>0</v>
      </c>
      <c r="T767" s="7">
        <f>IF([1]主干线!J767="","",[1]主干线!J767)</f>
        <v>0</v>
      </c>
      <c r="U767" s="7" t="str">
        <f>IF([1]主干线!H767="","",[1]主干线!H767)</f>
        <v>市辖</v>
      </c>
    </row>
    <row r="768" spans="1:21" x14ac:dyDescent="0.15">
      <c r="A768" s="7" t="str">
        <f>IF([1]主干线!A768="","",[1]主干线!A768)</f>
        <v>绿中线路29</v>
      </c>
      <c r="B768" s="7" t="str">
        <f>IF([1]主干线!B768="","",[1]主干线!B768)</f>
        <v>10kV</v>
      </c>
      <c r="C768" s="7" t="str">
        <f>IF([1]主干线!C768="","",[1]主干线!C768)</f>
        <v>138绿中线</v>
      </c>
      <c r="D768" s="7">
        <f>IF([1]主干线!D768="","",[1]主干线!D768)</f>
        <v>0</v>
      </c>
      <c r="E768" s="7" t="str">
        <f>IF([1]主干线!E768="","",[1]主干线!E768)</f>
        <v>LGJ-185/30</v>
      </c>
      <c r="F768" s="7">
        <f>IF([1]主干线!F768="","",[1]主干线!F768)</f>
        <v>3.6611999999999999E-2</v>
      </c>
      <c r="G768" s="7">
        <f>IF([1]主干线!M768="","",[1]主干线!M768)</f>
        <v>2E-3</v>
      </c>
      <c r="H768" s="7">
        <f>IF([1]主干线!N768="","",[1]主干线!N768)</f>
        <v>0</v>
      </c>
      <c r="I768" s="7">
        <f>IF([1]主干线!O768="","",[1]主干线!O768)</f>
        <v>0</v>
      </c>
      <c r="J768" s="7">
        <f>IF([1]主干线!P768="","",[1]主干线!P768)</f>
        <v>2015</v>
      </c>
      <c r="K768" s="7">
        <f>IF([1]主干线!Q768="","",[1]主干线!Q768)</f>
        <v>3</v>
      </c>
      <c r="L768" s="7">
        <f>IF([1]主干线!R768="","",[1]主干线!R768)</f>
        <v>0</v>
      </c>
      <c r="M768" s="7">
        <f>IF([1]主干线!S768="","",[1]主干线!S768)</f>
        <v>0</v>
      </c>
      <c r="N768" s="7">
        <f>IF([1]主干线!T768="","",[1]主干线!T768)</f>
        <v>0</v>
      </c>
      <c r="O768" s="7" t="str">
        <f>IF([1]主干线!V768="","",[1]主干线!V768)</f>
        <v>配变_22760宁沪置业</v>
      </c>
      <c r="P768" s="7">
        <f>IF([1]主干线!W768="","",[1]主干线!W768)</f>
        <v>0.73223400000000005</v>
      </c>
      <c r="Q768" s="7">
        <f>IF([1]主干线!X768="","",[1]主干线!X768)</f>
        <v>2</v>
      </c>
      <c r="R768" s="7">
        <f>IF([1]主干线!I768="","",[1]主干线!I768)</f>
        <v>1</v>
      </c>
      <c r="S768" s="7">
        <f>IF([1]主干线!G768="","",[1]主干线!G768)</f>
        <v>0</v>
      </c>
      <c r="T768" s="7">
        <f>IF([1]主干线!J768="","",[1]主干线!J768)</f>
        <v>0</v>
      </c>
      <c r="U768" s="7" t="str">
        <f>IF([1]主干线!H768="","",[1]主干线!H768)</f>
        <v>市辖</v>
      </c>
    </row>
    <row r="769" spans="1:21" x14ac:dyDescent="0.15">
      <c r="A769" s="7" t="str">
        <f>IF([1]主干线!A769="","",[1]主干线!A769)</f>
        <v>绿中线路30</v>
      </c>
      <c r="B769" s="7" t="str">
        <f>IF([1]主干线!B769="","",[1]主干线!B769)</f>
        <v>10kV</v>
      </c>
      <c r="C769" s="7" t="str">
        <f>IF([1]主干线!C769="","",[1]主干线!C769)</f>
        <v>138绿中线</v>
      </c>
      <c r="D769" s="7">
        <f>IF([1]主干线!D769="","",[1]主干线!D769)</f>
        <v>0</v>
      </c>
      <c r="E769" s="7" t="str">
        <f>IF([1]主干线!E769="","",[1]主干线!E769)</f>
        <v>LGJ-185/30</v>
      </c>
      <c r="F769" s="7">
        <f>IF([1]主干线!F769="","",[1]主干线!F769)</f>
        <v>3.6611999999999999E-2</v>
      </c>
      <c r="G769" s="7">
        <f>IF([1]主干线!M769="","",[1]主干线!M769)</f>
        <v>2E-3</v>
      </c>
      <c r="H769" s="7">
        <f>IF([1]主干线!N769="","",[1]主干线!N769)</f>
        <v>0</v>
      </c>
      <c r="I769" s="7">
        <f>IF([1]主干线!O769="","",[1]主干线!O769)</f>
        <v>0</v>
      </c>
      <c r="J769" s="7">
        <f>IF([1]主干线!P769="","",[1]主干线!P769)</f>
        <v>2015</v>
      </c>
      <c r="K769" s="7">
        <f>IF([1]主干线!Q769="","",[1]主干线!Q769)</f>
        <v>1</v>
      </c>
      <c r="L769" s="7">
        <f>IF([1]主干线!R769="","",[1]主干线!R769)</f>
        <v>0</v>
      </c>
      <c r="M769" s="7">
        <f>IF([1]主干线!S769="","",[1]主干线!S769)</f>
        <v>0</v>
      </c>
      <c r="N769" s="7">
        <f>IF([1]主干线!T769="","",[1]主干线!T769)</f>
        <v>0</v>
      </c>
      <c r="O769" s="7" t="str">
        <f>IF([1]主干线!V769="","",[1]主干线!V769)</f>
        <v>8796088711760</v>
      </c>
      <c r="P769" s="7">
        <f>IF([1]主干线!W769="","",[1]主干线!W769)</f>
        <v>0.73223400000000005</v>
      </c>
      <c r="Q769" s="7">
        <f>IF([1]主干线!X769="","",[1]主干线!X769)</f>
        <v>3</v>
      </c>
      <c r="R769" s="7">
        <f>IF([1]主干线!I769="","",[1]主干线!I769)</f>
        <v>0</v>
      </c>
      <c r="S769" s="7">
        <f>IF([1]主干线!G769="","",[1]主干线!G769)</f>
        <v>0</v>
      </c>
      <c r="T769" s="7">
        <f>IF([1]主干线!J769="","",[1]主干线!J769)</f>
        <v>0</v>
      </c>
      <c r="U769" s="7" t="str">
        <f>IF([1]主干线!H769="","",[1]主干线!H769)</f>
        <v>市辖</v>
      </c>
    </row>
    <row r="770" spans="1:21" x14ac:dyDescent="0.15">
      <c r="A770" s="7" t="str">
        <f>IF([1]主干线!A770="","",[1]主干线!A770)</f>
        <v>绿中线路31</v>
      </c>
      <c r="B770" s="7" t="str">
        <f>IF([1]主干线!B770="","",[1]主干线!B770)</f>
        <v>10kV</v>
      </c>
      <c r="C770" s="7" t="str">
        <f>IF([1]主干线!C770="","",[1]主干线!C770)</f>
        <v>138绿中线</v>
      </c>
      <c r="D770" s="7">
        <f>IF([1]主干线!D770="","",[1]主干线!D770)</f>
        <v>0</v>
      </c>
      <c r="E770" s="7" t="str">
        <f>IF([1]主干线!E770="","",[1]主干线!E770)</f>
        <v>LGJ-185/30</v>
      </c>
      <c r="F770" s="7">
        <f>IF([1]主干线!F770="","",[1]主干线!F770)</f>
        <v>4.1384999999999998E-2</v>
      </c>
      <c r="G770" s="7">
        <f>IF([1]主干线!M770="","",[1]主干线!M770)</f>
        <v>2E-3</v>
      </c>
      <c r="H770" s="7">
        <f>IF([1]主干线!N770="","",[1]主干线!N770)</f>
        <v>0</v>
      </c>
      <c r="I770" s="7">
        <f>IF([1]主干线!O770="","",[1]主干线!O770)</f>
        <v>0</v>
      </c>
      <c r="J770" s="7">
        <f>IF([1]主干线!P770="","",[1]主干线!P770)</f>
        <v>2015</v>
      </c>
      <c r="K770" s="7">
        <f>IF([1]主干线!Q770="","",[1]主干线!Q770)</f>
        <v>2</v>
      </c>
      <c r="L770" s="7">
        <f>IF([1]主干线!R770="","",[1]主干线!R770)</f>
        <v>0</v>
      </c>
      <c r="M770" s="7">
        <f>IF([1]主干线!S770="","",[1]主干线!S770)</f>
        <v>0</v>
      </c>
      <c r="N770" s="7">
        <f>IF([1]主干线!T770="","",[1]主干线!T770)</f>
        <v>0</v>
      </c>
      <c r="O770" s="7" t="str">
        <f>IF([1]主干线!V770="","",[1]主干线!V770)</f>
        <v>配变_宁沪置业</v>
      </c>
      <c r="P770" s="7">
        <f>IF([1]主干线!W770="","",[1]主干线!W770)</f>
        <v>0.82769400000000004</v>
      </c>
      <c r="Q770" s="7">
        <f>IF([1]主干线!X770="","",[1]主干线!X770)</f>
        <v>4</v>
      </c>
      <c r="R770" s="7">
        <f>IF([1]主干线!I770="","",[1]主干线!I770)</f>
        <v>1</v>
      </c>
      <c r="S770" s="7">
        <f>IF([1]主干线!G770="","",[1]主干线!G770)</f>
        <v>0</v>
      </c>
      <c r="T770" s="7">
        <f>IF([1]主干线!J770="","",[1]主干线!J770)</f>
        <v>0</v>
      </c>
      <c r="U770" s="7" t="str">
        <f>IF([1]主干线!H770="","",[1]主干线!H770)</f>
        <v>市辖</v>
      </c>
    </row>
    <row r="771" spans="1:21" x14ac:dyDescent="0.15">
      <c r="A771" s="7" t="str">
        <f>IF([1]主干线!A771="","",[1]主干线!A771)</f>
        <v>绿中线路32</v>
      </c>
      <c r="B771" s="7" t="str">
        <f>IF([1]主干线!B771="","",[1]主干线!B771)</f>
        <v>10kV</v>
      </c>
      <c r="C771" s="7" t="str">
        <f>IF([1]主干线!C771="","",[1]主干线!C771)</f>
        <v>138绿中线</v>
      </c>
      <c r="D771" s="7">
        <f>IF([1]主干线!D771="","",[1]主干线!D771)</f>
        <v>0</v>
      </c>
      <c r="E771" s="7" t="str">
        <f>IF([1]主干线!E771="","",[1]主干线!E771)</f>
        <v>LGJ-185/30</v>
      </c>
      <c r="F771" s="7">
        <f>IF([1]主干线!F771="","",[1]主干线!F771)</f>
        <v>0.46877799999999997</v>
      </c>
      <c r="G771" s="7">
        <f>IF([1]主干线!M771="","",[1]主干线!M771)</f>
        <v>2E-3</v>
      </c>
      <c r="H771" s="7">
        <f>IF([1]主干线!N771="","",[1]主干线!N771)</f>
        <v>0</v>
      </c>
      <c r="I771" s="7">
        <f>IF([1]主干线!O771="","",[1]主干线!O771)</f>
        <v>0</v>
      </c>
      <c r="J771" s="7">
        <f>IF([1]主干线!P771="","",[1]主干线!P771)</f>
        <v>2015</v>
      </c>
      <c r="K771" s="7">
        <f>IF([1]主干线!Q771="","",[1]主干线!Q771)</f>
        <v>3</v>
      </c>
      <c r="L771" s="7">
        <f>IF([1]主干线!R771="","",[1]主干线!R771)</f>
        <v>0</v>
      </c>
      <c r="M771" s="7">
        <f>IF([1]主干线!S771="","",[1]主干线!S771)</f>
        <v>0</v>
      </c>
      <c r="N771" s="7">
        <f>IF([1]主干线!T771="","",[1]主干线!T771)</f>
        <v>0</v>
      </c>
      <c r="O771" s="7" t="str">
        <f>IF([1]主干线!V771="","",[1]主干线!V771)</f>
        <v>分支箱_同城虹桥东配</v>
      </c>
      <c r="P771" s="7">
        <f>IF([1]主干线!W771="","",[1]主干线!W771)</f>
        <v>9.3755570000000006</v>
      </c>
      <c r="Q771" s="7">
        <f>IF([1]主干线!X771="","",[1]主干线!X771)</f>
        <v>5</v>
      </c>
      <c r="R771" s="7">
        <f>IF([1]主干线!I771="","",[1]主干线!I771)</f>
        <v>1</v>
      </c>
      <c r="S771" s="7">
        <f>IF([1]主干线!G771="","",[1]主干线!G771)</f>
        <v>0</v>
      </c>
      <c r="T771" s="7">
        <f>IF([1]主干线!J771="","",[1]主干线!J771)</f>
        <v>0</v>
      </c>
      <c r="U771" s="7" t="str">
        <f>IF([1]主干线!H771="","",[1]主干线!H771)</f>
        <v>市辖</v>
      </c>
    </row>
    <row r="772" spans="1:21" x14ac:dyDescent="0.15">
      <c r="A772" s="7" t="str">
        <f>IF([1]主干线!A772="","",[1]主干线!A772)</f>
        <v>绿中线路33</v>
      </c>
      <c r="B772" s="7" t="str">
        <f>IF([1]主干线!B772="","",[1]主干线!B772)</f>
        <v>10kV</v>
      </c>
      <c r="C772" s="7" t="str">
        <f>IF([1]主干线!C772="","",[1]主干线!C772)</f>
        <v>138绿中线</v>
      </c>
      <c r="D772" s="7">
        <f>IF([1]主干线!D772="","",[1]主干线!D772)</f>
        <v>1</v>
      </c>
      <c r="E772" s="7" t="str">
        <f>IF([1]主干线!E772="","",[1]主干线!E772)</f>
        <v>YJV22-3×400</v>
      </c>
      <c r="F772" s="7">
        <f>IF([1]主干线!F772="","",[1]主干线!F772)</f>
        <v>0.26471099999999997</v>
      </c>
      <c r="G772" s="7">
        <f>IF([1]主干线!M772="","",[1]主干线!M772)</f>
        <v>2E-3</v>
      </c>
      <c r="H772" s="7">
        <f>IF([1]主干线!N772="","",[1]主干线!N772)</f>
        <v>0</v>
      </c>
      <c r="I772" s="7">
        <f>IF([1]主干线!O772="","",[1]主干线!O772)</f>
        <v>0</v>
      </c>
      <c r="J772" s="7">
        <f>IF([1]主干线!P772="","",[1]主干线!P772)</f>
        <v>2015</v>
      </c>
      <c r="K772" s="7">
        <f>IF([1]主干线!Q772="","",[1]主干线!Q772)</f>
        <v>1</v>
      </c>
      <c r="L772" s="7">
        <f>IF([1]主干线!R772="","",[1]主干线!R772)</f>
        <v>0</v>
      </c>
      <c r="M772" s="7">
        <f>IF([1]主干线!S772="","",[1]主干线!S772)</f>
        <v>0</v>
      </c>
      <c r="N772" s="7">
        <f>IF([1]主干线!T772="","",[1]主干线!T772)</f>
        <v>0</v>
      </c>
      <c r="O772" s="7" t="str">
        <f>IF([1]主干线!V772="","",[1]主干线!V772)</f>
        <v>开闭所_绿地家世界开闭所</v>
      </c>
      <c r="P772" s="7">
        <f>IF([1]主干线!W772="","",[1]主干线!W772)</f>
        <v>21.176919999999999</v>
      </c>
      <c r="Q772" s="7">
        <f>IF([1]主干线!X772="","",[1]主干线!X772)</f>
        <v>6</v>
      </c>
      <c r="R772" s="7">
        <f>IF([1]主干线!I772="","",[1]主干线!I772)</f>
        <v>0</v>
      </c>
      <c r="S772" s="7">
        <f>IF([1]主干线!G772="","",[1]主干线!G772)</f>
        <v>0</v>
      </c>
      <c r="T772" s="7">
        <f>IF([1]主干线!J772="","",[1]主干线!J772)</f>
        <v>0</v>
      </c>
      <c r="U772" s="7" t="str">
        <f>IF([1]主干线!H772="","",[1]主干线!H772)</f>
        <v>市辖</v>
      </c>
    </row>
    <row r="773" spans="1:21" x14ac:dyDescent="0.15">
      <c r="A773" s="7" t="str">
        <f>IF([1]主干线!A773="","",[1]主干线!A773)</f>
        <v>绿中线路34</v>
      </c>
      <c r="B773" s="7" t="str">
        <f>IF([1]主干线!B773="","",[1]主干线!B773)</f>
        <v>10kV</v>
      </c>
      <c r="C773" s="7" t="str">
        <f>IF([1]主干线!C773="","",[1]主干线!C773)</f>
        <v>138绿中线</v>
      </c>
      <c r="D773" s="7">
        <f>IF([1]主干线!D773="","",[1]主干线!D773)</f>
        <v>0</v>
      </c>
      <c r="E773" s="7" t="str">
        <f>IF([1]主干线!E773="","",[1]主干线!E773)</f>
        <v>LGJ-185/30</v>
      </c>
      <c r="F773" s="7">
        <f>IF([1]主干线!F773="","",[1]主干线!F773)</f>
        <v>8.8565000000000005E-2</v>
      </c>
      <c r="G773" s="7">
        <f>IF([1]主干线!M773="","",[1]主干线!M773)</f>
        <v>2E-3</v>
      </c>
      <c r="H773" s="7">
        <f>IF([1]主干线!N773="","",[1]主干线!N773)</f>
        <v>0</v>
      </c>
      <c r="I773" s="7">
        <f>IF([1]主干线!O773="","",[1]主干线!O773)</f>
        <v>0</v>
      </c>
      <c r="J773" s="7">
        <f>IF([1]主干线!P773="","",[1]主干线!P773)</f>
        <v>2015</v>
      </c>
      <c r="K773" s="7">
        <f>IF([1]主干线!Q773="","",[1]主干线!Q773)</f>
        <v>2</v>
      </c>
      <c r="L773" s="7">
        <f>IF([1]主干线!R773="","",[1]主干线!R773)</f>
        <v>0</v>
      </c>
      <c r="M773" s="7">
        <f>IF([1]主干线!S773="","",[1]主干线!S773)</f>
        <v>0</v>
      </c>
      <c r="N773" s="7">
        <f>IF([1]主干线!T773="","",[1]主干线!T773)</f>
        <v>0</v>
      </c>
      <c r="O773" s="7" t="str">
        <f>IF([1]主干线!V773="","",[1]主干线!V773)</f>
        <v>配变_绿地家世界5#变</v>
      </c>
      <c r="P773" s="7">
        <f>IF([1]主干线!W773="","",[1]主干线!W773)</f>
        <v>1.7713080000000001</v>
      </c>
      <c r="Q773" s="7">
        <f>IF([1]主干线!X773="","",[1]主干线!X773)</f>
        <v>7</v>
      </c>
      <c r="R773" s="7">
        <f>IF([1]主干线!I773="","",[1]主干线!I773)</f>
        <v>1</v>
      </c>
      <c r="S773" s="7">
        <f>IF([1]主干线!G773="","",[1]主干线!G773)</f>
        <v>0</v>
      </c>
      <c r="T773" s="7">
        <f>IF([1]主干线!J773="","",[1]主干线!J773)</f>
        <v>0</v>
      </c>
      <c r="U773" s="7" t="str">
        <f>IF([1]主干线!H773="","",[1]主干线!H773)</f>
        <v>市辖</v>
      </c>
    </row>
    <row r="774" spans="1:21" x14ac:dyDescent="0.15">
      <c r="A774" s="7" t="str">
        <f>IF([1]主干线!A774="","",[1]主干线!A774)</f>
        <v>绿中线路39</v>
      </c>
      <c r="B774" s="7" t="str">
        <f>IF([1]主干线!B774="","",[1]主干线!B774)</f>
        <v>10kV</v>
      </c>
      <c r="C774" s="7" t="str">
        <f>IF([1]主干线!C774="","",[1]主干线!C774)</f>
        <v>138绿中线</v>
      </c>
      <c r="D774" s="7">
        <f>IF([1]主干线!D774="","",[1]主干线!D774)</f>
        <v>1</v>
      </c>
      <c r="E774" s="7" t="str">
        <f>IF([1]主干线!E774="","",[1]主干线!E774)</f>
        <v>YJV22-3×120</v>
      </c>
      <c r="F774" s="7">
        <f>IF([1]主干线!F774="","",[1]主干线!F774)</f>
        <v>0.118918</v>
      </c>
      <c r="G774" s="7">
        <f>IF([1]主干线!M774="","",[1]主干线!M774)</f>
        <v>2E-3</v>
      </c>
      <c r="H774" s="7">
        <f>IF([1]主干线!N774="","",[1]主干线!N774)</f>
        <v>0</v>
      </c>
      <c r="I774" s="7">
        <f>IF([1]主干线!O774="","",[1]主干线!O774)</f>
        <v>0</v>
      </c>
      <c r="J774" s="7">
        <f>IF([1]主干线!P774="","",[1]主干线!P774)</f>
        <v>2015</v>
      </c>
      <c r="K774" s="7">
        <f>IF([1]主干线!Q774="","",[1]主干线!Q774)</f>
        <v>3</v>
      </c>
      <c r="L774" s="7">
        <f>IF([1]主干线!R774="","",[1]主干线!R774)</f>
        <v>0</v>
      </c>
      <c r="M774" s="7">
        <f>IF([1]主干线!S774="","",[1]主干线!S774)</f>
        <v>0</v>
      </c>
      <c r="N774" s="7">
        <f>IF([1]主干线!T774="","",[1]主干线!T774)</f>
        <v>0</v>
      </c>
      <c r="O774" s="7" t="str">
        <f>IF([1]主干线!V774="","",[1]主干线!V774)</f>
        <v>配变_启航社11#变</v>
      </c>
      <c r="P774" s="7">
        <f>IF([1]主干线!W774="","",[1]主干线!W774)</f>
        <v>7.1351079999999998</v>
      </c>
      <c r="Q774" s="7">
        <f>IF([1]主干线!X774="","",[1]主干线!X774)</f>
        <v>8</v>
      </c>
      <c r="R774" s="7">
        <f>IF([1]主干线!I774="","",[1]主干线!I774)</f>
        <v>1</v>
      </c>
      <c r="S774" s="7">
        <f>IF([1]主干线!G774="","",[1]主干线!G774)</f>
        <v>0</v>
      </c>
      <c r="T774" s="7">
        <f>IF([1]主干线!J774="","",[1]主干线!J774)</f>
        <v>0</v>
      </c>
      <c r="U774" s="7" t="str">
        <f>IF([1]主干线!H774="","",[1]主干线!H774)</f>
        <v>市辖</v>
      </c>
    </row>
    <row r="775" spans="1:21" x14ac:dyDescent="0.15">
      <c r="A775" s="7" t="str">
        <f>IF([1]主干线!A775="","",[1]主干线!A775)</f>
        <v>绿中线路40</v>
      </c>
      <c r="B775" s="7" t="str">
        <f>IF([1]主干线!B775="","",[1]主干线!B775)</f>
        <v>10kV</v>
      </c>
      <c r="C775" s="7" t="str">
        <f>IF([1]主干线!C775="","",[1]主干线!C775)</f>
        <v>138绿中线</v>
      </c>
      <c r="D775" s="7">
        <f>IF([1]主干线!D775="","",[1]主干线!D775)</f>
        <v>1</v>
      </c>
      <c r="E775" s="7" t="str">
        <f>IF([1]主干线!E775="","",[1]主干线!E775)</f>
        <v>YJV22-3×120</v>
      </c>
      <c r="F775" s="7">
        <f>IF([1]主干线!F775="","",[1]主干线!F775)</f>
        <v>0.57766899999999999</v>
      </c>
      <c r="G775" s="7">
        <f>IF([1]主干线!M775="","",[1]主干线!M775)</f>
        <v>2E-3</v>
      </c>
      <c r="H775" s="7">
        <f>IF([1]主干线!N775="","",[1]主干线!N775)</f>
        <v>0</v>
      </c>
      <c r="I775" s="7">
        <f>IF([1]主干线!O775="","",[1]主干线!O775)</f>
        <v>0</v>
      </c>
      <c r="J775" s="7">
        <f>IF([1]主干线!P775="","",[1]主干线!P775)</f>
        <v>2015</v>
      </c>
      <c r="K775" s="7">
        <f>IF([1]主干线!Q775="","",[1]主干线!Q775)</f>
        <v>1</v>
      </c>
      <c r="L775" s="7">
        <f>IF([1]主干线!R775="","",[1]主干线!R775)</f>
        <v>0</v>
      </c>
      <c r="M775" s="7">
        <f>IF([1]主干线!S775="","",[1]主干线!S775)</f>
        <v>0</v>
      </c>
      <c r="N775" s="7">
        <f>IF([1]主干线!T775="","",[1]主干线!T775)</f>
        <v>0</v>
      </c>
      <c r="O775" s="7" t="str">
        <f>IF([1]主干线!V775="","",[1]主干线!V775)</f>
        <v>配变_启航社17#变</v>
      </c>
      <c r="P775" s="7">
        <f>IF([1]主干线!W775="","",[1]主干线!W775)</f>
        <v>34.660136999999999</v>
      </c>
      <c r="Q775" s="7">
        <f>IF([1]主干线!X775="","",[1]主干线!X775)</f>
        <v>0</v>
      </c>
      <c r="R775" s="7">
        <f>IF([1]主干线!I775="","",[1]主干线!I775)</f>
        <v>0</v>
      </c>
      <c r="S775" s="7">
        <f>IF([1]主干线!G775="","",[1]主干线!G775)</f>
        <v>0</v>
      </c>
      <c r="T775" s="7">
        <f>IF([1]主干线!J775="","",[1]主干线!J775)</f>
        <v>0</v>
      </c>
      <c r="U775" s="7" t="str">
        <f>IF([1]主干线!H775="","",[1]主干线!H775)</f>
        <v>市辖</v>
      </c>
    </row>
    <row r="776" spans="1:21" x14ac:dyDescent="0.15">
      <c r="A776" s="7" t="str">
        <f>IF([1]主干线!A776="","",[1]主干线!A776)</f>
        <v>绿中线路41</v>
      </c>
      <c r="B776" s="7" t="str">
        <f>IF([1]主干线!B776="","",[1]主干线!B776)</f>
        <v>10kV</v>
      </c>
      <c r="C776" s="7" t="str">
        <f>IF([1]主干线!C776="","",[1]主干线!C776)</f>
        <v>138绿中线</v>
      </c>
      <c r="D776" s="7">
        <f>IF([1]主干线!D776="","",[1]主干线!D776)</f>
        <v>1</v>
      </c>
      <c r="E776" s="7" t="str">
        <f>IF([1]主干线!E776="","",[1]主干线!E776)</f>
        <v>YJV22-3×120</v>
      </c>
      <c r="F776" s="7">
        <f>IF([1]主干线!F776="","",[1]主干线!F776)</f>
        <v>0.45675700000000002</v>
      </c>
      <c r="G776" s="7">
        <f>IF([1]主干线!M776="","",[1]主干线!M776)</f>
        <v>2E-3</v>
      </c>
      <c r="H776" s="7">
        <f>IF([1]主干线!N776="","",[1]主干线!N776)</f>
        <v>0</v>
      </c>
      <c r="I776" s="7">
        <f>IF([1]主干线!O776="","",[1]主干线!O776)</f>
        <v>0</v>
      </c>
      <c r="J776" s="7">
        <f>IF([1]主干线!P776="","",[1]主干线!P776)</f>
        <v>2015</v>
      </c>
      <c r="K776" s="7">
        <f>IF([1]主干线!Q776="","",[1]主干线!Q776)</f>
        <v>2</v>
      </c>
      <c r="L776" s="7">
        <f>IF([1]主干线!R776="","",[1]主干线!R776)</f>
        <v>0</v>
      </c>
      <c r="M776" s="7">
        <f>IF([1]主干线!S776="","",[1]主干线!S776)</f>
        <v>0</v>
      </c>
      <c r="N776" s="7">
        <f>IF([1]主干线!T776="","",[1]主干线!T776)</f>
        <v>0</v>
      </c>
      <c r="O776" s="7" t="str">
        <f>IF([1]主干线!V776="","",[1]主干线!V776)</f>
        <v>配变_启航社21#变</v>
      </c>
      <c r="P776" s="7">
        <f>IF([1]主干线!W776="","",[1]主干线!W776)</f>
        <v>27.405419999999999</v>
      </c>
      <c r="Q776" s="7">
        <f>IF([1]主干线!X776="","",[1]主干线!X776)</f>
        <v>1</v>
      </c>
      <c r="R776" s="7">
        <f>IF([1]主干线!I776="","",[1]主干线!I776)</f>
        <v>1</v>
      </c>
      <c r="S776" s="7">
        <f>IF([1]主干线!G776="","",[1]主干线!G776)</f>
        <v>0</v>
      </c>
      <c r="T776" s="7">
        <f>IF([1]主干线!J776="","",[1]主干线!J776)</f>
        <v>0</v>
      </c>
      <c r="U776" s="7" t="str">
        <f>IF([1]主干线!H776="","",[1]主干线!H776)</f>
        <v>市辖</v>
      </c>
    </row>
    <row r="777" spans="1:21" x14ac:dyDescent="0.15">
      <c r="A777" s="7" t="str">
        <f>IF([1]主干线!A777="","",[1]主干线!A777)</f>
        <v>绿中线路42</v>
      </c>
      <c r="B777" s="7" t="str">
        <f>IF([1]主干线!B777="","",[1]主干线!B777)</f>
        <v>10kV</v>
      </c>
      <c r="C777" s="7" t="str">
        <f>IF([1]主干线!C777="","",[1]主干线!C777)</f>
        <v>138绿中线</v>
      </c>
      <c r="D777" s="7">
        <f>IF([1]主干线!D777="","",[1]主干线!D777)</f>
        <v>1</v>
      </c>
      <c r="E777" s="7" t="str">
        <f>IF([1]主干线!E777="","",[1]主干线!E777)</f>
        <v>YJV22-3×120</v>
      </c>
      <c r="F777" s="7">
        <f>IF([1]主干线!F777="","",[1]主干线!F777)</f>
        <v>0.33385700000000001</v>
      </c>
      <c r="G777" s="7">
        <f>IF([1]主干线!M777="","",[1]主干线!M777)</f>
        <v>2E-3</v>
      </c>
      <c r="H777" s="7">
        <f>IF([1]主干线!N777="","",[1]主干线!N777)</f>
        <v>0</v>
      </c>
      <c r="I777" s="7">
        <f>IF([1]主干线!O777="","",[1]主干线!O777)</f>
        <v>0</v>
      </c>
      <c r="J777" s="7">
        <f>IF([1]主干线!P777="","",[1]主干线!P777)</f>
        <v>2015</v>
      </c>
      <c r="K777" s="7">
        <f>IF([1]主干线!Q777="","",[1]主干线!Q777)</f>
        <v>3</v>
      </c>
      <c r="L777" s="7">
        <f>IF([1]主干线!R777="","",[1]主干线!R777)</f>
        <v>0</v>
      </c>
      <c r="M777" s="7">
        <f>IF([1]主干线!S777="","",[1]主干线!S777)</f>
        <v>0</v>
      </c>
      <c r="N777" s="7">
        <f>IF([1]主干线!T777="","",[1]主干线!T777)</f>
        <v>0</v>
      </c>
      <c r="O777" s="7" t="str">
        <f>IF([1]主干线!V777="","",[1]主干线!V777)</f>
        <v>配变_启航社14#变</v>
      </c>
      <c r="P777" s="7">
        <f>IF([1]主干线!W777="","",[1]主干线!W777)</f>
        <v>20.031431000000001</v>
      </c>
      <c r="Q777" s="7">
        <f>IF([1]主干线!X777="","",[1]主干线!X777)</f>
        <v>2</v>
      </c>
      <c r="R777" s="7">
        <f>IF([1]主干线!I777="","",[1]主干线!I777)</f>
        <v>1</v>
      </c>
      <c r="S777" s="7">
        <f>IF([1]主干线!G777="","",[1]主干线!G777)</f>
        <v>0</v>
      </c>
      <c r="T777" s="7">
        <f>IF([1]主干线!J777="","",[1]主干线!J777)</f>
        <v>0</v>
      </c>
      <c r="U777" s="7" t="str">
        <f>IF([1]主干线!H777="","",[1]主干线!H777)</f>
        <v>市辖</v>
      </c>
    </row>
    <row r="778" spans="1:21" x14ac:dyDescent="0.15">
      <c r="A778" s="7" t="str">
        <f>IF([1]主干线!A778="","",[1]主干线!A778)</f>
        <v>绿中线路43</v>
      </c>
      <c r="B778" s="7" t="str">
        <f>IF([1]主干线!B778="","",[1]主干线!B778)</f>
        <v>10kV</v>
      </c>
      <c r="C778" s="7" t="str">
        <f>IF([1]主干线!C778="","",[1]主干线!C778)</f>
        <v>138绿中线</v>
      </c>
      <c r="D778" s="7">
        <f>IF([1]主干线!D778="","",[1]主干线!D778)</f>
        <v>1</v>
      </c>
      <c r="E778" s="7" t="str">
        <f>IF([1]主干线!E778="","",[1]主干线!E778)</f>
        <v>YJV22-3×120</v>
      </c>
      <c r="F778" s="7">
        <f>IF([1]主干线!F778="","",[1]主干线!F778)</f>
        <v>0.21271999999999999</v>
      </c>
      <c r="G778" s="7">
        <f>IF([1]主干线!M778="","",[1]主干线!M778)</f>
        <v>2E-3</v>
      </c>
      <c r="H778" s="7">
        <f>IF([1]主干线!N778="","",[1]主干线!N778)</f>
        <v>0</v>
      </c>
      <c r="I778" s="7">
        <f>IF([1]主干线!O778="","",[1]主干线!O778)</f>
        <v>0</v>
      </c>
      <c r="J778" s="7">
        <f>IF([1]主干线!P778="","",[1]主干线!P778)</f>
        <v>2015</v>
      </c>
      <c r="K778" s="7">
        <f>IF([1]主干线!Q778="","",[1]主干线!Q778)</f>
        <v>1</v>
      </c>
      <c r="L778" s="7">
        <f>IF([1]主干线!R778="","",[1]主干线!R778)</f>
        <v>0</v>
      </c>
      <c r="M778" s="7">
        <f>IF([1]主干线!S778="","",[1]主干线!S778)</f>
        <v>0</v>
      </c>
      <c r="N778" s="7">
        <f>IF([1]主干线!T778="","",[1]主干线!T778)</f>
        <v>0</v>
      </c>
      <c r="O778" s="7" t="str">
        <f>IF([1]主干线!V778="","",[1]主干线!V778)</f>
        <v>配变_启航社7#变</v>
      </c>
      <c r="P778" s="7">
        <f>IF([1]主干线!W778="","",[1]主干线!W778)</f>
        <v>12.763218</v>
      </c>
      <c r="Q778" s="7">
        <f>IF([1]主干线!X778="","",[1]主干线!X778)</f>
        <v>3</v>
      </c>
      <c r="R778" s="7">
        <f>IF([1]主干线!I778="","",[1]主干线!I778)</f>
        <v>0</v>
      </c>
      <c r="S778" s="7">
        <f>IF([1]主干线!G778="","",[1]主干线!G778)</f>
        <v>0</v>
      </c>
      <c r="T778" s="7">
        <f>IF([1]主干线!J778="","",[1]主干线!J778)</f>
        <v>0</v>
      </c>
      <c r="U778" s="7" t="str">
        <f>IF([1]主干线!H778="","",[1]主干线!H778)</f>
        <v>市辖</v>
      </c>
    </row>
    <row r="779" spans="1:21" x14ac:dyDescent="0.15">
      <c r="A779" s="7" t="str">
        <f>IF([1]主干线!A779="","",[1]主干线!A779)</f>
        <v>绿中线路44</v>
      </c>
      <c r="B779" s="7" t="str">
        <f>IF([1]主干线!B779="","",[1]主干线!B779)</f>
        <v>10kV</v>
      </c>
      <c r="C779" s="7" t="str">
        <f>IF([1]主干线!C779="","",[1]主干线!C779)</f>
        <v>138绿中线</v>
      </c>
      <c r="D779" s="7">
        <f>IF([1]主干线!D779="","",[1]主干线!D779)</f>
        <v>0</v>
      </c>
      <c r="E779" s="7" t="str">
        <f>IF([1]主干线!E779="","",[1]主干线!E779)</f>
        <v>LGJ-185/30</v>
      </c>
      <c r="F779" s="7">
        <f>IF([1]主干线!F779="","",[1]主干线!F779)</f>
        <v>0.54025000000000001</v>
      </c>
      <c r="G779" s="7">
        <f>IF([1]主干线!M779="","",[1]主干线!M779)</f>
        <v>2E-3</v>
      </c>
      <c r="H779" s="7">
        <f>IF([1]主干线!N779="","",[1]主干线!N779)</f>
        <v>0</v>
      </c>
      <c r="I779" s="7">
        <f>IF([1]主干线!O779="","",[1]主干线!O779)</f>
        <v>0</v>
      </c>
      <c r="J779" s="7">
        <f>IF([1]主干线!P779="","",[1]主干线!P779)</f>
        <v>2015</v>
      </c>
      <c r="K779" s="7">
        <f>IF([1]主干线!Q779="","",[1]主干线!Q779)</f>
        <v>2</v>
      </c>
      <c r="L779" s="7">
        <f>IF([1]主干线!R779="","",[1]主干线!R779)</f>
        <v>0</v>
      </c>
      <c r="M779" s="7">
        <f>IF([1]主干线!S779="","",[1]主干线!S779)</f>
        <v>0</v>
      </c>
      <c r="N779" s="7">
        <f>IF([1]主干线!T779="","",[1]主干线!T779)</f>
        <v>0</v>
      </c>
      <c r="O779" s="7" t="str">
        <f>IF([1]主干线!V779="","",[1]主干线!V779)</f>
        <v>断路器_商运F1</v>
      </c>
      <c r="P779" s="7">
        <f>IF([1]主干线!W779="","",[1]主干线!W779)</f>
        <v>10.805006000000001</v>
      </c>
      <c r="Q779" s="7">
        <f>IF([1]主干线!X779="","",[1]主干线!X779)</f>
        <v>4</v>
      </c>
      <c r="R779" s="7">
        <f>IF([1]主干线!I779="","",[1]主干线!I779)</f>
        <v>1</v>
      </c>
      <c r="S779" s="7">
        <f>IF([1]主干线!G779="","",[1]主干线!G779)</f>
        <v>0</v>
      </c>
      <c r="T779" s="7">
        <f>IF([1]主干线!J779="","",[1]主干线!J779)</f>
        <v>0</v>
      </c>
      <c r="U779" s="7" t="str">
        <f>IF([1]主干线!H779="","",[1]主干线!H779)</f>
        <v>县级</v>
      </c>
    </row>
    <row r="780" spans="1:21" x14ac:dyDescent="0.15">
      <c r="A780" s="7" t="str">
        <f>IF([1]主干线!A780="","",[1]主干线!A780)</f>
        <v>百泾线路13-1</v>
      </c>
      <c r="B780" s="7" t="str">
        <f>IF([1]主干线!B780="","",[1]主干线!B780)</f>
        <v>10kV</v>
      </c>
      <c r="C780" s="7" t="str">
        <f>IF([1]主干线!C780="","",[1]主干线!C780)</f>
        <v>135百泾线</v>
      </c>
      <c r="D780" s="7">
        <f>IF([1]主干线!D780="","",[1]主干线!D780)</f>
        <v>0</v>
      </c>
      <c r="E780" s="7" t="str">
        <f>IF([1]主干线!E780="","",[1]主干线!E780)</f>
        <v>LGJ-185/30</v>
      </c>
      <c r="F780" s="7">
        <f>IF([1]主干线!F780="","",[1]主干线!F780)</f>
        <v>0.49167300000000003</v>
      </c>
      <c r="G780" s="7">
        <f>IF([1]主干线!M780="","",[1]主干线!M780)</f>
        <v>2E-3</v>
      </c>
      <c r="H780" s="7">
        <f>IF([1]主干线!N780="","",[1]主干线!N780)</f>
        <v>0</v>
      </c>
      <c r="I780" s="7">
        <f>IF([1]主干线!O780="","",[1]主干线!O780)</f>
        <v>0</v>
      </c>
      <c r="J780" s="7">
        <f>IF([1]主干线!P780="","",[1]主干线!P780)</f>
        <v>2015</v>
      </c>
      <c r="K780" s="7">
        <f>IF([1]主干线!Q780="","",[1]主干线!Q780)</f>
        <v>3</v>
      </c>
      <c r="L780" s="7">
        <f>IF([1]主干线!R780="","",[1]主干线!R780)</f>
        <v>0</v>
      </c>
      <c r="M780" s="7">
        <f>IF([1]主干线!S780="","",[1]主干线!S780)</f>
        <v>0</v>
      </c>
      <c r="N780" s="7">
        <f>IF([1]主干线!T780="","",[1]主干线!T780)</f>
        <v>0</v>
      </c>
      <c r="O780" s="7" t="str">
        <f>IF([1]主干线!V780="","",[1]主干线!V780)</f>
        <v>断路器_百泾线F2</v>
      </c>
      <c r="P780" s="7">
        <f>IF([1]主干线!W780="","",[1]主干线!W780)</f>
        <v>9.8334550000000007</v>
      </c>
      <c r="Q780" s="7">
        <f>IF([1]主干线!X780="","",[1]主干线!X780)</f>
        <v>5</v>
      </c>
      <c r="R780" s="7">
        <f>IF([1]主干线!I780="","",[1]主干线!I780)</f>
        <v>1</v>
      </c>
      <c r="S780" s="7">
        <f>IF([1]主干线!G780="","",[1]主干线!G780)</f>
        <v>0</v>
      </c>
      <c r="T780" s="7">
        <f>IF([1]主干线!J780="","",[1]主干线!J780)</f>
        <v>0</v>
      </c>
      <c r="U780" s="7" t="str">
        <f>IF([1]主干线!H780="","",[1]主干线!H780)</f>
        <v>县级</v>
      </c>
    </row>
    <row r="781" spans="1:21" x14ac:dyDescent="0.15">
      <c r="A781" s="7" t="str">
        <f>IF([1]主干线!A781="","",[1]主干线!A781)</f>
        <v>百泾线路14-1</v>
      </c>
      <c r="B781" s="7" t="str">
        <f>IF([1]主干线!B781="","",[1]主干线!B781)</f>
        <v>10kV</v>
      </c>
      <c r="C781" s="7" t="str">
        <f>IF([1]主干线!C781="","",[1]主干线!C781)</f>
        <v>135百泾线</v>
      </c>
      <c r="D781" s="7">
        <f>IF([1]主干线!D781="","",[1]主干线!D781)</f>
        <v>0</v>
      </c>
      <c r="E781" s="7" t="str">
        <f>IF([1]主干线!E781="","",[1]主干线!E781)</f>
        <v>LGJ-185/30</v>
      </c>
      <c r="F781" s="7">
        <f>IF([1]主干线!F781="","",[1]主干线!F781)</f>
        <v>0.43027799999999999</v>
      </c>
      <c r="G781" s="7">
        <f>IF([1]主干线!M781="","",[1]主干线!M781)</f>
        <v>2E-3</v>
      </c>
      <c r="H781" s="7">
        <f>IF([1]主干线!N781="","",[1]主干线!N781)</f>
        <v>0</v>
      </c>
      <c r="I781" s="7">
        <f>IF([1]主干线!O781="","",[1]主干线!O781)</f>
        <v>0</v>
      </c>
      <c r="J781" s="7">
        <f>IF([1]主干线!P781="","",[1]主干线!P781)</f>
        <v>2015</v>
      </c>
      <c r="K781" s="7">
        <f>IF([1]主干线!Q781="","",[1]主干线!Q781)</f>
        <v>1</v>
      </c>
      <c r="L781" s="7">
        <f>IF([1]主干线!R781="","",[1]主干线!R781)</f>
        <v>0</v>
      </c>
      <c r="M781" s="7">
        <f>IF([1]主干线!S781="","",[1]主干线!S781)</f>
        <v>0</v>
      </c>
      <c r="N781" s="7">
        <f>IF([1]主干线!T781="","",[1]主干线!T781)</f>
        <v>0</v>
      </c>
      <c r="O781" s="7" t="str">
        <f>IF([1]主干线!V781="","",[1]主干线!V781)</f>
        <v>分支箱_百泾线光华贰号分支开关</v>
      </c>
      <c r="P781" s="7">
        <f>IF([1]主干线!W781="","",[1]主干线!W781)</f>
        <v>8.6055569999999992</v>
      </c>
      <c r="Q781" s="7">
        <f>IF([1]主干线!X781="","",[1]主干线!X781)</f>
        <v>6</v>
      </c>
      <c r="R781" s="7">
        <f>IF([1]主干线!I781="","",[1]主干线!I781)</f>
        <v>0</v>
      </c>
      <c r="S781" s="7">
        <f>IF([1]主干线!G781="","",[1]主干线!G781)</f>
        <v>0</v>
      </c>
      <c r="T781" s="7">
        <f>IF([1]主干线!J781="","",[1]主干线!J781)</f>
        <v>0</v>
      </c>
      <c r="U781" s="7" t="str">
        <f>IF([1]主干线!H781="","",[1]主干线!H781)</f>
        <v>县级</v>
      </c>
    </row>
    <row r="782" spans="1:21" x14ac:dyDescent="0.15">
      <c r="A782" s="7" t="str">
        <f>IF([1]主干线!A782="","",[1]主干线!A782)</f>
        <v>绿中线路45</v>
      </c>
      <c r="B782" s="7" t="str">
        <f>IF([1]主干线!B782="","",[1]主干线!B782)</f>
        <v>10kV</v>
      </c>
      <c r="C782" s="7" t="str">
        <f>IF([1]主干线!C782="","",[1]主干线!C782)</f>
        <v>138绿中线</v>
      </c>
      <c r="D782" s="7">
        <f>IF([1]主干线!D782="","",[1]主干线!D782)</f>
        <v>0</v>
      </c>
      <c r="E782" s="7" t="str">
        <f>IF([1]主干线!E782="","",[1]主干线!E782)</f>
        <v>LGJ-185/30</v>
      </c>
      <c r="F782" s="7">
        <f>IF([1]主干线!F782="","",[1]主干线!F782)</f>
        <v>1.06E-3</v>
      </c>
      <c r="G782" s="7">
        <f>IF([1]主干线!M782="","",[1]主干线!M782)</f>
        <v>2E-3</v>
      </c>
      <c r="H782" s="7">
        <f>IF([1]主干线!N782="","",[1]主干线!N782)</f>
        <v>0</v>
      </c>
      <c r="I782" s="7">
        <f>IF([1]主干线!O782="","",[1]主干线!O782)</f>
        <v>0</v>
      </c>
      <c r="J782" s="7">
        <f>IF([1]主干线!P782="","",[1]主干线!P782)</f>
        <v>2015</v>
      </c>
      <c r="K782" s="7">
        <f>IF([1]主干线!Q782="","",[1]主干线!Q782)</f>
        <v>2</v>
      </c>
      <c r="L782" s="7">
        <f>IF([1]主干线!R782="","",[1]主干线!R782)</f>
        <v>0</v>
      </c>
      <c r="M782" s="7">
        <f>IF([1]主干线!S782="","",[1]主干线!S782)</f>
        <v>0</v>
      </c>
      <c r="N782" s="7">
        <f>IF([1]主干线!T782="","",[1]主干线!T782)</f>
        <v>0</v>
      </c>
      <c r="O782" s="7" t="str">
        <f>IF([1]主干线!V782="","",[1]主干线!V782)</f>
        <v>配变_联合商业2</v>
      </c>
      <c r="P782" s="7">
        <f>IF([1]主干线!W782="","",[1]主干线!W782)</f>
        <v>2.121E-2</v>
      </c>
      <c r="Q782" s="7">
        <f>IF([1]主干线!X782="","",[1]主干线!X782)</f>
        <v>7</v>
      </c>
      <c r="R782" s="7">
        <f>IF([1]主干线!I782="","",[1]主干线!I782)</f>
        <v>1</v>
      </c>
      <c r="S782" s="7">
        <f>IF([1]主干线!G782="","",[1]主干线!G782)</f>
        <v>0</v>
      </c>
      <c r="T782" s="7">
        <f>IF([1]主干线!J782="","",[1]主干线!J782)</f>
        <v>0</v>
      </c>
      <c r="U782" s="7" t="str">
        <f>IF([1]主干线!H782="","",[1]主干线!H782)</f>
        <v>市辖</v>
      </c>
    </row>
    <row r="783" spans="1:21" x14ac:dyDescent="0.15">
      <c r="A783" s="7" t="str">
        <f>IF([1]主干线!A783="","",[1]主干线!A783)</f>
        <v>绿中线路46</v>
      </c>
      <c r="B783" s="7" t="str">
        <f>IF([1]主干线!B783="","",[1]主干线!B783)</f>
        <v>10kV</v>
      </c>
      <c r="C783" s="7" t="str">
        <f>IF([1]主干线!C783="","",[1]主干线!C783)</f>
        <v>138绿中线</v>
      </c>
      <c r="D783" s="7">
        <f>IF([1]主干线!D783="","",[1]主干线!D783)</f>
        <v>0</v>
      </c>
      <c r="E783" s="7" t="str">
        <f>IF([1]主干线!E783="","",[1]主干线!E783)</f>
        <v>LGJ-185/30</v>
      </c>
      <c r="F783" s="7">
        <f>IF([1]主干线!F783="","",[1]主干线!F783)</f>
        <v>1.0330000000000001E-3</v>
      </c>
      <c r="G783" s="7">
        <f>IF([1]主干线!M783="","",[1]主干线!M783)</f>
        <v>2E-3</v>
      </c>
      <c r="H783" s="7">
        <f>IF([1]主干线!N783="","",[1]主干线!N783)</f>
        <v>0</v>
      </c>
      <c r="I783" s="7">
        <f>IF([1]主干线!O783="","",[1]主干线!O783)</f>
        <v>0</v>
      </c>
      <c r="J783" s="7">
        <f>IF([1]主干线!P783="","",[1]主干线!P783)</f>
        <v>2015</v>
      </c>
      <c r="K783" s="7">
        <f>IF([1]主干线!Q783="","",[1]主干线!Q783)</f>
        <v>3</v>
      </c>
      <c r="L783" s="7">
        <f>IF([1]主干线!R783="","",[1]主干线!R783)</f>
        <v>0</v>
      </c>
      <c r="M783" s="7">
        <f>IF([1]主干线!S783="","",[1]主干线!S783)</f>
        <v>0</v>
      </c>
      <c r="N783" s="7">
        <f>IF([1]主干线!T783="","",[1]主干线!T783)</f>
        <v>0</v>
      </c>
      <c r="O783" s="7" t="str">
        <f>IF([1]主干线!V783="","",[1]主干线!V783)</f>
        <v>配变_联合商业3</v>
      </c>
      <c r="P783" s="7">
        <f>IF([1]主干线!W783="","",[1]主干线!W783)</f>
        <v>2.0655E-2</v>
      </c>
      <c r="Q783" s="7">
        <f>IF([1]主干线!X783="","",[1]主干线!X783)</f>
        <v>8</v>
      </c>
      <c r="R783" s="7">
        <f>IF([1]主干线!I783="","",[1]主干线!I783)</f>
        <v>1</v>
      </c>
      <c r="S783" s="7">
        <f>IF([1]主干线!G783="","",[1]主干线!G783)</f>
        <v>0</v>
      </c>
      <c r="T783" s="7">
        <f>IF([1]主干线!J783="","",[1]主干线!J783)</f>
        <v>0</v>
      </c>
      <c r="U783" s="7" t="str">
        <f>IF([1]主干线!H783="","",[1]主干线!H783)</f>
        <v>市辖</v>
      </c>
    </row>
    <row r="784" spans="1:21" x14ac:dyDescent="0.15">
      <c r="A784" s="7" t="str">
        <f>IF([1]主干线!A784="","",[1]主干线!A784)</f>
        <v>绿中线路47</v>
      </c>
      <c r="B784" s="7" t="str">
        <f>IF([1]主干线!B784="","",[1]主干线!B784)</f>
        <v>10kV</v>
      </c>
      <c r="C784" s="7" t="str">
        <f>IF([1]主干线!C784="","",[1]主干线!C784)</f>
        <v>138绿中线</v>
      </c>
      <c r="D784" s="7">
        <f>IF([1]主干线!D784="","",[1]主干线!D784)</f>
        <v>0</v>
      </c>
      <c r="E784" s="7" t="str">
        <f>IF([1]主干线!E784="","",[1]主干线!E784)</f>
        <v>LGJ-185/30</v>
      </c>
      <c r="F784" s="7">
        <f>IF([1]主干线!F784="","",[1]主干线!F784)</f>
        <v>1.2718999999999999E-2</v>
      </c>
      <c r="G784" s="7">
        <f>IF([1]主干线!M784="","",[1]主干线!M784)</f>
        <v>2E-3</v>
      </c>
      <c r="H784" s="7">
        <f>IF([1]主干线!N784="","",[1]主干线!N784)</f>
        <v>0</v>
      </c>
      <c r="I784" s="7">
        <f>IF([1]主干线!O784="","",[1]主干线!O784)</f>
        <v>0</v>
      </c>
      <c r="J784" s="7">
        <f>IF([1]主干线!P784="","",[1]主干线!P784)</f>
        <v>2015</v>
      </c>
      <c r="K784" s="7">
        <f>IF([1]主干线!Q784="","",[1]主干线!Q784)</f>
        <v>1</v>
      </c>
      <c r="L784" s="7">
        <f>IF([1]主干线!R784="","",[1]主干线!R784)</f>
        <v>0</v>
      </c>
      <c r="M784" s="7">
        <f>IF([1]主干线!S784="","",[1]主干线!S784)</f>
        <v>0</v>
      </c>
      <c r="N784" s="7">
        <f>IF([1]主干线!T784="","",[1]主干线!T784)</f>
        <v>0</v>
      </c>
      <c r="O784" s="7" t="str">
        <f>IF([1]主干线!V784="","",[1]主干线!V784)</f>
        <v>配变_绿中线路灯变</v>
      </c>
      <c r="P784" s="7">
        <f>IF([1]主干线!W784="","",[1]主干线!W784)</f>
        <v>0.25437700000000002</v>
      </c>
      <c r="Q784" s="7">
        <f>IF([1]主干线!X784="","",[1]主干线!X784)</f>
        <v>0</v>
      </c>
      <c r="R784" s="7">
        <f>IF([1]主干线!I784="","",[1]主干线!I784)</f>
        <v>0</v>
      </c>
      <c r="S784" s="7">
        <f>IF([1]主干线!G784="","",[1]主干线!G784)</f>
        <v>0</v>
      </c>
      <c r="T784" s="7">
        <f>IF([1]主干线!J784="","",[1]主干线!J784)</f>
        <v>0</v>
      </c>
      <c r="U784" s="7" t="str">
        <f>IF([1]主干线!H784="","",[1]主干线!H784)</f>
        <v>市辖</v>
      </c>
    </row>
    <row r="785" spans="1:21" x14ac:dyDescent="0.15">
      <c r="A785" s="7" t="str">
        <f>IF([1]主干线!A785="","",[1]主干线!A785)</f>
        <v>绿中线路48</v>
      </c>
      <c r="B785" s="7" t="str">
        <f>IF([1]主干线!B785="","",[1]主干线!B785)</f>
        <v>10kV</v>
      </c>
      <c r="C785" s="7" t="str">
        <f>IF([1]主干线!C785="","",[1]主干线!C785)</f>
        <v>138绿中线</v>
      </c>
      <c r="D785" s="7">
        <f>IF([1]主干线!D785="","",[1]主干线!D785)</f>
        <v>0</v>
      </c>
      <c r="E785" s="7" t="str">
        <f>IF([1]主干线!E785="","",[1]主干线!E785)</f>
        <v>LGJ-185/30</v>
      </c>
      <c r="F785" s="7">
        <f>IF([1]主干线!F785="","",[1]主干线!F785)</f>
        <v>2.1310000000000001E-3</v>
      </c>
      <c r="G785" s="7">
        <f>IF([1]主干线!M785="","",[1]主干线!M785)</f>
        <v>2E-3</v>
      </c>
      <c r="H785" s="7">
        <f>IF([1]主干线!N785="","",[1]主干线!N785)</f>
        <v>0</v>
      </c>
      <c r="I785" s="7">
        <f>IF([1]主干线!O785="","",[1]主干线!O785)</f>
        <v>0</v>
      </c>
      <c r="J785" s="7">
        <f>IF([1]主干线!P785="","",[1]主干线!P785)</f>
        <v>2015</v>
      </c>
      <c r="K785" s="7">
        <f>IF([1]主干线!Q785="","",[1]主干线!Q785)</f>
        <v>2</v>
      </c>
      <c r="L785" s="7">
        <f>IF([1]主干线!R785="","",[1]主干线!R785)</f>
        <v>0</v>
      </c>
      <c r="M785" s="7">
        <f>IF([1]主干线!S785="","",[1]主干线!S785)</f>
        <v>0</v>
      </c>
      <c r="N785" s="7">
        <f>IF([1]主干线!T785="","",[1]主干线!T785)</f>
        <v>0</v>
      </c>
      <c r="O785" s="7" t="str">
        <f>IF([1]主干线!V785="","",[1]主干线!V785)</f>
        <v>配变_绿地家世界商业</v>
      </c>
      <c r="P785" s="7">
        <f>IF([1]主干线!W785="","",[1]主干线!W785)</f>
        <v>4.2612999999999998E-2</v>
      </c>
      <c r="Q785" s="7">
        <f>IF([1]主干线!X785="","",[1]主干线!X785)</f>
        <v>1</v>
      </c>
      <c r="R785" s="7">
        <f>IF([1]主干线!I785="","",[1]主干线!I785)</f>
        <v>1</v>
      </c>
      <c r="S785" s="7">
        <f>IF([1]主干线!G785="","",[1]主干线!G785)</f>
        <v>0</v>
      </c>
      <c r="T785" s="7">
        <f>IF([1]主干线!J785="","",[1]主干线!J785)</f>
        <v>0</v>
      </c>
      <c r="U785" s="7" t="str">
        <f>IF([1]主干线!H785="","",[1]主干线!H785)</f>
        <v>市辖</v>
      </c>
    </row>
    <row r="786" spans="1:21" x14ac:dyDescent="0.15">
      <c r="A786" s="7" t="str">
        <f>IF([1]主干线!A786="","",[1]主干线!A786)</f>
        <v>绿中线路49</v>
      </c>
      <c r="B786" s="7" t="str">
        <f>IF([1]主干线!B786="","",[1]主干线!B786)</f>
        <v>10kV</v>
      </c>
      <c r="C786" s="7" t="str">
        <f>IF([1]主干线!C786="","",[1]主干线!C786)</f>
        <v>138绿中线</v>
      </c>
      <c r="D786" s="7">
        <f>IF([1]主干线!D786="","",[1]主干线!D786)</f>
        <v>0</v>
      </c>
      <c r="E786" s="7" t="str">
        <f>IF([1]主干线!E786="","",[1]主干线!E786)</f>
        <v>LGJ-185/30</v>
      </c>
      <c r="F786" s="7">
        <f>IF([1]主干线!F786="","",[1]主干线!F786)</f>
        <v>4.287E-3</v>
      </c>
      <c r="G786" s="7">
        <f>IF([1]主干线!M786="","",[1]主干线!M786)</f>
        <v>2E-3</v>
      </c>
      <c r="H786" s="7">
        <f>IF([1]主干线!N786="","",[1]主干线!N786)</f>
        <v>0</v>
      </c>
      <c r="I786" s="7">
        <f>IF([1]主干线!O786="","",[1]主干线!O786)</f>
        <v>0</v>
      </c>
      <c r="J786" s="7">
        <f>IF([1]主干线!P786="","",[1]主干线!P786)</f>
        <v>2015</v>
      </c>
      <c r="K786" s="7">
        <f>IF([1]主干线!Q786="","",[1]主干线!Q786)</f>
        <v>3</v>
      </c>
      <c r="L786" s="7">
        <f>IF([1]主干线!R786="","",[1]主干线!R786)</f>
        <v>0</v>
      </c>
      <c r="M786" s="7">
        <f>IF([1]主干线!S786="","",[1]主干线!S786)</f>
        <v>0</v>
      </c>
      <c r="N786" s="7">
        <f>IF([1]主干线!T786="","",[1]主干线!T786)</f>
        <v>0</v>
      </c>
      <c r="O786" s="7" t="str">
        <f>IF([1]主干线!V786="","",[1]主干线!V786)</f>
        <v>配变_绿地家世界T2#变</v>
      </c>
      <c r="P786" s="7">
        <f>IF([1]主干线!W786="","",[1]主干线!W786)</f>
        <v>8.5730000000000001E-2</v>
      </c>
      <c r="Q786" s="7">
        <f>IF([1]主干线!X786="","",[1]主干线!X786)</f>
        <v>2</v>
      </c>
      <c r="R786" s="7">
        <f>IF([1]主干线!I786="","",[1]主干线!I786)</f>
        <v>1</v>
      </c>
      <c r="S786" s="7">
        <f>IF([1]主干线!G786="","",[1]主干线!G786)</f>
        <v>0</v>
      </c>
      <c r="T786" s="7">
        <f>IF([1]主干线!J786="","",[1]主干线!J786)</f>
        <v>0</v>
      </c>
      <c r="U786" s="7" t="str">
        <f>IF([1]主干线!H786="","",[1]主干线!H786)</f>
        <v>市辖</v>
      </c>
    </row>
    <row r="787" spans="1:21" x14ac:dyDescent="0.15">
      <c r="A787" s="7" t="str">
        <f>IF([1]主干线!A787="","",[1]主干线!A787)</f>
        <v>绿中线路52</v>
      </c>
      <c r="B787" s="7" t="str">
        <f>IF([1]主干线!B787="","",[1]主干线!B787)</f>
        <v>10kV</v>
      </c>
      <c r="C787" s="7" t="str">
        <f>IF([1]主干线!C787="","",[1]主干线!C787)</f>
        <v>138绿中线</v>
      </c>
      <c r="D787" s="7">
        <f>IF([1]主干线!D787="","",[1]主干线!D787)</f>
        <v>1</v>
      </c>
      <c r="E787" s="7" t="str">
        <f>IF([1]主干线!E787="","",[1]主干线!E787)</f>
        <v>YJV22-3×95</v>
      </c>
      <c r="F787" s="7">
        <f>IF([1]主干线!F787="","",[1]主干线!F787)</f>
        <v>5.091E-3</v>
      </c>
      <c r="G787" s="7">
        <f>IF([1]主干线!M787="","",[1]主干线!M787)</f>
        <v>2E-3</v>
      </c>
      <c r="H787" s="7">
        <f>IF([1]主干线!N787="","",[1]主干线!N787)</f>
        <v>0</v>
      </c>
      <c r="I787" s="7">
        <f>IF([1]主干线!O787="","",[1]主干线!O787)</f>
        <v>0</v>
      </c>
      <c r="J787" s="7">
        <f>IF([1]主干线!P787="","",[1]主干线!P787)</f>
        <v>2015</v>
      </c>
      <c r="K787" s="7">
        <f>IF([1]主干线!Q787="","",[1]主干线!Q787)</f>
        <v>1</v>
      </c>
      <c r="L787" s="7">
        <f>IF([1]主干线!R787="","",[1]主干线!R787)</f>
        <v>0</v>
      </c>
      <c r="M787" s="7">
        <f>IF([1]主干线!S787="","",[1]主干线!S787)</f>
        <v>0</v>
      </c>
      <c r="N787" s="7">
        <f>IF([1]主干线!T787="","",[1]主干线!T787)</f>
        <v>0</v>
      </c>
      <c r="O787" s="7" t="str">
        <f>IF([1]主干线!V787="","",[1]主干线!V787)</f>
        <v>配变_启航社21#变</v>
      </c>
      <c r="P787" s="7">
        <f>IF([1]主干线!W787="","",[1]主干线!W787)</f>
        <v>0.29017500000000002</v>
      </c>
      <c r="Q787" s="7">
        <f>IF([1]主干线!X787="","",[1]主干线!X787)</f>
        <v>3</v>
      </c>
      <c r="R787" s="7">
        <f>IF([1]主干线!I787="","",[1]主干线!I787)</f>
        <v>0</v>
      </c>
      <c r="S787" s="7">
        <f>IF([1]主干线!G787="","",[1]主干线!G787)</f>
        <v>0</v>
      </c>
      <c r="T787" s="7">
        <f>IF([1]主干线!J787="","",[1]主干线!J787)</f>
        <v>0</v>
      </c>
      <c r="U787" s="7" t="str">
        <f>IF([1]主干线!H787="","",[1]主干线!H787)</f>
        <v>市辖</v>
      </c>
    </row>
    <row r="788" spans="1:21" x14ac:dyDescent="0.15">
      <c r="A788" s="7" t="str">
        <f>IF([1]主干线!A788="","",[1]主干线!A788)</f>
        <v>绿中线路53</v>
      </c>
      <c r="B788" s="7" t="str">
        <f>IF([1]主干线!B788="","",[1]主干线!B788)</f>
        <v>10kV</v>
      </c>
      <c r="C788" s="7" t="str">
        <f>IF([1]主干线!C788="","",[1]主干线!C788)</f>
        <v>138绿中线</v>
      </c>
      <c r="D788" s="7">
        <f>IF([1]主干线!D788="","",[1]主干线!D788)</f>
        <v>1</v>
      </c>
      <c r="E788" s="7" t="str">
        <f>IF([1]主干线!E788="","",[1]主干线!E788)</f>
        <v>YJV22-3×120</v>
      </c>
      <c r="F788" s="7">
        <f>IF([1]主干线!F788="","",[1]主干线!F788)</f>
        <v>4.829E-3</v>
      </c>
      <c r="G788" s="7">
        <f>IF([1]主干线!M788="","",[1]主干线!M788)</f>
        <v>2E-3</v>
      </c>
      <c r="H788" s="7">
        <f>IF([1]主干线!N788="","",[1]主干线!N788)</f>
        <v>0</v>
      </c>
      <c r="I788" s="7">
        <f>IF([1]主干线!O788="","",[1]主干线!O788)</f>
        <v>0</v>
      </c>
      <c r="J788" s="7">
        <f>IF([1]主干线!P788="","",[1]主干线!P788)</f>
        <v>2015</v>
      </c>
      <c r="K788" s="7">
        <f>IF([1]主干线!Q788="","",[1]主干线!Q788)</f>
        <v>2</v>
      </c>
      <c r="L788" s="7">
        <f>IF([1]主干线!R788="","",[1]主干线!R788)</f>
        <v>0</v>
      </c>
      <c r="M788" s="7">
        <f>IF([1]主干线!S788="","",[1]主干线!S788)</f>
        <v>0</v>
      </c>
      <c r="N788" s="7">
        <f>IF([1]主干线!T788="","",[1]主干线!T788)</f>
        <v>0</v>
      </c>
      <c r="O788" s="7" t="str">
        <f>IF([1]主干线!V788="","",[1]主干线!V788)</f>
        <v>配变_启航社14#变</v>
      </c>
      <c r="P788" s="7">
        <f>IF([1]主干线!W788="","",[1]主干线!W788)</f>
        <v>0.28972599999999998</v>
      </c>
      <c r="Q788" s="7">
        <f>IF([1]主干线!X788="","",[1]主干线!X788)</f>
        <v>4</v>
      </c>
      <c r="R788" s="7">
        <f>IF([1]主干线!I788="","",[1]主干线!I788)</f>
        <v>1</v>
      </c>
      <c r="S788" s="7">
        <f>IF([1]主干线!G788="","",[1]主干线!G788)</f>
        <v>0</v>
      </c>
      <c r="T788" s="7">
        <f>IF([1]主干线!J788="","",[1]主干线!J788)</f>
        <v>0</v>
      </c>
      <c r="U788" s="7" t="str">
        <f>IF([1]主干线!H788="","",[1]主干线!H788)</f>
        <v>市辖</v>
      </c>
    </row>
    <row r="789" spans="1:21" x14ac:dyDescent="0.15">
      <c r="A789" s="7" t="str">
        <f>IF([1]主干线!A789="","",[1]主干线!A789)</f>
        <v>绿中线路54</v>
      </c>
      <c r="B789" s="7" t="str">
        <f>IF([1]主干线!B789="","",[1]主干线!B789)</f>
        <v>10kV</v>
      </c>
      <c r="C789" s="7" t="str">
        <f>IF([1]主干线!C789="","",[1]主干线!C789)</f>
        <v>138绿中线</v>
      </c>
      <c r="D789" s="7">
        <f>IF([1]主干线!D789="","",[1]主干线!D789)</f>
        <v>1</v>
      </c>
      <c r="E789" s="7" t="str">
        <f>IF([1]主干线!E789="","",[1]主干线!E789)</f>
        <v>YJV22-3×120</v>
      </c>
      <c r="F789" s="7">
        <f>IF([1]主干线!F789="","",[1]主干线!F789)</f>
        <v>5.1240000000000001E-3</v>
      </c>
      <c r="G789" s="7">
        <f>IF([1]主干线!M789="","",[1]主干线!M789)</f>
        <v>2E-3</v>
      </c>
      <c r="H789" s="7">
        <f>IF([1]主干线!N789="","",[1]主干线!N789)</f>
        <v>0</v>
      </c>
      <c r="I789" s="7">
        <f>IF([1]主干线!O789="","",[1]主干线!O789)</f>
        <v>0</v>
      </c>
      <c r="J789" s="7">
        <f>IF([1]主干线!P789="","",[1]主干线!P789)</f>
        <v>2015</v>
      </c>
      <c r="K789" s="7">
        <f>IF([1]主干线!Q789="","",[1]主干线!Q789)</f>
        <v>3</v>
      </c>
      <c r="L789" s="7">
        <f>IF([1]主干线!R789="","",[1]主干线!R789)</f>
        <v>0</v>
      </c>
      <c r="M789" s="7">
        <f>IF([1]主干线!S789="","",[1]主干线!S789)</f>
        <v>0</v>
      </c>
      <c r="N789" s="7">
        <f>IF([1]主干线!T789="","",[1]主干线!T789)</f>
        <v>0</v>
      </c>
      <c r="O789" s="7" t="str">
        <f>IF([1]主干线!V789="","",[1]主干线!V789)</f>
        <v>配变_启航社7#变</v>
      </c>
      <c r="P789" s="7">
        <f>IF([1]主干线!W789="","",[1]主干线!W789)</f>
        <v>0.307419</v>
      </c>
      <c r="Q789" s="7">
        <f>IF([1]主干线!X789="","",[1]主干线!X789)</f>
        <v>5</v>
      </c>
      <c r="R789" s="7">
        <f>IF([1]主干线!I789="","",[1]主干线!I789)</f>
        <v>1</v>
      </c>
      <c r="S789" s="7">
        <f>IF([1]主干线!G789="","",[1]主干线!G789)</f>
        <v>0</v>
      </c>
      <c r="T789" s="7">
        <f>IF([1]主干线!J789="","",[1]主干线!J789)</f>
        <v>0</v>
      </c>
      <c r="U789" s="7" t="str">
        <f>IF([1]主干线!H789="","",[1]主干线!H789)</f>
        <v/>
      </c>
    </row>
    <row r="790" spans="1:21" x14ac:dyDescent="0.15">
      <c r="A790" s="7" t="str">
        <f>IF([1]主干线!A790="","",[1]主干线!A790)</f>
        <v>绿中线路57</v>
      </c>
      <c r="B790" s="7" t="str">
        <f>IF([1]主干线!B790="","",[1]主干线!B790)</f>
        <v>10kV</v>
      </c>
      <c r="C790" s="7" t="str">
        <f>IF([1]主干线!C790="","",[1]主干线!C790)</f>
        <v>138绿中线</v>
      </c>
      <c r="D790" s="7">
        <f>IF([1]主干线!D790="","",[1]主干线!D790)</f>
        <v>1</v>
      </c>
      <c r="E790" s="7" t="str">
        <f>IF([1]主干线!E790="","",[1]主干线!E790)</f>
        <v>YJV22-3×400</v>
      </c>
      <c r="F790" s="7">
        <f>IF([1]主干线!F790="","",[1]主干线!F790)</f>
        <v>2.957E-3</v>
      </c>
      <c r="G790" s="7">
        <f>IF([1]主干线!M790="","",[1]主干线!M790)</f>
        <v>2E-3</v>
      </c>
      <c r="H790" s="7">
        <f>IF([1]主干线!N790="","",[1]主干线!N790)</f>
        <v>0</v>
      </c>
      <c r="I790" s="7">
        <f>IF([1]主干线!O790="","",[1]主干线!O790)</f>
        <v>0</v>
      </c>
      <c r="J790" s="7">
        <f>IF([1]主干线!P790="","",[1]主干线!P790)</f>
        <v>2015</v>
      </c>
      <c r="K790" s="7">
        <f>IF([1]主干线!Q790="","",[1]主干线!Q790)</f>
        <v>1</v>
      </c>
      <c r="L790" s="7">
        <f>IF([1]主干线!R790="","",[1]主干线!R790)</f>
        <v>0</v>
      </c>
      <c r="M790" s="7">
        <f>IF([1]主干线!S790="","",[1]主干线!S790)</f>
        <v>0</v>
      </c>
      <c r="N790" s="7">
        <f>IF([1]主干线!T790="","",[1]主干线!T790)</f>
        <v>0</v>
      </c>
      <c r="O790" s="7" t="str">
        <f>IF([1]主干线!V790="","",[1]主干线!V790)</f>
        <v>配变_启航社11#变</v>
      </c>
      <c r="P790" s="7">
        <f>IF([1]主干线!W790="","",[1]主干线!W790)</f>
        <v>0.23658899999999999</v>
      </c>
      <c r="Q790" s="7">
        <f>IF([1]主干线!X790="","",[1]主干线!X790)</f>
        <v>6</v>
      </c>
      <c r="R790" s="7">
        <f>IF([1]主干线!I790="","",[1]主干线!I790)</f>
        <v>0</v>
      </c>
      <c r="S790" s="7">
        <f>IF([1]主干线!G790="","",[1]主干线!G790)</f>
        <v>0</v>
      </c>
      <c r="T790" s="7">
        <f>IF([1]主干线!J790="","",[1]主干线!J790)</f>
        <v>0</v>
      </c>
      <c r="U790" s="7" t="str">
        <f>IF([1]主干线!H790="","",[1]主干线!H790)</f>
        <v>市辖</v>
      </c>
    </row>
    <row r="791" spans="1:21" x14ac:dyDescent="0.15">
      <c r="A791" s="7" t="str">
        <f>IF([1]主干线!A791="","",[1]主干线!A791)</f>
        <v>绿中线路58</v>
      </c>
      <c r="B791" s="7" t="str">
        <f>IF([1]主干线!B791="","",[1]主干线!B791)</f>
        <v>10kV</v>
      </c>
      <c r="C791" s="7" t="str">
        <f>IF([1]主干线!C791="","",[1]主干线!C791)</f>
        <v>138绿中线</v>
      </c>
      <c r="D791" s="7">
        <f>IF([1]主干线!D791="","",[1]主干线!D791)</f>
        <v>1</v>
      </c>
      <c r="E791" s="7" t="str">
        <f>IF([1]主干线!E791="","",[1]主干线!E791)</f>
        <v>YJV22-3×400</v>
      </c>
      <c r="F791" s="7">
        <f>IF([1]主干线!F791="","",[1]主干线!F791)</f>
        <v>1.333E-3</v>
      </c>
      <c r="G791" s="7">
        <f>IF([1]主干线!M791="","",[1]主干线!M791)</f>
        <v>2E-3</v>
      </c>
      <c r="H791" s="7">
        <f>IF([1]主干线!N791="","",[1]主干线!N791)</f>
        <v>0</v>
      </c>
      <c r="I791" s="7">
        <f>IF([1]主干线!O791="","",[1]主干线!O791)</f>
        <v>0</v>
      </c>
      <c r="J791" s="7">
        <f>IF([1]主干线!P791="","",[1]主干线!P791)</f>
        <v>2015</v>
      </c>
      <c r="K791" s="7">
        <f>IF([1]主干线!Q791="","",[1]主干线!Q791)</f>
        <v>2</v>
      </c>
      <c r="L791" s="7">
        <f>IF([1]主干线!R791="","",[1]主干线!R791)</f>
        <v>0</v>
      </c>
      <c r="M791" s="7">
        <f>IF([1]主干线!S791="","",[1]主干线!S791)</f>
        <v>0</v>
      </c>
      <c r="N791" s="7">
        <f>IF([1]主干线!T791="","",[1]主干线!T791)</f>
        <v>0</v>
      </c>
      <c r="O791" s="7" t="str">
        <f>IF([1]主干线!V791="","",[1]主干线!V791)</f>
        <v>配变_虹桥公馆T1-2</v>
      </c>
      <c r="P791" s="7">
        <f>IF([1]主干线!W791="","",[1]主干线!W791)</f>
        <v>0.10663400000000001</v>
      </c>
      <c r="Q791" s="7">
        <f>IF([1]主干线!X791="","",[1]主干线!X791)</f>
        <v>7</v>
      </c>
      <c r="R791" s="7">
        <f>IF([1]主干线!I791="","",[1]主干线!I791)</f>
        <v>1</v>
      </c>
      <c r="S791" s="7">
        <f>IF([1]主干线!G791="","",[1]主干线!G791)</f>
        <v>0</v>
      </c>
      <c r="T791" s="7">
        <f>IF([1]主干线!J791="","",[1]主干线!J791)</f>
        <v>0</v>
      </c>
      <c r="U791" s="7" t="str">
        <f>IF([1]主干线!H791="","",[1]主干线!H791)</f>
        <v>市辖</v>
      </c>
    </row>
    <row r="792" spans="1:21" x14ac:dyDescent="0.15">
      <c r="A792" s="7" t="str">
        <f>IF([1]主干线!A792="","",[1]主干线!A792)</f>
        <v>绿中线路59</v>
      </c>
      <c r="B792" s="7" t="str">
        <f>IF([1]主干线!B792="","",[1]主干线!B792)</f>
        <v>10kV</v>
      </c>
      <c r="C792" s="7" t="str">
        <f>IF([1]主干线!C792="","",[1]主干线!C792)</f>
        <v>138绿中线</v>
      </c>
      <c r="D792" s="7">
        <f>IF([1]主干线!D792="","",[1]主干线!D792)</f>
        <v>1</v>
      </c>
      <c r="E792" s="7" t="str">
        <f>IF([1]主干线!E792="","",[1]主干线!E792)</f>
        <v>YJV22-3×400</v>
      </c>
      <c r="F792" s="7">
        <f>IF([1]主干线!F792="","",[1]主干线!F792)</f>
        <v>1.294E-3</v>
      </c>
      <c r="G792" s="7">
        <f>IF([1]主干线!M792="","",[1]主干线!M792)</f>
        <v>2E-3</v>
      </c>
      <c r="H792" s="7">
        <f>IF([1]主干线!N792="","",[1]主干线!N792)</f>
        <v>0</v>
      </c>
      <c r="I792" s="7">
        <f>IF([1]主干线!O792="","",[1]主干线!O792)</f>
        <v>0</v>
      </c>
      <c r="J792" s="7">
        <f>IF([1]主干线!P792="","",[1]主干线!P792)</f>
        <v>2015</v>
      </c>
      <c r="K792" s="7">
        <f>IF([1]主干线!Q792="","",[1]主干线!Q792)</f>
        <v>3</v>
      </c>
      <c r="L792" s="7">
        <f>IF([1]主干线!R792="","",[1]主干线!R792)</f>
        <v>0</v>
      </c>
      <c r="M792" s="7">
        <f>IF([1]主干线!S792="","",[1]主干线!S792)</f>
        <v>0</v>
      </c>
      <c r="N792" s="7">
        <f>IF([1]主干线!T792="","",[1]主干线!T792)</f>
        <v>0</v>
      </c>
      <c r="O792" s="7" t="str">
        <f>IF([1]主干线!V792="","",[1]主干线!V792)</f>
        <v>配变_虹桥公馆T1-4</v>
      </c>
      <c r="P792" s="7">
        <f>IF([1]主干线!W792="","",[1]主干线!W792)</f>
        <v>0.10348499999999999</v>
      </c>
      <c r="Q792" s="7">
        <f>IF([1]主干线!X792="","",[1]主干线!X792)</f>
        <v>8</v>
      </c>
      <c r="R792" s="7">
        <f>IF([1]主干线!I792="","",[1]主干线!I792)</f>
        <v>1</v>
      </c>
      <c r="S792" s="7">
        <f>IF([1]主干线!G792="","",[1]主干线!G792)</f>
        <v>0</v>
      </c>
      <c r="T792" s="7">
        <f>IF([1]主干线!J792="","",[1]主干线!J792)</f>
        <v>0</v>
      </c>
      <c r="U792" s="7" t="str">
        <f>IF([1]主干线!H792="","",[1]主干线!H792)</f>
        <v>市辖</v>
      </c>
    </row>
    <row r="793" spans="1:21" x14ac:dyDescent="0.15">
      <c r="A793" s="7" t="str">
        <f>IF([1]主干线!A793="","",[1]主干线!A793)</f>
        <v>绿南线路1</v>
      </c>
      <c r="B793" s="7" t="str">
        <f>IF([1]主干线!B793="","",[1]主干线!B793)</f>
        <v>10kV</v>
      </c>
      <c r="C793" s="7" t="str">
        <f>IF([1]主干线!C793="","",[1]主干线!C793)</f>
        <v>139绿南线</v>
      </c>
      <c r="D793" s="7">
        <f>IF([1]主干线!D793="","",[1]主干线!D793)</f>
        <v>0</v>
      </c>
      <c r="E793" s="7" t="str">
        <f>IF([1]主干线!E793="","",[1]主干线!E793)</f>
        <v>LGJ-185/30</v>
      </c>
      <c r="F793" s="7">
        <f>IF([1]主干线!F793="","",[1]主干线!F793)</f>
        <v>0.80709200000000003</v>
      </c>
      <c r="G793" s="7">
        <f>IF([1]主干线!M793="","",[1]主干线!M793)</f>
        <v>2E-3</v>
      </c>
      <c r="H793" s="7">
        <f>IF([1]主干线!N793="","",[1]主干线!N793)</f>
        <v>0</v>
      </c>
      <c r="I793" s="7">
        <f>IF([1]主干线!O793="","",[1]主干线!O793)</f>
        <v>0</v>
      </c>
      <c r="J793" s="7">
        <f>IF([1]主干线!P793="","",[1]主干线!P793)</f>
        <v>2015</v>
      </c>
      <c r="K793" s="7">
        <f>IF([1]主干线!Q793="","",[1]主干线!Q793)</f>
        <v>1</v>
      </c>
      <c r="L793" s="7">
        <f>IF([1]主干线!R793="","",[1]主干线!R793)</f>
        <v>0</v>
      </c>
      <c r="M793" s="7">
        <f>IF([1]主干线!S793="","",[1]主干线!S793)</f>
        <v>0</v>
      </c>
      <c r="N793" s="7">
        <f>IF([1]主干线!T793="","",[1]主干线!T793)</f>
        <v>0</v>
      </c>
      <c r="O793" s="7" t="str">
        <f>IF([1]主干线!V793="","",[1]主干线!V793)</f>
        <v>8796088713040</v>
      </c>
      <c r="P793" s="7">
        <f>IF([1]主干线!W793="","",[1]主干线!W793)</f>
        <v>16.141843999999999</v>
      </c>
      <c r="Q793" s="7">
        <f>IF([1]主干线!X793="","",[1]主干线!X793)</f>
        <v>0</v>
      </c>
      <c r="R793" s="7">
        <f>IF([1]主干线!I793="","",[1]主干线!I793)</f>
        <v>0</v>
      </c>
      <c r="S793" s="7">
        <f>IF([1]主干线!G793="","",[1]主干线!G793)</f>
        <v>0</v>
      </c>
      <c r="T793" s="7">
        <f>IF([1]主干线!J793="","",[1]主干线!J793)</f>
        <v>0</v>
      </c>
      <c r="U793" s="7" t="str">
        <f>IF([1]主干线!H793="","",[1]主干线!H793)</f>
        <v>县级</v>
      </c>
    </row>
    <row r="794" spans="1:21" x14ac:dyDescent="0.15">
      <c r="A794" s="7" t="str">
        <f>IF([1]主干线!A794="","",[1]主干线!A794)</f>
        <v>绿南线路2</v>
      </c>
      <c r="B794" s="7" t="str">
        <f>IF([1]主干线!B794="","",[1]主干线!B794)</f>
        <v>10kV</v>
      </c>
      <c r="C794" s="7" t="str">
        <f>IF([1]主干线!C794="","",[1]主干线!C794)</f>
        <v>139绿南线</v>
      </c>
      <c r="D794" s="7">
        <f>IF([1]主干线!D794="","",[1]主干线!D794)</f>
        <v>0</v>
      </c>
      <c r="E794" s="7" t="str">
        <f>IF([1]主干线!E794="","",[1]主干线!E794)</f>
        <v>LGJ-185/30</v>
      </c>
      <c r="F794" s="7">
        <f>IF([1]主干线!F794="","",[1]主干线!F794)</f>
        <v>6.0684000000000002E-2</v>
      </c>
      <c r="G794" s="7">
        <f>IF([1]主干线!M794="","",[1]主干线!M794)</f>
        <v>2E-3</v>
      </c>
      <c r="H794" s="7">
        <f>IF([1]主干线!N794="","",[1]主干线!N794)</f>
        <v>0</v>
      </c>
      <c r="I794" s="7">
        <f>IF([1]主干线!O794="","",[1]主干线!O794)</f>
        <v>0</v>
      </c>
      <c r="J794" s="7">
        <f>IF([1]主干线!P794="","",[1]主干线!P794)</f>
        <v>2015</v>
      </c>
      <c r="K794" s="7">
        <f>IF([1]主干线!Q794="","",[1]主干线!Q794)</f>
        <v>2</v>
      </c>
      <c r="L794" s="7">
        <f>IF([1]主干线!R794="","",[1]主干线!R794)</f>
        <v>0</v>
      </c>
      <c r="M794" s="7">
        <f>IF([1]主干线!S794="","",[1]主干线!S794)</f>
        <v>0</v>
      </c>
      <c r="N794" s="7">
        <f>IF([1]主干线!T794="","",[1]主干线!T794)</f>
        <v>0</v>
      </c>
      <c r="O794" s="7" t="str">
        <f>IF([1]主干线!V794="","",[1]主干线!V794)</f>
        <v>配变_绿南线资产经营</v>
      </c>
      <c r="P794" s="7">
        <f>IF([1]主干线!W794="","",[1]主干线!W794)</f>
        <v>1.213686</v>
      </c>
      <c r="Q794" s="7">
        <f>IF([1]主干线!X794="","",[1]主干线!X794)</f>
        <v>1</v>
      </c>
      <c r="R794" s="7">
        <f>IF([1]主干线!I794="","",[1]主干线!I794)</f>
        <v>1</v>
      </c>
      <c r="S794" s="7">
        <f>IF([1]主干线!G794="","",[1]主干线!G794)</f>
        <v>0</v>
      </c>
      <c r="T794" s="7">
        <f>IF([1]主干线!J794="","",[1]主干线!J794)</f>
        <v>0</v>
      </c>
      <c r="U794" s="7" t="str">
        <f>IF([1]主干线!H794="","",[1]主干线!H794)</f>
        <v>县级</v>
      </c>
    </row>
    <row r="795" spans="1:21" x14ac:dyDescent="0.15">
      <c r="A795" s="7" t="str">
        <f>IF([1]主干线!A795="","",[1]主干线!A795)</f>
        <v>绿南线路3</v>
      </c>
      <c r="B795" s="7" t="str">
        <f>IF([1]主干线!B795="","",[1]主干线!B795)</f>
        <v>10kV</v>
      </c>
      <c r="C795" s="7" t="str">
        <f>IF([1]主干线!C795="","",[1]主干线!C795)</f>
        <v>139绿南线</v>
      </c>
      <c r="D795" s="7">
        <f>IF([1]主干线!D795="","",[1]主干线!D795)</f>
        <v>0</v>
      </c>
      <c r="E795" s="7" t="str">
        <f>IF([1]主干线!E795="","",[1]主干线!E795)</f>
        <v>LGJ-185/30</v>
      </c>
      <c r="F795" s="7">
        <f>IF([1]主干线!F795="","",[1]主干线!F795)</f>
        <v>0.32094200000000001</v>
      </c>
      <c r="G795" s="7">
        <f>IF([1]主干线!M795="","",[1]主干线!M795)</f>
        <v>2E-3</v>
      </c>
      <c r="H795" s="7">
        <f>IF([1]主干线!N795="","",[1]主干线!N795)</f>
        <v>0</v>
      </c>
      <c r="I795" s="7">
        <f>IF([1]主干线!O795="","",[1]主干线!O795)</f>
        <v>0</v>
      </c>
      <c r="J795" s="7">
        <f>IF([1]主干线!P795="","",[1]主干线!P795)</f>
        <v>2015</v>
      </c>
      <c r="K795" s="7">
        <f>IF([1]主干线!Q795="","",[1]主干线!Q795)</f>
        <v>3</v>
      </c>
      <c r="L795" s="7">
        <f>IF([1]主干线!R795="","",[1]主干线!R795)</f>
        <v>0</v>
      </c>
      <c r="M795" s="7">
        <f>IF([1]主干线!S795="","",[1]主干线!S795)</f>
        <v>0</v>
      </c>
      <c r="N795" s="7">
        <f>IF([1]主干线!T795="","",[1]主干线!T795)</f>
        <v>0</v>
      </c>
      <c r="O795" s="7" t="str">
        <f>IF([1]主干线!V795="","",[1]主干线!V795)</f>
        <v>8796088713072</v>
      </c>
      <c r="P795" s="7">
        <f>IF([1]主干线!W795="","",[1]主干线!W795)</f>
        <v>6.4188340000000004</v>
      </c>
      <c r="Q795" s="7">
        <f>IF([1]主干线!X795="","",[1]主干线!X795)</f>
        <v>2</v>
      </c>
      <c r="R795" s="7">
        <f>IF([1]主干线!I795="","",[1]主干线!I795)</f>
        <v>1</v>
      </c>
      <c r="S795" s="7">
        <f>IF([1]主干线!G795="","",[1]主干线!G795)</f>
        <v>0</v>
      </c>
      <c r="T795" s="7">
        <f>IF([1]主干线!J795="","",[1]主干线!J795)</f>
        <v>0</v>
      </c>
      <c r="U795" s="7" t="str">
        <f>IF([1]主干线!H795="","",[1]主干线!H795)</f>
        <v>县级</v>
      </c>
    </row>
    <row r="796" spans="1:21" x14ac:dyDescent="0.15">
      <c r="A796" s="7" t="str">
        <f>IF([1]主干线!A796="","",[1]主干线!A796)</f>
        <v>绿南线路4</v>
      </c>
      <c r="B796" s="7" t="str">
        <f>IF([1]主干线!B796="","",[1]主干线!B796)</f>
        <v>10kV</v>
      </c>
      <c r="C796" s="7" t="str">
        <f>IF([1]主干线!C796="","",[1]主干线!C796)</f>
        <v>139绿南线</v>
      </c>
      <c r="D796" s="7">
        <f>IF([1]主干线!D796="","",[1]主干线!D796)</f>
        <v>0</v>
      </c>
      <c r="E796" s="7" t="str">
        <f>IF([1]主干线!E796="","",[1]主干线!E796)</f>
        <v>LGJ-185/30</v>
      </c>
      <c r="F796" s="7">
        <f>IF([1]主干线!F796="","",[1]主干线!F796)</f>
        <v>2.4518000000000002E-2</v>
      </c>
      <c r="G796" s="7">
        <f>IF([1]主干线!M796="","",[1]主干线!M796)</f>
        <v>2E-3</v>
      </c>
      <c r="H796" s="7">
        <f>IF([1]主干线!N796="","",[1]主干线!N796)</f>
        <v>0</v>
      </c>
      <c r="I796" s="7">
        <f>IF([1]主干线!O796="","",[1]主干线!O796)</f>
        <v>0</v>
      </c>
      <c r="J796" s="7">
        <f>IF([1]主干线!P796="","",[1]主干线!P796)</f>
        <v>2015</v>
      </c>
      <c r="K796" s="7">
        <f>IF([1]主干线!Q796="","",[1]主干线!Q796)</f>
        <v>1</v>
      </c>
      <c r="L796" s="7">
        <f>IF([1]主干线!R796="","",[1]主干线!R796)</f>
        <v>0</v>
      </c>
      <c r="M796" s="7">
        <f>IF([1]主干线!S796="","",[1]主干线!S796)</f>
        <v>0</v>
      </c>
      <c r="N796" s="7">
        <f>IF([1]主干线!T796="","",[1]主干线!T796)</f>
        <v>0</v>
      </c>
      <c r="O796" s="7" t="str">
        <f>IF([1]主干线!V796="","",[1]主干线!V796)</f>
        <v>配变_人才公寓临变</v>
      </c>
      <c r="P796" s="7">
        <f>IF([1]主干线!W796="","",[1]主干线!W796)</f>
        <v>0.49036800000000003</v>
      </c>
      <c r="Q796" s="7">
        <f>IF([1]主干线!X796="","",[1]主干线!X796)</f>
        <v>3</v>
      </c>
      <c r="R796" s="7">
        <f>IF([1]主干线!I796="","",[1]主干线!I796)</f>
        <v>0</v>
      </c>
      <c r="S796" s="7">
        <f>IF([1]主干线!G796="","",[1]主干线!G796)</f>
        <v>0</v>
      </c>
      <c r="T796" s="7">
        <f>IF([1]主干线!J796="","",[1]主干线!J796)</f>
        <v>0</v>
      </c>
      <c r="U796" s="7" t="str">
        <f>IF([1]主干线!H796="","",[1]主干线!H796)</f>
        <v>县级</v>
      </c>
    </row>
    <row r="797" spans="1:21" x14ac:dyDescent="0.15">
      <c r="A797" s="7" t="str">
        <f>IF([1]主干线!A797="","",[1]主干线!A797)</f>
        <v>绿南线路5</v>
      </c>
      <c r="B797" s="7" t="str">
        <f>IF([1]主干线!B797="","",[1]主干线!B797)</f>
        <v>10kV</v>
      </c>
      <c r="C797" s="7" t="str">
        <f>IF([1]主干线!C797="","",[1]主干线!C797)</f>
        <v>139绿南线</v>
      </c>
      <c r="D797" s="7">
        <f>IF([1]主干线!D797="","",[1]主干线!D797)</f>
        <v>0</v>
      </c>
      <c r="E797" s="7" t="str">
        <f>IF([1]主干线!E797="","",[1]主干线!E797)</f>
        <v>LGJ-185/30</v>
      </c>
      <c r="F797" s="7">
        <f>IF([1]主干线!F797="","",[1]主干线!F797)</f>
        <v>0.57872500000000004</v>
      </c>
      <c r="G797" s="7">
        <f>IF([1]主干线!M797="","",[1]主干线!M797)</f>
        <v>2E-3</v>
      </c>
      <c r="H797" s="7">
        <f>IF([1]主干线!N797="","",[1]主干线!N797)</f>
        <v>0</v>
      </c>
      <c r="I797" s="7">
        <f>IF([1]主干线!O797="","",[1]主干线!O797)</f>
        <v>0</v>
      </c>
      <c r="J797" s="7">
        <f>IF([1]主干线!P797="","",[1]主干线!P797)</f>
        <v>2015</v>
      </c>
      <c r="K797" s="7">
        <f>IF([1]主干线!Q797="","",[1]主干线!Q797)</f>
        <v>2</v>
      </c>
      <c r="L797" s="7">
        <f>IF([1]主干线!R797="","",[1]主干线!R797)</f>
        <v>0</v>
      </c>
      <c r="M797" s="7">
        <f>IF([1]主干线!S797="","",[1]主干线!S797)</f>
        <v>0</v>
      </c>
      <c r="N797" s="7">
        <f>IF([1]主干线!T797="","",[1]主干线!T797)</f>
        <v>0</v>
      </c>
      <c r="O797" s="7" t="str">
        <f>IF([1]主干线!V797="","",[1]主干线!V797)</f>
        <v>断路器_绿南线F1</v>
      </c>
      <c r="P797" s="7">
        <f>IF([1]主干线!W797="","",[1]主干线!W797)</f>
        <v>11.574502000000001</v>
      </c>
      <c r="Q797" s="7">
        <f>IF([1]主干线!X797="","",[1]主干线!X797)</f>
        <v>4</v>
      </c>
      <c r="R797" s="7">
        <f>IF([1]主干线!I797="","",[1]主干线!I797)</f>
        <v>1</v>
      </c>
      <c r="S797" s="7">
        <f>IF([1]主干线!G797="","",[1]主干线!G797)</f>
        <v>0</v>
      </c>
      <c r="T797" s="7">
        <f>IF([1]主干线!J797="","",[1]主干线!J797)</f>
        <v>0</v>
      </c>
      <c r="U797" s="7" t="str">
        <f>IF([1]主干线!H797="","",[1]主干线!H797)</f>
        <v>县级</v>
      </c>
    </row>
    <row r="798" spans="1:21" x14ac:dyDescent="0.15">
      <c r="A798" s="7" t="str">
        <f>IF([1]主干线!A798="","",[1]主干线!A798)</f>
        <v>绿南线路6</v>
      </c>
      <c r="B798" s="7" t="str">
        <f>IF([1]主干线!B798="","",[1]主干线!B798)</f>
        <v>10kV</v>
      </c>
      <c r="C798" s="7" t="str">
        <f>IF([1]主干线!C798="","",[1]主干线!C798)</f>
        <v>139绿南线</v>
      </c>
      <c r="D798" s="7">
        <f>IF([1]主干线!D798="","",[1]主干线!D798)</f>
        <v>0</v>
      </c>
      <c r="E798" s="7" t="str">
        <f>IF([1]主干线!E798="","",[1]主干线!E798)</f>
        <v>LGJ-185/30</v>
      </c>
      <c r="F798" s="7">
        <f>IF([1]主干线!F798="","",[1]主干线!F798)</f>
        <v>0.244168</v>
      </c>
      <c r="G798" s="7">
        <f>IF([1]主干线!M798="","",[1]主干线!M798)</f>
        <v>2E-3</v>
      </c>
      <c r="H798" s="7">
        <f>IF([1]主干线!N798="","",[1]主干线!N798)</f>
        <v>0</v>
      </c>
      <c r="I798" s="7">
        <f>IF([1]主干线!O798="","",[1]主干线!O798)</f>
        <v>0</v>
      </c>
      <c r="J798" s="7">
        <f>IF([1]主干线!P798="","",[1]主干线!P798)</f>
        <v>2015</v>
      </c>
      <c r="K798" s="7">
        <f>IF([1]主干线!Q798="","",[1]主干线!Q798)</f>
        <v>3</v>
      </c>
      <c r="L798" s="7">
        <f>IF([1]主干线!R798="","",[1]主干线!R798)</f>
        <v>0</v>
      </c>
      <c r="M798" s="7">
        <f>IF([1]主干线!S798="","",[1]主干线!S798)</f>
        <v>0</v>
      </c>
      <c r="N798" s="7">
        <f>IF([1]主干线!T798="","",[1]主干线!T798)</f>
        <v>0</v>
      </c>
      <c r="O798" s="7" t="str">
        <f>IF([1]主干线!V798="","",[1]主干线!V798)</f>
        <v>分支箱_孝贤坊中配</v>
      </c>
      <c r="P798" s="7">
        <f>IF([1]主干线!W798="","",[1]主干线!W798)</f>
        <v>4.883362</v>
      </c>
      <c r="Q798" s="7">
        <f>IF([1]主干线!X798="","",[1]主干线!X798)</f>
        <v>5</v>
      </c>
      <c r="R798" s="7">
        <f>IF([1]主干线!I798="","",[1]主干线!I798)</f>
        <v>1</v>
      </c>
      <c r="S798" s="7">
        <f>IF([1]主干线!G798="","",[1]主干线!G798)</f>
        <v>0</v>
      </c>
      <c r="T798" s="7">
        <f>IF([1]主干线!J798="","",[1]主干线!J798)</f>
        <v>0</v>
      </c>
      <c r="U798" s="7" t="str">
        <f>IF([1]主干线!H798="","",[1]主干线!H798)</f>
        <v>县级</v>
      </c>
    </row>
    <row r="799" spans="1:21" x14ac:dyDescent="0.15">
      <c r="A799" s="7" t="str">
        <f>IF([1]主干线!A799="","",[1]主干线!A799)</f>
        <v>绿南线路7</v>
      </c>
      <c r="B799" s="7" t="str">
        <f>IF([1]主干线!B799="","",[1]主干线!B799)</f>
        <v>10kV</v>
      </c>
      <c r="C799" s="7" t="str">
        <f>IF([1]主干线!C799="","",[1]主干线!C799)</f>
        <v>139绿南线</v>
      </c>
      <c r="D799" s="7">
        <f>IF([1]主干线!D799="","",[1]主干线!D799)</f>
        <v>0</v>
      </c>
      <c r="E799" s="7" t="str">
        <f>IF([1]主干线!E799="","",[1]主干线!E799)</f>
        <v>LGJ-185/30</v>
      </c>
      <c r="F799" s="7">
        <f>IF([1]主干线!F799="","",[1]主干线!F799)</f>
        <v>0.51793599999999995</v>
      </c>
      <c r="G799" s="7">
        <f>IF([1]主干线!M799="","",[1]主干线!M799)</f>
        <v>2E-3</v>
      </c>
      <c r="H799" s="7">
        <f>IF([1]主干线!N799="","",[1]主干线!N799)</f>
        <v>0</v>
      </c>
      <c r="I799" s="7">
        <f>IF([1]主干线!O799="","",[1]主干线!O799)</f>
        <v>0</v>
      </c>
      <c r="J799" s="7">
        <f>IF([1]主干线!P799="","",[1]主干线!P799)</f>
        <v>2015</v>
      </c>
      <c r="K799" s="7">
        <f>IF([1]主干线!Q799="","",[1]主干线!Q799)</f>
        <v>1</v>
      </c>
      <c r="L799" s="7">
        <f>IF([1]主干线!R799="","",[1]主干线!R799)</f>
        <v>0</v>
      </c>
      <c r="M799" s="7">
        <f>IF([1]主干线!S799="","",[1]主干线!S799)</f>
        <v>0</v>
      </c>
      <c r="N799" s="7">
        <f>IF([1]主干线!T799="","",[1]主干线!T799)</f>
        <v>0</v>
      </c>
      <c r="O799" s="7" t="str">
        <f>IF([1]主干线!V799="","",[1]主干线!V799)</f>
        <v>分支箱_绿地大道陆号分支开关</v>
      </c>
      <c r="P799" s="7">
        <f>IF([1]主干线!W799="","",[1]主干线!W799)</f>
        <v>10.358715999999999</v>
      </c>
      <c r="Q799" s="7">
        <f>IF([1]主干线!X799="","",[1]主干线!X799)</f>
        <v>6</v>
      </c>
      <c r="R799" s="7">
        <f>IF([1]主干线!I799="","",[1]主干线!I799)</f>
        <v>0</v>
      </c>
      <c r="S799" s="7">
        <f>IF([1]主干线!G799="","",[1]主干线!G799)</f>
        <v>0</v>
      </c>
      <c r="T799" s="7">
        <f>IF([1]主干线!J799="","",[1]主干线!J799)</f>
        <v>0</v>
      </c>
      <c r="U799" s="7" t="str">
        <f>IF([1]主干线!H799="","",[1]主干线!H799)</f>
        <v>县级</v>
      </c>
    </row>
    <row r="800" spans="1:21" x14ac:dyDescent="0.15">
      <c r="A800" s="7" t="str">
        <f>IF([1]主干线!A800="","",[1]主干线!A800)</f>
        <v>绿南线路9</v>
      </c>
      <c r="B800" s="7" t="str">
        <f>IF([1]主干线!B800="","",[1]主干线!B800)</f>
        <v>10kV</v>
      </c>
      <c r="C800" s="7" t="str">
        <f>IF([1]主干线!C800="","",[1]主干线!C800)</f>
        <v>139绿南线</v>
      </c>
      <c r="D800" s="7">
        <f>IF([1]主干线!D800="","",[1]主干线!D800)</f>
        <v>0</v>
      </c>
      <c r="E800" s="7" t="str">
        <f>IF([1]主干线!E800="","",[1]主干线!E800)</f>
        <v>LGJ-185/30</v>
      </c>
      <c r="F800" s="7">
        <f>IF([1]主干线!F800="","",[1]主干线!F800)</f>
        <v>0.25154799999999999</v>
      </c>
      <c r="G800" s="7">
        <f>IF([1]主干线!M800="","",[1]主干线!M800)</f>
        <v>2E-3</v>
      </c>
      <c r="H800" s="7">
        <f>IF([1]主干线!N800="","",[1]主干线!N800)</f>
        <v>0</v>
      </c>
      <c r="I800" s="7">
        <f>IF([1]主干线!O800="","",[1]主干线!O800)</f>
        <v>0</v>
      </c>
      <c r="J800" s="7">
        <f>IF([1]主干线!P800="","",[1]主干线!P800)</f>
        <v>2015</v>
      </c>
      <c r="K800" s="7">
        <f>IF([1]主干线!Q800="","",[1]主干线!Q800)</f>
        <v>2</v>
      </c>
      <c r="L800" s="7">
        <f>IF([1]主干线!R800="","",[1]主干线!R800)</f>
        <v>0</v>
      </c>
      <c r="M800" s="7">
        <f>IF([1]主干线!S800="","",[1]主干线!S800)</f>
        <v>0</v>
      </c>
      <c r="N800" s="7">
        <f>IF([1]主干线!T800="","",[1]主干线!T800)</f>
        <v>0</v>
      </c>
      <c r="O800" s="7" t="str">
        <f>IF([1]主干线!V800="","",[1]主干线!V800)</f>
        <v>分支箱_绿地大道柒号配</v>
      </c>
      <c r="P800" s="7">
        <f>IF([1]主干线!W800="","",[1]主干线!W800)</f>
        <v>5.0309679999999997</v>
      </c>
      <c r="Q800" s="7">
        <f>IF([1]主干线!X800="","",[1]主干线!X800)</f>
        <v>7</v>
      </c>
      <c r="R800" s="7">
        <f>IF([1]主干线!I800="","",[1]主干线!I800)</f>
        <v>1</v>
      </c>
      <c r="S800" s="7">
        <f>IF([1]主干线!G800="","",[1]主干线!G800)</f>
        <v>0</v>
      </c>
      <c r="T800" s="7">
        <f>IF([1]主干线!J800="","",[1]主干线!J800)</f>
        <v>0</v>
      </c>
      <c r="U800" s="7" t="str">
        <f>IF([1]主干线!H800="","",[1]主干线!H800)</f>
        <v>县级</v>
      </c>
    </row>
    <row r="801" spans="1:21" x14ac:dyDescent="0.15">
      <c r="A801" s="7" t="str">
        <f>IF([1]主干线!A801="","",[1]主干线!A801)</f>
        <v>绿南线路10</v>
      </c>
      <c r="B801" s="7" t="str">
        <f>IF([1]主干线!B801="","",[1]主干线!B801)</f>
        <v>10kV</v>
      </c>
      <c r="C801" s="7" t="str">
        <f>IF([1]主干线!C801="","",[1]主干线!C801)</f>
        <v>139绿南线</v>
      </c>
      <c r="D801" s="7">
        <f>IF([1]主干线!D801="","",[1]主干线!D801)</f>
        <v>1</v>
      </c>
      <c r="E801" s="7" t="str">
        <f>IF([1]主干线!E801="","",[1]主干线!E801)</f>
        <v>YJV22-3×400</v>
      </c>
      <c r="F801" s="7">
        <f>IF([1]主干线!F801="","",[1]主干线!F801)</f>
        <v>0.47689599999999999</v>
      </c>
      <c r="G801" s="7">
        <f>IF([1]主干线!M801="","",[1]主干线!M801)</f>
        <v>2E-3</v>
      </c>
      <c r="H801" s="7">
        <f>IF([1]主干线!N801="","",[1]主干线!N801)</f>
        <v>0</v>
      </c>
      <c r="I801" s="7">
        <f>IF([1]主干线!O801="","",[1]主干线!O801)</f>
        <v>0</v>
      </c>
      <c r="J801" s="7">
        <f>IF([1]主干线!P801="","",[1]主干线!P801)</f>
        <v>2015</v>
      </c>
      <c r="K801" s="7">
        <f>IF([1]主干线!Q801="","",[1]主干线!Q801)</f>
        <v>3</v>
      </c>
      <c r="L801" s="7">
        <f>IF([1]主干线!R801="","",[1]主干线!R801)</f>
        <v>0</v>
      </c>
      <c r="M801" s="7">
        <f>IF([1]主干线!S801="","",[1]主干线!S801)</f>
        <v>0</v>
      </c>
      <c r="N801" s="7">
        <f>IF([1]主干线!T801="","",[1]主干线!T801)</f>
        <v>0</v>
      </c>
      <c r="O801" s="7" t="str">
        <f>IF([1]主干线!V801="","",[1]主干线!V801)</f>
        <v>配变_绿地置业D区5#变</v>
      </c>
      <c r="P801" s="7">
        <f>IF([1]主干线!W801="","",[1]主干线!W801)</f>
        <v>38.151646</v>
      </c>
      <c r="Q801" s="7">
        <f>IF([1]主干线!X801="","",[1]主干线!X801)</f>
        <v>8</v>
      </c>
      <c r="R801" s="7">
        <f>IF([1]主干线!I801="","",[1]主干线!I801)</f>
        <v>1</v>
      </c>
      <c r="S801" s="7">
        <f>IF([1]主干线!G801="","",[1]主干线!G801)</f>
        <v>0</v>
      </c>
      <c r="T801" s="7">
        <f>IF([1]主干线!J801="","",[1]主干线!J801)</f>
        <v>0</v>
      </c>
      <c r="U801" s="7" t="str">
        <f>IF([1]主干线!H801="","",[1]主干线!H801)</f>
        <v>县级</v>
      </c>
    </row>
    <row r="802" spans="1:21" x14ac:dyDescent="0.15">
      <c r="A802" s="7" t="str">
        <f>IF([1]主干线!A802="","",[1]主干线!A802)</f>
        <v>绿南线路11</v>
      </c>
      <c r="B802" s="7" t="str">
        <f>IF([1]主干线!B802="","",[1]主干线!B802)</f>
        <v>10kV</v>
      </c>
      <c r="C802" s="7" t="str">
        <f>IF([1]主干线!C802="","",[1]主干线!C802)</f>
        <v>139绿南线</v>
      </c>
      <c r="D802" s="7">
        <f>IF([1]主干线!D802="","",[1]主干线!D802)</f>
        <v>1</v>
      </c>
      <c r="E802" s="7" t="str">
        <f>IF([1]主干线!E802="","",[1]主干线!E802)</f>
        <v>YJV22-3×120</v>
      </c>
      <c r="F802" s="7">
        <f>IF([1]主干线!F802="","",[1]主干线!F802)</f>
        <v>7.4404999999999999E-2</v>
      </c>
      <c r="G802" s="7">
        <f>IF([1]主干线!M802="","",[1]主干线!M802)</f>
        <v>2E-3</v>
      </c>
      <c r="H802" s="7">
        <f>IF([1]主干线!N802="","",[1]主干线!N802)</f>
        <v>0</v>
      </c>
      <c r="I802" s="7">
        <f>IF([1]主干线!O802="","",[1]主干线!O802)</f>
        <v>0</v>
      </c>
      <c r="J802" s="7">
        <f>IF([1]主干线!P802="","",[1]主干线!P802)</f>
        <v>2015</v>
      </c>
      <c r="K802" s="7">
        <f>IF([1]主干线!Q802="","",[1]主干线!Q802)</f>
        <v>1</v>
      </c>
      <c r="L802" s="7">
        <f>IF([1]主干线!R802="","",[1]主干线!R802)</f>
        <v>0</v>
      </c>
      <c r="M802" s="7">
        <f>IF([1]主干线!S802="","",[1]主干线!S802)</f>
        <v>0</v>
      </c>
      <c r="N802" s="7">
        <f>IF([1]主干线!T802="","",[1]主干线!T802)</f>
        <v>0</v>
      </c>
      <c r="O802" s="7" t="str">
        <f>IF([1]主干线!V802="","",[1]主干线!V802)</f>
        <v>配变_绿地置业D区19#变</v>
      </c>
      <c r="P802" s="7">
        <f>IF([1]主干线!W802="","",[1]主干线!W802)</f>
        <v>4.4643269999999999</v>
      </c>
      <c r="Q802" s="7">
        <f>IF([1]主干线!X802="","",[1]主干线!X802)</f>
        <v>0</v>
      </c>
      <c r="R802" s="7">
        <f>IF([1]主干线!I802="","",[1]主干线!I802)</f>
        <v>0</v>
      </c>
      <c r="S802" s="7">
        <f>IF([1]主干线!G802="","",[1]主干线!G802)</f>
        <v>0</v>
      </c>
      <c r="T802" s="7">
        <f>IF([1]主干线!J802="","",[1]主干线!J802)</f>
        <v>0</v>
      </c>
      <c r="U802" s="7" t="str">
        <f>IF([1]主干线!H802="","",[1]主干线!H802)</f>
        <v>县级</v>
      </c>
    </row>
    <row r="803" spans="1:21" x14ac:dyDescent="0.15">
      <c r="A803" s="7" t="str">
        <f>IF([1]主干线!A803="","",[1]主干线!A803)</f>
        <v>绿南线路12</v>
      </c>
      <c r="B803" s="7" t="str">
        <f>IF([1]主干线!B803="","",[1]主干线!B803)</f>
        <v>10kV</v>
      </c>
      <c r="C803" s="7" t="str">
        <f>IF([1]主干线!C803="","",[1]主干线!C803)</f>
        <v>139绿南线</v>
      </c>
      <c r="D803" s="7">
        <f>IF([1]主干线!D803="","",[1]主干线!D803)</f>
        <v>1</v>
      </c>
      <c r="E803" s="7" t="str">
        <f>IF([1]主干线!E803="","",[1]主干线!E803)</f>
        <v>YJV22-3×120</v>
      </c>
      <c r="F803" s="7">
        <f>IF([1]主干线!F803="","",[1]主干线!F803)</f>
        <v>0.192437</v>
      </c>
      <c r="G803" s="7">
        <f>IF([1]主干线!M803="","",[1]主干线!M803)</f>
        <v>2E-3</v>
      </c>
      <c r="H803" s="7">
        <f>IF([1]主干线!N803="","",[1]主干线!N803)</f>
        <v>0</v>
      </c>
      <c r="I803" s="7">
        <f>IF([1]主干线!O803="","",[1]主干线!O803)</f>
        <v>0</v>
      </c>
      <c r="J803" s="7">
        <f>IF([1]主干线!P803="","",[1]主干线!P803)</f>
        <v>2015</v>
      </c>
      <c r="K803" s="7">
        <f>IF([1]主干线!Q803="","",[1]主干线!Q803)</f>
        <v>2</v>
      </c>
      <c r="L803" s="7">
        <f>IF([1]主干线!R803="","",[1]主干线!R803)</f>
        <v>0</v>
      </c>
      <c r="M803" s="7">
        <f>IF([1]主干线!S803="","",[1]主干线!S803)</f>
        <v>0</v>
      </c>
      <c r="N803" s="7">
        <f>IF([1]主干线!T803="","",[1]主干线!T803)</f>
        <v>0</v>
      </c>
      <c r="O803" s="7" t="str">
        <f>IF([1]主干线!V803="","",[1]主干线!V803)</f>
        <v>配变_绿地置业D区23#变</v>
      </c>
      <c r="P803" s="7">
        <f>IF([1]主干线!W803="","",[1]主干线!W803)</f>
        <v>11.546237</v>
      </c>
      <c r="Q803" s="7">
        <f>IF([1]主干线!X803="","",[1]主干线!X803)</f>
        <v>1</v>
      </c>
      <c r="R803" s="7">
        <f>IF([1]主干线!I803="","",[1]主干线!I803)</f>
        <v>1</v>
      </c>
      <c r="S803" s="7">
        <f>IF([1]主干线!G803="","",[1]主干线!G803)</f>
        <v>0</v>
      </c>
      <c r="T803" s="7">
        <f>IF([1]主干线!J803="","",[1]主干线!J803)</f>
        <v>0</v>
      </c>
      <c r="U803" s="7" t="str">
        <f>IF([1]主干线!H803="","",[1]主干线!H803)</f>
        <v>县级</v>
      </c>
    </row>
    <row r="804" spans="1:21" x14ac:dyDescent="0.15">
      <c r="A804" s="7" t="str">
        <f>IF([1]主干线!A804="","",[1]主干线!A804)</f>
        <v>绿南线路13</v>
      </c>
      <c r="B804" s="7" t="str">
        <f>IF([1]主干线!B804="","",[1]主干线!B804)</f>
        <v>10kV</v>
      </c>
      <c r="C804" s="7" t="str">
        <f>IF([1]主干线!C804="","",[1]主干线!C804)</f>
        <v>139绿南线</v>
      </c>
      <c r="D804" s="7">
        <f>IF([1]主干线!D804="","",[1]主干线!D804)</f>
        <v>1</v>
      </c>
      <c r="E804" s="7" t="str">
        <f>IF([1]主干线!E804="","",[1]主干线!E804)</f>
        <v>YJV22-3×400</v>
      </c>
      <c r="F804" s="7">
        <f>IF([1]主干线!F804="","",[1]主干线!F804)</f>
        <v>0.160325</v>
      </c>
      <c r="G804" s="7">
        <f>IF([1]主干线!M804="","",[1]主干线!M804)</f>
        <v>2E-3</v>
      </c>
      <c r="H804" s="7">
        <f>IF([1]主干线!N804="","",[1]主干线!N804)</f>
        <v>0</v>
      </c>
      <c r="I804" s="7">
        <f>IF([1]主干线!O804="","",[1]主干线!O804)</f>
        <v>0</v>
      </c>
      <c r="J804" s="7">
        <f>IF([1]主干线!P804="","",[1]主干线!P804)</f>
        <v>2015</v>
      </c>
      <c r="K804" s="7">
        <f>IF([1]主干线!Q804="","",[1]主干线!Q804)</f>
        <v>3</v>
      </c>
      <c r="L804" s="7">
        <f>IF([1]主干线!R804="","",[1]主干线!R804)</f>
        <v>0</v>
      </c>
      <c r="M804" s="7">
        <f>IF([1]主干线!S804="","",[1]主干线!S804)</f>
        <v>0</v>
      </c>
      <c r="N804" s="7">
        <f>IF([1]主干线!T804="","",[1]主干线!T804)</f>
        <v>0</v>
      </c>
      <c r="O804" s="7" t="str">
        <f>IF([1]主干线!V804="","",[1]主干线!V804)</f>
        <v>配变_绿地置业D区6#变</v>
      </c>
      <c r="P804" s="7">
        <f>IF([1]主干线!W804="","",[1]主干线!W804)</f>
        <v>12.826012</v>
      </c>
      <c r="Q804" s="7">
        <f>IF([1]主干线!X804="","",[1]主干线!X804)</f>
        <v>2</v>
      </c>
      <c r="R804" s="7">
        <f>IF([1]主干线!I804="","",[1]主干线!I804)</f>
        <v>1</v>
      </c>
      <c r="S804" s="7">
        <f>IF([1]主干线!G804="","",[1]主干线!G804)</f>
        <v>0</v>
      </c>
      <c r="T804" s="7">
        <f>IF([1]主干线!J804="","",[1]主干线!J804)</f>
        <v>0</v>
      </c>
      <c r="U804" s="7" t="str">
        <f>IF([1]主干线!H804="","",[1]主干线!H804)</f>
        <v>县级</v>
      </c>
    </row>
    <row r="805" spans="1:21" x14ac:dyDescent="0.15">
      <c r="A805" s="7" t="str">
        <f>IF([1]主干线!A805="","",[1]主干线!A805)</f>
        <v>绿南线路15</v>
      </c>
      <c r="B805" s="7" t="str">
        <f>IF([1]主干线!B805="","",[1]主干线!B805)</f>
        <v>10kV</v>
      </c>
      <c r="C805" s="7" t="str">
        <f>IF([1]主干线!C805="","",[1]主干线!C805)</f>
        <v>139绿南线</v>
      </c>
      <c r="D805" s="7">
        <f>IF([1]主干线!D805="","",[1]主干线!D805)</f>
        <v>0</v>
      </c>
      <c r="E805" s="7" t="str">
        <f>IF([1]主干线!E805="","",[1]主干线!E805)</f>
        <v>LGJ-185/30</v>
      </c>
      <c r="F805" s="7">
        <f>IF([1]主干线!F805="","",[1]主干线!F805)</f>
        <v>9.8406999999999994E-2</v>
      </c>
      <c r="G805" s="7">
        <f>IF([1]主干线!M805="","",[1]主干线!M805)</f>
        <v>2E-3</v>
      </c>
      <c r="H805" s="7">
        <f>IF([1]主干线!N805="","",[1]主干线!N805)</f>
        <v>0</v>
      </c>
      <c r="I805" s="7">
        <f>IF([1]主干线!O805="","",[1]主干线!O805)</f>
        <v>0</v>
      </c>
      <c r="J805" s="7">
        <f>IF([1]主干线!P805="","",[1]主干线!P805)</f>
        <v>2015</v>
      </c>
      <c r="K805" s="7">
        <f>IF([1]主干线!Q805="","",[1]主干线!Q805)</f>
        <v>1</v>
      </c>
      <c r="L805" s="7">
        <f>IF([1]主干线!R805="","",[1]主干线!R805)</f>
        <v>0</v>
      </c>
      <c r="M805" s="7">
        <f>IF([1]主干线!S805="","",[1]主干线!S805)</f>
        <v>0</v>
      </c>
      <c r="N805" s="7">
        <f>IF([1]主干线!T805="","",[1]主干线!T805)</f>
        <v>0</v>
      </c>
      <c r="O805" s="7" t="str">
        <f>IF([1]主干线!V805="","",[1]主干线!V805)</f>
        <v>配变_绿地置业D区24#变</v>
      </c>
      <c r="P805" s="7">
        <f>IF([1]主干线!W805="","",[1]主干线!W805)</f>
        <v>1.9681489999999999</v>
      </c>
      <c r="Q805" s="7">
        <f>IF([1]主干线!X805="","",[1]主干线!X805)</f>
        <v>3</v>
      </c>
      <c r="R805" s="7">
        <f>IF([1]主干线!I805="","",[1]主干线!I805)</f>
        <v>0</v>
      </c>
      <c r="S805" s="7">
        <f>IF([1]主干线!G805="","",[1]主干线!G805)</f>
        <v>0</v>
      </c>
      <c r="T805" s="7">
        <f>IF([1]主干线!J805="","",[1]主干线!J805)</f>
        <v>0</v>
      </c>
      <c r="U805" s="7" t="str">
        <f>IF([1]主干线!H805="","",[1]主干线!H805)</f>
        <v>县级</v>
      </c>
    </row>
    <row r="806" spans="1:21" x14ac:dyDescent="0.15">
      <c r="A806" s="7" t="str">
        <f>IF([1]主干线!A806="","",[1]主干线!A806)</f>
        <v>绿南线路16</v>
      </c>
      <c r="B806" s="7" t="str">
        <f>IF([1]主干线!B806="","",[1]主干线!B806)</f>
        <v>10kV</v>
      </c>
      <c r="C806" s="7" t="str">
        <f>IF([1]主干线!C806="","",[1]主干线!C806)</f>
        <v>139绿南线</v>
      </c>
      <c r="D806" s="7">
        <f>IF([1]主干线!D806="","",[1]主干线!D806)</f>
        <v>0</v>
      </c>
      <c r="E806" s="7" t="str">
        <f>IF([1]主干线!E806="","",[1]主干线!E806)</f>
        <v>LGJ-185/30</v>
      </c>
      <c r="F806" s="7">
        <f>IF([1]主干线!F806="","",[1]主干线!F806)</f>
        <v>0.45107199999999997</v>
      </c>
      <c r="G806" s="7">
        <f>IF([1]主干线!M806="","",[1]主干线!M806)</f>
        <v>2E-3</v>
      </c>
      <c r="H806" s="7">
        <f>IF([1]主干线!N806="","",[1]主干线!N806)</f>
        <v>0</v>
      </c>
      <c r="I806" s="7">
        <f>IF([1]主干线!O806="","",[1]主干线!O806)</f>
        <v>0</v>
      </c>
      <c r="J806" s="7">
        <f>IF([1]主干线!P806="","",[1]主干线!P806)</f>
        <v>2015</v>
      </c>
      <c r="K806" s="7">
        <f>IF([1]主干线!Q806="","",[1]主干线!Q806)</f>
        <v>2</v>
      </c>
      <c r="L806" s="7">
        <f>IF([1]主干线!R806="","",[1]主干线!R806)</f>
        <v>0</v>
      </c>
      <c r="M806" s="7">
        <f>IF([1]主干线!S806="","",[1]主干线!S806)</f>
        <v>0</v>
      </c>
      <c r="N806" s="7">
        <f>IF([1]主干线!T806="","",[1]主干线!T806)</f>
        <v>0</v>
      </c>
      <c r="O806" s="7" t="str">
        <f>IF([1]主干线!V806="","",[1]主干线!V806)</f>
        <v>分支箱_国际广场西配</v>
      </c>
      <c r="P806" s="7">
        <f>IF([1]主干线!W806="","",[1]主干线!W806)</f>
        <v>9.0214339999999993</v>
      </c>
      <c r="Q806" s="7">
        <f>IF([1]主干线!X806="","",[1]主干线!X806)</f>
        <v>4</v>
      </c>
      <c r="R806" s="7">
        <f>IF([1]主干线!I806="","",[1]主干线!I806)</f>
        <v>1</v>
      </c>
      <c r="S806" s="7">
        <f>IF([1]主干线!G806="","",[1]主干线!G806)</f>
        <v>0</v>
      </c>
      <c r="T806" s="7">
        <f>IF([1]主干线!J806="","",[1]主干线!J806)</f>
        <v>0</v>
      </c>
      <c r="U806" s="7" t="str">
        <f>IF([1]主干线!H806="","",[1]主干线!H806)</f>
        <v>县级</v>
      </c>
    </row>
    <row r="807" spans="1:21" x14ac:dyDescent="0.15">
      <c r="A807" s="7" t="str">
        <f>IF([1]主干线!A807="","",[1]主干线!A807)</f>
        <v>绿南线路17</v>
      </c>
      <c r="B807" s="7" t="str">
        <f>IF([1]主干线!B807="","",[1]主干线!B807)</f>
        <v>10kV</v>
      </c>
      <c r="C807" s="7" t="str">
        <f>IF([1]主干线!C807="","",[1]主干线!C807)</f>
        <v>139绿南线</v>
      </c>
      <c r="D807" s="7">
        <f>IF([1]主干线!D807="","",[1]主干线!D807)</f>
        <v>0</v>
      </c>
      <c r="E807" s="7" t="str">
        <f>IF([1]主干线!E807="","",[1]主干线!E807)</f>
        <v>LGJ-185/30</v>
      </c>
      <c r="F807" s="7">
        <f>IF([1]主干线!F807="","",[1]主干线!F807)</f>
        <v>1.0329060000000001</v>
      </c>
      <c r="G807" s="7">
        <f>IF([1]主干线!M807="","",[1]主干线!M807)</f>
        <v>2E-3</v>
      </c>
      <c r="H807" s="7">
        <f>IF([1]主干线!N807="","",[1]主干线!N807)</f>
        <v>0</v>
      </c>
      <c r="I807" s="7">
        <f>IF([1]主干线!O807="","",[1]主干线!O807)</f>
        <v>0</v>
      </c>
      <c r="J807" s="7">
        <f>IF([1]主干线!P807="","",[1]主干线!P807)</f>
        <v>2015</v>
      </c>
      <c r="K807" s="7">
        <f>IF([1]主干线!Q807="","",[1]主干线!Q807)</f>
        <v>3</v>
      </c>
      <c r="L807" s="7">
        <f>IF([1]主干线!R807="","",[1]主干线!R807)</f>
        <v>0</v>
      </c>
      <c r="M807" s="7">
        <f>IF([1]主干线!S807="","",[1]主干线!S807)</f>
        <v>0</v>
      </c>
      <c r="N807" s="7">
        <f>IF([1]主干线!T807="","",[1]主干线!T807)</f>
        <v>0</v>
      </c>
      <c r="O807" s="7" t="str">
        <f>IF([1]主干线!V807="","",[1]主干线!V807)</f>
        <v>配变_绿地E区1#变</v>
      </c>
      <c r="P807" s="7">
        <f>IF([1]主干线!W807="","",[1]主干线!W807)</f>
        <v>20.658111999999999</v>
      </c>
      <c r="Q807" s="7">
        <f>IF([1]主干线!X807="","",[1]主干线!X807)</f>
        <v>5</v>
      </c>
      <c r="R807" s="7">
        <f>IF([1]主干线!I807="","",[1]主干线!I807)</f>
        <v>1</v>
      </c>
      <c r="S807" s="7">
        <f>IF([1]主干线!G807="","",[1]主干线!G807)</f>
        <v>0</v>
      </c>
      <c r="T807" s="7">
        <f>IF([1]主干线!J807="","",[1]主干线!J807)</f>
        <v>0</v>
      </c>
      <c r="U807" s="7" t="str">
        <f>IF([1]主干线!H807="","",[1]主干线!H807)</f>
        <v>县级</v>
      </c>
    </row>
    <row r="808" spans="1:21" x14ac:dyDescent="0.15">
      <c r="A808" s="7" t="str">
        <f>IF([1]主干线!A808="","",[1]主干线!A808)</f>
        <v>绿南线路18</v>
      </c>
      <c r="B808" s="7" t="str">
        <f>IF([1]主干线!B808="","",[1]主干线!B808)</f>
        <v>10kV</v>
      </c>
      <c r="C808" s="7" t="str">
        <f>IF([1]主干线!C808="","",[1]主干线!C808)</f>
        <v>139绿南线</v>
      </c>
      <c r="D808" s="7">
        <f>IF([1]主干线!D808="","",[1]主干线!D808)</f>
        <v>0</v>
      </c>
      <c r="E808" s="7" t="str">
        <f>IF([1]主干线!E808="","",[1]主干线!E808)</f>
        <v>LGJ-185/30</v>
      </c>
      <c r="F808" s="7">
        <f>IF([1]主干线!F808="","",[1]主干线!F808)</f>
        <v>0.87658599999999998</v>
      </c>
      <c r="G808" s="7">
        <f>IF([1]主干线!M808="","",[1]主干线!M808)</f>
        <v>2E-3</v>
      </c>
      <c r="H808" s="7">
        <f>IF([1]主干线!N808="","",[1]主干线!N808)</f>
        <v>0</v>
      </c>
      <c r="I808" s="7">
        <f>IF([1]主干线!O808="","",[1]主干线!O808)</f>
        <v>0</v>
      </c>
      <c r="J808" s="7">
        <f>IF([1]主干线!P808="","",[1]主干线!P808)</f>
        <v>2015</v>
      </c>
      <c r="K808" s="7">
        <f>IF([1]主干线!Q808="","",[1]主干线!Q808)</f>
        <v>1</v>
      </c>
      <c r="L808" s="7">
        <f>IF([1]主干线!R808="","",[1]主干线!R808)</f>
        <v>0</v>
      </c>
      <c r="M808" s="7">
        <f>IF([1]主干线!S808="","",[1]主干线!S808)</f>
        <v>0</v>
      </c>
      <c r="N808" s="7">
        <f>IF([1]主干线!T808="","",[1]主干线!T808)</f>
        <v>0</v>
      </c>
      <c r="O808" s="7" t="str">
        <f>IF([1]主干线!V808="","",[1]主干线!V808)</f>
        <v>配变_绿地D区11#变</v>
      </c>
      <c r="P808" s="7">
        <f>IF([1]主干线!W808="","",[1]主干线!W808)</f>
        <v>17.531727</v>
      </c>
      <c r="Q808" s="7">
        <f>IF([1]主干线!X808="","",[1]主干线!X808)</f>
        <v>6</v>
      </c>
      <c r="R808" s="7">
        <f>IF([1]主干线!I808="","",[1]主干线!I808)</f>
        <v>0</v>
      </c>
      <c r="S808" s="7">
        <f>IF([1]主干线!G808="","",[1]主干线!G808)</f>
        <v>0</v>
      </c>
      <c r="T808" s="7">
        <f>IF([1]主干线!J808="","",[1]主干线!J808)</f>
        <v>0</v>
      </c>
      <c r="U808" s="7" t="str">
        <f>IF([1]主干线!H808="","",[1]主干线!H808)</f>
        <v>县级</v>
      </c>
    </row>
    <row r="809" spans="1:21" x14ac:dyDescent="0.15">
      <c r="A809" s="7" t="str">
        <f>IF([1]主干线!A809="","",[1]主干线!A809)</f>
        <v>绿南线路19</v>
      </c>
      <c r="B809" s="7" t="str">
        <f>IF([1]主干线!B809="","",[1]主干线!B809)</f>
        <v>10kV</v>
      </c>
      <c r="C809" s="7" t="str">
        <f>IF([1]主干线!C809="","",[1]主干线!C809)</f>
        <v>139绿南线</v>
      </c>
      <c r="D809" s="7">
        <f>IF([1]主干线!D809="","",[1]主干线!D809)</f>
        <v>0</v>
      </c>
      <c r="E809" s="7" t="str">
        <f>IF([1]主干线!E809="","",[1]主干线!E809)</f>
        <v>LGJ-185/30</v>
      </c>
      <c r="F809" s="7">
        <f>IF([1]主干线!F809="","",[1]主干线!F809)</f>
        <v>0.21041299999999999</v>
      </c>
      <c r="G809" s="7">
        <f>IF([1]主干线!M809="","",[1]主干线!M809)</f>
        <v>2E-3</v>
      </c>
      <c r="H809" s="7">
        <f>IF([1]主干线!N809="","",[1]主干线!N809)</f>
        <v>0</v>
      </c>
      <c r="I809" s="7">
        <f>IF([1]主干线!O809="","",[1]主干线!O809)</f>
        <v>0</v>
      </c>
      <c r="J809" s="7">
        <f>IF([1]主干线!P809="","",[1]主干线!P809)</f>
        <v>2015</v>
      </c>
      <c r="K809" s="7">
        <f>IF([1]主干线!Q809="","",[1]主干线!Q809)</f>
        <v>2</v>
      </c>
      <c r="L809" s="7">
        <f>IF([1]主干线!R809="","",[1]主干线!R809)</f>
        <v>0</v>
      </c>
      <c r="M809" s="7">
        <f>IF([1]主干线!S809="","",[1]主干线!S809)</f>
        <v>0</v>
      </c>
      <c r="N809" s="7">
        <f>IF([1]主干线!T809="","",[1]主干线!T809)</f>
        <v>0</v>
      </c>
      <c r="O809" s="7" t="str">
        <f>IF([1]主干线!V809="","",[1]主干线!V809)</f>
        <v>配变_绿地D区12#变</v>
      </c>
      <c r="P809" s="7">
        <f>IF([1]主干线!W809="","",[1]主干线!W809)</f>
        <v>4.2082610000000003</v>
      </c>
      <c r="Q809" s="7">
        <f>IF([1]主干线!X809="","",[1]主干线!X809)</f>
        <v>7</v>
      </c>
      <c r="R809" s="7">
        <f>IF([1]主干线!I809="","",[1]主干线!I809)</f>
        <v>1</v>
      </c>
      <c r="S809" s="7">
        <f>IF([1]主干线!G809="","",[1]主干线!G809)</f>
        <v>0</v>
      </c>
      <c r="T809" s="7">
        <f>IF([1]主干线!J809="","",[1]主干线!J809)</f>
        <v>0</v>
      </c>
      <c r="U809" s="7" t="str">
        <f>IF([1]主干线!H809="","",[1]主干线!H809)</f>
        <v>县级</v>
      </c>
    </row>
    <row r="810" spans="1:21" x14ac:dyDescent="0.15">
      <c r="A810" s="7" t="str">
        <f>IF([1]主干线!A810="","",[1]主干线!A810)</f>
        <v>绿南线路20</v>
      </c>
      <c r="B810" s="7" t="str">
        <f>IF([1]主干线!B810="","",[1]主干线!B810)</f>
        <v>10kV</v>
      </c>
      <c r="C810" s="7" t="str">
        <f>IF([1]主干线!C810="","",[1]主干线!C810)</f>
        <v>139绿南线</v>
      </c>
      <c r="D810" s="7">
        <f>IF([1]主干线!D810="","",[1]主干线!D810)</f>
        <v>0</v>
      </c>
      <c r="E810" s="7" t="str">
        <f>IF([1]主干线!E810="","",[1]主干线!E810)</f>
        <v>LGJ-185/30</v>
      </c>
      <c r="F810" s="7">
        <f>IF([1]主干线!F810="","",[1]主干线!F810)</f>
        <v>0.186419</v>
      </c>
      <c r="G810" s="7">
        <f>IF([1]主干线!M810="","",[1]主干线!M810)</f>
        <v>2E-3</v>
      </c>
      <c r="H810" s="7">
        <f>IF([1]主干线!N810="","",[1]主干线!N810)</f>
        <v>0</v>
      </c>
      <c r="I810" s="7">
        <f>IF([1]主干线!O810="","",[1]主干线!O810)</f>
        <v>0</v>
      </c>
      <c r="J810" s="7">
        <f>IF([1]主干线!P810="","",[1]主干线!P810)</f>
        <v>2015</v>
      </c>
      <c r="K810" s="7">
        <f>IF([1]主干线!Q810="","",[1]主干线!Q810)</f>
        <v>3</v>
      </c>
      <c r="L810" s="7">
        <f>IF([1]主干线!R810="","",[1]主干线!R810)</f>
        <v>0</v>
      </c>
      <c r="M810" s="7">
        <f>IF([1]主干线!S810="","",[1]主干线!S810)</f>
        <v>0</v>
      </c>
      <c r="N810" s="7">
        <f>IF([1]主干线!T810="","",[1]主干线!T810)</f>
        <v>0</v>
      </c>
      <c r="O810" s="7" t="str">
        <f>IF([1]主干线!V810="","",[1]主干线!V810)</f>
        <v>配变_绿地D区13#变</v>
      </c>
      <c r="P810" s="7">
        <f>IF([1]主干线!W810="","",[1]主干线!W810)</f>
        <v>3.7283840000000001</v>
      </c>
      <c r="Q810" s="7">
        <f>IF([1]主干线!X810="","",[1]主干线!X810)</f>
        <v>8</v>
      </c>
      <c r="R810" s="7">
        <f>IF([1]主干线!I810="","",[1]主干线!I810)</f>
        <v>1</v>
      </c>
      <c r="S810" s="7">
        <f>IF([1]主干线!G810="","",[1]主干线!G810)</f>
        <v>0</v>
      </c>
      <c r="T810" s="7">
        <f>IF([1]主干线!J810="","",[1]主干线!J810)</f>
        <v>0</v>
      </c>
      <c r="U810" s="7" t="str">
        <f>IF([1]主干线!H810="","",[1]主干线!H810)</f>
        <v>县级</v>
      </c>
    </row>
    <row r="811" spans="1:21" x14ac:dyDescent="0.15">
      <c r="A811" s="7" t="str">
        <f>IF([1]主干线!A811="","",[1]主干线!A811)</f>
        <v>绿南线路21</v>
      </c>
      <c r="B811" s="7" t="str">
        <f>IF([1]主干线!B811="","",[1]主干线!B811)</f>
        <v>10kV</v>
      </c>
      <c r="C811" s="7" t="str">
        <f>IF([1]主干线!C811="","",[1]主干线!C811)</f>
        <v>139绿南线</v>
      </c>
      <c r="D811" s="7">
        <f>IF([1]主干线!D811="","",[1]主干线!D811)</f>
        <v>0</v>
      </c>
      <c r="E811" s="7" t="str">
        <f>IF([1]主干线!E811="","",[1]主干线!E811)</f>
        <v>LGJ-185/30</v>
      </c>
      <c r="F811" s="7">
        <f>IF([1]主干线!F811="","",[1]主干线!F811)</f>
        <v>0.235014</v>
      </c>
      <c r="G811" s="7">
        <f>IF([1]主干线!M811="","",[1]主干线!M811)</f>
        <v>2E-3</v>
      </c>
      <c r="H811" s="7">
        <f>IF([1]主干线!N811="","",[1]主干线!N811)</f>
        <v>0</v>
      </c>
      <c r="I811" s="7">
        <f>IF([1]主干线!O811="","",[1]主干线!O811)</f>
        <v>0</v>
      </c>
      <c r="J811" s="7">
        <f>IF([1]主干线!P811="","",[1]主干线!P811)</f>
        <v>2015</v>
      </c>
      <c r="K811" s="7">
        <f>IF([1]主干线!Q811="","",[1]主干线!Q811)</f>
        <v>1</v>
      </c>
      <c r="L811" s="7">
        <f>IF([1]主干线!R811="","",[1]主干线!R811)</f>
        <v>0</v>
      </c>
      <c r="M811" s="7">
        <f>IF([1]主干线!S811="","",[1]主干线!S811)</f>
        <v>0</v>
      </c>
      <c r="N811" s="7">
        <f>IF([1]主干线!T811="","",[1]主干线!T811)</f>
        <v>0</v>
      </c>
      <c r="O811" s="7" t="str">
        <f>IF([1]主干线!V811="","",[1]主干线!V811)</f>
        <v>配变_绿地D区14#变</v>
      </c>
      <c r="P811" s="7">
        <f>IF([1]主干线!W811="","",[1]主干线!W811)</f>
        <v>4.7002839999999999</v>
      </c>
      <c r="Q811" s="7">
        <f>IF([1]主干线!X811="","",[1]主干线!X811)</f>
        <v>0</v>
      </c>
      <c r="R811" s="7">
        <f>IF([1]主干线!I811="","",[1]主干线!I811)</f>
        <v>0</v>
      </c>
      <c r="S811" s="7">
        <f>IF([1]主干线!G811="","",[1]主干线!G811)</f>
        <v>0</v>
      </c>
      <c r="T811" s="7">
        <f>IF([1]主干线!J811="","",[1]主干线!J811)</f>
        <v>0</v>
      </c>
      <c r="U811" s="7" t="str">
        <f>IF([1]主干线!H811="","",[1]主干线!H811)</f>
        <v>县级</v>
      </c>
    </row>
    <row r="812" spans="1:21" x14ac:dyDescent="0.15">
      <c r="A812" s="7" t="str">
        <f>IF([1]主干线!A812="","",[1]主干线!A812)</f>
        <v>绿南线路22</v>
      </c>
      <c r="B812" s="7" t="str">
        <f>IF([1]主干线!B812="","",[1]主干线!B812)</f>
        <v>10kV</v>
      </c>
      <c r="C812" s="7" t="str">
        <f>IF([1]主干线!C812="","",[1]主干线!C812)</f>
        <v>139绿南线</v>
      </c>
      <c r="D812" s="7">
        <f>IF([1]主干线!D812="","",[1]主干线!D812)</f>
        <v>0</v>
      </c>
      <c r="E812" s="7" t="str">
        <f>IF([1]主干线!E812="","",[1]主干线!E812)</f>
        <v>LGJ-185/30</v>
      </c>
      <c r="F812" s="7">
        <f>IF([1]主干线!F812="","",[1]主干线!F812)</f>
        <v>8.4141999999999995E-2</v>
      </c>
      <c r="G812" s="7">
        <f>IF([1]主干线!M812="","",[1]主干线!M812)</f>
        <v>2E-3</v>
      </c>
      <c r="H812" s="7">
        <f>IF([1]主干线!N812="","",[1]主干线!N812)</f>
        <v>0</v>
      </c>
      <c r="I812" s="7">
        <f>IF([1]主干线!O812="","",[1]主干线!O812)</f>
        <v>0</v>
      </c>
      <c r="J812" s="7">
        <f>IF([1]主干线!P812="","",[1]主干线!P812)</f>
        <v>2015</v>
      </c>
      <c r="K812" s="7">
        <f>IF([1]主干线!Q812="","",[1]主干线!Q812)</f>
        <v>2</v>
      </c>
      <c r="L812" s="7">
        <f>IF([1]主干线!R812="","",[1]主干线!R812)</f>
        <v>0</v>
      </c>
      <c r="M812" s="7">
        <f>IF([1]主干线!S812="","",[1]主干线!S812)</f>
        <v>0</v>
      </c>
      <c r="N812" s="7">
        <f>IF([1]主干线!T812="","",[1]主干线!T812)</f>
        <v>0</v>
      </c>
      <c r="O812" s="7" t="str">
        <f>IF([1]主干线!V812="","",[1]主干线!V812)</f>
        <v>配变_绿地E区4#变</v>
      </c>
      <c r="P812" s="7">
        <f>IF([1]主干线!W812="","",[1]主干线!W812)</f>
        <v>1.6828460000000001</v>
      </c>
      <c r="Q812" s="7">
        <f>IF([1]主干线!X812="","",[1]主干线!X812)</f>
        <v>1</v>
      </c>
      <c r="R812" s="7">
        <f>IF([1]主干线!I812="","",[1]主干线!I812)</f>
        <v>1</v>
      </c>
      <c r="S812" s="7">
        <f>IF([1]主干线!G812="","",[1]主干线!G812)</f>
        <v>0</v>
      </c>
      <c r="T812" s="7">
        <f>IF([1]主干线!J812="","",[1]主干线!J812)</f>
        <v>0</v>
      </c>
      <c r="U812" s="7" t="str">
        <f>IF([1]主干线!H812="","",[1]主干线!H812)</f>
        <v>县级</v>
      </c>
    </row>
    <row r="813" spans="1:21" x14ac:dyDescent="0.15">
      <c r="A813" s="7" t="str">
        <f>IF([1]主干线!A813="","",[1]主干线!A813)</f>
        <v>绿南线路23</v>
      </c>
      <c r="B813" s="7" t="str">
        <f>IF([1]主干线!B813="","",[1]主干线!B813)</f>
        <v>10kV</v>
      </c>
      <c r="C813" s="7" t="str">
        <f>IF([1]主干线!C813="","",[1]主干线!C813)</f>
        <v>139绿南线</v>
      </c>
      <c r="D813" s="7">
        <f>IF([1]主干线!D813="","",[1]主干线!D813)</f>
        <v>0</v>
      </c>
      <c r="E813" s="7" t="str">
        <f>IF([1]主干线!E813="","",[1]主干线!E813)</f>
        <v>LGJ-185/30</v>
      </c>
      <c r="F813" s="7">
        <f>IF([1]主干线!F813="","",[1]主干线!F813)</f>
        <v>8.3726999999999996E-2</v>
      </c>
      <c r="G813" s="7">
        <f>IF([1]主干线!M813="","",[1]主干线!M813)</f>
        <v>2E-3</v>
      </c>
      <c r="H813" s="7">
        <f>IF([1]主干线!N813="","",[1]主干线!N813)</f>
        <v>0</v>
      </c>
      <c r="I813" s="7">
        <f>IF([1]主干线!O813="","",[1]主干线!O813)</f>
        <v>0</v>
      </c>
      <c r="J813" s="7">
        <f>IF([1]主干线!P813="","",[1]主干线!P813)</f>
        <v>2015</v>
      </c>
      <c r="K813" s="7">
        <f>IF([1]主干线!Q813="","",[1]主干线!Q813)</f>
        <v>3</v>
      </c>
      <c r="L813" s="7">
        <f>IF([1]主干线!R813="","",[1]主干线!R813)</f>
        <v>0</v>
      </c>
      <c r="M813" s="7">
        <f>IF([1]主干线!S813="","",[1]主干线!S813)</f>
        <v>0</v>
      </c>
      <c r="N813" s="7">
        <f>IF([1]主干线!T813="","",[1]主干线!T813)</f>
        <v>0</v>
      </c>
      <c r="O813" s="7" t="str">
        <f>IF([1]主干线!V813="","",[1]主干线!V813)</f>
        <v>配变_绿地E区5#变</v>
      </c>
      <c r="P813" s="7">
        <f>IF([1]主干线!W813="","",[1]主干线!W813)</f>
        <v>1.6745380000000001</v>
      </c>
      <c r="Q813" s="7">
        <f>IF([1]主干线!X813="","",[1]主干线!X813)</f>
        <v>2</v>
      </c>
      <c r="R813" s="7">
        <f>IF([1]主干线!I813="","",[1]主干线!I813)</f>
        <v>1</v>
      </c>
      <c r="S813" s="7">
        <f>IF([1]主干线!G813="","",[1]主干线!G813)</f>
        <v>0</v>
      </c>
      <c r="T813" s="7">
        <f>IF([1]主干线!J813="","",[1]主干线!J813)</f>
        <v>0</v>
      </c>
      <c r="U813" s="7" t="str">
        <f>IF([1]主干线!H813="","",[1]主干线!H813)</f>
        <v>县级</v>
      </c>
    </row>
    <row r="814" spans="1:21" x14ac:dyDescent="0.15">
      <c r="A814" s="7" t="str">
        <f>IF([1]主干线!A814="","",[1]主干线!A814)</f>
        <v>绿南线路24</v>
      </c>
      <c r="B814" s="7" t="str">
        <f>IF([1]主干线!B814="","",[1]主干线!B814)</f>
        <v>10kV</v>
      </c>
      <c r="C814" s="7" t="str">
        <f>IF([1]主干线!C814="","",[1]主干线!C814)</f>
        <v>139绿南线</v>
      </c>
      <c r="D814" s="7">
        <f>IF([1]主干线!D814="","",[1]主干线!D814)</f>
        <v>0</v>
      </c>
      <c r="E814" s="7" t="str">
        <f>IF([1]主干线!E814="","",[1]主干线!E814)</f>
        <v>LGJ-185/30</v>
      </c>
      <c r="F814" s="7">
        <f>IF([1]主干线!F814="","",[1]主干线!F814)</f>
        <v>7.7440999999999996E-2</v>
      </c>
      <c r="G814" s="7">
        <f>IF([1]主干线!M814="","",[1]主干线!M814)</f>
        <v>2E-3</v>
      </c>
      <c r="H814" s="7">
        <f>IF([1]主干线!N814="","",[1]主干线!N814)</f>
        <v>0</v>
      </c>
      <c r="I814" s="7">
        <f>IF([1]主干线!O814="","",[1]主干线!O814)</f>
        <v>0</v>
      </c>
      <c r="J814" s="7">
        <f>IF([1]主干线!P814="","",[1]主干线!P814)</f>
        <v>2015</v>
      </c>
      <c r="K814" s="7">
        <f>IF([1]主干线!Q814="","",[1]主干线!Q814)</f>
        <v>1</v>
      </c>
      <c r="L814" s="7">
        <f>IF([1]主干线!R814="","",[1]主干线!R814)</f>
        <v>0</v>
      </c>
      <c r="M814" s="7">
        <f>IF([1]主干线!S814="","",[1]主干线!S814)</f>
        <v>0</v>
      </c>
      <c r="N814" s="7">
        <f>IF([1]主干线!T814="","",[1]主干线!T814)</f>
        <v>0</v>
      </c>
      <c r="O814" s="7" t="str">
        <f>IF([1]主干线!V814="","",[1]主干线!V814)</f>
        <v>配变_绿地E区3#变</v>
      </c>
      <c r="P814" s="7">
        <f>IF([1]主干线!W814="","",[1]主干线!W814)</f>
        <v>1.5488120000000001</v>
      </c>
      <c r="Q814" s="7">
        <f>IF([1]主干线!X814="","",[1]主干线!X814)</f>
        <v>3</v>
      </c>
      <c r="R814" s="7">
        <f>IF([1]主干线!I814="","",[1]主干线!I814)</f>
        <v>0</v>
      </c>
      <c r="S814" s="7">
        <f>IF([1]主干线!G814="","",[1]主干线!G814)</f>
        <v>0</v>
      </c>
      <c r="T814" s="7">
        <f>IF([1]主干线!J814="","",[1]主干线!J814)</f>
        <v>0</v>
      </c>
      <c r="U814" s="7" t="str">
        <f>IF([1]主干线!H814="","",[1]主干线!H814)</f>
        <v>县级</v>
      </c>
    </row>
    <row r="815" spans="1:21" x14ac:dyDescent="0.15">
      <c r="A815" s="7" t="str">
        <f>IF([1]主干线!A815="","",[1]主干线!A815)</f>
        <v>绿南线路25</v>
      </c>
      <c r="B815" s="7" t="str">
        <f>IF([1]主干线!B815="","",[1]主干线!B815)</f>
        <v>10kV</v>
      </c>
      <c r="C815" s="7" t="str">
        <f>IF([1]主干线!C815="","",[1]主干线!C815)</f>
        <v>139绿南线</v>
      </c>
      <c r="D815" s="7">
        <f>IF([1]主干线!D815="","",[1]主干线!D815)</f>
        <v>0</v>
      </c>
      <c r="E815" s="7" t="str">
        <f>IF([1]主干线!E815="","",[1]主干线!E815)</f>
        <v>LGJ-185/30</v>
      </c>
      <c r="F815" s="7">
        <f>IF([1]主干线!F815="","",[1]主干线!F815)</f>
        <v>2.124E-3</v>
      </c>
      <c r="G815" s="7">
        <f>IF([1]主干线!M815="","",[1]主干线!M815)</f>
        <v>2E-3</v>
      </c>
      <c r="H815" s="7">
        <f>IF([1]主干线!N815="","",[1]主干线!N815)</f>
        <v>0</v>
      </c>
      <c r="I815" s="7">
        <f>IF([1]主干线!O815="","",[1]主干线!O815)</f>
        <v>0</v>
      </c>
      <c r="J815" s="7">
        <f>IF([1]主干线!P815="","",[1]主干线!P815)</f>
        <v>2015</v>
      </c>
      <c r="K815" s="7">
        <f>IF([1]主干线!Q815="","",[1]主干线!Q815)</f>
        <v>2</v>
      </c>
      <c r="L815" s="7">
        <f>IF([1]主干线!R815="","",[1]主干线!R815)</f>
        <v>0</v>
      </c>
      <c r="M815" s="7">
        <f>IF([1]主干线!S815="","",[1]主干线!S815)</f>
        <v>0</v>
      </c>
      <c r="N815" s="7">
        <f>IF([1]主干线!T815="","",[1]主干线!T815)</f>
        <v>0</v>
      </c>
      <c r="O815" s="7" t="str">
        <f>IF([1]主干线!V815="","",[1]主干线!V815)</f>
        <v>配变_绿地置业D区26#变</v>
      </c>
      <c r="P815" s="7">
        <f>IF([1]主干线!W815="","",[1]主干线!W815)</f>
        <v>4.2472000000000003E-2</v>
      </c>
      <c r="Q815" s="7">
        <f>IF([1]主干线!X815="","",[1]主干线!X815)</f>
        <v>4</v>
      </c>
      <c r="R815" s="7">
        <f>IF([1]主干线!I815="","",[1]主干线!I815)</f>
        <v>1</v>
      </c>
      <c r="S815" s="7">
        <f>IF([1]主干线!G815="","",[1]主干线!G815)</f>
        <v>0</v>
      </c>
      <c r="T815" s="7">
        <f>IF([1]主干线!J815="","",[1]主干线!J815)</f>
        <v>0</v>
      </c>
      <c r="U815" s="7" t="str">
        <f>IF([1]主干线!H815="","",[1]主干线!H815)</f>
        <v>县级</v>
      </c>
    </row>
    <row r="816" spans="1:21" x14ac:dyDescent="0.15">
      <c r="A816" s="7" t="str">
        <f>IF([1]主干线!A816="","",[1]主干线!A816)</f>
        <v>绿南线路26</v>
      </c>
      <c r="B816" s="7" t="str">
        <f>IF([1]主干线!B816="","",[1]主干线!B816)</f>
        <v>10kV</v>
      </c>
      <c r="C816" s="7" t="str">
        <f>IF([1]主干线!C816="","",[1]主干线!C816)</f>
        <v>139绿南线</v>
      </c>
      <c r="D816" s="7">
        <f>IF([1]主干线!D816="","",[1]主干线!D816)</f>
        <v>1</v>
      </c>
      <c r="E816" s="7" t="str">
        <f>IF([1]主干线!E816="","",[1]主干线!E816)</f>
        <v>YJV22-3×120</v>
      </c>
      <c r="F816" s="7">
        <f>IF([1]主干线!F816="","",[1]主干线!F816)</f>
        <v>5.6670000000000002E-3</v>
      </c>
      <c r="G816" s="7">
        <f>IF([1]主干线!M816="","",[1]主干线!M816)</f>
        <v>2E-3</v>
      </c>
      <c r="H816" s="7">
        <f>IF([1]主干线!N816="","",[1]主干线!N816)</f>
        <v>0</v>
      </c>
      <c r="I816" s="7">
        <f>IF([1]主干线!O816="","",[1]主干线!O816)</f>
        <v>0</v>
      </c>
      <c r="J816" s="7">
        <f>IF([1]主干线!P816="","",[1]主干线!P816)</f>
        <v>2015</v>
      </c>
      <c r="K816" s="7">
        <f>IF([1]主干线!Q816="","",[1]主干线!Q816)</f>
        <v>3</v>
      </c>
      <c r="L816" s="7">
        <f>IF([1]主干线!R816="","",[1]主干线!R816)</f>
        <v>0</v>
      </c>
      <c r="M816" s="7">
        <f>IF([1]主干线!S816="","",[1]主干线!S816)</f>
        <v>0</v>
      </c>
      <c r="N816" s="7">
        <f>IF([1]主干线!T816="","",[1]主干线!T816)</f>
        <v>0</v>
      </c>
      <c r="O816" s="7" t="str">
        <f>IF([1]主干线!V816="","",[1]主干线!V816)</f>
        <v>配变_绿地置业D区19#变</v>
      </c>
      <c r="P816" s="7">
        <f>IF([1]主干线!W816="","",[1]主干线!W816)</f>
        <v>0.34002399999999999</v>
      </c>
      <c r="Q816" s="7">
        <f>IF([1]主干线!X816="","",[1]主干线!X816)</f>
        <v>5</v>
      </c>
      <c r="R816" s="7">
        <f>IF([1]主干线!I816="","",[1]主干线!I816)</f>
        <v>1</v>
      </c>
      <c r="S816" s="7">
        <f>IF([1]主干线!G816="","",[1]主干线!G816)</f>
        <v>0</v>
      </c>
      <c r="T816" s="7">
        <f>IF([1]主干线!J816="","",[1]主干线!J816)</f>
        <v>0</v>
      </c>
      <c r="U816" s="7" t="str">
        <f>IF([1]主干线!H816="","",[1]主干线!H816)</f>
        <v>县级</v>
      </c>
    </row>
    <row r="817" spans="1:21" x14ac:dyDescent="0.15">
      <c r="A817" s="7" t="str">
        <f>IF([1]主干线!A817="","",[1]主干线!A817)</f>
        <v>绿南线路28</v>
      </c>
      <c r="B817" s="7" t="str">
        <f>IF([1]主干线!B817="","",[1]主干线!B817)</f>
        <v>10kV</v>
      </c>
      <c r="C817" s="7" t="str">
        <f>IF([1]主干线!C817="","",[1]主干线!C817)</f>
        <v>139绿南线</v>
      </c>
      <c r="D817" s="7">
        <f>IF([1]主干线!D817="","",[1]主干线!D817)</f>
        <v>1</v>
      </c>
      <c r="E817" s="7" t="str">
        <f>IF([1]主干线!E817="","",[1]主干线!E817)</f>
        <v>YJV22-3×120</v>
      </c>
      <c r="F817" s="7">
        <f>IF([1]主干线!F817="","",[1]主干线!F817)</f>
        <v>0.14633299999999999</v>
      </c>
      <c r="G817" s="7">
        <f>IF([1]主干线!M817="","",[1]主干线!M817)</f>
        <v>2E-3</v>
      </c>
      <c r="H817" s="7">
        <f>IF([1]主干线!N817="","",[1]主干线!N817)</f>
        <v>0</v>
      </c>
      <c r="I817" s="7">
        <f>IF([1]主干线!O817="","",[1]主干线!O817)</f>
        <v>0</v>
      </c>
      <c r="J817" s="7">
        <f>IF([1]主干线!P817="","",[1]主干线!P817)</f>
        <v>2015</v>
      </c>
      <c r="K817" s="7">
        <f>IF([1]主干线!Q817="","",[1]主干线!Q817)</f>
        <v>1</v>
      </c>
      <c r="L817" s="7">
        <f>IF([1]主干线!R817="","",[1]主干线!R817)</f>
        <v>0</v>
      </c>
      <c r="M817" s="7">
        <f>IF([1]主干线!S817="","",[1]主干线!S817)</f>
        <v>0</v>
      </c>
      <c r="N817" s="7">
        <f>IF([1]主干线!T817="","",[1]主干线!T817)</f>
        <v>0</v>
      </c>
      <c r="O817" s="7" t="str">
        <f>IF([1]主干线!V817="","",[1]主干线!V817)</f>
        <v>配变_绿地置业D区16#变</v>
      </c>
      <c r="P817" s="7">
        <f>IF([1]主干线!W817="","",[1]主干线!W817)</f>
        <v>8.7800049999999992</v>
      </c>
      <c r="Q817" s="7">
        <f>IF([1]主干线!X817="","",[1]主干线!X817)</f>
        <v>6</v>
      </c>
      <c r="R817" s="7">
        <f>IF([1]主干线!I817="","",[1]主干线!I817)</f>
        <v>0</v>
      </c>
      <c r="S817" s="7">
        <f>IF([1]主干线!G817="","",[1]主干线!G817)</f>
        <v>0</v>
      </c>
      <c r="T817" s="7">
        <f>IF([1]主干线!J817="","",[1]主干线!J817)</f>
        <v>0</v>
      </c>
      <c r="U817" s="7" t="str">
        <f>IF([1]主干线!H817="","",[1]主干线!H817)</f>
        <v>县级</v>
      </c>
    </row>
    <row r="818" spans="1:21" x14ac:dyDescent="0.15">
      <c r="A818" s="7" t="str">
        <f>IF([1]主干线!A818="","",[1]主干线!A818)</f>
        <v>绿南线路29</v>
      </c>
      <c r="B818" s="7" t="str">
        <f>IF([1]主干线!B818="","",[1]主干线!B818)</f>
        <v>10kV</v>
      </c>
      <c r="C818" s="7" t="str">
        <f>IF([1]主干线!C818="","",[1]主干线!C818)</f>
        <v>139绿南线</v>
      </c>
      <c r="D818" s="7">
        <f>IF([1]主干线!D818="","",[1]主干线!D818)</f>
        <v>1</v>
      </c>
      <c r="E818" s="7" t="str">
        <f>IF([1]主干线!E818="","",[1]主干线!E818)</f>
        <v>YJV22-3×120</v>
      </c>
      <c r="F818" s="7">
        <f>IF([1]主干线!F818="","",[1]主干线!F818)</f>
        <v>5.3410000000000003E-3</v>
      </c>
      <c r="G818" s="7">
        <f>IF([1]主干线!M818="","",[1]主干线!M818)</f>
        <v>2E-3</v>
      </c>
      <c r="H818" s="7">
        <f>IF([1]主干线!N818="","",[1]主干线!N818)</f>
        <v>0</v>
      </c>
      <c r="I818" s="7">
        <f>IF([1]主干线!O818="","",[1]主干线!O818)</f>
        <v>0</v>
      </c>
      <c r="J818" s="7">
        <f>IF([1]主干线!P818="","",[1]主干线!P818)</f>
        <v>2015</v>
      </c>
      <c r="K818" s="7">
        <f>IF([1]主干线!Q818="","",[1]主干线!Q818)</f>
        <v>2</v>
      </c>
      <c r="L818" s="7">
        <f>IF([1]主干线!R818="","",[1]主干线!R818)</f>
        <v>0</v>
      </c>
      <c r="M818" s="7">
        <f>IF([1]主干线!S818="","",[1]主干线!S818)</f>
        <v>0</v>
      </c>
      <c r="N818" s="7">
        <f>IF([1]主干线!T818="","",[1]主干线!T818)</f>
        <v>0</v>
      </c>
      <c r="O818" s="7" t="str">
        <f>IF([1]主干线!V818="","",[1]主干线!V818)</f>
        <v>配变_绿地置业D区6#变</v>
      </c>
      <c r="P818" s="7">
        <f>IF([1]主干线!W818="","",[1]主干线!W818)</f>
        <v>0.32045000000000001</v>
      </c>
      <c r="Q818" s="7">
        <f>IF([1]主干线!X818="","",[1]主干线!X818)</f>
        <v>7</v>
      </c>
      <c r="R818" s="7">
        <f>IF([1]主干线!I818="","",[1]主干线!I818)</f>
        <v>1</v>
      </c>
      <c r="S818" s="7">
        <f>IF([1]主干线!G818="","",[1]主干线!G818)</f>
        <v>0</v>
      </c>
      <c r="T818" s="7">
        <f>IF([1]主干线!J818="","",[1]主干线!J818)</f>
        <v>0</v>
      </c>
      <c r="U818" s="7" t="str">
        <f>IF([1]主干线!H818="","",[1]主干线!H818)</f>
        <v>县级</v>
      </c>
    </row>
    <row r="819" spans="1:21" x14ac:dyDescent="0.15">
      <c r="A819" s="7" t="str">
        <f>IF([1]主干线!A819="","",[1]主干线!A819)</f>
        <v>绿南线路31</v>
      </c>
      <c r="B819" s="7" t="str">
        <f>IF([1]主干线!B819="","",[1]主干线!B819)</f>
        <v>10kV</v>
      </c>
      <c r="C819" s="7" t="str">
        <f>IF([1]主干线!C819="","",[1]主干线!C819)</f>
        <v>139绿南线</v>
      </c>
      <c r="D819" s="7">
        <f>IF([1]主干线!D819="","",[1]主干线!D819)</f>
        <v>1</v>
      </c>
      <c r="E819" s="7" t="str">
        <f>IF([1]主干线!E819="","",[1]主干线!E819)</f>
        <v>YJV22-3×120</v>
      </c>
      <c r="F819" s="7">
        <f>IF([1]主干线!F819="","",[1]主干线!F819)</f>
        <v>5.62E-3</v>
      </c>
      <c r="G819" s="7">
        <f>IF([1]主干线!M819="","",[1]主干线!M819)</f>
        <v>2E-3</v>
      </c>
      <c r="H819" s="7">
        <f>IF([1]主干线!N819="","",[1]主干线!N819)</f>
        <v>0</v>
      </c>
      <c r="I819" s="7">
        <f>IF([1]主干线!O819="","",[1]主干线!O819)</f>
        <v>0</v>
      </c>
      <c r="J819" s="7">
        <f>IF([1]主干线!P819="","",[1]主干线!P819)</f>
        <v>2015</v>
      </c>
      <c r="K819" s="7">
        <f>IF([1]主干线!Q819="","",[1]主干线!Q819)</f>
        <v>3</v>
      </c>
      <c r="L819" s="7">
        <f>IF([1]主干线!R819="","",[1]主干线!R819)</f>
        <v>0</v>
      </c>
      <c r="M819" s="7">
        <f>IF([1]主干线!S819="","",[1]主干线!S819)</f>
        <v>0</v>
      </c>
      <c r="N819" s="7">
        <f>IF([1]主干线!T819="","",[1]主干线!T819)</f>
        <v>0</v>
      </c>
      <c r="O819" s="7" t="str">
        <f>IF([1]主干线!V819="","",[1]主干线!V819)</f>
        <v>配变_绿地置业D区7#变</v>
      </c>
      <c r="P819" s="7">
        <f>IF([1]主干线!W819="","",[1]主干线!W819)</f>
        <v>0.33722099999999999</v>
      </c>
      <c r="Q819" s="7">
        <f>IF([1]主干线!X819="","",[1]主干线!X819)</f>
        <v>8</v>
      </c>
      <c r="R819" s="7">
        <f>IF([1]主干线!I819="","",[1]主干线!I819)</f>
        <v>1</v>
      </c>
      <c r="S819" s="7">
        <f>IF([1]主干线!G819="","",[1]主干线!G819)</f>
        <v>0</v>
      </c>
      <c r="T819" s="7">
        <f>IF([1]主干线!J819="","",[1]主干线!J819)</f>
        <v>0</v>
      </c>
      <c r="U819" s="7" t="str">
        <f>IF([1]主干线!H819="","",[1]主干线!H819)</f>
        <v>县级</v>
      </c>
    </row>
    <row r="820" spans="1:21" x14ac:dyDescent="0.15">
      <c r="A820" s="7" t="str">
        <f>IF([1]主干线!A820="","",[1]主干线!A820)</f>
        <v>绿南线路32</v>
      </c>
      <c r="B820" s="7" t="str">
        <f>IF([1]主干线!B820="","",[1]主干线!B820)</f>
        <v>10kV</v>
      </c>
      <c r="C820" s="7" t="str">
        <f>IF([1]主干线!C820="","",[1]主干线!C820)</f>
        <v>139绿南线</v>
      </c>
      <c r="D820" s="7">
        <f>IF([1]主干线!D820="","",[1]主干线!D820)</f>
        <v>0</v>
      </c>
      <c r="E820" s="7" t="str">
        <f>IF([1]主干线!E820="","",[1]主干线!E820)</f>
        <v>LGJ-185/30</v>
      </c>
      <c r="F820" s="7">
        <f>IF([1]主干线!F820="","",[1]主干线!F820)</f>
        <v>4.9639999999999997E-3</v>
      </c>
      <c r="G820" s="7">
        <f>IF([1]主干线!M820="","",[1]主干线!M820)</f>
        <v>2E-3</v>
      </c>
      <c r="H820" s="7">
        <f>IF([1]主干线!N820="","",[1]主干线!N820)</f>
        <v>0</v>
      </c>
      <c r="I820" s="7">
        <f>IF([1]主干线!O820="","",[1]主干线!O820)</f>
        <v>0</v>
      </c>
      <c r="J820" s="7">
        <f>IF([1]主干线!P820="","",[1]主干线!P820)</f>
        <v>2015</v>
      </c>
      <c r="K820" s="7">
        <f>IF([1]主干线!Q820="","",[1]主干线!Q820)</f>
        <v>1</v>
      </c>
      <c r="L820" s="7">
        <f>IF([1]主干线!R820="","",[1]主干线!R820)</f>
        <v>0</v>
      </c>
      <c r="M820" s="7">
        <f>IF([1]主干线!S820="","",[1]主干线!S820)</f>
        <v>0</v>
      </c>
      <c r="N820" s="7">
        <f>IF([1]主干线!T820="","",[1]主干线!T820)</f>
        <v>0</v>
      </c>
      <c r="O820" s="7" t="str">
        <f>IF([1]主干线!V820="","",[1]主干线!V820)</f>
        <v>配变_绿地E区3#变</v>
      </c>
      <c r="P820" s="7">
        <f>IF([1]主干线!W820="","",[1]主干线!W820)</f>
        <v>9.9273E-2</v>
      </c>
      <c r="Q820" s="7">
        <f>IF([1]主干线!X820="","",[1]主干线!X820)</f>
        <v>0</v>
      </c>
      <c r="R820" s="7">
        <f>IF([1]主干线!I820="","",[1]主干线!I820)</f>
        <v>0</v>
      </c>
      <c r="S820" s="7">
        <f>IF([1]主干线!G820="","",[1]主干线!G820)</f>
        <v>0</v>
      </c>
      <c r="T820" s="7">
        <f>IF([1]主干线!J820="","",[1]主干线!J820)</f>
        <v>0</v>
      </c>
      <c r="U820" s="7" t="str">
        <f>IF([1]主干线!H820="","",[1]主干线!H820)</f>
        <v>县级</v>
      </c>
    </row>
    <row r="821" spans="1:21" x14ac:dyDescent="0.15">
      <c r="A821" s="7" t="str">
        <f>IF([1]主干线!A821="","",[1]主干线!A821)</f>
        <v>中泰线路1</v>
      </c>
      <c r="B821" s="7" t="str">
        <f>IF([1]主干线!B821="","",[1]主干线!B821)</f>
        <v>10kV</v>
      </c>
      <c r="C821" s="7" t="str">
        <f>IF([1]主干线!C821="","",[1]主干线!C821)</f>
        <v>136中泰线</v>
      </c>
      <c r="D821" s="7">
        <f>IF([1]主干线!D821="","",[1]主干线!D821)</f>
        <v>0</v>
      </c>
      <c r="E821" s="7" t="str">
        <f>IF([1]主干线!E821="","",[1]主干线!E821)</f>
        <v>LGJ-185/30</v>
      </c>
      <c r="F821" s="7">
        <f>IF([1]主干线!F821="","",[1]主干线!F821)</f>
        <v>8.4914000000000003E-2</v>
      </c>
      <c r="G821" s="7">
        <f>IF([1]主干线!M821="","",[1]主干线!M821)</f>
        <v>2E-3</v>
      </c>
      <c r="H821" s="7">
        <f>IF([1]主干线!N821="","",[1]主干线!N821)</f>
        <v>0</v>
      </c>
      <c r="I821" s="7">
        <f>IF([1]主干线!O821="","",[1]主干线!O821)</f>
        <v>0</v>
      </c>
      <c r="J821" s="7">
        <f>IF([1]主干线!P821="","",[1]主干线!P821)</f>
        <v>2015</v>
      </c>
      <c r="K821" s="7">
        <f>IF([1]主干线!Q821="","",[1]主干线!Q821)</f>
        <v>2</v>
      </c>
      <c r="L821" s="7">
        <f>IF([1]主干线!R821="","",[1]主干线!R821)</f>
        <v>0</v>
      </c>
      <c r="M821" s="7">
        <f>IF([1]主干线!S821="","",[1]主干线!S821)</f>
        <v>0</v>
      </c>
      <c r="N821" s="7">
        <f>IF([1]主干线!T821="","",[1]主干线!T821)</f>
        <v>0</v>
      </c>
      <c r="O821" s="7" t="str">
        <f>IF([1]主干线!V821="","",[1]主干线!V821)</f>
        <v>分支箱_集善壹号配</v>
      </c>
      <c r="P821" s="7">
        <f>IF([1]主干线!W821="","",[1]主干线!W821)</f>
        <v>1.6982839999999999</v>
      </c>
      <c r="Q821" s="7">
        <f>IF([1]主干线!X821="","",[1]主干线!X821)</f>
        <v>1</v>
      </c>
      <c r="R821" s="7">
        <f>IF([1]主干线!I821="","",[1]主干线!I821)</f>
        <v>1</v>
      </c>
      <c r="S821" s="7">
        <f>IF([1]主干线!G821="","",[1]主干线!G821)</f>
        <v>0</v>
      </c>
      <c r="T821" s="7">
        <f>IF([1]主干线!J821="","",[1]主干线!J821)</f>
        <v>0</v>
      </c>
      <c r="U821" s="7" t="str">
        <f>IF([1]主干线!H821="","",[1]主干线!H821)</f>
        <v>县级</v>
      </c>
    </row>
    <row r="822" spans="1:21" x14ac:dyDescent="0.15">
      <c r="A822" s="7" t="str">
        <f>IF([1]主干线!A822="","",[1]主干线!A822)</f>
        <v>中泰线路2</v>
      </c>
      <c r="B822" s="7" t="str">
        <f>IF([1]主干线!B822="","",[1]主干线!B822)</f>
        <v>10kV</v>
      </c>
      <c r="C822" s="7" t="str">
        <f>IF([1]主干线!C822="","",[1]主干线!C822)</f>
        <v>136中泰线</v>
      </c>
      <c r="D822" s="7">
        <f>IF([1]主干线!D822="","",[1]主干线!D822)</f>
        <v>0</v>
      </c>
      <c r="E822" s="7" t="str">
        <f>IF([1]主干线!E822="","",[1]主干线!E822)</f>
        <v>LGJ-185/30</v>
      </c>
      <c r="F822" s="7">
        <f>IF([1]主干线!F822="","",[1]主干线!F822)</f>
        <v>0.126716</v>
      </c>
      <c r="G822" s="7">
        <f>IF([1]主干线!M822="","",[1]主干线!M822)</f>
        <v>2E-3</v>
      </c>
      <c r="H822" s="7">
        <f>IF([1]主干线!N822="","",[1]主干线!N822)</f>
        <v>0</v>
      </c>
      <c r="I822" s="7">
        <f>IF([1]主干线!O822="","",[1]主干线!O822)</f>
        <v>0</v>
      </c>
      <c r="J822" s="7">
        <f>IF([1]主干线!P822="","",[1]主干线!P822)</f>
        <v>2015</v>
      </c>
      <c r="K822" s="7">
        <f>IF([1]主干线!Q822="","",[1]主干线!Q822)</f>
        <v>3</v>
      </c>
      <c r="L822" s="7">
        <f>IF([1]主干线!R822="","",[1]主干线!R822)</f>
        <v>0</v>
      </c>
      <c r="M822" s="7">
        <f>IF([1]主干线!S822="","",[1]主干线!S822)</f>
        <v>0</v>
      </c>
      <c r="N822" s="7">
        <f>IF([1]主干线!T822="","",[1]主干线!T822)</f>
        <v>0</v>
      </c>
      <c r="O822" s="7" t="str">
        <f>IF([1]主干线!V822="","",[1]主干线!V822)</f>
        <v>8796088717152</v>
      </c>
      <c r="P822" s="7">
        <f>IF([1]主干线!W822="","",[1]主干线!W822)</f>
        <v>2.5343279999999999</v>
      </c>
      <c r="Q822" s="7">
        <f>IF([1]主干线!X822="","",[1]主干线!X822)</f>
        <v>2</v>
      </c>
      <c r="R822" s="7">
        <f>IF([1]主干线!I822="","",[1]主干线!I822)</f>
        <v>1</v>
      </c>
      <c r="S822" s="7">
        <f>IF([1]主干线!G822="","",[1]主干线!G822)</f>
        <v>0</v>
      </c>
      <c r="T822" s="7">
        <f>IF([1]主干线!J822="","",[1]主干线!J822)</f>
        <v>0</v>
      </c>
      <c r="U822" s="7" t="str">
        <f>IF([1]主干线!H822="","",[1]主干线!H822)</f>
        <v>县级</v>
      </c>
    </row>
    <row r="823" spans="1:21" x14ac:dyDescent="0.15">
      <c r="A823" s="7" t="str">
        <f>IF([1]主干线!A823="","",[1]主干线!A823)</f>
        <v>中泰线路3</v>
      </c>
      <c r="B823" s="7" t="str">
        <f>IF([1]主干线!B823="","",[1]主干线!B823)</f>
        <v>10kV</v>
      </c>
      <c r="C823" s="7" t="str">
        <f>IF([1]主干线!C823="","",[1]主干线!C823)</f>
        <v>136中泰线</v>
      </c>
      <c r="D823" s="7">
        <f>IF([1]主干线!D823="","",[1]主干线!D823)</f>
        <v>0</v>
      </c>
      <c r="E823" s="7" t="str">
        <f>IF([1]主干线!E823="","",[1]主干线!E823)</f>
        <v>LGJ-185/30</v>
      </c>
      <c r="F823" s="7">
        <f>IF([1]主干线!F823="","",[1]主干线!F823)</f>
        <v>0.120841</v>
      </c>
      <c r="G823" s="7">
        <f>IF([1]主干线!M823="","",[1]主干线!M823)</f>
        <v>2E-3</v>
      </c>
      <c r="H823" s="7">
        <f>IF([1]主干线!N823="","",[1]主干线!N823)</f>
        <v>0</v>
      </c>
      <c r="I823" s="7">
        <f>IF([1]主干线!O823="","",[1]主干线!O823)</f>
        <v>0</v>
      </c>
      <c r="J823" s="7">
        <f>IF([1]主干线!P823="","",[1]主干线!P823)</f>
        <v>2015</v>
      </c>
      <c r="K823" s="7">
        <f>IF([1]主干线!Q823="","",[1]主干线!Q823)</f>
        <v>1</v>
      </c>
      <c r="L823" s="7">
        <f>IF([1]主干线!R823="","",[1]主干线!R823)</f>
        <v>0</v>
      </c>
      <c r="M823" s="7">
        <f>IF([1]主干线!S823="","",[1]主干线!S823)</f>
        <v>0</v>
      </c>
      <c r="N823" s="7">
        <f>IF([1]主干线!T823="","",[1]主干线!T823)</f>
        <v>0</v>
      </c>
      <c r="O823" s="7" t="str">
        <f>IF([1]主干线!V823="","",[1]主干线!V823)</f>
        <v>8796088717168</v>
      </c>
      <c r="P823" s="7">
        <f>IF([1]主干线!W823="","",[1]主干线!W823)</f>
        <v>2.4168150000000002</v>
      </c>
      <c r="Q823" s="7">
        <f>IF([1]主干线!X823="","",[1]主干线!X823)</f>
        <v>3</v>
      </c>
      <c r="R823" s="7">
        <f>IF([1]主干线!I823="","",[1]主干线!I823)</f>
        <v>0</v>
      </c>
      <c r="S823" s="7">
        <f>IF([1]主干线!G823="","",[1]主干线!G823)</f>
        <v>0</v>
      </c>
      <c r="T823" s="7">
        <f>IF([1]主干线!J823="","",[1]主干线!J823)</f>
        <v>0</v>
      </c>
      <c r="U823" s="7" t="str">
        <f>IF([1]主干线!H823="","",[1]主干线!H823)</f>
        <v>县级</v>
      </c>
    </row>
    <row r="824" spans="1:21" x14ac:dyDescent="0.15">
      <c r="A824" s="7" t="str">
        <f>IF([1]主干线!A824="","",[1]主干线!A824)</f>
        <v>中泰线路4</v>
      </c>
      <c r="B824" s="7" t="str">
        <f>IF([1]主干线!B824="","",[1]主干线!B824)</f>
        <v>10kV</v>
      </c>
      <c r="C824" s="7" t="str">
        <f>IF([1]主干线!C824="","",[1]主干线!C824)</f>
        <v>136中泰线</v>
      </c>
      <c r="D824" s="7">
        <f>IF([1]主干线!D824="","",[1]主干线!D824)</f>
        <v>0</v>
      </c>
      <c r="E824" s="7" t="str">
        <f>IF([1]主干线!E824="","",[1]主干线!E824)</f>
        <v>LGJ-185/30</v>
      </c>
      <c r="F824" s="7">
        <f>IF([1]主干线!F824="","",[1]主干线!F824)</f>
        <v>6.2449999999999997E-3</v>
      </c>
      <c r="G824" s="7">
        <f>IF([1]主干线!M824="","",[1]主干线!M824)</f>
        <v>2E-3</v>
      </c>
      <c r="H824" s="7">
        <f>IF([1]主干线!N824="","",[1]主干线!N824)</f>
        <v>0</v>
      </c>
      <c r="I824" s="7">
        <f>IF([1]主干线!O824="","",[1]主干线!O824)</f>
        <v>0</v>
      </c>
      <c r="J824" s="7">
        <f>IF([1]主干线!P824="","",[1]主干线!P824)</f>
        <v>2015</v>
      </c>
      <c r="K824" s="7">
        <f>IF([1]主干线!Q824="","",[1]主干线!Q824)</f>
        <v>2</v>
      </c>
      <c r="L824" s="7">
        <f>IF([1]主干线!R824="","",[1]主干线!R824)</f>
        <v>0</v>
      </c>
      <c r="M824" s="7">
        <f>IF([1]主干线!S824="","",[1]主干线!S824)</f>
        <v>0</v>
      </c>
      <c r="N824" s="7">
        <f>IF([1]主干线!T824="","",[1]主干线!T824)</f>
        <v>0</v>
      </c>
      <c r="O824" s="7" t="str">
        <f>IF([1]主干线!V824="","",[1]主干线!V824)</f>
        <v>配变_中金花桥置业（棕榈湾花园#4临变）</v>
      </c>
      <c r="P824" s="7">
        <f>IF([1]主干线!W824="","",[1]主干线!W824)</f>
        <v>0.124907</v>
      </c>
      <c r="Q824" s="7">
        <f>IF([1]主干线!X824="","",[1]主干线!X824)</f>
        <v>4</v>
      </c>
      <c r="R824" s="7">
        <f>IF([1]主干线!I824="","",[1]主干线!I824)</f>
        <v>1</v>
      </c>
      <c r="S824" s="7">
        <f>IF([1]主干线!G824="","",[1]主干线!G824)</f>
        <v>0</v>
      </c>
      <c r="T824" s="7">
        <f>IF([1]主干线!J824="","",[1]主干线!J824)</f>
        <v>0</v>
      </c>
      <c r="U824" s="7" t="str">
        <f>IF([1]主干线!H824="","",[1]主干线!H824)</f>
        <v>县级</v>
      </c>
    </row>
    <row r="825" spans="1:21" x14ac:dyDescent="0.15">
      <c r="A825" s="7" t="str">
        <f>IF([1]主干线!A825="","",[1]主干线!A825)</f>
        <v>中泰线路5</v>
      </c>
      <c r="B825" s="7" t="str">
        <f>IF([1]主干线!B825="","",[1]主干线!B825)</f>
        <v>10kV</v>
      </c>
      <c r="C825" s="7" t="str">
        <f>IF([1]主干线!C825="","",[1]主干线!C825)</f>
        <v>136中泰线</v>
      </c>
      <c r="D825" s="7">
        <f>IF([1]主干线!D825="","",[1]主干线!D825)</f>
        <v>0</v>
      </c>
      <c r="E825" s="7" t="str">
        <f>IF([1]主干线!E825="","",[1]主干线!E825)</f>
        <v>LGJ-185/30</v>
      </c>
      <c r="F825" s="7">
        <f>IF([1]主干线!F825="","",[1]主干线!F825)</f>
        <v>8.3742999999999998E-2</v>
      </c>
      <c r="G825" s="7">
        <f>IF([1]主干线!M825="","",[1]主干线!M825)</f>
        <v>2E-3</v>
      </c>
      <c r="H825" s="7">
        <f>IF([1]主干线!N825="","",[1]主干线!N825)</f>
        <v>0</v>
      </c>
      <c r="I825" s="7">
        <f>IF([1]主干线!O825="","",[1]主干线!O825)</f>
        <v>0</v>
      </c>
      <c r="J825" s="7">
        <f>IF([1]主干线!P825="","",[1]主干线!P825)</f>
        <v>2015</v>
      </c>
      <c r="K825" s="7">
        <f>IF([1]主干线!Q825="","",[1]主干线!Q825)</f>
        <v>3</v>
      </c>
      <c r="L825" s="7">
        <f>IF([1]主干线!R825="","",[1]主干线!R825)</f>
        <v>0</v>
      </c>
      <c r="M825" s="7">
        <f>IF([1]主干线!S825="","",[1]主干线!S825)</f>
        <v>0</v>
      </c>
      <c r="N825" s="7">
        <f>IF([1]主干线!T825="","",[1]主干线!T825)</f>
        <v>0</v>
      </c>
      <c r="O825" s="7" t="str">
        <f>IF([1]主干线!V825="","",[1]主干线!V825)</f>
        <v>配变_中金</v>
      </c>
      <c r="P825" s="7">
        <f>IF([1]主干线!W825="","",[1]主干线!W825)</f>
        <v>1.674858</v>
      </c>
      <c r="Q825" s="7">
        <f>IF([1]主干线!X825="","",[1]主干线!X825)</f>
        <v>5</v>
      </c>
      <c r="R825" s="7">
        <f>IF([1]主干线!I825="","",[1]主干线!I825)</f>
        <v>1</v>
      </c>
      <c r="S825" s="7">
        <f>IF([1]主干线!G825="","",[1]主干线!G825)</f>
        <v>0</v>
      </c>
      <c r="T825" s="7">
        <f>IF([1]主干线!J825="","",[1]主干线!J825)</f>
        <v>0</v>
      </c>
      <c r="U825" s="7" t="str">
        <f>IF([1]主干线!H825="","",[1]主干线!H825)</f>
        <v>县级</v>
      </c>
    </row>
    <row r="826" spans="1:21" x14ac:dyDescent="0.15">
      <c r="A826" s="7" t="str">
        <f>IF([1]主干线!A826="","",[1]主干线!A826)</f>
        <v>中泰线路6</v>
      </c>
      <c r="B826" s="7" t="str">
        <f>IF([1]主干线!B826="","",[1]主干线!B826)</f>
        <v>10kV</v>
      </c>
      <c r="C826" s="7" t="str">
        <f>IF([1]主干线!C826="","",[1]主干线!C826)</f>
        <v>136中泰线</v>
      </c>
      <c r="D826" s="7">
        <f>IF([1]主干线!D826="","",[1]主干线!D826)</f>
        <v>0</v>
      </c>
      <c r="E826" s="7" t="str">
        <f>IF([1]主干线!E826="","",[1]主干线!E826)</f>
        <v>LGJ-185/30</v>
      </c>
      <c r="F826" s="7">
        <f>IF([1]主干线!F826="","",[1]主干线!F826)</f>
        <v>0.329266</v>
      </c>
      <c r="G826" s="7">
        <f>IF([1]主干线!M826="","",[1]主干线!M826)</f>
        <v>2E-3</v>
      </c>
      <c r="H826" s="7">
        <f>IF([1]主干线!N826="","",[1]主干线!N826)</f>
        <v>0</v>
      </c>
      <c r="I826" s="7">
        <f>IF([1]主干线!O826="","",[1]主干线!O826)</f>
        <v>0</v>
      </c>
      <c r="J826" s="7">
        <f>IF([1]主干线!P826="","",[1]主干线!P826)</f>
        <v>2015</v>
      </c>
      <c r="K826" s="7">
        <f>IF([1]主干线!Q826="","",[1]主干线!Q826)</f>
        <v>1</v>
      </c>
      <c r="L826" s="7">
        <f>IF([1]主干线!R826="","",[1]主干线!R826)</f>
        <v>0</v>
      </c>
      <c r="M826" s="7">
        <f>IF([1]主干线!S826="","",[1]主干线!S826)</f>
        <v>0</v>
      </c>
      <c r="N826" s="7">
        <f>IF([1]主干线!T826="","",[1]主干线!T826)</f>
        <v>0</v>
      </c>
      <c r="O826" s="7" t="str">
        <f>IF([1]主干线!V826="","",[1]主干线!V826)</f>
        <v>8796088717376</v>
      </c>
      <c r="P826" s="7">
        <f>IF([1]主干线!W826="","",[1]主干线!W826)</f>
        <v>6.5853250000000001</v>
      </c>
      <c r="Q826" s="7">
        <f>IF([1]主干线!X826="","",[1]主干线!X826)</f>
        <v>6</v>
      </c>
      <c r="R826" s="7">
        <f>IF([1]主干线!I826="","",[1]主干线!I826)</f>
        <v>0</v>
      </c>
      <c r="S826" s="7">
        <f>IF([1]主干线!G826="","",[1]主干线!G826)</f>
        <v>0</v>
      </c>
      <c r="T826" s="7">
        <f>IF([1]主干线!J826="","",[1]主干线!J826)</f>
        <v>0</v>
      </c>
      <c r="U826" s="7" t="str">
        <f>IF([1]主干线!H826="","",[1]主干线!H826)</f>
        <v>县级</v>
      </c>
    </row>
    <row r="827" spans="1:21" x14ac:dyDescent="0.15">
      <c r="A827" s="7" t="str">
        <f>IF([1]主干线!A827="","",[1]主干线!A827)</f>
        <v>中泰线路7</v>
      </c>
      <c r="B827" s="7" t="str">
        <f>IF([1]主干线!B827="","",[1]主干线!B827)</f>
        <v>10kV</v>
      </c>
      <c r="C827" s="7" t="str">
        <f>IF([1]主干线!C827="","",[1]主干线!C827)</f>
        <v>136中泰线</v>
      </c>
      <c r="D827" s="7">
        <f>IF([1]主干线!D827="","",[1]主干线!D827)</f>
        <v>0</v>
      </c>
      <c r="E827" s="7" t="str">
        <f>IF([1]主干线!E827="","",[1]主干线!E827)</f>
        <v>LGJ-185/30</v>
      </c>
      <c r="F827" s="7">
        <f>IF([1]主干线!F827="","",[1]主干线!F827)</f>
        <v>0.116091</v>
      </c>
      <c r="G827" s="7">
        <f>IF([1]主干线!M827="","",[1]主干线!M827)</f>
        <v>2E-3</v>
      </c>
      <c r="H827" s="7">
        <f>IF([1]主干线!N827="","",[1]主干线!N827)</f>
        <v>0</v>
      </c>
      <c r="I827" s="7">
        <f>IF([1]主干线!O827="","",[1]主干线!O827)</f>
        <v>0</v>
      </c>
      <c r="J827" s="7">
        <f>IF([1]主干线!P827="","",[1]主干线!P827)</f>
        <v>2015</v>
      </c>
      <c r="K827" s="7">
        <f>IF([1]主干线!Q827="","",[1]主干线!Q827)</f>
        <v>2</v>
      </c>
      <c r="L827" s="7">
        <f>IF([1]主干线!R827="","",[1]主干线!R827)</f>
        <v>0</v>
      </c>
      <c r="M827" s="7">
        <f>IF([1]主干线!S827="","",[1]主干线!S827)</f>
        <v>0</v>
      </c>
      <c r="N827" s="7">
        <f>IF([1]主干线!T827="","",[1]主干线!T827)</f>
        <v>0</v>
      </c>
      <c r="O827" s="7" t="str">
        <f>IF([1]主干线!V827="","",[1]主干线!V827)</f>
        <v>配变_中金花桥置业（中金花园2#变）</v>
      </c>
      <c r="P827" s="7">
        <f>IF([1]主干线!W827="","",[1]主干线!W827)</f>
        <v>2.321815</v>
      </c>
      <c r="Q827" s="7">
        <f>IF([1]主干线!X827="","",[1]主干线!X827)</f>
        <v>7</v>
      </c>
      <c r="R827" s="7">
        <f>IF([1]主干线!I827="","",[1]主干线!I827)</f>
        <v>1</v>
      </c>
      <c r="S827" s="7">
        <f>IF([1]主干线!G827="","",[1]主干线!G827)</f>
        <v>0</v>
      </c>
      <c r="T827" s="7">
        <f>IF([1]主干线!J827="","",[1]主干线!J827)</f>
        <v>0</v>
      </c>
      <c r="U827" s="7" t="str">
        <f>IF([1]主干线!H827="","",[1]主干线!H827)</f>
        <v>县级</v>
      </c>
    </row>
    <row r="828" spans="1:21" x14ac:dyDescent="0.15">
      <c r="A828" s="7" t="str">
        <f>IF([1]主干线!A828="","",[1]主干线!A828)</f>
        <v>中泰线路8</v>
      </c>
      <c r="B828" s="7" t="str">
        <f>IF([1]主干线!B828="","",[1]主干线!B828)</f>
        <v>10kV</v>
      </c>
      <c r="C828" s="7" t="str">
        <f>IF([1]主干线!C828="","",[1]主干线!C828)</f>
        <v>136中泰线</v>
      </c>
      <c r="D828" s="7">
        <f>IF([1]主干线!D828="","",[1]主干线!D828)</f>
        <v>0</v>
      </c>
      <c r="E828" s="7" t="str">
        <f>IF([1]主干线!E828="","",[1]主干线!E828)</f>
        <v>LGJ-185/30</v>
      </c>
      <c r="F828" s="7">
        <f>IF([1]主干线!F828="","",[1]主干线!F828)</f>
        <v>9.2062000000000005E-2</v>
      </c>
      <c r="G828" s="7">
        <f>IF([1]主干线!M828="","",[1]主干线!M828)</f>
        <v>2E-3</v>
      </c>
      <c r="H828" s="7">
        <f>IF([1]主干线!N828="","",[1]主干线!N828)</f>
        <v>0</v>
      </c>
      <c r="I828" s="7">
        <f>IF([1]主干线!O828="","",[1]主干线!O828)</f>
        <v>0</v>
      </c>
      <c r="J828" s="7">
        <f>IF([1]主干线!P828="","",[1]主干线!P828)</f>
        <v>2015</v>
      </c>
      <c r="K828" s="7">
        <f>IF([1]主干线!Q828="","",[1]主干线!Q828)</f>
        <v>3</v>
      </c>
      <c r="L828" s="7">
        <f>IF([1]主干线!R828="","",[1]主干线!R828)</f>
        <v>0</v>
      </c>
      <c r="M828" s="7">
        <f>IF([1]主干线!S828="","",[1]主干线!S828)</f>
        <v>0</v>
      </c>
      <c r="N828" s="7">
        <f>IF([1]主干线!T828="","",[1]主干线!T828)</f>
        <v>0</v>
      </c>
      <c r="O828" s="7" t="str">
        <f>IF([1]主干线!V828="","",[1]主干线!V828)</f>
        <v>8796088749152</v>
      </c>
      <c r="P828" s="7">
        <f>IF([1]主干线!W828="","",[1]主干线!W828)</f>
        <v>1.8412440000000001</v>
      </c>
      <c r="Q828" s="7">
        <f>IF([1]主干线!X828="","",[1]主干线!X828)</f>
        <v>8</v>
      </c>
      <c r="R828" s="7">
        <f>IF([1]主干线!I828="","",[1]主干线!I828)</f>
        <v>1</v>
      </c>
      <c r="S828" s="7">
        <f>IF([1]主干线!G828="","",[1]主干线!G828)</f>
        <v>0</v>
      </c>
      <c r="T828" s="7">
        <f>IF([1]主干线!J828="","",[1]主干线!J828)</f>
        <v>0</v>
      </c>
      <c r="U828" s="7" t="str">
        <f>IF([1]主干线!H828="","",[1]主干线!H828)</f>
        <v>县级</v>
      </c>
    </row>
    <row r="829" spans="1:21" x14ac:dyDescent="0.15">
      <c r="A829" s="7" t="str">
        <f>IF([1]主干线!A829="","",[1]主干线!A829)</f>
        <v>中泰线路9</v>
      </c>
      <c r="B829" s="7" t="str">
        <f>IF([1]主干线!B829="","",[1]主干线!B829)</f>
        <v>10kV</v>
      </c>
      <c r="C829" s="7" t="str">
        <f>IF([1]主干线!C829="","",[1]主干线!C829)</f>
        <v>136中泰线</v>
      </c>
      <c r="D829" s="7">
        <f>IF([1]主干线!D829="","",[1]主干线!D829)</f>
        <v>0</v>
      </c>
      <c r="E829" s="7" t="str">
        <f>IF([1]主干线!E829="","",[1]主干线!E829)</f>
        <v>LGJ-185/30</v>
      </c>
      <c r="F829" s="7">
        <f>IF([1]主干线!F829="","",[1]主干线!F829)</f>
        <v>1.6818E-2</v>
      </c>
      <c r="G829" s="7">
        <f>IF([1]主干线!M829="","",[1]主干线!M829)</f>
        <v>2E-3</v>
      </c>
      <c r="H829" s="7">
        <f>IF([1]主干线!N829="","",[1]主干线!N829)</f>
        <v>0</v>
      </c>
      <c r="I829" s="7">
        <f>IF([1]主干线!O829="","",[1]主干线!O829)</f>
        <v>0</v>
      </c>
      <c r="J829" s="7">
        <f>IF([1]主干线!P829="","",[1]主干线!P829)</f>
        <v>2015</v>
      </c>
      <c r="K829" s="7">
        <f>IF([1]主干线!Q829="","",[1]主干线!Q829)</f>
        <v>1</v>
      </c>
      <c r="L829" s="7">
        <f>IF([1]主干线!R829="","",[1]主干线!R829)</f>
        <v>0</v>
      </c>
      <c r="M829" s="7">
        <f>IF([1]主干线!S829="","",[1]主干线!S829)</f>
        <v>0</v>
      </c>
      <c r="N829" s="7">
        <f>IF([1]主干线!T829="","",[1]主干线!T829)</f>
        <v>0</v>
      </c>
      <c r="O829" s="7" t="str">
        <f>IF([1]主干线!V829="","",[1]主干线!V829)</f>
        <v>配变_常发置业1-1</v>
      </c>
      <c r="P829" s="7">
        <f>IF([1]主干线!W829="","",[1]主干线!W829)</f>
        <v>0.33636899999999997</v>
      </c>
      <c r="Q829" s="7">
        <f>IF([1]主干线!X829="","",[1]主干线!X829)</f>
        <v>0</v>
      </c>
      <c r="R829" s="7">
        <f>IF([1]主干线!I829="","",[1]主干线!I829)</f>
        <v>0</v>
      </c>
      <c r="S829" s="7">
        <f>IF([1]主干线!G829="","",[1]主干线!G829)</f>
        <v>0</v>
      </c>
      <c r="T829" s="7">
        <f>IF([1]主干线!J829="","",[1]主干线!J829)</f>
        <v>0</v>
      </c>
      <c r="U829" s="7" t="str">
        <f>IF([1]主干线!H829="","",[1]主干线!H829)</f>
        <v>县级</v>
      </c>
    </row>
    <row r="830" spans="1:21" x14ac:dyDescent="0.15">
      <c r="A830" s="7" t="str">
        <f>IF([1]主干线!A830="","",[1]主干线!A830)</f>
        <v>中泰线路10</v>
      </c>
      <c r="B830" s="7" t="str">
        <f>IF([1]主干线!B830="","",[1]主干线!B830)</f>
        <v>10kV</v>
      </c>
      <c r="C830" s="7" t="str">
        <f>IF([1]主干线!C830="","",[1]主干线!C830)</f>
        <v>136中泰线</v>
      </c>
      <c r="D830" s="7">
        <f>IF([1]主干线!D830="","",[1]主干线!D830)</f>
        <v>0</v>
      </c>
      <c r="E830" s="7" t="str">
        <f>IF([1]主干线!E830="","",[1]主干线!E830)</f>
        <v>LGJ-185/30</v>
      </c>
      <c r="F830" s="7">
        <f>IF([1]主干线!F830="","",[1]主干线!F830)</f>
        <v>0.22753200000000001</v>
      </c>
      <c r="G830" s="7">
        <f>IF([1]主干线!M830="","",[1]主干线!M830)</f>
        <v>2E-3</v>
      </c>
      <c r="H830" s="7">
        <f>IF([1]主干线!N830="","",[1]主干线!N830)</f>
        <v>0</v>
      </c>
      <c r="I830" s="7">
        <f>IF([1]主干线!O830="","",[1]主干线!O830)</f>
        <v>0</v>
      </c>
      <c r="J830" s="7">
        <f>IF([1]主干线!P830="","",[1]主干线!P830)</f>
        <v>2015</v>
      </c>
      <c r="K830" s="7">
        <f>IF([1]主干线!Q830="","",[1]主干线!Q830)</f>
        <v>2</v>
      </c>
      <c r="L830" s="7">
        <f>IF([1]主干线!R830="","",[1]主干线!R830)</f>
        <v>0</v>
      </c>
      <c r="M830" s="7">
        <f>IF([1]主干线!S830="","",[1]主干线!S830)</f>
        <v>0</v>
      </c>
      <c r="N830" s="7">
        <f>IF([1]主干线!T830="","",[1]主干线!T830)</f>
        <v>0</v>
      </c>
      <c r="O830" s="7" t="str">
        <f>IF([1]主干线!V830="","",[1]主干线!V830)</f>
        <v>8796088717488</v>
      </c>
      <c r="P830" s="7">
        <f>IF([1]主干线!W830="","",[1]主干线!W830)</f>
        <v>4.5506460000000004</v>
      </c>
      <c r="Q830" s="7">
        <f>IF([1]主干线!X830="","",[1]主干线!X830)</f>
        <v>1</v>
      </c>
      <c r="R830" s="7">
        <f>IF([1]主干线!I830="","",[1]主干线!I830)</f>
        <v>1</v>
      </c>
      <c r="S830" s="7">
        <f>IF([1]主干线!G830="","",[1]主干线!G830)</f>
        <v>0</v>
      </c>
      <c r="T830" s="7">
        <f>IF([1]主干线!J830="","",[1]主干线!J830)</f>
        <v>0</v>
      </c>
      <c r="U830" s="7" t="str">
        <f>IF([1]主干线!H830="","",[1]主干线!H830)</f>
        <v>县级</v>
      </c>
    </row>
    <row r="831" spans="1:21" x14ac:dyDescent="0.15">
      <c r="A831" s="7" t="str">
        <f>IF([1]主干线!A831="","",[1]主干线!A831)</f>
        <v>中泰线路11</v>
      </c>
      <c r="B831" s="7" t="str">
        <f>IF([1]主干线!B831="","",[1]主干线!B831)</f>
        <v>10kV</v>
      </c>
      <c r="C831" s="7" t="str">
        <f>IF([1]主干线!C831="","",[1]主干线!C831)</f>
        <v>136中泰线</v>
      </c>
      <c r="D831" s="7">
        <f>IF([1]主干线!D831="","",[1]主干线!D831)</f>
        <v>0</v>
      </c>
      <c r="E831" s="7" t="str">
        <f>IF([1]主干线!E831="","",[1]主干线!E831)</f>
        <v>LGJ-185/30</v>
      </c>
      <c r="F831" s="7">
        <f>IF([1]主干线!F831="","",[1]主干线!F831)</f>
        <v>5.3769999999999998E-3</v>
      </c>
      <c r="G831" s="7">
        <f>IF([1]主干线!M831="","",[1]主干线!M831)</f>
        <v>2E-3</v>
      </c>
      <c r="H831" s="7">
        <f>IF([1]主干线!N831="","",[1]主干线!N831)</f>
        <v>0</v>
      </c>
      <c r="I831" s="7">
        <f>IF([1]主干线!O831="","",[1]主干线!O831)</f>
        <v>0</v>
      </c>
      <c r="J831" s="7">
        <f>IF([1]主干线!P831="","",[1]主干线!P831)</f>
        <v>2015</v>
      </c>
      <c r="K831" s="7">
        <f>IF([1]主干线!Q831="","",[1]主干线!Q831)</f>
        <v>3</v>
      </c>
      <c r="L831" s="7">
        <f>IF([1]主干线!R831="","",[1]主干线!R831)</f>
        <v>0</v>
      </c>
      <c r="M831" s="7">
        <f>IF([1]主干线!S831="","",[1]主干线!S831)</f>
        <v>0</v>
      </c>
      <c r="N831" s="7">
        <f>IF([1]主干线!T831="","",[1]主干线!T831)</f>
        <v>0</v>
      </c>
      <c r="O831" s="7" t="str">
        <f>IF([1]主干线!V831="","",[1]主干线!V831)</f>
        <v>配变_常发置业1-2</v>
      </c>
      <c r="P831" s="7">
        <f>IF([1]主干线!W831="","",[1]主干线!W831)</f>
        <v>0.10754</v>
      </c>
      <c r="Q831" s="7">
        <f>IF([1]主干线!X831="","",[1]主干线!X831)</f>
        <v>2</v>
      </c>
      <c r="R831" s="7">
        <f>IF([1]主干线!I831="","",[1]主干线!I831)</f>
        <v>1</v>
      </c>
      <c r="S831" s="7">
        <f>IF([1]主干线!G831="","",[1]主干线!G831)</f>
        <v>0</v>
      </c>
      <c r="T831" s="7">
        <f>IF([1]主干线!J831="","",[1]主干线!J831)</f>
        <v>0</v>
      </c>
      <c r="U831" s="7" t="str">
        <f>IF([1]主干线!H831="","",[1]主干线!H831)</f>
        <v>县级</v>
      </c>
    </row>
    <row r="832" spans="1:21" x14ac:dyDescent="0.15">
      <c r="A832" s="7" t="str">
        <f>IF([1]主干线!A832="","",[1]主干线!A832)</f>
        <v>中泰线路12</v>
      </c>
      <c r="B832" s="7" t="str">
        <f>IF([1]主干线!B832="","",[1]主干线!B832)</f>
        <v>10kV</v>
      </c>
      <c r="C832" s="7" t="str">
        <f>IF([1]主干线!C832="","",[1]主干线!C832)</f>
        <v>136中泰线</v>
      </c>
      <c r="D832" s="7">
        <f>IF([1]主干线!D832="","",[1]主干线!D832)</f>
        <v>0</v>
      </c>
      <c r="E832" s="7" t="str">
        <f>IF([1]主干线!E832="","",[1]主干线!E832)</f>
        <v>LGJ-185/30</v>
      </c>
      <c r="F832" s="7">
        <f>IF([1]主干线!F832="","",[1]主干线!F832)</f>
        <v>0.44863599999999998</v>
      </c>
      <c r="G832" s="7">
        <f>IF([1]主干线!M832="","",[1]主干线!M832)</f>
        <v>2E-3</v>
      </c>
      <c r="H832" s="7">
        <f>IF([1]主干线!N832="","",[1]主干线!N832)</f>
        <v>0</v>
      </c>
      <c r="I832" s="7">
        <f>IF([1]主干线!O832="","",[1]主干线!O832)</f>
        <v>0</v>
      </c>
      <c r="J832" s="7">
        <f>IF([1]主干线!P832="","",[1]主干线!P832)</f>
        <v>2015</v>
      </c>
      <c r="K832" s="7">
        <f>IF([1]主干线!Q832="","",[1]主干线!Q832)</f>
        <v>1</v>
      </c>
      <c r="L832" s="7">
        <f>IF([1]主干线!R832="","",[1]主干线!R832)</f>
        <v>0</v>
      </c>
      <c r="M832" s="7">
        <f>IF([1]主干线!S832="","",[1]主干线!S832)</f>
        <v>0</v>
      </c>
      <c r="N832" s="7">
        <f>IF([1]主干线!T832="","",[1]主干线!T832)</f>
        <v>0</v>
      </c>
      <c r="O832" s="7" t="str">
        <f>IF([1]主干线!V832="","",[1]主干线!V832)</f>
        <v>分支箱_中泰配</v>
      </c>
      <c r="P832" s="7">
        <f>IF([1]主干线!W832="","",[1]主干线!W832)</f>
        <v>8.9727130000000006</v>
      </c>
      <c r="Q832" s="7">
        <f>IF([1]主干线!X832="","",[1]主干线!X832)</f>
        <v>3</v>
      </c>
      <c r="R832" s="7">
        <f>IF([1]主干线!I832="","",[1]主干线!I832)</f>
        <v>0</v>
      </c>
      <c r="S832" s="7">
        <f>IF([1]主干线!G832="","",[1]主干线!G832)</f>
        <v>0</v>
      </c>
      <c r="T832" s="7">
        <f>IF([1]主干线!J832="","",[1]主干线!J832)</f>
        <v>0</v>
      </c>
      <c r="U832" s="7" t="str">
        <f>IF([1]主干线!H832="","",[1]主干线!H832)</f>
        <v>县级</v>
      </c>
    </row>
    <row r="833" spans="1:21" x14ac:dyDescent="0.15">
      <c r="A833" s="7" t="str">
        <f>IF([1]主干线!A833="","",[1]主干线!A833)</f>
        <v>中泰线路14</v>
      </c>
      <c r="B833" s="7" t="str">
        <f>IF([1]主干线!B833="","",[1]主干线!B833)</f>
        <v>10kV</v>
      </c>
      <c r="C833" s="7" t="str">
        <f>IF([1]主干线!C833="","",[1]主干线!C833)</f>
        <v>136中泰线</v>
      </c>
      <c r="D833" s="7">
        <f>IF([1]主干线!D833="","",[1]主干线!D833)</f>
        <v>0</v>
      </c>
      <c r="E833" s="7" t="str">
        <f>IF([1]主干线!E833="","",[1]主干线!E833)</f>
        <v>LGJ-185/30</v>
      </c>
      <c r="F833" s="7">
        <f>IF([1]主干线!F833="","",[1]主干线!F833)</f>
        <v>4.4104999999999998E-2</v>
      </c>
      <c r="G833" s="7">
        <f>IF([1]主干线!M833="","",[1]主干线!M833)</f>
        <v>2E-3</v>
      </c>
      <c r="H833" s="7">
        <f>IF([1]主干线!N833="","",[1]主干线!N833)</f>
        <v>0</v>
      </c>
      <c r="I833" s="7">
        <f>IF([1]主干线!O833="","",[1]主干线!O833)</f>
        <v>0</v>
      </c>
      <c r="J833" s="7">
        <f>IF([1]主干线!P833="","",[1]主干线!P833)</f>
        <v>2015</v>
      </c>
      <c r="K833" s="7">
        <f>IF([1]主干线!Q833="","",[1]主干线!Q833)</f>
        <v>2</v>
      </c>
      <c r="L833" s="7">
        <f>IF([1]主干线!R833="","",[1]主干线!R833)</f>
        <v>0</v>
      </c>
      <c r="M833" s="7">
        <f>IF([1]主干线!S833="","",[1]主干线!S833)</f>
        <v>0</v>
      </c>
      <c r="N833" s="7">
        <f>IF([1]主干线!T833="","",[1]主干线!T833)</f>
        <v>0</v>
      </c>
      <c r="O833" s="7" t="str">
        <f>IF([1]主干线!V833="","",[1]主干线!V833)</f>
        <v>配变_中泰置业1-1</v>
      </c>
      <c r="P833" s="7">
        <f>IF([1]主干线!W833="","",[1]主干线!W833)</f>
        <v>0.88210900000000003</v>
      </c>
      <c r="Q833" s="7">
        <f>IF([1]主干线!X833="","",[1]主干线!X833)</f>
        <v>4</v>
      </c>
      <c r="R833" s="7">
        <f>IF([1]主干线!I833="","",[1]主干线!I833)</f>
        <v>1</v>
      </c>
      <c r="S833" s="7">
        <f>IF([1]主干线!G833="","",[1]主干线!G833)</f>
        <v>0</v>
      </c>
      <c r="T833" s="7">
        <f>IF([1]主干线!J833="","",[1]主干线!J833)</f>
        <v>0</v>
      </c>
      <c r="U833" s="7" t="str">
        <f>IF([1]主干线!H833="","",[1]主干线!H833)</f>
        <v>市辖</v>
      </c>
    </row>
    <row r="834" spans="1:21" x14ac:dyDescent="0.15">
      <c r="A834" s="7" t="str">
        <f>IF([1]主干线!A834="","",[1]主干线!A834)</f>
        <v>中泰线路15</v>
      </c>
      <c r="B834" s="7" t="str">
        <f>IF([1]主干线!B834="","",[1]主干线!B834)</f>
        <v>10kV</v>
      </c>
      <c r="C834" s="7" t="str">
        <f>IF([1]主干线!C834="","",[1]主干线!C834)</f>
        <v>136中泰线</v>
      </c>
      <c r="D834" s="7">
        <f>IF([1]主干线!D834="","",[1]主干线!D834)</f>
        <v>0</v>
      </c>
      <c r="E834" s="7" t="str">
        <f>IF([1]主干线!E834="","",[1]主干线!E834)</f>
        <v>LGJ-185/30</v>
      </c>
      <c r="F834" s="7">
        <f>IF([1]主干线!F834="","",[1]主干线!F834)</f>
        <v>7.6054999999999998E-2</v>
      </c>
      <c r="G834" s="7">
        <f>IF([1]主干线!M834="","",[1]主干线!M834)</f>
        <v>2E-3</v>
      </c>
      <c r="H834" s="7">
        <f>IF([1]主干线!N834="","",[1]主干线!N834)</f>
        <v>0</v>
      </c>
      <c r="I834" s="7">
        <f>IF([1]主干线!O834="","",[1]主干线!O834)</f>
        <v>0</v>
      </c>
      <c r="J834" s="7">
        <f>IF([1]主干线!P834="","",[1]主干线!P834)</f>
        <v>2015</v>
      </c>
      <c r="K834" s="7">
        <f>IF([1]主干线!Q834="","",[1]主干线!Q834)</f>
        <v>3</v>
      </c>
      <c r="L834" s="7">
        <f>IF([1]主干线!R834="","",[1]主干线!R834)</f>
        <v>0</v>
      </c>
      <c r="M834" s="7">
        <f>IF([1]主干线!S834="","",[1]主干线!S834)</f>
        <v>0</v>
      </c>
      <c r="N834" s="7">
        <f>IF([1]主干线!T834="","",[1]主干线!T834)</f>
        <v>0</v>
      </c>
      <c r="O834" s="7" t="str">
        <f>IF([1]主干线!V834="","",[1]主干线!V834)</f>
        <v>8796088716256</v>
      </c>
      <c r="P834" s="7">
        <f>IF([1]主干线!W834="","",[1]主干线!W834)</f>
        <v>1.521107</v>
      </c>
      <c r="Q834" s="7">
        <f>IF([1]主干线!X834="","",[1]主干线!X834)</f>
        <v>5</v>
      </c>
      <c r="R834" s="7">
        <f>IF([1]主干线!I834="","",[1]主干线!I834)</f>
        <v>1</v>
      </c>
      <c r="S834" s="7">
        <f>IF([1]主干线!G834="","",[1]主干线!G834)</f>
        <v>0</v>
      </c>
      <c r="T834" s="7">
        <f>IF([1]主干线!J834="","",[1]主干线!J834)</f>
        <v>0</v>
      </c>
      <c r="U834" s="7" t="str">
        <f>IF([1]主干线!H834="","",[1]主干线!H834)</f>
        <v>市辖</v>
      </c>
    </row>
    <row r="835" spans="1:21" x14ac:dyDescent="0.15">
      <c r="A835" s="7" t="str">
        <f>IF([1]主干线!A835="","",[1]主干线!A835)</f>
        <v>中泰线路16</v>
      </c>
      <c r="B835" s="7" t="str">
        <f>IF([1]主干线!B835="","",[1]主干线!B835)</f>
        <v>10kV</v>
      </c>
      <c r="C835" s="7" t="str">
        <f>IF([1]主干线!C835="","",[1]主干线!C835)</f>
        <v>136中泰线</v>
      </c>
      <c r="D835" s="7">
        <f>IF([1]主干线!D835="","",[1]主干线!D835)</f>
        <v>0</v>
      </c>
      <c r="E835" s="7" t="str">
        <f>IF([1]主干线!E835="","",[1]主干线!E835)</f>
        <v>LGJ-185/30</v>
      </c>
      <c r="F835" s="7">
        <f>IF([1]主干线!F835="","",[1]主干线!F835)</f>
        <v>6.6244999999999998E-2</v>
      </c>
      <c r="G835" s="7">
        <f>IF([1]主干线!M835="","",[1]主干线!M835)</f>
        <v>2E-3</v>
      </c>
      <c r="H835" s="7">
        <f>IF([1]主干线!N835="","",[1]主干线!N835)</f>
        <v>0</v>
      </c>
      <c r="I835" s="7">
        <f>IF([1]主干线!O835="","",[1]主干线!O835)</f>
        <v>0</v>
      </c>
      <c r="J835" s="7">
        <f>IF([1]主干线!P835="","",[1]主干线!P835)</f>
        <v>2015</v>
      </c>
      <c r="K835" s="7">
        <f>IF([1]主干线!Q835="","",[1]主干线!Q835)</f>
        <v>1</v>
      </c>
      <c r="L835" s="7">
        <f>IF([1]主干线!R835="","",[1]主干线!R835)</f>
        <v>0</v>
      </c>
      <c r="M835" s="7">
        <f>IF([1]主干线!S835="","",[1]主干线!S835)</f>
        <v>0</v>
      </c>
      <c r="N835" s="7">
        <f>IF([1]主干线!T835="","",[1]主干线!T835)</f>
        <v>0</v>
      </c>
      <c r="O835" s="7" t="str">
        <f>IF([1]主干线!V835="","",[1]主干线!V835)</f>
        <v>8796088716272</v>
      </c>
      <c r="P835" s="7">
        <f>IF([1]主干线!W835="","",[1]主干线!W835)</f>
        <v>1.3249040000000001</v>
      </c>
      <c r="Q835" s="7">
        <f>IF([1]主干线!X835="","",[1]主干线!X835)</f>
        <v>6</v>
      </c>
      <c r="R835" s="7">
        <f>IF([1]主干线!I835="","",[1]主干线!I835)</f>
        <v>0</v>
      </c>
      <c r="S835" s="7">
        <f>IF([1]主干线!G835="","",[1]主干线!G835)</f>
        <v>0</v>
      </c>
      <c r="T835" s="7">
        <f>IF([1]主干线!J835="","",[1]主干线!J835)</f>
        <v>0</v>
      </c>
      <c r="U835" s="7" t="str">
        <f>IF([1]主干线!H835="","",[1]主干线!H835)</f>
        <v>市辖</v>
      </c>
    </row>
    <row r="836" spans="1:21" x14ac:dyDescent="0.15">
      <c r="A836" s="7" t="str">
        <f>IF([1]主干线!A836="","",[1]主干线!A836)</f>
        <v>中泰线路17</v>
      </c>
      <c r="B836" s="7" t="str">
        <f>IF([1]主干线!B836="","",[1]主干线!B836)</f>
        <v>10kV</v>
      </c>
      <c r="C836" s="7" t="str">
        <f>IF([1]主干线!C836="","",[1]主干线!C836)</f>
        <v>136中泰线</v>
      </c>
      <c r="D836" s="7">
        <f>IF([1]主干线!D836="","",[1]主干线!D836)</f>
        <v>0</v>
      </c>
      <c r="E836" s="7" t="str">
        <f>IF([1]主干线!E836="","",[1]主干线!E836)</f>
        <v>LGJ-185/30</v>
      </c>
      <c r="F836" s="7">
        <f>IF([1]主干线!F836="","",[1]主干线!F836)</f>
        <v>0.229603</v>
      </c>
      <c r="G836" s="7">
        <f>IF([1]主干线!M836="","",[1]主干线!M836)</f>
        <v>2E-3</v>
      </c>
      <c r="H836" s="7">
        <f>IF([1]主干线!N836="","",[1]主干线!N836)</f>
        <v>0</v>
      </c>
      <c r="I836" s="7">
        <f>IF([1]主干线!O836="","",[1]主干线!O836)</f>
        <v>0</v>
      </c>
      <c r="J836" s="7">
        <f>IF([1]主干线!P836="","",[1]主干线!P836)</f>
        <v>2015</v>
      </c>
      <c r="K836" s="7">
        <f>IF([1]主干线!Q836="","",[1]主干线!Q836)</f>
        <v>2</v>
      </c>
      <c r="L836" s="7">
        <f>IF([1]主干线!R836="","",[1]主干线!R836)</f>
        <v>0</v>
      </c>
      <c r="M836" s="7">
        <f>IF([1]主干线!S836="","",[1]主干线!S836)</f>
        <v>0</v>
      </c>
      <c r="N836" s="7">
        <f>IF([1]主干线!T836="","",[1]主干线!T836)</f>
        <v>0</v>
      </c>
      <c r="O836" s="7" t="str">
        <f>IF([1]主干线!V836="","",[1]主干线!V836)</f>
        <v>8796088715776</v>
      </c>
      <c r="P836" s="7">
        <f>IF([1]主干线!W836="","",[1]主干线!W836)</f>
        <v>4.5920649999999998</v>
      </c>
      <c r="Q836" s="7">
        <f>IF([1]主干线!X836="","",[1]主干线!X836)</f>
        <v>7</v>
      </c>
      <c r="R836" s="7">
        <f>IF([1]主干线!I836="","",[1]主干线!I836)</f>
        <v>1</v>
      </c>
      <c r="S836" s="7">
        <f>IF([1]主干线!G836="","",[1]主干线!G836)</f>
        <v>0</v>
      </c>
      <c r="T836" s="7">
        <f>IF([1]主干线!J836="","",[1]主干线!J836)</f>
        <v>0</v>
      </c>
      <c r="U836" s="7" t="str">
        <f>IF([1]主干线!H836="","",[1]主干线!H836)</f>
        <v>市辖</v>
      </c>
    </row>
    <row r="837" spans="1:21" x14ac:dyDescent="0.15">
      <c r="A837" s="7" t="str">
        <f>IF([1]主干线!A837="","",[1]主干线!A837)</f>
        <v>中泰线路18</v>
      </c>
      <c r="B837" s="7" t="str">
        <f>IF([1]主干线!B837="","",[1]主干线!B837)</f>
        <v>10kV</v>
      </c>
      <c r="C837" s="7" t="str">
        <f>IF([1]主干线!C837="","",[1]主干线!C837)</f>
        <v>136中泰线</v>
      </c>
      <c r="D837" s="7">
        <f>IF([1]主干线!D837="","",[1]主干线!D837)</f>
        <v>0</v>
      </c>
      <c r="E837" s="7" t="str">
        <f>IF([1]主干线!E837="","",[1]主干线!E837)</f>
        <v>LGJ-185/30</v>
      </c>
      <c r="F837" s="7">
        <f>IF([1]主干线!F837="","",[1]主干线!F837)</f>
        <v>7.0235000000000006E-2</v>
      </c>
      <c r="G837" s="7">
        <f>IF([1]主干线!M837="","",[1]主干线!M837)</f>
        <v>2E-3</v>
      </c>
      <c r="H837" s="7">
        <f>IF([1]主干线!N837="","",[1]主干线!N837)</f>
        <v>0</v>
      </c>
      <c r="I837" s="7">
        <f>IF([1]主干线!O837="","",[1]主干线!O837)</f>
        <v>0</v>
      </c>
      <c r="J837" s="7">
        <f>IF([1]主干线!P837="","",[1]主干线!P837)</f>
        <v>2015</v>
      </c>
      <c r="K837" s="7">
        <f>IF([1]主干线!Q837="","",[1]主干线!Q837)</f>
        <v>3</v>
      </c>
      <c r="L837" s="7">
        <f>IF([1]主干线!R837="","",[1]主干线!R837)</f>
        <v>0</v>
      </c>
      <c r="M837" s="7">
        <f>IF([1]主干线!S837="","",[1]主干线!S837)</f>
        <v>0</v>
      </c>
      <c r="N837" s="7">
        <f>IF([1]主干线!T837="","",[1]主干线!T837)</f>
        <v>0</v>
      </c>
      <c r="O837" s="7" t="str">
        <f>IF([1]主干线!V837="","",[1]主干线!V837)</f>
        <v>8796088715792</v>
      </c>
      <c r="P837" s="7">
        <f>IF([1]主干线!W837="","",[1]主干线!W837)</f>
        <v>1.4047000000000001</v>
      </c>
      <c r="Q837" s="7">
        <f>IF([1]主干线!X837="","",[1]主干线!X837)</f>
        <v>8</v>
      </c>
      <c r="R837" s="7">
        <f>IF([1]主干线!I837="","",[1]主干线!I837)</f>
        <v>1</v>
      </c>
      <c r="S837" s="7">
        <f>IF([1]主干线!G837="","",[1]主干线!G837)</f>
        <v>0</v>
      </c>
      <c r="T837" s="7">
        <f>IF([1]主干线!J837="","",[1]主干线!J837)</f>
        <v>0</v>
      </c>
      <c r="U837" s="7" t="str">
        <f>IF([1]主干线!H837="","",[1]主干线!H837)</f>
        <v>市辖</v>
      </c>
    </row>
    <row r="838" spans="1:21" x14ac:dyDescent="0.15">
      <c r="A838" s="7" t="str">
        <f>IF([1]主干线!A838="","",[1]主干线!A838)</f>
        <v>中泰线路19</v>
      </c>
      <c r="B838" s="7" t="str">
        <f>IF([1]主干线!B838="","",[1]主干线!B838)</f>
        <v>10kV</v>
      </c>
      <c r="C838" s="7" t="str">
        <f>IF([1]主干线!C838="","",[1]主干线!C838)</f>
        <v>136中泰线</v>
      </c>
      <c r="D838" s="7">
        <f>IF([1]主干线!D838="","",[1]主干线!D838)</f>
        <v>0</v>
      </c>
      <c r="E838" s="7" t="str">
        <f>IF([1]主干线!E838="","",[1]主干线!E838)</f>
        <v>LGJ-185/30</v>
      </c>
      <c r="F838" s="7">
        <f>IF([1]主干线!F838="","",[1]主干线!F838)</f>
        <v>5.6731999999999998E-2</v>
      </c>
      <c r="G838" s="7">
        <f>IF([1]主干线!M838="","",[1]主干线!M838)</f>
        <v>2E-3</v>
      </c>
      <c r="H838" s="7">
        <f>IF([1]主干线!N838="","",[1]主干线!N838)</f>
        <v>0</v>
      </c>
      <c r="I838" s="7">
        <f>IF([1]主干线!O838="","",[1]主干线!O838)</f>
        <v>0</v>
      </c>
      <c r="J838" s="7">
        <f>IF([1]主干线!P838="","",[1]主干线!P838)</f>
        <v>2015</v>
      </c>
      <c r="K838" s="7">
        <f>IF([1]主干线!Q838="","",[1]主干线!Q838)</f>
        <v>1</v>
      </c>
      <c r="L838" s="7">
        <f>IF([1]主干线!R838="","",[1]主干线!R838)</f>
        <v>0</v>
      </c>
      <c r="M838" s="7">
        <f>IF([1]主干线!S838="","",[1]主干线!S838)</f>
        <v>0</v>
      </c>
      <c r="N838" s="7">
        <f>IF([1]主干线!T838="","",[1]主干线!T838)</f>
        <v>0</v>
      </c>
      <c r="O838" s="7" t="str">
        <f>IF([1]主干线!V838="","",[1]主干线!V838)</f>
        <v>8796088715760</v>
      </c>
      <c r="P838" s="7">
        <f>IF([1]主干线!W838="","",[1]主干线!W838)</f>
        <v>1.134636</v>
      </c>
      <c r="Q838" s="7">
        <f>IF([1]主干线!X838="","",[1]主干线!X838)</f>
        <v>0</v>
      </c>
      <c r="R838" s="7">
        <f>IF([1]主干线!I838="","",[1]主干线!I838)</f>
        <v>0</v>
      </c>
      <c r="S838" s="7">
        <f>IF([1]主干线!G838="","",[1]主干线!G838)</f>
        <v>0</v>
      </c>
      <c r="T838" s="7">
        <f>IF([1]主干线!J838="","",[1]主干线!J838)</f>
        <v>0</v>
      </c>
      <c r="U838" s="7" t="str">
        <f>IF([1]主干线!H838="","",[1]主干线!H838)</f>
        <v>市辖</v>
      </c>
    </row>
    <row r="839" spans="1:21" x14ac:dyDescent="0.15">
      <c r="A839" s="7" t="str">
        <f>IF([1]主干线!A839="","",[1]主干线!A839)</f>
        <v>中泰线路20</v>
      </c>
      <c r="B839" s="7" t="str">
        <f>IF([1]主干线!B839="","",[1]主干线!B839)</f>
        <v>10kV</v>
      </c>
      <c r="C839" s="7" t="str">
        <f>IF([1]主干线!C839="","",[1]主干线!C839)</f>
        <v>136中泰线</v>
      </c>
      <c r="D839" s="7">
        <f>IF([1]主干线!D839="","",[1]主干线!D839)</f>
        <v>0</v>
      </c>
      <c r="E839" s="7" t="str">
        <f>IF([1]主干线!E839="","",[1]主干线!E839)</f>
        <v>LGJ-185/30</v>
      </c>
      <c r="F839" s="7">
        <f>IF([1]主干线!F839="","",[1]主干线!F839)</f>
        <v>7.0315000000000003E-2</v>
      </c>
      <c r="G839" s="7">
        <f>IF([1]主干线!M839="","",[1]主干线!M839)</f>
        <v>2E-3</v>
      </c>
      <c r="H839" s="7">
        <f>IF([1]主干线!N839="","",[1]主干线!N839)</f>
        <v>0</v>
      </c>
      <c r="I839" s="7">
        <f>IF([1]主干线!O839="","",[1]主干线!O839)</f>
        <v>0</v>
      </c>
      <c r="J839" s="7">
        <f>IF([1]主干线!P839="","",[1]主干线!P839)</f>
        <v>2015</v>
      </c>
      <c r="K839" s="7">
        <f>IF([1]主干线!Q839="","",[1]主干线!Q839)</f>
        <v>2</v>
      </c>
      <c r="L839" s="7">
        <f>IF([1]主干线!R839="","",[1]主干线!R839)</f>
        <v>0</v>
      </c>
      <c r="M839" s="7">
        <f>IF([1]主干线!S839="","",[1]主干线!S839)</f>
        <v>0</v>
      </c>
      <c r="N839" s="7">
        <f>IF([1]主干线!T839="","",[1]主干线!T839)</f>
        <v>0</v>
      </c>
      <c r="O839" s="7" t="str">
        <f>IF([1]主干线!V839="","",[1]主干线!V839)</f>
        <v>配变_花桥鸡鸣塘东排涝站</v>
      </c>
      <c r="P839" s="7">
        <f>IF([1]主干线!W839="","",[1]主干线!W839)</f>
        <v>1.4062920000000001</v>
      </c>
      <c r="Q839" s="7">
        <f>IF([1]主干线!X839="","",[1]主干线!X839)</f>
        <v>1</v>
      </c>
      <c r="R839" s="7">
        <f>IF([1]主干线!I839="","",[1]主干线!I839)</f>
        <v>1</v>
      </c>
      <c r="S839" s="7">
        <f>IF([1]主干线!G839="","",[1]主干线!G839)</f>
        <v>0</v>
      </c>
      <c r="T839" s="7">
        <f>IF([1]主干线!J839="","",[1]主干线!J839)</f>
        <v>0</v>
      </c>
      <c r="U839" s="7" t="str">
        <f>IF([1]主干线!H839="","",[1]主干线!H839)</f>
        <v>市辖</v>
      </c>
    </row>
    <row r="840" spans="1:21" x14ac:dyDescent="0.15">
      <c r="A840" s="7" t="str">
        <f>IF([1]主干线!A840="","",[1]主干线!A840)</f>
        <v>中泰线路21</v>
      </c>
      <c r="B840" s="7" t="str">
        <f>IF([1]主干线!B840="","",[1]主干线!B840)</f>
        <v>10kV</v>
      </c>
      <c r="C840" s="7" t="str">
        <f>IF([1]主干线!C840="","",[1]主干线!C840)</f>
        <v>136中泰线</v>
      </c>
      <c r="D840" s="7">
        <f>IF([1]主干线!D840="","",[1]主干线!D840)</f>
        <v>0</v>
      </c>
      <c r="E840" s="7" t="str">
        <f>IF([1]主干线!E840="","",[1]主干线!E840)</f>
        <v>LGJ-185/30</v>
      </c>
      <c r="F840" s="7">
        <f>IF([1]主干线!F840="","",[1]主干线!F840)</f>
        <v>0.164961</v>
      </c>
      <c r="G840" s="7">
        <f>IF([1]主干线!M840="","",[1]主干线!M840)</f>
        <v>2E-3</v>
      </c>
      <c r="H840" s="7">
        <f>IF([1]主干线!N840="","",[1]主干线!N840)</f>
        <v>0</v>
      </c>
      <c r="I840" s="7">
        <f>IF([1]主干线!O840="","",[1]主干线!O840)</f>
        <v>0</v>
      </c>
      <c r="J840" s="7">
        <f>IF([1]主干线!P840="","",[1]主干线!P840)</f>
        <v>2015</v>
      </c>
      <c r="K840" s="7">
        <f>IF([1]主干线!Q840="","",[1]主干线!Q840)</f>
        <v>3</v>
      </c>
      <c r="L840" s="7">
        <f>IF([1]主干线!R840="","",[1]主干线!R840)</f>
        <v>0</v>
      </c>
      <c r="M840" s="7">
        <f>IF([1]主干线!S840="","",[1]主干线!S840)</f>
        <v>0</v>
      </c>
      <c r="N840" s="7">
        <f>IF([1]主干线!T840="","",[1]主干线!T840)</f>
        <v>0</v>
      </c>
      <c r="O840" s="7" t="str">
        <f>IF([1]主干线!V840="","",[1]主干线!V840)</f>
        <v>8796088715744</v>
      </c>
      <c r="P840" s="7">
        <f>IF([1]主干线!W840="","",[1]主干线!W840)</f>
        <v>3.2992270000000001</v>
      </c>
      <c r="Q840" s="7">
        <f>IF([1]主干线!X840="","",[1]主干线!X840)</f>
        <v>2</v>
      </c>
      <c r="R840" s="7">
        <f>IF([1]主干线!I840="","",[1]主干线!I840)</f>
        <v>1</v>
      </c>
      <c r="S840" s="7">
        <f>IF([1]主干线!G840="","",[1]主干线!G840)</f>
        <v>0</v>
      </c>
      <c r="T840" s="7">
        <f>IF([1]主干线!J840="","",[1]主干线!J840)</f>
        <v>0</v>
      </c>
      <c r="U840" s="7" t="str">
        <f>IF([1]主干线!H840="","",[1]主干线!H840)</f>
        <v>市辖</v>
      </c>
    </row>
    <row r="841" spans="1:21" x14ac:dyDescent="0.15">
      <c r="A841" s="7" t="str">
        <f>IF([1]主干线!A841="","",[1]主干线!A841)</f>
        <v>中泰线路22</v>
      </c>
      <c r="B841" s="7" t="str">
        <f>IF([1]主干线!B841="","",[1]主干线!B841)</f>
        <v>10kV</v>
      </c>
      <c r="C841" s="7" t="str">
        <f>IF([1]主干线!C841="","",[1]主干线!C841)</f>
        <v>136中泰线</v>
      </c>
      <c r="D841" s="7">
        <f>IF([1]主干线!D841="","",[1]主干线!D841)</f>
        <v>0</v>
      </c>
      <c r="E841" s="7" t="str">
        <f>IF([1]主干线!E841="","",[1]主干线!E841)</f>
        <v>LGJ-185/30</v>
      </c>
      <c r="F841" s="7">
        <f>IF([1]主干线!F841="","",[1]主干线!F841)</f>
        <v>3.8399000000000003E-2</v>
      </c>
      <c r="G841" s="7">
        <f>IF([1]主干线!M841="","",[1]主干线!M841)</f>
        <v>2E-3</v>
      </c>
      <c r="H841" s="7">
        <f>IF([1]主干线!N841="","",[1]主干线!N841)</f>
        <v>0</v>
      </c>
      <c r="I841" s="7">
        <f>IF([1]主干线!O841="","",[1]主干线!O841)</f>
        <v>0</v>
      </c>
      <c r="J841" s="7">
        <f>IF([1]主干线!P841="","",[1]主干线!P841)</f>
        <v>2015</v>
      </c>
      <c r="K841" s="7">
        <f>IF([1]主干线!Q841="","",[1]主干线!Q841)</f>
        <v>1</v>
      </c>
      <c r="L841" s="7">
        <f>IF([1]主干线!R841="","",[1]主干线!R841)</f>
        <v>0</v>
      </c>
      <c r="M841" s="7">
        <f>IF([1]主干线!S841="","",[1]主干线!S841)</f>
        <v>0</v>
      </c>
      <c r="N841" s="7">
        <f>IF([1]主干线!T841="","",[1]主干线!T841)</f>
        <v>0</v>
      </c>
      <c r="O841" s="7" t="str">
        <f>IF([1]主干线!V841="","",[1]主干线!V841)</f>
        <v>配变_国际商务城</v>
      </c>
      <c r="P841" s="7">
        <f>IF([1]主干线!W841="","",[1]主干线!W841)</f>
        <v>0.76797800000000005</v>
      </c>
      <c r="Q841" s="7">
        <f>IF([1]主干线!X841="","",[1]主干线!X841)</f>
        <v>3</v>
      </c>
      <c r="R841" s="7">
        <f>IF([1]主干线!I841="","",[1]主干线!I841)</f>
        <v>0</v>
      </c>
      <c r="S841" s="7">
        <f>IF([1]主干线!G841="","",[1]主干线!G841)</f>
        <v>0</v>
      </c>
      <c r="T841" s="7">
        <f>IF([1]主干线!J841="","",[1]主干线!J841)</f>
        <v>0</v>
      </c>
      <c r="U841" s="7" t="str">
        <f>IF([1]主干线!H841="","",[1]主干线!H841)</f>
        <v>市辖</v>
      </c>
    </row>
    <row r="842" spans="1:21" x14ac:dyDescent="0.15">
      <c r="A842" s="7" t="str">
        <f>IF([1]主干线!A842="","",[1]主干线!A842)</f>
        <v>中泰线路23</v>
      </c>
      <c r="B842" s="7" t="str">
        <f>IF([1]主干线!B842="","",[1]主干线!B842)</f>
        <v>10kV</v>
      </c>
      <c r="C842" s="7" t="str">
        <f>IF([1]主干线!C842="","",[1]主干线!C842)</f>
        <v>136中泰线</v>
      </c>
      <c r="D842" s="7">
        <f>IF([1]主干线!D842="","",[1]主干线!D842)</f>
        <v>0</v>
      </c>
      <c r="E842" s="7" t="str">
        <f>IF([1]主干线!E842="","",[1]主干线!E842)</f>
        <v>LGJ-185/30</v>
      </c>
      <c r="F842" s="7">
        <f>IF([1]主干线!F842="","",[1]主干线!F842)</f>
        <v>5.4584000000000001E-2</v>
      </c>
      <c r="G842" s="7">
        <f>IF([1]主干线!M842="","",[1]主干线!M842)</f>
        <v>2E-3</v>
      </c>
      <c r="H842" s="7">
        <f>IF([1]主干线!N842="","",[1]主干线!N842)</f>
        <v>0</v>
      </c>
      <c r="I842" s="7">
        <f>IF([1]主干线!O842="","",[1]主干线!O842)</f>
        <v>0</v>
      </c>
      <c r="J842" s="7">
        <f>IF([1]主干线!P842="","",[1]主干线!P842)</f>
        <v>2015</v>
      </c>
      <c r="K842" s="7">
        <f>IF([1]主干线!Q842="","",[1]主干线!Q842)</f>
        <v>2</v>
      </c>
      <c r="L842" s="7">
        <f>IF([1]主干线!R842="","",[1]主干线!R842)</f>
        <v>0</v>
      </c>
      <c r="M842" s="7">
        <f>IF([1]主干线!S842="","",[1]主干线!S842)</f>
        <v>0</v>
      </c>
      <c r="N842" s="7">
        <f>IF([1]主干线!T842="","",[1]主干线!T842)</f>
        <v>0</v>
      </c>
      <c r="O842" s="7" t="str">
        <f>IF([1]主干线!V842="","",[1]主干线!V842)</f>
        <v>8796088715728</v>
      </c>
      <c r="P842" s="7">
        <f>IF([1]主干线!W842="","",[1]主干线!W842)</f>
        <v>1.0916790000000001</v>
      </c>
      <c r="Q842" s="7">
        <f>IF([1]主干线!X842="","",[1]主干线!X842)</f>
        <v>4</v>
      </c>
      <c r="R842" s="7">
        <f>IF([1]主干线!I842="","",[1]主干线!I842)</f>
        <v>1</v>
      </c>
      <c r="S842" s="7">
        <f>IF([1]主干线!G842="","",[1]主干线!G842)</f>
        <v>0</v>
      </c>
      <c r="T842" s="7">
        <f>IF([1]主干线!J842="","",[1]主干线!J842)</f>
        <v>0</v>
      </c>
      <c r="U842" s="7" t="str">
        <f>IF([1]主干线!H842="","",[1]主干线!H842)</f>
        <v>市辖</v>
      </c>
    </row>
    <row r="843" spans="1:21" x14ac:dyDescent="0.15">
      <c r="A843" s="7" t="str">
        <f>IF([1]主干线!A843="","",[1]主干线!A843)</f>
        <v>中泰线路24</v>
      </c>
      <c r="B843" s="7" t="str">
        <f>IF([1]主干线!B843="","",[1]主干线!B843)</f>
        <v>10kV</v>
      </c>
      <c r="C843" s="7" t="str">
        <f>IF([1]主干线!C843="","",[1]主干线!C843)</f>
        <v>136中泰线</v>
      </c>
      <c r="D843" s="7">
        <f>IF([1]主干线!D843="","",[1]主干线!D843)</f>
        <v>0</v>
      </c>
      <c r="E843" s="7" t="str">
        <f>IF([1]主干线!E843="","",[1]主干线!E843)</f>
        <v>LGJ-185/30</v>
      </c>
      <c r="F843" s="7">
        <f>IF([1]主干线!F843="","",[1]主干线!F843)</f>
        <v>4.228E-3</v>
      </c>
      <c r="G843" s="7">
        <f>IF([1]主干线!M843="","",[1]主干线!M843)</f>
        <v>2E-3</v>
      </c>
      <c r="H843" s="7">
        <f>IF([1]主干线!N843="","",[1]主干线!N843)</f>
        <v>0</v>
      </c>
      <c r="I843" s="7">
        <f>IF([1]主干线!O843="","",[1]主干线!O843)</f>
        <v>0</v>
      </c>
      <c r="J843" s="7">
        <f>IF([1]主干线!P843="","",[1]主干线!P843)</f>
        <v>2015</v>
      </c>
      <c r="K843" s="7">
        <f>IF([1]主干线!Q843="","",[1]主干线!Q843)</f>
        <v>3</v>
      </c>
      <c r="L843" s="7">
        <f>IF([1]主干线!R843="","",[1]主干线!R843)</f>
        <v>0</v>
      </c>
      <c r="M843" s="7">
        <f>IF([1]主干线!S843="","",[1]主干线!S843)</f>
        <v>0</v>
      </c>
      <c r="N843" s="7">
        <f>IF([1]主干线!T843="","",[1]主干线!T843)</f>
        <v>0</v>
      </c>
      <c r="O843" s="7" t="str">
        <f>IF([1]主干线!V843="","",[1]主干线!V843)</f>
        <v>配变_商务城周径5期1#变</v>
      </c>
      <c r="P843" s="7">
        <f>IF([1]主干线!W843="","",[1]主干线!W843)</f>
        <v>8.4567000000000003E-2</v>
      </c>
      <c r="Q843" s="7">
        <f>IF([1]主干线!X843="","",[1]主干线!X843)</f>
        <v>5</v>
      </c>
      <c r="R843" s="7">
        <f>IF([1]主干线!I843="","",[1]主干线!I843)</f>
        <v>1</v>
      </c>
      <c r="S843" s="7">
        <f>IF([1]主干线!G843="","",[1]主干线!G843)</f>
        <v>0</v>
      </c>
      <c r="T843" s="7">
        <f>IF([1]主干线!J843="","",[1]主干线!J843)</f>
        <v>0</v>
      </c>
      <c r="U843" s="7" t="str">
        <f>IF([1]主干线!H843="","",[1]主干线!H843)</f>
        <v/>
      </c>
    </row>
    <row r="844" spans="1:21" x14ac:dyDescent="0.15">
      <c r="A844" s="7" t="str">
        <f>IF([1]主干线!A844="","",[1]主干线!A844)</f>
        <v>中泰线路25</v>
      </c>
      <c r="B844" s="7" t="str">
        <f>IF([1]主干线!B844="","",[1]主干线!B844)</f>
        <v>10kV</v>
      </c>
      <c r="C844" s="7" t="str">
        <f>IF([1]主干线!C844="","",[1]主干线!C844)</f>
        <v>136中泰线</v>
      </c>
      <c r="D844" s="7">
        <f>IF([1]主干线!D844="","",[1]主干线!D844)</f>
        <v>0</v>
      </c>
      <c r="E844" s="7" t="str">
        <f>IF([1]主干线!E844="","",[1]主干线!E844)</f>
        <v>LGJ-185/30</v>
      </c>
      <c r="F844" s="7">
        <f>IF([1]主干线!F844="","",[1]主干线!F844)</f>
        <v>0.10972800000000001</v>
      </c>
      <c r="G844" s="7">
        <f>IF([1]主干线!M844="","",[1]主干线!M844)</f>
        <v>2E-3</v>
      </c>
      <c r="H844" s="7">
        <f>IF([1]主干线!N844="","",[1]主干线!N844)</f>
        <v>0</v>
      </c>
      <c r="I844" s="7">
        <f>IF([1]主干线!O844="","",[1]主干线!O844)</f>
        <v>0</v>
      </c>
      <c r="J844" s="7">
        <f>IF([1]主干线!P844="","",[1]主干线!P844)</f>
        <v>2015</v>
      </c>
      <c r="K844" s="7">
        <f>IF([1]主干线!Q844="","",[1]主干线!Q844)</f>
        <v>1</v>
      </c>
      <c r="L844" s="7">
        <f>IF([1]主干线!R844="","",[1]主干线!R844)</f>
        <v>0</v>
      </c>
      <c r="M844" s="7">
        <f>IF([1]主干线!S844="","",[1]主干线!S844)</f>
        <v>0</v>
      </c>
      <c r="N844" s="7">
        <f>IF([1]主干线!T844="","",[1]主干线!T844)</f>
        <v>0</v>
      </c>
      <c r="O844" s="7" t="str">
        <f>IF([1]主干线!V844="","",[1]主干线!V844)</f>
        <v>8796088715712</v>
      </c>
      <c r="P844" s="7">
        <f>IF([1]主干线!W844="","",[1]主干线!W844)</f>
        <v>2.1945619999999999</v>
      </c>
      <c r="Q844" s="7">
        <f>IF([1]主干线!X844="","",[1]主干线!X844)</f>
        <v>6</v>
      </c>
      <c r="R844" s="7">
        <f>IF([1]主干线!I844="","",[1]主干线!I844)</f>
        <v>0</v>
      </c>
      <c r="S844" s="7">
        <f>IF([1]主干线!G844="","",[1]主干线!G844)</f>
        <v>0</v>
      </c>
      <c r="T844" s="7">
        <f>IF([1]主干线!J844="","",[1]主干线!J844)</f>
        <v>0</v>
      </c>
      <c r="U844" s="7" t="str">
        <f>IF([1]主干线!H844="","",[1]主干线!H844)</f>
        <v/>
      </c>
    </row>
    <row r="845" spans="1:21" x14ac:dyDescent="0.15">
      <c r="A845" s="7" t="str">
        <f>IF([1]主干线!A845="","",[1]主干线!A845)</f>
        <v>中泰线路26</v>
      </c>
      <c r="B845" s="7" t="str">
        <f>IF([1]主干线!B845="","",[1]主干线!B845)</f>
        <v>10kV</v>
      </c>
      <c r="C845" s="7" t="str">
        <f>IF([1]主干线!C845="","",[1]主干线!C845)</f>
        <v>136中泰线</v>
      </c>
      <c r="D845" s="7">
        <f>IF([1]主干线!D845="","",[1]主干线!D845)</f>
        <v>0</v>
      </c>
      <c r="E845" s="7" t="str">
        <f>IF([1]主干线!E845="","",[1]主干线!E845)</f>
        <v>LGJ-185/30</v>
      </c>
      <c r="F845" s="7">
        <f>IF([1]主干线!F845="","",[1]主干线!F845)</f>
        <v>7.1113999999999997E-2</v>
      </c>
      <c r="G845" s="7">
        <f>IF([1]主干线!M845="","",[1]主干线!M845)</f>
        <v>2E-3</v>
      </c>
      <c r="H845" s="7">
        <f>IF([1]主干线!N845="","",[1]主干线!N845)</f>
        <v>0</v>
      </c>
      <c r="I845" s="7">
        <f>IF([1]主干线!O845="","",[1]主干线!O845)</f>
        <v>0</v>
      </c>
      <c r="J845" s="7">
        <f>IF([1]主干线!P845="","",[1]主干线!P845)</f>
        <v>2015</v>
      </c>
      <c r="K845" s="7">
        <f>IF([1]主干线!Q845="","",[1]主干线!Q845)</f>
        <v>2</v>
      </c>
      <c r="L845" s="7">
        <f>IF([1]主干线!R845="","",[1]主干线!R845)</f>
        <v>0</v>
      </c>
      <c r="M845" s="7">
        <f>IF([1]主干线!S845="","",[1]主干线!S845)</f>
        <v>0</v>
      </c>
      <c r="N845" s="7">
        <f>IF([1]主干线!T845="","",[1]主干线!T845)</f>
        <v>0</v>
      </c>
      <c r="O845" s="7" t="str">
        <f>IF([1]主干线!V845="","",[1]主干线!V845)</f>
        <v>配变_周径鸡鸣塘变</v>
      </c>
      <c r="P845" s="7">
        <f>IF([1]主干线!W845="","",[1]主干线!W845)</f>
        <v>1.422288</v>
      </c>
      <c r="Q845" s="7">
        <f>IF([1]主干线!X845="","",[1]主干线!X845)</f>
        <v>7</v>
      </c>
      <c r="R845" s="7">
        <f>IF([1]主干线!I845="","",[1]主干线!I845)</f>
        <v>1</v>
      </c>
      <c r="S845" s="7">
        <f>IF([1]主干线!G845="","",[1]主干线!G845)</f>
        <v>0</v>
      </c>
      <c r="T845" s="7">
        <f>IF([1]主干线!J845="","",[1]主干线!J845)</f>
        <v>0</v>
      </c>
      <c r="U845" s="7" t="str">
        <f>IF([1]主干线!H845="","",[1]主干线!H845)</f>
        <v/>
      </c>
    </row>
    <row r="846" spans="1:21" x14ac:dyDescent="0.15">
      <c r="A846" s="7" t="str">
        <f>IF([1]主干线!A846="","",[1]主干线!A846)</f>
        <v>中泰线路27</v>
      </c>
      <c r="B846" s="7" t="str">
        <f>IF([1]主干线!B846="","",[1]主干线!B846)</f>
        <v>10kV</v>
      </c>
      <c r="C846" s="7" t="str">
        <f>IF([1]主干线!C846="","",[1]主干线!C846)</f>
        <v>136中泰线</v>
      </c>
      <c r="D846" s="7">
        <f>IF([1]主干线!D846="","",[1]主干线!D846)</f>
        <v>0</v>
      </c>
      <c r="E846" s="7" t="str">
        <f>IF([1]主干线!E846="","",[1]主干线!E846)</f>
        <v>LGJ-185/30</v>
      </c>
      <c r="F846" s="7">
        <f>IF([1]主干线!F846="","",[1]主干线!F846)</f>
        <v>5.6633999999999997E-2</v>
      </c>
      <c r="G846" s="7">
        <f>IF([1]主干线!M846="","",[1]主干线!M846)</f>
        <v>2E-3</v>
      </c>
      <c r="H846" s="7">
        <f>IF([1]主干线!N846="","",[1]主干线!N846)</f>
        <v>0</v>
      </c>
      <c r="I846" s="7">
        <f>IF([1]主干线!O846="","",[1]主干线!O846)</f>
        <v>0</v>
      </c>
      <c r="J846" s="7">
        <f>IF([1]主干线!P846="","",[1]主干线!P846)</f>
        <v>2015</v>
      </c>
      <c r="K846" s="7">
        <f>IF([1]主干线!Q846="","",[1]主干线!Q846)</f>
        <v>3</v>
      </c>
      <c r="L846" s="7">
        <f>IF([1]主干线!R846="","",[1]主干线!R846)</f>
        <v>0</v>
      </c>
      <c r="M846" s="7">
        <f>IF([1]主干线!S846="","",[1]主干线!S846)</f>
        <v>0</v>
      </c>
      <c r="N846" s="7">
        <f>IF([1]主干线!T846="","",[1]主干线!T846)</f>
        <v>0</v>
      </c>
      <c r="O846" s="7" t="str">
        <f>IF([1]主干线!V846="","",[1]主干线!V846)</f>
        <v>8796088715696</v>
      </c>
      <c r="P846" s="7">
        <f>IF([1]主干线!W846="","",[1]主干线!W846)</f>
        <v>1.1326750000000001</v>
      </c>
      <c r="Q846" s="7">
        <f>IF([1]主干线!X846="","",[1]主干线!X846)</f>
        <v>8</v>
      </c>
      <c r="R846" s="7">
        <f>IF([1]主干线!I846="","",[1]主干线!I846)</f>
        <v>1</v>
      </c>
      <c r="S846" s="7">
        <f>IF([1]主干线!G846="","",[1]主干线!G846)</f>
        <v>0</v>
      </c>
      <c r="T846" s="7">
        <f>IF([1]主干线!J846="","",[1]主干线!J846)</f>
        <v>0</v>
      </c>
      <c r="U846" s="7" t="str">
        <f>IF([1]主干线!H846="","",[1]主干线!H846)</f>
        <v/>
      </c>
    </row>
    <row r="847" spans="1:21" x14ac:dyDescent="0.15">
      <c r="A847" s="7" t="str">
        <f>IF([1]主干线!A847="","",[1]主干线!A847)</f>
        <v>中泰线路28</v>
      </c>
      <c r="B847" s="7" t="str">
        <f>IF([1]主干线!B847="","",[1]主干线!B847)</f>
        <v>10kV</v>
      </c>
      <c r="C847" s="7" t="str">
        <f>IF([1]主干线!C847="","",[1]主干线!C847)</f>
        <v>136中泰线</v>
      </c>
      <c r="D847" s="7">
        <f>IF([1]主干线!D847="","",[1]主干线!D847)</f>
        <v>0</v>
      </c>
      <c r="E847" s="7" t="str">
        <f>IF([1]主干线!E847="","",[1]主干线!E847)</f>
        <v>LGJ-185/30</v>
      </c>
      <c r="F847" s="7">
        <f>IF([1]主干线!F847="","",[1]主干线!F847)</f>
        <v>0.114607</v>
      </c>
      <c r="G847" s="7">
        <f>IF([1]主干线!M847="","",[1]主干线!M847)</f>
        <v>2E-3</v>
      </c>
      <c r="H847" s="7">
        <f>IF([1]主干线!N847="","",[1]主干线!N847)</f>
        <v>0</v>
      </c>
      <c r="I847" s="7">
        <f>IF([1]主干线!O847="","",[1]主干线!O847)</f>
        <v>0</v>
      </c>
      <c r="J847" s="7">
        <f>IF([1]主干线!P847="","",[1]主干线!P847)</f>
        <v>2015</v>
      </c>
      <c r="K847" s="7">
        <f>IF([1]主干线!Q847="","",[1]主干线!Q847)</f>
        <v>1</v>
      </c>
      <c r="L847" s="7">
        <f>IF([1]主干线!R847="","",[1]主干线!R847)</f>
        <v>0</v>
      </c>
      <c r="M847" s="7">
        <f>IF([1]主干线!S847="","",[1]主干线!S847)</f>
        <v>0</v>
      </c>
      <c r="N847" s="7">
        <f>IF([1]主干线!T847="","",[1]主干线!T847)</f>
        <v>0</v>
      </c>
      <c r="O847" s="7" t="str">
        <f>IF([1]主干线!V847="","",[1]主干线!V847)</f>
        <v>8796088715680</v>
      </c>
      <c r="P847" s="7">
        <f>IF([1]主干线!W847="","",[1]主干线!W847)</f>
        <v>2.2921480000000001</v>
      </c>
      <c r="Q847" s="7">
        <f>IF([1]主干线!X847="","",[1]主干线!X847)</f>
        <v>0</v>
      </c>
      <c r="R847" s="7">
        <f>IF([1]主干线!I847="","",[1]主干线!I847)</f>
        <v>0</v>
      </c>
      <c r="S847" s="7">
        <f>IF([1]主干线!G847="","",[1]主干线!G847)</f>
        <v>0</v>
      </c>
      <c r="T847" s="7">
        <f>IF([1]主干线!J847="","",[1]主干线!J847)</f>
        <v>0</v>
      </c>
      <c r="U847" s="7" t="str">
        <f>IF([1]主干线!H847="","",[1]主干线!H847)</f>
        <v/>
      </c>
    </row>
    <row r="848" spans="1:21" x14ac:dyDescent="0.15">
      <c r="A848" s="7" t="str">
        <f>IF([1]主干线!A848="","",[1]主干线!A848)</f>
        <v>中泰线路30</v>
      </c>
      <c r="B848" s="7" t="str">
        <f>IF([1]主干线!B848="","",[1]主干线!B848)</f>
        <v>10kV</v>
      </c>
      <c r="C848" s="7" t="str">
        <f>IF([1]主干线!C848="","",[1]主干线!C848)</f>
        <v>136中泰线</v>
      </c>
      <c r="D848" s="7">
        <f>IF([1]主干线!D848="","",[1]主干线!D848)</f>
        <v>0</v>
      </c>
      <c r="E848" s="7" t="str">
        <f>IF([1]主干线!E848="","",[1]主干线!E848)</f>
        <v>LGJ-185/30</v>
      </c>
      <c r="F848" s="7">
        <f>IF([1]主干线!F848="","",[1]主干线!F848)</f>
        <v>9.2175000000000007E-2</v>
      </c>
      <c r="G848" s="7">
        <f>IF([1]主干线!M848="","",[1]主干线!M848)</f>
        <v>2E-3</v>
      </c>
      <c r="H848" s="7">
        <f>IF([1]主干线!N848="","",[1]主干线!N848)</f>
        <v>0</v>
      </c>
      <c r="I848" s="7">
        <f>IF([1]主干线!O848="","",[1]主干线!O848)</f>
        <v>0</v>
      </c>
      <c r="J848" s="7">
        <f>IF([1]主干线!P848="","",[1]主干线!P848)</f>
        <v>2015</v>
      </c>
      <c r="K848" s="7">
        <f>IF([1]主干线!Q848="","",[1]主干线!Q848)</f>
        <v>2</v>
      </c>
      <c r="L848" s="7">
        <f>IF([1]主干线!R848="","",[1]主干线!R848)</f>
        <v>0</v>
      </c>
      <c r="M848" s="7">
        <f>IF([1]主干线!S848="","",[1]主干线!S848)</f>
        <v>0</v>
      </c>
      <c r="N848" s="7">
        <f>IF([1]主干线!T848="","",[1]主干线!T848)</f>
        <v>0</v>
      </c>
      <c r="O848" s="7" t="str">
        <f>IF([1]主干线!V848="","",[1]主干线!V848)</f>
        <v>配变_绿地90项目2#临变</v>
      </c>
      <c r="P848" s="7">
        <f>IF([1]主干线!W848="","",[1]主干线!W848)</f>
        <v>1.8435060000000001</v>
      </c>
      <c r="Q848" s="7">
        <f>IF([1]主干线!X848="","",[1]主干线!X848)</f>
        <v>1</v>
      </c>
      <c r="R848" s="7">
        <f>IF([1]主干线!I848="","",[1]主干线!I848)</f>
        <v>1</v>
      </c>
      <c r="S848" s="7">
        <f>IF([1]主干线!G848="","",[1]主干线!G848)</f>
        <v>0</v>
      </c>
      <c r="T848" s="7">
        <f>IF([1]主干线!J848="","",[1]主干线!J848)</f>
        <v>0</v>
      </c>
      <c r="U848" s="7" t="str">
        <f>IF([1]主干线!H848="","",[1]主干线!H848)</f>
        <v/>
      </c>
    </row>
    <row r="849" spans="1:21" x14ac:dyDescent="0.15">
      <c r="A849" s="7" t="str">
        <f>IF([1]主干线!A849="","",[1]主干线!A849)</f>
        <v>中泰线路31</v>
      </c>
      <c r="B849" s="7" t="str">
        <f>IF([1]主干线!B849="","",[1]主干线!B849)</f>
        <v>10kV</v>
      </c>
      <c r="C849" s="7" t="str">
        <f>IF([1]主干线!C849="","",[1]主干线!C849)</f>
        <v>136中泰线</v>
      </c>
      <c r="D849" s="7">
        <f>IF([1]主干线!D849="","",[1]主干线!D849)</f>
        <v>0</v>
      </c>
      <c r="E849" s="7" t="str">
        <f>IF([1]主干线!E849="","",[1]主干线!E849)</f>
        <v>LGJ-185/30</v>
      </c>
      <c r="F849" s="7">
        <f>IF([1]主干线!F849="","",[1]主干线!F849)</f>
        <v>3.2309999999999999E-3</v>
      </c>
      <c r="G849" s="7">
        <f>IF([1]主干线!M849="","",[1]主干线!M849)</f>
        <v>2E-3</v>
      </c>
      <c r="H849" s="7">
        <f>IF([1]主干线!N849="","",[1]主干线!N849)</f>
        <v>0</v>
      </c>
      <c r="I849" s="7">
        <f>IF([1]主干线!O849="","",[1]主干线!O849)</f>
        <v>0</v>
      </c>
      <c r="J849" s="7">
        <f>IF([1]主干线!P849="","",[1]主干线!P849)</f>
        <v>2015</v>
      </c>
      <c r="K849" s="7">
        <f>IF([1]主干线!Q849="","",[1]主干线!Q849)</f>
        <v>3</v>
      </c>
      <c r="L849" s="7">
        <f>IF([1]主干线!R849="","",[1]主干线!R849)</f>
        <v>0</v>
      </c>
      <c r="M849" s="7">
        <f>IF([1]主干线!S849="","",[1]主干线!S849)</f>
        <v>0</v>
      </c>
      <c r="N849" s="7">
        <f>IF([1]主干线!T849="","",[1]主干线!T849)</f>
        <v>0</v>
      </c>
      <c r="O849" s="7" t="str">
        <f>IF([1]主干线!V849="","",[1]主干线!V849)</f>
        <v>配变_周径村村民委员会</v>
      </c>
      <c r="P849" s="7">
        <f>IF([1]主干线!W849="","",[1]主干线!W849)</f>
        <v>6.4628000000000005E-2</v>
      </c>
      <c r="Q849" s="7">
        <f>IF([1]主干线!X849="","",[1]主干线!X849)</f>
        <v>2</v>
      </c>
      <c r="R849" s="7">
        <f>IF([1]主干线!I849="","",[1]主干线!I849)</f>
        <v>1</v>
      </c>
      <c r="S849" s="7">
        <f>IF([1]主干线!G849="","",[1]主干线!G849)</f>
        <v>0</v>
      </c>
      <c r="T849" s="7">
        <f>IF([1]主干线!J849="","",[1]主干线!J849)</f>
        <v>0</v>
      </c>
      <c r="U849" s="7" t="str">
        <f>IF([1]主干线!H849="","",[1]主干线!H849)</f>
        <v/>
      </c>
    </row>
    <row r="850" spans="1:21" x14ac:dyDescent="0.15">
      <c r="A850" s="7" t="str">
        <f>IF([1]主干线!A850="","",[1]主干线!A850)</f>
        <v>中泰线路32</v>
      </c>
      <c r="B850" s="7" t="str">
        <f>IF([1]主干线!B850="","",[1]主干线!B850)</f>
        <v>10kV</v>
      </c>
      <c r="C850" s="7" t="str">
        <f>IF([1]主干线!C850="","",[1]主干线!C850)</f>
        <v>136中泰线</v>
      </c>
      <c r="D850" s="7">
        <f>IF([1]主干线!D850="","",[1]主干线!D850)</f>
        <v>0</v>
      </c>
      <c r="E850" s="7" t="str">
        <f>IF([1]主干线!E850="","",[1]主干线!E850)</f>
        <v>LGJ-185/30</v>
      </c>
      <c r="F850" s="7">
        <f>IF([1]主干线!F850="","",[1]主干线!F850)</f>
        <v>4.3319999999999997E-2</v>
      </c>
      <c r="G850" s="7">
        <f>IF([1]主干线!M850="","",[1]主干线!M850)</f>
        <v>2E-3</v>
      </c>
      <c r="H850" s="7">
        <f>IF([1]主干线!N850="","",[1]主干线!N850)</f>
        <v>0</v>
      </c>
      <c r="I850" s="7">
        <f>IF([1]主干线!O850="","",[1]主干线!O850)</f>
        <v>0</v>
      </c>
      <c r="J850" s="7">
        <f>IF([1]主干线!P850="","",[1]主干线!P850)</f>
        <v>2015</v>
      </c>
      <c r="K850" s="7">
        <f>IF([1]主干线!Q850="","",[1]主干线!Q850)</f>
        <v>1</v>
      </c>
      <c r="L850" s="7">
        <f>IF([1]主干线!R850="","",[1]主干线!R850)</f>
        <v>0</v>
      </c>
      <c r="M850" s="7">
        <f>IF([1]主干线!S850="","",[1]主干线!S850)</f>
        <v>0</v>
      </c>
      <c r="N850" s="7">
        <f>IF([1]主干线!T850="","",[1]主干线!T850)</f>
        <v>0</v>
      </c>
      <c r="O850" s="7" t="str">
        <f>IF([1]主干线!V850="","",[1]主干线!V850)</f>
        <v>配变_聚杨村南浜变</v>
      </c>
      <c r="P850" s="7">
        <f>IF([1]主干线!W850="","",[1]主干线!W850)</f>
        <v>0.866394</v>
      </c>
      <c r="Q850" s="7">
        <f>IF([1]主干线!X850="","",[1]主干线!X850)</f>
        <v>3</v>
      </c>
      <c r="R850" s="7">
        <f>IF([1]主干线!I850="","",[1]主干线!I850)</f>
        <v>0</v>
      </c>
      <c r="S850" s="7">
        <f>IF([1]主干线!G850="","",[1]主干线!G850)</f>
        <v>0</v>
      </c>
      <c r="T850" s="7">
        <f>IF([1]主干线!J850="","",[1]主干线!J850)</f>
        <v>0</v>
      </c>
      <c r="U850" s="7" t="str">
        <f>IF([1]主干线!H850="","",[1]主干线!H850)</f>
        <v/>
      </c>
    </row>
    <row r="851" spans="1:21" x14ac:dyDescent="0.15">
      <c r="A851" s="7" t="str">
        <f>IF([1]主干线!A851="","",[1]主干线!A851)</f>
        <v>中泰线路33</v>
      </c>
      <c r="B851" s="7" t="str">
        <f>IF([1]主干线!B851="","",[1]主干线!B851)</f>
        <v>10kV</v>
      </c>
      <c r="C851" s="7" t="str">
        <f>IF([1]主干线!C851="","",[1]主干线!C851)</f>
        <v>136中泰线</v>
      </c>
      <c r="D851" s="7">
        <f>IF([1]主干线!D851="","",[1]主干线!D851)</f>
        <v>0</v>
      </c>
      <c r="E851" s="7" t="str">
        <f>IF([1]主干线!E851="","",[1]主干线!E851)</f>
        <v>LGJ-185/30</v>
      </c>
      <c r="F851" s="7">
        <f>IF([1]主干线!F851="","",[1]主干线!F851)</f>
        <v>2.7067000000000001E-2</v>
      </c>
      <c r="G851" s="7">
        <f>IF([1]主干线!M851="","",[1]主干线!M851)</f>
        <v>2E-3</v>
      </c>
      <c r="H851" s="7">
        <f>IF([1]主干线!N851="","",[1]主干线!N851)</f>
        <v>0</v>
      </c>
      <c r="I851" s="7">
        <f>IF([1]主干线!O851="","",[1]主干线!O851)</f>
        <v>0</v>
      </c>
      <c r="J851" s="7">
        <f>IF([1]主干线!P851="","",[1]主干线!P851)</f>
        <v>2015</v>
      </c>
      <c r="K851" s="7">
        <f>IF([1]主干线!Q851="","",[1]主干线!Q851)</f>
        <v>2</v>
      </c>
      <c r="L851" s="7">
        <f>IF([1]主干线!R851="","",[1]主干线!R851)</f>
        <v>0</v>
      </c>
      <c r="M851" s="7">
        <f>IF([1]主干线!S851="","",[1]主干线!S851)</f>
        <v>0</v>
      </c>
      <c r="N851" s="7">
        <f>IF([1]主干线!T851="","",[1]主干线!T851)</f>
        <v>0</v>
      </c>
      <c r="O851" s="7" t="str">
        <f>IF([1]主干线!V851="","",[1]主干线!V851)</f>
        <v>配变_小学幼儿园</v>
      </c>
      <c r="P851" s="7">
        <f>IF([1]主干线!W851="","",[1]主干线!W851)</f>
        <v>0.54133799999999999</v>
      </c>
      <c r="Q851" s="7">
        <f>IF([1]主干线!X851="","",[1]主干线!X851)</f>
        <v>4</v>
      </c>
      <c r="R851" s="7">
        <f>IF([1]主干线!I851="","",[1]主干线!I851)</f>
        <v>1</v>
      </c>
      <c r="S851" s="7">
        <f>IF([1]主干线!G851="","",[1]主干线!G851)</f>
        <v>0</v>
      </c>
      <c r="T851" s="7">
        <f>IF([1]主干线!J851="","",[1]主干线!J851)</f>
        <v>0</v>
      </c>
      <c r="U851" s="7" t="str">
        <f>IF([1]主干线!H851="","",[1]主干线!H851)</f>
        <v>市辖</v>
      </c>
    </row>
    <row r="852" spans="1:21" x14ac:dyDescent="0.15">
      <c r="A852" s="7" t="str">
        <f>IF([1]主干线!A852="","",[1]主干线!A852)</f>
        <v>中泰线路34</v>
      </c>
      <c r="B852" s="7" t="str">
        <f>IF([1]主干线!B852="","",[1]主干线!B852)</f>
        <v>10kV</v>
      </c>
      <c r="C852" s="7" t="str">
        <f>IF([1]主干线!C852="","",[1]主干线!C852)</f>
        <v>136中泰线</v>
      </c>
      <c r="D852" s="7">
        <f>IF([1]主干线!D852="","",[1]主干线!D852)</f>
        <v>0</v>
      </c>
      <c r="E852" s="7" t="str">
        <f>IF([1]主干线!E852="","",[1]主干线!E852)</f>
        <v>LGJ-185/30</v>
      </c>
      <c r="F852" s="7">
        <f>IF([1]主干线!F852="","",[1]主干线!F852)</f>
        <v>0.131357</v>
      </c>
      <c r="G852" s="7">
        <f>IF([1]主干线!M852="","",[1]主干线!M852)</f>
        <v>2E-3</v>
      </c>
      <c r="H852" s="7">
        <f>IF([1]主干线!N852="","",[1]主干线!N852)</f>
        <v>0</v>
      </c>
      <c r="I852" s="7">
        <f>IF([1]主干线!O852="","",[1]主干线!O852)</f>
        <v>0</v>
      </c>
      <c r="J852" s="7">
        <f>IF([1]主干线!P852="","",[1]主干线!P852)</f>
        <v>2015</v>
      </c>
      <c r="K852" s="7">
        <f>IF([1]主干线!Q852="","",[1]主干线!Q852)</f>
        <v>3</v>
      </c>
      <c r="L852" s="7">
        <f>IF([1]主干线!R852="","",[1]主干线!R852)</f>
        <v>0</v>
      </c>
      <c r="M852" s="7">
        <f>IF([1]主干线!S852="","",[1]主干线!S852)</f>
        <v>0</v>
      </c>
      <c r="N852" s="7">
        <f>IF([1]主干线!T852="","",[1]主干线!T852)</f>
        <v>0</v>
      </c>
      <c r="O852" s="7" t="str">
        <f>IF([1]主干线!V852="","",[1]主干线!V852)</f>
        <v>8796088715952</v>
      </c>
      <c r="P852" s="7">
        <f>IF([1]主干线!W852="","",[1]主干线!W852)</f>
        <v>2.6271339999999999</v>
      </c>
      <c r="Q852" s="7">
        <f>IF([1]主干线!X852="","",[1]主干线!X852)</f>
        <v>5</v>
      </c>
      <c r="R852" s="7">
        <f>IF([1]主干线!I852="","",[1]主干线!I852)</f>
        <v>1</v>
      </c>
      <c r="S852" s="7">
        <f>IF([1]主干线!G852="","",[1]主干线!G852)</f>
        <v>0</v>
      </c>
      <c r="T852" s="7">
        <f>IF([1]主干线!J852="","",[1]主干线!J852)</f>
        <v>0</v>
      </c>
      <c r="U852" s="7" t="str">
        <f>IF([1]主干线!H852="","",[1]主干线!H852)</f>
        <v>市辖</v>
      </c>
    </row>
    <row r="853" spans="1:21" x14ac:dyDescent="0.15">
      <c r="A853" s="7" t="str">
        <f>IF([1]主干线!A853="","",[1]主干线!A853)</f>
        <v>中泰线路35</v>
      </c>
      <c r="B853" s="7" t="str">
        <f>IF([1]主干线!B853="","",[1]主干线!B853)</f>
        <v>10kV</v>
      </c>
      <c r="C853" s="7" t="str">
        <f>IF([1]主干线!C853="","",[1]主干线!C853)</f>
        <v>136中泰线</v>
      </c>
      <c r="D853" s="7">
        <f>IF([1]主干线!D853="","",[1]主干线!D853)</f>
        <v>0</v>
      </c>
      <c r="E853" s="7" t="str">
        <f>IF([1]主干线!E853="","",[1]主干线!E853)</f>
        <v>LGJ-185/30</v>
      </c>
      <c r="F853" s="7">
        <f>IF([1]主干线!F853="","",[1]主干线!F853)</f>
        <v>2.725E-3</v>
      </c>
      <c r="G853" s="7">
        <f>IF([1]主干线!M853="","",[1]主干线!M853)</f>
        <v>2E-3</v>
      </c>
      <c r="H853" s="7">
        <f>IF([1]主干线!N853="","",[1]主干线!N853)</f>
        <v>0</v>
      </c>
      <c r="I853" s="7">
        <f>IF([1]主干线!O853="","",[1]主干线!O853)</f>
        <v>0</v>
      </c>
      <c r="J853" s="7">
        <f>IF([1]主干线!P853="","",[1]主干线!P853)</f>
        <v>2015</v>
      </c>
      <c r="K853" s="7">
        <f>IF([1]主干线!Q853="","",[1]主干线!Q853)</f>
        <v>1</v>
      </c>
      <c r="L853" s="7">
        <f>IF([1]主干线!R853="","",[1]主干线!R853)</f>
        <v>0</v>
      </c>
      <c r="M853" s="7">
        <f>IF([1]主干线!S853="","",[1]主干线!S853)</f>
        <v>0</v>
      </c>
      <c r="N853" s="7">
        <f>IF([1]主干线!T853="","",[1]主干线!T853)</f>
        <v>0</v>
      </c>
      <c r="O853" s="7" t="str">
        <f>IF([1]主干线!V853="","",[1]主干线!V853)</f>
        <v>配变_供电所老街变</v>
      </c>
      <c r="P853" s="7">
        <f>IF([1]主干线!W853="","",[1]主干线!W853)</f>
        <v>5.45E-2</v>
      </c>
      <c r="Q853" s="7">
        <f>IF([1]主干线!X853="","",[1]主干线!X853)</f>
        <v>6</v>
      </c>
      <c r="R853" s="7">
        <f>IF([1]主干线!I853="","",[1]主干线!I853)</f>
        <v>0</v>
      </c>
      <c r="S853" s="7">
        <f>IF([1]主干线!G853="","",[1]主干线!G853)</f>
        <v>0</v>
      </c>
      <c r="T853" s="7">
        <f>IF([1]主干线!J853="","",[1]主干线!J853)</f>
        <v>0</v>
      </c>
      <c r="U853" s="7" t="str">
        <f>IF([1]主干线!H853="","",[1]主干线!H853)</f>
        <v>市辖</v>
      </c>
    </row>
    <row r="854" spans="1:21" x14ac:dyDescent="0.15">
      <c r="A854" s="7" t="str">
        <f>IF([1]主干线!A854="","",[1]主干线!A854)</f>
        <v>中泰线路36</v>
      </c>
      <c r="B854" s="7" t="str">
        <f>IF([1]主干线!B854="","",[1]主干线!B854)</f>
        <v>10kV</v>
      </c>
      <c r="C854" s="7" t="str">
        <f>IF([1]主干线!C854="","",[1]主干线!C854)</f>
        <v>136中泰线</v>
      </c>
      <c r="D854" s="7">
        <f>IF([1]主干线!D854="","",[1]主干线!D854)</f>
        <v>0</v>
      </c>
      <c r="E854" s="7" t="str">
        <f>IF([1]主干线!E854="","",[1]主干线!E854)</f>
        <v>LGJ-185/30</v>
      </c>
      <c r="F854" s="7">
        <f>IF([1]主干线!F854="","",[1]主干线!F854)</f>
        <v>0.15077499999999999</v>
      </c>
      <c r="G854" s="7">
        <f>IF([1]主干线!M854="","",[1]主干线!M854)</f>
        <v>2E-3</v>
      </c>
      <c r="H854" s="7">
        <f>IF([1]主干线!N854="","",[1]主干线!N854)</f>
        <v>0</v>
      </c>
      <c r="I854" s="7">
        <f>IF([1]主干线!O854="","",[1]主干线!O854)</f>
        <v>0</v>
      </c>
      <c r="J854" s="7">
        <f>IF([1]主干线!P854="","",[1]主干线!P854)</f>
        <v>2015</v>
      </c>
      <c r="K854" s="7">
        <f>IF([1]主干线!Q854="","",[1]主干线!Q854)</f>
        <v>2</v>
      </c>
      <c r="L854" s="7">
        <f>IF([1]主干线!R854="","",[1]主干线!R854)</f>
        <v>0</v>
      </c>
      <c r="M854" s="7">
        <f>IF([1]主干线!S854="","",[1]主干线!S854)</f>
        <v>0</v>
      </c>
      <c r="N854" s="7">
        <f>IF([1]主干线!T854="","",[1]主干线!T854)</f>
        <v>0</v>
      </c>
      <c r="O854" s="7" t="str">
        <f>IF([1]主干线!V854="","",[1]主干线!V854)</f>
        <v>配变_供电所老街1#变</v>
      </c>
      <c r="P854" s="7">
        <f>IF([1]主干线!W854="","",[1]主干线!W854)</f>
        <v>3.0154960000000002</v>
      </c>
      <c r="Q854" s="7">
        <f>IF([1]主干线!X854="","",[1]主干线!X854)</f>
        <v>7</v>
      </c>
      <c r="R854" s="7">
        <f>IF([1]主干线!I854="","",[1]主干线!I854)</f>
        <v>1</v>
      </c>
      <c r="S854" s="7">
        <f>IF([1]主干线!G854="","",[1]主干线!G854)</f>
        <v>0</v>
      </c>
      <c r="T854" s="7">
        <f>IF([1]主干线!J854="","",[1]主干线!J854)</f>
        <v>0</v>
      </c>
      <c r="U854" s="7" t="str">
        <f>IF([1]主干线!H854="","",[1]主干线!H854)</f>
        <v>市辖</v>
      </c>
    </row>
    <row r="855" spans="1:21" x14ac:dyDescent="0.15">
      <c r="A855" s="7" t="str">
        <f>IF([1]主干线!A855="","",[1]主干线!A855)</f>
        <v>中泰线路37</v>
      </c>
      <c r="B855" s="7" t="str">
        <f>IF([1]主干线!B855="","",[1]主干线!B855)</f>
        <v>10kV</v>
      </c>
      <c r="C855" s="7" t="str">
        <f>IF([1]主干线!C855="","",[1]主干线!C855)</f>
        <v>136中泰线</v>
      </c>
      <c r="D855" s="7">
        <f>IF([1]主干线!D855="","",[1]主干线!D855)</f>
        <v>0</v>
      </c>
      <c r="E855" s="7" t="str">
        <f>IF([1]主干线!E855="","",[1]主干线!E855)</f>
        <v>LGJ-185/30</v>
      </c>
      <c r="F855" s="7">
        <f>IF([1]主干线!F855="","",[1]主干线!F855)</f>
        <v>0.10448399999999999</v>
      </c>
      <c r="G855" s="7">
        <f>IF([1]主干线!M855="","",[1]主干线!M855)</f>
        <v>2E-3</v>
      </c>
      <c r="H855" s="7">
        <f>IF([1]主干线!N855="","",[1]主干线!N855)</f>
        <v>0</v>
      </c>
      <c r="I855" s="7">
        <f>IF([1]主干线!O855="","",[1]主干线!O855)</f>
        <v>0</v>
      </c>
      <c r="J855" s="7">
        <f>IF([1]主干线!P855="","",[1]主干线!P855)</f>
        <v>2015</v>
      </c>
      <c r="K855" s="7">
        <f>IF([1]主干线!Q855="","",[1]主干线!Q855)</f>
        <v>3</v>
      </c>
      <c r="L855" s="7">
        <f>IF([1]主干线!R855="","",[1]主干线!R855)</f>
        <v>0</v>
      </c>
      <c r="M855" s="7">
        <f>IF([1]主干线!S855="","",[1]主干线!S855)</f>
        <v>0</v>
      </c>
      <c r="N855" s="7">
        <f>IF([1]主干线!T855="","",[1]主干线!T855)</f>
        <v>0</v>
      </c>
      <c r="O855" s="7" t="str">
        <f>IF([1]主干线!V855="","",[1]主干线!V855)</f>
        <v>8796088715968</v>
      </c>
      <c r="P855" s="7">
        <f>IF([1]主干线!W855="","",[1]主干线!W855)</f>
        <v>2.0896759999999999</v>
      </c>
      <c r="Q855" s="7">
        <f>IF([1]主干线!X855="","",[1]主干线!X855)</f>
        <v>8</v>
      </c>
      <c r="R855" s="7">
        <f>IF([1]主干线!I855="","",[1]主干线!I855)</f>
        <v>1</v>
      </c>
      <c r="S855" s="7">
        <f>IF([1]主干线!G855="","",[1]主干线!G855)</f>
        <v>0</v>
      </c>
      <c r="T855" s="7">
        <f>IF([1]主干线!J855="","",[1]主干线!J855)</f>
        <v>0</v>
      </c>
      <c r="U855" s="7" t="str">
        <f>IF([1]主干线!H855="","",[1]主干线!H855)</f>
        <v>市辖</v>
      </c>
    </row>
    <row r="856" spans="1:21" x14ac:dyDescent="0.15">
      <c r="A856" s="7" t="str">
        <f>IF([1]主干线!A856="","",[1]主干线!A856)</f>
        <v>中泰线路38</v>
      </c>
      <c r="B856" s="7" t="str">
        <f>IF([1]主干线!B856="","",[1]主干线!B856)</f>
        <v>10kV</v>
      </c>
      <c r="C856" s="7" t="str">
        <f>IF([1]主干线!C856="","",[1]主干线!C856)</f>
        <v>136中泰线</v>
      </c>
      <c r="D856" s="7">
        <f>IF([1]主干线!D856="","",[1]主干线!D856)</f>
        <v>0</v>
      </c>
      <c r="E856" s="7" t="str">
        <f>IF([1]主干线!E856="","",[1]主干线!E856)</f>
        <v>LGJ-185/30</v>
      </c>
      <c r="F856" s="7">
        <f>IF([1]主干线!F856="","",[1]主干线!F856)</f>
        <v>4.5239000000000001E-2</v>
      </c>
      <c r="G856" s="7">
        <f>IF([1]主干线!M856="","",[1]主干线!M856)</f>
        <v>2E-3</v>
      </c>
      <c r="H856" s="7">
        <f>IF([1]主干线!N856="","",[1]主干线!N856)</f>
        <v>0</v>
      </c>
      <c r="I856" s="7">
        <f>IF([1]主干线!O856="","",[1]主干线!O856)</f>
        <v>0</v>
      </c>
      <c r="J856" s="7">
        <f>IF([1]主干线!P856="","",[1]主干线!P856)</f>
        <v>2015</v>
      </c>
      <c r="K856" s="7">
        <f>IF([1]主干线!Q856="","",[1]主干线!Q856)</f>
        <v>1</v>
      </c>
      <c r="L856" s="7">
        <f>IF([1]主干线!R856="","",[1]主干线!R856)</f>
        <v>0</v>
      </c>
      <c r="M856" s="7">
        <f>IF([1]主干线!S856="","",[1]主干线!S856)</f>
        <v>0</v>
      </c>
      <c r="N856" s="7">
        <f>IF([1]主干线!T856="","",[1]主干线!T856)</f>
        <v>0</v>
      </c>
      <c r="O856" s="7" t="str">
        <f>IF([1]主干线!V856="","",[1]主干线!V856)</f>
        <v>配变_花石宅变</v>
      </c>
      <c r="P856" s="7">
        <f>IF([1]主干线!W856="","",[1]主干线!W856)</f>
        <v>0.90478999999999998</v>
      </c>
      <c r="Q856" s="7">
        <f>IF([1]主干线!X856="","",[1]主干线!X856)</f>
        <v>0</v>
      </c>
      <c r="R856" s="7">
        <f>IF([1]主干线!I856="","",[1]主干线!I856)</f>
        <v>0</v>
      </c>
      <c r="S856" s="7">
        <f>IF([1]主干线!G856="","",[1]主干线!G856)</f>
        <v>0</v>
      </c>
      <c r="T856" s="7">
        <f>IF([1]主干线!J856="","",[1]主干线!J856)</f>
        <v>0</v>
      </c>
      <c r="U856" s="7" t="str">
        <f>IF([1]主干线!H856="","",[1]主干线!H856)</f>
        <v>市辖</v>
      </c>
    </row>
    <row r="857" spans="1:21" x14ac:dyDescent="0.15">
      <c r="A857" s="7" t="str">
        <f>IF([1]主干线!A857="","",[1]主干线!A857)</f>
        <v>中泰线路39</v>
      </c>
      <c r="B857" s="7" t="str">
        <f>IF([1]主干线!B857="","",[1]主干线!B857)</f>
        <v>10kV</v>
      </c>
      <c r="C857" s="7" t="str">
        <f>IF([1]主干线!C857="","",[1]主干线!C857)</f>
        <v>136中泰线</v>
      </c>
      <c r="D857" s="7">
        <f>IF([1]主干线!D857="","",[1]主干线!D857)</f>
        <v>0</v>
      </c>
      <c r="E857" s="7" t="str">
        <f>IF([1]主干线!E857="","",[1]主干线!E857)</f>
        <v>LGJ-185/30</v>
      </c>
      <c r="F857" s="7">
        <f>IF([1]主干线!F857="","",[1]主干线!F857)</f>
        <v>1.7228E-2</v>
      </c>
      <c r="G857" s="7">
        <f>IF([1]主干线!M857="","",[1]主干线!M857)</f>
        <v>2E-3</v>
      </c>
      <c r="H857" s="7">
        <f>IF([1]主干线!N857="","",[1]主干线!N857)</f>
        <v>0</v>
      </c>
      <c r="I857" s="7">
        <f>IF([1]主干线!O857="","",[1]主干线!O857)</f>
        <v>0</v>
      </c>
      <c r="J857" s="7">
        <f>IF([1]主干线!P857="","",[1]主干线!P857)</f>
        <v>2015</v>
      </c>
      <c r="K857" s="7">
        <f>IF([1]主干线!Q857="","",[1]主干线!Q857)</f>
        <v>2</v>
      </c>
      <c r="L857" s="7">
        <f>IF([1]主干线!R857="","",[1]主干线!R857)</f>
        <v>0</v>
      </c>
      <c r="M857" s="7">
        <f>IF([1]主干线!S857="","",[1]主干线!S857)</f>
        <v>0</v>
      </c>
      <c r="N857" s="7">
        <f>IF([1]主干线!T857="","",[1]主干线!T857)</f>
        <v>0</v>
      </c>
      <c r="O857" s="7" t="str">
        <f>IF([1]主干线!V857="","",[1]主干线!V857)</f>
        <v>8796088715984</v>
      </c>
      <c r="P857" s="7">
        <f>IF([1]主干线!W857="","",[1]主干线!W857)</f>
        <v>0.34455400000000003</v>
      </c>
      <c r="Q857" s="7">
        <f>IF([1]主干线!X857="","",[1]主干线!X857)</f>
        <v>1</v>
      </c>
      <c r="R857" s="7">
        <f>IF([1]主干线!I857="","",[1]主干线!I857)</f>
        <v>1</v>
      </c>
      <c r="S857" s="7">
        <f>IF([1]主干线!G857="","",[1]主干线!G857)</f>
        <v>0</v>
      </c>
      <c r="T857" s="7">
        <f>IF([1]主干线!J857="","",[1]主干线!J857)</f>
        <v>0</v>
      </c>
      <c r="U857" s="7" t="str">
        <f>IF([1]主干线!H857="","",[1]主干线!H857)</f>
        <v>市辖</v>
      </c>
    </row>
    <row r="858" spans="1:21" x14ac:dyDescent="0.15">
      <c r="A858" s="7" t="str">
        <f>IF([1]主干线!A858="","",[1]主干线!A858)</f>
        <v>中泰线路40</v>
      </c>
      <c r="B858" s="7" t="str">
        <f>IF([1]主干线!B858="","",[1]主干线!B858)</f>
        <v>10kV</v>
      </c>
      <c r="C858" s="7" t="str">
        <f>IF([1]主干线!C858="","",[1]主干线!C858)</f>
        <v>136中泰线</v>
      </c>
      <c r="D858" s="7">
        <f>IF([1]主干线!D858="","",[1]主干线!D858)</f>
        <v>0</v>
      </c>
      <c r="E858" s="7" t="str">
        <f>IF([1]主干线!E858="","",[1]主干线!E858)</f>
        <v>LGJ-185/30</v>
      </c>
      <c r="F858" s="7">
        <f>IF([1]主干线!F858="","",[1]主干线!F858)</f>
        <v>0.17680000000000001</v>
      </c>
      <c r="G858" s="7">
        <f>IF([1]主干线!M858="","",[1]主干线!M858)</f>
        <v>2E-3</v>
      </c>
      <c r="H858" s="7">
        <f>IF([1]主干线!N858="","",[1]主干线!N858)</f>
        <v>0</v>
      </c>
      <c r="I858" s="7">
        <f>IF([1]主干线!O858="","",[1]主干线!O858)</f>
        <v>0</v>
      </c>
      <c r="J858" s="7">
        <f>IF([1]主干线!P858="","",[1]主干线!P858)</f>
        <v>2015</v>
      </c>
      <c r="K858" s="7">
        <f>IF([1]主干线!Q858="","",[1]主干线!Q858)</f>
        <v>3</v>
      </c>
      <c r="L858" s="7">
        <f>IF([1]主干线!R858="","",[1]主干线!R858)</f>
        <v>0</v>
      </c>
      <c r="M858" s="7">
        <f>IF([1]主干线!S858="","",[1]主干线!S858)</f>
        <v>0</v>
      </c>
      <c r="N858" s="7">
        <f>IF([1]主干线!T858="","",[1]主干线!T858)</f>
        <v>0</v>
      </c>
      <c r="O858" s="7" t="str">
        <f>IF([1]主干线!V858="","",[1]主干线!V858)</f>
        <v>8796088716336</v>
      </c>
      <c r="P858" s="7">
        <f>IF([1]主干线!W858="","",[1]主干线!W858)</f>
        <v>3.5360019999999999</v>
      </c>
      <c r="Q858" s="7">
        <f>IF([1]主干线!X858="","",[1]主干线!X858)</f>
        <v>2</v>
      </c>
      <c r="R858" s="7">
        <f>IF([1]主干线!I858="","",[1]主干线!I858)</f>
        <v>1</v>
      </c>
      <c r="S858" s="7">
        <f>IF([1]主干线!G858="","",[1]主干线!G858)</f>
        <v>0</v>
      </c>
      <c r="T858" s="7">
        <f>IF([1]主干线!J858="","",[1]主干线!J858)</f>
        <v>0</v>
      </c>
      <c r="U858" s="7" t="str">
        <f>IF([1]主干线!H858="","",[1]主干线!H858)</f>
        <v>市辖</v>
      </c>
    </row>
    <row r="859" spans="1:21" x14ac:dyDescent="0.15">
      <c r="A859" s="7" t="str">
        <f>IF([1]主干线!A859="","",[1]主干线!A859)</f>
        <v>中泰线路41</v>
      </c>
      <c r="B859" s="7" t="str">
        <f>IF([1]主干线!B859="","",[1]主干线!B859)</f>
        <v>10kV</v>
      </c>
      <c r="C859" s="7" t="str">
        <f>IF([1]主干线!C859="","",[1]主干线!C859)</f>
        <v>136中泰线</v>
      </c>
      <c r="D859" s="7">
        <f>IF([1]主干线!D859="","",[1]主干线!D859)</f>
        <v>0</v>
      </c>
      <c r="E859" s="7" t="str">
        <f>IF([1]主干线!E859="","",[1]主干线!E859)</f>
        <v>LGJ-185/30</v>
      </c>
      <c r="F859" s="7">
        <f>IF([1]主干线!F859="","",[1]主干线!F859)</f>
        <v>2.4316000000000001E-2</v>
      </c>
      <c r="G859" s="7">
        <f>IF([1]主干线!M859="","",[1]主干线!M859)</f>
        <v>2E-3</v>
      </c>
      <c r="H859" s="7">
        <f>IF([1]主干线!N859="","",[1]主干线!N859)</f>
        <v>0</v>
      </c>
      <c r="I859" s="7">
        <f>IF([1]主干线!O859="","",[1]主干线!O859)</f>
        <v>0</v>
      </c>
      <c r="J859" s="7">
        <f>IF([1]主干线!P859="","",[1]主干线!P859)</f>
        <v>2015</v>
      </c>
      <c r="K859" s="7">
        <f>IF([1]主干线!Q859="","",[1]主干线!Q859)</f>
        <v>1</v>
      </c>
      <c r="L859" s="7">
        <f>IF([1]主干线!R859="","",[1]主干线!R859)</f>
        <v>0</v>
      </c>
      <c r="M859" s="7">
        <f>IF([1]主干线!S859="","",[1]主干线!S859)</f>
        <v>0</v>
      </c>
      <c r="N859" s="7">
        <f>IF([1]主干线!T859="","",[1]主干线!T859)</f>
        <v>0</v>
      </c>
      <c r="O859" s="7" t="str">
        <f>IF([1]主干线!V859="","",[1]主干线!V859)</f>
        <v>配变_花桥供电所花都变</v>
      </c>
      <c r="P859" s="7">
        <f>IF([1]主干线!W859="","",[1]主干线!W859)</f>
        <v>0.48631099999999999</v>
      </c>
      <c r="Q859" s="7">
        <f>IF([1]主干线!X859="","",[1]主干线!X859)</f>
        <v>3</v>
      </c>
      <c r="R859" s="7">
        <f>IF([1]主干线!I859="","",[1]主干线!I859)</f>
        <v>0</v>
      </c>
      <c r="S859" s="7">
        <f>IF([1]主干线!G859="","",[1]主干线!G859)</f>
        <v>0</v>
      </c>
      <c r="T859" s="7">
        <f>IF([1]主干线!J859="","",[1]主干线!J859)</f>
        <v>0</v>
      </c>
      <c r="U859" s="7" t="str">
        <f>IF([1]主干线!H859="","",[1]主干线!H859)</f>
        <v>市辖</v>
      </c>
    </row>
    <row r="860" spans="1:21" x14ac:dyDescent="0.15">
      <c r="A860" s="7" t="str">
        <f>IF([1]主干线!A860="","",[1]主干线!A860)</f>
        <v>中泰线路42</v>
      </c>
      <c r="B860" s="7" t="str">
        <f>IF([1]主干线!B860="","",[1]主干线!B860)</f>
        <v>10kV</v>
      </c>
      <c r="C860" s="7" t="str">
        <f>IF([1]主干线!C860="","",[1]主干线!C860)</f>
        <v>136中泰线</v>
      </c>
      <c r="D860" s="7">
        <f>IF([1]主干线!D860="","",[1]主干线!D860)</f>
        <v>0</v>
      </c>
      <c r="E860" s="7" t="str">
        <f>IF([1]主干线!E860="","",[1]主干线!E860)</f>
        <v>LGJ-185/30</v>
      </c>
      <c r="F860" s="7">
        <f>IF([1]主干线!F860="","",[1]主干线!F860)</f>
        <v>4.241E-3</v>
      </c>
      <c r="G860" s="7">
        <f>IF([1]主干线!M860="","",[1]主干线!M860)</f>
        <v>2E-3</v>
      </c>
      <c r="H860" s="7">
        <f>IF([1]主干线!N860="","",[1]主干线!N860)</f>
        <v>0</v>
      </c>
      <c r="I860" s="7">
        <f>IF([1]主干线!O860="","",[1]主干线!O860)</f>
        <v>0</v>
      </c>
      <c r="J860" s="7">
        <f>IF([1]主干线!P860="","",[1]主干线!P860)</f>
        <v>2015</v>
      </c>
      <c r="K860" s="7">
        <f>IF([1]主干线!Q860="","",[1]主干线!Q860)</f>
        <v>2</v>
      </c>
      <c r="L860" s="7">
        <f>IF([1]主干线!R860="","",[1]主干线!R860)</f>
        <v>0</v>
      </c>
      <c r="M860" s="7">
        <f>IF([1]主干线!S860="","",[1]主干线!S860)</f>
        <v>0</v>
      </c>
      <c r="N860" s="7">
        <f>IF([1]主干线!T860="","",[1]主干线!T860)</f>
        <v>0</v>
      </c>
      <c r="O860" s="7" t="str">
        <f>IF([1]主干线!V860="","",[1]主干线!V860)</f>
        <v>配变_电力站3#变</v>
      </c>
      <c r="P860" s="7">
        <f>IF([1]主干线!W860="","",[1]主干线!W860)</f>
        <v>8.4813E-2</v>
      </c>
      <c r="Q860" s="7">
        <f>IF([1]主干线!X860="","",[1]主干线!X860)</f>
        <v>4</v>
      </c>
      <c r="R860" s="7">
        <f>IF([1]主干线!I860="","",[1]主干线!I860)</f>
        <v>1</v>
      </c>
      <c r="S860" s="7">
        <f>IF([1]主干线!G860="","",[1]主干线!G860)</f>
        <v>0</v>
      </c>
      <c r="T860" s="7">
        <f>IF([1]主干线!J860="","",[1]主干线!J860)</f>
        <v>0</v>
      </c>
      <c r="U860" s="7" t="str">
        <f>IF([1]主干线!H860="","",[1]主干线!H860)</f>
        <v>市辖</v>
      </c>
    </row>
    <row r="861" spans="1:21" x14ac:dyDescent="0.15">
      <c r="A861" s="7" t="str">
        <f>IF([1]主干线!A861="","",[1]主干线!A861)</f>
        <v>中泰线路43</v>
      </c>
      <c r="B861" s="7" t="str">
        <f>IF([1]主干线!B861="","",[1]主干线!B861)</f>
        <v>10kV</v>
      </c>
      <c r="C861" s="7" t="str">
        <f>IF([1]主干线!C861="","",[1]主干线!C861)</f>
        <v>136中泰线</v>
      </c>
      <c r="D861" s="7">
        <f>IF([1]主干线!D861="","",[1]主干线!D861)</f>
        <v>0</v>
      </c>
      <c r="E861" s="7" t="str">
        <f>IF([1]主干线!E861="","",[1]主干线!E861)</f>
        <v>LGJ-185/30</v>
      </c>
      <c r="F861" s="7">
        <f>IF([1]主干线!F861="","",[1]主干线!F861)</f>
        <v>6.7424999999999999E-2</v>
      </c>
      <c r="G861" s="7">
        <f>IF([1]主干线!M861="","",[1]主干线!M861)</f>
        <v>2E-3</v>
      </c>
      <c r="H861" s="7">
        <f>IF([1]主干线!N861="","",[1]主干线!N861)</f>
        <v>0</v>
      </c>
      <c r="I861" s="7">
        <f>IF([1]主干线!O861="","",[1]主干线!O861)</f>
        <v>0</v>
      </c>
      <c r="J861" s="7">
        <f>IF([1]主干线!P861="","",[1]主干线!P861)</f>
        <v>2015</v>
      </c>
      <c r="K861" s="7">
        <f>IF([1]主干线!Q861="","",[1]主干线!Q861)</f>
        <v>3</v>
      </c>
      <c r="L861" s="7">
        <f>IF([1]主干线!R861="","",[1]主干线!R861)</f>
        <v>0</v>
      </c>
      <c r="M861" s="7">
        <f>IF([1]主干线!S861="","",[1]主干线!S861)</f>
        <v>0</v>
      </c>
      <c r="N861" s="7">
        <f>IF([1]主干线!T861="","",[1]主干线!T861)</f>
        <v>0</v>
      </c>
      <c r="O861" s="7" t="str">
        <f>IF([1]主干线!V861="","",[1]主干线!V861)</f>
        <v>8796088716032</v>
      </c>
      <c r="P861" s="7">
        <f>IF([1]主干线!W861="","",[1]主干线!W861)</f>
        <v>1.348509</v>
      </c>
      <c r="Q861" s="7">
        <f>IF([1]主干线!X861="","",[1]主干线!X861)</f>
        <v>5</v>
      </c>
      <c r="R861" s="7">
        <f>IF([1]主干线!I861="","",[1]主干线!I861)</f>
        <v>1</v>
      </c>
      <c r="S861" s="7">
        <f>IF([1]主干线!G861="","",[1]主干线!G861)</f>
        <v>0</v>
      </c>
      <c r="T861" s="7">
        <f>IF([1]主干线!J861="","",[1]主干线!J861)</f>
        <v>0</v>
      </c>
      <c r="U861" s="7" t="str">
        <f>IF([1]主干线!H861="","",[1]主干线!H861)</f>
        <v>市辖</v>
      </c>
    </row>
    <row r="862" spans="1:21" x14ac:dyDescent="0.15">
      <c r="A862" s="7" t="str">
        <f>IF([1]主干线!A862="","",[1]主干线!A862)</f>
        <v>中泰线路44</v>
      </c>
      <c r="B862" s="7" t="str">
        <f>IF([1]主干线!B862="","",[1]主干线!B862)</f>
        <v>10kV</v>
      </c>
      <c r="C862" s="7" t="str">
        <f>IF([1]主干线!C862="","",[1]主干线!C862)</f>
        <v>136中泰线</v>
      </c>
      <c r="D862" s="7">
        <f>IF([1]主干线!D862="","",[1]主干线!D862)</f>
        <v>0</v>
      </c>
      <c r="E862" s="7" t="str">
        <f>IF([1]主干线!E862="","",[1]主干线!E862)</f>
        <v>LGJ-185/30</v>
      </c>
      <c r="F862" s="7">
        <f>IF([1]主干线!F862="","",[1]主干线!F862)</f>
        <v>3.4372E-2</v>
      </c>
      <c r="G862" s="7">
        <f>IF([1]主干线!M862="","",[1]主干线!M862)</f>
        <v>2E-3</v>
      </c>
      <c r="H862" s="7">
        <f>IF([1]主干线!N862="","",[1]主干线!N862)</f>
        <v>0</v>
      </c>
      <c r="I862" s="7">
        <f>IF([1]主干线!O862="","",[1]主干线!O862)</f>
        <v>0</v>
      </c>
      <c r="J862" s="7">
        <f>IF([1]主干线!P862="","",[1]主干线!P862)</f>
        <v>2015</v>
      </c>
      <c r="K862" s="7">
        <f>IF([1]主干线!Q862="","",[1]主干线!Q862)</f>
        <v>1</v>
      </c>
      <c r="L862" s="7">
        <f>IF([1]主干线!R862="","",[1]主干线!R862)</f>
        <v>0</v>
      </c>
      <c r="M862" s="7">
        <f>IF([1]主干线!S862="","",[1]主干线!S862)</f>
        <v>0</v>
      </c>
      <c r="N862" s="7">
        <f>IF([1]主干线!T862="","",[1]主干线!T862)</f>
        <v>0</v>
      </c>
      <c r="O862" s="7" t="str">
        <f>IF([1]主干线!V862="","",[1]主干线!V862)</f>
        <v>8796088716064</v>
      </c>
      <c r="P862" s="7">
        <f>IF([1]主干线!W862="","",[1]主干线!W862)</f>
        <v>0.68743100000000001</v>
      </c>
      <c r="Q862" s="7">
        <f>IF([1]主干线!X862="","",[1]主干线!X862)</f>
        <v>6</v>
      </c>
      <c r="R862" s="7">
        <f>IF([1]主干线!I862="","",[1]主干线!I862)</f>
        <v>0</v>
      </c>
      <c r="S862" s="7">
        <f>IF([1]主干线!G862="","",[1]主干线!G862)</f>
        <v>0</v>
      </c>
      <c r="T862" s="7">
        <f>IF([1]主干线!J862="","",[1]主干线!J862)</f>
        <v>0</v>
      </c>
      <c r="U862" s="7" t="str">
        <f>IF([1]主干线!H862="","",[1]主干线!H862)</f>
        <v>市辖</v>
      </c>
    </row>
    <row r="863" spans="1:21" x14ac:dyDescent="0.15">
      <c r="A863" s="7" t="str">
        <f>IF([1]主干线!A863="","",[1]主干线!A863)</f>
        <v>中泰线路45</v>
      </c>
      <c r="B863" s="7" t="str">
        <f>IF([1]主干线!B863="","",[1]主干线!B863)</f>
        <v>10kV</v>
      </c>
      <c r="C863" s="7" t="str">
        <f>IF([1]主干线!C863="","",[1]主干线!C863)</f>
        <v>136中泰线</v>
      </c>
      <c r="D863" s="7">
        <f>IF([1]主干线!D863="","",[1]主干线!D863)</f>
        <v>0</v>
      </c>
      <c r="E863" s="7" t="str">
        <f>IF([1]主干线!E863="","",[1]主干线!E863)</f>
        <v>LGJ-185/30</v>
      </c>
      <c r="F863" s="7">
        <f>IF([1]主干线!F863="","",[1]主干线!F863)</f>
        <v>4.4920000000000003E-3</v>
      </c>
      <c r="G863" s="7">
        <f>IF([1]主干线!M863="","",[1]主干线!M863)</f>
        <v>2E-3</v>
      </c>
      <c r="H863" s="7">
        <f>IF([1]主干线!N863="","",[1]主干线!N863)</f>
        <v>0</v>
      </c>
      <c r="I863" s="7">
        <f>IF([1]主干线!O863="","",[1]主干线!O863)</f>
        <v>0</v>
      </c>
      <c r="J863" s="7">
        <f>IF([1]主干线!P863="","",[1]主干线!P863)</f>
        <v>2015</v>
      </c>
      <c r="K863" s="7">
        <f>IF([1]主干线!Q863="","",[1]主干线!Q863)</f>
        <v>2</v>
      </c>
      <c r="L863" s="7">
        <f>IF([1]主干线!R863="","",[1]主干线!R863)</f>
        <v>0</v>
      </c>
      <c r="M863" s="7">
        <f>IF([1]主干线!S863="","",[1]主干线!S863)</f>
        <v>0</v>
      </c>
      <c r="N863" s="7">
        <f>IF([1]主干线!T863="","",[1]主干线!T863)</f>
        <v>0</v>
      </c>
      <c r="O863" s="7" t="str">
        <f>IF([1]主干线!V863="","",[1]主干线!V863)</f>
        <v>配变_供电所花溪生活变</v>
      </c>
      <c r="P863" s="7">
        <f>IF([1]主干线!W863="","",[1]主干线!W863)</f>
        <v>8.9846999999999996E-2</v>
      </c>
      <c r="Q863" s="7">
        <f>IF([1]主干线!X863="","",[1]主干线!X863)</f>
        <v>7</v>
      </c>
      <c r="R863" s="7">
        <f>IF([1]主干线!I863="","",[1]主干线!I863)</f>
        <v>1</v>
      </c>
      <c r="S863" s="7">
        <f>IF([1]主干线!G863="","",[1]主干线!G863)</f>
        <v>0</v>
      </c>
      <c r="T863" s="7">
        <f>IF([1]主干线!J863="","",[1]主干线!J863)</f>
        <v>0</v>
      </c>
      <c r="U863" s="7" t="str">
        <f>IF([1]主干线!H863="","",[1]主干线!H863)</f>
        <v>市辖</v>
      </c>
    </row>
    <row r="864" spans="1:21" x14ac:dyDescent="0.15">
      <c r="A864" s="7" t="str">
        <f>IF([1]主干线!A864="","",[1]主干线!A864)</f>
        <v>中泰线路46</v>
      </c>
      <c r="B864" s="7" t="str">
        <f>IF([1]主干线!B864="","",[1]主干线!B864)</f>
        <v>10kV</v>
      </c>
      <c r="C864" s="7" t="str">
        <f>IF([1]主干线!C864="","",[1]主干线!C864)</f>
        <v>136中泰线</v>
      </c>
      <c r="D864" s="7">
        <f>IF([1]主干线!D864="","",[1]主干线!D864)</f>
        <v>0</v>
      </c>
      <c r="E864" s="7" t="str">
        <f>IF([1]主干线!E864="","",[1]主干线!E864)</f>
        <v>LGJ-185/30</v>
      </c>
      <c r="F864" s="7">
        <f>IF([1]主干线!F864="","",[1]主干线!F864)</f>
        <v>5.4067999999999998E-2</v>
      </c>
      <c r="G864" s="7">
        <f>IF([1]主干线!M864="","",[1]主干线!M864)</f>
        <v>2E-3</v>
      </c>
      <c r="H864" s="7">
        <f>IF([1]主干线!N864="","",[1]主干线!N864)</f>
        <v>0</v>
      </c>
      <c r="I864" s="7">
        <f>IF([1]主干线!O864="","",[1]主干线!O864)</f>
        <v>0</v>
      </c>
      <c r="J864" s="7">
        <f>IF([1]主干线!P864="","",[1]主干线!P864)</f>
        <v>2015</v>
      </c>
      <c r="K864" s="7">
        <f>IF([1]主干线!Q864="","",[1]主干线!Q864)</f>
        <v>3</v>
      </c>
      <c r="L864" s="7">
        <f>IF([1]主干线!R864="","",[1]主干线!R864)</f>
        <v>0</v>
      </c>
      <c r="M864" s="7">
        <f>IF([1]主干线!S864="","",[1]主干线!S864)</f>
        <v>0</v>
      </c>
      <c r="N864" s="7">
        <f>IF([1]主干线!T864="","",[1]主干线!T864)</f>
        <v>0</v>
      </c>
      <c r="O864" s="7" t="str">
        <f>IF([1]主干线!V864="","",[1]主干线!V864)</f>
        <v>8796088716192</v>
      </c>
      <c r="P864" s="7">
        <f>IF([1]主干线!W864="","",[1]主干线!W864)</f>
        <v>1.081351</v>
      </c>
      <c r="Q864" s="7">
        <f>IF([1]主干线!X864="","",[1]主干线!X864)</f>
        <v>8</v>
      </c>
      <c r="R864" s="7">
        <f>IF([1]主干线!I864="","",[1]主干线!I864)</f>
        <v>1</v>
      </c>
      <c r="S864" s="7">
        <f>IF([1]主干线!G864="","",[1]主干线!G864)</f>
        <v>0</v>
      </c>
      <c r="T864" s="7">
        <f>IF([1]主干线!J864="","",[1]主干线!J864)</f>
        <v>0</v>
      </c>
      <c r="U864" s="7" t="str">
        <f>IF([1]主干线!H864="","",[1]主干线!H864)</f>
        <v>市辖</v>
      </c>
    </row>
    <row r="865" spans="1:21" x14ac:dyDescent="0.15">
      <c r="A865" s="7" t="str">
        <f>IF([1]主干线!A865="","",[1]主干线!A865)</f>
        <v>中泰线路47</v>
      </c>
      <c r="B865" s="7" t="str">
        <f>IF([1]主干线!B865="","",[1]主干线!B865)</f>
        <v>10kV</v>
      </c>
      <c r="C865" s="7" t="str">
        <f>IF([1]主干线!C865="","",[1]主干线!C865)</f>
        <v>136中泰线</v>
      </c>
      <c r="D865" s="7">
        <f>IF([1]主干线!D865="","",[1]主干线!D865)</f>
        <v>0</v>
      </c>
      <c r="E865" s="7" t="str">
        <f>IF([1]主干线!E865="","",[1]主干线!E865)</f>
        <v>LGJ-185/30</v>
      </c>
      <c r="F865" s="7">
        <f>IF([1]主干线!F865="","",[1]主干线!F865)</f>
        <v>3.0911999999999999E-2</v>
      </c>
      <c r="G865" s="7">
        <f>IF([1]主干线!M865="","",[1]主干线!M865)</f>
        <v>2E-3</v>
      </c>
      <c r="H865" s="7">
        <f>IF([1]主干线!N865="","",[1]主干线!N865)</f>
        <v>0</v>
      </c>
      <c r="I865" s="7">
        <f>IF([1]主干线!O865="","",[1]主干线!O865)</f>
        <v>0</v>
      </c>
      <c r="J865" s="7">
        <f>IF([1]主干线!P865="","",[1]主干线!P865)</f>
        <v>2015</v>
      </c>
      <c r="K865" s="7">
        <f>IF([1]主干线!Q865="","",[1]主干线!Q865)</f>
        <v>1</v>
      </c>
      <c r="L865" s="7">
        <f>IF([1]主干线!R865="","",[1]主干线!R865)</f>
        <v>0</v>
      </c>
      <c r="M865" s="7">
        <f>IF([1]主干线!S865="","",[1]主干线!S865)</f>
        <v>0</v>
      </c>
      <c r="N865" s="7">
        <f>IF([1]主干线!T865="","",[1]主干线!T865)</f>
        <v>0</v>
      </c>
      <c r="O865" s="7" t="str">
        <f>IF([1]主干线!V865="","",[1]主干线!V865)</f>
        <v>配变_花溪生活1#变</v>
      </c>
      <c r="P865" s="7">
        <f>IF([1]主干线!W865="","",[1]主干线!W865)</f>
        <v>0.61823600000000001</v>
      </c>
      <c r="Q865" s="7">
        <f>IF([1]主干线!X865="","",[1]主干线!X865)</f>
        <v>0</v>
      </c>
      <c r="R865" s="7">
        <f>IF([1]主干线!I865="","",[1]主干线!I865)</f>
        <v>0</v>
      </c>
      <c r="S865" s="7">
        <f>IF([1]主干线!G865="","",[1]主干线!G865)</f>
        <v>0</v>
      </c>
      <c r="T865" s="7">
        <f>IF([1]主干线!J865="","",[1]主干线!J865)</f>
        <v>0</v>
      </c>
      <c r="U865" s="7" t="str">
        <f>IF([1]主干线!H865="","",[1]主干线!H865)</f>
        <v>市辖</v>
      </c>
    </row>
    <row r="866" spans="1:21" x14ac:dyDescent="0.15">
      <c r="A866" s="7" t="str">
        <f>IF([1]主干线!A866="","",[1]主干线!A866)</f>
        <v>中泰线路48</v>
      </c>
      <c r="B866" s="7" t="str">
        <f>IF([1]主干线!B866="","",[1]主干线!B866)</f>
        <v>10kV</v>
      </c>
      <c r="C866" s="7" t="str">
        <f>IF([1]主干线!C866="","",[1]主干线!C866)</f>
        <v>136中泰线</v>
      </c>
      <c r="D866" s="7">
        <f>IF([1]主干线!D866="","",[1]主干线!D866)</f>
        <v>0</v>
      </c>
      <c r="E866" s="7" t="str">
        <f>IF([1]主干线!E866="","",[1]主干线!E866)</f>
        <v>LGJ-185/30</v>
      </c>
      <c r="F866" s="7">
        <f>IF([1]主干线!F866="","",[1]主干线!F866)</f>
        <v>7.3302999999999993E-2</v>
      </c>
      <c r="G866" s="7">
        <f>IF([1]主干线!M866="","",[1]主干线!M866)</f>
        <v>2E-3</v>
      </c>
      <c r="H866" s="7">
        <f>IF([1]主干线!N866="","",[1]主干线!N866)</f>
        <v>0</v>
      </c>
      <c r="I866" s="7">
        <f>IF([1]主干线!O866="","",[1]主干线!O866)</f>
        <v>0</v>
      </c>
      <c r="J866" s="7">
        <f>IF([1]主干线!P866="","",[1]主干线!P866)</f>
        <v>2015</v>
      </c>
      <c r="K866" s="7">
        <f>IF([1]主干线!Q866="","",[1]主干线!Q866)</f>
        <v>2</v>
      </c>
      <c r="L866" s="7">
        <f>IF([1]主干线!R866="","",[1]主干线!R866)</f>
        <v>0</v>
      </c>
      <c r="M866" s="7">
        <f>IF([1]主干线!S866="","",[1]主干线!S866)</f>
        <v>0</v>
      </c>
      <c r="N866" s="7">
        <f>IF([1]主干线!T866="","",[1]主干线!T866)</f>
        <v>0</v>
      </c>
      <c r="O866" s="7" t="str">
        <f>IF([1]主干线!V866="","",[1]主干线!V866)</f>
        <v>8796088716176</v>
      </c>
      <c r="P866" s="7">
        <f>IF([1]主干线!W866="","",[1]主干线!W866)</f>
        <v>1.4660569999999999</v>
      </c>
      <c r="Q866" s="7">
        <f>IF([1]主干线!X866="","",[1]主干线!X866)</f>
        <v>1</v>
      </c>
      <c r="R866" s="7">
        <f>IF([1]主干线!I866="","",[1]主干线!I866)</f>
        <v>1</v>
      </c>
      <c r="S866" s="7">
        <f>IF([1]主干线!G866="","",[1]主干线!G866)</f>
        <v>0</v>
      </c>
      <c r="T866" s="7">
        <f>IF([1]主干线!J866="","",[1]主干线!J866)</f>
        <v>0</v>
      </c>
      <c r="U866" s="7" t="str">
        <f>IF([1]主干线!H866="","",[1]主干线!H866)</f>
        <v>市辖</v>
      </c>
    </row>
    <row r="867" spans="1:21" x14ac:dyDescent="0.15">
      <c r="A867" s="7" t="str">
        <f>IF([1]主干线!A867="","",[1]主干线!A867)</f>
        <v>中泰线路49</v>
      </c>
      <c r="B867" s="7" t="str">
        <f>IF([1]主干线!B867="","",[1]主干线!B867)</f>
        <v>10kV</v>
      </c>
      <c r="C867" s="7" t="str">
        <f>IF([1]主干线!C867="","",[1]主干线!C867)</f>
        <v>136中泰线</v>
      </c>
      <c r="D867" s="7">
        <f>IF([1]主干线!D867="","",[1]主干线!D867)</f>
        <v>0</v>
      </c>
      <c r="E867" s="7" t="str">
        <f>IF([1]主干线!E867="","",[1]主干线!E867)</f>
        <v>LGJ-185/30</v>
      </c>
      <c r="F867" s="7">
        <f>IF([1]主干线!F867="","",[1]主干线!F867)</f>
        <v>2.547E-2</v>
      </c>
      <c r="G867" s="7">
        <f>IF([1]主干线!M867="","",[1]主干线!M867)</f>
        <v>2E-3</v>
      </c>
      <c r="H867" s="7">
        <f>IF([1]主干线!N867="","",[1]主干线!N867)</f>
        <v>0</v>
      </c>
      <c r="I867" s="7">
        <f>IF([1]主干线!O867="","",[1]主干线!O867)</f>
        <v>0</v>
      </c>
      <c r="J867" s="7">
        <f>IF([1]主干线!P867="","",[1]主干线!P867)</f>
        <v>2015</v>
      </c>
      <c r="K867" s="7">
        <f>IF([1]主干线!Q867="","",[1]主干线!Q867)</f>
        <v>3</v>
      </c>
      <c r="L867" s="7">
        <f>IF([1]主干线!R867="","",[1]主干线!R867)</f>
        <v>0</v>
      </c>
      <c r="M867" s="7">
        <f>IF([1]主干线!S867="","",[1]主干线!S867)</f>
        <v>0</v>
      </c>
      <c r="N867" s="7">
        <f>IF([1]主干线!T867="","",[1]主干线!T867)</f>
        <v>0</v>
      </c>
      <c r="O867" s="7" t="str">
        <f>IF([1]主干线!V867="","",[1]主干线!V867)</f>
        <v>配变_机关1#变</v>
      </c>
      <c r="P867" s="7">
        <f>IF([1]主干线!W867="","",[1]主干线!W867)</f>
        <v>0.50939900000000005</v>
      </c>
      <c r="Q867" s="7">
        <f>IF([1]主干线!X867="","",[1]主干线!X867)</f>
        <v>2</v>
      </c>
      <c r="R867" s="7">
        <f>IF([1]主干线!I867="","",[1]主干线!I867)</f>
        <v>1</v>
      </c>
      <c r="S867" s="7">
        <f>IF([1]主干线!G867="","",[1]主干线!G867)</f>
        <v>0</v>
      </c>
      <c r="T867" s="7">
        <f>IF([1]主干线!J867="","",[1]主干线!J867)</f>
        <v>0</v>
      </c>
      <c r="U867" s="7" t="str">
        <f>IF([1]主干线!H867="","",[1]主干线!H867)</f>
        <v>市辖</v>
      </c>
    </row>
    <row r="868" spans="1:21" x14ac:dyDescent="0.15">
      <c r="A868" s="7" t="str">
        <f>IF([1]主干线!A868="","",[1]主干线!A868)</f>
        <v>中泰线路50</v>
      </c>
      <c r="B868" s="7" t="str">
        <f>IF([1]主干线!B868="","",[1]主干线!B868)</f>
        <v>10kV</v>
      </c>
      <c r="C868" s="7" t="str">
        <f>IF([1]主干线!C868="","",[1]主干线!C868)</f>
        <v>136中泰线</v>
      </c>
      <c r="D868" s="7">
        <f>IF([1]主干线!D868="","",[1]主干线!D868)</f>
        <v>0</v>
      </c>
      <c r="E868" s="7" t="str">
        <f>IF([1]主干线!E868="","",[1]主干线!E868)</f>
        <v>LGJ-185/30</v>
      </c>
      <c r="F868" s="7">
        <f>IF([1]主干线!F868="","",[1]主干线!F868)</f>
        <v>2.1482000000000001E-2</v>
      </c>
      <c r="G868" s="7">
        <f>IF([1]主干线!M868="","",[1]主干线!M868)</f>
        <v>2E-3</v>
      </c>
      <c r="H868" s="7">
        <f>IF([1]主干线!N868="","",[1]主干线!N868)</f>
        <v>0</v>
      </c>
      <c r="I868" s="7">
        <f>IF([1]主干线!O868="","",[1]主干线!O868)</f>
        <v>0</v>
      </c>
      <c r="J868" s="7">
        <f>IF([1]主干线!P868="","",[1]主干线!P868)</f>
        <v>2015</v>
      </c>
      <c r="K868" s="7">
        <f>IF([1]主干线!Q868="","",[1]主干线!Q868)</f>
        <v>1</v>
      </c>
      <c r="L868" s="7">
        <f>IF([1]主干线!R868="","",[1]主干线!R868)</f>
        <v>0</v>
      </c>
      <c r="M868" s="7">
        <f>IF([1]主干线!S868="","",[1]主干线!S868)</f>
        <v>0</v>
      </c>
      <c r="N868" s="7">
        <f>IF([1]主干线!T868="","",[1]主干线!T868)</f>
        <v>0</v>
      </c>
      <c r="O868" s="7" t="str">
        <f>IF([1]主干线!V868="","",[1]主干线!V868)</f>
        <v>配变_供电所机关变</v>
      </c>
      <c r="P868" s="7">
        <f>IF([1]主干线!W868="","",[1]主干线!W868)</f>
        <v>0.42963200000000001</v>
      </c>
      <c r="Q868" s="7">
        <f>IF([1]主干线!X868="","",[1]主干线!X868)</f>
        <v>3</v>
      </c>
      <c r="R868" s="7">
        <f>IF([1]主干线!I868="","",[1]主干线!I868)</f>
        <v>0</v>
      </c>
      <c r="S868" s="7">
        <f>IF([1]主干线!G868="","",[1]主干线!G868)</f>
        <v>0</v>
      </c>
      <c r="T868" s="7">
        <f>IF([1]主干线!J868="","",[1]主干线!J868)</f>
        <v>0</v>
      </c>
      <c r="U868" s="7" t="str">
        <f>IF([1]主干线!H868="","",[1]主干线!H868)</f>
        <v>市辖</v>
      </c>
    </row>
    <row r="869" spans="1:21" x14ac:dyDescent="0.15">
      <c r="A869" s="7" t="str">
        <f>IF([1]主干线!A869="","",[1]主干线!A869)</f>
        <v>中泰线路51</v>
      </c>
      <c r="B869" s="7" t="str">
        <f>IF([1]主干线!B869="","",[1]主干线!B869)</f>
        <v>10kV</v>
      </c>
      <c r="C869" s="7" t="str">
        <f>IF([1]主干线!C869="","",[1]主干线!C869)</f>
        <v>136中泰线</v>
      </c>
      <c r="D869" s="7">
        <f>IF([1]主干线!D869="","",[1]主干线!D869)</f>
        <v>0</v>
      </c>
      <c r="E869" s="7" t="str">
        <f>IF([1]主干线!E869="","",[1]主干线!E869)</f>
        <v>LGJ-185/30</v>
      </c>
      <c r="F869" s="7">
        <f>IF([1]主干线!F869="","",[1]主干线!F869)</f>
        <v>3.1659E-2</v>
      </c>
      <c r="G869" s="7">
        <f>IF([1]主干线!M869="","",[1]主干线!M869)</f>
        <v>2E-3</v>
      </c>
      <c r="H869" s="7">
        <f>IF([1]主干线!N869="","",[1]主干线!N869)</f>
        <v>0</v>
      </c>
      <c r="I869" s="7">
        <f>IF([1]主干线!O869="","",[1]主干线!O869)</f>
        <v>0</v>
      </c>
      <c r="J869" s="7">
        <f>IF([1]主干线!P869="","",[1]主干线!P869)</f>
        <v>2015</v>
      </c>
      <c r="K869" s="7">
        <f>IF([1]主干线!Q869="","",[1]主干线!Q869)</f>
        <v>2</v>
      </c>
      <c r="L869" s="7">
        <f>IF([1]主干线!R869="","",[1]主干线!R869)</f>
        <v>0</v>
      </c>
      <c r="M869" s="7">
        <f>IF([1]主干线!S869="","",[1]主干线!S869)</f>
        <v>0</v>
      </c>
      <c r="N869" s="7">
        <f>IF([1]主干线!T869="","",[1]主干线!T869)</f>
        <v>0</v>
      </c>
      <c r="O869" s="7" t="str">
        <f>IF([1]主干线!V869="","",[1]主干线!V869)</f>
        <v>开闭所_中泰线开闭所1-1</v>
      </c>
      <c r="P869" s="7">
        <f>IF([1]主干线!W869="","",[1]主干线!W869)</f>
        <v>0.63317000000000001</v>
      </c>
      <c r="Q869" s="7">
        <f>IF([1]主干线!X869="","",[1]主干线!X869)</f>
        <v>4</v>
      </c>
      <c r="R869" s="7">
        <f>IF([1]主干线!I869="","",[1]主干线!I869)</f>
        <v>1</v>
      </c>
      <c r="S869" s="7">
        <f>IF([1]主干线!G869="","",[1]主干线!G869)</f>
        <v>0</v>
      </c>
      <c r="T869" s="7">
        <f>IF([1]主干线!J869="","",[1]主干线!J869)</f>
        <v>0</v>
      </c>
      <c r="U869" s="7" t="str">
        <f>IF([1]主干线!H869="","",[1]主干线!H869)</f>
        <v>市辖</v>
      </c>
    </row>
    <row r="870" spans="1:21" x14ac:dyDescent="0.15">
      <c r="A870" s="7" t="str">
        <f>IF([1]主干线!A870="","",[1]主干线!A870)</f>
        <v>中泰线路52</v>
      </c>
      <c r="B870" s="7" t="str">
        <f>IF([1]主干线!B870="","",[1]主干线!B870)</f>
        <v>10kV</v>
      </c>
      <c r="C870" s="7" t="str">
        <f>IF([1]主干线!C870="","",[1]主干线!C870)</f>
        <v>136中泰线</v>
      </c>
      <c r="D870" s="7">
        <f>IF([1]主干线!D870="","",[1]主干线!D870)</f>
        <v>0</v>
      </c>
      <c r="E870" s="7" t="str">
        <f>IF([1]主干线!E870="","",[1]主干线!E870)</f>
        <v>LGJ-185/30</v>
      </c>
      <c r="F870" s="7">
        <f>IF([1]主干线!F870="","",[1]主干线!F870)</f>
        <v>2.8996000000000001E-2</v>
      </c>
      <c r="G870" s="7">
        <f>IF([1]主干线!M870="","",[1]主干线!M870)</f>
        <v>2E-3</v>
      </c>
      <c r="H870" s="7">
        <f>IF([1]主干线!N870="","",[1]主干线!N870)</f>
        <v>0</v>
      </c>
      <c r="I870" s="7">
        <f>IF([1]主干线!O870="","",[1]主干线!O870)</f>
        <v>0</v>
      </c>
      <c r="J870" s="7">
        <f>IF([1]主干线!P870="","",[1]主干线!P870)</f>
        <v>2015</v>
      </c>
      <c r="K870" s="7">
        <f>IF([1]主干线!Q870="","",[1]主干线!Q870)</f>
        <v>3</v>
      </c>
      <c r="L870" s="7">
        <f>IF([1]主干线!R870="","",[1]主干线!R870)</f>
        <v>0</v>
      </c>
      <c r="M870" s="7">
        <f>IF([1]主干线!S870="","",[1]主干线!S870)</f>
        <v>0</v>
      </c>
      <c r="N870" s="7">
        <f>IF([1]主干线!T870="","",[1]主干线!T870)</f>
        <v>0</v>
      </c>
      <c r="O870" s="7" t="str">
        <f>IF([1]主干线!V870="","",[1]主干线!V870)</f>
        <v>配变_光明小区1#变</v>
      </c>
      <c r="P870" s="7">
        <f>IF([1]主干线!W870="","",[1]主干线!W870)</f>
        <v>0.57991499999999996</v>
      </c>
      <c r="Q870" s="7">
        <f>IF([1]主干线!X870="","",[1]主干线!X870)</f>
        <v>5</v>
      </c>
      <c r="R870" s="7">
        <f>IF([1]主干线!I870="","",[1]主干线!I870)</f>
        <v>1</v>
      </c>
      <c r="S870" s="7">
        <f>IF([1]主干线!G870="","",[1]主干线!G870)</f>
        <v>0</v>
      </c>
      <c r="T870" s="7">
        <f>IF([1]主干线!J870="","",[1]主干线!J870)</f>
        <v>0</v>
      </c>
      <c r="U870" s="7" t="str">
        <f>IF([1]主干线!H870="","",[1]主干线!H870)</f>
        <v>市辖</v>
      </c>
    </row>
    <row r="871" spans="1:21" x14ac:dyDescent="0.15">
      <c r="A871" s="7" t="str">
        <f>IF([1]主干线!A871="","",[1]主干线!A871)</f>
        <v>中泰线路53</v>
      </c>
      <c r="B871" s="7" t="str">
        <f>IF([1]主干线!B871="","",[1]主干线!B871)</f>
        <v>10kV</v>
      </c>
      <c r="C871" s="7" t="str">
        <f>IF([1]主干线!C871="","",[1]主干线!C871)</f>
        <v>136中泰线</v>
      </c>
      <c r="D871" s="7">
        <f>IF([1]主干线!D871="","",[1]主干线!D871)</f>
        <v>0</v>
      </c>
      <c r="E871" s="7" t="str">
        <f>IF([1]主干线!E871="","",[1]主干线!E871)</f>
        <v>LGJ-185/30</v>
      </c>
      <c r="F871" s="7">
        <f>IF([1]主干线!F871="","",[1]主干线!F871)</f>
        <v>0.22631699999999999</v>
      </c>
      <c r="G871" s="7">
        <f>IF([1]主干线!M871="","",[1]主干线!M871)</f>
        <v>2E-3</v>
      </c>
      <c r="H871" s="7">
        <f>IF([1]主干线!N871="","",[1]主干线!N871)</f>
        <v>0</v>
      </c>
      <c r="I871" s="7">
        <f>IF([1]主干线!O871="","",[1]主干线!O871)</f>
        <v>0</v>
      </c>
      <c r="J871" s="7">
        <f>IF([1]主干线!P871="","",[1]主干线!P871)</f>
        <v>2015</v>
      </c>
      <c r="K871" s="7">
        <f>IF([1]主干线!Q871="","",[1]主干线!Q871)</f>
        <v>1</v>
      </c>
      <c r="L871" s="7">
        <f>IF([1]主干线!R871="","",[1]主干线!R871)</f>
        <v>0</v>
      </c>
      <c r="M871" s="7">
        <f>IF([1]主干线!S871="","",[1]主干线!S871)</f>
        <v>0</v>
      </c>
      <c r="N871" s="7">
        <f>IF([1]主干线!T871="","",[1]主干线!T871)</f>
        <v>0</v>
      </c>
      <c r="O871" s="7" t="str">
        <f>IF([1]主干线!V871="","",[1]主干线!V871)</f>
        <v>配变_光明小区2#变</v>
      </c>
      <c r="P871" s="7">
        <f>IF([1]主干线!W871="","",[1]主干线!W871)</f>
        <v>4.5263350000000004</v>
      </c>
      <c r="Q871" s="7">
        <f>IF([1]主干线!X871="","",[1]主干线!X871)</f>
        <v>6</v>
      </c>
      <c r="R871" s="7">
        <f>IF([1]主干线!I871="","",[1]主干线!I871)</f>
        <v>0</v>
      </c>
      <c r="S871" s="7">
        <f>IF([1]主干线!G871="","",[1]主干线!G871)</f>
        <v>0</v>
      </c>
      <c r="T871" s="7">
        <f>IF([1]主干线!J871="","",[1]主干线!J871)</f>
        <v>0</v>
      </c>
      <c r="U871" s="7" t="str">
        <f>IF([1]主干线!H871="","",[1]主干线!H871)</f>
        <v>市辖</v>
      </c>
    </row>
    <row r="872" spans="1:21" x14ac:dyDescent="0.15">
      <c r="A872" s="7" t="str">
        <f>IF([1]主干线!A872="","",[1]主干线!A872)</f>
        <v>中泰线路54</v>
      </c>
      <c r="B872" s="7" t="str">
        <f>IF([1]主干线!B872="","",[1]主干线!B872)</f>
        <v>10kV</v>
      </c>
      <c r="C872" s="7" t="str">
        <f>IF([1]主干线!C872="","",[1]主干线!C872)</f>
        <v>136中泰线</v>
      </c>
      <c r="D872" s="7">
        <f>IF([1]主干线!D872="","",[1]主干线!D872)</f>
        <v>0</v>
      </c>
      <c r="E872" s="7" t="str">
        <f>IF([1]主干线!E872="","",[1]主干线!E872)</f>
        <v>LGJ-185/30</v>
      </c>
      <c r="F872" s="7">
        <f>IF([1]主干线!F872="","",[1]主干线!F872)</f>
        <v>0.23519399999999999</v>
      </c>
      <c r="G872" s="7">
        <f>IF([1]主干线!M872="","",[1]主干线!M872)</f>
        <v>2E-3</v>
      </c>
      <c r="H872" s="7">
        <f>IF([1]主干线!N872="","",[1]主干线!N872)</f>
        <v>0</v>
      </c>
      <c r="I872" s="7">
        <f>IF([1]主干线!O872="","",[1]主干线!O872)</f>
        <v>0</v>
      </c>
      <c r="J872" s="7">
        <f>IF([1]主干线!P872="","",[1]主干线!P872)</f>
        <v>2015</v>
      </c>
      <c r="K872" s="7">
        <f>IF([1]主干线!Q872="","",[1]主干线!Q872)</f>
        <v>2</v>
      </c>
      <c r="L872" s="7">
        <f>IF([1]主干线!R872="","",[1]主干线!R872)</f>
        <v>0</v>
      </c>
      <c r="M872" s="7">
        <f>IF([1]主干线!S872="","",[1]主干线!S872)</f>
        <v>0</v>
      </c>
      <c r="N872" s="7">
        <f>IF([1]主干线!T872="","",[1]主干线!T872)</f>
        <v>0</v>
      </c>
      <c r="O872" s="7" t="str">
        <f>IF([1]主干线!V872="","",[1]主干线!V872)</f>
        <v>配变_光明小区3#变</v>
      </c>
      <c r="P872" s="7">
        <f>IF([1]主干线!W872="","",[1]主干线!W872)</f>
        <v>4.7038760000000002</v>
      </c>
      <c r="Q872" s="7">
        <f>IF([1]主干线!X872="","",[1]主干线!X872)</f>
        <v>7</v>
      </c>
      <c r="R872" s="7">
        <f>IF([1]主干线!I872="","",[1]主干线!I872)</f>
        <v>1</v>
      </c>
      <c r="S872" s="7">
        <f>IF([1]主干线!G872="","",[1]主干线!G872)</f>
        <v>0</v>
      </c>
      <c r="T872" s="7">
        <f>IF([1]主干线!J872="","",[1]主干线!J872)</f>
        <v>0</v>
      </c>
      <c r="U872" s="7" t="str">
        <f>IF([1]主干线!H872="","",[1]主干线!H872)</f>
        <v>市辖</v>
      </c>
    </row>
    <row r="873" spans="1:21" x14ac:dyDescent="0.15">
      <c r="A873" s="7" t="str">
        <f>IF([1]主干线!A873="","",[1]主干线!A873)</f>
        <v>中泰线路55</v>
      </c>
      <c r="B873" s="7" t="str">
        <f>IF([1]主干线!B873="","",[1]主干线!B873)</f>
        <v>10kV</v>
      </c>
      <c r="C873" s="7" t="str">
        <f>IF([1]主干线!C873="","",[1]主干线!C873)</f>
        <v>136中泰线</v>
      </c>
      <c r="D873" s="7">
        <f>IF([1]主干线!D873="","",[1]主干线!D873)</f>
        <v>0</v>
      </c>
      <c r="E873" s="7" t="str">
        <f>IF([1]主干线!E873="","",[1]主干线!E873)</f>
        <v>LGJ-185/30</v>
      </c>
      <c r="F873" s="7">
        <f>IF([1]主干线!F873="","",[1]主干线!F873)</f>
        <v>0.13211600000000001</v>
      </c>
      <c r="G873" s="7">
        <f>IF([1]主干线!M873="","",[1]主干线!M873)</f>
        <v>2E-3</v>
      </c>
      <c r="H873" s="7">
        <f>IF([1]主干线!N873="","",[1]主干线!N873)</f>
        <v>0</v>
      </c>
      <c r="I873" s="7">
        <f>IF([1]主干线!O873="","",[1]主干线!O873)</f>
        <v>0</v>
      </c>
      <c r="J873" s="7">
        <f>IF([1]主干线!P873="","",[1]主干线!P873)</f>
        <v>2015</v>
      </c>
      <c r="K873" s="7">
        <f>IF([1]主干线!Q873="","",[1]主干线!Q873)</f>
        <v>3</v>
      </c>
      <c r="L873" s="7">
        <f>IF([1]主干线!R873="","",[1]主干线!R873)</f>
        <v>0</v>
      </c>
      <c r="M873" s="7">
        <f>IF([1]主干线!S873="","",[1]主干线!S873)</f>
        <v>0</v>
      </c>
      <c r="N873" s="7">
        <f>IF([1]主干线!T873="","",[1]主干线!T873)</f>
        <v>0</v>
      </c>
      <c r="O873" s="7" t="str">
        <f>IF([1]主干线!V873="","",[1]主干线!V873)</f>
        <v>配变_光明小区4#变</v>
      </c>
      <c r="P873" s="7">
        <f>IF([1]主干线!W873="","",[1]主干线!W873)</f>
        <v>2.6423230000000002</v>
      </c>
      <c r="Q873" s="7">
        <f>IF([1]主干线!X873="","",[1]主干线!X873)</f>
        <v>8</v>
      </c>
      <c r="R873" s="7">
        <f>IF([1]主干线!I873="","",[1]主干线!I873)</f>
        <v>1</v>
      </c>
      <c r="S873" s="7">
        <f>IF([1]主干线!G873="","",[1]主干线!G873)</f>
        <v>0</v>
      </c>
      <c r="T873" s="7">
        <f>IF([1]主干线!J873="","",[1]主干线!J873)</f>
        <v>0</v>
      </c>
      <c r="U873" s="7" t="str">
        <f>IF([1]主干线!H873="","",[1]主干线!H873)</f>
        <v>市辖</v>
      </c>
    </row>
    <row r="874" spans="1:21" x14ac:dyDescent="0.15">
      <c r="A874" s="7" t="str">
        <f>IF([1]主干线!A874="","",[1]主干线!A874)</f>
        <v>中泰线路56</v>
      </c>
      <c r="B874" s="7" t="str">
        <f>IF([1]主干线!B874="","",[1]主干线!B874)</f>
        <v>10kV</v>
      </c>
      <c r="C874" s="7" t="str">
        <f>IF([1]主干线!C874="","",[1]主干线!C874)</f>
        <v>136中泰线</v>
      </c>
      <c r="D874" s="7">
        <f>IF([1]主干线!D874="","",[1]主干线!D874)</f>
        <v>0</v>
      </c>
      <c r="E874" s="7" t="str">
        <f>IF([1]主干线!E874="","",[1]主干线!E874)</f>
        <v>LGJ-185/30</v>
      </c>
      <c r="F874" s="7">
        <f>IF([1]主干线!F874="","",[1]主干线!F874)</f>
        <v>0.19462099999999999</v>
      </c>
      <c r="G874" s="7">
        <f>IF([1]主干线!M874="","",[1]主干线!M874)</f>
        <v>2E-3</v>
      </c>
      <c r="H874" s="7">
        <f>IF([1]主干线!N874="","",[1]主干线!N874)</f>
        <v>0</v>
      </c>
      <c r="I874" s="7">
        <f>IF([1]主干线!O874="","",[1]主干线!O874)</f>
        <v>0</v>
      </c>
      <c r="J874" s="7">
        <f>IF([1]主干线!P874="","",[1]主干线!P874)</f>
        <v>2015</v>
      </c>
      <c r="K874" s="7">
        <f>IF([1]主干线!Q874="","",[1]主干线!Q874)</f>
        <v>1</v>
      </c>
      <c r="L874" s="7">
        <f>IF([1]主干线!R874="","",[1]主干线!R874)</f>
        <v>0</v>
      </c>
      <c r="M874" s="7">
        <f>IF([1]主干线!S874="","",[1]主干线!S874)</f>
        <v>0</v>
      </c>
      <c r="N874" s="7">
        <f>IF([1]主干线!T874="","",[1]主干线!T874)</f>
        <v>0</v>
      </c>
      <c r="O874" s="7" t="str">
        <f>IF([1]主干线!V874="","",[1]主干线!V874)</f>
        <v>8796088716368</v>
      </c>
      <c r="P874" s="7">
        <f>IF([1]主干线!W874="","",[1]主干线!W874)</f>
        <v>3.8924259999999999</v>
      </c>
      <c r="Q874" s="7">
        <f>IF([1]主干线!X874="","",[1]主干线!X874)</f>
        <v>0</v>
      </c>
      <c r="R874" s="7">
        <f>IF([1]主干线!I874="","",[1]主干线!I874)</f>
        <v>0</v>
      </c>
      <c r="S874" s="7">
        <f>IF([1]主干线!G874="","",[1]主干线!G874)</f>
        <v>0</v>
      </c>
      <c r="T874" s="7">
        <f>IF([1]主干线!J874="","",[1]主干线!J874)</f>
        <v>0</v>
      </c>
      <c r="U874" s="7" t="str">
        <f>IF([1]主干线!H874="","",[1]主干线!H874)</f>
        <v>市辖</v>
      </c>
    </row>
    <row r="875" spans="1:21" x14ac:dyDescent="0.15">
      <c r="A875" s="7" t="str">
        <f>IF([1]主干线!A875="","",[1]主干线!A875)</f>
        <v>中泰线路57</v>
      </c>
      <c r="B875" s="7" t="str">
        <f>IF([1]主干线!B875="","",[1]主干线!B875)</f>
        <v>10kV</v>
      </c>
      <c r="C875" s="7" t="str">
        <f>IF([1]主干线!C875="","",[1]主干线!C875)</f>
        <v>136中泰线</v>
      </c>
      <c r="D875" s="7">
        <f>IF([1]主干线!D875="","",[1]主干线!D875)</f>
        <v>0</v>
      </c>
      <c r="E875" s="7" t="str">
        <f>IF([1]主干线!E875="","",[1]主干线!E875)</f>
        <v>LGJ-185/30</v>
      </c>
      <c r="F875" s="7">
        <f>IF([1]主干线!F875="","",[1]主干线!F875)</f>
        <v>0.173176</v>
      </c>
      <c r="G875" s="7">
        <f>IF([1]主干线!M875="","",[1]主干线!M875)</f>
        <v>2E-3</v>
      </c>
      <c r="H875" s="7">
        <f>IF([1]主干线!N875="","",[1]主干线!N875)</f>
        <v>0</v>
      </c>
      <c r="I875" s="7">
        <f>IF([1]主干线!O875="","",[1]主干线!O875)</f>
        <v>0</v>
      </c>
      <c r="J875" s="7">
        <f>IF([1]主干线!P875="","",[1]主干线!P875)</f>
        <v>2015</v>
      </c>
      <c r="K875" s="7">
        <f>IF([1]主干线!Q875="","",[1]主干线!Q875)</f>
        <v>2</v>
      </c>
      <c r="L875" s="7">
        <f>IF([1]主干线!R875="","",[1]主干线!R875)</f>
        <v>0</v>
      </c>
      <c r="M875" s="7">
        <f>IF([1]主干线!S875="","",[1]主干线!S875)</f>
        <v>0</v>
      </c>
      <c r="N875" s="7">
        <f>IF([1]主干线!T875="","",[1]主干线!T875)</f>
        <v>0</v>
      </c>
      <c r="O875" s="7" t="str">
        <f>IF([1]主干线!V875="","",[1]主干线!V875)</f>
        <v>配变_石头村田肚变</v>
      </c>
      <c r="P875" s="7">
        <f>IF([1]主干线!W875="","",[1]主干线!W875)</f>
        <v>3.4635159999999998</v>
      </c>
      <c r="Q875" s="7">
        <f>IF([1]主干线!X875="","",[1]主干线!X875)</f>
        <v>1</v>
      </c>
      <c r="R875" s="7">
        <f>IF([1]主干线!I875="","",[1]主干线!I875)</f>
        <v>1</v>
      </c>
      <c r="S875" s="7">
        <f>IF([1]主干线!G875="","",[1]主干线!G875)</f>
        <v>0</v>
      </c>
      <c r="T875" s="7">
        <f>IF([1]主干线!J875="","",[1]主干线!J875)</f>
        <v>0</v>
      </c>
      <c r="U875" s="7" t="str">
        <f>IF([1]主干线!H875="","",[1]主干线!H875)</f>
        <v>市辖</v>
      </c>
    </row>
    <row r="876" spans="1:21" x14ac:dyDescent="0.15">
      <c r="A876" s="7" t="str">
        <f>IF([1]主干线!A876="","",[1]主干线!A876)</f>
        <v>中泰线路58</v>
      </c>
      <c r="B876" s="7" t="str">
        <f>IF([1]主干线!B876="","",[1]主干线!B876)</f>
        <v>10kV</v>
      </c>
      <c r="C876" s="7" t="str">
        <f>IF([1]主干线!C876="","",[1]主干线!C876)</f>
        <v>136中泰线</v>
      </c>
      <c r="D876" s="7">
        <f>IF([1]主干线!D876="","",[1]主干线!D876)</f>
        <v>0</v>
      </c>
      <c r="E876" s="7" t="str">
        <f>IF([1]主干线!E876="","",[1]主干线!E876)</f>
        <v>LGJ-185/30</v>
      </c>
      <c r="F876" s="7">
        <f>IF([1]主干线!F876="","",[1]主干线!F876)</f>
        <v>0.104864</v>
      </c>
      <c r="G876" s="7">
        <f>IF([1]主干线!M876="","",[1]主干线!M876)</f>
        <v>2E-3</v>
      </c>
      <c r="H876" s="7">
        <f>IF([1]主干线!N876="","",[1]主干线!N876)</f>
        <v>0</v>
      </c>
      <c r="I876" s="7">
        <f>IF([1]主干线!O876="","",[1]主干线!O876)</f>
        <v>0</v>
      </c>
      <c r="J876" s="7">
        <f>IF([1]主干线!P876="","",[1]主干线!P876)</f>
        <v>2015</v>
      </c>
      <c r="K876" s="7">
        <f>IF([1]主干线!Q876="","",[1]主干线!Q876)</f>
        <v>3</v>
      </c>
      <c r="L876" s="7">
        <f>IF([1]主干线!R876="","",[1]主干线!R876)</f>
        <v>0</v>
      </c>
      <c r="M876" s="7">
        <f>IF([1]主干线!S876="","",[1]主干线!S876)</f>
        <v>0</v>
      </c>
      <c r="N876" s="7">
        <f>IF([1]主干线!T876="","",[1]主干线!T876)</f>
        <v>0</v>
      </c>
      <c r="O876" s="7" t="str">
        <f>IF([1]主干线!V876="","",[1]主干线!V876)</f>
        <v>8796088716448</v>
      </c>
      <c r="P876" s="7">
        <f>IF([1]主干线!W876="","",[1]主干线!W876)</f>
        <v>2.0972870000000001</v>
      </c>
      <c r="Q876" s="7">
        <f>IF([1]主干线!X876="","",[1]主干线!X876)</f>
        <v>2</v>
      </c>
      <c r="R876" s="7">
        <f>IF([1]主干线!I876="","",[1]主干线!I876)</f>
        <v>1</v>
      </c>
      <c r="S876" s="7">
        <f>IF([1]主干线!G876="","",[1]主干线!G876)</f>
        <v>0</v>
      </c>
      <c r="T876" s="7">
        <f>IF([1]主干线!J876="","",[1]主干线!J876)</f>
        <v>0</v>
      </c>
      <c r="U876" s="7" t="str">
        <f>IF([1]主干线!H876="","",[1]主干线!H876)</f>
        <v>市辖</v>
      </c>
    </row>
    <row r="877" spans="1:21" x14ac:dyDescent="0.15">
      <c r="A877" s="7" t="str">
        <f>IF([1]主干线!A877="","",[1]主干线!A877)</f>
        <v>中泰线路59</v>
      </c>
      <c r="B877" s="7" t="str">
        <f>IF([1]主干线!B877="","",[1]主干线!B877)</f>
        <v>10kV</v>
      </c>
      <c r="C877" s="7" t="str">
        <f>IF([1]主干线!C877="","",[1]主干线!C877)</f>
        <v>136中泰线</v>
      </c>
      <c r="D877" s="7">
        <f>IF([1]主干线!D877="","",[1]主干线!D877)</f>
        <v>0</v>
      </c>
      <c r="E877" s="7" t="str">
        <f>IF([1]主干线!E877="","",[1]主干线!E877)</f>
        <v>LGJ-185/30</v>
      </c>
      <c r="F877" s="7">
        <f>IF([1]主干线!F877="","",[1]主干线!F877)</f>
        <v>3.3205999999999999E-2</v>
      </c>
      <c r="G877" s="7">
        <f>IF([1]主干线!M877="","",[1]主干线!M877)</f>
        <v>2E-3</v>
      </c>
      <c r="H877" s="7">
        <f>IF([1]主干线!N877="","",[1]主干线!N877)</f>
        <v>0</v>
      </c>
      <c r="I877" s="7">
        <f>IF([1]主干线!O877="","",[1]主干线!O877)</f>
        <v>0</v>
      </c>
      <c r="J877" s="7">
        <f>IF([1]主干线!P877="","",[1]主干线!P877)</f>
        <v>2015</v>
      </c>
      <c r="K877" s="7">
        <f>IF([1]主干线!Q877="","",[1]主干线!Q877)</f>
        <v>1</v>
      </c>
      <c r="L877" s="7">
        <f>IF([1]主干线!R877="","",[1]主干线!R877)</f>
        <v>0</v>
      </c>
      <c r="M877" s="7">
        <f>IF([1]主干线!S877="","",[1]主干线!S877)</f>
        <v>0</v>
      </c>
      <c r="N877" s="7">
        <f>IF([1]主干线!T877="","",[1]主干线!T877)</f>
        <v>0</v>
      </c>
      <c r="O877" s="7" t="str">
        <f>IF([1]主干线!V877="","",[1]主干线!V877)</f>
        <v>配变_建安公司</v>
      </c>
      <c r="P877" s="7">
        <f>IF([1]主干线!W877="","",[1]主干线!W877)</f>
        <v>0.66411399999999998</v>
      </c>
      <c r="Q877" s="7">
        <f>IF([1]主干线!X877="","",[1]主干线!X877)</f>
        <v>3</v>
      </c>
      <c r="R877" s="7">
        <f>IF([1]主干线!I877="","",[1]主干线!I877)</f>
        <v>0</v>
      </c>
      <c r="S877" s="7">
        <f>IF([1]主干线!G877="","",[1]主干线!G877)</f>
        <v>0</v>
      </c>
      <c r="T877" s="7">
        <f>IF([1]主干线!J877="","",[1]主干线!J877)</f>
        <v>0</v>
      </c>
      <c r="U877" s="7" t="str">
        <f>IF([1]主干线!H877="","",[1]主干线!H877)</f>
        <v>市辖</v>
      </c>
    </row>
    <row r="878" spans="1:21" x14ac:dyDescent="0.15">
      <c r="A878" s="7" t="str">
        <f>IF([1]主干线!A878="","",[1]主干线!A878)</f>
        <v>中泰线路60</v>
      </c>
      <c r="B878" s="7" t="str">
        <f>IF([1]主干线!B878="","",[1]主干线!B878)</f>
        <v>10kV</v>
      </c>
      <c r="C878" s="7" t="str">
        <f>IF([1]主干线!C878="","",[1]主干线!C878)</f>
        <v>136中泰线</v>
      </c>
      <c r="D878" s="7">
        <f>IF([1]主干线!D878="","",[1]主干线!D878)</f>
        <v>0</v>
      </c>
      <c r="E878" s="7" t="str">
        <f>IF([1]主干线!E878="","",[1]主干线!E878)</f>
        <v>LGJ-185/30</v>
      </c>
      <c r="F878" s="7">
        <f>IF([1]主干线!F878="","",[1]主干线!F878)</f>
        <v>8.6782999999999999E-2</v>
      </c>
      <c r="G878" s="7">
        <f>IF([1]主干线!M878="","",[1]主干线!M878)</f>
        <v>2E-3</v>
      </c>
      <c r="H878" s="7">
        <f>IF([1]主干线!N878="","",[1]主干线!N878)</f>
        <v>0</v>
      </c>
      <c r="I878" s="7">
        <f>IF([1]主干线!O878="","",[1]主干线!O878)</f>
        <v>0</v>
      </c>
      <c r="J878" s="7">
        <f>IF([1]主干线!P878="","",[1]主干线!P878)</f>
        <v>2015</v>
      </c>
      <c r="K878" s="7">
        <f>IF([1]主干线!Q878="","",[1]主干线!Q878)</f>
        <v>2</v>
      </c>
      <c r="L878" s="7">
        <f>IF([1]主干线!R878="","",[1]主干线!R878)</f>
        <v>0</v>
      </c>
      <c r="M878" s="7">
        <f>IF([1]主干线!S878="","",[1]主干线!S878)</f>
        <v>0</v>
      </c>
      <c r="N878" s="7">
        <f>IF([1]主干线!T878="","",[1]主干线!T878)</f>
        <v>0</v>
      </c>
      <c r="O878" s="7" t="str">
        <f>IF([1]主干线!V878="","",[1]主干线!V878)</f>
        <v>配变_花桥粮管所</v>
      </c>
      <c r="P878" s="7">
        <f>IF([1]主干线!W878="","",[1]主干线!W878)</f>
        <v>1.7356609999999999</v>
      </c>
      <c r="Q878" s="7">
        <f>IF([1]主干线!X878="","",[1]主干线!X878)</f>
        <v>4</v>
      </c>
      <c r="R878" s="7">
        <f>IF([1]主干线!I878="","",[1]主干线!I878)</f>
        <v>1</v>
      </c>
      <c r="S878" s="7">
        <f>IF([1]主干线!G878="","",[1]主干线!G878)</f>
        <v>0</v>
      </c>
      <c r="T878" s="7">
        <f>IF([1]主干线!J878="","",[1]主干线!J878)</f>
        <v>0</v>
      </c>
      <c r="U878" s="7" t="str">
        <f>IF([1]主干线!H878="","",[1]主干线!H878)</f>
        <v>市辖</v>
      </c>
    </row>
    <row r="879" spans="1:21" x14ac:dyDescent="0.15">
      <c r="A879" s="7" t="str">
        <f>IF([1]主干线!A879="","",[1]主干线!A879)</f>
        <v>中泰线路61</v>
      </c>
      <c r="B879" s="7" t="str">
        <f>IF([1]主干线!B879="","",[1]主干线!B879)</f>
        <v>10kV</v>
      </c>
      <c r="C879" s="7" t="str">
        <f>IF([1]主干线!C879="","",[1]主干线!C879)</f>
        <v>136中泰线</v>
      </c>
      <c r="D879" s="7">
        <f>IF([1]主干线!D879="","",[1]主干线!D879)</f>
        <v>0</v>
      </c>
      <c r="E879" s="7" t="str">
        <f>IF([1]主干线!E879="","",[1]主干线!E879)</f>
        <v>LGJ-185/30</v>
      </c>
      <c r="F879" s="7">
        <f>IF([1]主干线!F879="","",[1]主干线!F879)</f>
        <v>0.23206199999999999</v>
      </c>
      <c r="G879" s="7">
        <f>IF([1]主干线!M879="","",[1]主干线!M879)</f>
        <v>2E-3</v>
      </c>
      <c r="H879" s="7">
        <f>IF([1]主干线!N879="","",[1]主干线!N879)</f>
        <v>0</v>
      </c>
      <c r="I879" s="7">
        <f>IF([1]主干线!O879="","",[1]主干线!O879)</f>
        <v>0</v>
      </c>
      <c r="J879" s="7">
        <f>IF([1]主干线!P879="","",[1]主干线!P879)</f>
        <v>2015</v>
      </c>
      <c r="K879" s="7">
        <f>IF([1]主干线!Q879="","",[1]主干线!Q879)</f>
        <v>3</v>
      </c>
      <c r="L879" s="7">
        <f>IF([1]主干线!R879="","",[1]主干线!R879)</f>
        <v>0</v>
      </c>
      <c r="M879" s="7">
        <f>IF([1]主干线!S879="","",[1]主干线!S879)</f>
        <v>0</v>
      </c>
      <c r="N879" s="7">
        <f>IF([1]主干线!T879="","",[1]主干线!T879)</f>
        <v>0</v>
      </c>
      <c r="O879" s="7" t="str">
        <f>IF([1]主干线!V879="","",[1]主干线!V879)</f>
        <v>8796088718464</v>
      </c>
      <c r="P879" s="7">
        <f>IF([1]主干线!W879="","",[1]主干线!W879)</f>
        <v>4.6412409999999999</v>
      </c>
      <c r="Q879" s="7">
        <f>IF([1]主干线!X879="","",[1]主干线!X879)</f>
        <v>5</v>
      </c>
      <c r="R879" s="7">
        <f>IF([1]主干线!I879="","",[1]主干线!I879)</f>
        <v>1</v>
      </c>
      <c r="S879" s="7">
        <f>IF([1]主干线!G879="","",[1]主干线!G879)</f>
        <v>0</v>
      </c>
      <c r="T879" s="7">
        <f>IF([1]主干线!J879="","",[1]主干线!J879)</f>
        <v>0</v>
      </c>
      <c r="U879" s="7" t="str">
        <f>IF([1]主干线!H879="","",[1]主干线!H879)</f>
        <v>市辖</v>
      </c>
    </row>
    <row r="880" spans="1:21" x14ac:dyDescent="0.15">
      <c r="A880" s="7" t="str">
        <f>IF([1]主干线!A880="","",[1]主干线!A880)</f>
        <v>中泰线路62</v>
      </c>
      <c r="B880" s="7" t="str">
        <f>IF([1]主干线!B880="","",[1]主干线!B880)</f>
        <v>10kV</v>
      </c>
      <c r="C880" s="7" t="str">
        <f>IF([1]主干线!C880="","",[1]主干线!C880)</f>
        <v>136中泰线</v>
      </c>
      <c r="D880" s="7">
        <f>IF([1]主干线!D880="","",[1]主干线!D880)</f>
        <v>0</v>
      </c>
      <c r="E880" s="7" t="str">
        <f>IF([1]主干线!E880="","",[1]主干线!E880)</f>
        <v>LGJ-185/30</v>
      </c>
      <c r="F880" s="7">
        <f>IF([1]主干线!F880="","",[1]主干线!F880)</f>
        <v>0.440857</v>
      </c>
      <c r="G880" s="7">
        <f>IF([1]主干线!M880="","",[1]主干线!M880)</f>
        <v>2E-3</v>
      </c>
      <c r="H880" s="7">
        <f>IF([1]主干线!N880="","",[1]主干线!N880)</f>
        <v>0</v>
      </c>
      <c r="I880" s="7">
        <f>IF([1]主干线!O880="","",[1]主干线!O880)</f>
        <v>0</v>
      </c>
      <c r="J880" s="7">
        <f>IF([1]主干线!P880="","",[1]主干线!P880)</f>
        <v>2015</v>
      </c>
      <c r="K880" s="7">
        <f>IF([1]主干线!Q880="","",[1]主干线!Q880)</f>
        <v>1</v>
      </c>
      <c r="L880" s="7">
        <f>IF([1]主干线!R880="","",[1]主干线!R880)</f>
        <v>0</v>
      </c>
      <c r="M880" s="7">
        <f>IF([1]主干线!S880="","",[1]主干线!S880)</f>
        <v>0</v>
      </c>
      <c r="N880" s="7">
        <f>IF([1]主干线!T880="","",[1]主干线!T880)</f>
        <v>0</v>
      </c>
      <c r="O880" s="7" t="str">
        <f>IF([1]主干线!V880="","",[1]主干线!V880)</f>
        <v>分支箱_天福苑配</v>
      </c>
      <c r="P880" s="7">
        <f>IF([1]主干线!W880="","",[1]主干线!W880)</f>
        <v>8.8171370000000007</v>
      </c>
      <c r="Q880" s="7">
        <f>IF([1]主干线!X880="","",[1]主干线!X880)</f>
        <v>6</v>
      </c>
      <c r="R880" s="7">
        <f>IF([1]主干线!I880="","",[1]主干线!I880)</f>
        <v>0</v>
      </c>
      <c r="S880" s="7">
        <f>IF([1]主干线!G880="","",[1]主干线!G880)</f>
        <v>0</v>
      </c>
      <c r="T880" s="7">
        <f>IF([1]主干线!J880="","",[1]主干线!J880)</f>
        <v>0</v>
      </c>
      <c r="U880" s="7" t="str">
        <f>IF([1]主干线!H880="","",[1]主干线!H880)</f>
        <v>市辖</v>
      </c>
    </row>
    <row r="881" spans="1:21" x14ac:dyDescent="0.15">
      <c r="A881" s="7" t="str">
        <f>IF([1]主干线!A881="","",[1]主干线!A881)</f>
        <v>中泰线路63</v>
      </c>
      <c r="B881" s="7" t="str">
        <f>IF([1]主干线!B881="","",[1]主干线!B881)</f>
        <v>10kV</v>
      </c>
      <c r="C881" s="7" t="str">
        <f>IF([1]主干线!C881="","",[1]主干线!C881)</f>
        <v>136中泰线</v>
      </c>
      <c r="D881" s="7">
        <f>IF([1]主干线!D881="","",[1]主干线!D881)</f>
        <v>0</v>
      </c>
      <c r="E881" s="7" t="str">
        <f>IF([1]主干线!E881="","",[1]主干线!E881)</f>
        <v>LGJ-185/30</v>
      </c>
      <c r="F881" s="7">
        <f>IF([1]主干线!F881="","",[1]主干线!F881)</f>
        <v>0.34835700000000003</v>
      </c>
      <c r="G881" s="7">
        <f>IF([1]主干线!M881="","",[1]主干线!M881)</f>
        <v>2E-3</v>
      </c>
      <c r="H881" s="7">
        <f>IF([1]主干线!N881="","",[1]主干线!N881)</f>
        <v>0</v>
      </c>
      <c r="I881" s="7">
        <f>IF([1]主干线!O881="","",[1]主干线!O881)</f>
        <v>0</v>
      </c>
      <c r="J881" s="7">
        <f>IF([1]主干线!P881="","",[1]主干线!P881)</f>
        <v>2015</v>
      </c>
      <c r="K881" s="7">
        <f>IF([1]主干线!Q881="","",[1]主干线!Q881)</f>
        <v>2</v>
      </c>
      <c r="L881" s="7">
        <f>IF([1]主干线!R881="","",[1]主干线!R881)</f>
        <v>0</v>
      </c>
      <c r="M881" s="7">
        <f>IF([1]主干线!S881="","",[1]主干线!S881)</f>
        <v>0</v>
      </c>
      <c r="N881" s="7">
        <f>IF([1]主干线!T881="","",[1]主干线!T881)</f>
        <v>0</v>
      </c>
      <c r="O881" s="7" t="str">
        <f>IF([1]主干线!V881="","",[1]主干线!V881)</f>
        <v>分支箱_梅苑南配</v>
      </c>
      <c r="P881" s="7">
        <f>IF([1]主干线!W881="","",[1]主干线!W881)</f>
        <v>6.967136</v>
      </c>
      <c r="Q881" s="7">
        <f>IF([1]主干线!X881="","",[1]主干线!X881)</f>
        <v>7</v>
      </c>
      <c r="R881" s="7">
        <f>IF([1]主干线!I881="","",[1]主干线!I881)</f>
        <v>1</v>
      </c>
      <c r="S881" s="7">
        <f>IF([1]主干线!G881="","",[1]主干线!G881)</f>
        <v>0</v>
      </c>
      <c r="T881" s="7">
        <f>IF([1]主干线!J881="","",[1]主干线!J881)</f>
        <v>0</v>
      </c>
      <c r="U881" s="7" t="str">
        <f>IF([1]主干线!H881="","",[1]主干线!H881)</f>
        <v>市辖</v>
      </c>
    </row>
    <row r="882" spans="1:21" x14ac:dyDescent="0.15">
      <c r="A882" s="7" t="str">
        <f>IF([1]主干线!A882="","",[1]主干线!A882)</f>
        <v>中泰线路64</v>
      </c>
      <c r="B882" s="7" t="str">
        <f>IF([1]主干线!B882="","",[1]主干线!B882)</f>
        <v>10kV</v>
      </c>
      <c r="C882" s="7" t="str">
        <f>IF([1]主干线!C882="","",[1]主干线!C882)</f>
        <v>136中泰线</v>
      </c>
      <c r="D882" s="7">
        <f>IF([1]主干线!D882="","",[1]主干线!D882)</f>
        <v>0</v>
      </c>
      <c r="E882" s="7" t="str">
        <f>IF([1]主干线!E882="","",[1]主干线!E882)</f>
        <v>LGJ-185/30</v>
      </c>
      <c r="F882" s="7">
        <f>IF([1]主干线!F882="","",[1]主干线!F882)</f>
        <v>0.13333900000000001</v>
      </c>
      <c r="G882" s="7">
        <f>IF([1]主干线!M882="","",[1]主干线!M882)</f>
        <v>2E-3</v>
      </c>
      <c r="H882" s="7">
        <f>IF([1]主干线!N882="","",[1]主干线!N882)</f>
        <v>0</v>
      </c>
      <c r="I882" s="7">
        <f>IF([1]主干线!O882="","",[1]主干线!O882)</f>
        <v>0</v>
      </c>
      <c r="J882" s="7">
        <f>IF([1]主干线!P882="","",[1]主干线!P882)</f>
        <v>2015</v>
      </c>
      <c r="K882" s="7">
        <f>IF([1]主干线!Q882="","",[1]主干线!Q882)</f>
        <v>3</v>
      </c>
      <c r="L882" s="7">
        <f>IF([1]主干线!R882="","",[1]主干线!R882)</f>
        <v>0</v>
      </c>
      <c r="M882" s="7">
        <f>IF([1]主干线!S882="","",[1]主干线!S882)</f>
        <v>0</v>
      </c>
      <c r="N882" s="7">
        <f>IF([1]主干线!T882="","",[1]主干线!T882)</f>
        <v>0</v>
      </c>
      <c r="O882" s="7" t="str">
        <f>IF([1]主干线!V882="","",[1]主干线!V882)</f>
        <v>配变_梅苑里T1-1</v>
      </c>
      <c r="P882" s="7">
        <f>IF([1]主干线!W882="","",[1]主干线!W882)</f>
        <v>2.666776</v>
      </c>
      <c r="Q882" s="7">
        <f>IF([1]主干线!X882="","",[1]主干线!X882)</f>
        <v>8</v>
      </c>
      <c r="R882" s="7">
        <f>IF([1]主干线!I882="","",[1]主干线!I882)</f>
        <v>1</v>
      </c>
      <c r="S882" s="7">
        <f>IF([1]主干线!G882="","",[1]主干线!G882)</f>
        <v>0</v>
      </c>
      <c r="T882" s="7">
        <f>IF([1]主干线!J882="","",[1]主干线!J882)</f>
        <v>0</v>
      </c>
      <c r="U882" s="7" t="str">
        <f>IF([1]主干线!H882="","",[1]主干线!H882)</f>
        <v>市辖</v>
      </c>
    </row>
    <row r="883" spans="1:21" x14ac:dyDescent="0.15">
      <c r="A883" s="7" t="str">
        <f>IF([1]主干线!A883="","",[1]主干线!A883)</f>
        <v>中泰线路65</v>
      </c>
      <c r="B883" s="7" t="str">
        <f>IF([1]主干线!B883="","",[1]主干线!B883)</f>
        <v>10kV</v>
      </c>
      <c r="C883" s="7" t="str">
        <f>IF([1]主干线!C883="","",[1]主干线!C883)</f>
        <v>136中泰线</v>
      </c>
      <c r="D883" s="7">
        <f>IF([1]主干线!D883="","",[1]主干线!D883)</f>
        <v>0</v>
      </c>
      <c r="E883" s="7" t="str">
        <f>IF([1]主干线!E883="","",[1]主干线!E883)</f>
        <v>LGJ-185/30</v>
      </c>
      <c r="F883" s="7">
        <f>IF([1]主干线!F883="","",[1]主干线!F883)</f>
        <v>0.14291000000000001</v>
      </c>
      <c r="G883" s="7">
        <f>IF([1]主干线!M883="","",[1]主干线!M883)</f>
        <v>2E-3</v>
      </c>
      <c r="H883" s="7">
        <f>IF([1]主干线!N883="","",[1]主干线!N883)</f>
        <v>0</v>
      </c>
      <c r="I883" s="7">
        <f>IF([1]主干线!O883="","",[1]主干线!O883)</f>
        <v>0</v>
      </c>
      <c r="J883" s="7">
        <f>IF([1]主干线!P883="","",[1]主干线!P883)</f>
        <v>2015</v>
      </c>
      <c r="K883" s="7">
        <f>IF([1]主干线!Q883="","",[1]主干线!Q883)</f>
        <v>1</v>
      </c>
      <c r="L883" s="7">
        <f>IF([1]主干线!R883="","",[1]主干线!R883)</f>
        <v>0</v>
      </c>
      <c r="M883" s="7">
        <f>IF([1]主干线!S883="","",[1]主干线!S883)</f>
        <v>0</v>
      </c>
      <c r="N883" s="7">
        <f>IF([1]主干线!T883="","",[1]主干线!T883)</f>
        <v>0</v>
      </c>
      <c r="O883" s="7" t="str">
        <f>IF([1]主干线!V883="","",[1]主干线!V883)</f>
        <v>配变_梅苑里T3-1</v>
      </c>
      <c r="P883" s="7">
        <f>IF([1]主干线!W883="","",[1]主干线!W883)</f>
        <v>2.8582000000000001</v>
      </c>
      <c r="Q883" s="7">
        <f>IF([1]主干线!X883="","",[1]主干线!X883)</f>
        <v>0</v>
      </c>
      <c r="R883" s="7">
        <f>IF([1]主干线!I883="","",[1]主干线!I883)</f>
        <v>0</v>
      </c>
      <c r="S883" s="7">
        <f>IF([1]主干线!G883="","",[1]主干线!G883)</f>
        <v>0</v>
      </c>
      <c r="T883" s="7">
        <f>IF([1]主干线!J883="","",[1]主干线!J883)</f>
        <v>0</v>
      </c>
      <c r="U883" s="7" t="str">
        <f>IF([1]主干线!H883="","",[1]主干线!H883)</f>
        <v>市辖</v>
      </c>
    </row>
    <row r="884" spans="1:21" x14ac:dyDescent="0.15">
      <c r="A884" s="7" t="str">
        <f>IF([1]主干线!A884="","",[1]主干线!A884)</f>
        <v>中泰线路66</v>
      </c>
      <c r="B884" s="7" t="str">
        <f>IF([1]主干线!B884="","",[1]主干线!B884)</f>
        <v>10kV</v>
      </c>
      <c r="C884" s="7" t="str">
        <f>IF([1]主干线!C884="","",[1]主干线!C884)</f>
        <v>136中泰线</v>
      </c>
      <c r="D884" s="7">
        <f>IF([1]主干线!D884="","",[1]主干线!D884)</f>
        <v>0</v>
      </c>
      <c r="E884" s="7" t="str">
        <f>IF([1]主干线!E884="","",[1]主干线!E884)</f>
        <v>LGJ-185/30</v>
      </c>
      <c r="F884" s="7">
        <f>IF([1]主干线!F884="","",[1]主干线!F884)</f>
        <v>0.12767200000000001</v>
      </c>
      <c r="G884" s="7">
        <f>IF([1]主干线!M884="","",[1]主干线!M884)</f>
        <v>2E-3</v>
      </c>
      <c r="H884" s="7">
        <f>IF([1]主干线!N884="","",[1]主干线!N884)</f>
        <v>0</v>
      </c>
      <c r="I884" s="7">
        <f>IF([1]主干线!O884="","",[1]主干线!O884)</f>
        <v>0</v>
      </c>
      <c r="J884" s="7">
        <f>IF([1]主干线!P884="","",[1]主干线!P884)</f>
        <v>2015</v>
      </c>
      <c r="K884" s="7">
        <f>IF([1]主干线!Q884="","",[1]主干线!Q884)</f>
        <v>2</v>
      </c>
      <c r="L884" s="7">
        <f>IF([1]主干线!R884="","",[1]主干线!R884)</f>
        <v>0</v>
      </c>
      <c r="M884" s="7">
        <f>IF([1]主干线!S884="","",[1]主干线!S884)</f>
        <v>0</v>
      </c>
      <c r="N884" s="7">
        <f>IF([1]主干线!T884="","",[1]主干线!T884)</f>
        <v>0</v>
      </c>
      <c r="O884" s="7" t="str">
        <f>IF([1]主干线!V884="","",[1]主干线!V884)</f>
        <v>配变_梅苑里T2</v>
      </c>
      <c r="P884" s="7">
        <f>IF([1]主干线!W884="","",[1]主干线!W884)</f>
        <v>2.5534319999999999</v>
      </c>
      <c r="Q884" s="7">
        <f>IF([1]主干线!X884="","",[1]主干线!X884)</f>
        <v>1</v>
      </c>
      <c r="R884" s="7">
        <f>IF([1]主干线!I884="","",[1]主干线!I884)</f>
        <v>1</v>
      </c>
      <c r="S884" s="7">
        <f>IF([1]主干线!G884="","",[1]主干线!G884)</f>
        <v>0</v>
      </c>
      <c r="T884" s="7">
        <f>IF([1]主干线!J884="","",[1]主干线!J884)</f>
        <v>0</v>
      </c>
      <c r="U884" s="7" t="str">
        <f>IF([1]主干线!H884="","",[1]主干线!H884)</f>
        <v>市辖</v>
      </c>
    </row>
    <row r="885" spans="1:21" x14ac:dyDescent="0.15">
      <c r="A885" s="7" t="str">
        <f>IF([1]主干线!A885="","",[1]主干线!A885)</f>
        <v>中泰线路67</v>
      </c>
      <c r="B885" s="7" t="str">
        <f>IF([1]主干线!B885="","",[1]主干线!B885)</f>
        <v>10kV</v>
      </c>
      <c r="C885" s="7" t="str">
        <f>IF([1]主干线!C885="","",[1]主干线!C885)</f>
        <v>136中泰线</v>
      </c>
      <c r="D885" s="7">
        <f>IF([1]主干线!D885="","",[1]主干线!D885)</f>
        <v>0</v>
      </c>
      <c r="E885" s="7" t="str">
        <f>IF([1]主干线!E885="","",[1]主干线!E885)</f>
        <v>LGJ-185/30</v>
      </c>
      <c r="F885" s="7">
        <f>IF([1]主干线!F885="","",[1]主干线!F885)</f>
        <v>0.34623500000000001</v>
      </c>
      <c r="G885" s="7">
        <f>IF([1]主干线!M885="","",[1]主干线!M885)</f>
        <v>2E-3</v>
      </c>
      <c r="H885" s="7">
        <f>IF([1]主干线!N885="","",[1]主干线!N885)</f>
        <v>0</v>
      </c>
      <c r="I885" s="7">
        <f>IF([1]主干线!O885="","",[1]主干线!O885)</f>
        <v>0</v>
      </c>
      <c r="J885" s="7">
        <f>IF([1]主干线!P885="","",[1]主干线!P885)</f>
        <v>2015</v>
      </c>
      <c r="K885" s="7">
        <f>IF([1]主干线!Q885="","",[1]主干线!Q885)</f>
        <v>3</v>
      </c>
      <c r="L885" s="7">
        <f>IF([1]主干线!R885="","",[1]主干线!R885)</f>
        <v>0</v>
      </c>
      <c r="M885" s="7">
        <f>IF([1]主干线!S885="","",[1]主干线!S885)</f>
        <v>0</v>
      </c>
      <c r="N885" s="7">
        <f>IF([1]主干线!T885="","",[1]主干线!T885)</f>
        <v>0</v>
      </c>
      <c r="O885" s="7" t="str">
        <f>IF([1]主干线!V885="","",[1]主干线!V885)</f>
        <v>配变_花桥鑫隆广场1#变</v>
      </c>
      <c r="P885" s="7">
        <f>IF([1]主干线!W885="","",[1]主干线!W885)</f>
        <v>6.9247030000000001</v>
      </c>
      <c r="Q885" s="7">
        <f>IF([1]主干线!X885="","",[1]主干线!X885)</f>
        <v>2</v>
      </c>
      <c r="R885" s="7">
        <f>IF([1]主干线!I885="","",[1]主干线!I885)</f>
        <v>1</v>
      </c>
      <c r="S885" s="7">
        <f>IF([1]主干线!G885="","",[1]主干线!G885)</f>
        <v>0</v>
      </c>
      <c r="T885" s="7">
        <f>IF([1]主干线!J885="","",[1]主干线!J885)</f>
        <v>0</v>
      </c>
      <c r="U885" s="7" t="str">
        <f>IF([1]主干线!H885="","",[1]主干线!H885)</f>
        <v>市辖</v>
      </c>
    </row>
    <row r="886" spans="1:21" x14ac:dyDescent="0.15">
      <c r="A886" s="7" t="str">
        <f>IF([1]主干线!A886="","",[1]主干线!A886)</f>
        <v>中泰线路68</v>
      </c>
      <c r="B886" s="7" t="str">
        <f>IF([1]主干线!B886="","",[1]主干线!B886)</f>
        <v>10kV</v>
      </c>
      <c r="C886" s="7" t="str">
        <f>IF([1]主干线!C886="","",[1]主干线!C886)</f>
        <v>136中泰线</v>
      </c>
      <c r="D886" s="7">
        <f>IF([1]主干线!D886="","",[1]主干线!D886)</f>
        <v>0</v>
      </c>
      <c r="E886" s="7" t="str">
        <f>IF([1]主干线!E886="","",[1]主干线!E886)</f>
        <v>LGJ-185/30</v>
      </c>
      <c r="F886" s="7">
        <f>IF([1]主干线!F886="","",[1]主干线!F886)</f>
        <v>0.38329000000000002</v>
      </c>
      <c r="G886" s="7">
        <f>IF([1]主干线!M886="","",[1]主干线!M886)</f>
        <v>2E-3</v>
      </c>
      <c r="H886" s="7">
        <f>IF([1]主干线!N886="","",[1]主干线!N886)</f>
        <v>0</v>
      </c>
      <c r="I886" s="7">
        <f>IF([1]主干线!O886="","",[1]主干线!O886)</f>
        <v>0</v>
      </c>
      <c r="J886" s="7">
        <f>IF([1]主干线!P886="","",[1]主干线!P886)</f>
        <v>2015</v>
      </c>
      <c r="K886" s="7">
        <f>IF([1]主干线!Q886="","",[1]主干线!Q886)</f>
        <v>1</v>
      </c>
      <c r="L886" s="7">
        <f>IF([1]主干线!R886="","",[1]主干线!R886)</f>
        <v>0</v>
      </c>
      <c r="M886" s="7">
        <f>IF([1]主干线!S886="","",[1]主干线!S886)</f>
        <v>0</v>
      </c>
      <c r="N886" s="7">
        <f>IF([1]主干线!T886="","",[1]主干线!T886)</f>
        <v>0</v>
      </c>
      <c r="O886" s="7" t="str">
        <f>IF([1]主干线!V886="","",[1]主干线!V886)</f>
        <v>配变_花桥鑫隆广场7#变</v>
      </c>
      <c r="P886" s="7">
        <f>IF([1]主干线!W886="","",[1]主干线!W886)</f>
        <v>7.6657989999999998</v>
      </c>
      <c r="Q886" s="7">
        <f>IF([1]主干线!X886="","",[1]主干线!X886)</f>
        <v>3</v>
      </c>
      <c r="R886" s="7">
        <f>IF([1]主干线!I886="","",[1]主干线!I886)</f>
        <v>0</v>
      </c>
      <c r="S886" s="7">
        <f>IF([1]主干线!G886="","",[1]主干线!G886)</f>
        <v>0</v>
      </c>
      <c r="T886" s="7">
        <f>IF([1]主干线!J886="","",[1]主干线!J886)</f>
        <v>0</v>
      </c>
      <c r="U886" s="7" t="str">
        <f>IF([1]主干线!H886="","",[1]主干线!H886)</f>
        <v>市辖</v>
      </c>
    </row>
    <row r="887" spans="1:21" x14ac:dyDescent="0.15">
      <c r="A887" s="7" t="str">
        <f>IF([1]主干线!A887="","",[1]主干线!A887)</f>
        <v>中泰线路69</v>
      </c>
      <c r="B887" s="7" t="str">
        <f>IF([1]主干线!B887="","",[1]主干线!B887)</f>
        <v>10kV</v>
      </c>
      <c r="C887" s="7" t="str">
        <f>IF([1]主干线!C887="","",[1]主干线!C887)</f>
        <v>136中泰线</v>
      </c>
      <c r="D887" s="7">
        <f>IF([1]主干线!D887="","",[1]主干线!D887)</f>
        <v>0</v>
      </c>
      <c r="E887" s="7" t="str">
        <f>IF([1]主干线!E887="","",[1]主干线!E887)</f>
        <v>LGJ-185/30</v>
      </c>
      <c r="F887" s="7">
        <f>IF([1]主干线!F887="","",[1]主干线!F887)</f>
        <v>8.9097999999999997E-2</v>
      </c>
      <c r="G887" s="7">
        <f>IF([1]主干线!M887="","",[1]主干线!M887)</f>
        <v>2E-3</v>
      </c>
      <c r="H887" s="7">
        <f>IF([1]主干线!N887="","",[1]主干线!N887)</f>
        <v>0</v>
      </c>
      <c r="I887" s="7">
        <f>IF([1]主干线!O887="","",[1]主干线!O887)</f>
        <v>0</v>
      </c>
      <c r="J887" s="7">
        <f>IF([1]主干线!P887="","",[1]主干线!P887)</f>
        <v>2015</v>
      </c>
      <c r="K887" s="7">
        <f>IF([1]主干线!Q887="","",[1]主干线!Q887)</f>
        <v>2</v>
      </c>
      <c r="L887" s="7">
        <f>IF([1]主干线!R887="","",[1]主干线!R887)</f>
        <v>0</v>
      </c>
      <c r="M887" s="7">
        <f>IF([1]主干线!S887="","",[1]主干线!S887)</f>
        <v>0</v>
      </c>
      <c r="N887" s="7">
        <f>IF([1]主干线!T887="","",[1]主干线!T887)</f>
        <v>0</v>
      </c>
      <c r="O887" s="7" t="str">
        <f>IF([1]主干线!V887="","",[1]主干线!V887)</f>
        <v>配变_花桥鑫隆广场转变</v>
      </c>
      <c r="P887" s="7">
        <f>IF([1]主干线!W887="","",[1]主干线!W887)</f>
        <v>1.7819670000000001</v>
      </c>
      <c r="Q887" s="7">
        <f>IF([1]主干线!X887="","",[1]主干线!X887)</f>
        <v>4</v>
      </c>
      <c r="R887" s="7">
        <f>IF([1]主干线!I887="","",[1]主干线!I887)</f>
        <v>1</v>
      </c>
      <c r="S887" s="7">
        <f>IF([1]主干线!G887="","",[1]主干线!G887)</f>
        <v>0</v>
      </c>
      <c r="T887" s="7">
        <f>IF([1]主干线!J887="","",[1]主干线!J887)</f>
        <v>0</v>
      </c>
      <c r="U887" s="7" t="str">
        <f>IF([1]主干线!H887="","",[1]主干线!H887)</f>
        <v>市辖</v>
      </c>
    </row>
    <row r="888" spans="1:21" x14ac:dyDescent="0.15">
      <c r="A888" s="7" t="str">
        <f>IF([1]主干线!A888="","",[1]主干线!A888)</f>
        <v>中泰线路70</v>
      </c>
      <c r="B888" s="7" t="str">
        <f>IF([1]主干线!B888="","",[1]主干线!B888)</f>
        <v>10kV</v>
      </c>
      <c r="C888" s="7" t="str">
        <f>IF([1]主干线!C888="","",[1]主干线!C888)</f>
        <v>136中泰线</v>
      </c>
      <c r="D888" s="7">
        <f>IF([1]主干线!D888="","",[1]主干线!D888)</f>
        <v>0</v>
      </c>
      <c r="E888" s="7" t="str">
        <f>IF([1]主干线!E888="","",[1]主干线!E888)</f>
        <v>LGJ-185/30</v>
      </c>
      <c r="F888" s="7">
        <f>IF([1]主干线!F888="","",[1]主干线!F888)</f>
        <v>0.48622100000000001</v>
      </c>
      <c r="G888" s="7">
        <f>IF([1]主干线!M888="","",[1]主干线!M888)</f>
        <v>2E-3</v>
      </c>
      <c r="H888" s="7">
        <f>IF([1]主干线!N888="","",[1]主干线!N888)</f>
        <v>0</v>
      </c>
      <c r="I888" s="7">
        <f>IF([1]主干线!O888="","",[1]主干线!O888)</f>
        <v>0</v>
      </c>
      <c r="J888" s="7">
        <f>IF([1]主干线!P888="","",[1]主干线!P888)</f>
        <v>2015</v>
      </c>
      <c r="K888" s="7">
        <f>IF([1]主干线!Q888="","",[1]主干线!Q888)</f>
        <v>3</v>
      </c>
      <c r="L888" s="7">
        <f>IF([1]主干线!R888="","",[1]主干线!R888)</f>
        <v>0</v>
      </c>
      <c r="M888" s="7">
        <f>IF([1]主干线!S888="","",[1]主干线!S888)</f>
        <v>0</v>
      </c>
      <c r="N888" s="7">
        <f>IF([1]主干线!T888="","",[1]主干线!T888)</f>
        <v>0</v>
      </c>
      <c r="O888" s="7" t="str">
        <f>IF([1]主干线!V888="","",[1]主干线!V888)</f>
        <v>断路器_中泰线绿地大厦F1</v>
      </c>
      <c r="P888" s="7">
        <f>IF([1]主干线!W888="","",[1]主干线!W888)</f>
        <v>9.7244189999999993</v>
      </c>
      <c r="Q888" s="7">
        <f>IF([1]主干线!X888="","",[1]主干线!X888)</f>
        <v>5</v>
      </c>
      <c r="R888" s="7">
        <f>IF([1]主干线!I888="","",[1]主干线!I888)</f>
        <v>1</v>
      </c>
      <c r="S888" s="7">
        <f>IF([1]主干线!G888="","",[1]主干线!G888)</f>
        <v>0</v>
      </c>
      <c r="T888" s="7">
        <f>IF([1]主干线!J888="","",[1]主干线!J888)</f>
        <v>0</v>
      </c>
      <c r="U888" s="7" t="str">
        <f>IF([1]主干线!H888="","",[1]主干线!H888)</f>
        <v>县级</v>
      </c>
    </row>
    <row r="889" spans="1:21" x14ac:dyDescent="0.15">
      <c r="A889" s="7" t="str">
        <f>IF([1]主干线!A889="","",[1]主干线!A889)</f>
        <v>中泰线路71</v>
      </c>
      <c r="B889" s="7" t="str">
        <f>IF([1]主干线!B889="","",[1]主干线!B889)</f>
        <v>10kV</v>
      </c>
      <c r="C889" s="7" t="str">
        <f>IF([1]主干线!C889="","",[1]主干线!C889)</f>
        <v>136中泰线</v>
      </c>
      <c r="D889" s="7">
        <f>IF([1]主干线!D889="","",[1]主干线!D889)</f>
        <v>0</v>
      </c>
      <c r="E889" s="7" t="str">
        <f>IF([1]主干线!E889="","",[1]主干线!E889)</f>
        <v>LGJ-185/30</v>
      </c>
      <c r="F889" s="7">
        <f>IF([1]主干线!F889="","",[1]主干线!F889)</f>
        <v>0.34104200000000001</v>
      </c>
      <c r="G889" s="7">
        <f>IF([1]主干线!M889="","",[1]主干线!M889)</f>
        <v>2E-3</v>
      </c>
      <c r="H889" s="7">
        <f>IF([1]主干线!N889="","",[1]主干线!N889)</f>
        <v>0</v>
      </c>
      <c r="I889" s="7">
        <f>IF([1]主干线!O889="","",[1]主干线!O889)</f>
        <v>0</v>
      </c>
      <c r="J889" s="7">
        <f>IF([1]主干线!P889="","",[1]主干线!P889)</f>
        <v>2015</v>
      </c>
      <c r="K889" s="7">
        <f>IF([1]主干线!Q889="","",[1]主干线!Q889)</f>
        <v>1</v>
      </c>
      <c r="L889" s="7">
        <f>IF([1]主干线!R889="","",[1]主干线!R889)</f>
        <v>0</v>
      </c>
      <c r="M889" s="7">
        <f>IF([1]主干线!S889="","",[1]主干线!S889)</f>
        <v>0</v>
      </c>
      <c r="N889" s="7">
        <f>IF([1]主干线!T889="","",[1]主干线!T889)</f>
        <v>0</v>
      </c>
      <c r="O889" s="7" t="str">
        <f>IF([1]主干线!V889="","",[1]主干线!V889)</f>
        <v>分支箱_中泰线绿地大厦F2</v>
      </c>
      <c r="P889" s="7">
        <f>IF([1]主干线!W889="","",[1]主干线!W889)</f>
        <v>6.820837</v>
      </c>
      <c r="Q889" s="7">
        <f>IF([1]主干线!X889="","",[1]主干线!X889)</f>
        <v>6</v>
      </c>
      <c r="R889" s="7">
        <f>IF([1]主干线!I889="","",[1]主干线!I889)</f>
        <v>0</v>
      </c>
      <c r="S889" s="7">
        <f>IF([1]主干线!G889="","",[1]主干线!G889)</f>
        <v>0</v>
      </c>
      <c r="T889" s="7">
        <f>IF([1]主干线!J889="","",[1]主干线!J889)</f>
        <v>0</v>
      </c>
      <c r="U889" s="7" t="str">
        <f>IF([1]主干线!H889="","",[1]主干线!H889)</f>
        <v>县级</v>
      </c>
    </row>
    <row r="890" spans="1:21" x14ac:dyDescent="0.15">
      <c r="A890" s="7" t="str">
        <f>IF([1]主干线!A890="","",[1]主干线!A890)</f>
        <v>中泰线路72</v>
      </c>
      <c r="B890" s="7" t="str">
        <f>IF([1]主干线!B890="","",[1]主干线!B890)</f>
        <v>10kV</v>
      </c>
      <c r="C890" s="7" t="str">
        <f>IF([1]主干线!C890="","",[1]主干线!C890)</f>
        <v>136中泰线</v>
      </c>
      <c r="D890" s="7">
        <f>IF([1]主干线!D890="","",[1]主干线!D890)</f>
        <v>0</v>
      </c>
      <c r="E890" s="7" t="str">
        <f>IF([1]主干线!E890="","",[1]主干线!E890)</f>
        <v>LGJ-185/30</v>
      </c>
      <c r="F890" s="7">
        <f>IF([1]主干线!F890="","",[1]主干线!F890)</f>
        <v>0.45555299999999999</v>
      </c>
      <c r="G890" s="7">
        <f>IF([1]主干线!M890="","",[1]主干线!M890)</f>
        <v>2E-3</v>
      </c>
      <c r="H890" s="7">
        <f>IF([1]主干线!N890="","",[1]主干线!N890)</f>
        <v>0</v>
      </c>
      <c r="I890" s="7">
        <f>IF([1]主干线!O890="","",[1]主干线!O890)</f>
        <v>0</v>
      </c>
      <c r="J890" s="7">
        <f>IF([1]主干线!P890="","",[1]主干线!P890)</f>
        <v>2015</v>
      </c>
      <c r="K890" s="7">
        <f>IF([1]主干线!Q890="","",[1]主干线!Q890)</f>
        <v>2</v>
      </c>
      <c r="L890" s="7">
        <f>IF([1]主干线!R890="","",[1]主干线!R890)</f>
        <v>0</v>
      </c>
      <c r="M890" s="7">
        <f>IF([1]主干线!S890="","",[1]主干线!S890)</f>
        <v>0</v>
      </c>
      <c r="N890" s="7">
        <f>IF([1]主干线!T890="","",[1]主干线!T890)</f>
        <v>0</v>
      </c>
      <c r="O890" s="7" t="str">
        <f>IF([1]主干线!V890="","",[1]主干线!V890)</f>
        <v>分支箱_中泰线绿地大厦F3</v>
      </c>
      <c r="P890" s="7">
        <f>IF([1]主干线!W890="","",[1]主干线!W890)</f>
        <v>9.1110589999999991</v>
      </c>
      <c r="Q890" s="7">
        <f>IF([1]主干线!X890="","",[1]主干线!X890)</f>
        <v>7</v>
      </c>
      <c r="R890" s="7">
        <f>IF([1]主干线!I890="","",[1]主干线!I890)</f>
        <v>1</v>
      </c>
      <c r="S890" s="7">
        <f>IF([1]主干线!G890="","",[1]主干线!G890)</f>
        <v>0</v>
      </c>
      <c r="T890" s="7">
        <f>IF([1]主干线!J890="","",[1]主干线!J890)</f>
        <v>0</v>
      </c>
      <c r="U890" s="7" t="str">
        <f>IF([1]主干线!H890="","",[1]主干线!H890)</f>
        <v>县级</v>
      </c>
    </row>
    <row r="891" spans="1:21" x14ac:dyDescent="0.15">
      <c r="A891" s="7" t="str">
        <f>IF([1]主干线!A891="","",[1]主干线!A891)</f>
        <v>中泰线路73</v>
      </c>
      <c r="B891" s="7" t="str">
        <f>IF([1]主干线!B891="","",[1]主干线!B891)</f>
        <v>10kV</v>
      </c>
      <c r="C891" s="7" t="str">
        <f>IF([1]主干线!C891="","",[1]主干线!C891)</f>
        <v>136中泰线</v>
      </c>
      <c r="D891" s="7">
        <f>IF([1]主干线!D891="","",[1]主干线!D891)</f>
        <v>0</v>
      </c>
      <c r="E891" s="7" t="str">
        <f>IF([1]主干线!E891="","",[1]主干线!E891)</f>
        <v>LGJ-185/30</v>
      </c>
      <c r="F891" s="7">
        <f>IF([1]主干线!F891="","",[1]主干线!F891)</f>
        <v>1.08768</v>
      </c>
      <c r="G891" s="7">
        <f>IF([1]主干线!M891="","",[1]主干线!M891)</f>
        <v>2E-3</v>
      </c>
      <c r="H891" s="7">
        <f>IF([1]主干线!N891="","",[1]主干线!N891)</f>
        <v>0</v>
      </c>
      <c r="I891" s="7">
        <f>IF([1]主干线!O891="","",[1]主干线!O891)</f>
        <v>0</v>
      </c>
      <c r="J891" s="7">
        <f>IF([1]主干线!P891="","",[1]主干线!P891)</f>
        <v>2015</v>
      </c>
      <c r="K891" s="7">
        <f>IF([1]主干线!Q891="","",[1]主干线!Q891)</f>
        <v>3</v>
      </c>
      <c r="L891" s="7">
        <f>IF([1]主干线!R891="","",[1]主干线!R891)</f>
        <v>0</v>
      </c>
      <c r="M891" s="7">
        <f>IF([1]主干线!S891="","",[1]主干线!S891)</f>
        <v>0</v>
      </c>
      <c r="N891" s="7">
        <f>IF([1]主干线!T891="","",[1]主干线!T891)</f>
        <v>0</v>
      </c>
      <c r="O891" s="7" t="str">
        <f>IF([1]主干线!V891="","",[1]主干线!V891)</f>
        <v>分支箱_集善贰号配</v>
      </c>
      <c r="P891" s="7">
        <f>IF([1]主干线!W891="","",[1]主干线!W891)</f>
        <v>21.753606999999999</v>
      </c>
      <c r="Q891" s="7">
        <f>IF([1]主干线!X891="","",[1]主干线!X891)</f>
        <v>8</v>
      </c>
      <c r="R891" s="7">
        <f>IF([1]主干线!I891="","",[1]主干线!I891)</f>
        <v>1</v>
      </c>
      <c r="S891" s="7">
        <f>IF([1]主干线!G891="","",[1]主干线!G891)</f>
        <v>0</v>
      </c>
      <c r="T891" s="7">
        <f>IF([1]主干线!J891="","",[1]主干线!J891)</f>
        <v>0</v>
      </c>
      <c r="U891" s="7" t="str">
        <f>IF([1]主干线!H891="","",[1]主干线!H891)</f>
        <v>县级</v>
      </c>
    </row>
    <row r="892" spans="1:21" x14ac:dyDescent="0.15">
      <c r="A892" s="7" t="str">
        <f>IF([1]主干线!A892="","",[1]主干线!A892)</f>
        <v>中泰线路74</v>
      </c>
      <c r="B892" s="7" t="str">
        <f>IF([1]主干线!B892="","",[1]主干线!B892)</f>
        <v>10kV</v>
      </c>
      <c r="C892" s="7" t="str">
        <f>IF([1]主干线!C892="","",[1]主干线!C892)</f>
        <v>136中泰线</v>
      </c>
      <c r="D892" s="7">
        <f>IF([1]主干线!D892="","",[1]主干线!D892)</f>
        <v>0</v>
      </c>
      <c r="E892" s="7" t="str">
        <f>IF([1]主干线!E892="","",[1]主干线!E892)</f>
        <v>LGJ-185/30</v>
      </c>
      <c r="F892" s="7">
        <f>IF([1]主干线!F892="","",[1]主干线!F892)</f>
        <v>0.35494700000000001</v>
      </c>
      <c r="G892" s="7">
        <f>IF([1]主干线!M892="","",[1]主干线!M892)</f>
        <v>2E-3</v>
      </c>
      <c r="H892" s="7">
        <f>IF([1]主干线!N892="","",[1]主干线!N892)</f>
        <v>0</v>
      </c>
      <c r="I892" s="7">
        <f>IF([1]主干线!O892="","",[1]主干线!O892)</f>
        <v>0</v>
      </c>
      <c r="J892" s="7">
        <f>IF([1]主干线!P892="","",[1]主干线!P892)</f>
        <v>2015</v>
      </c>
      <c r="K892" s="7">
        <f>IF([1]主干线!Q892="","",[1]主干线!Q892)</f>
        <v>1</v>
      </c>
      <c r="L892" s="7">
        <f>IF([1]主干线!R892="","",[1]主干线!R892)</f>
        <v>0</v>
      </c>
      <c r="M892" s="7">
        <f>IF([1]主干线!S892="","",[1]主干线!S892)</f>
        <v>0</v>
      </c>
      <c r="N892" s="7">
        <f>IF([1]主干线!T892="","",[1]主干线!T892)</f>
        <v>0</v>
      </c>
      <c r="O892" s="7" t="str">
        <f>IF([1]主干线!V892="","",[1]主干线!V892)</f>
        <v>分支箱_国际华城分支开关</v>
      </c>
      <c r="P892" s="7">
        <f>IF([1]主干线!W892="","",[1]主干线!W892)</f>
        <v>7.0989409999999999</v>
      </c>
      <c r="Q892" s="7">
        <f>IF([1]主干线!X892="","",[1]主干线!X892)</f>
        <v>0</v>
      </c>
      <c r="R892" s="7">
        <f>IF([1]主干线!I892="","",[1]主干线!I892)</f>
        <v>0</v>
      </c>
      <c r="S892" s="7">
        <f>IF([1]主干线!G892="","",[1]主干线!G892)</f>
        <v>0</v>
      </c>
      <c r="T892" s="7">
        <f>IF([1]主干线!J892="","",[1]主干线!J892)</f>
        <v>0</v>
      </c>
      <c r="U892" s="7" t="str">
        <f>IF([1]主干线!H892="","",[1]主干线!H892)</f>
        <v>县级</v>
      </c>
    </row>
    <row r="893" spans="1:21" x14ac:dyDescent="0.15">
      <c r="A893" s="7" t="str">
        <f>IF([1]主干线!A893="","",[1]主干线!A893)</f>
        <v>中泰线路75</v>
      </c>
      <c r="B893" s="7" t="str">
        <f>IF([1]主干线!B893="","",[1]主干线!B893)</f>
        <v>10kV</v>
      </c>
      <c r="C893" s="7" t="str">
        <f>IF([1]主干线!C893="","",[1]主干线!C893)</f>
        <v>136中泰线</v>
      </c>
      <c r="D893" s="7">
        <f>IF([1]主干线!D893="","",[1]主干线!D893)</f>
        <v>0</v>
      </c>
      <c r="E893" s="7" t="str">
        <f>IF([1]主干线!E893="","",[1]主干线!E893)</f>
        <v>LGJ-185/30</v>
      </c>
      <c r="F893" s="7">
        <f>IF([1]主干线!F893="","",[1]主干线!F893)</f>
        <v>0.12900200000000001</v>
      </c>
      <c r="G893" s="7">
        <f>IF([1]主干线!M893="","",[1]主干线!M893)</f>
        <v>2E-3</v>
      </c>
      <c r="H893" s="7">
        <f>IF([1]主干线!N893="","",[1]主干线!N893)</f>
        <v>0</v>
      </c>
      <c r="I893" s="7">
        <f>IF([1]主干线!O893="","",[1]主干线!O893)</f>
        <v>0</v>
      </c>
      <c r="J893" s="7">
        <f>IF([1]主干线!P893="","",[1]主干线!P893)</f>
        <v>2015</v>
      </c>
      <c r="K893" s="7">
        <f>IF([1]主干线!Q893="","",[1]主干线!Q893)</f>
        <v>2</v>
      </c>
      <c r="L893" s="7">
        <f>IF([1]主干线!R893="","",[1]主干线!R893)</f>
        <v>0</v>
      </c>
      <c r="M893" s="7">
        <f>IF([1]主干线!S893="","",[1]主干线!S893)</f>
        <v>0</v>
      </c>
      <c r="N893" s="7">
        <f>IF([1]主干线!T893="","",[1]主干线!T893)</f>
        <v>0</v>
      </c>
      <c r="O893" s="7" t="str">
        <f>IF([1]主干线!V893="","",[1]主干线!V893)</f>
        <v>配变_国际华城1#变</v>
      </c>
      <c r="P893" s="7">
        <f>IF([1]主干线!W893="","",[1]主干线!W893)</f>
        <v>2.5800299999999998</v>
      </c>
      <c r="Q893" s="7">
        <f>IF([1]主干线!X893="","",[1]主干线!X893)</f>
        <v>1</v>
      </c>
      <c r="R893" s="7">
        <f>IF([1]主干线!I893="","",[1]主干线!I893)</f>
        <v>1</v>
      </c>
      <c r="S893" s="7">
        <f>IF([1]主干线!G893="","",[1]主干线!G893)</f>
        <v>0</v>
      </c>
      <c r="T893" s="7">
        <f>IF([1]主干线!J893="","",[1]主干线!J893)</f>
        <v>0</v>
      </c>
      <c r="U893" s="7" t="str">
        <f>IF([1]主干线!H893="","",[1]主干线!H893)</f>
        <v>县级</v>
      </c>
    </row>
    <row r="894" spans="1:21" x14ac:dyDescent="0.15">
      <c r="A894" s="7" t="str">
        <f>IF([1]主干线!A894="","",[1]主干线!A894)</f>
        <v>中泰线路76</v>
      </c>
      <c r="B894" s="7" t="str">
        <f>IF([1]主干线!B894="","",[1]主干线!B894)</f>
        <v>10kV</v>
      </c>
      <c r="C894" s="7" t="str">
        <f>IF([1]主干线!C894="","",[1]主干线!C894)</f>
        <v>136中泰线</v>
      </c>
      <c r="D894" s="7">
        <f>IF([1]主干线!D894="","",[1]主干线!D894)</f>
        <v>0</v>
      </c>
      <c r="E894" s="7" t="str">
        <f>IF([1]主干线!E894="","",[1]主干线!E894)</f>
        <v>LGJ-185/30</v>
      </c>
      <c r="F894" s="7">
        <f>IF([1]主干线!F894="","",[1]主干线!F894)</f>
        <v>0.31171300000000002</v>
      </c>
      <c r="G894" s="7">
        <f>IF([1]主干线!M894="","",[1]主干线!M894)</f>
        <v>2E-3</v>
      </c>
      <c r="H894" s="7">
        <f>IF([1]主干线!N894="","",[1]主干线!N894)</f>
        <v>0</v>
      </c>
      <c r="I894" s="7">
        <f>IF([1]主干线!O894="","",[1]主干线!O894)</f>
        <v>0</v>
      </c>
      <c r="J894" s="7">
        <f>IF([1]主干线!P894="","",[1]主干线!P894)</f>
        <v>2015</v>
      </c>
      <c r="K894" s="7">
        <f>IF([1]主干线!Q894="","",[1]主干线!Q894)</f>
        <v>3</v>
      </c>
      <c r="L894" s="7">
        <f>IF([1]主干线!R894="","",[1]主干线!R894)</f>
        <v>0</v>
      </c>
      <c r="M894" s="7">
        <f>IF([1]主干线!S894="","",[1]主干线!S894)</f>
        <v>0</v>
      </c>
      <c r="N894" s="7">
        <f>IF([1]主干线!T894="","",[1]主干线!T894)</f>
        <v>0</v>
      </c>
      <c r="O894" s="7" t="str">
        <f>IF([1]主干线!V894="","",[1]主干线!V894)</f>
        <v>配变_国际华城2#变</v>
      </c>
      <c r="P894" s="7">
        <f>IF([1]主干线!W894="","",[1]主干线!W894)</f>
        <v>6.2342599999999999</v>
      </c>
      <c r="Q894" s="7">
        <f>IF([1]主干线!X894="","",[1]主干线!X894)</f>
        <v>2</v>
      </c>
      <c r="R894" s="7">
        <f>IF([1]主干线!I894="","",[1]主干线!I894)</f>
        <v>1</v>
      </c>
      <c r="S894" s="7">
        <f>IF([1]主干线!G894="","",[1]主干线!G894)</f>
        <v>0</v>
      </c>
      <c r="T894" s="7">
        <f>IF([1]主干线!J894="","",[1]主干线!J894)</f>
        <v>0</v>
      </c>
      <c r="U894" s="7" t="str">
        <f>IF([1]主干线!H894="","",[1]主干线!H894)</f>
        <v>县级</v>
      </c>
    </row>
    <row r="895" spans="1:21" x14ac:dyDescent="0.15">
      <c r="A895" s="7" t="str">
        <f>IF([1]主干线!A895="","",[1]主干线!A895)</f>
        <v>中泰线路77</v>
      </c>
      <c r="B895" s="7" t="str">
        <f>IF([1]主干线!B895="","",[1]主干线!B895)</f>
        <v>10kV</v>
      </c>
      <c r="C895" s="7" t="str">
        <f>IF([1]主干线!C895="","",[1]主干线!C895)</f>
        <v>136中泰线</v>
      </c>
      <c r="D895" s="7">
        <f>IF([1]主干线!D895="","",[1]主干线!D895)</f>
        <v>0</v>
      </c>
      <c r="E895" s="7" t="str">
        <f>IF([1]主干线!E895="","",[1]主干线!E895)</f>
        <v>LGJ-185/30</v>
      </c>
      <c r="F895" s="7">
        <f>IF([1]主干线!F895="","",[1]主干线!F895)</f>
        <v>3.9091000000000001E-2</v>
      </c>
      <c r="G895" s="7">
        <f>IF([1]主干线!M895="","",[1]主干线!M895)</f>
        <v>2E-3</v>
      </c>
      <c r="H895" s="7">
        <f>IF([1]主干线!N895="","",[1]主干线!N895)</f>
        <v>0</v>
      </c>
      <c r="I895" s="7">
        <f>IF([1]主干线!O895="","",[1]主干线!O895)</f>
        <v>0</v>
      </c>
      <c r="J895" s="7">
        <f>IF([1]主干线!P895="","",[1]主干线!P895)</f>
        <v>2015</v>
      </c>
      <c r="K895" s="7">
        <f>IF([1]主干线!Q895="","",[1]主干线!Q895)</f>
        <v>1</v>
      </c>
      <c r="L895" s="7">
        <f>IF([1]主干线!R895="","",[1]主干线!R895)</f>
        <v>0</v>
      </c>
      <c r="M895" s="7">
        <f>IF([1]主干线!S895="","",[1]主干线!S895)</f>
        <v>0</v>
      </c>
      <c r="N895" s="7">
        <f>IF([1]主干线!T895="","",[1]主干线!T895)</f>
        <v>0</v>
      </c>
      <c r="O895" s="7" t="str">
        <f>IF([1]主干线!V895="","",[1]主干线!V895)</f>
        <v>配变_国际华城3#变</v>
      </c>
      <c r="P895" s="7">
        <f>IF([1]主干线!W895="","",[1]主干线!W895)</f>
        <v>0.78182499999999999</v>
      </c>
      <c r="Q895" s="7">
        <f>IF([1]主干线!X895="","",[1]主干线!X895)</f>
        <v>3</v>
      </c>
      <c r="R895" s="7">
        <f>IF([1]主干线!I895="","",[1]主干线!I895)</f>
        <v>0</v>
      </c>
      <c r="S895" s="7">
        <f>IF([1]主干线!G895="","",[1]主干线!G895)</f>
        <v>0</v>
      </c>
      <c r="T895" s="7">
        <f>IF([1]主干线!J895="","",[1]主干线!J895)</f>
        <v>0</v>
      </c>
      <c r="U895" s="7" t="str">
        <f>IF([1]主干线!H895="","",[1]主干线!H895)</f>
        <v>县级</v>
      </c>
    </row>
    <row r="896" spans="1:21" x14ac:dyDescent="0.15">
      <c r="A896" s="7" t="str">
        <f>IF([1]主干线!A896="","",[1]主干线!A896)</f>
        <v>中泰线路78</v>
      </c>
      <c r="B896" s="7" t="str">
        <f>IF([1]主干线!B896="","",[1]主干线!B896)</f>
        <v>10kV</v>
      </c>
      <c r="C896" s="7" t="str">
        <f>IF([1]主干线!C896="","",[1]主干线!C896)</f>
        <v>136中泰线</v>
      </c>
      <c r="D896" s="7">
        <f>IF([1]主干线!D896="","",[1]主干线!D896)</f>
        <v>0</v>
      </c>
      <c r="E896" s="7" t="str">
        <f>IF([1]主干线!E896="","",[1]主干线!E896)</f>
        <v>LGJ-185/30</v>
      </c>
      <c r="F896" s="7">
        <f>IF([1]主干线!F896="","",[1]主干线!F896)</f>
        <v>8.5905999999999996E-2</v>
      </c>
      <c r="G896" s="7">
        <f>IF([1]主干线!M896="","",[1]主干线!M896)</f>
        <v>2E-3</v>
      </c>
      <c r="H896" s="7">
        <f>IF([1]主干线!N896="","",[1]主干线!N896)</f>
        <v>0</v>
      </c>
      <c r="I896" s="7">
        <f>IF([1]主干线!O896="","",[1]主干线!O896)</f>
        <v>0</v>
      </c>
      <c r="J896" s="7">
        <f>IF([1]主干线!P896="","",[1]主干线!P896)</f>
        <v>2015</v>
      </c>
      <c r="K896" s="7">
        <f>IF([1]主干线!Q896="","",[1]主干线!Q896)</f>
        <v>2</v>
      </c>
      <c r="L896" s="7">
        <f>IF([1]主干线!R896="","",[1]主干线!R896)</f>
        <v>0</v>
      </c>
      <c r="M896" s="7">
        <f>IF([1]主干线!S896="","",[1]主干线!S896)</f>
        <v>0</v>
      </c>
      <c r="N896" s="7">
        <f>IF([1]主干线!T896="","",[1]主干线!T896)</f>
        <v>0</v>
      </c>
      <c r="O896" s="7" t="str">
        <f>IF([1]主干线!V896="","",[1]主干线!V896)</f>
        <v>配变_国际家园综合楼</v>
      </c>
      <c r="P896" s="7">
        <f>IF([1]主干线!W896="","",[1]主干线!W896)</f>
        <v>1.7181139999999999</v>
      </c>
      <c r="Q896" s="7">
        <f>IF([1]主干线!X896="","",[1]主干线!X896)</f>
        <v>4</v>
      </c>
      <c r="R896" s="7">
        <f>IF([1]主干线!I896="","",[1]主干线!I896)</f>
        <v>1</v>
      </c>
      <c r="S896" s="7">
        <f>IF([1]主干线!G896="","",[1]主干线!G896)</f>
        <v>0</v>
      </c>
      <c r="T896" s="7">
        <f>IF([1]主干线!J896="","",[1]主干线!J896)</f>
        <v>0</v>
      </c>
      <c r="U896" s="7" t="str">
        <f>IF([1]主干线!H896="","",[1]主干线!H896)</f>
        <v>县级</v>
      </c>
    </row>
    <row r="897" spans="1:21" x14ac:dyDescent="0.15">
      <c r="A897" s="7" t="str">
        <f>IF([1]主干线!A897="","",[1]主干线!A897)</f>
        <v>中泰线路79</v>
      </c>
      <c r="B897" s="7" t="str">
        <f>IF([1]主干线!B897="","",[1]主干线!B897)</f>
        <v>10kV</v>
      </c>
      <c r="C897" s="7" t="str">
        <f>IF([1]主干线!C897="","",[1]主干线!C897)</f>
        <v>136中泰线</v>
      </c>
      <c r="D897" s="7">
        <f>IF([1]主干线!D897="","",[1]主干线!D897)</f>
        <v>0</v>
      </c>
      <c r="E897" s="7" t="str">
        <f>IF([1]主干线!E897="","",[1]主干线!E897)</f>
        <v>LGJ-185/30</v>
      </c>
      <c r="F897" s="7">
        <f>IF([1]主干线!F897="","",[1]主干线!F897)</f>
        <v>1.7352320000000001</v>
      </c>
      <c r="G897" s="7">
        <f>IF([1]主干线!M897="","",[1]主干线!M897)</f>
        <v>2E-3</v>
      </c>
      <c r="H897" s="7">
        <f>IF([1]主干线!N897="","",[1]主干线!N897)</f>
        <v>0</v>
      </c>
      <c r="I897" s="7">
        <f>IF([1]主干线!O897="","",[1]主干线!O897)</f>
        <v>0</v>
      </c>
      <c r="J897" s="7">
        <f>IF([1]主干线!P897="","",[1]主干线!P897)</f>
        <v>2015</v>
      </c>
      <c r="K897" s="7">
        <f>IF([1]主干线!Q897="","",[1]主干线!Q897)</f>
        <v>3</v>
      </c>
      <c r="L897" s="7">
        <f>IF([1]主干线!R897="","",[1]主干线!R897)</f>
        <v>0</v>
      </c>
      <c r="M897" s="7">
        <f>IF([1]主干线!S897="","",[1]主干线!S897)</f>
        <v>0</v>
      </c>
      <c r="N897" s="7">
        <f>IF([1]主干线!T897="","",[1]主干线!T897)</f>
        <v>0</v>
      </c>
      <c r="O897" s="7" t="str">
        <f>IF([1]主干线!V897="","",[1]主干线!V897)</f>
        <v>8796088717120</v>
      </c>
      <c r="P897" s="7">
        <f>IF([1]主干线!W897="","",[1]主干线!W897)</f>
        <v>34.704642999999997</v>
      </c>
      <c r="Q897" s="7">
        <f>IF([1]主干线!X897="","",[1]主干线!X897)</f>
        <v>5</v>
      </c>
      <c r="R897" s="7">
        <f>IF([1]主干线!I897="","",[1]主干线!I897)</f>
        <v>1</v>
      </c>
      <c r="S897" s="7">
        <f>IF([1]主干线!G897="","",[1]主干线!G897)</f>
        <v>0</v>
      </c>
      <c r="T897" s="7">
        <f>IF([1]主干线!J897="","",[1]主干线!J897)</f>
        <v>0</v>
      </c>
      <c r="U897" s="7" t="str">
        <f>IF([1]主干线!H897="","",[1]主干线!H897)</f>
        <v>县级</v>
      </c>
    </row>
    <row r="898" spans="1:21" x14ac:dyDescent="0.15">
      <c r="A898" s="7" t="str">
        <f>IF([1]主干线!A898="","",[1]主干线!A898)</f>
        <v>中泰线路81</v>
      </c>
      <c r="B898" s="7" t="str">
        <f>IF([1]主干线!B898="","",[1]主干线!B898)</f>
        <v>10kV</v>
      </c>
      <c r="C898" s="7" t="str">
        <f>IF([1]主干线!C898="","",[1]主干线!C898)</f>
        <v>136中泰线</v>
      </c>
      <c r="D898" s="7">
        <f>IF([1]主干线!D898="","",[1]主干线!D898)</f>
        <v>0</v>
      </c>
      <c r="E898" s="7" t="str">
        <f>IF([1]主干线!E898="","",[1]主干线!E898)</f>
        <v>LGJ-185/30</v>
      </c>
      <c r="F898" s="7">
        <f>IF([1]主干线!F898="","",[1]主干线!F898)</f>
        <v>9.955E-2</v>
      </c>
      <c r="G898" s="7">
        <f>IF([1]主干线!M898="","",[1]主干线!M898)</f>
        <v>2E-3</v>
      </c>
      <c r="H898" s="7">
        <f>IF([1]主干线!N898="","",[1]主干线!N898)</f>
        <v>0</v>
      </c>
      <c r="I898" s="7">
        <f>IF([1]主干线!O898="","",[1]主干线!O898)</f>
        <v>0</v>
      </c>
      <c r="J898" s="7">
        <f>IF([1]主干线!P898="","",[1]主干线!P898)</f>
        <v>2015</v>
      </c>
      <c r="K898" s="7">
        <f>IF([1]主干线!Q898="","",[1]主干线!Q898)</f>
        <v>1</v>
      </c>
      <c r="L898" s="7">
        <f>IF([1]主干线!R898="","",[1]主干线!R898)</f>
        <v>0</v>
      </c>
      <c r="M898" s="7">
        <f>IF([1]主干线!S898="","",[1]主干线!S898)</f>
        <v>0</v>
      </c>
      <c r="N898" s="7">
        <f>IF([1]主干线!T898="","",[1]主干线!T898)</f>
        <v>0</v>
      </c>
      <c r="O898" s="7" t="str">
        <f>IF([1]主干线!V898="","",[1]主干线!V898)</f>
        <v>8796088717408</v>
      </c>
      <c r="P898" s="7">
        <f>IF([1]主干线!W898="","",[1]主干线!W898)</f>
        <v>1.990999</v>
      </c>
      <c r="Q898" s="7">
        <f>IF([1]主干线!X898="","",[1]主干线!X898)</f>
        <v>6</v>
      </c>
      <c r="R898" s="7">
        <f>IF([1]主干线!I898="","",[1]主干线!I898)</f>
        <v>0</v>
      </c>
      <c r="S898" s="7">
        <f>IF([1]主干线!G898="","",[1]主干线!G898)</f>
        <v>0</v>
      </c>
      <c r="T898" s="7">
        <f>IF([1]主干线!J898="","",[1]主干线!J898)</f>
        <v>0</v>
      </c>
      <c r="U898" s="7" t="str">
        <f>IF([1]主干线!H898="","",[1]主干线!H898)</f>
        <v>县级</v>
      </c>
    </row>
    <row r="899" spans="1:21" x14ac:dyDescent="0.15">
      <c r="A899" s="7" t="str">
        <f>IF([1]主干线!A899="","",[1]主干线!A899)</f>
        <v>中泰线路82</v>
      </c>
      <c r="B899" s="7" t="str">
        <f>IF([1]主干线!B899="","",[1]主干线!B899)</f>
        <v>10kV</v>
      </c>
      <c r="C899" s="7" t="str">
        <f>IF([1]主干线!C899="","",[1]主干线!C899)</f>
        <v>136中泰线</v>
      </c>
      <c r="D899" s="7">
        <f>IF([1]主干线!D899="","",[1]主干线!D899)</f>
        <v>0</v>
      </c>
      <c r="E899" s="7" t="str">
        <f>IF([1]主干线!E899="","",[1]主干线!E899)</f>
        <v>LGJ-185/30</v>
      </c>
      <c r="F899" s="7">
        <f>IF([1]主干线!F899="","",[1]主干线!F899)</f>
        <v>3.6359999999999999E-3</v>
      </c>
      <c r="G899" s="7">
        <f>IF([1]主干线!M899="","",[1]主干线!M899)</f>
        <v>2E-3</v>
      </c>
      <c r="H899" s="7">
        <f>IF([1]主干线!N899="","",[1]主干线!N899)</f>
        <v>0</v>
      </c>
      <c r="I899" s="7">
        <f>IF([1]主干线!O899="","",[1]主干线!O899)</f>
        <v>0</v>
      </c>
      <c r="J899" s="7">
        <f>IF([1]主干线!P899="","",[1]主干线!P899)</f>
        <v>2015</v>
      </c>
      <c r="K899" s="7">
        <f>IF([1]主干线!Q899="","",[1]主干线!Q899)</f>
        <v>2</v>
      </c>
      <c r="L899" s="7">
        <f>IF([1]主干线!R899="","",[1]主干线!R899)</f>
        <v>0</v>
      </c>
      <c r="M899" s="7">
        <f>IF([1]主干线!S899="","",[1]主干线!S899)</f>
        <v>0</v>
      </c>
      <c r="N899" s="7">
        <f>IF([1]主干线!T899="","",[1]主干线!T899)</f>
        <v>0</v>
      </c>
      <c r="O899" s="7" t="str">
        <f>IF([1]主干线!V899="","",[1]主干线!V899)</f>
        <v>配变_中金1</v>
      </c>
      <c r="P899" s="7">
        <f>IF([1]主干线!W899="","",[1]主干线!W899)</f>
        <v>7.2727E-2</v>
      </c>
      <c r="Q899" s="7">
        <f>IF([1]主干线!X899="","",[1]主干线!X899)</f>
        <v>7</v>
      </c>
      <c r="R899" s="7">
        <f>IF([1]主干线!I899="","",[1]主干线!I899)</f>
        <v>1</v>
      </c>
      <c r="S899" s="7">
        <f>IF([1]主干线!G899="","",[1]主干线!G899)</f>
        <v>0</v>
      </c>
      <c r="T899" s="7">
        <f>IF([1]主干线!J899="","",[1]主干线!J899)</f>
        <v>0</v>
      </c>
      <c r="U899" s="7" t="str">
        <f>IF([1]主干线!H899="","",[1]主干线!H899)</f>
        <v>县级</v>
      </c>
    </row>
    <row r="900" spans="1:21" x14ac:dyDescent="0.15">
      <c r="A900" s="7" t="str">
        <f>IF([1]主干线!A900="","",[1]主干线!A900)</f>
        <v>中泰线路83</v>
      </c>
      <c r="B900" s="7" t="str">
        <f>IF([1]主干线!B900="","",[1]主干线!B900)</f>
        <v>10kV</v>
      </c>
      <c r="C900" s="7" t="str">
        <f>IF([1]主干线!C900="","",[1]主干线!C900)</f>
        <v>136中泰线</v>
      </c>
      <c r="D900" s="7">
        <f>IF([1]主干线!D900="","",[1]主干线!D900)</f>
        <v>0</v>
      </c>
      <c r="E900" s="7" t="str">
        <f>IF([1]主干线!E900="","",[1]主干线!E900)</f>
        <v>LGJ-185/30</v>
      </c>
      <c r="F900" s="7">
        <f>IF([1]主干线!F900="","",[1]主干线!F900)</f>
        <v>2.3614E-2</v>
      </c>
      <c r="G900" s="7">
        <f>IF([1]主干线!M900="","",[1]主干线!M900)</f>
        <v>2E-3</v>
      </c>
      <c r="H900" s="7">
        <f>IF([1]主干线!N900="","",[1]主干线!N900)</f>
        <v>0</v>
      </c>
      <c r="I900" s="7">
        <f>IF([1]主干线!O900="","",[1]主干线!O900)</f>
        <v>0</v>
      </c>
      <c r="J900" s="7">
        <f>IF([1]主干线!P900="","",[1]主干线!P900)</f>
        <v>2015</v>
      </c>
      <c r="K900" s="7">
        <f>IF([1]主干线!Q900="","",[1]主干线!Q900)</f>
        <v>3</v>
      </c>
      <c r="L900" s="7">
        <f>IF([1]主干线!R900="","",[1]主干线!R900)</f>
        <v>0</v>
      </c>
      <c r="M900" s="7">
        <f>IF([1]主干线!S900="","",[1]主干线!S900)</f>
        <v>0</v>
      </c>
      <c r="N900" s="7">
        <f>IF([1]主干线!T900="","",[1]主干线!T900)</f>
        <v>0</v>
      </c>
      <c r="O900" s="7" t="str">
        <f>IF([1]主干线!V900="","",[1]主干线!V900)</f>
        <v>分支箱_商务人才西配</v>
      </c>
      <c r="P900" s="7">
        <f>IF([1]主干线!W900="","",[1]主干线!W900)</f>
        <v>0.47228900000000001</v>
      </c>
      <c r="Q900" s="7">
        <f>IF([1]主干线!X900="","",[1]主干线!X900)</f>
        <v>8</v>
      </c>
      <c r="R900" s="7">
        <f>IF([1]主干线!I900="","",[1]主干线!I900)</f>
        <v>1</v>
      </c>
      <c r="S900" s="7">
        <f>IF([1]主干线!G900="","",[1]主干线!G900)</f>
        <v>0</v>
      </c>
      <c r="T900" s="7">
        <f>IF([1]主干线!J900="","",[1]主干线!J900)</f>
        <v>0</v>
      </c>
      <c r="U900" s="7" t="str">
        <f>IF([1]主干线!H900="","",[1]主干线!H900)</f>
        <v>县级</v>
      </c>
    </row>
    <row r="901" spans="1:21" x14ac:dyDescent="0.15">
      <c r="A901" s="7" t="str">
        <f>IF([1]主干线!A901="","",[1]主干线!A901)</f>
        <v>中泰线路84</v>
      </c>
      <c r="B901" s="7" t="str">
        <f>IF([1]主干线!B901="","",[1]主干线!B901)</f>
        <v>10kV</v>
      </c>
      <c r="C901" s="7" t="str">
        <f>IF([1]主干线!C901="","",[1]主干线!C901)</f>
        <v>136中泰线</v>
      </c>
      <c r="D901" s="7">
        <f>IF([1]主干线!D901="","",[1]主干线!D901)</f>
        <v>0</v>
      </c>
      <c r="E901" s="7" t="str">
        <f>IF([1]主干线!E901="","",[1]主干线!E901)</f>
        <v>LGJ-185/30</v>
      </c>
      <c r="F901" s="7">
        <f>IF([1]主干线!F901="","",[1]主干线!F901)</f>
        <v>0.20537900000000001</v>
      </c>
      <c r="G901" s="7">
        <f>IF([1]主干线!M901="","",[1]主干线!M901)</f>
        <v>2E-3</v>
      </c>
      <c r="H901" s="7">
        <f>IF([1]主干线!N901="","",[1]主干线!N901)</f>
        <v>0</v>
      </c>
      <c r="I901" s="7">
        <f>IF([1]主干线!O901="","",[1]主干线!O901)</f>
        <v>0</v>
      </c>
      <c r="J901" s="7">
        <f>IF([1]主干线!P901="","",[1]主干线!P901)</f>
        <v>2015</v>
      </c>
      <c r="K901" s="7">
        <f>IF([1]主干线!Q901="","",[1]主干线!Q901)</f>
        <v>1</v>
      </c>
      <c r="L901" s="7">
        <f>IF([1]主干线!R901="","",[1]主干线!R901)</f>
        <v>0</v>
      </c>
      <c r="M901" s="7">
        <f>IF([1]主干线!S901="","",[1]主干线!S901)</f>
        <v>0</v>
      </c>
      <c r="N901" s="7">
        <f>IF([1]主干线!T901="","",[1]主干线!T901)</f>
        <v>0</v>
      </c>
      <c r="O901" s="7" t="str">
        <f>IF([1]主干线!V901="","",[1]主干线!V901)</f>
        <v>开闭所_人才公寓开闭所</v>
      </c>
      <c r="P901" s="7">
        <f>IF([1]主干线!W901="","",[1]主干线!W901)</f>
        <v>4.1075819999999998</v>
      </c>
      <c r="Q901" s="7">
        <f>IF([1]主干线!X901="","",[1]主干线!X901)</f>
        <v>0</v>
      </c>
      <c r="R901" s="7">
        <f>IF([1]主干线!I901="","",[1]主干线!I901)</f>
        <v>0</v>
      </c>
      <c r="S901" s="7">
        <f>IF([1]主干线!G901="","",[1]主干线!G901)</f>
        <v>0</v>
      </c>
      <c r="T901" s="7">
        <f>IF([1]主干线!J901="","",[1]主干线!J901)</f>
        <v>0</v>
      </c>
      <c r="U901" s="7" t="str">
        <f>IF([1]主干线!H901="","",[1]主干线!H901)</f>
        <v>县级</v>
      </c>
    </row>
    <row r="902" spans="1:21" x14ac:dyDescent="0.15">
      <c r="A902" s="7" t="str">
        <f>IF([1]主干线!A902="","",[1]主干线!A902)</f>
        <v>中泰线路85</v>
      </c>
      <c r="B902" s="7" t="str">
        <f>IF([1]主干线!B902="","",[1]主干线!B902)</f>
        <v>10kV</v>
      </c>
      <c r="C902" s="7" t="str">
        <f>IF([1]主干线!C902="","",[1]主干线!C902)</f>
        <v>136中泰线</v>
      </c>
      <c r="D902" s="7">
        <f>IF([1]主干线!D902="","",[1]主干线!D902)</f>
        <v>0</v>
      </c>
      <c r="E902" s="7" t="str">
        <f>IF([1]主干线!E902="","",[1]主干线!E902)</f>
        <v>LGJ-185/30</v>
      </c>
      <c r="F902" s="7">
        <f>IF([1]主干线!F902="","",[1]主干线!F902)</f>
        <v>8.0355999999999997E-2</v>
      </c>
      <c r="G902" s="7">
        <f>IF([1]主干线!M902="","",[1]主干线!M902)</f>
        <v>2E-3</v>
      </c>
      <c r="H902" s="7">
        <f>IF([1]主干线!N902="","",[1]主干线!N902)</f>
        <v>0</v>
      </c>
      <c r="I902" s="7">
        <f>IF([1]主干线!O902="","",[1]主干线!O902)</f>
        <v>0</v>
      </c>
      <c r="J902" s="7">
        <f>IF([1]主干线!P902="","",[1]主干线!P902)</f>
        <v>2015</v>
      </c>
      <c r="K902" s="7">
        <f>IF([1]主干线!Q902="","",[1]主干线!Q902)</f>
        <v>2</v>
      </c>
      <c r="L902" s="7">
        <f>IF([1]主干线!R902="","",[1]主干线!R902)</f>
        <v>0</v>
      </c>
      <c r="M902" s="7">
        <f>IF([1]主干线!S902="","",[1]主干线!S902)</f>
        <v>0</v>
      </c>
      <c r="N902" s="7">
        <f>IF([1]主干线!T902="","",[1]主干线!T902)</f>
        <v>0</v>
      </c>
      <c r="O902" s="7" t="str">
        <f>IF([1]主干线!V902="","",[1]主干线!V902)</f>
        <v>配变_人才公寓1</v>
      </c>
      <c r="P902" s="7">
        <f>IF([1]主干线!W902="","",[1]主干线!W902)</f>
        <v>1.6071120000000001</v>
      </c>
      <c r="Q902" s="7">
        <f>IF([1]主干线!X902="","",[1]主干线!X902)</f>
        <v>1</v>
      </c>
      <c r="R902" s="7">
        <f>IF([1]主干线!I902="","",[1]主干线!I902)</f>
        <v>1</v>
      </c>
      <c r="S902" s="7">
        <f>IF([1]主干线!G902="","",[1]主干线!G902)</f>
        <v>0</v>
      </c>
      <c r="T902" s="7">
        <f>IF([1]主干线!J902="","",[1]主干线!J902)</f>
        <v>0</v>
      </c>
      <c r="U902" s="7" t="str">
        <f>IF([1]主干线!H902="","",[1]主干线!H902)</f>
        <v>县级</v>
      </c>
    </row>
    <row r="903" spans="1:21" x14ac:dyDescent="0.15">
      <c r="A903" s="7" t="str">
        <f>IF([1]主干线!A903="","",[1]主干线!A903)</f>
        <v>中泰线路87</v>
      </c>
      <c r="B903" s="7" t="str">
        <f>IF([1]主干线!B903="","",[1]主干线!B903)</f>
        <v>10kV</v>
      </c>
      <c r="C903" s="7" t="str">
        <f>IF([1]主干线!C903="","",[1]主干线!C903)</f>
        <v>136中泰线</v>
      </c>
      <c r="D903" s="7">
        <f>IF([1]主干线!D903="","",[1]主干线!D903)</f>
        <v>0</v>
      </c>
      <c r="E903" s="7" t="str">
        <f>IF([1]主干线!E903="","",[1]主干线!E903)</f>
        <v>LGJ-185/30</v>
      </c>
      <c r="F903" s="7">
        <f>IF([1]主干线!F903="","",[1]主干线!F903)</f>
        <v>0.121068</v>
      </c>
      <c r="G903" s="7">
        <f>IF([1]主干线!M903="","",[1]主干线!M903)</f>
        <v>2E-3</v>
      </c>
      <c r="H903" s="7">
        <f>IF([1]主干线!N903="","",[1]主干线!N903)</f>
        <v>0</v>
      </c>
      <c r="I903" s="7">
        <f>IF([1]主干线!O903="","",[1]主干线!O903)</f>
        <v>0</v>
      </c>
      <c r="J903" s="7">
        <f>IF([1]主干线!P903="","",[1]主干线!P903)</f>
        <v>2015</v>
      </c>
      <c r="K903" s="7">
        <f>IF([1]主干线!Q903="","",[1]主干线!Q903)</f>
        <v>3</v>
      </c>
      <c r="L903" s="7">
        <f>IF([1]主干线!R903="","",[1]主干线!R903)</f>
        <v>0</v>
      </c>
      <c r="M903" s="7">
        <f>IF([1]主干线!S903="","",[1]主干线!S903)</f>
        <v>0</v>
      </c>
      <c r="N903" s="7">
        <f>IF([1]主干线!T903="","",[1]主干线!T903)</f>
        <v>0</v>
      </c>
      <c r="O903" s="7" t="str">
        <f>IF([1]主干线!V903="","",[1]主干线!V903)</f>
        <v>分支箱_国际家园D2区分支开关</v>
      </c>
      <c r="P903" s="7">
        <f>IF([1]主干线!W903="","",[1]主干线!W903)</f>
        <v>2.4213640000000001</v>
      </c>
      <c r="Q903" s="7">
        <f>IF([1]主干线!X903="","",[1]主干线!X903)</f>
        <v>2</v>
      </c>
      <c r="R903" s="7">
        <f>IF([1]主干线!I903="","",[1]主干线!I903)</f>
        <v>1</v>
      </c>
      <c r="S903" s="7">
        <f>IF([1]主干线!G903="","",[1]主干线!G903)</f>
        <v>0</v>
      </c>
      <c r="T903" s="7">
        <f>IF([1]主干线!J903="","",[1]主干线!J903)</f>
        <v>0</v>
      </c>
      <c r="U903" s="7" t="str">
        <f>IF([1]主干线!H903="","",[1]主干线!H903)</f>
        <v>县级</v>
      </c>
    </row>
    <row r="904" spans="1:21" x14ac:dyDescent="0.15">
      <c r="A904" s="7" t="str">
        <f>IF([1]主干线!A904="","",[1]主干线!A904)</f>
        <v>中泰线路88</v>
      </c>
      <c r="B904" s="7" t="str">
        <f>IF([1]主干线!B904="","",[1]主干线!B904)</f>
        <v>10kV</v>
      </c>
      <c r="C904" s="7" t="str">
        <f>IF([1]主干线!C904="","",[1]主干线!C904)</f>
        <v>136中泰线</v>
      </c>
      <c r="D904" s="7">
        <f>IF([1]主干线!D904="","",[1]主干线!D904)</f>
        <v>0</v>
      </c>
      <c r="E904" s="7" t="str">
        <f>IF([1]主干线!E904="","",[1]主干线!E904)</f>
        <v>LGJ-185/30</v>
      </c>
      <c r="F904" s="7">
        <f>IF([1]主干线!F904="","",[1]主干线!F904)</f>
        <v>1.4840000000000001E-3</v>
      </c>
      <c r="G904" s="7">
        <f>IF([1]主干线!M904="","",[1]主干线!M904)</f>
        <v>2E-3</v>
      </c>
      <c r="H904" s="7">
        <f>IF([1]主干线!N904="","",[1]主干线!N904)</f>
        <v>0</v>
      </c>
      <c r="I904" s="7">
        <f>IF([1]主干线!O904="","",[1]主干线!O904)</f>
        <v>0</v>
      </c>
      <c r="J904" s="7">
        <f>IF([1]主干线!P904="","",[1]主干线!P904)</f>
        <v>2015</v>
      </c>
      <c r="K904" s="7">
        <f>IF([1]主干线!Q904="","",[1]主干线!Q904)</f>
        <v>1</v>
      </c>
      <c r="L904" s="7">
        <f>IF([1]主干线!R904="","",[1]主干线!R904)</f>
        <v>0</v>
      </c>
      <c r="M904" s="7">
        <f>IF([1]主干线!S904="","",[1]主干线!S904)</f>
        <v>0</v>
      </c>
      <c r="N904" s="7">
        <f>IF([1]主干线!T904="","",[1]主干线!T904)</f>
        <v>0</v>
      </c>
      <c r="O904" s="7" t="str">
        <f>IF([1]主干线!V904="","",[1]主干线!V904)</f>
        <v>配变_国际华城4#变</v>
      </c>
      <c r="P904" s="7">
        <f>IF([1]主干线!W904="","",[1]主干线!W904)</f>
        <v>2.9686000000000001E-2</v>
      </c>
      <c r="Q904" s="7">
        <f>IF([1]主干线!X904="","",[1]主干线!X904)</f>
        <v>3</v>
      </c>
      <c r="R904" s="7">
        <f>IF([1]主干线!I904="","",[1]主干线!I904)</f>
        <v>0</v>
      </c>
      <c r="S904" s="7">
        <f>IF([1]主干线!G904="","",[1]主干线!G904)</f>
        <v>0</v>
      </c>
      <c r="T904" s="7">
        <f>IF([1]主干线!J904="","",[1]主干线!J904)</f>
        <v>0</v>
      </c>
      <c r="U904" s="7" t="str">
        <f>IF([1]主干线!H904="","",[1]主干线!H904)</f>
        <v>县级</v>
      </c>
    </row>
    <row r="905" spans="1:21" x14ac:dyDescent="0.15">
      <c r="A905" s="7" t="str">
        <f>IF([1]主干线!A905="","",[1]主干线!A905)</f>
        <v>中泰线路89</v>
      </c>
      <c r="B905" s="7" t="str">
        <f>IF([1]主干线!B905="","",[1]主干线!B905)</f>
        <v>10kV</v>
      </c>
      <c r="C905" s="7" t="str">
        <f>IF([1]主干线!C905="","",[1]主干线!C905)</f>
        <v>136中泰线</v>
      </c>
      <c r="D905" s="7">
        <f>IF([1]主干线!D905="","",[1]主干线!D905)</f>
        <v>0</v>
      </c>
      <c r="E905" s="7" t="str">
        <f>IF([1]主干线!E905="","",[1]主干线!E905)</f>
        <v>LGJ-185/30</v>
      </c>
      <c r="F905" s="7">
        <f>IF([1]主干线!F905="","",[1]主干线!F905)</f>
        <v>3.441E-3</v>
      </c>
      <c r="G905" s="7">
        <f>IF([1]主干线!M905="","",[1]主干线!M905)</f>
        <v>2E-3</v>
      </c>
      <c r="H905" s="7">
        <f>IF([1]主干线!N905="","",[1]主干线!N905)</f>
        <v>0</v>
      </c>
      <c r="I905" s="7">
        <f>IF([1]主干线!O905="","",[1]主干线!O905)</f>
        <v>0</v>
      </c>
      <c r="J905" s="7">
        <f>IF([1]主干线!P905="","",[1]主干线!P905)</f>
        <v>2015</v>
      </c>
      <c r="K905" s="7">
        <f>IF([1]主干线!Q905="","",[1]主干线!Q905)</f>
        <v>2</v>
      </c>
      <c r="L905" s="7">
        <f>IF([1]主干线!R905="","",[1]主干线!R905)</f>
        <v>0</v>
      </c>
      <c r="M905" s="7">
        <f>IF([1]主干线!S905="","",[1]主干线!S905)</f>
        <v>0</v>
      </c>
      <c r="N905" s="7">
        <f>IF([1]主干线!T905="","",[1]主干线!T905)</f>
        <v>0</v>
      </c>
      <c r="O905" s="7" t="str">
        <f>IF([1]主干线!V905="","",[1]主干线!V905)</f>
        <v>配变_国际华城5#变</v>
      </c>
      <c r="P905" s="7">
        <f>IF([1]主干线!W905="","",[1]主干线!W905)</f>
        <v>6.8811999999999998E-2</v>
      </c>
      <c r="Q905" s="7">
        <f>IF([1]主干线!X905="","",[1]主干线!X905)</f>
        <v>4</v>
      </c>
      <c r="R905" s="7">
        <f>IF([1]主干线!I905="","",[1]主干线!I905)</f>
        <v>1</v>
      </c>
      <c r="S905" s="7">
        <f>IF([1]主干线!G905="","",[1]主干线!G905)</f>
        <v>0</v>
      </c>
      <c r="T905" s="7">
        <f>IF([1]主干线!J905="","",[1]主干线!J905)</f>
        <v>0</v>
      </c>
      <c r="U905" s="7" t="str">
        <f>IF([1]主干线!H905="","",[1]主干线!H905)</f>
        <v>县级</v>
      </c>
    </row>
    <row r="906" spans="1:21" x14ac:dyDescent="0.15">
      <c r="A906" s="7" t="str">
        <f>IF([1]主干线!A906="","",[1]主干线!A906)</f>
        <v>中泰线路90</v>
      </c>
      <c r="B906" s="7" t="str">
        <f>IF([1]主干线!B906="","",[1]主干线!B906)</f>
        <v>10kV</v>
      </c>
      <c r="C906" s="7" t="str">
        <f>IF([1]主干线!C906="","",[1]主干线!C906)</f>
        <v>136中泰线</v>
      </c>
      <c r="D906" s="7">
        <f>IF([1]主干线!D906="","",[1]主干线!D906)</f>
        <v>0</v>
      </c>
      <c r="E906" s="7" t="str">
        <f>IF([1]主干线!E906="","",[1]主干线!E906)</f>
        <v>LGJ-185/30</v>
      </c>
      <c r="F906" s="7">
        <f>IF([1]主干线!F906="","",[1]主干线!F906)</f>
        <v>7.9699999999999997E-4</v>
      </c>
      <c r="G906" s="7">
        <f>IF([1]主干线!M906="","",[1]主干线!M906)</f>
        <v>2E-3</v>
      </c>
      <c r="H906" s="7">
        <f>IF([1]主干线!N906="","",[1]主干线!N906)</f>
        <v>0</v>
      </c>
      <c r="I906" s="7">
        <f>IF([1]主干线!O906="","",[1]主干线!O906)</f>
        <v>0</v>
      </c>
      <c r="J906" s="7">
        <f>IF([1]主干线!P906="","",[1]主干线!P906)</f>
        <v>2015</v>
      </c>
      <c r="K906" s="7">
        <f>IF([1]主干线!Q906="","",[1]主干线!Q906)</f>
        <v>3</v>
      </c>
      <c r="L906" s="7">
        <f>IF([1]主干线!R906="","",[1]主干线!R906)</f>
        <v>0</v>
      </c>
      <c r="M906" s="7">
        <f>IF([1]主干线!S906="","",[1]主干线!S906)</f>
        <v>0</v>
      </c>
      <c r="N906" s="7">
        <f>IF([1]主干线!T906="","",[1]主干线!T906)</f>
        <v>0</v>
      </c>
      <c r="O906" s="7" t="str">
        <f>IF([1]主干线!V906="","",[1]主干线!V906)</f>
        <v>配变_中泰置业1-2</v>
      </c>
      <c r="P906" s="7">
        <f>IF([1]主干线!W906="","",[1]主干线!W906)</f>
        <v>1.5932000000000002E-2</v>
      </c>
      <c r="Q906" s="7">
        <f>IF([1]主干线!X906="","",[1]主干线!X906)</f>
        <v>5</v>
      </c>
      <c r="R906" s="7">
        <f>IF([1]主干线!I906="","",[1]主干线!I906)</f>
        <v>1</v>
      </c>
      <c r="S906" s="7">
        <f>IF([1]主干线!G906="","",[1]主干线!G906)</f>
        <v>0</v>
      </c>
      <c r="T906" s="7">
        <f>IF([1]主干线!J906="","",[1]主干线!J906)</f>
        <v>0</v>
      </c>
      <c r="U906" s="7" t="str">
        <f>IF([1]主干线!H906="","",[1]主干线!H906)</f>
        <v>市辖</v>
      </c>
    </row>
    <row r="907" spans="1:21" x14ac:dyDescent="0.15">
      <c r="A907" s="7" t="str">
        <f>IF([1]主干线!A907="","",[1]主干线!A907)</f>
        <v>中泰线路91</v>
      </c>
      <c r="B907" s="7" t="str">
        <f>IF([1]主干线!B907="","",[1]主干线!B907)</f>
        <v>10kV</v>
      </c>
      <c r="C907" s="7" t="str">
        <f>IF([1]主干线!C907="","",[1]主干线!C907)</f>
        <v>136中泰线</v>
      </c>
      <c r="D907" s="7">
        <f>IF([1]主干线!D907="","",[1]主干线!D907)</f>
        <v>0</v>
      </c>
      <c r="E907" s="7" t="str">
        <f>IF([1]主干线!E907="","",[1]主干线!E907)</f>
        <v>LGJ-185/30</v>
      </c>
      <c r="F907" s="7">
        <f>IF([1]主干线!F907="","",[1]主干线!F907)</f>
        <v>2.202E-3</v>
      </c>
      <c r="G907" s="7">
        <f>IF([1]主干线!M907="","",[1]主干线!M907)</f>
        <v>2E-3</v>
      </c>
      <c r="H907" s="7">
        <f>IF([1]主干线!N907="","",[1]主干线!N907)</f>
        <v>0</v>
      </c>
      <c r="I907" s="7">
        <f>IF([1]主干线!O907="","",[1]主干线!O907)</f>
        <v>0</v>
      </c>
      <c r="J907" s="7">
        <f>IF([1]主干线!P907="","",[1]主干线!P907)</f>
        <v>2015</v>
      </c>
      <c r="K907" s="7">
        <f>IF([1]主干线!Q907="","",[1]主干线!Q907)</f>
        <v>1</v>
      </c>
      <c r="L907" s="7">
        <f>IF([1]主干线!R907="","",[1]主干线!R907)</f>
        <v>0</v>
      </c>
      <c r="M907" s="7">
        <f>IF([1]主干线!S907="","",[1]主干线!S907)</f>
        <v>0</v>
      </c>
      <c r="N907" s="7">
        <f>IF([1]主干线!T907="","",[1]主干线!T907)</f>
        <v>0</v>
      </c>
      <c r="O907" s="7" t="str">
        <f>IF([1]主干线!V907="","",[1]主干线!V907)</f>
        <v>配变_花桥鑫隆广场5#变</v>
      </c>
      <c r="P907" s="7">
        <f>IF([1]主干线!W907="","",[1]主干线!W907)</f>
        <v>4.4046000000000002E-2</v>
      </c>
      <c r="Q907" s="7">
        <f>IF([1]主干线!X907="","",[1]主干线!X907)</f>
        <v>6</v>
      </c>
      <c r="R907" s="7">
        <f>IF([1]主干线!I907="","",[1]主干线!I907)</f>
        <v>0</v>
      </c>
      <c r="S907" s="7">
        <f>IF([1]主干线!G907="","",[1]主干线!G907)</f>
        <v>0</v>
      </c>
      <c r="T907" s="7">
        <f>IF([1]主干线!J907="","",[1]主干线!J907)</f>
        <v>0</v>
      </c>
      <c r="U907" s="7" t="str">
        <f>IF([1]主干线!H907="","",[1]主干线!H907)</f>
        <v>市辖</v>
      </c>
    </row>
    <row r="908" spans="1:21" x14ac:dyDescent="0.15">
      <c r="A908" s="7" t="str">
        <f>IF([1]主干线!A908="","",[1]主干线!A908)</f>
        <v>中泰线路93</v>
      </c>
      <c r="B908" s="7" t="str">
        <f>IF([1]主干线!B908="","",[1]主干线!B908)</f>
        <v>10kV</v>
      </c>
      <c r="C908" s="7" t="str">
        <f>IF([1]主干线!C908="","",[1]主干线!C908)</f>
        <v>136中泰线</v>
      </c>
      <c r="D908" s="7">
        <f>IF([1]主干线!D908="","",[1]主干线!D908)</f>
        <v>0</v>
      </c>
      <c r="E908" s="7" t="str">
        <f>IF([1]主干线!E908="","",[1]主干线!E908)</f>
        <v>LGJ-185/30</v>
      </c>
      <c r="F908" s="7">
        <f>IF([1]主干线!F908="","",[1]主干线!F908)</f>
        <v>1.9965E-2</v>
      </c>
      <c r="G908" s="7">
        <f>IF([1]主干线!M908="","",[1]主干线!M908)</f>
        <v>2E-3</v>
      </c>
      <c r="H908" s="7">
        <f>IF([1]主干线!N908="","",[1]主干线!N908)</f>
        <v>0</v>
      </c>
      <c r="I908" s="7">
        <f>IF([1]主干线!O908="","",[1]主干线!O908)</f>
        <v>0</v>
      </c>
      <c r="J908" s="7">
        <f>IF([1]主干线!P908="","",[1]主干线!P908)</f>
        <v>2015</v>
      </c>
      <c r="K908" s="7">
        <f>IF([1]主干线!Q908="","",[1]主干线!Q908)</f>
        <v>2</v>
      </c>
      <c r="L908" s="7">
        <f>IF([1]主干线!R908="","",[1]主干线!R908)</f>
        <v>0</v>
      </c>
      <c r="M908" s="7">
        <f>IF([1]主干线!S908="","",[1]主干线!S908)</f>
        <v>0</v>
      </c>
      <c r="N908" s="7">
        <f>IF([1]主干线!T908="","",[1]主干线!T908)</f>
        <v>0</v>
      </c>
      <c r="O908" s="7" t="str">
        <f>IF([1]主干线!V908="","",[1]主干线!V908)</f>
        <v>配变_梅苑里T1-2</v>
      </c>
      <c r="P908" s="7">
        <f>IF([1]主干线!W908="","",[1]主干线!W908)</f>
        <v>0.39930300000000002</v>
      </c>
      <c r="Q908" s="7">
        <f>IF([1]主干线!X908="","",[1]主干线!X908)</f>
        <v>7</v>
      </c>
      <c r="R908" s="7">
        <f>IF([1]主干线!I908="","",[1]主干线!I908)</f>
        <v>1</v>
      </c>
      <c r="S908" s="7">
        <f>IF([1]主干线!G908="","",[1]主干线!G908)</f>
        <v>0</v>
      </c>
      <c r="T908" s="7">
        <f>IF([1]主干线!J908="","",[1]主干线!J908)</f>
        <v>0</v>
      </c>
      <c r="U908" s="7" t="str">
        <f>IF([1]主干线!H908="","",[1]主干线!H908)</f>
        <v>市辖</v>
      </c>
    </row>
    <row r="909" spans="1:21" x14ac:dyDescent="0.15">
      <c r="A909" s="7" t="str">
        <f>IF([1]主干线!A909="","",[1]主干线!A909)</f>
        <v>中泰线路94</v>
      </c>
      <c r="B909" s="7" t="str">
        <f>IF([1]主干线!B909="","",[1]主干线!B909)</f>
        <v>10kV</v>
      </c>
      <c r="C909" s="7" t="str">
        <f>IF([1]主干线!C909="","",[1]主干线!C909)</f>
        <v>136中泰线</v>
      </c>
      <c r="D909" s="7">
        <f>IF([1]主干线!D909="","",[1]主干线!D909)</f>
        <v>0</v>
      </c>
      <c r="E909" s="7" t="str">
        <f>IF([1]主干线!E909="","",[1]主干线!E909)</f>
        <v>LGJ-185/30</v>
      </c>
      <c r="F909" s="7">
        <f>IF([1]主干线!F909="","",[1]主干线!F909)</f>
        <v>1.2409999999999999E-2</v>
      </c>
      <c r="G909" s="7">
        <f>IF([1]主干线!M909="","",[1]主干线!M909)</f>
        <v>2E-3</v>
      </c>
      <c r="H909" s="7">
        <f>IF([1]主干线!N909="","",[1]主干线!N909)</f>
        <v>0</v>
      </c>
      <c r="I909" s="7">
        <f>IF([1]主干线!O909="","",[1]主干线!O909)</f>
        <v>0</v>
      </c>
      <c r="J909" s="7">
        <f>IF([1]主干线!P909="","",[1]主干线!P909)</f>
        <v>2015</v>
      </c>
      <c r="K909" s="7">
        <f>IF([1]主干线!Q909="","",[1]主干线!Q909)</f>
        <v>3</v>
      </c>
      <c r="L909" s="7">
        <f>IF([1]主干线!R909="","",[1]主干线!R909)</f>
        <v>0</v>
      </c>
      <c r="M909" s="7">
        <f>IF([1]主干线!S909="","",[1]主干线!S909)</f>
        <v>0</v>
      </c>
      <c r="N909" s="7">
        <f>IF([1]主干线!T909="","",[1]主干线!T909)</f>
        <v>0</v>
      </c>
      <c r="O909" s="7" t="str">
        <f>IF([1]主干线!V909="","",[1]主干线!V909)</f>
        <v>配变_梅苑里T3-2</v>
      </c>
      <c r="P909" s="7">
        <f>IF([1]主干线!W909="","",[1]主干线!W909)</f>
        <v>0.24820900000000001</v>
      </c>
      <c r="Q909" s="7">
        <f>IF([1]主干线!X909="","",[1]主干线!X909)</f>
        <v>8</v>
      </c>
      <c r="R909" s="7">
        <f>IF([1]主干线!I909="","",[1]主干线!I909)</f>
        <v>1</v>
      </c>
      <c r="S909" s="7">
        <f>IF([1]主干线!G909="","",[1]主干线!G909)</f>
        <v>0</v>
      </c>
      <c r="T909" s="7">
        <f>IF([1]主干线!J909="","",[1]主干线!J909)</f>
        <v>0</v>
      </c>
      <c r="U909" s="7" t="str">
        <f>IF([1]主干线!H909="","",[1]主干线!H909)</f>
        <v>市辖</v>
      </c>
    </row>
    <row r="910" spans="1:21" x14ac:dyDescent="0.15">
      <c r="A910" s="7" t="str">
        <f>IF([1]主干线!A910="","",[1]主干线!A910)</f>
        <v>中泰线路95</v>
      </c>
      <c r="B910" s="7" t="str">
        <f>IF([1]主干线!B910="","",[1]主干线!B910)</f>
        <v>10kV</v>
      </c>
      <c r="C910" s="7" t="str">
        <f>IF([1]主干线!C910="","",[1]主干线!C910)</f>
        <v>136中泰线</v>
      </c>
      <c r="D910" s="7">
        <f>IF([1]主干线!D910="","",[1]主干线!D910)</f>
        <v>0</v>
      </c>
      <c r="E910" s="7" t="str">
        <f>IF([1]主干线!E910="","",[1]主干线!E910)</f>
        <v>LGJ-185/30</v>
      </c>
      <c r="F910" s="7">
        <f>IF([1]主干线!F910="","",[1]主干线!F910)</f>
        <v>1.1093E-2</v>
      </c>
      <c r="G910" s="7">
        <f>IF([1]主干线!M910="","",[1]主干线!M910)</f>
        <v>2E-3</v>
      </c>
      <c r="H910" s="7">
        <f>IF([1]主干线!N910="","",[1]主干线!N910)</f>
        <v>0</v>
      </c>
      <c r="I910" s="7">
        <f>IF([1]主干线!O910="","",[1]主干线!O910)</f>
        <v>0</v>
      </c>
      <c r="J910" s="7">
        <f>IF([1]主干线!P910="","",[1]主干线!P910)</f>
        <v>2015</v>
      </c>
      <c r="K910" s="7">
        <f>IF([1]主干线!Q910="","",[1]主干线!Q910)</f>
        <v>1</v>
      </c>
      <c r="L910" s="7">
        <f>IF([1]主干线!R910="","",[1]主干线!R910)</f>
        <v>0</v>
      </c>
      <c r="M910" s="7">
        <f>IF([1]主干线!S910="","",[1]主干线!S910)</f>
        <v>0</v>
      </c>
      <c r="N910" s="7">
        <f>IF([1]主干线!T910="","",[1]主干线!T910)</f>
        <v>0</v>
      </c>
      <c r="O910" s="7" t="str">
        <f>IF([1]主干线!V910="","",[1]主干线!V910)</f>
        <v>配变_梅苑里T3-3</v>
      </c>
      <c r="P910" s="7">
        <f>IF([1]主干线!W910="","",[1]主干线!W910)</f>
        <v>0.22184999999999999</v>
      </c>
      <c r="Q910" s="7">
        <f>IF([1]主干线!X910="","",[1]主干线!X910)</f>
        <v>0</v>
      </c>
      <c r="R910" s="7">
        <f>IF([1]主干线!I910="","",[1]主干线!I910)</f>
        <v>0</v>
      </c>
      <c r="S910" s="7">
        <f>IF([1]主干线!G910="","",[1]主干线!G910)</f>
        <v>0</v>
      </c>
      <c r="T910" s="7">
        <f>IF([1]主干线!J910="","",[1]主干线!J910)</f>
        <v>0</v>
      </c>
      <c r="U910" s="7" t="str">
        <f>IF([1]主干线!H910="","",[1]主干线!H910)</f>
        <v>市辖</v>
      </c>
    </row>
    <row r="911" spans="1:21" x14ac:dyDescent="0.15">
      <c r="A911" s="7" t="str">
        <f>IF([1]主干线!A911="","",[1]主干线!A911)</f>
        <v>中泰线路96</v>
      </c>
      <c r="B911" s="7" t="str">
        <f>IF([1]主干线!B911="","",[1]主干线!B911)</f>
        <v>10kV</v>
      </c>
      <c r="C911" s="7" t="str">
        <f>IF([1]主干线!C911="","",[1]主干线!C911)</f>
        <v>136中泰线</v>
      </c>
      <c r="D911" s="7">
        <f>IF([1]主干线!D911="","",[1]主干线!D911)</f>
        <v>0</v>
      </c>
      <c r="E911" s="7" t="str">
        <f>IF([1]主干线!E911="","",[1]主干线!E911)</f>
        <v>LGJ-185/30</v>
      </c>
      <c r="F911" s="7">
        <f>IF([1]主干线!F911="","",[1]主干线!F911)</f>
        <v>8.7554000000000007E-2</v>
      </c>
      <c r="G911" s="7">
        <f>IF([1]主干线!M911="","",[1]主干线!M911)</f>
        <v>2E-3</v>
      </c>
      <c r="H911" s="7">
        <f>IF([1]主干线!N911="","",[1]主干线!N911)</f>
        <v>0</v>
      </c>
      <c r="I911" s="7">
        <f>IF([1]主干线!O911="","",[1]主干线!O911)</f>
        <v>0</v>
      </c>
      <c r="J911" s="7">
        <f>IF([1]主干线!P911="","",[1]主干线!P911)</f>
        <v>2015</v>
      </c>
      <c r="K911" s="7">
        <f>IF([1]主干线!Q911="","",[1]主干线!Q911)</f>
        <v>2</v>
      </c>
      <c r="L911" s="7">
        <f>IF([1]主干线!R911="","",[1]主干线!R911)</f>
        <v>0</v>
      </c>
      <c r="M911" s="7">
        <f>IF([1]主干线!S911="","",[1]主干线!S911)</f>
        <v>0</v>
      </c>
      <c r="N911" s="7">
        <f>IF([1]主干线!T911="","",[1]主干线!T911)</f>
        <v>0</v>
      </c>
      <c r="O911" s="7" t="str">
        <f>IF([1]主干线!V911="","",[1]主干线!V911)</f>
        <v>8796088718976</v>
      </c>
      <c r="P911" s="7">
        <f>IF([1]主干线!W911="","",[1]主干线!W911)</f>
        <v>1.7510760000000001</v>
      </c>
      <c r="Q911" s="7">
        <f>IF([1]主干线!X911="","",[1]主干线!X911)</f>
        <v>1</v>
      </c>
      <c r="R911" s="7">
        <f>IF([1]主干线!I911="","",[1]主干线!I911)</f>
        <v>1</v>
      </c>
      <c r="S911" s="7">
        <f>IF([1]主干线!G911="","",[1]主干线!G911)</f>
        <v>0</v>
      </c>
      <c r="T911" s="7">
        <f>IF([1]主干线!J911="","",[1]主干线!J911)</f>
        <v>0</v>
      </c>
      <c r="U911" s="7" t="str">
        <f>IF([1]主干线!H911="","",[1]主干线!H911)</f>
        <v>市辖</v>
      </c>
    </row>
    <row r="912" spans="1:21" x14ac:dyDescent="0.15">
      <c r="A912" s="7" t="str">
        <f>IF([1]主干线!A912="","",[1]主干线!A912)</f>
        <v>中泰线路97</v>
      </c>
      <c r="B912" s="7" t="str">
        <f>IF([1]主干线!B912="","",[1]主干线!B912)</f>
        <v>10kV</v>
      </c>
      <c r="C912" s="7" t="str">
        <f>IF([1]主干线!C912="","",[1]主干线!C912)</f>
        <v>136中泰线</v>
      </c>
      <c r="D912" s="7">
        <f>IF([1]主干线!D912="","",[1]主干线!D912)</f>
        <v>0</v>
      </c>
      <c r="E912" s="7" t="str">
        <f>IF([1]主干线!E912="","",[1]主干线!E912)</f>
        <v>LGJ-185/30</v>
      </c>
      <c r="F912" s="7">
        <f>IF([1]主干线!F912="","",[1]主干线!F912)</f>
        <v>7.8077999999999995E-2</v>
      </c>
      <c r="G912" s="7">
        <f>IF([1]主干线!M912="","",[1]主干线!M912)</f>
        <v>2E-3</v>
      </c>
      <c r="H912" s="7">
        <f>IF([1]主干线!N912="","",[1]主干线!N912)</f>
        <v>0</v>
      </c>
      <c r="I912" s="7">
        <f>IF([1]主干线!O912="","",[1]主干线!O912)</f>
        <v>0</v>
      </c>
      <c r="J912" s="7">
        <f>IF([1]主干线!P912="","",[1]主干线!P912)</f>
        <v>2015</v>
      </c>
      <c r="K912" s="7">
        <f>IF([1]主干线!Q912="","",[1]主干线!Q912)</f>
        <v>3</v>
      </c>
      <c r="L912" s="7">
        <f>IF([1]主干线!R912="","",[1]主干线!R912)</f>
        <v>0</v>
      </c>
      <c r="M912" s="7">
        <f>IF([1]主干线!S912="","",[1]主干线!S912)</f>
        <v>0</v>
      </c>
      <c r="N912" s="7">
        <f>IF([1]主干线!T912="","",[1]主干线!T912)</f>
        <v>0</v>
      </c>
      <c r="O912" s="7" t="str">
        <f>IF([1]主干线!V912="","",[1]主干线!V912)</f>
        <v>配变_巷浦住宅7#变</v>
      </c>
      <c r="P912" s="7">
        <f>IF([1]主干线!W912="","",[1]主干线!W912)</f>
        <v>1.5615559999999999</v>
      </c>
      <c r="Q912" s="7">
        <f>IF([1]主干线!X912="","",[1]主干线!X912)</f>
        <v>2</v>
      </c>
      <c r="R912" s="7">
        <f>IF([1]主干线!I912="","",[1]主干线!I912)</f>
        <v>1</v>
      </c>
      <c r="S912" s="7">
        <f>IF([1]主干线!G912="","",[1]主干线!G912)</f>
        <v>0</v>
      </c>
      <c r="T912" s="7">
        <f>IF([1]主干线!J912="","",[1]主干线!J912)</f>
        <v>0</v>
      </c>
      <c r="U912" s="7" t="str">
        <f>IF([1]主干线!H912="","",[1]主干线!H912)</f>
        <v>市辖</v>
      </c>
    </row>
    <row r="913" spans="1:21" x14ac:dyDescent="0.15">
      <c r="A913" s="7" t="str">
        <f>IF([1]主干线!A913="","",[1]主干线!A913)</f>
        <v>中泰线路98</v>
      </c>
      <c r="B913" s="7" t="str">
        <f>IF([1]主干线!B913="","",[1]主干线!B913)</f>
        <v>10kV</v>
      </c>
      <c r="C913" s="7" t="str">
        <f>IF([1]主干线!C913="","",[1]主干线!C913)</f>
        <v>136中泰线</v>
      </c>
      <c r="D913" s="7">
        <f>IF([1]主干线!D913="","",[1]主干线!D913)</f>
        <v>0</v>
      </c>
      <c r="E913" s="7" t="str">
        <f>IF([1]主干线!E913="","",[1]主干线!E913)</f>
        <v>LGJ-185/30</v>
      </c>
      <c r="F913" s="7">
        <f>IF([1]主干线!F913="","",[1]主干线!F913)</f>
        <v>3.7320000000000001E-3</v>
      </c>
      <c r="G913" s="7">
        <f>IF([1]主干线!M913="","",[1]主干线!M913)</f>
        <v>2E-3</v>
      </c>
      <c r="H913" s="7">
        <f>IF([1]主干线!N913="","",[1]主干线!N913)</f>
        <v>0</v>
      </c>
      <c r="I913" s="7">
        <f>IF([1]主干线!O913="","",[1]主干线!O913)</f>
        <v>0</v>
      </c>
      <c r="J913" s="7">
        <f>IF([1]主干线!P913="","",[1]主干线!P913)</f>
        <v>2015</v>
      </c>
      <c r="K913" s="7">
        <f>IF([1]主干线!Q913="","",[1]主干线!Q913)</f>
        <v>1</v>
      </c>
      <c r="L913" s="7">
        <f>IF([1]主干线!R913="","",[1]主干线!R913)</f>
        <v>0</v>
      </c>
      <c r="M913" s="7">
        <f>IF([1]主干线!S913="","",[1]主干线!S913)</f>
        <v>0</v>
      </c>
      <c r="N913" s="7">
        <f>IF([1]主干线!T913="","",[1]主干线!T913)</f>
        <v>0</v>
      </c>
      <c r="O913" s="7" t="str">
        <f>IF([1]主干线!V913="","",[1]主干线!V913)</f>
        <v>配变_金属塑料变</v>
      </c>
      <c r="P913" s="7">
        <f>IF([1]主干线!W913="","",[1]主干线!W913)</f>
        <v>7.4648000000000006E-2</v>
      </c>
      <c r="Q913" s="7">
        <f>IF([1]主干线!X913="","",[1]主干线!X913)</f>
        <v>3</v>
      </c>
      <c r="R913" s="7">
        <f>IF([1]主干线!I913="","",[1]主干线!I913)</f>
        <v>0</v>
      </c>
      <c r="S913" s="7">
        <f>IF([1]主干线!G913="","",[1]主干线!G913)</f>
        <v>0</v>
      </c>
      <c r="T913" s="7">
        <f>IF([1]主干线!J913="","",[1]主干线!J913)</f>
        <v>0</v>
      </c>
      <c r="U913" s="7" t="str">
        <f>IF([1]主干线!H913="","",[1]主干线!H913)</f>
        <v>市辖</v>
      </c>
    </row>
    <row r="914" spans="1:21" x14ac:dyDescent="0.15">
      <c r="A914" s="7" t="str">
        <f>IF([1]主干线!A914="","",[1]主干线!A914)</f>
        <v>安肆线路1</v>
      </c>
      <c r="B914" s="7" t="str">
        <f>IF([1]主干线!B914="","",[1]主干线!B914)</f>
        <v>10kV</v>
      </c>
      <c r="C914" s="7" t="str">
        <f>IF([1]主干线!C914="","",[1]主干线!C914)</f>
        <v>144安肆线</v>
      </c>
      <c r="D914" s="7">
        <f>IF([1]主干线!D914="","",[1]主干线!D914)</f>
        <v>0</v>
      </c>
      <c r="E914" s="7" t="str">
        <f>IF([1]主干线!E914="","",[1]主干线!E914)</f>
        <v>LGJ-185/30</v>
      </c>
      <c r="F914" s="7">
        <f>IF([1]主干线!F914="","",[1]主干线!F914)</f>
        <v>1.2285000000000001E-2</v>
      </c>
      <c r="G914" s="7">
        <f>IF([1]主干线!M914="","",[1]主干线!M914)</f>
        <v>2E-3</v>
      </c>
      <c r="H914" s="7">
        <f>IF([1]主干线!N914="","",[1]主干线!N914)</f>
        <v>0</v>
      </c>
      <c r="I914" s="7">
        <f>IF([1]主干线!O914="","",[1]主干线!O914)</f>
        <v>0</v>
      </c>
      <c r="J914" s="7">
        <f>IF([1]主干线!P914="","",[1]主干线!P914)</f>
        <v>2015</v>
      </c>
      <c r="K914" s="7">
        <f>IF([1]主干线!Q914="","",[1]主干线!Q914)</f>
        <v>2</v>
      </c>
      <c r="L914" s="7">
        <f>IF([1]主干线!R914="","",[1]主干线!R914)</f>
        <v>0</v>
      </c>
      <c r="M914" s="7">
        <f>IF([1]主干线!S914="","",[1]主干线!S914)</f>
        <v>0</v>
      </c>
      <c r="N914" s="7">
        <f>IF([1]主干线!T914="","",[1]主干线!T914)</f>
        <v>0</v>
      </c>
      <c r="O914" s="7" t="str">
        <f>IF([1]主干线!V914="","",[1]主干线!V914)</f>
        <v>分支箱_安肆配</v>
      </c>
      <c r="P914" s="7">
        <f>IF([1]主干线!W914="","",[1]主干线!W914)</f>
        <v>0.24570900000000001</v>
      </c>
      <c r="Q914" s="7">
        <f>IF([1]主干线!X914="","",[1]主干线!X914)</f>
        <v>4</v>
      </c>
      <c r="R914" s="7">
        <f>IF([1]主干线!I914="","",[1]主干线!I914)</f>
        <v>1</v>
      </c>
      <c r="S914" s="7">
        <f>IF([1]主干线!G914="","",[1]主干线!G914)</f>
        <v>0</v>
      </c>
      <c r="T914" s="7">
        <f>IF([1]主干线!J914="","",[1]主干线!J914)</f>
        <v>0</v>
      </c>
      <c r="U914" s="7" t="str">
        <f>IF([1]主干线!H914="","",[1]主干线!H914)</f>
        <v>市辖</v>
      </c>
    </row>
    <row r="915" spans="1:21" x14ac:dyDescent="0.15">
      <c r="A915" s="7" t="str">
        <f>IF([1]主干线!A915="","",[1]主干线!A915)</f>
        <v>安肆线路2</v>
      </c>
      <c r="B915" s="7" t="str">
        <f>IF([1]主干线!B915="","",[1]主干线!B915)</f>
        <v>10kV</v>
      </c>
      <c r="C915" s="7" t="str">
        <f>IF([1]主干线!C915="","",[1]主干线!C915)</f>
        <v>144安肆线</v>
      </c>
      <c r="D915" s="7">
        <f>IF([1]主干线!D915="","",[1]主干线!D915)</f>
        <v>0</v>
      </c>
      <c r="E915" s="7" t="str">
        <f>IF([1]主干线!E915="","",[1]主干线!E915)</f>
        <v>LGJ-185/30</v>
      </c>
      <c r="F915" s="7">
        <f>IF([1]主干线!F915="","",[1]主干线!F915)</f>
        <v>1.246014</v>
      </c>
      <c r="G915" s="7">
        <f>IF([1]主干线!M915="","",[1]主干线!M915)</f>
        <v>2E-3</v>
      </c>
      <c r="H915" s="7">
        <f>IF([1]主干线!N915="","",[1]主干线!N915)</f>
        <v>0</v>
      </c>
      <c r="I915" s="7">
        <f>IF([1]主干线!O915="","",[1]主干线!O915)</f>
        <v>0</v>
      </c>
      <c r="J915" s="7">
        <f>IF([1]主干线!P915="","",[1]主干线!P915)</f>
        <v>2015</v>
      </c>
      <c r="K915" s="7">
        <f>IF([1]主干线!Q915="","",[1]主干线!Q915)</f>
        <v>3</v>
      </c>
      <c r="L915" s="7">
        <f>IF([1]主干线!R915="","",[1]主干线!R915)</f>
        <v>0</v>
      </c>
      <c r="M915" s="7">
        <f>IF([1]主干线!S915="","",[1]主干线!S915)</f>
        <v>0</v>
      </c>
      <c r="N915" s="7">
        <f>IF([1]主干线!T915="","",[1]主干线!T915)</f>
        <v>0</v>
      </c>
      <c r="O915" s="7" t="str">
        <f>IF([1]主干线!V915="","",[1]主干线!V915)</f>
        <v>分支箱_安肆线安青分支开关</v>
      </c>
      <c r="P915" s="7">
        <f>IF([1]主干线!W915="","",[1]主干线!W915)</f>
        <v>24.920275</v>
      </c>
      <c r="Q915" s="7">
        <f>IF([1]主干线!X915="","",[1]主干线!X915)</f>
        <v>5</v>
      </c>
      <c r="R915" s="7">
        <f>IF([1]主干线!I915="","",[1]主干线!I915)</f>
        <v>1</v>
      </c>
      <c r="S915" s="7">
        <f>IF([1]主干线!G915="","",[1]主干线!G915)</f>
        <v>0</v>
      </c>
      <c r="T915" s="7">
        <f>IF([1]主干线!J915="","",[1]主干线!J915)</f>
        <v>0</v>
      </c>
      <c r="U915" s="7" t="str">
        <f>IF([1]主干线!H915="","",[1]主干线!H915)</f>
        <v>市辖</v>
      </c>
    </row>
    <row r="916" spans="1:21" x14ac:dyDescent="0.15">
      <c r="A916" s="7" t="str">
        <f>IF([1]主干线!A916="","",[1]主干线!A916)</f>
        <v>安肆线路3</v>
      </c>
      <c r="B916" s="7" t="str">
        <f>IF([1]主干线!B916="","",[1]主干线!B916)</f>
        <v>10kV</v>
      </c>
      <c r="C916" s="7" t="str">
        <f>IF([1]主干线!C916="","",[1]主干线!C916)</f>
        <v>144安肆线</v>
      </c>
      <c r="D916" s="7">
        <f>IF([1]主干线!D916="","",[1]主干线!D916)</f>
        <v>0</v>
      </c>
      <c r="E916" s="7" t="str">
        <f>IF([1]主干线!E916="","",[1]主干线!E916)</f>
        <v>LGJ-185/30</v>
      </c>
      <c r="F916" s="7">
        <f>IF([1]主干线!F916="","",[1]主干线!F916)</f>
        <v>0.69331500000000001</v>
      </c>
      <c r="G916" s="7">
        <f>IF([1]主干线!M916="","",[1]主干线!M916)</f>
        <v>2E-3</v>
      </c>
      <c r="H916" s="7">
        <f>IF([1]主干线!N916="","",[1]主干线!N916)</f>
        <v>0</v>
      </c>
      <c r="I916" s="7">
        <f>IF([1]主干线!O916="","",[1]主干线!O916)</f>
        <v>0</v>
      </c>
      <c r="J916" s="7">
        <f>IF([1]主干线!P916="","",[1]主干线!P916)</f>
        <v>2015</v>
      </c>
      <c r="K916" s="7">
        <f>IF([1]主干线!Q916="","",[1]主干线!Q916)</f>
        <v>1</v>
      </c>
      <c r="L916" s="7">
        <f>IF([1]主干线!R916="","",[1]主干线!R916)</f>
        <v>0</v>
      </c>
      <c r="M916" s="7">
        <f>IF([1]主干线!S916="","",[1]主干线!S916)</f>
        <v>0</v>
      </c>
      <c r="N916" s="7">
        <f>IF([1]主干线!T916="","",[1]主干线!T916)</f>
        <v>0</v>
      </c>
      <c r="O916" s="7" t="str">
        <f>IF([1]主干线!V916="","",[1]主干线!V916)</f>
        <v>8796088719216</v>
      </c>
      <c r="P916" s="7">
        <f>IF([1]主干线!W916="","",[1]主干线!W916)</f>
        <v>13.866301</v>
      </c>
      <c r="Q916" s="7">
        <f>IF([1]主干线!X916="","",[1]主干线!X916)</f>
        <v>6</v>
      </c>
      <c r="R916" s="7">
        <f>IF([1]主干线!I916="","",[1]主干线!I916)</f>
        <v>0</v>
      </c>
      <c r="S916" s="7">
        <f>IF([1]主干线!G916="","",[1]主干线!G916)</f>
        <v>0</v>
      </c>
      <c r="T916" s="7">
        <f>IF([1]主干线!J916="","",[1]主干线!J916)</f>
        <v>0</v>
      </c>
      <c r="U916" s="7" t="str">
        <f>IF([1]主干线!H916="","",[1]主干线!H916)</f>
        <v>市辖</v>
      </c>
    </row>
    <row r="917" spans="1:21" x14ac:dyDescent="0.15">
      <c r="A917" s="7" t="str">
        <f>IF([1]主干线!A917="","",[1]主干线!A917)</f>
        <v>安肆线路4</v>
      </c>
      <c r="B917" s="7" t="str">
        <f>IF([1]主干线!B917="","",[1]主干线!B917)</f>
        <v>10kV</v>
      </c>
      <c r="C917" s="7" t="str">
        <f>IF([1]主干线!C917="","",[1]主干线!C917)</f>
        <v>144安肆线</v>
      </c>
      <c r="D917" s="7">
        <f>IF([1]主干线!D917="","",[1]主干线!D917)</f>
        <v>0</v>
      </c>
      <c r="E917" s="7" t="str">
        <f>IF([1]主干线!E917="","",[1]主干线!E917)</f>
        <v>LGJ-185/30</v>
      </c>
      <c r="F917" s="7">
        <f>IF([1]主干线!F917="","",[1]主干线!F917)</f>
        <v>0.54659100000000005</v>
      </c>
      <c r="G917" s="7">
        <f>IF([1]主干线!M917="","",[1]主干线!M917)</f>
        <v>2E-3</v>
      </c>
      <c r="H917" s="7">
        <f>IF([1]主干线!N917="","",[1]主干线!N917)</f>
        <v>0</v>
      </c>
      <c r="I917" s="7">
        <f>IF([1]主干线!O917="","",[1]主干线!O917)</f>
        <v>0</v>
      </c>
      <c r="J917" s="7">
        <f>IF([1]主干线!P917="","",[1]主干线!P917)</f>
        <v>2015</v>
      </c>
      <c r="K917" s="7">
        <f>IF([1]主干线!Q917="","",[1]主干线!Q917)</f>
        <v>2</v>
      </c>
      <c r="L917" s="7">
        <f>IF([1]主干线!R917="","",[1]主干线!R917)</f>
        <v>0</v>
      </c>
      <c r="M917" s="7">
        <f>IF([1]主干线!S917="","",[1]主干线!S917)</f>
        <v>0</v>
      </c>
      <c r="N917" s="7">
        <f>IF([1]主干线!T917="","",[1]主干线!T917)</f>
        <v>0</v>
      </c>
      <c r="O917" s="7" t="str">
        <f>IF([1]主干线!V917="","",[1]主干线!V917)</f>
        <v>分支箱_安肆线安启分支开关</v>
      </c>
      <c r="P917" s="7">
        <f>IF([1]主干线!W917="","",[1]主干线!W917)</f>
        <v>10.931827999999999</v>
      </c>
      <c r="Q917" s="7">
        <f>IF([1]主干线!X917="","",[1]主干线!X917)</f>
        <v>7</v>
      </c>
      <c r="R917" s="7">
        <f>IF([1]主干线!I917="","",[1]主干线!I917)</f>
        <v>1</v>
      </c>
      <c r="S917" s="7">
        <f>IF([1]主干线!G917="","",[1]主干线!G917)</f>
        <v>0</v>
      </c>
      <c r="T917" s="7">
        <f>IF([1]主干线!J917="","",[1]主干线!J917)</f>
        <v>0</v>
      </c>
      <c r="U917" s="7" t="str">
        <f>IF([1]主干线!H917="","",[1]主干线!H917)</f>
        <v>市辖</v>
      </c>
    </row>
    <row r="918" spans="1:21" x14ac:dyDescent="0.15">
      <c r="A918" s="7" t="str">
        <f>IF([1]主干线!A918="","",[1]主干线!A918)</f>
        <v>安肆线路5</v>
      </c>
      <c r="B918" s="7" t="str">
        <f>IF([1]主干线!B918="","",[1]主干线!B918)</f>
        <v>10kV</v>
      </c>
      <c r="C918" s="7" t="str">
        <f>IF([1]主干线!C918="","",[1]主干线!C918)</f>
        <v>144安肆线</v>
      </c>
      <c r="D918" s="7">
        <f>IF([1]主干线!D918="","",[1]主干线!D918)</f>
        <v>0</v>
      </c>
      <c r="E918" s="7" t="str">
        <f>IF([1]主干线!E918="","",[1]主干线!E918)</f>
        <v>LGJ-185/30</v>
      </c>
      <c r="F918" s="7">
        <f>IF([1]主干线!F918="","",[1]主干线!F918)</f>
        <v>0.188807</v>
      </c>
      <c r="G918" s="7">
        <f>IF([1]主干线!M918="","",[1]主干线!M918)</f>
        <v>2E-3</v>
      </c>
      <c r="H918" s="7">
        <f>IF([1]主干线!N918="","",[1]主干线!N918)</f>
        <v>0</v>
      </c>
      <c r="I918" s="7">
        <f>IF([1]主干线!O918="","",[1]主干线!O918)</f>
        <v>0</v>
      </c>
      <c r="J918" s="7">
        <f>IF([1]主干线!P918="","",[1]主干线!P918)</f>
        <v>2015</v>
      </c>
      <c r="K918" s="7">
        <f>IF([1]主干线!Q918="","",[1]主干线!Q918)</f>
        <v>3</v>
      </c>
      <c r="L918" s="7">
        <f>IF([1]主干线!R918="","",[1]主干线!R918)</f>
        <v>0</v>
      </c>
      <c r="M918" s="7">
        <f>IF([1]主干线!S918="","",[1]主干线!S918)</f>
        <v>0</v>
      </c>
      <c r="N918" s="7">
        <f>IF([1]主干线!T918="","",[1]主干线!T918)</f>
        <v>0</v>
      </c>
      <c r="O918" s="7" t="str">
        <f>IF([1]主干线!V918="","",[1]主干线!V918)</f>
        <v>配变_人才公寓</v>
      </c>
      <c r="P918" s="7">
        <f>IF([1]主干线!W918="","",[1]主干线!W918)</f>
        <v>3.7761459999999998</v>
      </c>
      <c r="Q918" s="7">
        <f>IF([1]主干线!X918="","",[1]主干线!X918)</f>
        <v>8</v>
      </c>
      <c r="R918" s="7">
        <f>IF([1]主干线!I918="","",[1]主干线!I918)</f>
        <v>1</v>
      </c>
      <c r="S918" s="7">
        <f>IF([1]主干线!G918="","",[1]主干线!G918)</f>
        <v>0</v>
      </c>
      <c r="T918" s="7">
        <f>IF([1]主干线!J918="","",[1]主干线!J918)</f>
        <v>0</v>
      </c>
      <c r="U918" s="7" t="str">
        <f>IF([1]主干线!H918="","",[1]主干线!H918)</f>
        <v>市辖</v>
      </c>
    </row>
    <row r="919" spans="1:21" x14ac:dyDescent="0.15">
      <c r="A919" s="7" t="str">
        <f>IF([1]主干线!A919="","",[1]主干线!A919)</f>
        <v>安肆线路6</v>
      </c>
      <c r="B919" s="7" t="str">
        <f>IF([1]主干线!B919="","",[1]主干线!B919)</f>
        <v>10kV</v>
      </c>
      <c r="C919" s="7" t="str">
        <f>IF([1]主干线!C919="","",[1]主干线!C919)</f>
        <v>144安肆线</v>
      </c>
      <c r="D919" s="7">
        <f>IF([1]主干线!D919="","",[1]主干线!D919)</f>
        <v>0</v>
      </c>
      <c r="E919" s="7" t="str">
        <f>IF([1]主干线!E919="","",[1]主干线!E919)</f>
        <v>LGJ-185/30</v>
      </c>
      <c r="F919" s="7">
        <f>IF([1]主干线!F919="","",[1]主干线!F919)</f>
        <v>0.68114600000000003</v>
      </c>
      <c r="G919" s="7">
        <f>IF([1]主干线!M919="","",[1]主干线!M919)</f>
        <v>2E-3</v>
      </c>
      <c r="H919" s="7">
        <f>IF([1]主干线!N919="","",[1]主干线!N919)</f>
        <v>0</v>
      </c>
      <c r="I919" s="7">
        <f>IF([1]主干线!O919="","",[1]主干线!O919)</f>
        <v>0</v>
      </c>
      <c r="J919" s="7">
        <f>IF([1]主干线!P919="","",[1]主干线!P919)</f>
        <v>2015</v>
      </c>
      <c r="K919" s="7">
        <f>IF([1]主干线!Q919="","",[1]主干线!Q919)</f>
        <v>1</v>
      </c>
      <c r="L919" s="7">
        <f>IF([1]主干线!R919="","",[1]主干线!R919)</f>
        <v>0</v>
      </c>
      <c r="M919" s="7">
        <f>IF([1]主干线!S919="","",[1]主干线!S919)</f>
        <v>0</v>
      </c>
      <c r="N919" s="7">
        <f>IF([1]主干线!T919="","",[1]主干线!T919)</f>
        <v>0</v>
      </c>
      <c r="O919" s="7" t="str">
        <f>IF([1]主干线!V919="","",[1]主干线!V919)</f>
        <v>分支箱_安肆线启航社北分支开关</v>
      </c>
      <c r="P919" s="7">
        <f>IF([1]主干线!W919="","",[1]主干线!W919)</f>
        <v>13.622916999999999</v>
      </c>
      <c r="Q919" s="7">
        <f>IF([1]主干线!X919="","",[1]主干线!X919)</f>
        <v>0</v>
      </c>
      <c r="R919" s="7">
        <f>IF([1]主干线!I919="","",[1]主干线!I919)</f>
        <v>0</v>
      </c>
      <c r="S919" s="7">
        <f>IF([1]主干线!G919="","",[1]主干线!G919)</f>
        <v>0</v>
      </c>
      <c r="T919" s="7">
        <f>IF([1]主干线!J919="","",[1]主干线!J919)</f>
        <v>0</v>
      </c>
      <c r="U919" s="7" t="str">
        <f>IF([1]主干线!H919="","",[1]主干线!H919)</f>
        <v>市辖</v>
      </c>
    </row>
    <row r="920" spans="1:21" x14ac:dyDescent="0.15">
      <c r="A920" s="7" t="str">
        <f>IF([1]主干线!A920="","",[1]主干线!A920)</f>
        <v>安肆线路7</v>
      </c>
      <c r="B920" s="7" t="str">
        <f>IF([1]主干线!B920="","",[1]主干线!B920)</f>
        <v>10kV</v>
      </c>
      <c r="C920" s="7" t="str">
        <f>IF([1]主干线!C920="","",[1]主干线!C920)</f>
        <v>144安肆线</v>
      </c>
      <c r="D920" s="7">
        <f>IF([1]主干线!D920="","",[1]主干线!D920)</f>
        <v>0</v>
      </c>
      <c r="E920" s="7" t="str">
        <f>IF([1]主干线!E920="","",[1]主干线!E920)</f>
        <v>LGJ-185/30</v>
      </c>
      <c r="F920" s="7">
        <f>IF([1]主干线!F920="","",[1]主干线!F920)</f>
        <v>1.1528510000000001</v>
      </c>
      <c r="G920" s="7">
        <f>IF([1]主干线!M920="","",[1]主干线!M920)</f>
        <v>2E-3</v>
      </c>
      <c r="H920" s="7">
        <f>IF([1]主干线!N920="","",[1]主干线!N920)</f>
        <v>0</v>
      </c>
      <c r="I920" s="7">
        <f>IF([1]主干线!O920="","",[1]主干线!O920)</f>
        <v>0</v>
      </c>
      <c r="J920" s="7">
        <f>IF([1]主干线!P920="","",[1]主干线!P920)</f>
        <v>2015</v>
      </c>
      <c r="K920" s="7">
        <f>IF([1]主干线!Q920="","",[1]主干线!Q920)</f>
        <v>2</v>
      </c>
      <c r="L920" s="7">
        <f>IF([1]主干线!R920="","",[1]主干线!R920)</f>
        <v>0</v>
      </c>
      <c r="M920" s="7">
        <f>IF([1]主干线!S920="","",[1]主干线!S920)</f>
        <v>0</v>
      </c>
      <c r="N920" s="7">
        <f>IF([1]主干线!T920="","",[1]主干线!T920)</f>
        <v>0</v>
      </c>
      <c r="O920" s="7" t="str">
        <f>IF([1]主干线!V920="","",[1]主干线!V920)</f>
        <v>分支箱_青年城东配</v>
      </c>
      <c r="P920" s="7">
        <f>IF([1]主干线!W920="","",[1]主干线!W920)</f>
        <v>23.057023999999998</v>
      </c>
      <c r="Q920" s="7">
        <f>IF([1]主干线!X920="","",[1]主干线!X920)</f>
        <v>1</v>
      </c>
      <c r="R920" s="7">
        <f>IF([1]主干线!I920="","",[1]主干线!I920)</f>
        <v>1</v>
      </c>
      <c r="S920" s="7">
        <f>IF([1]主干线!G920="","",[1]主干线!G920)</f>
        <v>0</v>
      </c>
      <c r="T920" s="7">
        <f>IF([1]主干线!J920="","",[1]主干线!J920)</f>
        <v>0</v>
      </c>
      <c r="U920" s="7" t="str">
        <f>IF([1]主干线!H920="","",[1]主干线!H920)</f>
        <v>市辖</v>
      </c>
    </row>
    <row r="921" spans="1:21" x14ac:dyDescent="0.15">
      <c r="A921" s="7" t="str">
        <f>IF([1]主干线!A921="","",[1]主干线!A921)</f>
        <v>安肆线路8</v>
      </c>
      <c r="B921" s="7" t="str">
        <f>IF([1]主干线!B921="","",[1]主干线!B921)</f>
        <v>10kV</v>
      </c>
      <c r="C921" s="7" t="str">
        <f>IF([1]主干线!C921="","",[1]主干线!C921)</f>
        <v>144安肆线</v>
      </c>
      <c r="D921" s="7">
        <f>IF([1]主干线!D921="","",[1]主干线!D921)</f>
        <v>0</v>
      </c>
      <c r="E921" s="7" t="str">
        <f>IF([1]主干线!E921="","",[1]主干线!E921)</f>
        <v>LGJ-185/30</v>
      </c>
      <c r="F921" s="7">
        <f>IF([1]主干线!F921="","",[1]主干线!F921)</f>
        <v>0.124248</v>
      </c>
      <c r="G921" s="7">
        <f>IF([1]主干线!M921="","",[1]主干线!M921)</f>
        <v>2E-3</v>
      </c>
      <c r="H921" s="7">
        <f>IF([1]主干线!N921="","",[1]主干线!N921)</f>
        <v>0</v>
      </c>
      <c r="I921" s="7">
        <f>IF([1]主干线!O921="","",[1]主干线!O921)</f>
        <v>0</v>
      </c>
      <c r="J921" s="7">
        <f>IF([1]主干线!P921="","",[1]主干线!P921)</f>
        <v>2015</v>
      </c>
      <c r="K921" s="7">
        <f>IF([1]主干线!Q921="","",[1]主干线!Q921)</f>
        <v>3</v>
      </c>
      <c r="L921" s="7">
        <f>IF([1]主干线!R921="","",[1]主干线!R921)</f>
        <v>0</v>
      </c>
      <c r="M921" s="7">
        <f>IF([1]主干线!S921="","",[1]主干线!S921)</f>
        <v>0</v>
      </c>
      <c r="N921" s="7">
        <f>IF([1]主干线!T921="","",[1]主干线!T921)</f>
        <v>0</v>
      </c>
      <c r="O921" s="7" t="str">
        <f>IF([1]主干线!V921="","",[1]主干线!V921)</f>
        <v>配变_中信花桥产业园</v>
      </c>
      <c r="P921" s="7">
        <f>IF([1]主干线!W921="","",[1]主干线!W921)</f>
        <v>2.4849670000000001</v>
      </c>
      <c r="Q921" s="7">
        <f>IF([1]主干线!X921="","",[1]主干线!X921)</f>
        <v>2</v>
      </c>
      <c r="R921" s="7">
        <f>IF([1]主干线!I921="","",[1]主干线!I921)</f>
        <v>1</v>
      </c>
      <c r="S921" s="7">
        <f>IF([1]主干线!G921="","",[1]主干线!G921)</f>
        <v>0</v>
      </c>
      <c r="T921" s="7">
        <f>IF([1]主干线!J921="","",[1]主干线!J921)</f>
        <v>0</v>
      </c>
      <c r="U921" s="7" t="str">
        <f>IF([1]主干线!H921="","",[1]主干线!H921)</f>
        <v>市辖</v>
      </c>
    </row>
    <row r="922" spans="1:21" x14ac:dyDescent="0.15">
      <c r="A922" s="7" t="str">
        <f>IF([1]主干线!A922="","",[1]主干线!A922)</f>
        <v>安肆线路9</v>
      </c>
      <c r="B922" s="7" t="str">
        <f>IF([1]主干线!B922="","",[1]主干线!B922)</f>
        <v>10kV</v>
      </c>
      <c r="C922" s="7" t="str">
        <f>IF([1]主干线!C922="","",[1]主干线!C922)</f>
        <v>144安肆线</v>
      </c>
      <c r="D922" s="7">
        <f>IF([1]主干线!D922="","",[1]主干线!D922)</f>
        <v>0</v>
      </c>
      <c r="E922" s="7" t="str">
        <f>IF([1]主干线!E922="","",[1]主干线!E922)</f>
        <v>LGJ-185/30</v>
      </c>
      <c r="F922" s="7">
        <f>IF([1]主干线!F922="","",[1]主干线!F922)</f>
        <v>0.109166</v>
      </c>
      <c r="G922" s="7">
        <f>IF([1]主干线!M922="","",[1]主干线!M922)</f>
        <v>2E-3</v>
      </c>
      <c r="H922" s="7">
        <f>IF([1]主干线!N922="","",[1]主干线!N922)</f>
        <v>0</v>
      </c>
      <c r="I922" s="7">
        <f>IF([1]主干线!O922="","",[1]主干线!O922)</f>
        <v>0</v>
      </c>
      <c r="J922" s="7">
        <f>IF([1]主干线!P922="","",[1]主干线!P922)</f>
        <v>2015</v>
      </c>
      <c r="K922" s="7">
        <f>IF([1]主干线!Q922="","",[1]主干线!Q922)</f>
        <v>1</v>
      </c>
      <c r="L922" s="7">
        <f>IF([1]主干线!R922="","",[1]主干线!R922)</f>
        <v>0</v>
      </c>
      <c r="M922" s="7">
        <f>IF([1]主干线!S922="","",[1]主干线!S922)</f>
        <v>0</v>
      </c>
      <c r="N922" s="7">
        <f>IF([1]主干线!T922="","",[1]主干线!T922)</f>
        <v>0</v>
      </c>
      <c r="O922" s="7" t="str">
        <f>IF([1]主干线!V922="","",[1]主干线!V922)</f>
        <v>分支箱_中信科技东配</v>
      </c>
      <c r="P922" s="7">
        <f>IF([1]主干线!W922="","",[1]主干线!W922)</f>
        <v>2.1833170000000002</v>
      </c>
      <c r="Q922" s="7">
        <f>IF([1]主干线!X922="","",[1]主干线!X922)</f>
        <v>3</v>
      </c>
      <c r="R922" s="7">
        <f>IF([1]主干线!I922="","",[1]主干线!I922)</f>
        <v>0</v>
      </c>
      <c r="S922" s="7">
        <f>IF([1]主干线!G922="","",[1]主干线!G922)</f>
        <v>0</v>
      </c>
      <c r="T922" s="7">
        <f>IF([1]主干线!J922="","",[1]主干线!J922)</f>
        <v>0</v>
      </c>
      <c r="U922" s="7" t="str">
        <f>IF([1]主干线!H922="","",[1]主干线!H922)</f>
        <v>市辖</v>
      </c>
    </row>
    <row r="923" spans="1:21" x14ac:dyDescent="0.15">
      <c r="A923" s="7" t="str">
        <f>IF([1]主干线!A923="","",[1]主干线!A923)</f>
        <v>安肆线路10</v>
      </c>
      <c r="B923" s="7" t="str">
        <f>IF([1]主干线!B923="","",[1]主干线!B923)</f>
        <v>10kV</v>
      </c>
      <c r="C923" s="7" t="str">
        <f>IF([1]主干线!C923="","",[1]主干线!C923)</f>
        <v>144安肆线</v>
      </c>
      <c r="D923" s="7">
        <f>IF([1]主干线!D923="","",[1]主干线!D923)</f>
        <v>0</v>
      </c>
      <c r="E923" s="7" t="str">
        <f>IF([1]主干线!E923="","",[1]主干线!E923)</f>
        <v>LGJ-185/30</v>
      </c>
      <c r="F923" s="7">
        <f>IF([1]主干线!F923="","",[1]主干线!F923)</f>
        <v>8.6891999999999997E-2</v>
      </c>
      <c r="G923" s="7">
        <f>IF([1]主干线!M923="","",[1]主干线!M923)</f>
        <v>2E-3</v>
      </c>
      <c r="H923" s="7">
        <f>IF([1]主干线!N923="","",[1]主干线!N923)</f>
        <v>0</v>
      </c>
      <c r="I923" s="7">
        <f>IF([1]主干线!O923="","",[1]主干线!O923)</f>
        <v>0</v>
      </c>
      <c r="J923" s="7">
        <f>IF([1]主干线!P923="","",[1]主干线!P923)</f>
        <v>2015</v>
      </c>
      <c r="K923" s="7">
        <f>IF([1]主干线!Q923="","",[1]主干线!Q923)</f>
        <v>2</v>
      </c>
      <c r="L923" s="7">
        <f>IF([1]主干线!R923="","",[1]主干线!R923)</f>
        <v>0</v>
      </c>
      <c r="M923" s="7">
        <f>IF([1]主干线!S923="","",[1]主干线!S923)</f>
        <v>0</v>
      </c>
      <c r="N923" s="7">
        <f>IF([1]主干线!T923="","",[1]主干线!T923)</f>
        <v>0</v>
      </c>
      <c r="O923" s="7" t="str">
        <f>IF([1]主干线!V923="","",[1]主干线!V923)</f>
        <v>分支箱_安肆线安青分支开关</v>
      </c>
      <c r="P923" s="7">
        <f>IF([1]主干线!W923="","",[1]主干线!W923)</f>
        <v>1.7378309999999999</v>
      </c>
      <c r="Q923" s="7">
        <f>IF([1]主干线!X923="","",[1]主干线!X923)</f>
        <v>4</v>
      </c>
      <c r="R923" s="7">
        <f>IF([1]主干线!I923="","",[1]主干线!I923)</f>
        <v>1</v>
      </c>
      <c r="S923" s="7">
        <f>IF([1]主干线!G923="","",[1]主干线!G923)</f>
        <v>0</v>
      </c>
      <c r="T923" s="7">
        <f>IF([1]主干线!J923="","",[1]主干线!J923)</f>
        <v>0</v>
      </c>
      <c r="U923" s="7" t="str">
        <f>IF([1]主干线!H923="","",[1]主干线!H923)</f>
        <v>市辖</v>
      </c>
    </row>
    <row r="924" spans="1:21" x14ac:dyDescent="0.15">
      <c r="A924" s="7" t="str">
        <f>IF([1]主干线!A924="","",[1]主干线!A924)</f>
        <v>安肆线路11</v>
      </c>
      <c r="B924" s="7" t="str">
        <f>IF([1]主干线!B924="","",[1]主干线!B924)</f>
        <v>10kV</v>
      </c>
      <c r="C924" s="7" t="str">
        <f>IF([1]主干线!C924="","",[1]主干线!C924)</f>
        <v>144安肆线</v>
      </c>
      <c r="D924" s="7">
        <f>IF([1]主干线!D924="","",[1]主干线!D924)</f>
        <v>0</v>
      </c>
      <c r="E924" s="7" t="str">
        <f>IF([1]主干线!E924="","",[1]主干线!E924)</f>
        <v>LGJ-185/30</v>
      </c>
      <c r="F924" s="7">
        <f>IF([1]主干线!F924="","",[1]主干线!F924)</f>
        <v>4.9747E-2</v>
      </c>
      <c r="G924" s="7">
        <f>IF([1]主干线!M924="","",[1]主干线!M924)</f>
        <v>2E-3</v>
      </c>
      <c r="H924" s="7">
        <f>IF([1]主干线!N924="","",[1]主干线!N924)</f>
        <v>0</v>
      </c>
      <c r="I924" s="7">
        <f>IF([1]主干线!O924="","",[1]主干线!O924)</f>
        <v>0</v>
      </c>
      <c r="J924" s="7">
        <f>IF([1]主干线!P924="","",[1]主干线!P924)</f>
        <v>2015</v>
      </c>
      <c r="K924" s="7">
        <f>IF([1]主干线!Q924="","",[1]主干线!Q924)</f>
        <v>3</v>
      </c>
      <c r="L924" s="7">
        <f>IF([1]主干线!R924="","",[1]主干线!R924)</f>
        <v>0</v>
      </c>
      <c r="M924" s="7">
        <f>IF([1]主干线!S924="","",[1]主干线!S924)</f>
        <v>0</v>
      </c>
      <c r="N924" s="7">
        <f>IF([1]主干线!T924="","",[1]主干线!T924)</f>
        <v>0</v>
      </c>
      <c r="O924" s="7" t="str">
        <f>IF([1]主干线!V924="","",[1]主干线!V924)</f>
        <v>配变_中信科技</v>
      </c>
      <c r="P924" s="7">
        <f>IF([1]主干线!W924="","",[1]主干线!W924)</f>
        <v>0.99494400000000005</v>
      </c>
      <c r="Q924" s="7">
        <f>IF([1]主干线!X924="","",[1]主干线!X924)</f>
        <v>5</v>
      </c>
      <c r="R924" s="7">
        <f>IF([1]主干线!I924="","",[1]主干线!I924)</f>
        <v>1</v>
      </c>
      <c r="S924" s="7">
        <f>IF([1]主干线!G924="","",[1]主干线!G924)</f>
        <v>0</v>
      </c>
      <c r="T924" s="7">
        <f>IF([1]主干线!J924="","",[1]主干线!J924)</f>
        <v>0</v>
      </c>
      <c r="U924" s="7" t="str">
        <f>IF([1]主干线!H924="","",[1]主干线!H924)</f>
        <v>市辖</v>
      </c>
    </row>
    <row r="925" spans="1:21" x14ac:dyDescent="0.15">
      <c r="A925" s="7" t="str">
        <f>IF([1]主干线!A925="","",[1]主干线!A925)</f>
        <v>安肆线路12</v>
      </c>
      <c r="B925" s="7" t="str">
        <f>IF([1]主干线!B925="","",[1]主干线!B925)</f>
        <v>10kV</v>
      </c>
      <c r="C925" s="7" t="str">
        <f>IF([1]主干线!C925="","",[1]主干线!C925)</f>
        <v>144安肆线</v>
      </c>
      <c r="D925" s="7">
        <f>IF([1]主干线!D925="","",[1]主干线!D925)</f>
        <v>0</v>
      </c>
      <c r="E925" s="7" t="str">
        <f>IF([1]主干线!E925="","",[1]主干线!E925)</f>
        <v>LGJ-185/30</v>
      </c>
      <c r="F925" s="7">
        <f>IF([1]主干线!F925="","",[1]主干线!F925)</f>
        <v>0.31779400000000002</v>
      </c>
      <c r="G925" s="7">
        <f>IF([1]主干线!M925="","",[1]主干线!M925)</f>
        <v>2E-3</v>
      </c>
      <c r="H925" s="7">
        <f>IF([1]主干线!N925="","",[1]主干线!N925)</f>
        <v>0</v>
      </c>
      <c r="I925" s="7">
        <f>IF([1]主干线!O925="","",[1]主干线!O925)</f>
        <v>0</v>
      </c>
      <c r="J925" s="7">
        <f>IF([1]主干线!P925="","",[1]主干线!P925)</f>
        <v>2015</v>
      </c>
      <c r="K925" s="7">
        <f>IF([1]主干线!Q925="","",[1]主干线!Q925)</f>
        <v>1</v>
      </c>
      <c r="L925" s="7">
        <f>IF([1]主干线!R925="","",[1]主干线!R925)</f>
        <v>0</v>
      </c>
      <c r="M925" s="7">
        <f>IF([1]主干线!S925="","",[1]主干线!S925)</f>
        <v>0</v>
      </c>
      <c r="N925" s="7">
        <f>IF([1]主干线!T925="","",[1]主干线!T925)</f>
        <v>0</v>
      </c>
      <c r="O925" s="7" t="str">
        <f>IF([1]主干线!V925="","",[1]主干线!V925)</f>
        <v>分支箱_苏豪北配</v>
      </c>
      <c r="P925" s="7">
        <f>IF([1]主干线!W925="","",[1]主干线!W925)</f>
        <v>6.3558880000000002</v>
      </c>
      <c r="Q925" s="7">
        <f>IF([1]主干线!X925="","",[1]主干线!X925)</f>
        <v>6</v>
      </c>
      <c r="R925" s="7">
        <f>IF([1]主干线!I925="","",[1]主干线!I925)</f>
        <v>0</v>
      </c>
      <c r="S925" s="7">
        <f>IF([1]主干线!G925="","",[1]主干线!G925)</f>
        <v>0</v>
      </c>
      <c r="T925" s="7">
        <f>IF([1]主干线!J925="","",[1]主干线!J925)</f>
        <v>0</v>
      </c>
      <c r="U925" s="7" t="str">
        <f>IF([1]主干线!H925="","",[1]主干线!H925)</f>
        <v>市辖</v>
      </c>
    </row>
    <row r="926" spans="1:21" x14ac:dyDescent="0.15">
      <c r="A926" s="7" t="str">
        <f>IF([1]主干线!A926="","",[1]主干线!A926)</f>
        <v>安肆线路13</v>
      </c>
      <c r="B926" s="7" t="str">
        <f>IF([1]主干线!B926="","",[1]主干线!B926)</f>
        <v>10kV</v>
      </c>
      <c r="C926" s="7" t="str">
        <f>IF([1]主干线!C926="","",[1]主干线!C926)</f>
        <v>144安肆线</v>
      </c>
      <c r="D926" s="7">
        <f>IF([1]主干线!D926="","",[1]主干线!D926)</f>
        <v>0</v>
      </c>
      <c r="E926" s="7" t="str">
        <f>IF([1]主干线!E926="","",[1]主干线!E926)</f>
        <v>LGJ-185/30</v>
      </c>
      <c r="F926" s="7">
        <f>IF([1]主干线!F926="","",[1]主干线!F926)</f>
        <v>5.2077999999999999E-2</v>
      </c>
      <c r="G926" s="7">
        <f>IF([1]主干线!M926="","",[1]主干线!M926)</f>
        <v>2E-3</v>
      </c>
      <c r="H926" s="7">
        <f>IF([1]主干线!N926="","",[1]主干线!N926)</f>
        <v>0</v>
      </c>
      <c r="I926" s="7">
        <f>IF([1]主干线!O926="","",[1]主干线!O926)</f>
        <v>0</v>
      </c>
      <c r="J926" s="7">
        <f>IF([1]主干线!P926="","",[1]主干线!P926)</f>
        <v>2015</v>
      </c>
      <c r="K926" s="7">
        <f>IF([1]主干线!Q926="","",[1]主干线!Q926)</f>
        <v>2</v>
      </c>
      <c r="L926" s="7">
        <f>IF([1]主干线!R926="","",[1]主干线!R926)</f>
        <v>0</v>
      </c>
      <c r="M926" s="7">
        <f>IF([1]主干线!S926="","",[1]主干线!S926)</f>
        <v>0</v>
      </c>
      <c r="N926" s="7">
        <f>IF([1]主干线!T926="","",[1]主干线!T926)</f>
        <v>0</v>
      </c>
      <c r="O926" s="7" t="str">
        <f>IF([1]主干线!V926="","",[1]主干线!V926)</f>
        <v>配变_苏豪投资1-1</v>
      </c>
      <c r="P926" s="7">
        <f>IF([1]主干线!W926="","",[1]主干线!W926)</f>
        <v>1.041566</v>
      </c>
      <c r="Q926" s="7">
        <f>IF([1]主干线!X926="","",[1]主干线!X926)</f>
        <v>7</v>
      </c>
      <c r="R926" s="7">
        <f>IF([1]主干线!I926="","",[1]主干线!I926)</f>
        <v>1</v>
      </c>
      <c r="S926" s="7">
        <f>IF([1]主干线!G926="","",[1]主干线!G926)</f>
        <v>0</v>
      </c>
      <c r="T926" s="7">
        <f>IF([1]主干线!J926="","",[1]主干线!J926)</f>
        <v>0</v>
      </c>
      <c r="U926" s="7" t="str">
        <f>IF([1]主干线!H926="","",[1]主干线!H926)</f>
        <v>市辖</v>
      </c>
    </row>
    <row r="927" spans="1:21" x14ac:dyDescent="0.15">
      <c r="A927" s="7" t="str">
        <f>IF([1]主干线!A927="","",[1]主干线!A927)</f>
        <v>安肆线路14</v>
      </c>
      <c r="B927" s="7" t="str">
        <f>IF([1]主干线!B927="","",[1]主干线!B927)</f>
        <v>10kV</v>
      </c>
      <c r="C927" s="7" t="str">
        <f>IF([1]主干线!C927="","",[1]主干线!C927)</f>
        <v>144安肆线</v>
      </c>
      <c r="D927" s="7">
        <f>IF([1]主干线!D927="","",[1]主干线!D927)</f>
        <v>0</v>
      </c>
      <c r="E927" s="7" t="str">
        <f>IF([1]主干线!E927="","",[1]主干线!E927)</f>
        <v>LGJ-185/30</v>
      </c>
      <c r="F927" s="7">
        <f>IF([1]主干线!F927="","",[1]主干线!F927)</f>
        <v>0.16061400000000001</v>
      </c>
      <c r="G927" s="7">
        <f>IF([1]主干线!M927="","",[1]主干线!M927)</f>
        <v>2E-3</v>
      </c>
      <c r="H927" s="7">
        <f>IF([1]主干线!N927="","",[1]主干线!N927)</f>
        <v>0</v>
      </c>
      <c r="I927" s="7">
        <f>IF([1]主干线!O927="","",[1]主干线!O927)</f>
        <v>0</v>
      </c>
      <c r="J927" s="7">
        <f>IF([1]主干线!P927="","",[1]主干线!P927)</f>
        <v>2015</v>
      </c>
      <c r="K927" s="7">
        <f>IF([1]主干线!Q927="","",[1]主干线!Q927)</f>
        <v>3</v>
      </c>
      <c r="L927" s="7">
        <f>IF([1]主干线!R927="","",[1]主干线!R927)</f>
        <v>0</v>
      </c>
      <c r="M927" s="7">
        <f>IF([1]主干线!S927="","",[1]主干线!S927)</f>
        <v>0</v>
      </c>
      <c r="N927" s="7">
        <f>IF([1]主干线!T927="","",[1]主干线!T927)</f>
        <v>0</v>
      </c>
      <c r="O927" s="7" t="str">
        <f>IF([1]主干线!V927="","",[1]主干线!V927)</f>
        <v>配变_裕花园2#变</v>
      </c>
      <c r="P927" s="7">
        <f>IF([1]主干线!W927="","",[1]主干线!W927)</f>
        <v>3.2122869999999999</v>
      </c>
      <c r="Q927" s="7">
        <f>IF([1]主干线!X927="","",[1]主干线!X927)</f>
        <v>8</v>
      </c>
      <c r="R927" s="7">
        <f>IF([1]主干线!I927="","",[1]主干线!I927)</f>
        <v>1</v>
      </c>
      <c r="S927" s="7">
        <f>IF([1]主干线!G927="","",[1]主干线!G927)</f>
        <v>0</v>
      </c>
      <c r="T927" s="7">
        <f>IF([1]主干线!J927="","",[1]主干线!J927)</f>
        <v>0</v>
      </c>
      <c r="U927" s="7" t="str">
        <f>IF([1]主干线!H927="","",[1]主干线!H927)</f>
        <v>市辖</v>
      </c>
    </row>
    <row r="928" spans="1:21" x14ac:dyDescent="0.15">
      <c r="A928" s="7" t="str">
        <f>IF([1]主干线!A928="","",[1]主干线!A928)</f>
        <v>安肆线路15</v>
      </c>
      <c r="B928" s="7" t="str">
        <f>IF([1]主干线!B928="","",[1]主干线!B928)</f>
        <v>10kV</v>
      </c>
      <c r="C928" s="7" t="str">
        <f>IF([1]主干线!C928="","",[1]主干线!C928)</f>
        <v>144安肆线</v>
      </c>
      <c r="D928" s="7">
        <f>IF([1]主干线!D928="","",[1]主干线!D928)</f>
        <v>0</v>
      </c>
      <c r="E928" s="7" t="str">
        <f>IF([1]主干线!E928="","",[1]主干线!E928)</f>
        <v>LGJ-185/30</v>
      </c>
      <c r="F928" s="7">
        <f>IF([1]主干线!F928="","",[1]主干线!F928)</f>
        <v>0.10256700000000001</v>
      </c>
      <c r="G928" s="7">
        <f>IF([1]主干线!M928="","",[1]主干线!M928)</f>
        <v>2E-3</v>
      </c>
      <c r="H928" s="7">
        <f>IF([1]主干线!N928="","",[1]主干线!N928)</f>
        <v>0</v>
      </c>
      <c r="I928" s="7">
        <f>IF([1]主干线!O928="","",[1]主干线!O928)</f>
        <v>0</v>
      </c>
      <c r="J928" s="7">
        <f>IF([1]主干线!P928="","",[1]主干线!P928)</f>
        <v>2015</v>
      </c>
      <c r="K928" s="7">
        <f>IF([1]主干线!Q928="","",[1]主干线!Q928)</f>
        <v>1</v>
      </c>
      <c r="L928" s="7">
        <f>IF([1]主干线!R928="","",[1]主干线!R928)</f>
        <v>0</v>
      </c>
      <c r="M928" s="7">
        <f>IF([1]主干线!S928="","",[1]主干线!S928)</f>
        <v>0</v>
      </c>
      <c r="N928" s="7">
        <f>IF([1]主干线!T928="","",[1]主干线!T928)</f>
        <v>0</v>
      </c>
      <c r="O928" s="7" t="str">
        <f>IF([1]主干线!V928="","",[1]主干线!V928)</f>
        <v>配变_裕花园8#变</v>
      </c>
      <c r="P928" s="7">
        <f>IF([1]主干线!W928="","",[1]主干线!W928)</f>
        <v>2.051336</v>
      </c>
      <c r="Q928" s="7">
        <f>IF([1]主干线!X928="","",[1]主干线!X928)</f>
        <v>0</v>
      </c>
      <c r="R928" s="7">
        <f>IF([1]主干线!I928="","",[1]主干线!I928)</f>
        <v>0</v>
      </c>
      <c r="S928" s="7">
        <f>IF([1]主干线!G928="","",[1]主干线!G928)</f>
        <v>0</v>
      </c>
      <c r="T928" s="7">
        <f>IF([1]主干线!J928="","",[1]主干线!J928)</f>
        <v>0</v>
      </c>
      <c r="U928" s="7" t="str">
        <f>IF([1]主干线!H928="","",[1]主干线!H928)</f>
        <v>市辖</v>
      </c>
    </row>
    <row r="929" spans="1:21" x14ac:dyDescent="0.15">
      <c r="A929" s="7" t="str">
        <f>IF([1]主干线!A929="","",[1]主干线!A929)</f>
        <v>安肆线路16</v>
      </c>
      <c r="B929" s="7" t="str">
        <f>IF([1]主干线!B929="","",[1]主干线!B929)</f>
        <v>10kV</v>
      </c>
      <c r="C929" s="7" t="str">
        <f>IF([1]主干线!C929="","",[1]主干线!C929)</f>
        <v>144安肆线</v>
      </c>
      <c r="D929" s="7">
        <f>IF([1]主干线!D929="","",[1]主干线!D929)</f>
        <v>0</v>
      </c>
      <c r="E929" s="7" t="str">
        <f>IF([1]主干线!E929="","",[1]主干线!E929)</f>
        <v>LGJ-185/30</v>
      </c>
      <c r="F929" s="7">
        <f>IF([1]主干线!F929="","",[1]主干线!F929)</f>
        <v>8.3432999999999993E-2</v>
      </c>
      <c r="G929" s="7">
        <f>IF([1]主干线!M929="","",[1]主干线!M929)</f>
        <v>2E-3</v>
      </c>
      <c r="H929" s="7">
        <f>IF([1]主干线!N929="","",[1]主干线!N929)</f>
        <v>0</v>
      </c>
      <c r="I929" s="7">
        <f>IF([1]主干线!O929="","",[1]主干线!O929)</f>
        <v>0</v>
      </c>
      <c r="J929" s="7">
        <f>IF([1]主干线!P929="","",[1]主干线!P929)</f>
        <v>2015</v>
      </c>
      <c r="K929" s="7">
        <f>IF([1]主干线!Q929="","",[1]主干线!Q929)</f>
        <v>2</v>
      </c>
      <c r="L929" s="7">
        <f>IF([1]主干线!R929="","",[1]主干线!R929)</f>
        <v>0</v>
      </c>
      <c r="M929" s="7">
        <f>IF([1]主干线!S929="","",[1]主干线!S929)</f>
        <v>0</v>
      </c>
      <c r="N929" s="7">
        <f>IF([1]主干线!T929="","",[1]主干线!T929)</f>
        <v>0</v>
      </c>
      <c r="O929" s="7" t="str">
        <f>IF([1]主干线!V929="","",[1]主干线!V929)</f>
        <v>配变_裕花园10#变</v>
      </c>
      <c r="P929" s="7">
        <f>IF([1]主干线!W929="","",[1]主干线!W929)</f>
        <v>1.668666</v>
      </c>
      <c r="Q929" s="7">
        <f>IF([1]主干线!X929="","",[1]主干线!X929)</f>
        <v>1</v>
      </c>
      <c r="R929" s="7">
        <f>IF([1]主干线!I929="","",[1]主干线!I929)</f>
        <v>1</v>
      </c>
      <c r="S929" s="7">
        <f>IF([1]主干线!G929="","",[1]主干线!G929)</f>
        <v>0</v>
      </c>
      <c r="T929" s="7">
        <f>IF([1]主干线!J929="","",[1]主干线!J929)</f>
        <v>0</v>
      </c>
      <c r="U929" s="7" t="str">
        <f>IF([1]主干线!H929="","",[1]主干线!H929)</f>
        <v>市辖</v>
      </c>
    </row>
    <row r="930" spans="1:21" x14ac:dyDescent="0.15">
      <c r="A930" s="7" t="str">
        <f>IF([1]主干线!A930="","",[1]主干线!A930)</f>
        <v>安肆线路17</v>
      </c>
      <c r="B930" s="7" t="str">
        <f>IF([1]主干线!B930="","",[1]主干线!B930)</f>
        <v>10kV</v>
      </c>
      <c r="C930" s="7" t="str">
        <f>IF([1]主干线!C930="","",[1]主干线!C930)</f>
        <v>144安肆线</v>
      </c>
      <c r="D930" s="7">
        <f>IF([1]主干线!D930="","",[1]主干线!D930)</f>
        <v>0</v>
      </c>
      <c r="E930" s="7" t="str">
        <f>IF([1]主干线!E930="","",[1]主干线!E930)</f>
        <v>LGJ-185/30</v>
      </c>
      <c r="F930" s="7">
        <f>IF([1]主干线!F930="","",[1]主干线!F930)</f>
        <v>5.5211000000000003E-2</v>
      </c>
      <c r="G930" s="7">
        <f>IF([1]主干线!M930="","",[1]主干线!M930)</f>
        <v>2E-3</v>
      </c>
      <c r="H930" s="7">
        <f>IF([1]主干线!N930="","",[1]主干线!N930)</f>
        <v>0</v>
      </c>
      <c r="I930" s="7">
        <f>IF([1]主干线!O930="","",[1]主干线!O930)</f>
        <v>0</v>
      </c>
      <c r="J930" s="7">
        <f>IF([1]主干线!P930="","",[1]主干线!P930)</f>
        <v>2015</v>
      </c>
      <c r="K930" s="7">
        <f>IF([1]主干线!Q930="","",[1]主干线!Q930)</f>
        <v>3</v>
      </c>
      <c r="L930" s="7">
        <f>IF([1]主干线!R930="","",[1]主干线!R930)</f>
        <v>0</v>
      </c>
      <c r="M930" s="7">
        <f>IF([1]主干线!S930="","",[1]主干线!S930)</f>
        <v>0</v>
      </c>
      <c r="N930" s="7">
        <f>IF([1]主干线!T930="","",[1]主干线!T930)</f>
        <v>0</v>
      </c>
      <c r="O930" s="7" t="str">
        <f>IF([1]主干线!V930="","",[1]主干线!V930)</f>
        <v>配变_商铺</v>
      </c>
      <c r="P930" s="7">
        <f>IF([1]主干线!W930="","",[1]主干线!W930)</f>
        <v>1.104222</v>
      </c>
      <c r="Q930" s="7">
        <f>IF([1]主干线!X930="","",[1]主干线!X930)</f>
        <v>2</v>
      </c>
      <c r="R930" s="7">
        <f>IF([1]主干线!I930="","",[1]主干线!I930)</f>
        <v>1</v>
      </c>
      <c r="S930" s="7">
        <f>IF([1]主干线!G930="","",[1]主干线!G930)</f>
        <v>0</v>
      </c>
      <c r="T930" s="7">
        <f>IF([1]主干线!J930="","",[1]主干线!J930)</f>
        <v>0</v>
      </c>
      <c r="U930" s="7" t="str">
        <f>IF([1]主干线!H930="","",[1]主干线!H930)</f>
        <v>市辖</v>
      </c>
    </row>
    <row r="931" spans="1:21" x14ac:dyDescent="0.15">
      <c r="A931" s="7" t="str">
        <f>IF([1]主干线!A931="","",[1]主干线!A931)</f>
        <v>安肆线路23</v>
      </c>
      <c r="B931" s="7" t="str">
        <f>IF([1]主干线!B931="","",[1]主干线!B931)</f>
        <v>10kV</v>
      </c>
      <c r="C931" s="7" t="str">
        <f>IF([1]主干线!C931="","",[1]主干线!C931)</f>
        <v>144安肆线</v>
      </c>
      <c r="D931" s="7">
        <f>IF([1]主干线!D931="","",[1]主干线!D931)</f>
        <v>1</v>
      </c>
      <c r="E931" s="7" t="str">
        <f>IF([1]主干线!E931="","",[1]主干线!E931)</f>
        <v>YJV22-3×400</v>
      </c>
      <c r="F931" s="7">
        <f>IF([1]主干线!F931="","",[1]主干线!F931)</f>
        <v>0.33917399999999998</v>
      </c>
      <c r="G931" s="7">
        <f>IF([1]主干线!M931="","",[1]主干线!M931)</f>
        <v>2E-3</v>
      </c>
      <c r="H931" s="7">
        <f>IF([1]主干线!N931="","",[1]主干线!N931)</f>
        <v>0</v>
      </c>
      <c r="I931" s="7">
        <f>IF([1]主干线!O931="","",[1]主干线!O931)</f>
        <v>0</v>
      </c>
      <c r="J931" s="7">
        <f>IF([1]主干线!P931="","",[1]主干线!P931)</f>
        <v>2015</v>
      </c>
      <c r="K931" s="7">
        <f>IF([1]主干线!Q931="","",[1]主干线!Q931)</f>
        <v>1</v>
      </c>
      <c r="L931" s="7">
        <f>IF([1]主干线!R931="","",[1]主干线!R931)</f>
        <v>0</v>
      </c>
      <c r="M931" s="7">
        <f>IF([1]主干线!S931="","",[1]主干线!S931)</f>
        <v>0</v>
      </c>
      <c r="N931" s="7">
        <f>IF([1]主干线!T931="","",[1]主干线!T931)</f>
        <v>0</v>
      </c>
      <c r="O931" s="7" t="str">
        <f>IF([1]主干线!V931="","",[1]主干线!V931)</f>
        <v>配变_启航社3#变</v>
      </c>
      <c r="P931" s="7">
        <f>IF([1]主干线!W931="","",[1]主干线!W931)</f>
        <v>27.133956999999999</v>
      </c>
      <c r="Q931" s="7">
        <f>IF([1]主干线!X931="","",[1]主干线!X931)</f>
        <v>3</v>
      </c>
      <c r="R931" s="7">
        <f>IF([1]主干线!I931="","",[1]主干线!I931)</f>
        <v>0</v>
      </c>
      <c r="S931" s="7">
        <f>IF([1]主干线!G931="","",[1]主干线!G931)</f>
        <v>0</v>
      </c>
      <c r="T931" s="7">
        <f>IF([1]主干线!J931="","",[1]主干线!J931)</f>
        <v>0</v>
      </c>
      <c r="U931" s="7" t="str">
        <f>IF([1]主干线!H931="","",[1]主干线!H931)</f>
        <v>市辖</v>
      </c>
    </row>
    <row r="932" spans="1:21" x14ac:dyDescent="0.15">
      <c r="A932" s="7" t="str">
        <f>IF([1]主干线!A932="","",[1]主干线!A932)</f>
        <v>安肆线路24</v>
      </c>
      <c r="B932" s="7" t="str">
        <f>IF([1]主干线!B932="","",[1]主干线!B932)</f>
        <v>10kV</v>
      </c>
      <c r="C932" s="7" t="str">
        <f>IF([1]主干线!C932="","",[1]主干线!C932)</f>
        <v>144安肆线</v>
      </c>
      <c r="D932" s="7">
        <f>IF([1]主干线!D932="","",[1]主干线!D932)</f>
        <v>1</v>
      </c>
      <c r="E932" s="7" t="str">
        <f>IF([1]主干线!E932="","",[1]主干线!E932)</f>
        <v>YJV22-3×120</v>
      </c>
      <c r="F932" s="7">
        <f>IF([1]主干线!F932="","",[1]主干线!F932)</f>
        <v>0.107573</v>
      </c>
      <c r="G932" s="7">
        <f>IF([1]主干线!M932="","",[1]主干线!M932)</f>
        <v>2E-3</v>
      </c>
      <c r="H932" s="7">
        <f>IF([1]主干线!N932="","",[1]主干线!N932)</f>
        <v>0</v>
      </c>
      <c r="I932" s="7">
        <f>IF([1]主干线!O932="","",[1]主干线!O932)</f>
        <v>0</v>
      </c>
      <c r="J932" s="7">
        <f>IF([1]主干线!P932="","",[1]主干线!P932)</f>
        <v>2015</v>
      </c>
      <c r="K932" s="7">
        <f>IF([1]主干线!Q932="","",[1]主干线!Q932)</f>
        <v>2</v>
      </c>
      <c r="L932" s="7">
        <f>IF([1]主干线!R932="","",[1]主干线!R932)</f>
        <v>0</v>
      </c>
      <c r="M932" s="7">
        <f>IF([1]主干线!S932="","",[1]主干线!S932)</f>
        <v>0</v>
      </c>
      <c r="N932" s="7">
        <f>IF([1]主干线!T932="","",[1]主干线!T932)</f>
        <v>0</v>
      </c>
      <c r="O932" s="7" t="str">
        <f>IF([1]主干线!V932="","",[1]主干线!V932)</f>
        <v>配变_启航社12#变</v>
      </c>
      <c r="P932" s="7">
        <f>IF([1]主干线!W932="","",[1]主干线!W932)</f>
        <v>6.4543670000000004</v>
      </c>
      <c r="Q932" s="7">
        <f>IF([1]主干线!X932="","",[1]主干线!X932)</f>
        <v>4</v>
      </c>
      <c r="R932" s="7">
        <f>IF([1]主干线!I932="","",[1]主干线!I932)</f>
        <v>1</v>
      </c>
      <c r="S932" s="7">
        <f>IF([1]主干线!G932="","",[1]主干线!G932)</f>
        <v>0</v>
      </c>
      <c r="T932" s="7">
        <f>IF([1]主干线!J932="","",[1]主干线!J932)</f>
        <v>0</v>
      </c>
      <c r="U932" s="7" t="str">
        <f>IF([1]主干线!H932="","",[1]主干线!H932)</f>
        <v>市辖</v>
      </c>
    </row>
    <row r="933" spans="1:21" x14ac:dyDescent="0.15">
      <c r="A933" s="7" t="str">
        <f>IF([1]主干线!A933="","",[1]主干线!A933)</f>
        <v>安肆线路25</v>
      </c>
      <c r="B933" s="7" t="str">
        <f>IF([1]主干线!B933="","",[1]主干线!B933)</f>
        <v>10kV</v>
      </c>
      <c r="C933" s="7" t="str">
        <f>IF([1]主干线!C933="","",[1]主干线!C933)</f>
        <v>144安肆线</v>
      </c>
      <c r="D933" s="7">
        <f>IF([1]主干线!D933="","",[1]主干线!D933)</f>
        <v>0</v>
      </c>
      <c r="E933" s="7" t="str">
        <f>IF([1]主干线!E933="","",[1]主干线!E933)</f>
        <v>LGJ-185/30</v>
      </c>
      <c r="F933" s="7">
        <f>IF([1]主干线!F933="","",[1]主干线!F933)</f>
        <v>0.57669800000000004</v>
      </c>
      <c r="G933" s="7">
        <f>IF([1]主干线!M933="","",[1]主干线!M933)</f>
        <v>2E-3</v>
      </c>
      <c r="H933" s="7">
        <f>IF([1]主干线!N933="","",[1]主干线!N933)</f>
        <v>0</v>
      </c>
      <c r="I933" s="7">
        <f>IF([1]主干线!O933="","",[1]主干线!O933)</f>
        <v>0</v>
      </c>
      <c r="J933" s="7">
        <f>IF([1]主干线!P933="","",[1]主干线!P933)</f>
        <v>2015</v>
      </c>
      <c r="K933" s="7">
        <f>IF([1]主干线!Q933="","",[1]主干线!Q933)</f>
        <v>3</v>
      </c>
      <c r="L933" s="7">
        <f>IF([1]主干线!R933="","",[1]主干线!R933)</f>
        <v>0</v>
      </c>
      <c r="M933" s="7">
        <f>IF([1]主干线!S933="","",[1]主干线!S933)</f>
        <v>0</v>
      </c>
      <c r="N933" s="7">
        <f>IF([1]主干线!T933="","",[1]主干线!T933)</f>
        <v>0</v>
      </c>
      <c r="O933" s="7" t="str">
        <f>IF([1]主干线!V933="","",[1]主干线!V933)</f>
        <v>配变_启航社18#变</v>
      </c>
      <c r="P933" s="7">
        <f>IF([1]主干线!W933="","",[1]主干线!W933)</f>
        <v>11.533967000000001</v>
      </c>
      <c r="Q933" s="7">
        <f>IF([1]主干线!X933="","",[1]主干线!X933)</f>
        <v>5</v>
      </c>
      <c r="R933" s="7">
        <f>IF([1]主干线!I933="","",[1]主干线!I933)</f>
        <v>1</v>
      </c>
      <c r="S933" s="7">
        <f>IF([1]主干线!G933="","",[1]主干线!G933)</f>
        <v>0</v>
      </c>
      <c r="T933" s="7">
        <f>IF([1]主干线!J933="","",[1]主干线!J933)</f>
        <v>0</v>
      </c>
      <c r="U933" s="7" t="str">
        <f>IF([1]主干线!H933="","",[1]主干线!H933)</f>
        <v>市辖</v>
      </c>
    </row>
    <row r="934" spans="1:21" x14ac:dyDescent="0.15">
      <c r="A934" s="7" t="str">
        <f>IF([1]主干线!A934="","",[1]主干线!A934)</f>
        <v>安肆线路26</v>
      </c>
      <c r="B934" s="7" t="str">
        <f>IF([1]主干线!B934="","",[1]主干线!B934)</f>
        <v>10kV</v>
      </c>
      <c r="C934" s="7" t="str">
        <f>IF([1]主干线!C934="","",[1]主干线!C934)</f>
        <v>144安肆线</v>
      </c>
      <c r="D934" s="7">
        <f>IF([1]主干线!D934="","",[1]主干线!D934)</f>
        <v>1</v>
      </c>
      <c r="E934" s="7" t="str">
        <f>IF([1]主干线!E934="","",[1]主干线!E934)</f>
        <v>YJV22-3×120</v>
      </c>
      <c r="F934" s="7">
        <f>IF([1]主干线!F934="","",[1]主干线!F934)</f>
        <v>0.45805600000000002</v>
      </c>
      <c r="G934" s="7">
        <f>IF([1]主干线!M934="","",[1]主干线!M934)</f>
        <v>2E-3</v>
      </c>
      <c r="H934" s="7">
        <f>IF([1]主干线!N934="","",[1]主干线!N934)</f>
        <v>0</v>
      </c>
      <c r="I934" s="7">
        <f>IF([1]主干线!O934="","",[1]主干线!O934)</f>
        <v>0</v>
      </c>
      <c r="J934" s="7">
        <f>IF([1]主干线!P934="","",[1]主干线!P934)</f>
        <v>2015</v>
      </c>
      <c r="K934" s="7">
        <f>IF([1]主干线!Q934="","",[1]主干线!Q934)</f>
        <v>1</v>
      </c>
      <c r="L934" s="7">
        <f>IF([1]主干线!R934="","",[1]主干线!R934)</f>
        <v>0</v>
      </c>
      <c r="M934" s="7">
        <f>IF([1]主干线!S934="","",[1]主干线!S934)</f>
        <v>0</v>
      </c>
      <c r="N934" s="7">
        <f>IF([1]主干线!T934="","",[1]主干线!T934)</f>
        <v>0</v>
      </c>
      <c r="O934" s="7" t="str">
        <f>IF([1]主干线!V934="","",[1]主干线!V934)</f>
        <v>配变_启航社23#变</v>
      </c>
      <c r="P934" s="7">
        <f>IF([1]主干线!W934="","",[1]主干线!W934)</f>
        <v>27.483345</v>
      </c>
      <c r="Q934" s="7">
        <f>IF([1]主干线!X934="","",[1]主干线!X934)</f>
        <v>6</v>
      </c>
      <c r="R934" s="7">
        <f>IF([1]主干线!I934="","",[1]主干线!I934)</f>
        <v>0</v>
      </c>
      <c r="S934" s="7">
        <f>IF([1]主干线!G934="","",[1]主干线!G934)</f>
        <v>0</v>
      </c>
      <c r="T934" s="7">
        <f>IF([1]主干线!J934="","",[1]主干线!J934)</f>
        <v>0</v>
      </c>
      <c r="U934" s="7" t="str">
        <f>IF([1]主干线!H934="","",[1]主干线!H934)</f>
        <v>市辖</v>
      </c>
    </row>
    <row r="935" spans="1:21" x14ac:dyDescent="0.15">
      <c r="A935" s="7" t="str">
        <f>IF([1]主干线!A935="","",[1]主干线!A935)</f>
        <v>安肆线路27</v>
      </c>
      <c r="B935" s="7" t="str">
        <f>IF([1]主干线!B935="","",[1]主干线!B935)</f>
        <v>10kV</v>
      </c>
      <c r="C935" s="7" t="str">
        <f>IF([1]主干线!C935="","",[1]主干线!C935)</f>
        <v>144安肆线</v>
      </c>
      <c r="D935" s="7">
        <f>IF([1]主干线!D935="","",[1]主干线!D935)</f>
        <v>1</v>
      </c>
      <c r="E935" s="7" t="str">
        <f>IF([1]主干线!E935="","",[1]主干线!E935)</f>
        <v>YJV22-3×120</v>
      </c>
      <c r="F935" s="7">
        <f>IF([1]主干线!F935="","",[1]主干线!F935)</f>
        <v>0.33788600000000002</v>
      </c>
      <c r="G935" s="7">
        <f>IF([1]主干线!M935="","",[1]主干线!M935)</f>
        <v>2E-3</v>
      </c>
      <c r="H935" s="7">
        <f>IF([1]主干线!N935="","",[1]主干线!N935)</f>
        <v>0</v>
      </c>
      <c r="I935" s="7">
        <f>IF([1]主干线!O935="","",[1]主干线!O935)</f>
        <v>0</v>
      </c>
      <c r="J935" s="7">
        <f>IF([1]主干线!P935="","",[1]主干线!P935)</f>
        <v>2015</v>
      </c>
      <c r="K935" s="7">
        <f>IF([1]主干线!Q935="","",[1]主干线!Q935)</f>
        <v>2</v>
      </c>
      <c r="L935" s="7">
        <f>IF([1]主干线!R935="","",[1]主干线!R935)</f>
        <v>0</v>
      </c>
      <c r="M935" s="7">
        <f>IF([1]主干线!S935="","",[1]主干线!S935)</f>
        <v>0</v>
      </c>
      <c r="N935" s="7">
        <f>IF([1]主干线!T935="","",[1]主干线!T935)</f>
        <v>0</v>
      </c>
      <c r="O935" s="7" t="str">
        <f>IF([1]主干线!V935="","",[1]主干线!V935)</f>
        <v>配变_启航社15#变</v>
      </c>
      <c r="P935" s="7">
        <f>IF([1]主干线!W935="","",[1]主干线!W935)</f>
        <v>20.273167000000001</v>
      </c>
      <c r="Q935" s="7">
        <f>IF([1]主干线!X935="","",[1]主干线!X935)</f>
        <v>7</v>
      </c>
      <c r="R935" s="7">
        <f>IF([1]主干线!I935="","",[1]主干线!I935)</f>
        <v>1</v>
      </c>
      <c r="S935" s="7">
        <f>IF([1]主干线!G935="","",[1]主干线!G935)</f>
        <v>0</v>
      </c>
      <c r="T935" s="7">
        <f>IF([1]主干线!J935="","",[1]主干线!J935)</f>
        <v>0</v>
      </c>
      <c r="U935" s="7" t="str">
        <f>IF([1]主干线!H935="","",[1]主干线!H935)</f>
        <v>市辖</v>
      </c>
    </row>
    <row r="936" spans="1:21" x14ac:dyDescent="0.15">
      <c r="A936" s="7" t="str">
        <f>IF([1]主干线!A936="","",[1]主干线!A936)</f>
        <v>安肆线路28</v>
      </c>
      <c r="B936" s="7" t="str">
        <f>IF([1]主干线!B936="","",[1]主干线!B936)</f>
        <v>10kV</v>
      </c>
      <c r="C936" s="7" t="str">
        <f>IF([1]主干线!C936="","",[1]主干线!C936)</f>
        <v>144安肆线</v>
      </c>
      <c r="D936" s="7">
        <f>IF([1]主干线!D936="","",[1]主干线!D936)</f>
        <v>1</v>
      </c>
      <c r="E936" s="7" t="str">
        <f>IF([1]主干线!E936="","",[1]主干线!E936)</f>
        <v>YJV22-3×120</v>
      </c>
      <c r="F936" s="7">
        <f>IF([1]主干线!F936="","",[1]主干线!F936)</f>
        <v>0.20405499999999999</v>
      </c>
      <c r="G936" s="7">
        <f>IF([1]主干线!M936="","",[1]主干线!M936)</f>
        <v>2E-3</v>
      </c>
      <c r="H936" s="7">
        <f>IF([1]主干线!N936="","",[1]主干线!N936)</f>
        <v>0</v>
      </c>
      <c r="I936" s="7">
        <f>IF([1]主干线!O936="","",[1]主干线!O936)</f>
        <v>0</v>
      </c>
      <c r="J936" s="7">
        <f>IF([1]主干线!P936="","",[1]主干线!P936)</f>
        <v>2015</v>
      </c>
      <c r="K936" s="7">
        <f>IF([1]主干线!Q936="","",[1]主干线!Q936)</f>
        <v>3</v>
      </c>
      <c r="L936" s="7">
        <f>IF([1]主干线!R936="","",[1]主干线!R936)</f>
        <v>0</v>
      </c>
      <c r="M936" s="7">
        <f>IF([1]主干线!S936="","",[1]主干线!S936)</f>
        <v>0</v>
      </c>
      <c r="N936" s="7">
        <f>IF([1]主干线!T936="","",[1]主干线!T936)</f>
        <v>0</v>
      </c>
      <c r="O936" s="7" t="str">
        <f>IF([1]主干线!V936="","",[1]主干线!V936)</f>
        <v>配变_启航社6#变</v>
      </c>
      <c r="P936" s="7">
        <f>IF([1]主干线!W936="","",[1]主干线!W936)</f>
        <v>12.243283</v>
      </c>
      <c r="Q936" s="7">
        <f>IF([1]主干线!X936="","",[1]主干线!X936)</f>
        <v>8</v>
      </c>
      <c r="R936" s="7">
        <f>IF([1]主干线!I936="","",[1]主干线!I936)</f>
        <v>1</v>
      </c>
      <c r="S936" s="7">
        <f>IF([1]主干线!G936="","",[1]主干线!G936)</f>
        <v>0</v>
      </c>
      <c r="T936" s="7">
        <f>IF([1]主干线!J936="","",[1]主干线!J936)</f>
        <v>0</v>
      </c>
      <c r="U936" s="7" t="str">
        <f>IF([1]主干线!H936="","",[1]主干线!H936)</f>
        <v>市辖</v>
      </c>
    </row>
    <row r="937" spans="1:21" x14ac:dyDescent="0.15">
      <c r="A937" s="7" t="str">
        <f>IF([1]主干线!A937="","",[1]主干线!A937)</f>
        <v>安肆线路29</v>
      </c>
      <c r="B937" s="7" t="str">
        <f>IF([1]主干线!B937="","",[1]主干线!B937)</f>
        <v>10kV</v>
      </c>
      <c r="C937" s="7" t="str">
        <f>IF([1]主干线!C937="","",[1]主干线!C937)</f>
        <v>144安肆线</v>
      </c>
      <c r="D937" s="7">
        <f>IF([1]主干线!D937="","",[1]主干线!D937)</f>
        <v>0</v>
      </c>
      <c r="E937" s="7" t="str">
        <f>IF([1]主干线!E937="","",[1]主干线!E937)</f>
        <v>LGJ-185/30</v>
      </c>
      <c r="F937" s="7">
        <f>IF([1]主干线!F937="","",[1]主干线!F937)</f>
        <v>3.5379999999999999E-3</v>
      </c>
      <c r="G937" s="7">
        <f>IF([1]主干线!M937="","",[1]主干线!M937)</f>
        <v>2E-3</v>
      </c>
      <c r="H937" s="7">
        <f>IF([1]主干线!N937="","",[1]主干线!N937)</f>
        <v>0</v>
      </c>
      <c r="I937" s="7">
        <f>IF([1]主干线!O937="","",[1]主干线!O937)</f>
        <v>0</v>
      </c>
      <c r="J937" s="7">
        <f>IF([1]主干线!P937="","",[1]主干线!P937)</f>
        <v>2015</v>
      </c>
      <c r="K937" s="7">
        <f>IF([1]主干线!Q937="","",[1]主干线!Q937)</f>
        <v>1</v>
      </c>
      <c r="L937" s="7">
        <f>IF([1]主干线!R937="","",[1]主干线!R937)</f>
        <v>0</v>
      </c>
      <c r="M937" s="7">
        <f>IF([1]主干线!S937="","",[1]主干线!S937)</f>
        <v>0</v>
      </c>
      <c r="N937" s="7">
        <f>IF([1]主干线!T937="","",[1]主干线!T937)</f>
        <v>0</v>
      </c>
      <c r="O937" s="7" t="str">
        <f>IF([1]主干线!V937="","",[1]主干线!V937)</f>
        <v>配变_联合商业</v>
      </c>
      <c r="P937" s="7">
        <f>IF([1]主干线!W937="","",[1]主干线!W937)</f>
        <v>7.0755999999999999E-2</v>
      </c>
      <c r="Q937" s="7">
        <f>IF([1]主干线!X937="","",[1]主干线!X937)</f>
        <v>0</v>
      </c>
      <c r="R937" s="7">
        <f>IF([1]主干线!I937="","",[1]主干线!I937)</f>
        <v>0</v>
      </c>
      <c r="S937" s="7">
        <f>IF([1]主干线!G937="","",[1]主干线!G937)</f>
        <v>0</v>
      </c>
      <c r="T937" s="7">
        <f>IF([1]主干线!J937="","",[1]主干线!J937)</f>
        <v>0</v>
      </c>
      <c r="U937" s="7" t="str">
        <f>IF([1]主干线!H937="","",[1]主干线!H937)</f>
        <v>市辖</v>
      </c>
    </row>
    <row r="938" spans="1:21" x14ac:dyDescent="0.15">
      <c r="A938" s="7" t="str">
        <f>IF([1]主干线!A938="","",[1]主干线!A938)</f>
        <v>安肆线路30</v>
      </c>
      <c r="B938" s="7" t="str">
        <f>IF([1]主干线!B938="","",[1]主干线!B938)</f>
        <v>10kV</v>
      </c>
      <c r="C938" s="7" t="str">
        <f>IF([1]主干线!C938="","",[1]主干线!C938)</f>
        <v>144安肆线</v>
      </c>
      <c r="D938" s="7">
        <f>IF([1]主干线!D938="","",[1]主干线!D938)</f>
        <v>0</v>
      </c>
      <c r="E938" s="7" t="str">
        <f>IF([1]主干线!E938="","",[1]主干线!E938)</f>
        <v>LGJ-185/30</v>
      </c>
      <c r="F938" s="7">
        <f>IF([1]主干线!F938="","",[1]主干线!F938)</f>
        <v>3.3779999999999999E-3</v>
      </c>
      <c r="G938" s="7">
        <f>IF([1]主干线!M938="","",[1]主干线!M938)</f>
        <v>2E-3</v>
      </c>
      <c r="H938" s="7">
        <f>IF([1]主干线!N938="","",[1]主干线!N938)</f>
        <v>0</v>
      </c>
      <c r="I938" s="7">
        <f>IF([1]主干线!O938="","",[1]主干线!O938)</f>
        <v>0</v>
      </c>
      <c r="J938" s="7">
        <f>IF([1]主干线!P938="","",[1]主干线!P938)</f>
        <v>2015</v>
      </c>
      <c r="K938" s="7">
        <f>IF([1]主干线!Q938="","",[1]主干线!Q938)</f>
        <v>2</v>
      </c>
      <c r="L938" s="7">
        <f>IF([1]主干线!R938="","",[1]主干线!R938)</f>
        <v>0</v>
      </c>
      <c r="M938" s="7">
        <f>IF([1]主干线!S938="","",[1]主干线!S938)</f>
        <v>0</v>
      </c>
      <c r="N938" s="7">
        <f>IF([1]主干线!T938="","",[1]主干线!T938)</f>
        <v>0</v>
      </c>
      <c r="O938" s="7" t="str">
        <f>IF([1]主干线!V938="","",[1]主干线!V938)</f>
        <v>配变_绿地家世界8#变</v>
      </c>
      <c r="P938" s="7">
        <f>IF([1]主干线!W938="","",[1]主干线!W938)</f>
        <v>6.7569000000000004E-2</v>
      </c>
      <c r="Q938" s="7">
        <f>IF([1]主干线!X938="","",[1]主干线!X938)</f>
        <v>1</v>
      </c>
      <c r="R938" s="7">
        <f>IF([1]主干线!I938="","",[1]主干线!I938)</f>
        <v>1</v>
      </c>
      <c r="S938" s="7">
        <f>IF([1]主干线!G938="","",[1]主干线!G938)</f>
        <v>0</v>
      </c>
      <c r="T938" s="7">
        <f>IF([1]主干线!J938="","",[1]主干线!J938)</f>
        <v>0</v>
      </c>
      <c r="U938" s="7" t="str">
        <f>IF([1]主干线!H938="","",[1]主干线!H938)</f>
        <v>市辖</v>
      </c>
    </row>
    <row r="939" spans="1:21" x14ac:dyDescent="0.15">
      <c r="A939" s="7" t="str">
        <f>IF([1]主干线!A939="","",[1]主干线!A939)</f>
        <v>安肆线路31</v>
      </c>
      <c r="B939" s="7" t="str">
        <f>IF([1]主干线!B939="","",[1]主干线!B939)</f>
        <v>10kV</v>
      </c>
      <c r="C939" s="7" t="str">
        <f>IF([1]主干线!C939="","",[1]主干线!C939)</f>
        <v>144安肆线</v>
      </c>
      <c r="D939" s="7">
        <f>IF([1]主干线!D939="","",[1]主干线!D939)</f>
        <v>0</v>
      </c>
      <c r="E939" s="7" t="str">
        <f>IF([1]主干线!E939="","",[1]主干线!E939)</f>
        <v>LGJ-185/30</v>
      </c>
      <c r="F939" s="7">
        <f>IF([1]主干线!F939="","",[1]主干线!F939)</f>
        <v>3.6219999999999998E-3</v>
      </c>
      <c r="G939" s="7">
        <f>IF([1]主干线!M939="","",[1]主干线!M939)</f>
        <v>2E-3</v>
      </c>
      <c r="H939" s="7">
        <f>IF([1]主干线!N939="","",[1]主干线!N939)</f>
        <v>0</v>
      </c>
      <c r="I939" s="7">
        <f>IF([1]主干线!O939="","",[1]主干线!O939)</f>
        <v>0</v>
      </c>
      <c r="J939" s="7">
        <f>IF([1]主干线!P939="","",[1]主干线!P939)</f>
        <v>2015</v>
      </c>
      <c r="K939" s="7">
        <f>IF([1]主干线!Q939="","",[1]主干线!Q939)</f>
        <v>3</v>
      </c>
      <c r="L939" s="7">
        <f>IF([1]主干线!R939="","",[1]主干线!R939)</f>
        <v>0</v>
      </c>
      <c r="M939" s="7">
        <f>IF([1]主干线!S939="","",[1]主干线!S939)</f>
        <v>0</v>
      </c>
      <c r="N939" s="7">
        <f>IF([1]主干线!T939="","",[1]主干线!T939)</f>
        <v>0</v>
      </c>
      <c r="O939" s="7" t="str">
        <f>IF([1]主干线!V939="","",[1]主干线!V939)</f>
        <v>配变_绿地家世界6#变</v>
      </c>
      <c r="P939" s="7">
        <f>IF([1]主干线!W939="","",[1]主干线!W939)</f>
        <v>7.2442999999999994E-2</v>
      </c>
      <c r="Q939" s="7">
        <f>IF([1]主干线!X939="","",[1]主干线!X939)</f>
        <v>2</v>
      </c>
      <c r="R939" s="7">
        <f>IF([1]主干线!I939="","",[1]主干线!I939)</f>
        <v>1</v>
      </c>
      <c r="S939" s="7">
        <f>IF([1]主干线!G939="","",[1]主干线!G939)</f>
        <v>0</v>
      </c>
      <c r="T939" s="7">
        <f>IF([1]主干线!J939="","",[1]主干线!J939)</f>
        <v>0</v>
      </c>
      <c r="U939" s="7" t="str">
        <f>IF([1]主干线!H939="","",[1]主干线!H939)</f>
        <v>市辖</v>
      </c>
    </row>
    <row r="940" spans="1:21" x14ac:dyDescent="0.15">
      <c r="A940" s="7" t="str">
        <f>IF([1]主干线!A940="","",[1]主干线!A940)</f>
        <v>安肆线路32</v>
      </c>
      <c r="B940" s="7" t="str">
        <f>IF([1]主干线!B940="","",[1]主干线!B940)</f>
        <v>10kV</v>
      </c>
      <c r="C940" s="7" t="str">
        <f>IF([1]主干线!C940="","",[1]主干线!C940)</f>
        <v>144安肆线</v>
      </c>
      <c r="D940" s="7">
        <f>IF([1]主干线!D940="","",[1]主干线!D940)</f>
        <v>1</v>
      </c>
      <c r="E940" s="7" t="str">
        <f>IF([1]主干线!E940="","",[1]主干线!E940)</f>
        <v>YJV22-3×120</v>
      </c>
      <c r="F940" s="7">
        <f>IF([1]主干线!F940="","",[1]主干线!F940)</f>
        <v>2.7290000000000001E-3</v>
      </c>
      <c r="G940" s="7">
        <f>IF([1]主干线!M940="","",[1]主干线!M940)</f>
        <v>2E-3</v>
      </c>
      <c r="H940" s="7">
        <f>IF([1]主干线!N940="","",[1]主干线!N940)</f>
        <v>0</v>
      </c>
      <c r="I940" s="7">
        <f>IF([1]主干线!O940="","",[1]主干线!O940)</f>
        <v>0</v>
      </c>
      <c r="J940" s="7">
        <f>IF([1]主干线!P940="","",[1]主干线!P940)</f>
        <v>2015</v>
      </c>
      <c r="K940" s="7">
        <f>IF([1]主干线!Q940="","",[1]主干线!Q940)</f>
        <v>1</v>
      </c>
      <c r="L940" s="7">
        <f>IF([1]主干线!R940="","",[1]主干线!R940)</f>
        <v>0</v>
      </c>
      <c r="M940" s="7">
        <f>IF([1]主干线!S940="","",[1]主干线!S940)</f>
        <v>0</v>
      </c>
      <c r="N940" s="7">
        <f>IF([1]主干线!T940="","",[1]主干线!T940)</f>
        <v>0</v>
      </c>
      <c r="O940" s="7" t="str">
        <f>IF([1]主干线!V940="","",[1]主干线!V940)</f>
        <v>配变_启航社10#变</v>
      </c>
      <c r="P940" s="7">
        <f>IF([1]主干线!W940="","",[1]主干线!W940)</f>
        <v>0.16376199999999999</v>
      </c>
      <c r="Q940" s="7">
        <f>IF([1]主干线!X940="","",[1]主干线!X940)</f>
        <v>3</v>
      </c>
      <c r="R940" s="7">
        <f>IF([1]主干线!I940="","",[1]主干线!I940)</f>
        <v>0</v>
      </c>
      <c r="S940" s="7">
        <f>IF([1]主干线!G940="","",[1]主干线!G940)</f>
        <v>0</v>
      </c>
      <c r="T940" s="7">
        <f>IF([1]主干线!J940="","",[1]主干线!J940)</f>
        <v>0</v>
      </c>
      <c r="U940" s="7" t="str">
        <f>IF([1]主干线!H940="","",[1]主干线!H940)</f>
        <v>市辖</v>
      </c>
    </row>
    <row r="941" spans="1:21" x14ac:dyDescent="0.15">
      <c r="A941" s="7" t="str">
        <f>IF([1]主干线!A941="","",[1]主干线!A941)</f>
        <v>安肆线路33</v>
      </c>
      <c r="B941" s="7" t="str">
        <f>IF([1]主干线!B941="","",[1]主干线!B941)</f>
        <v>10kV</v>
      </c>
      <c r="C941" s="7" t="str">
        <f>IF([1]主干线!C941="","",[1]主干线!C941)</f>
        <v>144安肆线</v>
      </c>
      <c r="D941" s="7">
        <f>IF([1]主干线!D941="","",[1]主干线!D941)</f>
        <v>1</v>
      </c>
      <c r="E941" s="7" t="str">
        <f>IF([1]主干线!E941="","",[1]主干线!E941)</f>
        <v>YJV22-3×120</v>
      </c>
      <c r="F941" s="7">
        <f>IF([1]主干线!F941="","",[1]主干线!F941)</f>
        <v>4.875E-3</v>
      </c>
      <c r="G941" s="7">
        <f>IF([1]主干线!M941="","",[1]主干线!M941)</f>
        <v>2E-3</v>
      </c>
      <c r="H941" s="7">
        <f>IF([1]主干线!N941="","",[1]主干线!N941)</f>
        <v>0</v>
      </c>
      <c r="I941" s="7">
        <f>IF([1]主干线!O941="","",[1]主干线!O941)</f>
        <v>0</v>
      </c>
      <c r="J941" s="7">
        <f>IF([1]主干线!P941="","",[1]主干线!P941)</f>
        <v>2015</v>
      </c>
      <c r="K941" s="7">
        <f>IF([1]主干线!Q941="","",[1]主干线!Q941)</f>
        <v>2</v>
      </c>
      <c r="L941" s="7">
        <f>IF([1]主干线!R941="","",[1]主干线!R941)</f>
        <v>0</v>
      </c>
      <c r="M941" s="7">
        <f>IF([1]主干线!S941="","",[1]主干线!S941)</f>
        <v>0</v>
      </c>
      <c r="N941" s="7">
        <f>IF([1]主干线!T941="","",[1]主干线!T941)</f>
        <v>0</v>
      </c>
      <c r="O941" s="7" t="str">
        <f>IF([1]主干线!V941="","",[1]主干线!V941)</f>
        <v>配变_启航社16#变</v>
      </c>
      <c r="P941" s="7">
        <f>IF([1]主干线!W941="","",[1]主干线!W941)</f>
        <v>0.29251199999999999</v>
      </c>
      <c r="Q941" s="7">
        <f>IF([1]主干线!X941="","",[1]主干线!X941)</f>
        <v>4</v>
      </c>
      <c r="R941" s="7">
        <f>IF([1]主干线!I941="","",[1]主干线!I941)</f>
        <v>1</v>
      </c>
      <c r="S941" s="7">
        <f>IF([1]主干线!G941="","",[1]主干线!G941)</f>
        <v>0</v>
      </c>
      <c r="T941" s="7">
        <f>IF([1]主干线!J941="","",[1]主干线!J941)</f>
        <v>0</v>
      </c>
      <c r="U941" s="7" t="str">
        <f>IF([1]主干线!H941="","",[1]主干线!H941)</f>
        <v/>
      </c>
    </row>
    <row r="942" spans="1:21" x14ac:dyDescent="0.15">
      <c r="A942" s="7" t="str">
        <f>IF([1]主干线!A942="","",[1]主干线!A942)</f>
        <v>安肆线路34</v>
      </c>
      <c r="B942" s="7" t="str">
        <f>IF([1]主干线!B942="","",[1]主干线!B942)</f>
        <v>10kV</v>
      </c>
      <c r="C942" s="7" t="str">
        <f>IF([1]主干线!C942="","",[1]主干线!C942)</f>
        <v>144安肆线</v>
      </c>
      <c r="D942" s="7">
        <f>IF([1]主干线!D942="","",[1]主干线!D942)</f>
        <v>1</v>
      </c>
      <c r="E942" s="7" t="str">
        <f>IF([1]主干线!E942="","",[1]主干线!E942)</f>
        <v>YJV22-3×120</v>
      </c>
      <c r="F942" s="7">
        <f>IF([1]主干线!F942="","",[1]主干线!F942)</f>
        <v>5.0410000000000003E-3</v>
      </c>
      <c r="G942" s="7">
        <f>IF([1]主干线!M942="","",[1]主干线!M942)</f>
        <v>2E-3</v>
      </c>
      <c r="H942" s="7">
        <f>IF([1]主干线!N942="","",[1]主干线!N942)</f>
        <v>0</v>
      </c>
      <c r="I942" s="7">
        <f>IF([1]主干线!O942="","",[1]主干线!O942)</f>
        <v>0</v>
      </c>
      <c r="J942" s="7">
        <f>IF([1]主干线!P942="","",[1]主干线!P942)</f>
        <v>2015</v>
      </c>
      <c r="K942" s="7">
        <f>IF([1]主干线!Q942="","",[1]主干线!Q942)</f>
        <v>3</v>
      </c>
      <c r="L942" s="7">
        <f>IF([1]主干线!R942="","",[1]主干线!R942)</f>
        <v>0</v>
      </c>
      <c r="M942" s="7">
        <f>IF([1]主干线!S942="","",[1]主干线!S942)</f>
        <v>0</v>
      </c>
      <c r="N942" s="7">
        <f>IF([1]主干线!T942="","",[1]主干线!T942)</f>
        <v>0</v>
      </c>
      <c r="O942" s="7" t="str">
        <f>IF([1]主干线!V942="","",[1]主干线!V942)</f>
        <v>配变_启航社23#变</v>
      </c>
      <c r="P942" s="7">
        <f>IF([1]主干线!W942="","",[1]主干线!W942)</f>
        <v>0.30243199999999998</v>
      </c>
      <c r="Q942" s="7">
        <f>IF([1]主干线!X942="","",[1]主干线!X942)</f>
        <v>5</v>
      </c>
      <c r="R942" s="7">
        <f>IF([1]主干线!I942="","",[1]主干线!I942)</f>
        <v>1</v>
      </c>
      <c r="S942" s="7">
        <f>IF([1]主干线!G942="","",[1]主干线!G942)</f>
        <v>0</v>
      </c>
      <c r="T942" s="7">
        <f>IF([1]主干线!J942="","",[1]主干线!J942)</f>
        <v>0</v>
      </c>
      <c r="U942" s="7" t="str">
        <f>IF([1]主干线!H942="","",[1]主干线!H942)</f>
        <v>市辖</v>
      </c>
    </row>
    <row r="943" spans="1:21" x14ac:dyDescent="0.15">
      <c r="A943" s="7" t="str">
        <f>IF([1]主干线!A943="","",[1]主干线!A943)</f>
        <v>安肆线路35</v>
      </c>
      <c r="B943" s="7" t="str">
        <f>IF([1]主干线!B943="","",[1]主干线!B943)</f>
        <v>10kV</v>
      </c>
      <c r="C943" s="7" t="str">
        <f>IF([1]主干线!C943="","",[1]主干线!C943)</f>
        <v>144安肆线</v>
      </c>
      <c r="D943" s="7">
        <f>IF([1]主干线!D943="","",[1]主干线!D943)</f>
        <v>1</v>
      </c>
      <c r="E943" s="7" t="str">
        <f>IF([1]主干线!E943="","",[1]主干线!E943)</f>
        <v>YJV22-3×120</v>
      </c>
      <c r="F943" s="7">
        <f>IF([1]主干线!F943="","",[1]主干线!F943)</f>
        <v>4.6230000000000004E-3</v>
      </c>
      <c r="G943" s="7">
        <f>IF([1]主干线!M943="","",[1]主干线!M943)</f>
        <v>2E-3</v>
      </c>
      <c r="H943" s="7">
        <f>IF([1]主干线!N943="","",[1]主干线!N943)</f>
        <v>0</v>
      </c>
      <c r="I943" s="7">
        <f>IF([1]主干线!O943="","",[1]主干线!O943)</f>
        <v>0</v>
      </c>
      <c r="J943" s="7">
        <f>IF([1]主干线!P943="","",[1]主干线!P943)</f>
        <v>2015</v>
      </c>
      <c r="K943" s="7">
        <f>IF([1]主干线!Q943="","",[1]主干线!Q943)</f>
        <v>1</v>
      </c>
      <c r="L943" s="7">
        <f>IF([1]主干线!R943="","",[1]主干线!R943)</f>
        <v>0</v>
      </c>
      <c r="M943" s="7">
        <f>IF([1]主干线!S943="","",[1]主干线!S943)</f>
        <v>0</v>
      </c>
      <c r="N943" s="7">
        <f>IF([1]主干线!T943="","",[1]主干线!T943)</f>
        <v>0</v>
      </c>
      <c r="O943" s="7" t="str">
        <f>IF([1]主干线!V943="","",[1]主干线!V943)</f>
        <v>配变_启航社19#变</v>
      </c>
      <c r="P943" s="7">
        <f>IF([1]主干线!W943="","",[1]主干线!W943)</f>
        <v>0.277362</v>
      </c>
      <c r="Q943" s="7">
        <f>IF([1]主干线!X943="","",[1]主干线!X943)</f>
        <v>6</v>
      </c>
      <c r="R943" s="7">
        <f>IF([1]主干线!I943="","",[1]主干线!I943)</f>
        <v>0</v>
      </c>
      <c r="S943" s="7">
        <f>IF([1]主干线!G943="","",[1]主干线!G943)</f>
        <v>0</v>
      </c>
      <c r="T943" s="7">
        <f>IF([1]主干线!J943="","",[1]主干线!J943)</f>
        <v>0</v>
      </c>
      <c r="U943" s="7" t="str">
        <f>IF([1]主干线!H943="","",[1]主干线!H943)</f>
        <v>市辖</v>
      </c>
    </row>
    <row r="944" spans="1:21" x14ac:dyDescent="0.15">
      <c r="A944" s="7" t="str">
        <f>IF([1]主干线!A944="","",[1]主干线!A944)</f>
        <v>安肆线路36</v>
      </c>
      <c r="B944" s="7" t="str">
        <f>IF([1]主干线!B944="","",[1]主干线!B944)</f>
        <v>10kV</v>
      </c>
      <c r="C944" s="7" t="str">
        <f>IF([1]主干线!C944="","",[1]主干线!C944)</f>
        <v>144安肆线</v>
      </c>
      <c r="D944" s="7">
        <f>IF([1]主干线!D944="","",[1]主干线!D944)</f>
        <v>1</v>
      </c>
      <c r="E944" s="7" t="str">
        <f>IF([1]主干线!E944="","",[1]主干线!E944)</f>
        <v>YJV22-3×120</v>
      </c>
      <c r="F944" s="7">
        <f>IF([1]主干线!F944="","",[1]主干线!F944)</f>
        <v>5.0790000000000002E-3</v>
      </c>
      <c r="G944" s="7">
        <f>IF([1]主干线!M944="","",[1]主干线!M944)</f>
        <v>2E-3</v>
      </c>
      <c r="H944" s="7">
        <f>IF([1]主干线!N944="","",[1]主干线!N944)</f>
        <v>0</v>
      </c>
      <c r="I944" s="7">
        <f>IF([1]主干线!O944="","",[1]主干线!O944)</f>
        <v>0</v>
      </c>
      <c r="J944" s="7">
        <f>IF([1]主干线!P944="","",[1]主干线!P944)</f>
        <v>2015</v>
      </c>
      <c r="K944" s="7">
        <f>IF([1]主干线!Q944="","",[1]主干线!Q944)</f>
        <v>2</v>
      </c>
      <c r="L944" s="7">
        <f>IF([1]主干线!R944="","",[1]主干线!R944)</f>
        <v>0</v>
      </c>
      <c r="M944" s="7">
        <f>IF([1]主干线!S944="","",[1]主干线!S944)</f>
        <v>0</v>
      </c>
      <c r="N944" s="7">
        <f>IF([1]主干线!T944="","",[1]主干线!T944)</f>
        <v>0</v>
      </c>
      <c r="O944" s="7" t="str">
        <f>IF([1]主干线!V944="","",[1]主干线!V944)</f>
        <v>配变_启航社6#变</v>
      </c>
      <c r="P944" s="7">
        <f>IF([1]主干线!W944="","",[1]主干线!W944)</f>
        <v>0.30476799999999998</v>
      </c>
      <c r="Q944" s="7">
        <f>IF([1]主干线!X944="","",[1]主干线!X944)</f>
        <v>7</v>
      </c>
      <c r="R944" s="7">
        <f>IF([1]主干线!I944="","",[1]主干线!I944)</f>
        <v>1</v>
      </c>
      <c r="S944" s="7">
        <f>IF([1]主干线!G944="","",[1]主干线!G944)</f>
        <v>0</v>
      </c>
      <c r="T944" s="7">
        <f>IF([1]主干线!J944="","",[1]主干线!J944)</f>
        <v>0</v>
      </c>
      <c r="U944" s="7" t="str">
        <f>IF([1]主干线!H944="","",[1]主干线!H944)</f>
        <v/>
      </c>
    </row>
    <row r="945" spans="1:21" x14ac:dyDescent="0.15">
      <c r="A945" s="7" t="str">
        <f>IF([1]主干线!A945="","",[1]主干线!A945)</f>
        <v>安伍线路1</v>
      </c>
      <c r="B945" s="7" t="str">
        <f>IF([1]主干线!B945="","",[1]主干线!B945)</f>
        <v>10kV</v>
      </c>
      <c r="C945" s="7" t="str">
        <f>IF([1]主干线!C945="","",[1]主干线!C945)</f>
        <v>145安伍线</v>
      </c>
      <c r="D945" s="7">
        <f>IF([1]主干线!D945="","",[1]主干线!D945)</f>
        <v>0</v>
      </c>
      <c r="E945" s="7" t="str">
        <f>IF([1]主干线!E945="","",[1]主干线!E945)</f>
        <v>LGJ-185/30</v>
      </c>
      <c r="F945" s="7">
        <f>IF([1]主干线!F945="","",[1]主干线!F945)</f>
        <v>1.8225000000000002E-2</v>
      </c>
      <c r="G945" s="7">
        <f>IF([1]主干线!M945="","",[1]主干线!M945)</f>
        <v>2E-3</v>
      </c>
      <c r="H945" s="7">
        <f>IF([1]主干线!N945="","",[1]主干线!N945)</f>
        <v>0</v>
      </c>
      <c r="I945" s="7">
        <f>IF([1]主干线!O945="","",[1]主干线!O945)</f>
        <v>0</v>
      </c>
      <c r="J945" s="7">
        <f>IF([1]主干线!P945="","",[1]主干线!P945)</f>
        <v>2015</v>
      </c>
      <c r="K945" s="7">
        <f>IF([1]主干线!Q945="","",[1]主干线!Q945)</f>
        <v>3</v>
      </c>
      <c r="L945" s="7">
        <f>IF([1]主干线!R945="","",[1]主干线!R945)</f>
        <v>0</v>
      </c>
      <c r="M945" s="7">
        <f>IF([1]主干线!S945="","",[1]主干线!S945)</f>
        <v>0</v>
      </c>
      <c r="N945" s="7">
        <f>IF([1]主干线!T945="","",[1]主干线!T945)</f>
        <v>0</v>
      </c>
      <c r="O945" s="7" t="str">
        <f>IF([1]主干线!V945="","",[1]主干线!V945)</f>
        <v>分支箱_安伍配</v>
      </c>
      <c r="P945" s="7">
        <f>IF([1]主干线!W945="","",[1]主干线!W945)</f>
        <v>0.36449100000000001</v>
      </c>
      <c r="Q945" s="7">
        <f>IF([1]主干线!X945="","",[1]主干线!X945)</f>
        <v>8</v>
      </c>
      <c r="R945" s="7">
        <f>IF([1]主干线!I945="","",[1]主干线!I945)</f>
        <v>1</v>
      </c>
      <c r="S945" s="7">
        <f>IF([1]主干线!G945="","",[1]主干线!G945)</f>
        <v>0</v>
      </c>
      <c r="T945" s="7">
        <f>IF([1]主干线!J945="","",[1]主干线!J945)</f>
        <v>0</v>
      </c>
      <c r="U945" s="7" t="str">
        <f>IF([1]主干线!H945="","",[1]主干线!H945)</f>
        <v>市辖</v>
      </c>
    </row>
    <row r="946" spans="1:21" x14ac:dyDescent="0.15">
      <c r="A946" s="7" t="str">
        <f>IF([1]主干线!A946="","",[1]主干线!A946)</f>
        <v>安伍线路2</v>
      </c>
      <c r="B946" s="7" t="str">
        <f>IF([1]主干线!B946="","",[1]主干线!B946)</f>
        <v>10kV</v>
      </c>
      <c r="C946" s="7" t="str">
        <f>IF([1]主干线!C946="","",[1]主干线!C946)</f>
        <v>145安伍线</v>
      </c>
      <c r="D946" s="7">
        <f>IF([1]主干线!D946="","",[1]主干线!D946)</f>
        <v>0</v>
      </c>
      <c r="E946" s="7" t="str">
        <f>IF([1]主干线!E946="","",[1]主干线!E946)</f>
        <v>LGJ-185/30</v>
      </c>
      <c r="F946" s="7">
        <f>IF([1]主干线!F946="","",[1]主干线!F946)</f>
        <v>0.57805499999999999</v>
      </c>
      <c r="G946" s="7">
        <f>IF([1]主干线!M946="","",[1]主干线!M946)</f>
        <v>2E-3</v>
      </c>
      <c r="H946" s="7">
        <f>IF([1]主干线!N946="","",[1]主干线!N946)</f>
        <v>0</v>
      </c>
      <c r="I946" s="7">
        <f>IF([1]主干线!O946="","",[1]主干线!O946)</f>
        <v>0</v>
      </c>
      <c r="J946" s="7">
        <f>IF([1]主干线!P946="","",[1]主干线!P946)</f>
        <v>2015</v>
      </c>
      <c r="K946" s="7">
        <f>IF([1]主干线!Q946="","",[1]主干线!Q946)</f>
        <v>1</v>
      </c>
      <c r="L946" s="7">
        <f>IF([1]主干线!R946="","",[1]主干线!R946)</f>
        <v>0</v>
      </c>
      <c r="M946" s="7">
        <f>IF([1]主干线!S946="","",[1]主干线!S946)</f>
        <v>0</v>
      </c>
      <c r="N946" s="7">
        <f>IF([1]主干线!T946="","",[1]主干线!T946)</f>
        <v>0</v>
      </c>
      <c r="O946" s="7" t="str">
        <f>IF([1]主干线!V946="","",[1]主干线!V946)</f>
        <v>分支箱_安伍线F2</v>
      </c>
      <c r="P946" s="7">
        <f>IF([1]主干线!W946="","",[1]主干线!W946)</f>
        <v>11.561097</v>
      </c>
      <c r="Q946" s="7">
        <f>IF([1]主干线!X946="","",[1]主干线!X946)</f>
        <v>0</v>
      </c>
      <c r="R946" s="7">
        <f>IF([1]主干线!I946="","",[1]主干线!I946)</f>
        <v>0</v>
      </c>
      <c r="S946" s="7">
        <f>IF([1]主干线!G946="","",[1]主干线!G946)</f>
        <v>0</v>
      </c>
      <c r="T946" s="7">
        <f>IF([1]主干线!J946="","",[1]主干线!J946)</f>
        <v>0</v>
      </c>
      <c r="U946" s="7" t="str">
        <f>IF([1]主干线!H946="","",[1]主干线!H946)</f>
        <v>市辖</v>
      </c>
    </row>
    <row r="947" spans="1:21" x14ac:dyDescent="0.15">
      <c r="A947" s="7" t="str">
        <f>IF([1]主干线!A947="","",[1]主干线!A947)</f>
        <v>安伍线路3</v>
      </c>
      <c r="B947" s="7" t="str">
        <f>IF([1]主干线!B947="","",[1]主干线!B947)</f>
        <v>10kV</v>
      </c>
      <c r="C947" s="7" t="str">
        <f>IF([1]主干线!C947="","",[1]主干线!C947)</f>
        <v>145安伍线</v>
      </c>
      <c r="D947" s="7">
        <f>IF([1]主干线!D947="","",[1]主干线!D947)</f>
        <v>0</v>
      </c>
      <c r="E947" s="7" t="str">
        <f>IF([1]主干线!E947="","",[1]主干线!E947)</f>
        <v>LGJ-185/30</v>
      </c>
      <c r="F947" s="7">
        <f>IF([1]主干线!F947="","",[1]主干线!F947)</f>
        <v>0.18071799999999999</v>
      </c>
      <c r="G947" s="7">
        <f>IF([1]主干线!M947="","",[1]主干线!M947)</f>
        <v>2E-3</v>
      </c>
      <c r="H947" s="7">
        <f>IF([1]主干线!N947="","",[1]主干线!N947)</f>
        <v>0</v>
      </c>
      <c r="I947" s="7">
        <f>IF([1]主干线!O947="","",[1]主干线!O947)</f>
        <v>0</v>
      </c>
      <c r="J947" s="7">
        <f>IF([1]主干线!P947="","",[1]主干线!P947)</f>
        <v>2015</v>
      </c>
      <c r="K947" s="7">
        <f>IF([1]主干线!Q947="","",[1]主干线!Q947)</f>
        <v>2</v>
      </c>
      <c r="L947" s="7">
        <f>IF([1]主干线!R947="","",[1]主干线!R947)</f>
        <v>0</v>
      </c>
      <c r="M947" s="7">
        <f>IF([1]主干线!S947="","",[1]主干线!S947)</f>
        <v>0</v>
      </c>
      <c r="N947" s="7">
        <f>IF([1]主干线!T947="","",[1]主干线!T947)</f>
        <v>0</v>
      </c>
      <c r="O947" s="7" t="str">
        <f>IF([1]主干线!V947="","",[1]主干线!V947)</f>
        <v>分支箱_安伍线F3</v>
      </c>
      <c r="P947" s="7">
        <f>IF([1]主干线!W947="","",[1]主干线!W947)</f>
        <v>3.6143689999999999</v>
      </c>
      <c r="Q947" s="7">
        <f>IF([1]主干线!X947="","",[1]主干线!X947)</f>
        <v>1</v>
      </c>
      <c r="R947" s="7">
        <f>IF([1]主干线!I947="","",[1]主干线!I947)</f>
        <v>1</v>
      </c>
      <c r="S947" s="7">
        <f>IF([1]主干线!G947="","",[1]主干线!G947)</f>
        <v>0</v>
      </c>
      <c r="T947" s="7">
        <f>IF([1]主干线!J947="","",[1]主干线!J947)</f>
        <v>0</v>
      </c>
      <c r="U947" s="7" t="str">
        <f>IF([1]主干线!H947="","",[1]主干线!H947)</f>
        <v>市辖</v>
      </c>
    </row>
    <row r="948" spans="1:21" x14ac:dyDescent="0.15">
      <c r="A948" s="7" t="str">
        <f>IF([1]主干线!A948="","",[1]主干线!A948)</f>
        <v>安伍线路4</v>
      </c>
      <c r="B948" s="7" t="str">
        <f>IF([1]主干线!B948="","",[1]主干线!B948)</f>
        <v>10kV</v>
      </c>
      <c r="C948" s="7" t="str">
        <f>IF([1]主干线!C948="","",[1]主干线!C948)</f>
        <v>145安伍线</v>
      </c>
      <c r="D948" s="7">
        <f>IF([1]主干线!D948="","",[1]主干线!D948)</f>
        <v>0</v>
      </c>
      <c r="E948" s="7" t="str">
        <f>IF([1]主干线!E948="","",[1]主干线!E948)</f>
        <v>LGJ-185/30</v>
      </c>
      <c r="F948" s="7">
        <f>IF([1]主干线!F948="","",[1]主干线!F948)</f>
        <v>1.120314</v>
      </c>
      <c r="G948" s="7">
        <f>IF([1]主干线!M948="","",[1]主干线!M948)</f>
        <v>2E-3</v>
      </c>
      <c r="H948" s="7">
        <f>IF([1]主干线!N948="","",[1]主干线!N948)</f>
        <v>0</v>
      </c>
      <c r="I948" s="7">
        <f>IF([1]主干线!O948="","",[1]主干线!O948)</f>
        <v>0</v>
      </c>
      <c r="J948" s="7">
        <f>IF([1]主干线!P948="","",[1]主干线!P948)</f>
        <v>2015</v>
      </c>
      <c r="K948" s="7">
        <f>IF([1]主干线!Q948="","",[1]主干线!Q948)</f>
        <v>3</v>
      </c>
      <c r="L948" s="7">
        <f>IF([1]主干线!R948="","",[1]主干线!R948)</f>
        <v>0</v>
      </c>
      <c r="M948" s="7">
        <f>IF([1]主干线!S948="","",[1]主干线!S948)</f>
        <v>0</v>
      </c>
      <c r="N948" s="7">
        <f>IF([1]主干线!T948="","",[1]主干线!T948)</f>
        <v>0</v>
      </c>
      <c r="O948" s="7" t="str">
        <f>IF([1]主干线!V948="","",[1]主干线!V948)</f>
        <v>分支箱_安伍线F5</v>
      </c>
      <c r="P948" s="7">
        <f>IF([1]主干线!W948="","",[1]主干线!W948)</f>
        <v>22.406288</v>
      </c>
      <c r="Q948" s="7">
        <f>IF([1]主干线!X948="","",[1]主干线!X948)</f>
        <v>2</v>
      </c>
      <c r="R948" s="7">
        <f>IF([1]主干线!I948="","",[1]主干线!I948)</f>
        <v>1</v>
      </c>
      <c r="S948" s="7">
        <f>IF([1]主干线!G948="","",[1]主干线!G948)</f>
        <v>0</v>
      </c>
      <c r="T948" s="7">
        <f>IF([1]主干线!J948="","",[1]主干线!J948)</f>
        <v>0</v>
      </c>
      <c r="U948" s="7" t="str">
        <f>IF([1]主干线!H948="","",[1]主干线!H948)</f>
        <v>市辖</v>
      </c>
    </row>
    <row r="949" spans="1:21" x14ac:dyDescent="0.15">
      <c r="A949" s="7" t="str">
        <f>IF([1]主干线!A949="","",[1]主干线!A949)</f>
        <v>安伍线路5</v>
      </c>
      <c r="B949" s="7" t="str">
        <f>IF([1]主干线!B949="","",[1]主干线!B949)</f>
        <v>10kV</v>
      </c>
      <c r="C949" s="7" t="str">
        <f>IF([1]主干线!C949="","",[1]主干线!C949)</f>
        <v>145安伍线</v>
      </c>
      <c r="D949" s="7">
        <f>IF([1]主干线!D949="","",[1]主干线!D949)</f>
        <v>0</v>
      </c>
      <c r="E949" s="7" t="str">
        <f>IF([1]主干线!E949="","",[1]主干线!E949)</f>
        <v>LGJ-185/30</v>
      </c>
      <c r="F949" s="7">
        <f>IF([1]主干线!F949="","",[1]主干线!F949)</f>
        <v>0.23638999999999999</v>
      </c>
      <c r="G949" s="7">
        <f>IF([1]主干线!M949="","",[1]主干线!M949)</f>
        <v>2E-3</v>
      </c>
      <c r="H949" s="7">
        <f>IF([1]主干线!N949="","",[1]主干线!N949)</f>
        <v>0</v>
      </c>
      <c r="I949" s="7">
        <f>IF([1]主干线!O949="","",[1]主干线!O949)</f>
        <v>0</v>
      </c>
      <c r="J949" s="7">
        <f>IF([1]主干线!P949="","",[1]主干线!P949)</f>
        <v>2015</v>
      </c>
      <c r="K949" s="7">
        <f>IF([1]主干线!Q949="","",[1]主干线!Q949)</f>
        <v>1</v>
      </c>
      <c r="L949" s="7">
        <f>IF([1]主干线!R949="","",[1]主干线!R949)</f>
        <v>0</v>
      </c>
      <c r="M949" s="7">
        <f>IF([1]主干线!S949="","",[1]主干线!S949)</f>
        <v>0</v>
      </c>
      <c r="N949" s="7">
        <f>IF([1]主干线!T949="","",[1]主干线!T949)</f>
        <v>0</v>
      </c>
      <c r="O949" s="7" t="str">
        <f>IF([1]主干线!V949="","",[1]主干线!V949)</f>
        <v>分支箱_安伍线F6</v>
      </c>
      <c r="P949" s="7">
        <f>IF([1]主干线!W949="","",[1]主干线!W949)</f>
        <v>4.7277909999999999</v>
      </c>
      <c r="Q949" s="7">
        <f>IF([1]主干线!X949="","",[1]主干线!X949)</f>
        <v>3</v>
      </c>
      <c r="R949" s="7">
        <f>IF([1]主干线!I949="","",[1]主干线!I949)</f>
        <v>0</v>
      </c>
      <c r="S949" s="7">
        <f>IF([1]主干线!G949="","",[1]主干线!G949)</f>
        <v>0</v>
      </c>
      <c r="T949" s="7">
        <f>IF([1]主干线!J949="","",[1]主干线!J949)</f>
        <v>0</v>
      </c>
      <c r="U949" s="7" t="str">
        <f>IF([1]主干线!H949="","",[1]主干线!H949)</f>
        <v>市辖</v>
      </c>
    </row>
    <row r="950" spans="1:21" x14ac:dyDescent="0.15">
      <c r="A950" s="7" t="str">
        <f>IF([1]主干线!A950="","",[1]主干线!A950)</f>
        <v>安伍线路6</v>
      </c>
      <c r="B950" s="7" t="str">
        <f>IF([1]主干线!B950="","",[1]主干线!B950)</f>
        <v>10kV</v>
      </c>
      <c r="C950" s="7" t="str">
        <f>IF([1]主干线!C950="","",[1]主干线!C950)</f>
        <v>145安伍线</v>
      </c>
      <c r="D950" s="7">
        <f>IF([1]主干线!D950="","",[1]主干线!D950)</f>
        <v>0</v>
      </c>
      <c r="E950" s="7" t="str">
        <f>IF([1]主干线!E950="","",[1]主干线!E950)</f>
        <v>LGJ-185/30</v>
      </c>
      <c r="F950" s="7">
        <f>IF([1]主干线!F950="","",[1]主干线!F950)</f>
        <v>0.548315</v>
      </c>
      <c r="G950" s="7">
        <f>IF([1]主干线!M950="","",[1]主干线!M950)</f>
        <v>2E-3</v>
      </c>
      <c r="H950" s="7">
        <f>IF([1]主干线!N950="","",[1]主干线!N950)</f>
        <v>0</v>
      </c>
      <c r="I950" s="7">
        <f>IF([1]主干线!O950="","",[1]主干线!O950)</f>
        <v>0</v>
      </c>
      <c r="J950" s="7">
        <f>IF([1]主干线!P950="","",[1]主干线!P950)</f>
        <v>2015</v>
      </c>
      <c r="K950" s="7">
        <f>IF([1]主干线!Q950="","",[1]主干线!Q950)</f>
        <v>2</v>
      </c>
      <c r="L950" s="7">
        <f>IF([1]主干线!R950="","",[1]主干线!R950)</f>
        <v>0</v>
      </c>
      <c r="M950" s="7">
        <f>IF([1]主干线!S950="","",[1]主干线!S950)</f>
        <v>0</v>
      </c>
      <c r="N950" s="7">
        <f>IF([1]主干线!T950="","",[1]主干线!T950)</f>
        <v>0</v>
      </c>
      <c r="O950" s="7" t="str">
        <f>IF([1]主干线!V950="","",[1]主干线!V950)</f>
        <v>分支箱_安伍线F7</v>
      </c>
      <c r="P950" s="7">
        <f>IF([1]主干线!W950="","",[1]主干线!W950)</f>
        <v>10.966305</v>
      </c>
      <c r="Q950" s="7">
        <f>IF([1]主干线!X950="","",[1]主干线!X950)</f>
        <v>4</v>
      </c>
      <c r="R950" s="7">
        <f>IF([1]主干线!I950="","",[1]主干线!I950)</f>
        <v>1</v>
      </c>
      <c r="S950" s="7">
        <f>IF([1]主干线!G950="","",[1]主干线!G950)</f>
        <v>0</v>
      </c>
      <c r="T950" s="7">
        <f>IF([1]主干线!J950="","",[1]主干线!J950)</f>
        <v>0</v>
      </c>
      <c r="U950" s="7" t="str">
        <f>IF([1]主干线!H950="","",[1]主干线!H950)</f>
        <v>市辖</v>
      </c>
    </row>
    <row r="951" spans="1:21" x14ac:dyDescent="0.15">
      <c r="A951" s="7" t="str">
        <f>IF([1]主干线!A951="","",[1]主干线!A951)</f>
        <v>安伍线路7</v>
      </c>
      <c r="B951" s="7" t="str">
        <f>IF([1]主干线!B951="","",[1]主干线!B951)</f>
        <v>10kV</v>
      </c>
      <c r="C951" s="7" t="str">
        <f>IF([1]主干线!C951="","",[1]主干线!C951)</f>
        <v>145安伍线</v>
      </c>
      <c r="D951" s="7">
        <f>IF([1]主干线!D951="","",[1]主干线!D951)</f>
        <v>0</v>
      </c>
      <c r="E951" s="7" t="str">
        <f>IF([1]主干线!E951="","",[1]主干线!E951)</f>
        <v>LGJ-185/30</v>
      </c>
      <c r="F951" s="7">
        <f>IF([1]主干线!F951="","",[1]主干线!F951)</f>
        <v>0.26480700000000001</v>
      </c>
      <c r="G951" s="7">
        <f>IF([1]主干线!M951="","",[1]主干线!M951)</f>
        <v>2E-3</v>
      </c>
      <c r="H951" s="7">
        <f>IF([1]主干线!N951="","",[1]主干线!N951)</f>
        <v>0</v>
      </c>
      <c r="I951" s="7">
        <f>IF([1]主干线!O951="","",[1]主干线!O951)</f>
        <v>0</v>
      </c>
      <c r="J951" s="7">
        <f>IF([1]主干线!P951="","",[1]主干线!P951)</f>
        <v>2015</v>
      </c>
      <c r="K951" s="7">
        <f>IF([1]主干线!Q951="","",[1]主干线!Q951)</f>
        <v>3</v>
      </c>
      <c r="L951" s="7">
        <f>IF([1]主干线!R951="","",[1]主干线!R951)</f>
        <v>0</v>
      </c>
      <c r="M951" s="7">
        <f>IF([1]主干线!S951="","",[1]主干线!S951)</f>
        <v>0</v>
      </c>
      <c r="N951" s="7">
        <f>IF([1]主干线!T951="","",[1]主干线!T951)</f>
        <v>0</v>
      </c>
      <c r="O951" s="7" t="str">
        <f>IF([1]主干线!V951="","",[1]主干线!V951)</f>
        <v>分支箱_鑫苑西配</v>
      </c>
      <c r="P951" s="7">
        <f>IF([1]主干线!W951="","",[1]主干线!W951)</f>
        <v>5.2961309999999999</v>
      </c>
      <c r="Q951" s="7">
        <f>IF([1]主干线!X951="","",[1]主干线!X951)</f>
        <v>5</v>
      </c>
      <c r="R951" s="7">
        <f>IF([1]主干线!I951="","",[1]主干线!I951)</f>
        <v>1</v>
      </c>
      <c r="S951" s="7">
        <f>IF([1]主干线!G951="","",[1]主干线!G951)</f>
        <v>0</v>
      </c>
      <c r="T951" s="7">
        <f>IF([1]主干线!J951="","",[1]主干线!J951)</f>
        <v>0</v>
      </c>
      <c r="U951" s="7" t="str">
        <f>IF([1]主干线!H951="","",[1]主干线!H951)</f>
        <v>市辖</v>
      </c>
    </row>
    <row r="952" spans="1:21" x14ac:dyDescent="0.15">
      <c r="A952" s="7" t="str">
        <f>IF([1]主干线!A952="","",[1]主干线!A952)</f>
        <v>安伍线路8</v>
      </c>
      <c r="B952" s="7" t="str">
        <f>IF([1]主干线!B952="","",[1]主干线!B952)</f>
        <v>10kV</v>
      </c>
      <c r="C952" s="7" t="str">
        <f>IF([1]主干线!C952="","",[1]主干线!C952)</f>
        <v>145安伍线</v>
      </c>
      <c r="D952" s="7">
        <f>IF([1]主干线!D952="","",[1]主干线!D952)</f>
        <v>0</v>
      </c>
      <c r="E952" s="7" t="str">
        <f>IF([1]主干线!E952="","",[1]主干线!E952)</f>
        <v>LGJ-185/30</v>
      </c>
      <c r="F952" s="7">
        <f>IF([1]主干线!F952="","",[1]主干线!F952)</f>
        <v>0.50507400000000002</v>
      </c>
      <c r="G952" s="7">
        <f>IF([1]主干线!M952="","",[1]主干线!M952)</f>
        <v>2E-3</v>
      </c>
      <c r="H952" s="7">
        <f>IF([1]主干线!N952="","",[1]主干线!N952)</f>
        <v>0</v>
      </c>
      <c r="I952" s="7">
        <f>IF([1]主干线!O952="","",[1]主干线!O952)</f>
        <v>0</v>
      </c>
      <c r="J952" s="7">
        <f>IF([1]主干线!P952="","",[1]主干线!P952)</f>
        <v>2015</v>
      </c>
      <c r="K952" s="7">
        <f>IF([1]主干线!Q952="","",[1]主干线!Q952)</f>
        <v>1</v>
      </c>
      <c r="L952" s="7">
        <f>IF([1]主干线!R952="","",[1]主干线!R952)</f>
        <v>0</v>
      </c>
      <c r="M952" s="7">
        <f>IF([1]主干线!S952="","",[1]主干线!S952)</f>
        <v>0</v>
      </c>
      <c r="N952" s="7">
        <f>IF([1]主干线!T952="","",[1]主干线!T952)</f>
        <v>0</v>
      </c>
      <c r="O952" s="7" t="str">
        <f>IF([1]主干线!V952="","",[1]主干线!V952)</f>
        <v>分支箱_启航西配</v>
      </c>
      <c r="P952" s="7">
        <f>IF([1]主干线!W952="","",[1]主干线!W952)</f>
        <v>10.101478999999999</v>
      </c>
      <c r="Q952" s="7">
        <f>IF([1]主干线!X952="","",[1]主干线!X952)</f>
        <v>6</v>
      </c>
      <c r="R952" s="7">
        <f>IF([1]主干线!I952="","",[1]主干线!I952)</f>
        <v>0</v>
      </c>
      <c r="S952" s="7">
        <f>IF([1]主干线!G952="","",[1]主干线!G952)</f>
        <v>0</v>
      </c>
      <c r="T952" s="7">
        <f>IF([1]主干线!J952="","",[1]主干线!J952)</f>
        <v>0</v>
      </c>
      <c r="U952" s="7" t="str">
        <f>IF([1]主干线!H952="","",[1]主干线!H952)</f>
        <v>市辖</v>
      </c>
    </row>
    <row r="953" spans="1:21" x14ac:dyDescent="0.15">
      <c r="A953" s="7" t="str">
        <f>IF([1]主干线!A953="","",[1]主干线!A953)</f>
        <v>安伍线路9</v>
      </c>
      <c r="B953" s="7" t="str">
        <f>IF([1]主干线!B953="","",[1]主干线!B953)</f>
        <v>10kV</v>
      </c>
      <c r="C953" s="7" t="str">
        <f>IF([1]主干线!C953="","",[1]主干线!C953)</f>
        <v>145安伍线</v>
      </c>
      <c r="D953" s="7">
        <f>IF([1]主干线!D953="","",[1]主干线!D953)</f>
        <v>0</v>
      </c>
      <c r="E953" s="7" t="str">
        <f>IF([1]主干线!E953="","",[1]主干线!E953)</f>
        <v>LGJ-185/30</v>
      </c>
      <c r="F953" s="7">
        <f>IF([1]主干线!F953="","",[1]主干线!F953)</f>
        <v>0.715781</v>
      </c>
      <c r="G953" s="7">
        <f>IF([1]主干线!M953="","",[1]主干线!M953)</f>
        <v>2E-3</v>
      </c>
      <c r="H953" s="7">
        <f>IF([1]主干线!N953="","",[1]主干线!N953)</f>
        <v>0</v>
      </c>
      <c r="I953" s="7">
        <f>IF([1]主干线!O953="","",[1]主干线!O953)</f>
        <v>0</v>
      </c>
      <c r="J953" s="7">
        <f>IF([1]主干线!P953="","",[1]主干线!P953)</f>
        <v>2015</v>
      </c>
      <c r="K953" s="7">
        <f>IF([1]主干线!Q953="","",[1]主干线!Q953)</f>
        <v>2</v>
      </c>
      <c r="L953" s="7">
        <f>IF([1]主干线!R953="","",[1]主干线!R953)</f>
        <v>0</v>
      </c>
      <c r="M953" s="7">
        <f>IF([1]主干线!S953="","",[1]主干线!S953)</f>
        <v>0</v>
      </c>
      <c r="N953" s="7">
        <f>IF([1]主干线!T953="","",[1]主干线!T953)</f>
        <v>0</v>
      </c>
      <c r="O953" s="7" t="str">
        <f>IF([1]主干线!V953="","",[1]主干线!V953)</f>
        <v>8796088723024</v>
      </c>
      <c r="P953" s="7">
        <f>IF([1]主干线!W953="","",[1]主干线!W953)</f>
        <v>14.315613000000001</v>
      </c>
      <c r="Q953" s="7">
        <f>IF([1]主干线!X953="","",[1]主干线!X953)</f>
        <v>7</v>
      </c>
      <c r="R953" s="7">
        <f>IF([1]主干线!I953="","",[1]主干线!I953)</f>
        <v>1</v>
      </c>
      <c r="S953" s="7">
        <f>IF([1]主干线!G953="","",[1]主干线!G953)</f>
        <v>0</v>
      </c>
      <c r="T953" s="7">
        <f>IF([1]主干线!J953="","",[1]主干线!J953)</f>
        <v>0</v>
      </c>
      <c r="U953" s="7" t="str">
        <f>IF([1]主干线!H953="","",[1]主干线!H953)</f>
        <v>市辖</v>
      </c>
    </row>
    <row r="954" spans="1:21" x14ac:dyDescent="0.15">
      <c r="A954" s="7" t="str">
        <f>IF([1]主干线!A954="","",[1]主干线!A954)</f>
        <v>安伍线路10</v>
      </c>
      <c r="B954" s="7" t="str">
        <f>IF([1]主干线!B954="","",[1]主干线!B954)</f>
        <v>10kV</v>
      </c>
      <c r="C954" s="7" t="str">
        <f>IF([1]主干线!C954="","",[1]主干线!C954)</f>
        <v>145安伍线</v>
      </c>
      <c r="D954" s="7">
        <f>IF([1]主干线!D954="","",[1]主干线!D954)</f>
        <v>0</v>
      </c>
      <c r="E954" s="7" t="str">
        <f>IF([1]主干线!E954="","",[1]主干线!E954)</f>
        <v>LGJ-185/30</v>
      </c>
      <c r="F954" s="7">
        <f>IF([1]主干线!F954="","",[1]主干线!F954)</f>
        <v>7.0329000000000003E-2</v>
      </c>
      <c r="G954" s="7">
        <f>IF([1]主干线!M954="","",[1]主干线!M954)</f>
        <v>2E-3</v>
      </c>
      <c r="H954" s="7">
        <f>IF([1]主干线!N954="","",[1]主干线!N954)</f>
        <v>0</v>
      </c>
      <c r="I954" s="7">
        <f>IF([1]主干线!O954="","",[1]主干线!O954)</f>
        <v>0</v>
      </c>
      <c r="J954" s="7">
        <f>IF([1]主干线!P954="","",[1]主干线!P954)</f>
        <v>2015</v>
      </c>
      <c r="K954" s="7">
        <f>IF([1]主干线!Q954="","",[1]主干线!Q954)</f>
        <v>3</v>
      </c>
      <c r="L954" s="7">
        <f>IF([1]主干线!R954="","",[1]主干线!R954)</f>
        <v>0</v>
      </c>
      <c r="M954" s="7">
        <f>IF([1]主干线!S954="","",[1]主干线!S954)</f>
        <v>0</v>
      </c>
      <c r="N954" s="7">
        <f>IF([1]主干线!T954="","",[1]主干线!T954)</f>
        <v>0</v>
      </c>
      <c r="O954" s="7" t="str">
        <f>IF([1]主干线!V954="","",[1]主干线!V954)</f>
        <v>配变_花桥国际商务城</v>
      </c>
      <c r="P954" s="7">
        <f>IF([1]主干线!W954="","",[1]主干线!W954)</f>
        <v>1.40659</v>
      </c>
      <c r="Q954" s="7">
        <f>IF([1]主干线!X954="","",[1]主干线!X954)</f>
        <v>8</v>
      </c>
      <c r="R954" s="7">
        <f>IF([1]主干线!I954="","",[1]主干线!I954)</f>
        <v>1</v>
      </c>
      <c r="S954" s="7">
        <f>IF([1]主干线!G954="","",[1]主干线!G954)</f>
        <v>0</v>
      </c>
      <c r="T954" s="7">
        <f>IF([1]主干线!J954="","",[1]主干线!J954)</f>
        <v>0</v>
      </c>
      <c r="U954" s="7" t="str">
        <f>IF([1]主干线!H954="","",[1]主干线!H954)</f>
        <v>市辖</v>
      </c>
    </row>
    <row r="955" spans="1:21" x14ac:dyDescent="0.15">
      <c r="A955" s="7" t="str">
        <f>IF([1]主干线!A955="","",[1]主干线!A955)</f>
        <v>安伍线路11</v>
      </c>
      <c r="B955" s="7" t="str">
        <f>IF([1]主干线!B955="","",[1]主干线!B955)</f>
        <v>10kV</v>
      </c>
      <c r="C955" s="7" t="str">
        <f>IF([1]主干线!C955="","",[1]主干线!C955)</f>
        <v>145安伍线</v>
      </c>
      <c r="D955" s="7">
        <f>IF([1]主干线!D955="","",[1]主干线!D955)</f>
        <v>0</v>
      </c>
      <c r="E955" s="7" t="str">
        <f>IF([1]主干线!E955="","",[1]主干线!E955)</f>
        <v>LGJ-185/30</v>
      </c>
      <c r="F955" s="7">
        <f>IF([1]主干线!F955="","",[1]主干线!F955)</f>
        <v>1.2395499999999999</v>
      </c>
      <c r="G955" s="7">
        <f>IF([1]主干线!M955="","",[1]主干线!M955)</f>
        <v>2E-3</v>
      </c>
      <c r="H955" s="7">
        <f>IF([1]主干线!N955="","",[1]主干线!N955)</f>
        <v>0</v>
      </c>
      <c r="I955" s="7">
        <f>IF([1]主干线!O955="","",[1]主干线!O955)</f>
        <v>0</v>
      </c>
      <c r="J955" s="7">
        <f>IF([1]主干线!P955="","",[1]主干线!P955)</f>
        <v>2015</v>
      </c>
      <c r="K955" s="7">
        <f>IF([1]主干线!Q955="","",[1]主干线!Q955)</f>
        <v>1</v>
      </c>
      <c r="L955" s="7">
        <f>IF([1]主干线!R955="","",[1]主干线!R955)</f>
        <v>0</v>
      </c>
      <c r="M955" s="7">
        <f>IF([1]主干线!S955="","",[1]主干线!S955)</f>
        <v>0</v>
      </c>
      <c r="N955" s="7">
        <f>IF([1]主干线!T955="","",[1]主干线!T955)</f>
        <v>0</v>
      </c>
      <c r="O955" s="7" t="str">
        <f>IF([1]主干线!V955="","",[1]主干线!V955)</f>
        <v>8796088723168</v>
      </c>
      <c r="P955" s="7">
        <f>IF([1]主干线!W955="","",[1]主干线!W955)</f>
        <v>24.790994999999999</v>
      </c>
      <c r="Q955" s="7">
        <f>IF([1]主干线!X955="","",[1]主干线!X955)</f>
        <v>0</v>
      </c>
      <c r="R955" s="7">
        <f>IF([1]主干线!I955="","",[1]主干线!I955)</f>
        <v>0</v>
      </c>
      <c r="S955" s="7">
        <f>IF([1]主干线!G955="","",[1]主干线!G955)</f>
        <v>0</v>
      </c>
      <c r="T955" s="7">
        <f>IF([1]主干线!J955="","",[1]主干线!J955)</f>
        <v>0</v>
      </c>
      <c r="U955" s="7" t="str">
        <f>IF([1]主干线!H955="","",[1]主干线!H955)</f>
        <v>市辖</v>
      </c>
    </row>
    <row r="956" spans="1:21" x14ac:dyDescent="0.15">
      <c r="A956" s="7" t="str">
        <f>IF([1]主干线!A956="","",[1]主干线!A956)</f>
        <v>安伍线路13</v>
      </c>
      <c r="B956" s="7" t="str">
        <f>IF([1]主干线!B956="","",[1]主干线!B956)</f>
        <v>10kV</v>
      </c>
      <c r="C956" s="7" t="str">
        <f>IF([1]主干线!C956="","",[1]主干线!C956)</f>
        <v>145安伍线</v>
      </c>
      <c r="D956" s="7">
        <f>IF([1]主干线!D956="","",[1]主干线!D956)</f>
        <v>0</v>
      </c>
      <c r="E956" s="7" t="str">
        <f>IF([1]主干线!E956="","",[1]主干线!E956)</f>
        <v>LGJ-185/30</v>
      </c>
      <c r="F956" s="7">
        <f>IF([1]主干线!F956="","",[1]主干线!F956)</f>
        <v>0.15972500000000001</v>
      </c>
      <c r="G956" s="7">
        <f>IF([1]主干线!M956="","",[1]主干线!M956)</f>
        <v>2E-3</v>
      </c>
      <c r="H956" s="7">
        <f>IF([1]主干线!N956="","",[1]主干线!N956)</f>
        <v>0</v>
      </c>
      <c r="I956" s="7">
        <f>IF([1]主干线!O956="","",[1]主干线!O956)</f>
        <v>0</v>
      </c>
      <c r="J956" s="7">
        <f>IF([1]主干线!P956="","",[1]主干线!P956)</f>
        <v>2015</v>
      </c>
      <c r="K956" s="7">
        <f>IF([1]主干线!Q956="","",[1]主干线!Q956)</f>
        <v>2</v>
      </c>
      <c r="L956" s="7">
        <f>IF([1]主干线!R956="","",[1]主干线!R956)</f>
        <v>0</v>
      </c>
      <c r="M956" s="7">
        <f>IF([1]主干线!S956="","",[1]主干线!S956)</f>
        <v>0</v>
      </c>
      <c r="N956" s="7">
        <f>IF([1]主干线!T956="","",[1]主干线!T956)</f>
        <v>0</v>
      </c>
      <c r="O956" s="7" t="str">
        <f>IF([1]主干线!V956="","",[1]主干线!V956)</f>
        <v>8796088723232</v>
      </c>
      <c r="P956" s="7">
        <f>IF([1]主干线!W956="","",[1]主干线!W956)</f>
        <v>3.1945060000000001</v>
      </c>
      <c r="Q956" s="7">
        <f>IF([1]主干线!X956="","",[1]主干线!X956)</f>
        <v>1</v>
      </c>
      <c r="R956" s="7">
        <f>IF([1]主干线!I956="","",[1]主干线!I956)</f>
        <v>1</v>
      </c>
      <c r="S956" s="7">
        <f>IF([1]主干线!G956="","",[1]主干线!G956)</f>
        <v>0</v>
      </c>
      <c r="T956" s="7">
        <f>IF([1]主干线!J956="","",[1]主干线!J956)</f>
        <v>0</v>
      </c>
      <c r="U956" s="7" t="str">
        <f>IF([1]主干线!H956="","",[1]主干线!H956)</f>
        <v>市辖</v>
      </c>
    </row>
    <row r="957" spans="1:21" x14ac:dyDescent="0.15">
      <c r="A957" s="7" t="str">
        <f>IF([1]主干线!A957="","",[1]主干线!A957)</f>
        <v>安肆线路14-1</v>
      </c>
      <c r="B957" s="7" t="str">
        <f>IF([1]主干线!B957="","",[1]主干线!B957)</f>
        <v>10kV</v>
      </c>
      <c r="C957" s="7" t="str">
        <f>IF([1]主干线!C957="","",[1]主干线!C957)</f>
        <v>144安肆线</v>
      </c>
      <c r="D957" s="7">
        <f>IF([1]主干线!D957="","",[1]主干线!D957)</f>
        <v>0</v>
      </c>
      <c r="E957" s="7" t="str">
        <f>IF([1]主干线!E957="","",[1]主干线!E957)</f>
        <v>LGJ-185/30</v>
      </c>
      <c r="F957" s="7">
        <f>IF([1]主干线!F957="","",[1]主干线!F957)</f>
        <v>1.7700000000000001E-3</v>
      </c>
      <c r="G957" s="7">
        <f>IF([1]主干线!M957="","",[1]主干线!M957)</f>
        <v>2E-3</v>
      </c>
      <c r="H957" s="7">
        <f>IF([1]主干线!N957="","",[1]主干线!N957)</f>
        <v>0</v>
      </c>
      <c r="I957" s="7">
        <f>IF([1]主干线!O957="","",[1]主干线!O957)</f>
        <v>0</v>
      </c>
      <c r="J957" s="7">
        <f>IF([1]主干线!P957="","",[1]主干线!P957)</f>
        <v>2015</v>
      </c>
      <c r="K957" s="7">
        <f>IF([1]主干线!Q957="","",[1]主干线!Q957)</f>
        <v>3</v>
      </c>
      <c r="L957" s="7">
        <f>IF([1]主干线!R957="","",[1]主干线!R957)</f>
        <v>0</v>
      </c>
      <c r="M957" s="7">
        <f>IF([1]主干线!S957="","",[1]主干线!S957)</f>
        <v>0</v>
      </c>
      <c r="N957" s="7">
        <f>IF([1]主干线!T957="","",[1]主干线!T957)</f>
        <v>0</v>
      </c>
      <c r="O957" s="7" t="str">
        <f>IF([1]主干线!V957="","",[1]主干线!V957)</f>
        <v>配变_裕花园6#变</v>
      </c>
      <c r="P957" s="7">
        <f>IF([1]主干线!W957="","",[1]主干线!W957)</f>
        <v>3.5400000000000001E-2</v>
      </c>
      <c r="Q957" s="7">
        <f>IF([1]主干线!X957="","",[1]主干线!X957)</f>
        <v>2</v>
      </c>
      <c r="R957" s="7">
        <f>IF([1]主干线!I957="","",[1]主干线!I957)</f>
        <v>1</v>
      </c>
      <c r="S957" s="7">
        <f>IF([1]主干线!G957="","",[1]主干线!G957)</f>
        <v>0</v>
      </c>
      <c r="T957" s="7">
        <f>IF([1]主干线!J957="","",[1]主干线!J957)</f>
        <v>0</v>
      </c>
      <c r="U957" s="7" t="str">
        <f>IF([1]主干线!H957="","",[1]主干线!H957)</f>
        <v>市辖</v>
      </c>
    </row>
    <row r="958" spans="1:21" x14ac:dyDescent="0.15">
      <c r="A958" s="7" t="str">
        <f>IF([1]主干线!A958="","",[1]主干线!A958)</f>
        <v>安肆线路7-1</v>
      </c>
      <c r="B958" s="7" t="str">
        <f>IF([1]主干线!B958="","",[1]主干线!B958)</f>
        <v>10kV</v>
      </c>
      <c r="C958" s="7" t="str">
        <f>IF([1]主干线!C958="","",[1]主干线!C958)</f>
        <v>144安肆线</v>
      </c>
      <c r="D958" s="7">
        <f>IF([1]主干线!D958="","",[1]主干线!D958)</f>
        <v>0</v>
      </c>
      <c r="E958" s="7" t="str">
        <f>IF([1]主干线!E958="","",[1]主干线!E958)</f>
        <v>LGJ-185/30</v>
      </c>
      <c r="F958" s="7">
        <f>IF([1]主干线!F958="","",[1]主干线!F958)</f>
        <v>1.799E-3</v>
      </c>
      <c r="G958" s="7">
        <f>IF([1]主干线!M958="","",[1]主干线!M958)</f>
        <v>2E-3</v>
      </c>
      <c r="H958" s="7">
        <f>IF([1]主干线!N958="","",[1]主干线!N958)</f>
        <v>0</v>
      </c>
      <c r="I958" s="7">
        <f>IF([1]主干线!O958="","",[1]主干线!O958)</f>
        <v>0</v>
      </c>
      <c r="J958" s="7">
        <f>IF([1]主干线!P958="","",[1]主干线!P958)</f>
        <v>2015</v>
      </c>
      <c r="K958" s="7">
        <f>IF([1]主干线!Q958="","",[1]主干线!Q958)</f>
        <v>1</v>
      </c>
      <c r="L958" s="7">
        <f>IF([1]主干线!R958="","",[1]主干线!R958)</f>
        <v>0</v>
      </c>
      <c r="M958" s="7">
        <f>IF([1]主干线!S958="","",[1]主干线!S958)</f>
        <v>0</v>
      </c>
      <c r="N958" s="7">
        <f>IF([1]主干线!T958="","",[1]主干线!T958)</f>
        <v>0</v>
      </c>
      <c r="O958" s="7" t="str">
        <f>IF([1]主干线!V958="","",[1]主干线!V958)</f>
        <v>配变_裕花园4#变</v>
      </c>
      <c r="P958" s="7">
        <f>IF([1]主干线!W958="","",[1]主干线!W958)</f>
        <v>3.5983000000000001E-2</v>
      </c>
      <c r="Q958" s="7">
        <f>IF([1]主干线!X958="","",[1]主干线!X958)</f>
        <v>3</v>
      </c>
      <c r="R958" s="7">
        <f>IF([1]主干线!I958="","",[1]主干线!I958)</f>
        <v>0</v>
      </c>
      <c r="S958" s="7">
        <f>IF([1]主干线!G958="","",[1]主干线!G958)</f>
        <v>0</v>
      </c>
      <c r="T958" s="7">
        <f>IF([1]主干线!J958="","",[1]主干线!J958)</f>
        <v>0</v>
      </c>
      <c r="U958" s="7" t="str">
        <f>IF([1]主干线!H958="","",[1]主干线!H958)</f>
        <v>市辖</v>
      </c>
    </row>
    <row r="959" spans="1:21" x14ac:dyDescent="0.15">
      <c r="A959" s="7" t="str">
        <f>IF([1]主干线!A959="","",[1]主干线!A959)</f>
        <v>安肆线路16-1</v>
      </c>
      <c r="B959" s="7" t="str">
        <f>IF([1]主干线!B959="","",[1]主干线!B959)</f>
        <v>10kV</v>
      </c>
      <c r="C959" s="7" t="str">
        <f>IF([1]主干线!C959="","",[1]主干线!C959)</f>
        <v>144安肆线</v>
      </c>
      <c r="D959" s="7">
        <f>IF([1]主干线!D959="","",[1]主干线!D959)</f>
        <v>0</v>
      </c>
      <c r="E959" s="7" t="str">
        <f>IF([1]主干线!E959="","",[1]主干线!E959)</f>
        <v>LGJ-185/30</v>
      </c>
      <c r="F959" s="7">
        <f>IF([1]主干线!F959="","",[1]主干线!F959)</f>
        <v>1.1100000000000001E-3</v>
      </c>
      <c r="G959" s="7">
        <f>IF([1]主干线!M959="","",[1]主干线!M959)</f>
        <v>2E-3</v>
      </c>
      <c r="H959" s="7">
        <f>IF([1]主干线!N959="","",[1]主干线!N959)</f>
        <v>0</v>
      </c>
      <c r="I959" s="7">
        <f>IF([1]主干线!O959="","",[1]主干线!O959)</f>
        <v>0</v>
      </c>
      <c r="J959" s="7">
        <f>IF([1]主干线!P959="","",[1]主干线!P959)</f>
        <v>2015</v>
      </c>
      <c r="K959" s="7">
        <f>IF([1]主干线!Q959="","",[1]主干线!Q959)</f>
        <v>2</v>
      </c>
      <c r="L959" s="7">
        <f>IF([1]主干线!R959="","",[1]主干线!R959)</f>
        <v>0</v>
      </c>
      <c r="M959" s="7">
        <f>IF([1]主干线!S959="","",[1]主干线!S959)</f>
        <v>0</v>
      </c>
      <c r="N959" s="7">
        <f>IF([1]主干线!T959="","",[1]主干线!T959)</f>
        <v>0</v>
      </c>
      <c r="O959" s="7" t="str">
        <f>IF([1]主干线!V959="","",[1]主干线!V959)</f>
        <v>配变_裕花园12#变</v>
      </c>
      <c r="P959" s="7">
        <f>IF([1]主干线!W959="","",[1]主干线!W959)</f>
        <v>2.2192E-2</v>
      </c>
      <c r="Q959" s="7">
        <f>IF([1]主干线!X959="","",[1]主干线!X959)</f>
        <v>4</v>
      </c>
      <c r="R959" s="7">
        <f>IF([1]主干线!I959="","",[1]主干线!I959)</f>
        <v>1</v>
      </c>
      <c r="S959" s="7">
        <f>IF([1]主干线!G959="","",[1]主干线!G959)</f>
        <v>0</v>
      </c>
      <c r="T959" s="7">
        <f>IF([1]主干线!J959="","",[1]主干线!J959)</f>
        <v>0</v>
      </c>
      <c r="U959" s="7" t="str">
        <f>IF([1]主干线!H959="","",[1]主干线!H959)</f>
        <v>市辖</v>
      </c>
    </row>
    <row r="960" spans="1:21" x14ac:dyDescent="0.15">
      <c r="A960" s="7" t="str">
        <f>IF([1]主干线!A960="","",[1]主干线!A960)</f>
        <v>安伍线路14</v>
      </c>
      <c r="B960" s="7" t="str">
        <f>IF([1]主干线!B960="","",[1]主干线!B960)</f>
        <v>10kV</v>
      </c>
      <c r="C960" s="7" t="str">
        <f>IF([1]主干线!C960="","",[1]主干线!C960)</f>
        <v>145安伍线</v>
      </c>
      <c r="D960" s="7">
        <f>IF([1]主干线!D960="","",[1]主干线!D960)</f>
        <v>0</v>
      </c>
      <c r="E960" s="7" t="str">
        <f>IF([1]主干线!E960="","",[1]主干线!E960)</f>
        <v>LGJ-185/30</v>
      </c>
      <c r="F960" s="7">
        <f>IF([1]主干线!F960="","",[1]主干线!F960)</f>
        <v>6.0137999999999997E-2</v>
      </c>
      <c r="G960" s="7">
        <f>IF([1]主干线!M960="","",[1]主干线!M960)</f>
        <v>2E-3</v>
      </c>
      <c r="H960" s="7">
        <f>IF([1]主干线!N960="","",[1]主干线!N960)</f>
        <v>0</v>
      </c>
      <c r="I960" s="7">
        <f>IF([1]主干线!O960="","",[1]主干线!O960)</f>
        <v>0</v>
      </c>
      <c r="J960" s="7">
        <f>IF([1]主干线!P960="","",[1]主干线!P960)</f>
        <v>2015</v>
      </c>
      <c r="K960" s="7">
        <f>IF([1]主干线!Q960="","",[1]主干线!Q960)</f>
        <v>3</v>
      </c>
      <c r="L960" s="7">
        <f>IF([1]主干线!R960="","",[1]主干线!R960)</f>
        <v>0</v>
      </c>
      <c r="M960" s="7">
        <f>IF([1]主干线!S960="","",[1]主干线!S960)</f>
        <v>0</v>
      </c>
      <c r="N960" s="7">
        <f>IF([1]主干线!T960="","",[1]主干线!T960)</f>
        <v>0</v>
      </c>
      <c r="O960" s="7" t="str">
        <f>IF([1]主干线!V960="","",[1]主干线!V960)</f>
        <v>8796088723184</v>
      </c>
      <c r="P960" s="7">
        <f>IF([1]主干线!W960="","",[1]主干线!W960)</f>
        <v>1.2027639999999999</v>
      </c>
      <c r="Q960" s="7">
        <f>IF([1]主干线!X960="","",[1]主干线!X960)</f>
        <v>5</v>
      </c>
      <c r="R960" s="7">
        <f>IF([1]主干线!I960="","",[1]主干线!I960)</f>
        <v>1</v>
      </c>
      <c r="S960" s="7">
        <f>IF([1]主干线!G960="","",[1]主干线!G960)</f>
        <v>0</v>
      </c>
      <c r="T960" s="7">
        <f>IF([1]主干线!J960="","",[1]主干线!J960)</f>
        <v>0</v>
      </c>
      <c r="U960" s="7" t="str">
        <f>IF([1]主干线!H960="","",[1]主干线!H960)</f>
        <v>市辖</v>
      </c>
    </row>
    <row r="961" spans="1:21" x14ac:dyDescent="0.15">
      <c r="A961" s="7" t="str">
        <f>IF([1]主干线!A961="","",[1]主干线!A961)</f>
        <v>安伍线路15</v>
      </c>
      <c r="B961" s="7" t="str">
        <f>IF([1]主干线!B961="","",[1]主干线!B961)</f>
        <v>10kV</v>
      </c>
      <c r="C961" s="7" t="str">
        <f>IF([1]主干线!C961="","",[1]主干线!C961)</f>
        <v>145安伍线</v>
      </c>
      <c r="D961" s="7">
        <f>IF([1]主干线!D961="","",[1]主干线!D961)</f>
        <v>0</v>
      </c>
      <c r="E961" s="7" t="str">
        <f>IF([1]主干线!E961="","",[1]主干线!E961)</f>
        <v>LGJ-185/30</v>
      </c>
      <c r="F961" s="7">
        <f>IF([1]主干线!F961="","",[1]主干线!F961)</f>
        <v>3.6350000000000002E-3</v>
      </c>
      <c r="G961" s="7">
        <f>IF([1]主干线!M961="","",[1]主干线!M961)</f>
        <v>2E-3</v>
      </c>
      <c r="H961" s="7">
        <f>IF([1]主干线!N961="","",[1]主干线!N961)</f>
        <v>0</v>
      </c>
      <c r="I961" s="7">
        <f>IF([1]主干线!O961="","",[1]主干线!O961)</f>
        <v>0</v>
      </c>
      <c r="J961" s="7">
        <f>IF([1]主干线!P961="","",[1]主干线!P961)</f>
        <v>2015</v>
      </c>
      <c r="K961" s="7">
        <f>IF([1]主干线!Q961="","",[1]主干线!Q961)</f>
        <v>1</v>
      </c>
      <c r="L961" s="7">
        <f>IF([1]主干线!R961="","",[1]主干线!R961)</f>
        <v>0</v>
      </c>
      <c r="M961" s="7">
        <f>IF([1]主干线!S961="","",[1]主干线!S961)</f>
        <v>0</v>
      </c>
      <c r="N961" s="7">
        <f>IF([1]主干线!T961="","",[1]主干线!T961)</f>
        <v>0</v>
      </c>
      <c r="O961" s="7" t="str">
        <f>IF([1]主干线!V961="","",[1]主干线!V961)</f>
        <v>配变_城开锦亭置业</v>
      </c>
      <c r="P961" s="7">
        <f>IF([1]主干线!W961="","",[1]主干线!W961)</f>
        <v>7.2696999999999998E-2</v>
      </c>
      <c r="Q961" s="7">
        <f>IF([1]主干线!X961="","",[1]主干线!X961)</f>
        <v>6</v>
      </c>
      <c r="R961" s="7">
        <f>IF([1]主干线!I961="","",[1]主干线!I961)</f>
        <v>0</v>
      </c>
      <c r="S961" s="7">
        <f>IF([1]主干线!G961="","",[1]主干线!G961)</f>
        <v>0</v>
      </c>
      <c r="T961" s="7">
        <f>IF([1]主干线!J961="","",[1]主干线!J961)</f>
        <v>0</v>
      </c>
      <c r="U961" s="7" t="str">
        <f>IF([1]主干线!H961="","",[1]主干线!H961)</f>
        <v>市辖</v>
      </c>
    </row>
    <row r="962" spans="1:21" x14ac:dyDescent="0.15">
      <c r="A962" s="7" t="str">
        <f>IF([1]主干线!A962="","",[1]主干线!A962)</f>
        <v>安伍线路16</v>
      </c>
      <c r="B962" s="7" t="str">
        <f>IF([1]主干线!B962="","",[1]主干线!B962)</f>
        <v>10kV</v>
      </c>
      <c r="C962" s="7" t="str">
        <f>IF([1]主干线!C962="","",[1]主干线!C962)</f>
        <v>145安伍线</v>
      </c>
      <c r="D962" s="7">
        <f>IF([1]主干线!D962="","",[1]主干线!D962)</f>
        <v>0</v>
      </c>
      <c r="E962" s="7" t="str">
        <f>IF([1]主干线!E962="","",[1]主干线!E962)</f>
        <v>LGJ-185/30</v>
      </c>
      <c r="F962" s="7">
        <f>IF([1]主干线!F962="","",[1]主干线!F962)</f>
        <v>7.3508000000000004E-2</v>
      </c>
      <c r="G962" s="7">
        <f>IF([1]主干线!M962="","",[1]主干线!M962)</f>
        <v>2E-3</v>
      </c>
      <c r="H962" s="7">
        <f>IF([1]主干线!N962="","",[1]主干线!N962)</f>
        <v>0</v>
      </c>
      <c r="I962" s="7">
        <f>IF([1]主干线!O962="","",[1]主干线!O962)</f>
        <v>0</v>
      </c>
      <c r="J962" s="7">
        <f>IF([1]主干线!P962="","",[1]主干线!P962)</f>
        <v>2015</v>
      </c>
      <c r="K962" s="7">
        <f>IF([1]主干线!Q962="","",[1]主干线!Q962)</f>
        <v>2</v>
      </c>
      <c r="L962" s="7">
        <f>IF([1]主干线!R962="","",[1]主干线!R962)</f>
        <v>0</v>
      </c>
      <c r="M962" s="7">
        <f>IF([1]主干线!S962="","",[1]主干线!S962)</f>
        <v>0</v>
      </c>
      <c r="N962" s="7">
        <f>IF([1]主干线!T962="","",[1]主干线!T962)</f>
        <v>0</v>
      </c>
      <c r="O962" s="7" t="str">
        <f>IF([1]主干线!V962="","",[1]主干线!V962)</f>
        <v>配变_国瑞置业</v>
      </c>
      <c r="P962" s="7">
        <f>IF([1]主干线!W962="","",[1]主干线!W962)</f>
        <v>1.4701580000000001</v>
      </c>
      <c r="Q962" s="7">
        <f>IF([1]主干线!X962="","",[1]主干线!X962)</f>
        <v>7</v>
      </c>
      <c r="R962" s="7">
        <f>IF([1]主干线!I962="","",[1]主干线!I962)</f>
        <v>1</v>
      </c>
      <c r="S962" s="7">
        <f>IF([1]主干线!G962="","",[1]主干线!G962)</f>
        <v>0</v>
      </c>
      <c r="T962" s="7">
        <f>IF([1]主干线!J962="","",[1]主干线!J962)</f>
        <v>0</v>
      </c>
      <c r="U962" s="7" t="str">
        <f>IF([1]主干线!H962="","",[1]主干线!H962)</f>
        <v>市辖</v>
      </c>
    </row>
    <row r="963" spans="1:21" x14ac:dyDescent="0.15">
      <c r="A963" s="7" t="str">
        <f>IF([1]主干线!A963="","",[1]主干线!A963)</f>
        <v>安伍线路17</v>
      </c>
      <c r="B963" s="7" t="str">
        <f>IF([1]主干线!B963="","",[1]主干线!B963)</f>
        <v>10kV</v>
      </c>
      <c r="C963" s="7" t="str">
        <f>IF([1]主干线!C963="","",[1]主干线!C963)</f>
        <v>145安伍线</v>
      </c>
      <c r="D963" s="7">
        <f>IF([1]主干线!D963="","",[1]主干线!D963)</f>
        <v>1</v>
      </c>
      <c r="E963" s="7" t="str">
        <f>IF([1]主干线!E963="","",[1]主干线!E963)</f>
        <v>YJV22-3×185</v>
      </c>
      <c r="F963" s="7">
        <f>IF([1]主干线!F963="","",[1]主干线!F963)</f>
        <v>0.50301600000000002</v>
      </c>
      <c r="G963" s="7">
        <f>IF([1]主干线!M963="","",[1]主干线!M963)</f>
        <v>2E-3</v>
      </c>
      <c r="H963" s="7">
        <f>IF([1]主干线!N963="","",[1]主干线!N963)</f>
        <v>0</v>
      </c>
      <c r="I963" s="7">
        <f>IF([1]主干线!O963="","",[1]主干线!O963)</f>
        <v>0</v>
      </c>
      <c r="J963" s="7">
        <f>IF([1]主干线!P963="","",[1]主干线!P963)</f>
        <v>2015</v>
      </c>
      <c r="K963" s="7">
        <f>IF([1]主干线!Q963="","",[1]主干线!Q963)</f>
        <v>3</v>
      </c>
      <c r="L963" s="7">
        <f>IF([1]主干线!R963="","",[1]主干线!R963)</f>
        <v>0</v>
      </c>
      <c r="M963" s="7">
        <f>IF([1]主干线!S963="","",[1]主干线!S963)</f>
        <v>0</v>
      </c>
      <c r="N963" s="7">
        <f>IF([1]主干线!T963="","",[1]主干线!T963)</f>
        <v>0</v>
      </c>
      <c r="O963" s="7" t="str">
        <f>IF([1]主干线!V963="","",[1]主干线!V963)</f>
        <v>配变_惠鑫商业发展高配室1-1</v>
      </c>
      <c r="P963" s="7">
        <f>IF([1]主干线!W963="","",[1]主干线!W963)</f>
        <v>32.696049000000002</v>
      </c>
      <c r="Q963" s="7">
        <f>IF([1]主干线!X963="","",[1]主干线!X963)</f>
        <v>8</v>
      </c>
      <c r="R963" s="7">
        <f>IF([1]主干线!I963="","",[1]主干线!I963)</f>
        <v>1</v>
      </c>
      <c r="S963" s="7">
        <f>IF([1]主干线!G963="","",[1]主干线!G963)</f>
        <v>0</v>
      </c>
      <c r="T963" s="7">
        <f>IF([1]主干线!J963="","",[1]主干线!J963)</f>
        <v>0</v>
      </c>
      <c r="U963" s="7" t="str">
        <f>IF([1]主干线!H963="","",[1]主干线!H963)</f>
        <v>市辖</v>
      </c>
    </row>
    <row r="964" spans="1:21" x14ac:dyDescent="0.15">
      <c r="A964" s="7" t="str">
        <f>IF([1]主干线!A964="","",[1]主干线!A964)</f>
        <v>安伍线路18</v>
      </c>
      <c r="B964" s="7" t="str">
        <f>IF([1]主干线!B964="","",[1]主干线!B964)</f>
        <v>10kV</v>
      </c>
      <c r="C964" s="7" t="str">
        <f>IF([1]主干线!C964="","",[1]主干线!C964)</f>
        <v>145安伍线</v>
      </c>
      <c r="D964" s="7">
        <f>IF([1]主干线!D964="","",[1]主干线!D964)</f>
        <v>0</v>
      </c>
      <c r="E964" s="7" t="str">
        <f>IF([1]主干线!E964="","",[1]主干线!E964)</f>
        <v>LGJ-185/30</v>
      </c>
      <c r="F964" s="7">
        <f>IF([1]主干线!F964="","",[1]主干线!F964)</f>
        <v>0.21576799999999999</v>
      </c>
      <c r="G964" s="7">
        <f>IF([1]主干线!M964="","",[1]主干线!M964)</f>
        <v>2E-3</v>
      </c>
      <c r="H964" s="7">
        <f>IF([1]主干线!N964="","",[1]主干线!N964)</f>
        <v>0</v>
      </c>
      <c r="I964" s="7">
        <f>IF([1]主干线!O964="","",[1]主干线!O964)</f>
        <v>0</v>
      </c>
      <c r="J964" s="7">
        <f>IF([1]主干线!P964="","",[1]主干线!P964)</f>
        <v>2015</v>
      </c>
      <c r="K964" s="7">
        <f>IF([1]主干线!Q964="","",[1]主干线!Q964)</f>
        <v>1</v>
      </c>
      <c r="L964" s="7">
        <f>IF([1]主干线!R964="","",[1]主干线!R964)</f>
        <v>0</v>
      </c>
      <c r="M964" s="7">
        <f>IF([1]主干线!S964="","",[1]主干线!S964)</f>
        <v>0</v>
      </c>
      <c r="N964" s="7">
        <f>IF([1]主干线!T964="","",[1]主干线!T964)</f>
        <v>0</v>
      </c>
      <c r="O964" s="7" t="str">
        <f>IF([1]主干线!V964="","",[1]主干线!V964)</f>
        <v>8796088723248</v>
      </c>
      <c r="P964" s="7">
        <f>IF([1]主干线!W964="","",[1]主干线!W964)</f>
        <v>4.315353</v>
      </c>
      <c r="Q964" s="7">
        <f>IF([1]主干线!X964="","",[1]主干线!X964)</f>
        <v>0</v>
      </c>
      <c r="R964" s="7">
        <f>IF([1]主干线!I964="","",[1]主干线!I964)</f>
        <v>0</v>
      </c>
      <c r="S964" s="7">
        <f>IF([1]主干线!G964="","",[1]主干线!G964)</f>
        <v>0</v>
      </c>
      <c r="T964" s="7">
        <f>IF([1]主干线!J964="","",[1]主干线!J964)</f>
        <v>0</v>
      </c>
      <c r="U964" s="7" t="str">
        <f>IF([1]主干线!H964="","",[1]主干线!H964)</f>
        <v>市辖</v>
      </c>
    </row>
    <row r="965" spans="1:21" x14ac:dyDescent="0.15">
      <c r="A965" s="7" t="str">
        <f>IF([1]主干线!A965="","",[1]主干线!A965)</f>
        <v>安伍线路19</v>
      </c>
      <c r="B965" s="7" t="str">
        <f>IF([1]主干线!B965="","",[1]主干线!B965)</f>
        <v>10kV</v>
      </c>
      <c r="C965" s="7" t="str">
        <f>IF([1]主干线!C965="","",[1]主干线!C965)</f>
        <v>145安伍线</v>
      </c>
      <c r="D965" s="7">
        <f>IF([1]主干线!D965="","",[1]主干线!D965)</f>
        <v>1</v>
      </c>
      <c r="E965" s="7" t="str">
        <f>IF([1]主干线!E965="","",[1]主干线!E965)</f>
        <v>YJV-3×95</v>
      </c>
      <c r="F965" s="7">
        <f>IF([1]主干线!F965="","",[1]主干线!F965)</f>
        <v>1.2827E-2</v>
      </c>
      <c r="G965" s="7">
        <f>IF([1]主干线!M965="","",[1]主干线!M965)</f>
        <v>2E-3</v>
      </c>
      <c r="H965" s="7">
        <f>IF([1]主干线!N965="","",[1]主干线!N965)</f>
        <v>0</v>
      </c>
      <c r="I965" s="7">
        <f>IF([1]主干线!O965="","",[1]主干线!O965)</f>
        <v>0</v>
      </c>
      <c r="J965" s="7">
        <f>IF([1]主干线!P965="","",[1]主干线!P965)</f>
        <v>2015</v>
      </c>
      <c r="K965" s="7">
        <f>IF([1]主干线!Q965="","",[1]主干线!Q965)</f>
        <v>2</v>
      </c>
      <c r="L965" s="7">
        <f>IF([1]主干线!R965="","",[1]主干线!R965)</f>
        <v>0</v>
      </c>
      <c r="M965" s="7">
        <f>IF([1]主干线!S965="","",[1]主干线!S965)</f>
        <v>0</v>
      </c>
      <c r="N965" s="7">
        <f>IF([1]主干线!T965="","",[1]主干线!T965)</f>
        <v>0</v>
      </c>
      <c r="O965" s="7" t="str">
        <f>IF([1]主干线!V965="","",[1]主干线!V965)</f>
        <v>配变_安伍路灯变</v>
      </c>
      <c r="P965" s="7">
        <f>IF([1]主干线!W965="","",[1]主干线!W965)</f>
        <v>0.61567499999999997</v>
      </c>
      <c r="Q965" s="7">
        <f>IF([1]主干线!X965="","",[1]主干线!X965)</f>
        <v>1</v>
      </c>
      <c r="R965" s="7">
        <f>IF([1]主干线!I965="","",[1]主干线!I965)</f>
        <v>1</v>
      </c>
      <c r="S965" s="7">
        <f>IF([1]主干线!G965="","",[1]主干线!G965)</f>
        <v>0</v>
      </c>
      <c r="T965" s="7">
        <f>IF([1]主干线!J965="","",[1]主干线!J965)</f>
        <v>0</v>
      </c>
      <c r="U965" s="7" t="str">
        <f>IF([1]主干线!H965="","",[1]主干线!H965)</f>
        <v>市辖</v>
      </c>
    </row>
    <row r="966" spans="1:21" x14ac:dyDescent="0.15">
      <c r="A966" s="7" t="str">
        <f>IF([1]主干线!A966="","",[1]主干线!A966)</f>
        <v>安伍线路20</v>
      </c>
      <c r="B966" s="7" t="str">
        <f>IF([1]主干线!B966="","",[1]主干线!B966)</f>
        <v>10kV</v>
      </c>
      <c r="C966" s="7" t="str">
        <f>IF([1]主干线!C966="","",[1]主干线!C966)</f>
        <v>145安伍线</v>
      </c>
      <c r="D966" s="7">
        <f>IF([1]主干线!D966="","",[1]主干线!D966)</f>
        <v>0</v>
      </c>
      <c r="E966" s="7" t="str">
        <f>IF([1]主干线!E966="","",[1]主干线!E966)</f>
        <v>LGJ-185/30</v>
      </c>
      <c r="F966" s="7">
        <f>IF([1]主干线!F966="","",[1]主干线!F966)</f>
        <v>0.36932599999999999</v>
      </c>
      <c r="G966" s="7">
        <f>IF([1]主干线!M966="","",[1]主干线!M966)</f>
        <v>2E-3</v>
      </c>
      <c r="H966" s="7">
        <f>IF([1]主干线!N966="","",[1]主干线!N966)</f>
        <v>0</v>
      </c>
      <c r="I966" s="7">
        <f>IF([1]主干线!O966="","",[1]主干线!O966)</f>
        <v>0</v>
      </c>
      <c r="J966" s="7">
        <f>IF([1]主干线!P966="","",[1]主干线!P966)</f>
        <v>2015</v>
      </c>
      <c r="K966" s="7">
        <f>IF([1]主干线!Q966="","",[1]主干线!Q966)</f>
        <v>3</v>
      </c>
      <c r="L966" s="7">
        <f>IF([1]主干线!R966="","",[1]主干线!R966)</f>
        <v>0</v>
      </c>
      <c r="M966" s="7">
        <f>IF([1]主干线!S966="","",[1]主干线!S966)</f>
        <v>0</v>
      </c>
      <c r="N966" s="7">
        <f>IF([1]主干线!T966="","",[1]主干线!T966)</f>
        <v>0</v>
      </c>
      <c r="O966" s="7" t="str">
        <f>IF([1]主干线!V966="","",[1]主干线!V966)</f>
        <v>8796088749184</v>
      </c>
      <c r="P966" s="7">
        <f>IF([1]主干线!W966="","",[1]主干线!W966)</f>
        <v>7.3865280000000002</v>
      </c>
      <c r="Q966" s="7">
        <f>IF([1]主干线!X966="","",[1]主干线!X966)</f>
        <v>2</v>
      </c>
      <c r="R966" s="7">
        <f>IF([1]主干线!I966="","",[1]主干线!I966)</f>
        <v>1</v>
      </c>
      <c r="S966" s="7">
        <f>IF([1]主干线!G966="","",[1]主干线!G966)</f>
        <v>0</v>
      </c>
      <c r="T966" s="7">
        <f>IF([1]主干线!J966="","",[1]主干线!J966)</f>
        <v>0</v>
      </c>
      <c r="U966" s="7" t="str">
        <f>IF([1]主干线!H966="","",[1]主干线!H966)</f>
        <v>市辖</v>
      </c>
    </row>
    <row r="967" spans="1:21" x14ac:dyDescent="0.15">
      <c r="A967" s="7" t="str">
        <f>IF([1]主干线!A967="","",[1]主干线!A967)</f>
        <v>安伍线路21</v>
      </c>
      <c r="B967" s="7" t="str">
        <f>IF([1]主干线!B967="","",[1]主干线!B967)</f>
        <v>10kV</v>
      </c>
      <c r="C967" s="7" t="str">
        <f>IF([1]主干线!C967="","",[1]主干线!C967)</f>
        <v>145安伍线</v>
      </c>
      <c r="D967" s="7">
        <f>IF([1]主干线!D967="","",[1]主干线!D967)</f>
        <v>0</v>
      </c>
      <c r="E967" s="7" t="str">
        <f>IF([1]主干线!E967="","",[1]主干线!E967)</f>
        <v>LGJ-185/30</v>
      </c>
      <c r="F967" s="7">
        <f>IF([1]主干线!F967="","",[1]主干线!F967)</f>
        <v>3.0533999999999999E-2</v>
      </c>
      <c r="G967" s="7">
        <f>IF([1]主干线!M967="","",[1]主干线!M967)</f>
        <v>2E-3</v>
      </c>
      <c r="H967" s="7">
        <f>IF([1]主干线!N967="","",[1]主干线!N967)</f>
        <v>0</v>
      </c>
      <c r="I967" s="7">
        <f>IF([1]主干线!O967="","",[1]主干线!O967)</f>
        <v>0</v>
      </c>
      <c r="J967" s="7">
        <f>IF([1]主干线!P967="","",[1]主干线!P967)</f>
        <v>2015</v>
      </c>
      <c r="K967" s="7">
        <f>IF([1]主干线!Q967="","",[1]主干线!Q967)</f>
        <v>1</v>
      </c>
      <c r="L967" s="7">
        <f>IF([1]主干线!R967="","",[1]主干线!R967)</f>
        <v>0</v>
      </c>
      <c r="M967" s="7">
        <f>IF([1]主干线!S967="","",[1]主干线!S967)</f>
        <v>0</v>
      </c>
      <c r="N967" s="7">
        <f>IF([1]主干线!T967="","",[1]主干线!T967)</f>
        <v>0</v>
      </c>
      <c r="O967" s="7" t="str">
        <f>IF([1]主干线!V967="","",[1]主干线!V967)</f>
        <v>8796088723456</v>
      </c>
      <c r="P967" s="7">
        <f>IF([1]主干线!W967="","",[1]主干线!W967)</f>
        <v>0.61067499999999997</v>
      </c>
      <c r="Q967" s="7">
        <f>IF([1]主干线!X967="","",[1]主干线!X967)</f>
        <v>3</v>
      </c>
      <c r="R967" s="7">
        <f>IF([1]主干线!I967="","",[1]主干线!I967)</f>
        <v>0</v>
      </c>
      <c r="S967" s="7">
        <f>IF([1]主干线!G967="","",[1]主干线!G967)</f>
        <v>0</v>
      </c>
      <c r="T967" s="7">
        <f>IF([1]主干线!J967="","",[1]主干线!J967)</f>
        <v>0</v>
      </c>
      <c r="U967" s="7" t="str">
        <f>IF([1]主干线!H967="","",[1]主干线!H967)</f>
        <v>市辖</v>
      </c>
    </row>
    <row r="968" spans="1:21" x14ac:dyDescent="0.15">
      <c r="A968" s="7" t="str">
        <f>IF([1]主干线!A968="","",[1]主干线!A968)</f>
        <v>安伍线路22</v>
      </c>
      <c r="B968" s="7" t="str">
        <f>IF([1]主干线!B968="","",[1]主干线!B968)</f>
        <v>10kV</v>
      </c>
      <c r="C968" s="7" t="str">
        <f>IF([1]主干线!C968="","",[1]主干线!C968)</f>
        <v>145安伍线</v>
      </c>
      <c r="D968" s="7">
        <f>IF([1]主干线!D968="","",[1]主干线!D968)</f>
        <v>0</v>
      </c>
      <c r="E968" s="7" t="str">
        <f>IF([1]主干线!E968="","",[1]主干线!E968)</f>
        <v>LGJ-185/30</v>
      </c>
      <c r="F968" s="7">
        <f>IF([1]主干线!F968="","",[1]主干线!F968)</f>
        <v>6.2828999999999996E-2</v>
      </c>
      <c r="G968" s="7">
        <f>IF([1]主干线!M968="","",[1]主干线!M968)</f>
        <v>2E-3</v>
      </c>
      <c r="H968" s="7">
        <f>IF([1]主干线!N968="","",[1]主干线!N968)</f>
        <v>0</v>
      </c>
      <c r="I968" s="7">
        <f>IF([1]主干线!O968="","",[1]主干线!O968)</f>
        <v>0</v>
      </c>
      <c r="J968" s="7">
        <f>IF([1]主干线!P968="","",[1]主干线!P968)</f>
        <v>2015</v>
      </c>
      <c r="K968" s="7">
        <f>IF([1]主干线!Q968="","",[1]主干线!Q968)</f>
        <v>2</v>
      </c>
      <c r="L968" s="7">
        <f>IF([1]主干线!R968="","",[1]主干线!R968)</f>
        <v>0</v>
      </c>
      <c r="M968" s="7">
        <f>IF([1]主干线!S968="","",[1]主干线!S968)</f>
        <v>0</v>
      </c>
      <c r="N968" s="7">
        <f>IF([1]主干线!T968="","",[1]主干线!T968)</f>
        <v>0</v>
      </c>
      <c r="O968" s="7" t="str">
        <f>IF([1]主干线!V968="","",[1]主干线!V968)</f>
        <v>8796088721984</v>
      </c>
      <c r="P968" s="7">
        <f>IF([1]主干线!W968="","",[1]主干线!W968)</f>
        <v>1.256588</v>
      </c>
      <c r="Q968" s="7">
        <f>IF([1]主干线!X968="","",[1]主干线!X968)</f>
        <v>4</v>
      </c>
      <c r="R968" s="7">
        <f>IF([1]主干线!I968="","",[1]主干线!I968)</f>
        <v>1</v>
      </c>
      <c r="S968" s="7">
        <f>IF([1]主干线!G968="","",[1]主干线!G968)</f>
        <v>0</v>
      </c>
      <c r="T968" s="7">
        <f>IF([1]主干线!J968="","",[1]主干线!J968)</f>
        <v>0</v>
      </c>
      <c r="U968" s="7" t="str">
        <f>IF([1]主干线!H968="","",[1]主干线!H968)</f>
        <v>市辖</v>
      </c>
    </row>
    <row r="969" spans="1:21" x14ac:dyDescent="0.15">
      <c r="A969" s="7" t="str">
        <f>IF([1]主干线!A969="","",[1]主干线!A969)</f>
        <v>安伍线路23</v>
      </c>
      <c r="B969" s="7" t="str">
        <f>IF([1]主干线!B969="","",[1]主干线!B969)</f>
        <v>10kV</v>
      </c>
      <c r="C969" s="7" t="str">
        <f>IF([1]主干线!C969="","",[1]主干线!C969)</f>
        <v>145安伍线</v>
      </c>
      <c r="D969" s="7">
        <f>IF([1]主干线!D969="","",[1]主干线!D969)</f>
        <v>0</v>
      </c>
      <c r="E969" s="7" t="str">
        <f>IF([1]主干线!E969="","",[1]主干线!E969)</f>
        <v>LGJ-185/30</v>
      </c>
      <c r="F969" s="7">
        <f>IF([1]主干线!F969="","",[1]主干线!F969)</f>
        <v>3.3679999999999999E-3</v>
      </c>
      <c r="G969" s="7">
        <f>IF([1]主干线!M969="","",[1]主干线!M969)</f>
        <v>2E-3</v>
      </c>
      <c r="H969" s="7">
        <f>IF([1]主干线!N969="","",[1]主干线!N969)</f>
        <v>0</v>
      </c>
      <c r="I969" s="7">
        <f>IF([1]主干线!O969="","",[1]主干线!O969)</f>
        <v>0</v>
      </c>
      <c r="J969" s="7">
        <f>IF([1]主干线!P969="","",[1]主干线!P969)</f>
        <v>2015</v>
      </c>
      <c r="K969" s="7">
        <f>IF([1]主干线!Q969="","",[1]主干线!Q969)</f>
        <v>3</v>
      </c>
      <c r="L969" s="7">
        <f>IF([1]主干线!R969="","",[1]主干线!R969)</f>
        <v>0</v>
      </c>
      <c r="M969" s="7">
        <f>IF([1]主干线!S969="","",[1]主干线!S969)</f>
        <v>0</v>
      </c>
      <c r="N969" s="7">
        <f>IF([1]主干线!T969="","",[1]主干线!T969)</f>
        <v>0</v>
      </c>
      <c r="O969" s="7" t="str">
        <f>IF([1]主干线!V969="","",[1]主干线!V969)</f>
        <v>配变_绿地集团</v>
      </c>
      <c r="P969" s="7">
        <f>IF([1]主干线!W969="","",[1]主干线!W969)</f>
        <v>6.7361000000000004E-2</v>
      </c>
      <c r="Q969" s="7">
        <f>IF([1]主干线!X969="","",[1]主干线!X969)</f>
        <v>5</v>
      </c>
      <c r="R969" s="7">
        <f>IF([1]主干线!I969="","",[1]主干线!I969)</f>
        <v>1</v>
      </c>
      <c r="S969" s="7">
        <f>IF([1]主干线!G969="","",[1]主干线!G969)</f>
        <v>0</v>
      </c>
      <c r="T969" s="7">
        <f>IF([1]主干线!J969="","",[1]主干线!J969)</f>
        <v>0</v>
      </c>
      <c r="U969" s="7" t="str">
        <f>IF([1]主干线!H969="","",[1]主干线!H969)</f>
        <v>市辖</v>
      </c>
    </row>
    <row r="970" spans="1:21" x14ac:dyDescent="0.15">
      <c r="A970" s="7" t="str">
        <f>IF([1]主干线!A970="","",[1]主干线!A970)</f>
        <v>安伍线路24</v>
      </c>
      <c r="B970" s="7" t="str">
        <f>IF([1]主干线!B970="","",[1]主干线!B970)</f>
        <v>10kV</v>
      </c>
      <c r="C970" s="7" t="str">
        <f>IF([1]主干线!C970="","",[1]主干线!C970)</f>
        <v>145安伍线</v>
      </c>
      <c r="D970" s="7">
        <f>IF([1]主干线!D970="","",[1]主干线!D970)</f>
        <v>0</v>
      </c>
      <c r="E970" s="7" t="str">
        <f>IF([1]主干线!E970="","",[1]主干线!E970)</f>
        <v>LGJ-185/30</v>
      </c>
      <c r="F970" s="7">
        <f>IF([1]主干线!F970="","",[1]主干线!F970)</f>
        <v>0.225471</v>
      </c>
      <c r="G970" s="7">
        <f>IF([1]主干线!M970="","",[1]主干线!M970)</f>
        <v>2E-3</v>
      </c>
      <c r="H970" s="7">
        <f>IF([1]主干线!N970="","",[1]主干线!N970)</f>
        <v>0</v>
      </c>
      <c r="I970" s="7">
        <f>IF([1]主干线!O970="","",[1]主干线!O970)</f>
        <v>0</v>
      </c>
      <c r="J970" s="7">
        <f>IF([1]主干线!P970="","",[1]主干线!P970)</f>
        <v>2015</v>
      </c>
      <c r="K970" s="7">
        <f>IF([1]主干线!Q970="","",[1]主干线!Q970)</f>
        <v>1</v>
      </c>
      <c r="L970" s="7">
        <f>IF([1]主干线!R970="","",[1]主干线!R970)</f>
        <v>0</v>
      </c>
      <c r="M970" s="7">
        <f>IF([1]主干线!S970="","",[1]主干线!S970)</f>
        <v>0</v>
      </c>
      <c r="N970" s="7">
        <f>IF([1]主干线!T970="","",[1]主干线!T970)</f>
        <v>0</v>
      </c>
      <c r="O970" s="7" t="str">
        <f>IF([1]主干线!V970="","",[1]主干线!V970)</f>
        <v>8796088723504</v>
      </c>
      <c r="P970" s="7">
        <f>IF([1]主干线!W970="","",[1]主干线!W970)</f>
        <v>4.5094130000000003</v>
      </c>
      <c r="Q970" s="7">
        <f>IF([1]主干线!X970="","",[1]主干线!X970)</f>
        <v>6</v>
      </c>
      <c r="R970" s="7">
        <f>IF([1]主干线!I970="","",[1]主干线!I970)</f>
        <v>0</v>
      </c>
      <c r="S970" s="7">
        <f>IF([1]主干线!G970="","",[1]主干线!G970)</f>
        <v>0</v>
      </c>
      <c r="T970" s="7">
        <f>IF([1]主干线!J970="","",[1]主干线!J970)</f>
        <v>0</v>
      </c>
      <c r="U970" s="7" t="str">
        <f>IF([1]主干线!H970="","",[1]主干线!H970)</f>
        <v>市辖</v>
      </c>
    </row>
    <row r="971" spans="1:21" x14ac:dyDescent="0.15">
      <c r="A971" s="7" t="str">
        <f>IF([1]主干线!A971="","",[1]主干线!A971)</f>
        <v>安伍线路25</v>
      </c>
      <c r="B971" s="7" t="str">
        <f>IF([1]主干线!B971="","",[1]主干线!B971)</f>
        <v>10kV</v>
      </c>
      <c r="C971" s="7" t="str">
        <f>IF([1]主干线!C971="","",[1]主干线!C971)</f>
        <v>145安伍线</v>
      </c>
      <c r="D971" s="7">
        <f>IF([1]主干线!D971="","",[1]主干线!D971)</f>
        <v>0</v>
      </c>
      <c r="E971" s="7" t="str">
        <f>IF([1]主干线!E971="","",[1]主干线!E971)</f>
        <v>LGJ-185/30</v>
      </c>
      <c r="F971" s="7">
        <f>IF([1]主干线!F971="","",[1]主干线!F971)</f>
        <v>1.9139999999999999E-3</v>
      </c>
      <c r="G971" s="7">
        <f>IF([1]主干线!M971="","",[1]主干线!M971)</f>
        <v>2E-3</v>
      </c>
      <c r="H971" s="7">
        <f>IF([1]主干线!N971="","",[1]主干线!N971)</f>
        <v>0</v>
      </c>
      <c r="I971" s="7">
        <f>IF([1]主干线!O971="","",[1]主干线!O971)</f>
        <v>0</v>
      </c>
      <c r="J971" s="7">
        <f>IF([1]主干线!P971="","",[1]主干线!P971)</f>
        <v>2015</v>
      </c>
      <c r="K971" s="7">
        <f>IF([1]主干线!Q971="","",[1]主干线!Q971)</f>
        <v>2</v>
      </c>
      <c r="L971" s="7">
        <f>IF([1]主干线!R971="","",[1]主干线!R971)</f>
        <v>0</v>
      </c>
      <c r="M971" s="7">
        <f>IF([1]主干线!S971="","",[1]主干线!S971)</f>
        <v>0</v>
      </c>
      <c r="N971" s="7">
        <f>IF([1]主干线!T971="","",[1]主干线!T971)</f>
        <v>0</v>
      </c>
      <c r="O971" s="7" t="str">
        <f>IF([1]主干线!V971="","",[1]主干线!V971)</f>
        <v>配变_绿地集团（临）</v>
      </c>
      <c r="P971" s="7">
        <f>IF([1]主干线!W971="","",[1]主干线!W971)</f>
        <v>3.8272E-2</v>
      </c>
      <c r="Q971" s="7">
        <f>IF([1]主干线!X971="","",[1]主干线!X971)</f>
        <v>7</v>
      </c>
      <c r="R971" s="7">
        <f>IF([1]主干线!I971="","",[1]主干线!I971)</f>
        <v>1</v>
      </c>
      <c r="S971" s="7">
        <f>IF([1]主干线!G971="","",[1]主干线!G971)</f>
        <v>0</v>
      </c>
      <c r="T971" s="7">
        <f>IF([1]主干线!J971="","",[1]主干线!J971)</f>
        <v>0</v>
      </c>
      <c r="U971" s="7" t="str">
        <f>IF([1]主干线!H971="","",[1]主干线!H971)</f>
        <v>市辖</v>
      </c>
    </row>
    <row r="972" spans="1:21" x14ac:dyDescent="0.15">
      <c r="A972" s="7" t="str">
        <f>IF([1]主干线!A972="","",[1]主干线!A972)</f>
        <v>安伍线路26</v>
      </c>
      <c r="B972" s="7" t="str">
        <f>IF([1]主干线!B972="","",[1]主干线!B972)</f>
        <v>10kV</v>
      </c>
      <c r="C972" s="7" t="str">
        <f>IF([1]主干线!C972="","",[1]主干线!C972)</f>
        <v>145安伍线</v>
      </c>
      <c r="D972" s="7">
        <f>IF([1]主干线!D972="","",[1]主干线!D972)</f>
        <v>0</v>
      </c>
      <c r="E972" s="7" t="str">
        <f>IF([1]主干线!E972="","",[1]主干线!E972)</f>
        <v>LGJ-185/30</v>
      </c>
      <c r="F972" s="7">
        <f>IF([1]主干线!F972="","",[1]主干线!F972)</f>
        <v>0.362875</v>
      </c>
      <c r="G972" s="7">
        <f>IF([1]主干线!M972="","",[1]主干线!M972)</f>
        <v>2E-3</v>
      </c>
      <c r="H972" s="7">
        <f>IF([1]主干线!N972="","",[1]主干线!N972)</f>
        <v>0</v>
      </c>
      <c r="I972" s="7">
        <f>IF([1]主干线!O972="","",[1]主干线!O972)</f>
        <v>0</v>
      </c>
      <c r="J972" s="7">
        <f>IF([1]主干线!P972="","",[1]主干线!P972)</f>
        <v>2015</v>
      </c>
      <c r="K972" s="7">
        <f>IF([1]主干线!Q972="","",[1]主干线!Q972)</f>
        <v>3</v>
      </c>
      <c r="L972" s="7">
        <f>IF([1]主干线!R972="","",[1]主干线!R972)</f>
        <v>0</v>
      </c>
      <c r="M972" s="7">
        <f>IF([1]主干线!S972="","",[1]主干线!S972)</f>
        <v>0</v>
      </c>
      <c r="N972" s="7">
        <f>IF([1]主干线!T972="","",[1]主干线!T972)</f>
        <v>0</v>
      </c>
      <c r="O972" s="7" t="str">
        <f>IF([1]主干线!V972="","",[1]主干线!V972)</f>
        <v>8796088723536</v>
      </c>
      <c r="P972" s="7">
        <f>IF([1]主干线!W972="","",[1]主干线!W972)</f>
        <v>7.2574959999999997</v>
      </c>
      <c r="Q972" s="7">
        <f>IF([1]主干线!X972="","",[1]主干线!X972)</f>
        <v>8</v>
      </c>
      <c r="R972" s="7">
        <f>IF([1]主干线!I972="","",[1]主干线!I972)</f>
        <v>1</v>
      </c>
      <c r="S972" s="7">
        <f>IF([1]主干线!G972="","",[1]主干线!G972)</f>
        <v>0</v>
      </c>
      <c r="T972" s="7">
        <f>IF([1]主干线!J972="","",[1]主干线!J972)</f>
        <v>0</v>
      </c>
      <c r="U972" s="7" t="str">
        <f>IF([1]主干线!H972="","",[1]主干线!H972)</f>
        <v>市辖</v>
      </c>
    </row>
    <row r="973" spans="1:21" x14ac:dyDescent="0.15">
      <c r="A973" s="7" t="str">
        <f>IF([1]主干线!A973="","",[1]主干线!A973)</f>
        <v>安伍线路27</v>
      </c>
      <c r="B973" s="7" t="str">
        <f>IF([1]主干线!B973="","",[1]主干线!B973)</f>
        <v>10kV</v>
      </c>
      <c r="C973" s="7" t="str">
        <f>IF([1]主干线!C973="","",[1]主干线!C973)</f>
        <v>145安伍线</v>
      </c>
      <c r="D973" s="7">
        <f>IF([1]主干线!D973="","",[1]主干线!D973)</f>
        <v>0</v>
      </c>
      <c r="E973" s="7" t="str">
        <f>IF([1]主干线!E973="","",[1]主干线!E973)</f>
        <v>LGJ-185/30</v>
      </c>
      <c r="F973" s="7">
        <f>IF([1]主干线!F973="","",[1]主干线!F973)</f>
        <v>0.16857800000000001</v>
      </c>
      <c r="G973" s="7">
        <f>IF([1]主干线!M973="","",[1]主干线!M973)</f>
        <v>2E-3</v>
      </c>
      <c r="H973" s="7">
        <f>IF([1]主干线!N973="","",[1]主干线!N973)</f>
        <v>0</v>
      </c>
      <c r="I973" s="7">
        <f>IF([1]主干线!O973="","",[1]主干线!O973)</f>
        <v>0</v>
      </c>
      <c r="J973" s="7">
        <f>IF([1]主干线!P973="","",[1]主干线!P973)</f>
        <v>2015</v>
      </c>
      <c r="K973" s="7">
        <f>IF([1]主干线!Q973="","",[1]主干线!Q973)</f>
        <v>1</v>
      </c>
      <c r="L973" s="7">
        <f>IF([1]主干线!R973="","",[1]主干线!R973)</f>
        <v>0</v>
      </c>
      <c r="M973" s="7">
        <f>IF([1]主干线!S973="","",[1]主干线!S973)</f>
        <v>0</v>
      </c>
      <c r="N973" s="7">
        <f>IF([1]主干线!T973="","",[1]主干线!T973)</f>
        <v>0</v>
      </c>
      <c r="O973" s="7" t="str">
        <f>IF([1]主干线!V973="","",[1]主干线!V973)</f>
        <v>8796088723520</v>
      </c>
      <c r="P973" s="7">
        <f>IF([1]主干线!W973="","",[1]主干线!W973)</f>
        <v>3.3715679999999999</v>
      </c>
      <c r="Q973" s="7">
        <f>IF([1]主干线!X973="","",[1]主干线!X973)</f>
        <v>0</v>
      </c>
      <c r="R973" s="7">
        <f>IF([1]主干线!I973="","",[1]主干线!I973)</f>
        <v>0</v>
      </c>
      <c r="S973" s="7">
        <f>IF([1]主干线!G973="","",[1]主干线!G973)</f>
        <v>0</v>
      </c>
      <c r="T973" s="7">
        <f>IF([1]主干线!J973="","",[1]主干线!J973)</f>
        <v>0</v>
      </c>
      <c r="U973" s="7" t="str">
        <f>IF([1]主干线!H973="","",[1]主干线!H973)</f>
        <v>市辖</v>
      </c>
    </row>
    <row r="974" spans="1:21" x14ac:dyDescent="0.15">
      <c r="A974" s="7" t="str">
        <f>IF([1]主干线!A974="","",[1]主干线!A974)</f>
        <v>安伍线路28</v>
      </c>
      <c r="B974" s="7" t="str">
        <f>IF([1]主干线!B974="","",[1]主干线!B974)</f>
        <v>10kV</v>
      </c>
      <c r="C974" s="7" t="str">
        <f>IF([1]主干线!C974="","",[1]主干线!C974)</f>
        <v>145安伍线</v>
      </c>
      <c r="D974" s="7">
        <f>IF([1]主干线!D974="","",[1]主干线!D974)</f>
        <v>0</v>
      </c>
      <c r="E974" s="7" t="str">
        <f>IF([1]主干线!E974="","",[1]主干线!E974)</f>
        <v>LGJ-185/30</v>
      </c>
      <c r="F974" s="7">
        <f>IF([1]主干线!F974="","",[1]主干线!F974)</f>
        <v>0.13266700000000001</v>
      </c>
      <c r="G974" s="7">
        <f>IF([1]主干线!M974="","",[1]主干线!M974)</f>
        <v>2E-3</v>
      </c>
      <c r="H974" s="7">
        <f>IF([1]主干线!N974="","",[1]主干线!N974)</f>
        <v>0</v>
      </c>
      <c r="I974" s="7">
        <f>IF([1]主干线!O974="","",[1]主干线!O974)</f>
        <v>0</v>
      </c>
      <c r="J974" s="7">
        <f>IF([1]主干线!P974="","",[1]主干线!P974)</f>
        <v>2015</v>
      </c>
      <c r="K974" s="7">
        <f>IF([1]主干线!Q974="","",[1]主干线!Q974)</f>
        <v>2</v>
      </c>
      <c r="L974" s="7">
        <f>IF([1]主干线!R974="","",[1]主干线!R974)</f>
        <v>0</v>
      </c>
      <c r="M974" s="7">
        <f>IF([1]主干线!S974="","",[1]主干线!S974)</f>
        <v>0</v>
      </c>
      <c r="N974" s="7">
        <f>IF([1]主干线!T974="","",[1]主干线!T974)</f>
        <v>0</v>
      </c>
      <c r="O974" s="7" t="str">
        <f>IF([1]主干线!V974="","",[1]主干线!V974)</f>
        <v>8796088723552</v>
      </c>
      <c r="P974" s="7">
        <f>IF([1]主干线!W974="","",[1]主干线!W974)</f>
        <v>2.6533470000000001</v>
      </c>
      <c r="Q974" s="7">
        <f>IF([1]主干线!X974="","",[1]主干线!X974)</f>
        <v>1</v>
      </c>
      <c r="R974" s="7">
        <f>IF([1]主干线!I974="","",[1]主干线!I974)</f>
        <v>1</v>
      </c>
      <c r="S974" s="7">
        <f>IF([1]主干线!G974="","",[1]主干线!G974)</f>
        <v>0</v>
      </c>
      <c r="T974" s="7">
        <f>IF([1]主干线!J974="","",[1]主干线!J974)</f>
        <v>0</v>
      </c>
      <c r="U974" s="7" t="str">
        <f>IF([1]主干线!H974="","",[1]主干线!H974)</f>
        <v/>
      </c>
    </row>
    <row r="975" spans="1:21" x14ac:dyDescent="0.15">
      <c r="A975" s="7" t="str">
        <f>IF([1]主干线!A975="","",[1]主干线!A975)</f>
        <v>安伍线路29</v>
      </c>
      <c r="B975" s="7" t="str">
        <f>IF([1]主干线!B975="","",[1]主干线!B975)</f>
        <v>10kV</v>
      </c>
      <c r="C975" s="7" t="str">
        <f>IF([1]主干线!C975="","",[1]主干线!C975)</f>
        <v>145安伍线</v>
      </c>
      <c r="D975" s="7">
        <f>IF([1]主干线!D975="","",[1]主干线!D975)</f>
        <v>0</v>
      </c>
      <c r="E975" s="7" t="str">
        <f>IF([1]主干线!E975="","",[1]主干线!E975)</f>
        <v>LGJ-185/30</v>
      </c>
      <c r="F975" s="7">
        <f>IF([1]主干线!F975="","",[1]主干线!F975)</f>
        <v>3.4970000000000001E-3</v>
      </c>
      <c r="G975" s="7">
        <f>IF([1]主干线!M975="","",[1]主干线!M975)</f>
        <v>2E-3</v>
      </c>
      <c r="H975" s="7">
        <f>IF([1]主干线!N975="","",[1]主干线!N975)</f>
        <v>0</v>
      </c>
      <c r="I975" s="7">
        <f>IF([1]主干线!O975="","",[1]主干线!O975)</f>
        <v>0</v>
      </c>
      <c r="J975" s="7">
        <f>IF([1]主干线!P975="","",[1]主干线!P975)</f>
        <v>2015</v>
      </c>
      <c r="K975" s="7">
        <f>IF([1]主干线!Q975="","",[1]主干线!Q975)</f>
        <v>3</v>
      </c>
      <c r="L975" s="7">
        <f>IF([1]主干线!R975="","",[1]主干线!R975)</f>
        <v>0</v>
      </c>
      <c r="M975" s="7">
        <f>IF([1]主干线!S975="","",[1]主干线!S975)</f>
        <v>0</v>
      </c>
      <c r="N975" s="7">
        <f>IF([1]主干线!T975="","",[1]主干线!T975)</f>
        <v>0</v>
      </c>
      <c r="O975" s="7" t="str">
        <f>IF([1]主干线!V975="","",[1]主干线!V975)</f>
        <v>配变_鑫苑置业6#</v>
      </c>
      <c r="P975" s="7">
        <f>IF([1]主干线!W975="","",[1]主干线!W975)</f>
        <v>6.9931999999999994E-2</v>
      </c>
      <c r="Q975" s="7">
        <f>IF([1]主干线!X975="","",[1]主干线!X975)</f>
        <v>2</v>
      </c>
      <c r="R975" s="7">
        <f>IF([1]主干线!I975="","",[1]主干线!I975)</f>
        <v>1</v>
      </c>
      <c r="S975" s="7">
        <f>IF([1]主干线!G975="","",[1]主干线!G975)</f>
        <v>0</v>
      </c>
      <c r="T975" s="7">
        <f>IF([1]主干线!J975="","",[1]主干线!J975)</f>
        <v>0</v>
      </c>
      <c r="U975" s="7" t="str">
        <f>IF([1]主干线!H975="","",[1]主干线!H975)</f>
        <v/>
      </c>
    </row>
    <row r="976" spans="1:21" x14ac:dyDescent="0.15">
      <c r="A976" s="7" t="str">
        <f>IF([1]主干线!A976="","",[1]主干线!A976)</f>
        <v>安伍线路30</v>
      </c>
      <c r="B976" s="7" t="str">
        <f>IF([1]主干线!B976="","",[1]主干线!B976)</f>
        <v>10kV</v>
      </c>
      <c r="C976" s="7" t="str">
        <f>IF([1]主干线!C976="","",[1]主干线!C976)</f>
        <v>145安伍线</v>
      </c>
      <c r="D976" s="7">
        <f>IF([1]主干线!D976="","",[1]主干线!D976)</f>
        <v>0</v>
      </c>
      <c r="E976" s="7" t="str">
        <f>IF([1]主干线!E976="","",[1]主干线!E976)</f>
        <v>LGJ-185/30</v>
      </c>
      <c r="F976" s="7">
        <f>IF([1]主干线!F976="","",[1]主干线!F976)</f>
        <v>3.5813999999999999E-2</v>
      </c>
      <c r="G976" s="7">
        <f>IF([1]主干线!M976="","",[1]主干线!M976)</f>
        <v>2E-3</v>
      </c>
      <c r="H976" s="7">
        <f>IF([1]主干线!N976="","",[1]主干线!N976)</f>
        <v>0</v>
      </c>
      <c r="I976" s="7">
        <f>IF([1]主干线!O976="","",[1]主干线!O976)</f>
        <v>0</v>
      </c>
      <c r="J976" s="7">
        <f>IF([1]主干线!P976="","",[1]主干线!P976)</f>
        <v>2015</v>
      </c>
      <c r="K976" s="7">
        <f>IF([1]主干线!Q976="","",[1]主干线!Q976)</f>
        <v>1</v>
      </c>
      <c r="L976" s="7">
        <f>IF([1]主干线!R976="","",[1]主干线!R976)</f>
        <v>0</v>
      </c>
      <c r="M976" s="7">
        <f>IF([1]主干线!S976="","",[1]主干线!S976)</f>
        <v>0</v>
      </c>
      <c r="N976" s="7">
        <f>IF([1]主干线!T976="","",[1]主干线!T976)</f>
        <v>0</v>
      </c>
      <c r="O976" s="7" t="str">
        <f>IF([1]主干线!V976="","",[1]主干线!V976)</f>
        <v>8796088723584</v>
      </c>
      <c r="P976" s="7">
        <f>IF([1]主干线!W976="","",[1]主干线!W976)</f>
        <v>0.716275</v>
      </c>
      <c r="Q976" s="7">
        <f>IF([1]主干线!X976="","",[1]主干线!X976)</f>
        <v>3</v>
      </c>
      <c r="R976" s="7">
        <f>IF([1]主干线!I976="","",[1]主干线!I976)</f>
        <v>0</v>
      </c>
      <c r="S976" s="7">
        <f>IF([1]主干线!G976="","",[1]主干线!G976)</f>
        <v>0</v>
      </c>
      <c r="T976" s="7">
        <f>IF([1]主干线!J976="","",[1]主干线!J976)</f>
        <v>0</v>
      </c>
      <c r="U976" s="7" t="str">
        <f>IF([1]主干线!H976="","",[1]主干线!H976)</f>
        <v/>
      </c>
    </row>
    <row r="977" spans="1:21" x14ac:dyDescent="0.15">
      <c r="A977" s="7" t="str">
        <f>IF([1]主干线!A977="","",[1]主干线!A977)</f>
        <v>安伍线路31</v>
      </c>
      <c r="B977" s="7" t="str">
        <f>IF([1]主干线!B977="","",[1]主干线!B977)</f>
        <v>10kV</v>
      </c>
      <c r="C977" s="7" t="str">
        <f>IF([1]主干线!C977="","",[1]主干线!C977)</f>
        <v>145安伍线</v>
      </c>
      <c r="D977" s="7">
        <f>IF([1]主干线!D977="","",[1]主干线!D977)</f>
        <v>0</v>
      </c>
      <c r="E977" s="7" t="str">
        <f>IF([1]主干线!E977="","",[1]主干线!E977)</f>
        <v>LGJ-185/30</v>
      </c>
      <c r="F977" s="7">
        <f>IF([1]主干线!F977="","",[1]主干线!F977)</f>
        <v>2.3519999999999999E-3</v>
      </c>
      <c r="G977" s="7">
        <f>IF([1]主干线!M977="","",[1]主干线!M977)</f>
        <v>2E-3</v>
      </c>
      <c r="H977" s="7">
        <f>IF([1]主干线!N977="","",[1]主干线!N977)</f>
        <v>0</v>
      </c>
      <c r="I977" s="7">
        <f>IF([1]主干线!O977="","",[1]主干线!O977)</f>
        <v>0</v>
      </c>
      <c r="J977" s="7">
        <f>IF([1]主干线!P977="","",[1]主干线!P977)</f>
        <v>2015</v>
      </c>
      <c r="K977" s="7">
        <f>IF([1]主干线!Q977="","",[1]主干线!Q977)</f>
        <v>2</v>
      </c>
      <c r="L977" s="7">
        <f>IF([1]主干线!R977="","",[1]主干线!R977)</f>
        <v>0</v>
      </c>
      <c r="M977" s="7">
        <f>IF([1]主干线!S977="","",[1]主干线!S977)</f>
        <v>0</v>
      </c>
      <c r="N977" s="7">
        <f>IF([1]主干线!T977="","",[1]主干线!T977)</f>
        <v>0</v>
      </c>
      <c r="O977" s="7" t="str">
        <f>IF([1]主干线!V977="","",[1]主干线!V977)</f>
        <v>配变_鑫苑置业5#变</v>
      </c>
      <c r="P977" s="7">
        <f>IF([1]主干线!W977="","",[1]主干线!W977)</f>
        <v>4.7032999999999998E-2</v>
      </c>
      <c r="Q977" s="7">
        <f>IF([1]主干线!X977="","",[1]主干线!X977)</f>
        <v>4</v>
      </c>
      <c r="R977" s="7">
        <f>IF([1]主干线!I977="","",[1]主干线!I977)</f>
        <v>1</v>
      </c>
      <c r="S977" s="7">
        <f>IF([1]主干线!G977="","",[1]主干线!G977)</f>
        <v>0</v>
      </c>
      <c r="T977" s="7">
        <f>IF([1]主干线!J977="","",[1]主干线!J977)</f>
        <v>0</v>
      </c>
      <c r="U977" s="7" t="str">
        <f>IF([1]主干线!H977="","",[1]主干线!H977)</f>
        <v/>
      </c>
    </row>
    <row r="978" spans="1:21" x14ac:dyDescent="0.15">
      <c r="A978" s="7" t="str">
        <f>IF([1]主干线!A978="","",[1]主干线!A978)</f>
        <v>安伍线路32</v>
      </c>
      <c r="B978" s="7" t="str">
        <f>IF([1]主干线!B978="","",[1]主干线!B978)</f>
        <v>10kV</v>
      </c>
      <c r="C978" s="7" t="str">
        <f>IF([1]主干线!C978="","",[1]主干线!C978)</f>
        <v>145安伍线</v>
      </c>
      <c r="D978" s="7">
        <f>IF([1]主干线!D978="","",[1]主干线!D978)</f>
        <v>0</v>
      </c>
      <c r="E978" s="7" t="str">
        <f>IF([1]主干线!E978="","",[1]主干线!E978)</f>
        <v>LGJ-185/30</v>
      </c>
      <c r="F978" s="7">
        <f>IF([1]主干线!F978="","",[1]主干线!F978)</f>
        <v>6.4589999999999995E-2</v>
      </c>
      <c r="G978" s="7">
        <f>IF([1]主干线!M978="","",[1]主干线!M978)</f>
        <v>2E-3</v>
      </c>
      <c r="H978" s="7">
        <f>IF([1]主干线!N978="","",[1]主干线!N978)</f>
        <v>0</v>
      </c>
      <c r="I978" s="7">
        <f>IF([1]主干线!O978="","",[1]主干线!O978)</f>
        <v>0</v>
      </c>
      <c r="J978" s="7">
        <f>IF([1]主干线!P978="","",[1]主干线!P978)</f>
        <v>2015</v>
      </c>
      <c r="K978" s="7">
        <f>IF([1]主干线!Q978="","",[1]主干线!Q978)</f>
        <v>3</v>
      </c>
      <c r="L978" s="7">
        <f>IF([1]主干线!R978="","",[1]主干线!R978)</f>
        <v>0</v>
      </c>
      <c r="M978" s="7">
        <f>IF([1]主干线!S978="","",[1]主干线!S978)</f>
        <v>0</v>
      </c>
      <c r="N978" s="7">
        <f>IF([1]主干线!T978="","",[1]主干线!T978)</f>
        <v>0</v>
      </c>
      <c r="O978" s="7" t="str">
        <f>IF([1]主干线!V978="","",[1]主干线!V978)</f>
        <v>配变_鑫苑置业4#</v>
      </c>
      <c r="P978" s="7">
        <f>IF([1]主干线!W978="","",[1]主干线!W978)</f>
        <v>1.2918019999999999</v>
      </c>
      <c r="Q978" s="7">
        <f>IF([1]主干线!X978="","",[1]主干线!X978)</f>
        <v>5</v>
      </c>
      <c r="R978" s="7">
        <f>IF([1]主干线!I978="","",[1]主干线!I978)</f>
        <v>1</v>
      </c>
      <c r="S978" s="7">
        <f>IF([1]主干线!G978="","",[1]主干线!G978)</f>
        <v>0</v>
      </c>
      <c r="T978" s="7">
        <f>IF([1]主干线!J978="","",[1]主干线!J978)</f>
        <v>0</v>
      </c>
      <c r="U978" s="7" t="str">
        <f>IF([1]主干线!H978="","",[1]主干线!H978)</f>
        <v/>
      </c>
    </row>
    <row r="979" spans="1:21" x14ac:dyDescent="0.15">
      <c r="A979" s="7" t="str">
        <f>IF([1]主干线!A979="","",[1]主干线!A979)</f>
        <v>安伍线路33</v>
      </c>
      <c r="B979" s="7" t="str">
        <f>IF([1]主干线!B979="","",[1]主干线!B979)</f>
        <v>10kV</v>
      </c>
      <c r="C979" s="7" t="str">
        <f>IF([1]主干线!C979="","",[1]主干线!C979)</f>
        <v>145安伍线</v>
      </c>
      <c r="D979" s="7">
        <f>IF([1]主干线!D979="","",[1]主干线!D979)</f>
        <v>0</v>
      </c>
      <c r="E979" s="7" t="str">
        <f>IF([1]主干线!E979="","",[1]主干线!E979)</f>
        <v>LGJ-185/30</v>
      </c>
      <c r="F979" s="7">
        <f>IF([1]主干线!F979="","",[1]主干线!F979)</f>
        <v>0.104143</v>
      </c>
      <c r="G979" s="7">
        <f>IF([1]主干线!M979="","",[1]主干线!M979)</f>
        <v>2E-3</v>
      </c>
      <c r="H979" s="7">
        <f>IF([1]主干线!N979="","",[1]主干线!N979)</f>
        <v>0</v>
      </c>
      <c r="I979" s="7">
        <f>IF([1]主干线!O979="","",[1]主干线!O979)</f>
        <v>0</v>
      </c>
      <c r="J979" s="7">
        <f>IF([1]主干线!P979="","",[1]主干线!P979)</f>
        <v>2015</v>
      </c>
      <c r="K979" s="7">
        <f>IF([1]主干线!Q979="","",[1]主干线!Q979)</f>
        <v>1</v>
      </c>
      <c r="L979" s="7">
        <f>IF([1]主干线!R979="","",[1]主干线!R979)</f>
        <v>0</v>
      </c>
      <c r="M979" s="7">
        <f>IF([1]主干线!S979="","",[1]主干线!S979)</f>
        <v>0</v>
      </c>
      <c r="N979" s="7">
        <f>IF([1]主干线!T979="","",[1]主干线!T979)</f>
        <v>0</v>
      </c>
      <c r="O979" s="7" t="str">
        <f>IF([1]主干线!V979="","",[1]主干线!V979)</f>
        <v>开闭所_安伍线开闭所K1</v>
      </c>
      <c r="P979" s="7">
        <f>IF([1]主干线!W979="","",[1]主干线!W979)</f>
        <v>2.0828570000000002</v>
      </c>
      <c r="Q979" s="7">
        <f>IF([1]主干线!X979="","",[1]主干线!X979)</f>
        <v>6</v>
      </c>
      <c r="R979" s="7">
        <f>IF([1]主干线!I979="","",[1]主干线!I979)</f>
        <v>0</v>
      </c>
      <c r="S979" s="7">
        <f>IF([1]主干线!G979="","",[1]主干线!G979)</f>
        <v>0</v>
      </c>
      <c r="T979" s="7">
        <f>IF([1]主干线!J979="","",[1]主干线!J979)</f>
        <v>0</v>
      </c>
      <c r="U979" s="7" t="str">
        <f>IF([1]主干线!H979="","",[1]主干线!H979)</f>
        <v>市辖</v>
      </c>
    </row>
    <row r="980" spans="1:21" x14ac:dyDescent="0.15">
      <c r="A980" s="7" t="str">
        <f>IF([1]主干线!A980="","",[1]主干线!A980)</f>
        <v>安伍线路34</v>
      </c>
      <c r="B980" s="7" t="str">
        <f>IF([1]主干线!B980="","",[1]主干线!B980)</f>
        <v>10kV</v>
      </c>
      <c r="C980" s="7" t="str">
        <f>IF([1]主干线!C980="","",[1]主干线!C980)</f>
        <v>145安伍线</v>
      </c>
      <c r="D980" s="7">
        <f>IF([1]主干线!D980="","",[1]主干线!D980)</f>
        <v>0</v>
      </c>
      <c r="E980" s="7" t="str">
        <f>IF([1]主干线!E980="","",[1]主干线!E980)</f>
        <v>LGJ-185/30</v>
      </c>
      <c r="F980" s="7">
        <f>IF([1]主干线!F980="","",[1]主干线!F980)</f>
        <v>0.113202</v>
      </c>
      <c r="G980" s="7">
        <f>IF([1]主干线!M980="","",[1]主干线!M980)</f>
        <v>2E-3</v>
      </c>
      <c r="H980" s="7">
        <f>IF([1]主干线!N980="","",[1]主干线!N980)</f>
        <v>0</v>
      </c>
      <c r="I980" s="7">
        <f>IF([1]主干线!O980="","",[1]主干线!O980)</f>
        <v>0</v>
      </c>
      <c r="J980" s="7">
        <f>IF([1]主干线!P980="","",[1]主干线!P980)</f>
        <v>2015</v>
      </c>
      <c r="K980" s="7">
        <f>IF([1]主干线!Q980="","",[1]主干线!Q980)</f>
        <v>2</v>
      </c>
      <c r="L980" s="7">
        <f>IF([1]主干线!R980="","",[1]主干线!R980)</f>
        <v>0</v>
      </c>
      <c r="M980" s="7">
        <f>IF([1]主干线!S980="","",[1]主干线!S980)</f>
        <v>0</v>
      </c>
      <c r="N980" s="7">
        <f>IF([1]主干线!T980="","",[1]主干线!T980)</f>
        <v>0</v>
      </c>
      <c r="O980" s="7" t="str">
        <f>IF([1]主干线!V980="","",[1]主干线!V980)</f>
        <v>配变_鑫苑国际7#变</v>
      </c>
      <c r="P980" s="7">
        <f>IF([1]主干线!W980="","",[1]主干线!W980)</f>
        <v>2.2640380000000002</v>
      </c>
      <c r="Q980" s="7">
        <f>IF([1]主干线!X980="","",[1]主干线!X980)</f>
        <v>7</v>
      </c>
      <c r="R980" s="7">
        <f>IF([1]主干线!I980="","",[1]主干线!I980)</f>
        <v>1</v>
      </c>
      <c r="S980" s="7">
        <f>IF([1]主干线!G980="","",[1]主干线!G980)</f>
        <v>0</v>
      </c>
      <c r="T980" s="7">
        <f>IF([1]主干线!J980="","",[1]主干线!J980)</f>
        <v>0</v>
      </c>
      <c r="U980" s="7" t="str">
        <f>IF([1]主干线!H980="","",[1]主干线!H980)</f>
        <v>市辖</v>
      </c>
    </row>
    <row r="981" spans="1:21" x14ac:dyDescent="0.15">
      <c r="A981" s="7" t="str">
        <f>IF([1]主干线!A981="","",[1]主干线!A981)</f>
        <v>安伍线路35</v>
      </c>
      <c r="B981" s="7" t="str">
        <f>IF([1]主干线!B981="","",[1]主干线!B981)</f>
        <v>10kV</v>
      </c>
      <c r="C981" s="7" t="str">
        <f>IF([1]主干线!C981="","",[1]主干线!C981)</f>
        <v>145安伍线</v>
      </c>
      <c r="D981" s="7">
        <f>IF([1]主干线!D981="","",[1]主干线!D981)</f>
        <v>0</v>
      </c>
      <c r="E981" s="7" t="str">
        <f>IF([1]主干线!E981="","",[1]主干线!E981)</f>
        <v>LGJ-185/30</v>
      </c>
      <c r="F981" s="7">
        <f>IF([1]主干线!F981="","",[1]主干线!F981)</f>
        <v>0.134543</v>
      </c>
      <c r="G981" s="7">
        <f>IF([1]主干线!M981="","",[1]主干线!M981)</f>
        <v>2E-3</v>
      </c>
      <c r="H981" s="7">
        <f>IF([1]主干线!N981="","",[1]主干线!N981)</f>
        <v>0</v>
      </c>
      <c r="I981" s="7">
        <f>IF([1]主干线!O981="","",[1]主干线!O981)</f>
        <v>0</v>
      </c>
      <c r="J981" s="7">
        <f>IF([1]主干线!P981="","",[1]主干线!P981)</f>
        <v>2015</v>
      </c>
      <c r="K981" s="7">
        <f>IF([1]主干线!Q981="","",[1]主干线!Q981)</f>
        <v>3</v>
      </c>
      <c r="L981" s="7">
        <f>IF([1]主干线!R981="","",[1]主干线!R981)</f>
        <v>0</v>
      </c>
      <c r="M981" s="7">
        <f>IF([1]主干线!S981="","",[1]主干线!S981)</f>
        <v>0</v>
      </c>
      <c r="N981" s="7">
        <f>IF([1]主干线!T981="","",[1]主干线!T981)</f>
        <v>0</v>
      </c>
      <c r="O981" s="7" t="str">
        <f>IF([1]主干线!V981="","",[1]主干线!V981)</f>
        <v>配变_鑫苑国际9#变</v>
      </c>
      <c r="P981" s="7">
        <f>IF([1]主干线!W981="","",[1]主干线!W981)</f>
        <v>2.690868</v>
      </c>
      <c r="Q981" s="7">
        <f>IF([1]主干线!X981="","",[1]主干线!X981)</f>
        <v>8</v>
      </c>
      <c r="R981" s="7">
        <f>IF([1]主干线!I981="","",[1]主干线!I981)</f>
        <v>1</v>
      </c>
      <c r="S981" s="7">
        <f>IF([1]主干线!G981="","",[1]主干线!G981)</f>
        <v>0</v>
      </c>
      <c r="T981" s="7">
        <f>IF([1]主干线!J981="","",[1]主干线!J981)</f>
        <v>0</v>
      </c>
      <c r="U981" s="7" t="str">
        <f>IF([1]主干线!H981="","",[1]主干线!H981)</f>
        <v/>
      </c>
    </row>
    <row r="982" spans="1:21" x14ac:dyDescent="0.15">
      <c r="A982" s="7" t="str">
        <f>IF([1]主干线!A982="","",[1]主干线!A982)</f>
        <v>安伍线路36</v>
      </c>
      <c r="B982" s="7" t="str">
        <f>IF([1]主干线!B982="","",[1]主干线!B982)</f>
        <v>10kV</v>
      </c>
      <c r="C982" s="7" t="str">
        <f>IF([1]主干线!C982="","",[1]主干线!C982)</f>
        <v>145安伍线</v>
      </c>
      <c r="D982" s="7">
        <f>IF([1]主干线!D982="","",[1]主干线!D982)</f>
        <v>0</v>
      </c>
      <c r="E982" s="7" t="str">
        <f>IF([1]主干线!E982="","",[1]主干线!E982)</f>
        <v>LGJ-185/30</v>
      </c>
      <c r="F982" s="7">
        <f>IF([1]主干线!F982="","",[1]主干线!F982)</f>
        <v>4.8746999999999999E-2</v>
      </c>
      <c r="G982" s="7">
        <f>IF([1]主干线!M982="","",[1]主干线!M982)</f>
        <v>2E-3</v>
      </c>
      <c r="H982" s="7">
        <f>IF([1]主干线!N982="","",[1]主干线!N982)</f>
        <v>0</v>
      </c>
      <c r="I982" s="7">
        <f>IF([1]主干线!O982="","",[1]主干线!O982)</f>
        <v>0</v>
      </c>
      <c r="J982" s="7">
        <f>IF([1]主干线!P982="","",[1]主干线!P982)</f>
        <v>2015</v>
      </c>
      <c r="K982" s="7">
        <f>IF([1]主干线!Q982="","",[1]主干线!Q982)</f>
        <v>1</v>
      </c>
      <c r="L982" s="7">
        <f>IF([1]主干线!R982="","",[1]主干线!R982)</f>
        <v>0</v>
      </c>
      <c r="M982" s="7">
        <f>IF([1]主干线!S982="","",[1]主干线!S982)</f>
        <v>0</v>
      </c>
      <c r="N982" s="7">
        <f>IF([1]主干线!T982="","",[1]主干线!T982)</f>
        <v>0</v>
      </c>
      <c r="O982" s="7" t="str">
        <f>IF([1]主干线!V982="","",[1]主干线!V982)</f>
        <v>配变_地库会所</v>
      </c>
      <c r="P982" s="7">
        <f>IF([1]主干线!W982="","",[1]主干线!W982)</f>
        <v>0.97493099999999999</v>
      </c>
      <c r="Q982" s="7">
        <f>IF([1]主干线!X982="","",[1]主干线!X982)</f>
        <v>0</v>
      </c>
      <c r="R982" s="7">
        <f>IF([1]主干线!I982="","",[1]主干线!I982)</f>
        <v>0</v>
      </c>
      <c r="S982" s="7">
        <f>IF([1]主干线!G982="","",[1]主干线!G982)</f>
        <v>0</v>
      </c>
      <c r="T982" s="7">
        <f>IF([1]主干线!J982="","",[1]主干线!J982)</f>
        <v>0</v>
      </c>
      <c r="U982" s="7" t="str">
        <f>IF([1]主干线!H982="","",[1]主干线!H982)</f>
        <v/>
      </c>
    </row>
    <row r="983" spans="1:21" x14ac:dyDescent="0.15">
      <c r="A983" s="7" t="str">
        <f>IF([1]主干线!A983="","",[1]主干线!A983)</f>
        <v>安伍线路37</v>
      </c>
      <c r="B983" s="7" t="str">
        <f>IF([1]主干线!B983="","",[1]主干线!B983)</f>
        <v>10kV</v>
      </c>
      <c r="C983" s="7" t="str">
        <f>IF([1]主干线!C983="","",[1]主干线!C983)</f>
        <v>145安伍线</v>
      </c>
      <c r="D983" s="7">
        <f>IF([1]主干线!D983="","",[1]主干线!D983)</f>
        <v>0</v>
      </c>
      <c r="E983" s="7" t="str">
        <f>IF([1]主干线!E983="","",[1]主干线!E983)</f>
        <v>LGJ-185/30</v>
      </c>
      <c r="F983" s="7">
        <f>IF([1]主干线!F983="","",[1]主干线!F983)</f>
        <v>0.13262199999999999</v>
      </c>
      <c r="G983" s="7">
        <f>IF([1]主干线!M983="","",[1]主干线!M983)</f>
        <v>2E-3</v>
      </c>
      <c r="H983" s="7">
        <f>IF([1]主干线!N983="","",[1]主干线!N983)</f>
        <v>0</v>
      </c>
      <c r="I983" s="7">
        <f>IF([1]主干线!O983="","",[1]主干线!O983)</f>
        <v>0</v>
      </c>
      <c r="J983" s="7">
        <f>IF([1]主干线!P983="","",[1]主干线!P983)</f>
        <v>2015</v>
      </c>
      <c r="K983" s="7">
        <f>IF([1]主干线!Q983="","",[1]主干线!Q983)</f>
        <v>2</v>
      </c>
      <c r="L983" s="7">
        <f>IF([1]主干线!R983="","",[1]主干线!R983)</f>
        <v>0</v>
      </c>
      <c r="M983" s="7">
        <f>IF([1]主干线!S983="","",[1]主干线!S983)</f>
        <v>0</v>
      </c>
      <c r="N983" s="7">
        <f>IF([1]主干线!T983="","",[1]主干线!T983)</f>
        <v>0</v>
      </c>
      <c r="O983" s="7" t="str">
        <f>IF([1]主干线!V983="","",[1]主干线!V983)</f>
        <v>配变_鑫苑国际21#变</v>
      </c>
      <c r="P983" s="7">
        <f>IF([1]主干线!W983="","",[1]主干线!W983)</f>
        <v>2.6524450000000002</v>
      </c>
      <c r="Q983" s="7">
        <f>IF([1]主干线!X983="","",[1]主干线!X983)</f>
        <v>1</v>
      </c>
      <c r="R983" s="7">
        <f>IF([1]主干线!I983="","",[1]主干线!I983)</f>
        <v>1</v>
      </c>
      <c r="S983" s="7">
        <f>IF([1]主干线!G983="","",[1]主干线!G983)</f>
        <v>0</v>
      </c>
      <c r="T983" s="7">
        <f>IF([1]主干线!J983="","",[1]主干线!J983)</f>
        <v>0</v>
      </c>
      <c r="U983" s="7" t="str">
        <f>IF([1]主干线!H983="","",[1]主干线!H983)</f>
        <v/>
      </c>
    </row>
    <row r="984" spans="1:21" x14ac:dyDescent="0.15">
      <c r="A984" s="7" t="str">
        <f>IF([1]主干线!A984="","",[1]主干线!A984)</f>
        <v>安伍线路38</v>
      </c>
      <c r="B984" s="7" t="str">
        <f>IF([1]主干线!B984="","",[1]主干线!B984)</f>
        <v>10kV</v>
      </c>
      <c r="C984" s="7" t="str">
        <f>IF([1]主干线!C984="","",[1]主干线!C984)</f>
        <v>145安伍线</v>
      </c>
      <c r="D984" s="7">
        <f>IF([1]主干线!D984="","",[1]主干线!D984)</f>
        <v>0</v>
      </c>
      <c r="E984" s="7" t="str">
        <f>IF([1]主干线!E984="","",[1]主干线!E984)</f>
        <v>LGJ-185/30</v>
      </c>
      <c r="F984" s="7">
        <f>IF([1]主干线!F984="","",[1]主干线!F984)</f>
        <v>0.26411400000000002</v>
      </c>
      <c r="G984" s="7">
        <f>IF([1]主干线!M984="","",[1]主干线!M984)</f>
        <v>2E-3</v>
      </c>
      <c r="H984" s="7">
        <f>IF([1]主干线!N984="","",[1]主干线!N984)</f>
        <v>0</v>
      </c>
      <c r="I984" s="7">
        <f>IF([1]主干线!O984="","",[1]主干线!O984)</f>
        <v>0</v>
      </c>
      <c r="J984" s="7">
        <f>IF([1]主干线!P984="","",[1]主干线!P984)</f>
        <v>2015</v>
      </c>
      <c r="K984" s="7">
        <f>IF([1]主干线!Q984="","",[1]主干线!Q984)</f>
        <v>3</v>
      </c>
      <c r="L984" s="7">
        <f>IF([1]主干线!R984="","",[1]主干线!R984)</f>
        <v>0</v>
      </c>
      <c r="M984" s="7">
        <f>IF([1]主干线!S984="","",[1]主干线!S984)</f>
        <v>0</v>
      </c>
      <c r="N984" s="7">
        <f>IF([1]主干线!T984="","",[1]主干线!T984)</f>
        <v>0</v>
      </c>
      <c r="O984" s="7" t="str">
        <f>IF([1]主干线!V984="","",[1]主干线!V984)</f>
        <v>开闭所_安伍线开闭所K2</v>
      </c>
      <c r="P984" s="7">
        <f>IF([1]主干线!W984="","",[1]主干线!W984)</f>
        <v>5.2822820000000004</v>
      </c>
      <c r="Q984" s="7">
        <f>IF([1]主干线!X984="","",[1]主干线!X984)</f>
        <v>2</v>
      </c>
      <c r="R984" s="7">
        <f>IF([1]主干线!I984="","",[1]主干线!I984)</f>
        <v>1</v>
      </c>
      <c r="S984" s="7">
        <f>IF([1]主干线!G984="","",[1]主干线!G984)</f>
        <v>0</v>
      </c>
      <c r="T984" s="7">
        <f>IF([1]主干线!J984="","",[1]主干线!J984)</f>
        <v>0</v>
      </c>
      <c r="U984" s="7" t="str">
        <f>IF([1]主干线!H984="","",[1]主干线!H984)</f>
        <v/>
      </c>
    </row>
    <row r="985" spans="1:21" x14ac:dyDescent="0.15">
      <c r="A985" s="7" t="str">
        <f>IF([1]主干线!A985="","",[1]主干线!A985)</f>
        <v>安伍线路39</v>
      </c>
      <c r="B985" s="7" t="str">
        <f>IF([1]主干线!B985="","",[1]主干线!B985)</f>
        <v>10kV</v>
      </c>
      <c r="C985" s="7" t="str">
        <f>IF([1]主干线!C985="","",[1]主干线!C985)</f>
        <v>145安伍线</v>
      </c>
      <c r="D985" s="7">
        <f>IF([1]主干线!D985="","",[1]主干线!D985)</f>
        <v>0</v>
      </c>
      <c r="E985" s="7" t="str">
        <f>IF([1]主干线!E985="","",[1]主干线!E985)</f>
        <v>LGJ-185/30</v>
      </c>
      <c r="F985" s="7">
        <f>IF([1]主干线!F985="","",[1]主干线!F985)</f>
        <v>0.184202</v>
      </c>
      <c r="G985" s="7">
        <f>IF([1]主干线!M985="","",[1]主干线!M985)</f>
        <v>2E-3</v>
      </c>
      <c r="H985" s="7">
        <f>IF([1]主干线!N985="","",[1]主干线!N985)</f>
        <v>0</v>
      </c>
      <c r="I985" s="7">
        <f>IF([1]主干线!O985="","",[1]主干线!O985)</f>
        <v>0</v>
      </c>
      <c r="J985" s="7">
        <f>IF([1]主干线!P985="","",[1]主干线!P985)</f>
        <v>2015</v>
      </c>
      <c r="K985" s="7">
        <f>IF([1]主干线!Q985="","",[1]主干线!Q985)</f>
        <v>1</v>
      </c>
      <c r="L985" s="7">
        <f>IF([1]主干线!R985="","",[1]主干线!R985)</f>
        <v>0</v>
      </c>
      <c r="M985" s="7">
        <f>IF([1]主干线!S985="","",[1]主干线!S985)</f>
        <v>0</v>
      </c>
      <c r="N985" s="7">
        <f>IF([1]主干线!T985="","",[1]主干线!T985)</f>
        <v>0</v>
      </c>
      <c r="O985" s="7" t="str">
        <f>IF([1]主干线!V985="","",[1]主干线!V985)</f>
        <v>配变_鑫苑国际17#变</v>
      </c>
      <c r="P985" s="7">
        <f>IF([1]主干线!W985="","",[1]主干线!W985)</f>
        <v>3.6840480000000002</v>
      </c>
      <c r="Q985" s="7">
        <f>IF([1]主干线!X985="","",[1]主干线!X985)</f>
        <v>3</v>
      </c>
      <c r="R985" s="7">
        <f>IF([1]主干线!I985="","",[1]主干线!I985)</f>
        <v>0</v>
      </c>
      <c r="S985" s="7">
        <f>IF([1]主干线!G985="","",[1]主干线!G985)</f>
        <v>0</v>
      </c>
      <c r="T985" s="7">
        <f>IF([1]主干线!J985="","",[1]主干线!J985)</f>
        <v>0</v>
      </c>
      <c r="U985" s="7" t="str">
        <f>IF([1]主干线!H985="","",[1]主干线!H985)</f>
        <v/>
      </c>
    </row>
    <row r="986" spans="1:21" x14ac:dyDescent="0.15">
      <c r="A986" s="7" t="str">
        <f>IF([1]主干线!A986="","",[1]主干线!A986)</f>
        <v>安伍线路40</v>
      </c>
      <c r="B986" s="7" t="str">
        <f>IF([1]主干线!B986="","",[1]主干线!B986)</f>
        <v>10kV</v>
      </c>
      <c r="C986" s="7" t="str">
        <f>IF([1]主干线!C986="","",[1]主干线!C986)</f>
        <v>145安伍线</v>
      </c>
      <c r="D986" s="7">
        <f>IF([1]主干线!D986="","",[1]主干线!D986)</f>
        <v>0</v>
      </c>
      <c r="E986" s="7" t="str">
        <f>IF([1]主干线!E986="","",[1]主干线!E986)</f>
        <v>LGJ-185/30</v>
      </c>
      <c r="F986" s="7">
        <f>IF([1]主干线!F986="","",[1]主干线!F986)</f>
        <v>0.12903400000000001</v>
      </c>
      <c r="G986" s="7">
        <f>IF([1]主干线!M986="","",[1]主干线!M986)</f>
        <v>2E-3</v>
      </c>
      <c r="H986" s="7">
        <f>IF([1]主干线!N986="","",[1]主干线!N986)</f>
        <v>0</v>
      </c>
      <c r="I986" s="7">
        <f>IF([1]主干线!O986="","",[1]主干线!O986)</f>
        <v>0</v>
      </c>
      <c r="J986" s="7">
        <f>IF([1]主干线!P986="","",[1]主干线!P986)</f>
        <v>2015</v>
      </c>
      <c r="K986" s="7">
        <f>IF([1]主干线!Q986="","",[1]主干线!Q986)</f>
        <v>2</v>
      </c>
      <c r="L986" s="7">
        <f>IF([1]主干线!R986="","",[1]主干线!R986)</f>
        <v>0</v>
      </c>
      <c r="M986" s="7">
        <f>IF([1]主干线!S986="","",[1]主干线!S986)</f>
        <v>0</v>
      </c>
      <c r="N986" s="7">
        <f>IF([1]主干线!T986="","",[1]主干线!T986)</f>
        <v>0</v>
      </c>
      <c r="O986" s="7" t="str">
        <f>IF([1]主干线!V986="","",[1]主干线!V986)</f>
        <v>配变_鑫苑国际19#变</v>
      </c>
      <c r="P986" s="7">
        <f>IF([1]主干线!W986="","",[1]主干线!W986)</f>
        <v>2.5806770000000001</v>
      </c>
      <c r="Q986" s="7">
        <f>IF([1]主干线!X986="","",[1]主干线!X986)</f>
        <v>4</v>
      </c>
      <c r="R986" s="7">
        <f>IF([1]主干线!I986="","",[1]主干线!I986)</f>
        <v>1</v>
      </c>
      <c r="S986" s="7">
        <f>IF([1]主干线!G986="","",[1]主干线!G986)</f>
        <v>0</v>
      </c>
      <c r="T986" s="7">
        <f>IF([1]主干线!J986="","",[1]主干线!J986)</f>
        <v>0</v>
      </c>
      <c r="U986" s="7" t="str">
        <f>IF([1]主干线!H986="","",[1]主干线!H986)</f>
        <v/>
      </c>
    </row>
    <row r="987" spans="1:21" x14ac:dyDescent="0.15">
      <c r="A987" s="7" t="str">
        <f>IF([1]主干线!A987="","",[1]主干线!A987)</f>
        <v>安伍线路41</v>
      </c>
      <c r="B987" s="7" t="str">
        <f>IF([1]主干线!B987="","",[1]主干线!B987)</f>
        <v>10kV</v>
      </c>
      <c r="C987" s="7" t="str">
        <f>IF([1]主干线!C987="","",[1]主干线!C987)</f>
        <v>145安伍线</v>
      </c>
      <c r="D987" s="7">
        <f>IF([1]主干线!D987="","",[1]主干线!D987)</f>
        <v>0</v>
      </c>
      <c r="E987" s="7" t="str">
        <f>IF([1]主干线!E987="","",[1]主干线!E987)</f>
        <v>LGJ-185/30</v>
      </c>
      <c r="F987" s="7">
        <f>IF([1]主干线!F987="","",[1]主干线!F987)</f>
        <v>0.122209</v>
      </c>
      <c r="G987" s="7">
        <f>IF([1]主干线!M987="","",[1]主干线!M987)</f>
        <v>2E-3</v>
      </c>
      <c r="H987" s="7">
        <f>IF([1]主干线!N987="","",[1]主干线!N987)</f>
        <v>0</v>
      </c>
      <c r="I987" s="7">
        <f>IF([1]主干线!O987="","",[1]主干线!O987)</f>
        <v>0</v>
      </c>
      <c r="J987" s="7">
        <f>IF([1]主干线!P987="","",[1]主干线!P987)</f>
        <v>2015</v>
      </c>
      <c r="K987" s="7">
        <f>IF([1]主干线!Q987="","",[1]主干线!Q987)</f>
        <v>3</v>
      </c>
      <c r="L987" s="7">
        <f>IF([1]主干线!R987="","",[1]主干线!R987)</f>
        <v>0</v>
      </c>
      <c r="M987" s="7">
        <f>IF([1]主干线!S987="","",[1]主干线!S987)</f>
        <v>0</v>
      </c>
      <c r="N987" s="7">
        <f>IF([1]主干线!T987="","",[1]主干线!T987)</f>
        <v>0</v>
      </c>
      <c r="O987" s="7" t="str">
        <f>IF([1]主干线!V987="","",[1]主干线!V987)</f>
        <v>配变_鑫苑国际13#变</v>
      </c>
      <c r="P987" s="7">
        <f>IF([1]主干线!W987="","",[1]主干线!W987)</f>
        <v>2.4441760000000001</v>
      </c>
      <c r="Q987" s="7">
        <f>IF([1]主干线!X987="","",[1]主干线!X987)</f>
        <v>5</v>
      </c>
      <c r="R987" s="7">
        <f>IF([1]主干线!I987="","",[1]主干线!I987)</f>
        <v>1</v>
      </c>
      <c r="S987" s="7">
        <f>IF([1]主干线!G987="","",[1]主干线!G987)</f>
        <v>0</v>
      </c>
      <c r="T987" s="7">
        <f>IF([1]主干线!J987="","",[1]主干线!J987)</f>
        <v>0</v>
      </c>
      <c r="U987" s="7" t="str">
        <f>IF([1]主干线!H987="","",[1]主干线!H987)</f>
        <v/>
      </c>
    </row>
    <row r="988" spans="1:21" x14ac:dyDescent="0.15">
      <c r="A988" s="7" t="str">
        <f>IF([1]主干线!A988="","",[1]主干线!A988)</f>
        <v>安伍线路42</v>
      </c>
      <c r="B988" s="7" t="str">
        <f>IF([1]主干线!B988="","",[1]主干线!B988)</f>
        <v>10kV</v>
      </c>
      <c r="C988" s="7" t="str">
        <f>IF([1]主干线!C988="","",[1]主干线!C988)</f>
        <v>145安伍线</v>
      </c>
      <c r="D988" s="7">
        <f>IF([1]主干线!D988="","",[1]主干线!D988)</f>
        <v>0</v>
      </c>
      <c r="E988" s="7" t="str">
        <f>IF([1]主干线!E988="","",[1]主干线!E988)</f>
        <v>LGJ-185/30</v>
      </c>
      <c r="F988" s="7">
        <f>IF([1]主干线!F988="","",[1]主干线!F988)</f>
        <v>0.12452000000000001</v>
      </c>
      <c r="G988" s="7">
        <f>IF([1]主干线!M988="","",[1]主干线!M988)</f>
        <v>2E-3</v>
      </c>
      <c r="H988" s="7">
        <f>IF([1]主干线!N988="","",[1]主干线!N988)</f>
        <v>0</v>
      </c>
      <c r="I988" s="7">
        <f>IF([1]主干线!O988="","",[1]主干线!O988)</f>
        <v>0</v>
      </c>
      <c r="J988" s="7">
        <f>IF([1]主干线!P988="","",[1]主干线!P988)</f>
        <v>2015</v>
      </c>
      <c r="K988" s="7">
        <f>IF([1]主干线!Q988="","",[1]主干线!Q988)</f>
        <v>1</v>
      </c>
      <c r="L988" s="7">
        <f>IF([1]主干线!R988="","",[1]主干线!R988)</f>
        <v>0</v>
      </c>
      <c r="M988" s="7">
        <f>IF([1]主干线!S988="","",[1]主干线!S988)</f>
        <v>0</v>
      </c>
      <c r="N988" s="7">
        <f>IF([1]主干线!T988="","",[1]主干线!T988)</f>
        <v>0</v>
      </c>
      <c r="O988" s="7" t="str">
        <f>IF([1]主干线!V988="","",[1]主干线!V988)</f>
        <v>8796085691680</v>
      </c>
      <c r="P988" s="7">
        <f>IF([1]主干线!W988="","",[1]主干线!W988)</f>
        <v>2.4903919999999999</v>
      </c>
      <c r="Q988" s="7">
        <f>IF([1]主干线!X988="","",[1]主干线!X988)</f>
        <v>6</v>
      </c>
      <c r="R988" s="7">
        <f>IF([1]主干线!I988="","",[1]主干线!I988)</f>
        <v>0</v>
      </c>
      <c r="S988" s="7">
        <f>IF([1]主干线!G988="","",[1]主干线!G988)</f>
        <v>0</v>
      </c>
      <c r="T988" s="7">
        <f>IF([1]主干线!J988="","",[1]主干线!J988)</f>
        <v>0</v>
      </c>
      <c r="U988" s="7" t="str">
        <f>IF([1]主干线!H988="","",[1]主干线!H988)</f>
        <v>市辖</v>
      </c>
    </row>
    <row r="989" spans="1:21" x14ac:dyDescent="0.15">
      <c r="A989" s="7" t="str">
        <f>IF([1]主干线!A989="","",[1]主干线!A989)</f>
        <v>安伍线路43</v>
      </c>
      <c r="B989" s="7" t="str">
        <f>IF([1]主干线!B989="","",[1]主干线!B989)</f>
        <v>10kV</v>
      </c>
      <c r="C989" s="7" t="str">
        <f>IF([1]主干线!C989="","",[1]主干线!C989)</f>
        <v>145安伍线</v>
      </c>
      <c r="D989" s="7">
        <f>IF([1]主干线!D989="","",[1]主干线!D989)</f>
        <v>0</v>
      </c>
      <c r="E989" s="7" t="str">
        <f>IF([1]主干线!E989="","",[1]主干线!E989)</f>
        <v>LGJ-185/30</v>
      </c>
      <c r="F989" s="7">
        <f>IF([1]主干线!F989="","",[1]主干线!F989)</f>
        <v>0.10609</v>
      </c>
      <c r="G989" s="7">
        <f>IF([1]主干线!M989="","",[1]主干线!M989)</f>
        <v>2E-3</v>
      </c>
      <c r="H989" s="7">
        <f>IF([1]主干线!N989="","",[1]主干线!N989)</f>
        <v>0</v>
      </c>
      <c r="I989" s="7">
        <f>IF([1]主干线!O989="","",[1]主干线!O989)</f>
        <v>0</v>
      </c>
      <c r="J989" s="7">
        <f>IF([1]主干线!P989="","",[1]主干线!P989)</f>
        <v>2015</v>
      </c>
      <c r="K989" s="7">
        <f>IF([1]主干线!Q989="","",[1]主干线!Q989)</f>
        <v>2</v>
      </c>
      <c r="L989" s="7">
        <f>IF([1]主干线!R989="","",[1]主干线!R989)</f>
        <v>0</v>
      </c>
      <c r="M989" s="7">
        <f>IF([1]主干线!S989="","",[1]主干线!S989)</f>
        <v>0</v>
      </c>
      <c r="N989" s="7">
        <f>IF([1]主干线!T989="","",[1]主干线!T989)</f>
        <v>0</v>
      </c>
      <c r="O989" s="7" t="str">
        <f>IF([1]主干线!V989="","",[1]主干线!V989)</f>
        <v>配变_启航社43#变</v>
      </c>
      <c r="P989" s="7">
        <f>IF([1]主干线!W989="","",[1]主干线!W989)</f>
        <v>2.121794</v>
      </c>
      <c r="Q989" s="7">
        <f>IF([1]主干线!X989="","",[1]主干线!X989)</f>
        <v>7</v>
      </c>
      <c r="R989" s="7">
        <f>IF([1]主干线!I989="","",[1]主干线!I989)</f>
        <v>1</v>
      </c>
      <c r="S989" s="7">
        <f>IF([1]主干线!G989="","",[1]主干线!G989)</f>
        <v>0</v>
      </c>
      <c r="T989" s="7">
        <f>IF([1]主干线!J989="","",[1]主干线!J989)</f>
        <v>0</v>
      </c>
      <c r="U989" s="7" t="str">
        <f>IF([1]主干线!H989="","",[1]主干线!H989)</f>
        <v/>
      </c>
    </row>
    <row r="990" spans="1:21" x14ac:dyDescent="0.15">
      <c r="A990" s="7" t="str">
        <f>IF([1]主干线!A990="","",[1]主干线!A990)</f>
        <v>安伍线路44</v>
      </c>
      <c r="B990" s="7" t="str">
        <f>IF([1]主干线!B990="","",[1]主干线!B990)</f>
        <v>10kV</v>
      </c>
      <c r="C990" s="7" t="str">
        <f>IF([1]主干线!C990="","",[1]主干线!C990)</f>
        <v>145安伍线</v>
      </c>
      <c r="D990" s="7">
        <f>IF([1]主干线!D990="","",[1]主干线!D990)</f>
        <v>0</v>
      </c>
      <c r="E990" s="7" t="str">
        <f>IF([1]主干线!E990="","",[1]主干线!E990)</f>
        <v>LGJ-185/30</v>
      </c>
      <c r="F990" s="7">
        <f>IF([1]主干线!F990="","",[1]主干线!F990)</f>
        <v>0.27398099999999997</v>
      </c>
      <c r="G990" s="7">
        <f>IF([1]主干线!M990="","",[1]主干线!M990)</f>
        <v>2E-3</v>
      </c>
      <c r="H990" s="7">
        <f>IF([1]主干线!N990="","",[1]主干线!N990)</f>
        <v>0</v>
      </c>
      <c r="I990" s="7">
        <f>IF([1]主干线!O990="","",[1]主干线!O990)</f>
        <v>0</v>
      </c>
      <c r="J990" s="7">
        <f>IF([1]主干线!P990="","",[1]主干线!P990)</f>
        <v>2015</v>
      </c>
      <c r="K990" s="7">
        <f>IF([1]主干线!Q990="","",[1]主干线!Q990)</f>
        <v>3</v>
      </c>
      <c r="L990" s="7">
        <f>IF([1]主干线!R990="","",[1]主干线!R990)</f>
        <v>0</v>
      </c>
      <c r="M990" s="7">
        <f>IF([1]主干线!S990="","",[1]主干线!S990)</f>
        <v>0</v>
      </c>
      <c r="N990" s="7">
        <f>IF([1]主干线!T990="","",[1]主干线!T990)</f>
        <v>0</v>
      </c>
      <c r="O990" s="7" t="str">
        <f>IF([1]主干线!V990="","",[1]主干线!V990)</f>
        <v>配变_启航社47#变</v>
      </c>
      <c r="P990" s="7">
        <f>IF([1]主干线!W990="","",[1]主干线!W990)</f>
        <v>5.4796149999999999</v>
      </c>
      <c r="Q990" s="7">
        <f>IF([1]主干线!X990="","",[1]主干线!X990)</f>
        <v>8</v>
      </c>
      <c r="R990" s="7">
        <f>IF([1]主干线!I990="","",[1]主干线!I990)</f>
        <v>1</v>
      </c>
      <c r="S990" s="7">
        <f>IF([1]主干线!G990="","",[1]主干线!G990)</f>
        <v>0</v>
      </c>
      <c r="T990" s="7">
        <f>IF([1]主干线!J990="","",[1]主干线!J990)</f>
        <v>0</v>
      </c>
      <c r="U990" s="7" t="str">
        <f>IF([1]主干线!H990="","",[1]主干线!H990)</f>
        <v/>
      </c>
    </row>
    <row r="991" spans="1:21" x14ac:dyDescent="0.15">
      <c r="A991" s="7" t="str">
        <f>IF([1]主干线!A991="","",[1]主干线!A991)</f>
        <v>安伍线路45</v>
      </c>
      <c r="B991" s="7" t="str">
        <f>IF([1]主干线!B991="","",[1]主干线!B991)</f>
        <v>10kV</v>
      </c>
      <c r="C991" s="7" t="str">
        <f>IF([1]主干线!C991="","",[1]主干线!C991)</f>
        <v>145安伍线</v>
      </c>
      <c r="D991" s="7">
        <f>IF([1]主干线!D991="","",[1]主干线!D991)</f>
        <v>0</v>
      </c>
      <c r="E991" s="7" t="str">
        <f>IF([1]主干线!E991="","",[1]主干线!E991)</f>
        <v>LGJ-185/30</v>
      </c>
      <c r="F991" s="7">
        <f>IF([1]主干线!F991="","",[1]主干线!F991)</f>
        <v>0.31390699999999999</v>
      </c>
      <c r="G991" s="7">
        <f>IF([1]主干线!M991="","",[1]主干线!M991)</f>
        <v>2E-3</v>
      </c>
      <c r="H991" s="7">
        <f>IF([1]主干线!N991="","",[1]主干线!N991)</f>
        <v>0</v>
      </c>
      <c r="I991" s="7">
        <f>IF([1]主干线!O991="","",[1]主干线!O991)</f>
        <v>0</v>
      </c>
      <c r="J991" s="7">
        <f>IF([1]主干线!P991="","",[1]主干线!P991)</f>
        <v>2015</v>
      </c>
      <c r="K991" s="7">
        <f>IF([1]主干线!Q991="","",[1]主干线!Q991)</f>
        <v>1</v>
      </c>
      <c r="L991" s="7">
        <f>IF([1]主干线!R991="","",[1]主干线!R991)</f>
        <v>0</v>
      </c>
      <c r="M991" s="7">
        <f>IF([1]主干线!S991="","",[1]主干线!S991)</f>
        <v>0</v>
      </c>
      <c r="N991" s="7">
        <f>IF([1]主干线!T991="","",[1]主干线!T991)</f>
        <v>0</v>
      </c>
      <c r="O991" s="7" t="str">
        <f>IF([1]主干线!V991="","",[1]主干线!V991)</f>
        <v>配变_启航社37#变</v>
      </c>
      <c r="P991" s="7">
        <f>IF([1]主干线!W991="","",[1]主干线!W991)</f>
        <v>6.2781409999999997</v>
      </c>
      <c r="Q991" s="7">
        <f>IF([1]主干线!X991="","",[1]主干线!X991)</f>
        <v>0</v>
      </c>
      <c r="R991" s="7">
        <f>IF([1]主干线!I991="","",[1]主干线!I991)</f>
        <v>0</v>
      </c>
      <c r="S991" s="7">
        <f>IF([1]主干线!G991="","",[1]主干线!G991)</f>
        <v>0</v>
      </c>
      <c r="T991" s="7">
        <f>IF([1]主干线!J991="","",[1]主干线!J991)</f>
        <v>0</v>
      </c>
      <c r="U991" s="7" t="str">
        <f>IF([1]主干线!H991="","",[1]主干线!H991)</f>
        <v/>
      </c>
    </row>
    <row r="992" spans="1:21" x14ac:dyDescent="0.15">
      <c r="A992" s="7" t="str">
        <f>IF([1]主干线!A992="","",[1]主干线!A992)</f>
        <v>安伍线路46</v>
      </c>
      <c r="B992" s="7" t="str">
        <f>IF([1]主干线!B992="","",[1]主干线!B992)</f>
        <v>10kV</v>
      </c>
      <c r="C992" s="7" t="str">
        <f>IF([1]主干线!C992="","",[1]主干线!C992)</f>
        <v>145安伍线</v>
      </c>
      <c r="D992" s="7">
        <f>IF([1]主干线!D992="","",[1]主干线!D992)</f>
        <v>0</v>
      </c>
      <c r="E992" s="7" t="str">
        <f>IF([1]主干线!E992="","",[1]主干线!E992)</f>
        <v>LGJ-185/30</v>
      </c>
      <c r="F992" s="7">
        <f>IF([1]主干线!F992="","",[1]主干线!F992)</f>
        <v>0.13925999999999999</v>
      </c>
      <c r="G992" s="7">
        <f>IF([1]主干线!M992="","",[1]主干线!M992)</f>
        <v>2E-3</v>
      </c>
      <c r="H992" s="7">
        <f>IF([1]主干线!N992="","",[1]主干线!N992)</f>
        <v>0</v>
      </c>
      <c r="I992" s="7">
        <f>IF([1]主干线!O992="","",[1]主干线!O992)</f>
        <v>0</v>
      </c>
      <c r="J992" s="7">
        <f>IF([1]主干线!P992="","",[1]主干线!P992)</f>
        <v>2015</v>
      </c>
      <c r="K992" s="7">
        <f>IF([1]主干线!Q992="","",[1]主干线!Q992)</f>
        <v>2</v>
      </c>
      <c r="L992" s="7">
        <f>IF([1]主干线!R992="","",[1]主干线!R992)</f>
        <v>0</v>
      </c>
      <c r="M992" s="7">
        <f>IF([1]主干线!S992="","",[1]主干线!S992)</f>
        <v>0</v>
      </c>
      <c r="N992" s="7">
        <f>IF([1]主干线!T992="","",[1]主干线!T992)</f>
        <v>0</v>
      </c>
      <c r="O992" s="7" t="str">
        <f>IF([1]主干线!V992="","",[1]主干线!V992)</f>
        <v>配变_启航社33#变</v>
      </c>
      <c r="P992" s="7">
        <f>IF([1]主干线!W992="","",[1]主干线!W992)</f>
        <v>2.7851919999999999</v>
      </c>
      <c r="Q992" s="7">
        <f>IF([1]主干线!X992="","",[1]主干线!X992)</f>
        <v>1</v>
      </c>
      <c r="R992" s="7">
        <f>IF([1]主干线!I992="","",[1]主干线!I992)</f>
        <v>1</v>
      </c>
      <c r="S992" s="7">
        <f>IF([1]主干线!G992="","",[1]主干线!G992)</f>
        <v>0</v>
      </c>
      <c r="T992" s="7">
        <f>IF([1]主干线!J992="","",[1]主干线!J992)</f>
        <v>0</v>
      </c>
      <c r="U992" s="7" t="str">
        <f>IF([1]主干线!H992="","",[1]主干线!H992)</f>
        <v/>
      </c>
    </row>
    <row r="993" spans="1:21" x14ac:dyDescent="0.15">
      <c r="A993" s="7" t="str">
        <f>IF([1]主干线!A993="","",[1]主干线!A993)</f>
        <v>安伍线路47</v>
      </c>
      <c r="B993" s="7" t="str">
        <f>IF([1]主干线!B993="","",[1]主干线!B993)</f>
        <v>10kV</v>
      </c>
      <c r="C993" s="7" t="str">
        <f>IF([1]主干线!C993="","",[1]主干线!C993)</f>
        <v>145安伍线</v>
      </c>
      <c r="D993" s="7">
        <f>IF([1]主干线!D993="","",[1]主干线!D993)</f>
        <v>0</v>
      </c>
      <c r="E993" s="7" t="str">
        <f>IF([1]主干线!E993="","",[1]主干线!E993)</f>
        <v>LGJ-185/30</v>
      </c>
      <c r="F993" s="7">
        <f>IF([1]主干线!F993="","",[1]主干线!F993)</f>
        <v>0.116998</v>
      </c>
      <c r="G993" s="7">
        <f>IF([1]主干线!M993="","",[1]主干线!M993)</f>
        <v>2E-3</v>
      </c>
      <c r="H993" s="7">
        <f>IF([1]主干线!N993="","",[1]主干线!N993)</f>
        <v>0</v>
      </c>
      <c r="I993" s="7">
        <f>IF([1]主干线!O993="","",[1]主干线!O993)</f>
        <v>0</v>
      </c>
      <c r="J993" s="7">
        <f>IF([1]主干线!P993="","",[1]主干线!P993)</f>
        <v>2015</v>
      </c>
      <c r="K993" s="7">
        <f>IF([1]主干线!Q993="","",[1]主干线!Q993)</f>
        <v>3</v>
      </c>
      <c r="L993" s="7">
        <f>IF([1]主干线!R993="","",[1]主干线!R993)</f>
        <v>0</v>
      </c>
      <c r="M993" s="7">
        <f>IF([1]主干线!S993="","",[1]主干线!S993)</f>
        <v>0</v>
      </c>
      <c r="N993" s="7">
        <f>IF([1]主干线!T993="","",[1]主干线!T993)</f>
        <v>0</v>
      </c>
      <c r="O993" s="7" t="str">
        <f>IF([1]主干线!V993="","",[1]主干线!V993)</f>
        <v>配变_启航社35#变</v>
      </c>
      <c r="P993" s="7">
        <f>IF([1]主干线!W993="","",[1]主干线!W993)</f>
        <v>2.3399670000000001</v>
      </c>
      <c r="Q993" s="7">
        <f>IF([1]主干线!X993="","",[1]主干线!X993)</f>
        <v>2</v>
      </c>
      <c r="R993" s="7">
        <f>IF([1]主干线!I993="","",[1]主干线!I993)</f>
        <v>1</v>
      </c>
      <c r="S993" s="7">
        <f>IF([1]主干线!G993="","",[1]主干线!G993)</f>
        <v>0</v>
      </c>
      <c r="T993" s="7">
        <f>IF([1]主干线!J993="","",[1]主干线!J993)</f>
        <v>0</v>
      </c>
      <c r="U993" s="7" t="str">
        <f>IF([1]主干线!H993="","",[1]主干线!H993)</f>
        <v/>
      </c>
    </row>
    <row r="994" spans="1:21" x14ac:dyDescent="0.15">
      <c r="A994" s="7" t="str">
        <f>IF([1]主干线!A994="","",[1]主干线!A994)</f>
        <v>安伍线路48</v>
      </c>
      <c r="B994" s="7" t="str">
        <f>IF([1]主干线!B994="","",[1]主干线!B994)</f>
        <v>10kV</v>
      </c>
      <c r="C994" s="7" t="str">
        <f>IF([1]主干线!C994="","",[1]主干线!C994)</f>
        <v>145安伍线</v>
      </c>
      <c r="D994" s="7">
        <f>IF([1]主干线!D994="","",[1]主干线!D994)</f>
        <v>0</v>
      </c>
      <c r="E994" s="7" t="str">
        <f>IF([1]主干线!E994="","",[1]主干线!E994)</f>
        <v>LGJ-185/30</v>
      </c>
      <c r="F994" s="7">
        <f>IF([1]主干线!F994="","",[1]主干线!F994)</f>
        <v>0.116496</v>
      </c>
      <c r="G994" s="7">
        <f>IF([1]主干线!M994="","",[1]主干线!M994)</f>
        <v>2E-3</v>
      </c>
      <c r="H994" s="7">
        <f>IF([1]主干线!N994="","",[1]主干线!N994)</f>
        <v>0</v>
      </c>
      <c r="I994" s="7">
        <f>IF([1]主干线!O994="","",[1]主干线!O994)</f>
        <v>0</v>
      </c>
      <c r="J994" s="7">
        <f>IF([1]主干线!P994="","",[1]主干线!P994)</f>
        <v>2015</v>
      </c>
      <c r="K994" s="7">
        <f>IF([1]主干线!Q994="","",[1]主干线!Q994)</f>
        <v>1</v>
      </c>
      <c r="L994" s="7">
        <f>IF([1]主干线!R994="","",[1]主干线!R994)</f>
        <v>0</v>
      </c>
      <c r="M994" s="7">
        <f>IF([1]主干线!S994="","",[1]主干线!S994)</f>
        <v>0</v>
      </c>
      <c r="N994" s="7">
        <f>IF([1]主干线!T994="","",[1]主干线!T994)</f>
        <v>0</v>
      </c>
      <c r="O994" s="7" t="str">
        <f>IF([1]主干线!V994="","",[1]主干线!V994)</f>
        <v>配变_启航社29#变</v>
      </c>
      <c r="P994" s="7">
        <f>IF([1]主干线!W994="","",[1]主干线!W994)</f>
        <v>2.3299270000000001</v>
      </c>
      <c r="Q994" s="7">
        <f>IF([1]主干线!X994="","",[1]主干线!X994)</f>
        <v>3</v>
      </c>
      <c r="R994" s="7">
        <f>IF([1]主干线!I994="","",[1]主干线!I994)</f>
        <v>0</v>
      </c>
      <c r="S994" s="7">
        <f>IF([1]主干线!G994="","",[1]主干线!G994)</f>
        <v>0</v>
      </c>
      <c r="T994" s="7">
        <f>IF([1]主干线!J994="","",[1]主干线!J994)</f>
        <v>0</v>
      </c>
      <c r="U994" s="7" t="str">
        <f>IF([1]主干线!H994="","",[1]主干线!H994)</f>
        <v/>
      </c>
    </row>
    <row r="995" spans="1:21" x14ac:dyDescent="0.15">
      <c r="A995" s="7" t="str">
        <f>IF([1]主干线!A995="","",[1]主干线!A995)</f>
        <v>安伍线路49</v>
      </c>
      <c r="B995" s="7" t="str">
        <f>IF([1]主干线!B995="","",[1]主干线!B995)</f>
        <v>10kV</v>
      </c>
      <c r="C995" s="7" t="str">
        <f>IF([1]主干线!C995="","",[1]主干线!C995)</f>
        <v>145安伍线</v>
      </c>
      <c r="D995" s="7">
        <f>IF([1]主干线!D995="","",[1]主干线!D995)</f>
        <v>0</v>
      </c>
      <c r="E995" s="7" t="str">
        <f>IF([1]主干线!E995="","",[1]主干线!E995)</f>
        <v>LGJ-185/30</v>
      </c>
      <c r="F995" s="7">
        <f>IF([1]主干线!F995="","",[1]主干线!F995)</f>
        <v>0.13683999999999999</v>
      </c>
      <c r="G995" s="7">
        <f>IF([1]主干线!M995="","",[1]主干线!M995)</f>
        <v>2E-3</v>
      </c>
      <c r="H995" s="7">
        <f>IF([1]主干线!N995="","",[1]主干线!N995)</f>
        <v>0</v>
      </c>
      <c r="I995" s="7">
        <f>IF([1]主干线!O995="","",[1]主干线!O995)</f>
        <v>0</v>
      </c>
      <c r="J995" s="7">
        <f>IF([1]主干线!P995="","",[1]主干线!P995)</f>
        <v>2015</v>
      </c>
      <c r="K995" s="7">
        <f>IF([1]主干线!Q995="","",[1]主干线!Q995)</f>
        <v>2</v>
      </c>
      <c r="L995" s="7">
        <f>IF([1]主干线!R995="","",[1]主干线!R995)</f>
        <v>0</v>
      </c>
      <c r="M995" s="7">
        <f>IF([1]主干线!S995="","",[1]主干线!S995)</f>
        <v>0</v>
      </c>
      <c r="N995" s="7">
        <f>IF([1]主干线!T995="","",[1]主干线!T995)</f>
        <v>0</v>
      </c>
      <c r="O995" s="7" t="str">
        <f>IF([1]主干线!V995="","",[1]主干线!V995)</f>
        <v>配变_鑫苑国际27#变</v>
      </c>
      <c r="P995" s="7">
        <f>IF([1]主干线!W995="","",[1]主干线!W995)</f>
        <v>2.7367900000000001</v>
      </c>
      <c r="Q995" s="7">
        <f>IF([1]主干线!X995="","",[1]主干线!X995)</f>
        <v>4</v>
      </c>
      <c r="R995" s="7">
        <f>IF([1]主干线!I995="","",[1]主干线!I995)</f>
        <v>1</v>
      </c>
      <c r="S995" s="7">
        <f>IF([1]主干线!G995="","",[1]主干线!G995)</f>
        <v>0</v>
      </c>
      <c r="T995" s="7">
        <f>IF([1]主干线!J995="","",[1]主干线!J995)</f>
        <v>0</v>
      </c>
      <c r="U995" s="7" t="str">
        <f>IF([1]主干线!H995="","",[1]主干线!H995)</f>
        <v/>
      </c>
    </row>
    <row r="996" spans="1:21" x14ac:dyDescent="0.15">
      <c r="A996" s="7" t="str">
        <f>IF([1]主干线!A996="","",[1]主干线!A996)</f>
        <v>安伍线路50</v>
      </c>
      <c r="B996" s="7" t="str">
        <f>IF([1]主干线!B996="","",[1]主干线!B996)</f>
        <v>10kV</v>
      </c>
      <c r="C996" s="7" t="str">
        <f>IF([1]主干线!C996="","",[1]主干线!C996)</f>
        <v>145安伍线</v>
      </c>
      <c r="D996" s="7">
        <f>IF([1]主干线!D996="","",[1]主干线!D996)</f>
        <v>0</v>
      </c>
      <c r="E996" s="7" t="str">
        <f>IF([1]主干线!E996="","",[1]主干线!E996)</f>
        <v>LGJ-185/30</v>
      </c>
      <c r="F996" s="7">
        <f>IF([1]主干线!F996="","",[1]主干线!F996)</f>
        <v>0.22067000000000001</v>
      </c>
      <c r="G996" s="7">
        <f>IF([1]主干线!M996="","",[1]主干线!M996)</f>
        <v>2E-3</v>
      </c>
      <c r="H996" s="7">
        <f>IF([1]主干线!N996="","",[1]主干线!N996)</f>
        <v>0</v>
      </c>
      <c r="I996" s="7">
        <f>IF([1]主干线!O996="","",[1]主干线!O996)</f>
        <v>0</v>
      </c>
      <c r="J996" s="7">
        <f>IF([1]主干线!P996="","",[1]主干线!P996)</f>
        <v>2015</v>
      </c>
      <c r="K996" s="7">
        <f>IF([1]主干线!Q996="","",[1]主干线!Q996)</f>
        <v>3</v>
      </c>
      <c r="L996" s="7">
        <f>IF([1]主干线!R996="","",[1]主干线!R996)</f>
        <v>0</v>
      </c>
      <c r="M996" s="7">
        <f>IF([1]主干线!S996="","",[1]主干线!S996)</f>
        <v>0</v>
      </c>
      <c r="N996" s="7">
        <f>IF([1]主干线!T996="","",[1]主干线!T996)</f>
        <v>0</v>
      </c>
      <c r="O996" s="7" t="str">
        <f>IF([1]主干线!V996="","",[1]主干线!V996)</f>
        <v>配变_鑫苑国际31#变</v>
      </c>
      <c r="P996" s="7">
        <f>IF([1]主干线!W996="","",[1]主干线!W996)</f>
        <v>4.4134080000000004</v>
      </c>
      <c r="Q996" s="7">
        <f>IF([1]主干线!X996="","",[1]主干线!X996)</f>
        <v>5</v>
      </c>
      <c r="R996" s="7">
        <f>IF([1]主干线!I996="","",[1]主干线!I996)</f>
        <v>1</v>
      </c>
      <c r="S996" s="7">
        <f>IF([1]主干线!G996="","",[1]主干线!G996)</f>
        <v>0</v>
      </c>
      <c r="T996" s="7">
        <f>IF([1]主干线!J996="","",[1]主干线!J996)</f>
        <v>0</v>
      </c>
      <c r="U996" s="7" t="str">
        <f>IF([1]主干线!H996="","",[1]主干线!H996)</f>
        <v/>
      </c>
    </row>
    <row r="997" spans="1:21" x14ac:dyDescent="0.15">
      <c r="A997" s="7" t="str">
        <f>IF([1]主干线!A997="","",[1]主干线!A997)</f>
        <v>安伍线路51</v>
      </c>
      <c r="B997" s="7" t="str">
        <f>IF([1]主干线!B997="","",[1]主干线!B997)</f>
        <v>10kV</v>
      </c>
      <c r="C997" s="7" t="str">
        <f>IF([1]主干线!C997="","",[1]主干线!C997)</f>
        <v>145安伍线</v>
      </c>
      <c r="D997" s="7">
        <f>IF([1]主干线!D997="","",[1]主干线!D997)</f>
        <v>0</v>
      </c>
      <c r="E997" s="7" t="str">
        <f>IF([1]主干线!E997="","",[1]主干线!E997)</f>
        <v>LGJ-185/30</v>
      </c>
      <c r="F997" s="7">
        <f>IF([1]主干线!F997="","",[1]主干线!F997)</f>
        <v>0.227294</v>
      </c>
      <c r="G997" s="7">
        <f>IF([1]主干线!M997="","",[1]主干线!M997)</f>
        <v>2E-3</v>
      </c>
      <c r="H997" s="7">
        <f>IF([1]主干线!N997="","",[1]主干线!N997)</f>
        <v>0</v>
      </c>
      <c r="I997" s="7">
        <f>IF([1]主干线!O997="","",[1]主干线!O997)</f>
        <v>0</v>
      </c>
      <c r="J997" s="7">
        <f>IF([1]主干线!P997="","",[1]主干线!P997)</f>
        <v>2015</v>
      </c>
      <c r="K997" s="7">
        <f>IF([1]主干线!Q997="","",[1]主干线!Q997)</f>
        <v>1</v>
      </c>
      <c r="L997" s="7">
        <f>IF([1]主干线!R997="","",[1]主干线!R997)</f>
        <v>0</v>
      </c>
      <c r="M997" s="7">
        <f>IF([1]主干线!S997="","",[1]主干线!S997)</f>
        <v>0</v>
      </c>
      <c r="N997" s="7">
        <f>IF([1]主干线!T997="","",[1]主干线!T997)</f>
        <v>0</v>
      </c>
      <c r="O997" s="7" t="str">
        <f>IF([1]主干线!V997="","",[1]主干线!V997)</f>
        <v>配变_鑫苑国际33#变</v>
      </c>
      <c r="P997" s="7">
        <f>IF([1]主干线!W997="","",[1]主干线!W997)</f>
        <v>4.5458829999999999</v>
      </c>
      <c r="Q997" s="7">
        <f>IF([1]主干线!X997="","",[1]主干线!X997)</f>
        <v>6</v>
      </c>
      <c r="R997" s="7">
        <f>IF([1]主干线!I997="","",[1]主干线!I997)</f>
        <v>0</v>
      </c>
      <c r="S997" s="7">
        <f>IF([1]主干线!G997="","",[1]主干线!G997)</f>
        <v>0</v>
      </c>
      <c r="T997" s="7">
        <f>IF([1]主干线!J997="","",[1]主干线!J997)</f>
        <v>0</v>
      </c>
      <c r="U997" s="7" t="str">
        <f>IF([1]主干线!H997="","",[1]主干线!H997)</f>
        <v/>
      </c>
    </row>
    <row r="998" spans="1:21" x14ac:dyDescent="0.15">
      <c r="A998" s="7" t="str">
        <f>IF([1]主干线!A998="","",[1]主干线!A998)</f>
        <v>安伍线路52</v>
      </c>
      <c r="B998" s="7" t="str">
        <f>IF([1]主干线!B998="","",[1]主干线!B998)</f>
        <v>10kV</v>
      </c>
      <c r="C998" s="7" t="str">
        <f>IF([1]主干线!C998="","",[1]主干线!C998)</f>
        <v>145安伍线</v>
      </c>
      <c r="D998" s="7">
        <f>IF([1]主干线!D998="","",[1]主干线!D998)</f>
        <v>0</v>
      </c>
      <c r="E998" s="7" t="str">
        <f>IF([1]主干线!E998="","",[1]主干线!E998)</f>
        <v>LGJ-185/30</v>
      </c>
      <c r="F998" s="7">
        <f>IF([1]主干线!F998="","",[1]主干线!F998)</f>
        <v>0.25761099999999998</v>
      </c>
      <c r="G998" s="7">
        <f>IF([1]主干线!M998="","",[1]主干线!M998)</f>
        <v>2E-3</v>
      </c>
      <c r="H998" s="7">
        <f>IF([1]主干线!N998="","",[1]主干线!N998)</f>
        <v>0</v>
      </c>
      <c r="I998" s="7">
        <f>IF([1]主干线!O998="","",[1]主干线!O998)</f>
        <v>0</v>
      </c>
      <c r="J998" s="7">
        <f>IF([1]主干线!P998="","",[1]主干线!P998)</f>
        <v>2015</v>
      </c>
      <c r="K998" s="7">
        <f>IF([1]主干线!Q998="","",[1]主干线!Q998)</f>
        <v>2</v>
      </c>
      <c r="L998" s="7">
        <f>IF([1]主干线!R998="","",[1]主干线!R998)</f>
        <v>0</v>
      </c>
      <c r="M998" s="7">
        <f>IF([1]主干线!S998="","",[1]主干线!S998)</f>
        <v>0</v>
      </c>
      <c r="N998" s="7">
        <f>IF([1]主干线!T998="","",[1]主干线!T998)</f>
        <v>0</v>
      </c>
      <c r="O998" s="7" t="str">
        <f>IF([1]主干线!V998="","",[1]主干线!V998)</f>
        <v>配变_鑫苑国际37#变</v>
      </c>
      <c r="P998" s="7">
        <f>IF([1]主干线!W998="","",[1]主干线!W998)</f>
        <v>5.1522220000000001</v>
      </c>
      <c r="Q998" s="7">
        <f>IF([1]主干线!X998="","",[1]主干线!X998)</f>
        <v>7</v>
      </c>
      <c r="R998" s="7">
        <f>IF([1]主干线!I998="","",[1]主干线!I998)</f>
        <v>1</v>
      </c>
      <c r="S998" s="7">
        <f>IF([1]主干线!G998="","",[1]主干线!G998)</f>
        <v>0</v>
      </c>
      <c r="T998" s="7">
        <f>IF([1]主干线!J998="","",[1]主干线!J998)</f>
        <v>0</v>
      </c>
      <c r="U998" s="7" t="str">
        <f>IF([1]主干线!H998="","",[1]主干线!H998)</f>
        <v/>
      </c>
    </row>
    <row r="999" spans="1:21" x14ac:dyDescent="0.15">
      <c r="A999" s="7" t="str">
        <f>IF([1]主干线!A999="","",[1]主干线!A999)</f>
        <v>安伍线路53</v>
      </c>
      <c r="B999" s="7" t="str">
        <f>IF([1]主干线!B999="","",[1]主干线!B999)</f>
        <v>10kV</v>
      </c>
      <c r="C999" s="7" t="str">
        <f>IF([1]主干线!C999="","",[1]主干线!C999)</f>
        <v>145安伍线</v>
      </c>
      <c r="D999" s="7">
        <f>IF([1]主干线!D999="","",[1]主干线!D999)</f>
        <v>0</v>
      </c>
      <c r="E999" s="7" t="str">
        <f>IF([1]主干线!E999="","",[1]主干线!E999)</f>
        <v>LGJ-185/30</v>
      </c>
      <c r="F999" s="7">
        <f>IF([1]主干线!F999="","",[1]主干线!F999)</f>
        <v>4.8216000000000002E-2</v>
      </c>
      <c r="G999" s="7">
        <f>IF([1]主干线!M999="","",[1]主干线!M999)</f>
        <v>2E-3</v>
      </c>
      <c r="H999" s="7">
        <f>IF([1]主干线!N999="","",[1]主干线!N999)</f>
        <v>0</v>
      </c>
      <c r="I999" s="7">
        <f>IF([1]主干线!O999="","",[1]主干线!O999)</f>
        <v>0</v>
      </c>
      <c r="J999" s="7">
        <f>IF([1]主干线!P999="","",[1]主干线!P999)</f>
        <v>2015</v>
      </c>
      <c r="K999" s="7">
        <f>IF([1]主干线!Q999="","",[1]主干线!Q999)</f>
        <v>3</v>
      </c>
      <c r="L999" s="7">
        <f>IF([1]主干线!R999="","",[1]主干线!R999)</f>
        <v>0</v>
      </c>
      <c r="M999" s="7">
        <f>IF([1]主干线!S999="","",[1]主干线!S999)</f>
        <v>0</v>
      </c>
      <c r="N999" s="7">
        <f>IF([1]主干线!T999="","",[1]主干线!T999)</f>
        <v>0</v>
      </c>
      <c r="O999" s="7" t="str">
        <f>IF([1]主干线!V999="","",[1]主干线!V999)</f>
        <v>配变_梅浦新村2#变</v>
      </c>
      <c r="P999" s="7">
        <f>IF([1]主干线!W999="","",[1]主干线!W999)</f>
        <v>0.96432300000000004</v>
      </c>
      <c r="Q999" s="7">
        <f>IF([1]主干线!X999="","",[1]主干线!X999)</f>
        <v>8</v>
      </c>
      <c r="R999" s="7">
        <f>IF([1]主干线!I999="","",[1]主干线!I999)</f>
        <v>1</v>
      </c>
      <c r="S999" s="7">
        <f>IF([1]主干线!G999="","",[1]主干线!G999)</f>
        <v>0</v>
      </c>
      <c r="T999" s="7">
        <f>IF([1]主干线!J999="","",[1]主干线!J999)</f>
        <v>0</v>
      </c>
      <c r="U999" s="7" t="str">
        <f>IF([1]主干线!H999="","",[1]主干线!H999)</f>
        <v>市辖</v>
      </c>
    </row>
    <row r="1000" spans="1:21" x14ac:dyDescent="0.15">
      <c r="A1000" s="7" t="str">
        <f>IF([1]主干线!A1000="","",[1]主干线!A1000)</f>
        <v>安伍线路54</v>
      </c>
      <c r="B1000" s="7" t="str">
        <f>IF([1]主干线!B1000="","",[1]主干线!B1000)</f>
        <v>10kV</v>
      </c>
      <c r="C1000" s="7" t="str">
        <f>IF([1]主干线!C1000="","",[1]主干线!C1000)</f>
        <v>145安伍线</v>
      </c>
      <c r="D1000" s="7">
        <f>IF([1]主干线!D1000="","",[1]主干线!D1000)</f>
        <v>0</v>
      </c>
      <c r="E1000" s="7" t="str">
        <f>IF([1]主干线!E1000="","",[1]主干线!E1000)</f>
        <v>LGJ-185/30</v>
      </c>
      <c r="F1000" s="7">
        <f>IF([1]主干线!F1000="","",[1]主干线!F1000)</f>
        <v>7.2444999999999996E-2</v>
      </c>
      <c r="G1000" s="7">
        <f>IF([1]主干线!M1000="","",[1]主干线!M1000)</f>
        <v>2E-3</v>
      </c>
      <c r="H1000" s="7">
        <f>IF([1]主干线!N1000="","",[1]主干线!N1000)</f>
        <v>0</v>
      </c>
      <c r="I1000" s="7">
        <f>IF([1]主干线!O1000="","",[1]主干线!O1000)</f>
        <v>0</v>
      </c>
      <c r="J1000" s="7">
        <f>IF([1]主干线!P1000="","",[1]主干线!P1000)</f>
        <v>2015</v>
      </c>
      <c r="K1000" s="7">
        <f>IF([1]主干线!Q1000="","",[1]主干线!Q1000)</f>
        <v>1</v>
      </c>
      <c r="L1000" s="7">
        <f>IF([1]主干线!R1000="","",[1]主干线!R1000)</f>
        <v>0</v>
      </c>
      <c r="M1000" s="7">
        <f>IF([1]主干线!S1000="","",[1]主干线!S1000)</f>
        <v>0</v>
      </c>
      <c r="N1000" s="7">
        <f>IF([1]主干线!T1000="","",[1]主干线!T1000)</f>
        <v>0</v>
      </c>
      <c r="O1000" s="7" t="str">
        <f>IF([1]主干线!V1000="","",[1]主干线!V1000)</f>
        <v>8796088723152</v>
      </c>
      <c r="P1000" s="7">
        <f>IF([1]主干线!W1000="","",[1]主干线!W1000)</f>
        <v>1.4488970000000001</v>
      </c>
      <c r="Q1000" s="7">
        <f>IF([1]主干线!X1000="","",[1]主干线!X1000)</f>
        <v>0</v>
      </c>
      <c r="R1000" s="7">
        <f>IF([1]主干线!I1000="","",[1]主干线!I1000)</f>
        <v>0</v>
      </c>
      <c r="S1000" s="7">
        <f>IF([1]主干线!G1000="","",[1]主干线!G1000)</f>
        <v>0</v>
      </c>
      <c r="T1000" s="7">
        <f>IF([1]主干线!J1000="","",[1]主干线!J1000)</f>
        <v>0</v>
      </c>
      <c r="U1000" s="7" t="str">
        <f>IF([1]主干线!H1000="","",[1]主干线!H1000)</f>
        <v>市辖</v>
      </c>
    </row>
    <row r="1001" spans="1:21" x14ac:dyDescent="0.15">
      <c r="A1001" s="7" t="str">
        <f>IF([1]主干线!A1001="","",[1]主干线!A1001)</f>
        <v>安伍线路55</v>
      </c>
      <c r="B1001" s="7" t="str">
        <f>IF([1]主干线!B1001="","",[1]主干线!B1001)</f>
        <v>10kV</v>
      </c>
      <c r="C1001" s="7" t="str">
        <f>IF([1]主干线!C1001="","",[1]主干线!C1001)</f>
        <v>145安伍线</v>
      </c>
      <c r="D1001" s="7">
        <f>IF([1]主干线!D1001="","",[1]主干线!D1001)</f>
        <v>0</v>
      </c>
      <c r="E1001" s="7" t="str">
        <f>IF([1]主干线!E1001="","",[1]主干线!E1001)</f>
        <v>LGJ-185/30</v>
      </c>
      <c r="F1001" s="7">
        <f>IF([1]主干线!F1001="","",[1]主干线!F1001)</f>
        <v>1.841E-3</v>
      </c>
      <c r="G1001" s="7">
        <f>IF([1]主干线!M1001="","",[1]主干线!M1001)</f>
        <v>2E-3</v>
      </c>
      <c r="H1001" s="7">
        <f>IF([1]主干线!N1001="","",[1]主干线!N1001)</f>
        <v>0</v>
      </c>
      <c r="I1001" s="7">
        <f>IF([1]主干线!O1001="","",[1]主干线!O1001)</f>
        <v>0</v>
      </c>
      <c r="J1001" s="7">
        <f>IF([1]主干线!P1001="","",[1]主干线!P1001)</f>
        <v>2015</v>
      </c>
      <c r="K1001" s="7">
        <f>IF([1]主干线!Q1001="","",[1]主干线!Q1001)</f>
        <v>2</v>
      </c>
      <c r="L1001" s="7">
        <f>IF([1]主干线!R1001="","",[1]主干线!R1001)</f>
        <v>0</v>
      </c>
      <c r="M1001" s="7">
        <f>IF([1]主干线!S1001="","",[1]主干线!S1001)</f>
        <v>0</v>
      </c>
      <c r="N1001" s="7">
        <f>IF([1]主干线!T1001="","",[1]主干线!T1001)</f>
        <v>0</v>
      </c>
      <c r="O1001" s="7" t="str">
        <f>IF([1]主干线!V1001="","",[1]主干线!V1001)</f>
        <v>配变_梅浦新村4#变</v>
      </c>
      <c r="P1001" s="7">
        <f>IF([1]主干线!W1001="","",[1]主干线!W1001)</f>
        <v>3.6811999999999998E-2</v>
      </c>
      <c r="Q1001" s="7">
        <f>IF([1]主干线!X1001="","",[1]主干线!X1001)</f>
        <v>1</v>
      </c>
      <c r="R1001" s="7">
        <f>IF([1]主干线!I1001="","",[1]主干线!I1001)</f>
        <v>1</v>
      </c>
      <c r="S1001" s="7">
        <f>IF([1]主干线!G1001="","",[1]主干线!G1001)</f>
        <v>0</v>
      </c>
      <c r="T1001" s="7">
        <f>IF([1]主干线!J1001="","",[1]主干线!J1001)</f>
        <v>0</v>
      </c>
      <c r="U1001" s="7" t="str">
        <f>IF([1]主干线!H1001="","",[1]主干线!H1001)</f>
        <v>市辖</v>
      </c>
    </row>
    <row r="1002" spans="1:21" x14ac:dyDescent="0.15">
      <c r="A1002" s="7" t="str">
        <f>IF([1]主干线!A1002="","",[1]主干线!A1002)</f>
        <v>安伍线路56</v>
      </c>
      <c r="B1002" s="7" t="str">
        <f>IF([1]主干线!B1002="","",[1]主干线!B1002)</f>
        <v>10kV</v>
      </c>
      <c r="C1002" s="7" t="str">
        <f>IF([1]主干线!C1002="","",[1]主干线!C1002)</f>
        <v>145安伍线</v>
      </c>
      <c r="D1002" s="7">
        <f>IF([1]主干线!D1002="","",[1]主干线!D1002)</f>
        <v>1</v>
      </c>
      <c r="E1002" s="7" t="str">
        <f>IF([1]主干线!E1002="","",[1]主干线!E1002)</f>
        <v>YJV22-3×185</v>
      </c>
      <c r="F1002" s="7">
        <f>IF([1]主干线!F1002="","",[1]主干线!F1002)</f>
        <v>3.2650000000000001E-3</v>
      </c>
      <c r="G1002" s="7">
        <f>IF([1]主干线!M1002="","",[1]主干线!M1002)</f>
        <v>2E-3</v>
      </c>
      <c r="H1002" s="7">
        <f>IF([1]主干线!N1002="","",[1]主干线!N1002)</f>
        <v>0</v>
      </c>
      <c r="I1002" s="7">
        <f>IF([1]主干线!O1002="","",[1]主干线!O1002)</f>
        <v>0</v>
      </c>
      <c r="J1002" s="7">
        <f>IF([1]主干线!P1002="","",[1]主干线!P1002)</f>
        <v>2015</v>
      </c>
      <c r="K1002" s="7">
        <f>IF([1]主干线!Q1002="","",[1]主干线!Q1002)</f>
        <v>3</v>
      </c>
      <c r="L1002" s="7">
        <f>IF([1]主干线!R1002="","",[1]主干线!R1002)</f>
        <v>0</v>
      </c>
      <c r="M1002" s="7">
        <f>IF([1]主干线!S1002="","",[1]主干线!S1002)</f>
        <v>0</v>
      </c>
      <c r="N1002" s="7">
        <f>IF([1]主干线!T1002="","",[1]主干线!T1002)</f>
        <v>0</v>
      </c>
      <c r="O1002" s="7" t="str">
        <f>IF([1]主干线!V1002="","",[1]主干线!V1002)</f>
        <v>配变_惠鑫商业发展高配室1-1</v>
      </c>
      <c r="P1002" s="7">
        <f>IF([1]主干线!W1002="","",[1]主干线!W1002)</f>
        <v>0.212255</v>
      </c>
      <c r="Q1002" s="7">
        <f>IF([1]主干线!X1002="","",[1]主干线!X1002)</f>
        <v>2</v>
      </c>
      <c r="R1002" s="7">
        <f>IF([1]主干线!I1002="","",[1]主干线!I1002)</f>
        <v>1</v>
      </c>
      <c r="S1002" s="7">
        <f>IF([1]主干线!G1002="","",[1]主干线!G1002)</f>
        <v>0</v>
      </c>
      <c r="T1002" s="7">
        <f>IF([1]主干线!J1002="","",[1]主干线!J1002)</f>
        <v>0</v>
      </c>
      <c r="U1002" s="7" t="str">
        <f>IF([1]主干线!H1002="","",[1]主干线!H1002)</f>
        <v>市辖</v>
      </c>
    </row>
    <row r="1003" spans="1:21" x14ac:dyDescent="0.15">
      <c r="A1003" s="7" t="str">
        <f>IF([1]主干线!A1003="","",[1]主干线!A1003)</f>
        <v>安伍线路57</v>
      </c>
      <c r="B1003" s="7" t="str">
        <f>IF([1]主干线!B1003="","",[1]主干线!B1003)</f>
        <v>10kV</v>
      </c>
      <c r="C1003" s="7" t="str">
        <f>IF([1]主干线!C1003="","",[1]主干线!C1003)</f>
        <v>145安伍线</v>
      </c>
      <c r="D1003" s="7">
        <f>IF([1]主干线!D1003="","",[1]主干线!D1003)</f>
        <v>0</v>
      </c>
      <c r="E1003" s="7" t="str">
        <f>IF([1]主干线!E1003="","",[1]主干线!E1003)</f>
        <v>LGJ-185/30</v>
      </c>
      <c r="F1003" s="7">
        <f>IF([1]主干线!F1003="","",[1]主干线!F1003)</f>
        <v>2.666E-3</v>
      </c>
      <c r="G1003" s="7">
        <f>IF([1]主干线!M1003="","",[1]主干线!M1003)</f>
        <v>2E-3</v>
      </c>
      <c r="H1003" s="7">
        <f>IF([1]主干线!N1003="","",[1]主干线!N1003)</f>
        <v>0</v>
      </c>
      <c r="I1003" s="7">
        <f>IF([1]主干线!O1003="","",[1]主干线!O1003)</f>
        <v>0</v>
      </c>
      <c r="J1003" s="7">
        <f>IF([1]主干线!P1003="","",[1]主干线!P1003)</f>
        <v>2015</v>
      </c>
      <c r="K1003" s="7">
        <f>IF([1]主干线!Q1003="","",[1]主干线!Q1003)</f>
        <v>1</v>
      </c>
      <c r="L1003" s="7">
        <f>IF([1]主干线!R1003="","",[1]主干线!R1003)</f>
        <v>0</v>
      </c>
      <c r="M1003" s="7">
        <f>IF([1]主干线!S1003="","",[1]主干线!S1003)</f>
        <v>0</v>
      </c>
      <c r="N1003" s="7">
        <f>IF([1]主干线!T1003="","",[1]主干线!T1003)</f>
        <v>0</v>
      </c>
      <c r="O1003" s="7" t="str">
        <f>IF([1]主干线!V1003="","",[1]主干线!V1003)</f>
        <v>配变_鑫苑国际4#变</v>
      </c>
      <c r="P1003" s="7">
        <f>IF([1]主干线!W1003="","",[1]主干线!W1003)</f>
        <v>5.3312999999999999E-2</v>
      </c>
      <c r="Q1003" s="7">
        <f>IF([1]主干线!X1003="","",[1]主干线!X1003)</f>
        <v>3</v>
      </c>
      <c r="R1003" s="7">
        <f>IF([1]主干线!I1003="","",[1]主干线!I1003)</f>
        <v>0</v>
      </c>
      <c r="S1003" s="7">
        <f>IF([1]主干线!G1003="","",[1]主干线!G1003)</f>
        <v>0</v>
      </c>
      <c r="T1003" s="7">
        <f>IF([1]主干线!J1003="","",[1]主干线!J1003)</f>
        <v>0</v>
      </c>
      <c r="U1003" s="7" t="str">
        <f>IF([1]主干线!H1003="","",[1]主干线!H1003)</f>
        <v>市辖</v>
      </c>
    </row>
    <row r="1004" spans="1:21" x14ac:dyDescent="0.15">
      <c r="A1004" s="7" t="str">
        <f>IF([1]主干线!A1004="","",[1]主干线!A1004)</f>
        <v>安伍线路58</v>
      </c>
      <c r="B1004" s="7" t="str">
        <f>IF([1]主干线!B1004="","",[1]主干线!B1004)</f>
        <v>10kV</v>
      </c>
      <c r="C1004" s="7" t="str">
        <f>IF([1]主干线!C1004="","",[1]主干线!C1004)</f>
        <v>145安伍线</v>
      </c>
      <c r="D1004" s="7">
        <f>IF([1]主干线!D1004="","",[1]主干线!D1004)</f>
        <v>0</v>
      </c>
      <c r="E1004" s="7" t="str">
        <f>IF([1]主干线!E1004="","",[1]主干线!E1004)</f>
        <v>LGJ-185/30</v>
      </c>
      <c r="F1004" s="7">
        <f>IF([1]主干线!F1004="","",[1]主干线!F1004)</f>
        <v>2.967E-3</v>
      </c>
      <c r="G1004" s="7">
        <f>IF([1]主干线!M1004="","",[1]主干线!M1004)</f>
        <v>2E-3</v>
      </c>
      <c r="H1004" s="7">
        <f>IF([1]主干线!N1004="","",[1]主干线!N1004)</f>
        <v>0</v>
      </c>
      <c r="I1004" s="7">
        <f>IF([1]主干线!O1004="","",[1]主干线!O1004)</f>
        <v>0</v>
      </c>
      <c r="J1004" s="7">
        <f>IF([1]主干线!P1004="","",[1]主干线!P1004)</f>
        <v>2015</v>
      </c>
      <c r="K1004" s="7">
        <f>IF([1]主干线!Q1004="","",[1]主干线!Q1004)</f>
        <v>2</v>
      </c>
      <c r="L1004" s="7">
        <f>IF([1]主干线!R1004="","",[1]主干线!R1004)</f>
        <v>0</v>
      </c>
      <c r="M1004" s="7">
        <f>IF([1]主干线!S1004="","",[1]主干线!S1004)</f>
        <v>0</v>
      </c>
      <c r="N1004" s="7">
        <f>IF([1]主干线!T1004="","",[1]主干线!T1004)</f>
        <v>0</v>
      </c>
      <c r="O1004" s="7" t="str">
        <f>IF([1]主干线!V1004="","",[1]主干线!V1004)</f>
        <v>配变_鑫苑国际7#变</v>
      </c>
      <c r="P1004" s="7">
        <f>IF([1]主干线!W1004="","",[1]主干线!W1004)</f>
        <v>5.9331000000000002E-2</v>
      </c>
      <c r="Q1004" s="7">
        <f>IF([1]主干线!X1004="","",[1]主干线!X1004)</f>
        <v>4</v>
      </c>
      <c r="R1004" s="7">
        <f>IF([1]主干线!I1004="","",[1]主干线!I1004)</f>
        <v>1</v>
      </c>
      <c r="S1004" s="7">
        <f>IF([1]主干线!G1004="","",[1]主干线!G1004)</f>
        <v>0</v>
      </c>
      <c r="T1004" s="7">
        <f>IF([1]主干线!J1004="","",[1]主干线!J1004)</f>
        <v>0</v>
      </c>
      <c r="U1004" s="7" t="str">
        <f>IF([1]主干线!H1004="","",[1]主干线!H1004)</f>
        <v>市辖</v>
      </c>
    </row>
    <row r="1005" spans="1:21" x14ac:dyDescent="0.15">
      <c r="A1005" s="7" t="str">
        <f>IF([1]主干线!A1005="","",[1]主干线!A1005)</f>
        <v>安伍线路59</v>
      </c>
      <c r="B1005" s="7" t="str">
        <f>IF([1]主干线!B1005="","",[1]主干线!B1005)</f>
        <v>10kV</v>
      </c>
      <c r="C1005" s="7" t="str">
        <f>IF([1]主干线!C1005="","",[1]主干线!C1005)</f>
        <v>145安伍线</v>
      </c>
      <c r="D1005" s="7">
        <f>IF([1]主干线!D1005="","",[1]主干线!D1005)</f>
        <v>0</v>
      </c>
      <c r="E1005" s="7" t="str">
        <f>IF([1]主干线!E1005="","",[1]主干线!E1005)</f>
        <v>LGJ-185/30</v>
      </c>
      <c r="F1005" s="7">
        <f>IF([1]主干线!F1005="","",[1]主干线!F1005)</f>
        <v>2.1770000000000001E-3</v>
      </c>
      <c r="G1005" s="7">
        <f>IF([1]主干线!M1005="","",[1]主干线!M1005)</f>
        <v>2E-3</v>
      </c>
      <c r="H1005" s="7">
        <f>IF([1]主干线!N1005="","",[1]主干线!N1005)</f>
        <v>0</v>
      </c>
      <c r="I1005" s="7">
        <f>IF([1]主干线!O1005="","",[1]主干线!O1005)</f>
        <v>0</v>
      </c>
      <c r="J1005" s="7">
        <f>IF([1]主干线!P1005="","",[1]主干线!P1005)</f>
        <v>2015</v>
      </c>
      <c r="K1005" s="7">
        <f>IF([1]主干线!Q1005="","",[1]主干线!Q1005)</f>
        <v>3</v>
      </c>
      <c r="L1005" s="7">
        <f>IF([1]主干线!R1005="","",[1]主干线!R1005)</f>
        <v>0</v>
      </c>
      <c r="M1005" s="7">
        <f>IF([1]主干线!S1005="","",[1]主干线!S1005)</f>
        <v>0</v>
      </c>
      <c r="N1005" s="7">
        <f>IF([1]主干线!T1005="","",[1]主干线!T1005)</f>
        <v>0</v>
      </c>
      <c r="O1005" s="7" t="str">
        <f>IF([1]主干线!V1005="","",[1]主干线!V1005)</f>
        <v>配变_鑫苑国际2#变</v>
      </c>
      <c r="P1005" s="7">
        <f>IF([1]主干线!W1005="","",[1]主干线!W1005)</f>
        <v>4.3533000000000002E-2</v>
      </c>
      <c r="Q1005" s="7">
        <f>IF([1]主干线!X1005="","",[1]主干线!X1005)</f>
        <v>5</v>
      </c>
      <c r="R1005" s="7">
        <f>IF([1]主干线!I1005="","",[1]主干线!I1005)</f>
        <v>1</v>
      </c>
      <c r="S1005" s="7">
        <f>IF([1]主干线!G1005="","",[1]主干线!G1005)</f>
        <v>0</v>
      </c>
      <c r="T1005" s="7">
        <f>IF([1]主干线!J1005="","",[1]主干线!J1005)</f>
        <v>0</v>
      </c>
      <c r="U1005" s="7" t="str">
        <f>IF([1]主干线!H1005="","",[1]主干线!H1005)</f>
        <v/>
      </c>
    </row>
    <row r="1006" spans="1:21" x14ac:dyDescent="0.15">
      <c r="A1006" s="7" t="str">
        <f>IF([1]主干线!A1006="","",[1]主干线!A1006)</f>
        <v>安伍线路60</v>
      </c>
      <c r="B1006" s="7" t="str">
        <f>IF([1]主干线!B1006="","",[1]主干线!B1006)</f>
        <v>10kV</v>
      </c>
      <c r="C1006" s="7" t="str">
        <f>IF([1]主干线!C1006="","",[1]主干线!C1006)</f>
        <v>145安伍线</v>
      </c>
      <c r="D1006" s="7">
        <f>IF([1]主干线!D1006="","",[1]主干线!D1006)</f>
        <v>0</v>
      </c>
      <c r="E1006" s="7" t="str">
        <f>IF([1]主干线!E1006="","",[1]主干线!E1006)</f>
        <v>LGJ-185/30</v>
      </c>
      <c r="F1006" s="7">
        <f>IF([1]主干线!F1006="","",[1]主干线!F1006)</f>
        <v>3.7209999999999999E-3</v>
      </c>
      <c r="G1006" s="7">
        <f>IF([1]主干线!M1006="","",[1]主干线!M1006)</f>
        <v>2E-3</v>
      </c>
      <c r="H1006" s="7">
        <f>IF([1]主干线!N1006="","",[1]主干线!N1006)</f>
        <v>0</v>
      </c>
      <c r="I1006" s="7">
        <f>IF([1]主干线!O1006="","",[1]主干线!O1006)</f>
        <v>0</v>
      </c>
      <c r="J1006" s="7">
        <f>IF([1]主干线!P1006="","",[1]主干线!P1006)</f>
        <v>2015</v>
      </c>
      <c r="K1006" s="7">
        <f>IF([1]主干线!Q1006="","",[1]主干线!Q1006)</f>
        <v>1</v>
      </c>
      <c r="L1006" s="7">
        <f>IF([1]主干线!R1006="","",[1]主干线!R1006)</f>
        <v>0</v>
      </c>
      <c r="M1006" s="7">
        <f>IF([1]主干线!S1006="","",[1]主干线!S1006)</f>
        <v>0</v>
      </c>
      <c r="N1006" s="7">
        <f>IF([1]主干线!T1006="","",[1]主干线!T1006)</f>
        <v>0</v>
      </c>
      <c r="O1006" s="7" t="str">
        <f>IF([1]主干线!V1006="","",[1]主干线!V1006)</f>
        <v>配变_鑫苑国际9#变</v>
      </c>
      <c r="P1006" s="7">
        <f>IF([1]主干线!W1006="","",[1]主干线!W1006)</f>
        <v>7.4411000000000005E-2</v>
      </c>
      <c r="Q1006" s="7">
        <f>IF([1]主干线!X1006="","",[1]主干线!X1006)</f>
        <v>6</v>
      </c>
      <c r="R1006" s="7">
        <f>IF([1]主干线!I1006="","",[1]主干线!I1006)</f>
        <v>0</v>
      </c>
      <c r="S1006" s="7">
        <f>IF([1]主干线!G1006="","",[1]主干线!G1006)</f>
        <v>0</v>
      </c>
      <c r="T1006" s="7">
        <f>IF([1]主干线!J1006="","",[1]主干线!J1006)</f>
        <v>0</v>
      </c>
      <c r="U1006" s="7" t="str">
        <f>IF([1]主干线!H1006="","",[1]主干线!H1006)</f>
        <v/>
      </c>
    </row>
    <row r="1007" spans="1:21" x14ac:dyDescent="0.15">
      <c r="A1007" s="7" t="str">
        <f>IF([1]主干线!A1007="","",[1]主干线!A1007)</f>
        <v>安伍线路61</v>
      </c>
      <c r="B1007" s="7" t="str">
        <f>IF([1]主干线!B1007="","",[1]主干线!B1007)</f>
        <v>10kV</v>
      </c>
      <c r="C1007" s="7" t="str">
        <f>IF([1]主干线!C1007="","",[1]主干线!C1007)</f>
        <v>145安伍线</v>
      </c>
      <c r="D1007" s="7">
        <f>IF([1]主干线!D1007="","",[1]主干线!D1007)</f>
        <v>0</v>
      </c>
      <c r="E1007" s="7" t="str">
        <f>IF([1]主干线!E1007="","",[1]主干线!E1007)</f>
        <v>LGJ-185/30</v>
      </c>
      <c r="F1007" s="7">
        <f>IF([1]主干线!F1007="","",[1]主干线!F1007)</f>
        <v>3.8189999999999999E-3</v>
      </c>
      <c r="G1007" s="7">
        <f>IF([1]主干线!M1007="","",[1]主干线!M1007)</f>
        <v>2E-3</v>
      </c>
      <c r="H1007" s="7">
        <f>IF([1]主干线!N1007="","",[1]主干线!N1007)</f>
        <v>0</v>
      </c>
      <c r="I1007" s="7">
        <f>IF([1]主干线!O1007="","",[1]主干线!O1007)</f>
        <v>0</v>
      </c>
      <c r="J1007" s="7">
        <f>IF([1]主干线!P1007="","",[1]主干线!P1007)</f>
        <v>2015</v>
      </c>
      <c r="K1007" s="7">
        <f>IF([1]主干线!Q1007="","",[1]主干线!Q1007)</f>
        <v>2</v>
      </c>
      <c r="L1007" s="7">
        <f>IF([1]主干线!R1007="","",[1]主干线!R1007)</f>
        <v>0</v>
      </c>
      <c r="M1007" s="7">
        <f>IF([1]主干线!S1007="","",[1]主干线!S1007)</f>
        <v>0</v>
      </c>
      <c r="N1007" s="7">
        <f>IF([1]主干线!T1007="","",[1]主干线!T1007)</f>
        <v>0</v>
      </c>
      <c r="O1007" s="7" t="str">
        <f>IF([1]主干线!V1007="","",[1]主干线!V1007)</f>
        <v>配变_鑫苑国际31#变</v>
      </c>
      <c r="P1007" s="7">
        <f>IF([1]主干线!W1007="","",[1]主干线!W1007)</f>
        <v>7.6384999999999995E-2</v>
      </c>
      <c r="Q1007" s="7">
        <f>IF([1]主干线!X1007="","",[1]主干线!X1007)</f>
        <v>7</v>
      </c>
      <c r="R1007" s="7">
        <f>IF([1]主干线!I1007="","",[1]主干线!I1007)</f>
        <v>1</v>
      </c>
      <c r="S1007" s="7">
        <f>IF([1]主干线!G1007="","",[1]主干线!G1007)</f>
        <v>0</v>
      </c>
      <c r="T1007" s="7">
        <f>IF([1]主干线!J1007="","",[1]主干线!J1007)</f>
        <v>0</v>
      </c>
      <c r="U1007" s="7" t="str">
        <f>IF([1]主干线!H1007="","",[1]主干线!H1007)</f>
        <v/>
      </c>
    </row>
    <row r="1008" spans="1:21" x14ac:dyDescent="0.15">
      <c r="A1008" s="7" t="str">
        <f>IF([1]主干线!A1008="","",[1]主干线!A1008)</f>
        <v>安伍线路62</v>
      </c>
      <c r="B1008" s="7" t="str">
        <f>IF([1]主干线!B1008="","",[1]主干线!B1008)</f>
        <v>10kV</v>
      </c>
      <c r="C1008" s="7" t="str">
        <f>IF([1]主干线!C1008="","",[1]主干线!C1008)</f>
        <v>145安伍线</v>
      </c>
      <c r="D1008" s="7">
        <f>IF([1]主干线!D1008="","",[1]主干线!D1008)</f>
        <v>0</v>
      </c>
      <c r="E1008" s="7" t="str">
        <f>IF([1]主干线!E1008="","",[1]主干线!E1008)</f>
        <v>LGJ-185/30</v>
      </c>
      <c r="F1008" s="7">
        <f>IF([1]主干线!F1008="","",[1]主干线!F1008)</f>
        <v>4.3949999999999996E-3</v>
      </c>
      <c r="G1008" s="7">
        <f>IF([1]主干线!M1008="","",[1]主干线!M1008)</f>
        <v>2E-3</v>
      </c>
      <c r="H1008" s="7">
        <f>IF([1]主干线!N1008="","",[1]主干线!N1008)</f>
        <v>0</v>
      </c>
      <c r="I1008" s="7">
        <f>IF([1]主干线!O1008="","",[1]主干线!O1008)</f>
        <v>0</v>
      </c>
      <c r="J1008" s="7">
        <f>IF([1]主干线!P1008="","",[1]主干线!P1008)</f>
        <v>2015</v>
      </c>
      <c r="K1008" s="7">
        <f>IF([1]主干线!Q1008="","",[1]主干线!Q1008)</f>
        <v>3</v>
      </c>
      <c r="L1008" s="7">
        <f>IF([1]主干线!R1008="","",[1]主干线!R1008)</f>
        <v>0</v>
      </c>
      <c r="M1008" s="7">
        <f>IF([1]主干线!S1008="","",[1]主干线!S1008)</f>
        <v>0</v>
      </c>
      <c r="N1008" s="7">
        <f>IF([1]主干线!T1008="","",[1]主干线!T1008)</f>
        <v>0</v>
      </c>
      <c r="O1008" s="7" t="str">
        <f>IF([1]主干线!V1008="","",[1]主干线!V1008)</f>
        <v>配变_鑫苑国际25#变</v>
      </c>
      <c r="P1008" s="7">
        <f>IF([1]主干线!W1008="","",[1]主干线!W1008)</f>
        <v>8.7905999999999998E-2</v>
      </c>
      <c r="Q1008" s="7">
        <f>IF([1]主干线!X1008="","",[1]主干线!X1008)</f>
        <v>8</v>
      </c>
      <c r="R1008" s="7">
        <f>IF([1]主干线!I1008="","",[1]主干线!I1008)</f>
        <v>1</v>
      </c>
      <c r="S1008" s="7">
        <f>IF([1]主干线!G1008="","",[1]主干线!G1008)</f>
        <v>0</v>
      </c>
      <c r="T1008" s="7">
        <f>IF([1]主干线!J1008="","",[1]主干线!J1008)</f>
        <v>0</v>
      </c>
      <c r="U1008" s="7" t="str">
        <f>IF([1]主干线!H1008="","",[1]主干线!H1008)</f>
        <v/>
      </c>
    </row>
    <row r="1009" spans="1:21" x14ac:dyDescent="0.15">
      <c r="A1009" s="7" t="str">
        <f>IF([1]主干线!A1009="","",[1]主干线!A1009)</f>
        <v>安伍线路63</v>
      </c>
      <c r="B1009" s="7" t="str">
        <f>IF([1]主干线!B1009="","",[1]主干线!B1009)</f>
        <v>10kV</v>
      </c>
      <c r="C1009" s="7" t="str">
        <f>IF([1]主干线!C1009="","",[1]主干线!C1009)</f>
        <v>145安伍线</v>
      </c>
      <c r="D1009" s="7">
        <f>IF([1]主干线!D1009="","",[1]主干线!D1009)</f>
        <v>0</v>
      </c>
      <c r="E1009" s="7" t="str">
        <f>IF([1]主干线!E1009="","",[1]主干线!E1009)</f>
        <v>LGJ-185/30</v>
      </c>
      <c r="F1009" s="7">
        <f>IF([1]主干线!F1009="","",[1]主干线!F1009)</f>
        <v>2.8370000000000001E-3</v>
      </c>
      <c r="G1009" s="7">
        <f>IF([1]主干线!M1009="","",[1]主干线!M1009)</f>
        <v>2E-3</v>
      </c>
      <c r="H1009" s="7">
        <f>IF([1]主干线!N1009="","",[1]主干线!N1009)</f>
        <v>0</v>
      </c>
      <c r="I1009" s="7">
        <f>IF([1]主干线!O1009="","",[1]主干线!O1009)</f>
        <v>0</v>
      </c>
      <c r="J1009" s="7">
        <f>IF([1]主干线!P1009="","",[1]主干线!P1009)</f>
        <v>2015</v>
      </c>
      <c r="K1009" s="7">
        <f>IF([1]主干线!Q1009="","",[1]主干线!Q1009)</f>
        <v>1</v>
      </c>
      <c r="L1009" s="7">
        <f>IF([1]主干线!R1009="","",[1]主干线!R1009)</f>
        <v>0</v>
      </c>
      <c r="M1009" s="7">
        <f>IF([1]主干线!S1009="","",[1]主干线!S1009)</f>
        <v>0</v>
      </c>
      <c r="N1009" s="7">
        <f>IF([1]主干线!T1009="","",[1]主干线!T1009)</f>
        <v>0</v>
      </c>
      <c r="O1009" s="7" t="str">
        <f>IF([1]主干线!V1009="","",[1]主干线!V1009)</f>
        <v>配变_鑫苑国际23#变</v>
      </c>
      <c r="P1009" s="7">
        <f>IF([1]主干线!W1009="","",[1]主干线!W1009)</f>
        <v>5.6736000000000002E-2</v>
      </c>
      <c r="Q1009" s="7">
        <f>IF([1]主干线!X1009="","",[1]主干线!X1009)</f>
        <v>0</v>
      </c>
      <c r="R1009" s="7">
        <f>IF([1]主干线!I1009="","",[1]主干线!I1009)</f>
        <v>0</v>
      </c>
      <c r="S1009" s="7">
        <f>IF([1]主干线!G1009="","",[1]主干线!G1009)</f>
        <v>0</v>
      </c>
      <c r="T1009" s="7">
        <f>IF([1]主干线!J1009="","",[1]主干线!J1009)</f>
        <v>0</v>
      </c>
      <c r="U1009" s="7" t="str">
        <f>IF([1]主干线!H1009="","",[1]主干线!H1009)</f>
        <v/>
      </c>
    </row>
    <row r="1010" spans="1:21" x14ac:dyDescent="0.15">
      <c r="A1010" s="7" t="str">
        <f>IF([1]主干线!A1010="","",[1]主干线!A1010)</f>
        <v>安伍线路64</v>
      </c>
      <c r="B1010" s="7" t="str">
        <f>IF([1]主干线!B1010="","",[1]主干线!B1010)</f>
        <v>10kV</v>
      </c>
      <c r="C1010" s="7" t="str">
        <f>IF([1]主干线!C1010="","",[1]主干线!C1010)</f>
        <v>145安伍线</v>
      </c>
      <c r="D1010" s="7">
        <f>IF([1]主干线!D1010="","",[1]主干线!D1010)</f>
        <v>0</v>
      </c>
      <c r="E1010" s="7" t="str">
        <f>IF([1]主干线!E1010="","",[1]主干线!E1010)</f>
        <v>LGJ-185/30</v>
      </c>
      <c r="F1010" s="7">
        <f>IF([1]主干线!F1010="","",[1]主干线!F1010)</f>
        <v>2.7980000000000001E-3</v>
      </c>
      <c r="G1010" s="7">
        <f>IF([1]主干线!M1010="","",[1]主干线!M1010)</f>
        <v>2E-3</v>
      </c>
      <c r="H1010" s="7">
        <f>IF([1]主干线!N1010="","",[1]主干线!N1010)</f>
        <v>0</v>
      </c>
      <c r="I1010" s="7">
        <f>IF([1]主干线!O1010="","",[1]主干线!O1010)</f>
        <v>0</v>
      </c>
      <c r="J1010" s="7">
        <f>IF([1]主干线!P1010="","",[1]主干线!P1010)</f>
        <v>2015</v>
      </c>
      <c r="K1010" s="7">
        <f>IF([1]主干线!Q1010="","",[1]主干线!Q1010)</f>
        <v>2</v>
      </c>
      <c r="L1010" s="7">
        <f>IF([1]主干线!R1010="","",[1]主干线!R1010)</f>
        <v>0</v>
      </c>
      <c r="M1010" s="7">
        <f>IF([1]主干线!S1010="","",[1]主干线!S1010)</f>
        <v>0</v>
      </c>
      <c r="N1010" s="7">
        <f>IF([1]主干线!T1010="","",[1]主干线!T1010)</f>
        <v>0</v>
      </c>
      <c r="O1010" s="7" t="str">
        <f>IF([1]主干线!V1010="","",[1]主干线!V1010)</f>
        <v>配变_鑫苑国际37#变</v>
      </c>
      <c r="P1010" s="7">
        <f>IF([1]主干线!W1010="","",[1]主干线!W1010)</f>
        <v>5.595E-2</v>
      </c>
      <c r="Q1010" s="7">
        <f>IF([1]主干线!X1010="","",[1]主干线!X1010)</f>
        <v>1</v>
      </c>
      <c r="R1010" s="7">
        <f>IF([1]主干线!I1010="","",[1]主干线!I1010)</f>
        <v>1</v>
      </c>
      <c r="S1010" s="7">
        <f>IF([1]主干线!G1010="","",[1]主干线!G1010)</f>
        <v>0</v>
      </c>
      <c r="T1010" s="7">
        <f>IF([1]主干线!J1010="","",[1]主干线!J1010)</f>
        <v>0</v>
      </c>
      <c r="U1010" s="7" t="str">
        <f>IF([1]主干线!H1010="","",[1]主干线!H1010)</f>
        <v/>
      </c>
    </row>
    <row r="1011" spans="1:21" x14ac:dyDescent="0.15">
      <c r="A1011" s="7" t="str">
        <f>IF([1]主干线!A1011="","",[1]主干线!A1011)</f>
        <v>安伍线路65</v>
      </c>
      <c r="B1011" s="7" t="str">
        <f>IF([1]主干线!B1011="","",[1]主干线!B1011)</f>
        <v>10kV</v>
      </c>
      <c r="C1011" s="7" t="str">
        <f>IF([1]主干线!C1011="","",[1]主干线!C1011)</f>
        <v>145安伍线</v>
      </c>
      <c r="D1011" s="7">
        <f>IF([1]主干线!D1011="","",[1]主干线!D1011)</f>
        <v>0</v>
      </c>
      <c r="E1011" s="7" t="str">
        <f>IF([1]主干线!E1011="","",[1]主干线!E1011)</f>
        <v>LGJ-185/30</v>
      </c>
      <c r="F1011" s="7">
        <f>IF([1]主干线!F1011="","",[1]主干线!F1011)</f>
        <v>2.6770000000000001E-3</v>
      </c>
      <c r="G1011" s="7">
        <f>IF([1]主干线!M1011="","",[1]主干线!M1011)</f>
        <v>2E-3</v>
      </c>
      <c r="H1011" s="7">
        <f>IF([1]主干线!N1011="","",[1]主干线!N1011)</f>
        <v>0</v>
      </c>
      <c r="I1011" s="7">
        <f>IF([1]主干线!O1011="","",[1]主干线!O1011)</f>
        <v>0</v>
      </c>
      <c r="J1011" s="7">
        <f>IF([1]主干线!P1011="","",[1]主干线!P1011)</f>
        <v>2015</v>
      </c>
      <c r="K1011" s="7">
        <f>IF([1]主干线!Q1011="","",[1]主干线!Q1011)</f>
        <v>3</v>
      </c>
      <c r="L1011" s="7">
        <f>IF([1]主干线!R1011="","",[1]主干线!R1011)</f>
        <v>0</v>
      </c>
      <c r="M1011" s="7">
        <f>IF([1]主干线!S1011="","",[1]主干线!S1011)</f>
        <v>0</v>
      </c>
      <c r="N1011" s="7">
        <f>IF([1]主干线!T1011="","",[1]主干线!T1011)</f>
        <v>0</v>
      </c>
      <c r="O1011" s="7" t="str">
        <f>IF([1]主干线!V1011="","",[1]主干线!V1011)</f>
        <v>配变_启航社43#变</v>
      </c>
      <c r="P1011" s="7">
        <f>IF([1]主干线!W1011="","",[1]主干线!W1011)</f>
        <v>5.3539000000000003E-2</v>
      </c>
      <c r="Q1011" s="7">
        <f>IF([1]主干线!X1011="","",[1]主干线!X1011)</f>
        <v>2</v>
      </c>
      <c r="R1011" s="7">
        <f>IF([1]主干线!I1011="","",[1]主干线!I1011)</f>
        <v>1</v>
      </c>
      <c r="S1011" s="7">
        <f>IF([1]主干线!G1011="","",[1]主干线!G1011)</f>
        <v>0</v>
      </c>
      <c r="T1011" s="7">
        <f>IF([1]主干线!J1011="","",[1]主干线!J1011)</f>
        <v>0</v>
      </c>
      <c r="U1011" s="7" t="str">
        <f>IF([1]主干线!H1011="","",[1]主干线!H1011)</f>
        <v/>
      </c>
    </row>
    <row r="1012" spans="1:21" x14ac:dyDescent="0.15">
      <c r="A1012" s="7" t="str">
        <f>IF([1]主干线!A1012="","",[1]主干线!A1012)</f>
        <v>安伍线路66</v>
      </c>
      <c r="B1012" s="7" t="str">
        <f>IF([1]主干线!B1012="","",[1]主干线!B1012)</f>
        <v>10kV</v>
      </c>
      <c r="C1012" s="7" t="str">
        <f>IF([1]主干线!C1012="","",[1]主干线!C1012)</f>
        <v>145安伍线</v>
      </c>
      <c r="D1012" s="7">
        <f>IF([1]主干线!D1012="","",[1]主干线!D1012)</f>
        <v>0</v>
      </c>
      <c r="E1012" s="7" t="str">
        <f>IF([1]主干线!E1012="","",[1]主干线!E1012)</f>
        <v>LGJ-185/30</v>
      </c>
      <c r="F1012" s="7">
        <f>IF([1]主干线!F1012="","",[1]主干线!F1012)</f>
        <v>9.7160000000000007E-3</v>
      </c>
      <c r="G1012" s="7">
        <f>IF([1]主干线!M1012="","",[1]主干线!M1012)</f>
        <v>2E-3</v>
      </c>
      <c r="H1012" s="7">
        <f>IF([1]主干线!N1012="","",[1]主干线!N1012)</f>
        <v>0</v>
      </c>
      <c r="I1012" s="7">
        <f>IF([1]主干线!O1012="","",[1]主干线!O1012)</f>
        <v>0</v>
      </c>
      <c r="J1012" s="7">
        <f>IF([1]主干线!P1012="","",[1]主干线!P1012)</f>
        <v>2015</v>
      </c>
      <c r="K1012" s="7">
        <f>IF([1]主干线!Q1012="","",[1]主干线!Q1012)</f>
        <v>1</v>
      </c>
      <c r="L1012" s="7">
        <f>IF([1]主干线!R1012="","",[1]主干线!R1012)</f>
        <v>0</v>
      </c>
      <c r="M1012" s="7">
        <f>IF([1]主干线!S1012="","",[1]主干线!S1012)</f>
        <v>0</v>
      </c>
      <c r="N1012" s="7">
        <f>IF([1]主干线!T1012="","",[1]主干线!T1012)</f>
        <v>0</v>
      </c>
      <c r="O1012" s="7" t="str">
        <f>IF([1]主干线!V1012="","",[1]主干线!V1012)</f>
        <v>配变_启航社25#变</v>
      </c>
      <c r="P1012" s="7">
        <f>IF([1]主干线!W1012="","",[1]主干线!W1012)</f>
        <v>0.194329</v>
      </c>
      <c r="Q1012" s="7">
        <f>IF([1]主干线!X1012="","",[1]主干线!X1012)</f>
        <v>3</v>
      </c>
      <c r="R1012" s="7">
        <f>IF([1]主干线!I1012="","",[1]主干线!I1012)</f>
        <v>0</v>
      </c>
      <c r="S1012" s="7">
        <f>IF([1]主干线!G1012="","",[1]主干线!G1012)</f>
        <v>0</v>
      </c>
      <c r="T1012" s="7">
        <f>IF([1]主干线!J1012="","",[1]主干线!J1012)</f>
        <v>0</v>
      </c>
      <c r="U1012" s="7" t="str">
        <f>IF([1]主干线!H1012="","",[1]主干线!H1012)</f>
        <v/>
      </c>
    </row>
    <row r="1013" spans="1:21" x14ac:dyDescent="0.15">
      <c r="A1013" s="7" t="str">
        <f>IF([1]主干线!A1013="","",[1]主干线!A1013)</f>
        <v>安伍线路67</v>
      </c>
      <c r="B1013" s="7" t="str">
        <f>IF([1]主干线!B1013="","",[1]主干线!B1013)</f>
        <v>10kV</v>
      </c>
      <c r="C1013" s="7" t="str">
        <f>IF([1]主干线!C1013="","",[1]主干线!C1013)</f>
        <v>145安伍线</v>
      </c>
      <c r="D1013" s="7">
        <f>IF([1]主干线!D1013="","",[1]主干线!D1013)</f>
        <v>0</v>
      </c>
      <c r="E1013" s="7" t="str">
        <f>IF([1]主干线!E1013="","",[1]主干线!E1013)</f>
        <v>LGJ-185/30</v>
      </c>
      <c r="F1013" s="7">
        <f>IF([1]主干线!F1013="","",[1]主干线!F1013)</f>
        <v>1.2711999999999999E-2</v>
      </c>
      <c r="G1013" s="7">
        <f>IF([1]主干线!M1013="","",[1]主干线!M1013)</f>
        <v>2E-3</v>
      </c>
      <c r="H1013" s="7">
        <f>IF([1]主干线!N1013="","",[1]主干线!N1013)</f>
        <v>0</v>
      </c>
      <c r="I1013" s="7">
        <f>IF([1]主干线!O1013="","",[1]主干线!O1013)</f>
        <v>0</v>
      </c>
      <c r="J1013" s="7">
        <f>IF([1]主干线!P1013="","",[1]主干线!P1013)</f>
        <v>2015</v>
      </c>
      <c r="K1013" s="7">
        <f>IF([1]主干线!Q1013="","",[1]主干线!Q1013)</f>
        <v>2</v>
      </c>
      <c r="L1013" s="7">
        <f>IF([1]主干线!R1013="","",[1]主干线!R1013)</f>
        <v>0</v>
      </c>
      <c r="M1013" s="7">
        <f>IF([1]主干线!S1013="","",[1]主干线!S1013)</f>
        <v>0</v>
      </c>
      <c r="N1013" s="7">
        <f>IF([1]主干线!T1013="","",[1]主干线!T1013)</f>
        <v>0</v>
      </c>
      <c r="O1013" s="7" t="str">
        <f>IF([1]主干线!V1013="","",[1]主干线!V1013)</f>
        <v>配变_启航社27#变</v>
      </c>
      <c r="P1013" s="7">
        <f>IF([1]主干线!W1013="","",[1]主干线!W1013)</f>
        <v>0.254249</v>
      </c>
      <c r="Q1013" s="7">
        <f>IF([1]主干线!X1013="","",[1]主干线!X1013)</f>
        <v>4</v>
      </c>
      <c r="R1013" s="7">
        <f>IF([1]主干线!I1013="","",[1]主干线!I1013)</f>
        <v>1</v>
      </c>
      <c r="S1013" s="7">
        <f>IF([1]主干线!G1013="","",[1]主干线!G1013)</f>
        <v>0</v>
      </c>
      <c r="T1013" s="7">
        <f>IF([1]主干线!J1013="","",[1]主干线!J1013)</f>
        <v>0</v>
      </c>
      <c r="U1013" s="7" t="str">
        <f>IF([1]主干线!H1013="","",[1]主干线!H1013)</f>
        <v/>
      </c>
    </row>
    <row r="1014" spans="1:21" x14ac:dyDescent="0.15">
      <c r="A1014" s="7" t="str">
        <f>IF([1]主干线!A1014="","",[1]主干线!A1014)</f>
        <v>安伍线路68</v>
      </c>
      <c r="B1014" s="7" t="str">
        <f>IF([1]主干线!B1014="","",[1]主干线!B1014)</f>
        <v>10kV</v>
      </c>
      <c r="C1014" s="7" t="str">
        <f>IF([1]主干线!C1014="","",[1]主干线!C1014)</f>
        <v>145安伍线</v>
      </c>
      <c r="D1014" s="7">
        <f>IF([1]主干线!D1014="","",[1]主干线!D1014)</f>
        <v>0</v>
      </c>
      <c r="E1014" s="7" t="str">
        <f>IF([1]主干线!E1014="","",[1]主干线!E1014)</f>
        <v>LGJ-185/30</v>
      </c>
      <c r="F1014" s="7">
        <f>IF([1]主干线!F1014="","",[1]主干线!F1014)</f>
        <v>2.774E-3</v>
      </c>
      <c r="G1014" s="7">
        <f>IF([1]主干线!M1014="","",[1]主干线!M1014)</f>
        <v>2E-3</v>
      </c>
      <c r="H1014" s="7">
        <f>IF([1]主干线!N1014="","",[1]主干线!N1014)</f>
        <v>0</v>
      </c>
      <c r="I1014" s="7">
        <f>IF([1]主干线!O1014="","",[1]主干线!O1014)</f>
        <v>0</v>
      </c>
      <c r="J1014" s="7">
        <f>IF([1]主干线!P1014="","",[1]主干线!P1014)</f>
        <v>2015</v>
      </c>
      <c r="K1014" s="7">
        <f>IF([1]主干线!Q1014="","",[1]主干线!Q1014)</f>
        <v>3</v>
      </c>
      <c r="L1014" s="7">
        <f>IF([1]主干线!R1014="","",[1]主干线!R1014)</f>
        <v>0</v>
      </c>
      <c r="M1014" s="7">
        <f>IF([1]主干线!S1014="","",[1]主干线!S1014)</f>
        <v>0</v>
      </c>
      <c r="N1014" s="7">
        <f>IF([1]主干线!T1014="","",[1]主干线!T1014)</f>
        <v>0</v>
      </c>
      <c r="O1014" s="7" t="str">
        <f>IF([1]主干线!V1014="","",[1]主干线!V1014)</f>
        <v>配变_启航社31#变</v>
      </c>
      <c r="P1014" s="7">
        <f>IF([1]主干线!W1014="","",[1]主干线!W1014)</f>
        <v>5.5480000000000002E-2</v>
      </c>
      <c r="Q1014" s="7">
        <f>IF([1]主干线!X1014="","",[1]主干线!X1014)</f>
        <v>5</v>
      </c>
      <c r="R1014" s="7">
        <f>IF([1]主干线!I1014="","",[1]主干线!I1014)</f>
        <v>1</v>
      </c>
      <c r="S1014" s="7">
        <f>IF([1]主干线!G1014="","",[1]主干线!G1014)</f>
        <v>0</v>
      </c>
      <c r="T1014" s="7">
        <f>IF([1]主干线!J1014="","",[1]主干线!J1014)</f>
        <v>0</v>
      </c>
      <c r="U1014" s="7" t="str">
        <f>IF([1]主干线!H1014="","",[1]主干线!H1014)</f>
        <v/>
      </c>
    </row>
    <row r="1015" spans="1:21" x14ac:dyDescent="0.15">
      <c r="A1015" s="7" t="str">
        <f>IF([1]主干线!A1015="","",[1]主干线!A1015)</f>
        <v>安伍线路69</v>
      </c>
      <c r="B1015" s="7" t="str">
        <f>IF([1]主干线!B1015="","",[1]主干线!B1015)</f>
        <v>10kV</v>
      </c>
      <c r="C1015" s="7" t="str">
        <f>IF([1]主干线!C1015="","",[1]主干线!C1015)</f>
        <v>145安伍线</v>
      </c>
      <c r="D1015" s="7">
        <f>IF([1]主干线!D1015="","",[1]主干线!D1015)</f>
        <v>0</v>
      </c>
      <c r="E1015" s="7" t="str">
        <f>IF([1]主干线!E1015="","",[1]主干线!E1015)</f>
        <v>LGJ-185/30</v>
      </c>
      <c r="F1015" s="7">
        <f>IF([1]主干线!F1015="","",[1]主干线!F1015)</f>
        <v>3.8539999999999998E-3</v>
      </c>
      <c r="G1015" s="7">
        <f>IF([1]主干线!M1015="","",[1]主干线!M1015)</f>
        <v>2E-3</v>
      </c>
      <c r="H1015" s="7">
        <f>IF([1]主干线!N1015="","",[1]主干线!N1015)</f>
        <v>0</v>
      </c>
      <c r="I1015" s="7">
        <f>IF([1]主干线!O1015="","",[1]主干线!O1015)</f>
        <v>0</v>
      </c>
      <c r="J1015" s="7">
        <f>IF([1]主干线!P1015="","",[1]主干线!P1015)</f>
        <v>2015</v>
      </c>
      <c r="K1015" s="7">
        <f>IF([1]主干线!Q1015="","",[1]主干线!Q1015)</f>
        <v>1</v>
      </c>
      <c r="L1015" s="7">
        <f>IF([1]主干线!R1015="","",[1]主干线!R1015)</f>
        <v>0</v>
      </c>
      <c r="M1015" s="7">
        <f>IF([1]主干线!S1015="","",[1]主干线!S1015)</f>
        <v>0</v>
      </c>
      <c r="N1015" s="7">
        <f>IF([1]主干线!T1015="","",[1]主干线!T1015)</f>
        <v>0</v>
      </c>
      <c r="O1015" s="7" t="str">
        <f>IF([1]主干线!V1015="","",[1]主干线!V1015)</f>
        <v>配变_启航社39#变</v>
      </c>
      <c r="P1015" s="7">
        <f>IF([1]主干线!W1015="","",[1]主干线!W1015)</f>
        <v>7.7078999999999995E-2</v>
      </c>
      <c r="Q1015" s="7">
        <f>IF([1]主干线!X1015="","",[1]主干线!X1015)</f>
        <v>6</v>
      </c>
      <c r="R1015" s="7">
        <f>IF([1]主干线!I1015="","",[1]主干线!I1015)</f>
        <v>0</v>
      </c>
      <c r="S1015" s="7">
        <f>IF([1]主干线!G1015="","",[1]主干线!G1015)</f>
        <v>0</v>
      </c>
      <c r="T1015" s="7">
        <f>IF([1]主干线!J1015="","",[1]主干线!J1015)</f>
        <v>0</v>
      </c>
      <c r="U1015" s="7" t="str">
        <f>IF([1]主干线!H1015="","",[1]主干线!H1015)</f>
        <v/>
      </c>
    </row>
    <row r="1016" spans="1:21" x14ac:dyDescent="0.15">
      <c r="A1016" s="7" t="str">
        <f>IF([1]主干线!A1016="","",[1]主干线!A1016)</f>
        <v>安伍线路70</v>
      </c>
      <c r="B1016" s="7" t="str">
        <f>IF([1]主干线!B1016="","",[1]主干线!B1016)</f>
        <v>10kV</v>
      </c>
      <c r="C1016" s="7" t="str">
        <f>IF([1]主干线!C1016="","",[1]主干线!C1016)</f>
        <v>145安伍线</v>
      </c>
      <c r="D1016" s="7">
        <f>IF([1]主干线!D1016="","",[1]主干线!D1016)</f>
        <v>0</v>
      </c>
      <c r="E1016" s="7" t="str">
        <f>IF([1]主干线!E1016="","",[1]主干线!E1016)</f>
        <v>LGJ-185/30</v>
      </c>
      <c r="F1016" s="7">
        <f>IF([1]主干线!F1016="","",[1]主干线!F1016)</f>
        <v>1.8749999999999999E-3</v>
      </c>
      <c r="G1016" s="7">
        <f>IF([1]主干线!M1016="","",[1]主干线!M1016)</f>
        <v>2E-3</v>
      </c>
      <c r="H1016" s="7">
        <f>IF([1]主干线!N1016="","",[1]主干线!N1016)</f>
        <v>0</v>
      </c>
      <c r="I1016" s="7">
        <f>IF([1]主干线!O1016="","",[1]主干线!O1016)</f>
        <v>0</v>
      </c>
      <c r="J1016" s="7">
        <f>IF([1]主干线!P1016="","",[1]主干线!P1016)</f>
        <v>2015</v>
      </c>
      <c r="K1016" s="7">
        <f>IF([1]主干线!Q1016="","",[1]主干线!Q1016)</f>
        <v>2</v>
      </c>
      <c r="L1016" s="7">
        <f>IF([1]主干线!R1016="","",[1]主干线!R1016)</f>
        <v>0</v>
      </c>
      <c r="M1016" s="7">
        <f>IF([1]主干线!S1016="","",[1]主干线!S1016)</f>
        <v>0</v>
      </c>
      <c r="N1016" s="7">
        <f>IF([1]主干线!T1016="","",[1]主干线!T1016)</f>
        <v>0</v>
      </c>
      <c r="O1016" s="7" t="str">
        <f>IF([1]主干线!V1016="","",[1]主干线!V1016)</f>
        <v>配变_鑫苑国际13#变</v>
      </c>
      <c r="P1016" s="7">
        <f>IF([1]主干线!W1016="","",[1]主干线!W1016)</f>
        <v>3.7495000000000001E-2</v>
      </c>
      <c r="Q1016" s="7">
        <f>IF([1]主干线!X1016="","",[1]主干线!X1016)</f>
        <v>7</v>
      </c>
      <c r="R1016" s="7">
        <f>IF([1]主干线!I1016="","",[1]主干线!I1016)</f>
        <v>1</v>
      </c>
      <c r="S1016" s="7">
        <f>IF([1]主干线!G1016="","",[1]主干线!G1016)</f>
        <v>0</v>
      </c>
      <c r="T1016" s="7">
        <f>IF([1]主干线!J1016="","",[1]主干线!J1016)</f>
        <v>0</v>
      </c>
      <c r="U1016" s="7" t="str">
        <f>IF([1]主干线!H1016="","",[1]主干线!H1016)</f>
        <v/>
      </c>
    </row>
    <row r="1017" spans="1:21" x14ac:dyDescent="0.15">
      <c r="A1017" s="7" t="str">
        <f>IF([1]主干线!A1017="","",[1]主干线!A1017)</f>
        <v>创业线路1</v>
      </c>
      <c r="B1017" s="7" t="str">
        <f>IF([1]主干线!B1017="","",[1]主干线!B1017)</f>
        <v>10kV</v>
      </c>
      <c r="C1017" s="7" t="str">
        <f>IF([1]主干线!C1017="","",[1]主干线!C1017)</f>
        <v>135创业线</v>
      </c>
      <c r="D1017" s="7">
        <f>IF([1]主干线!D1017="","",[1]主干线!D1017)</f>
        <v>0</v>
      </c>
      <c r="E1017" s="7" t="str">
        <f>IF([1]主干线!E1017="","",[1]主干线!E1017)</f>
        <v>LGJ-185/30</v>
      </c>
      <c r="F1017" s="7">
        <f>IF([1]主干线!F1017="","",[1]主干线!F1017)</f>
        <v>1.5178799999999999</v>
      </c>
      <c r="G1017" s="7">
        <f>IF([1]主干线!M1017="","",[1]主干线!M1017)</f>
        <v>2E-3</v>
      </c>
      <c r="H1017" s="7">
        <f>IF([1]主干线!N1017="","",[1]主干线!N1017)</f>
        <v>0</v>
      </c>
      <c r="I1017" s="7">
        <f>IF([1]主干线!O1017="","",[1]主干线!O1017)</f>
        <v>0</v>
      </c>
      <c r="J1017" s="7">
        <f>IF([1]主干线!P1017="","",[1]主干线!P1017)</f>
        <v>2015</v>
      </c>
      <c r="K1017" s="7">
        <f>IF([1]主干线!Q1017="","",[1]主干线!Q1017)</f>
        <v>3</v>
      </c>
      <c r="L1017" s="7">
        <f>IF([1]主干线!R1017="","",[1]主干线!R1017)</f>
        <v>0</v>
      </c>
      <c r="M1017" s="7">
        <f>IF([1]主干线!S1017="","",[1]主干线!S1017)</f>
        <v>0</v>
      </c>
      <c r="N1017" s="7">
        <f>IF([1]主干线!T1017="","",[1]主干线!T1017)</f>
        <v>0</v>
      </c>
      <c r="O1017" s="7" t="str">
        <f>IF([1]主干线!V1017="","",[1]主干线!V1017)</f>
        <v>8796088725648</v>
      </c>
      <c r="P1017" s="7">
        <f>IF([1]主干线!W1017="","",[1]主干线!W1017)</f>
        <v>30.357592</v>
      </c>
      <c r="Q1017" s="7">
        <f>IF([1]主干线!X1017="","",[1]主干线!X1017)</f>
        <v>8</v>
      </c>
      <c r="R1017" s="7">
        <f>IF([1]主干线!I1017="","",[1]主干线!I1017)</f>
        <v>1</v>
      </c>
      <c r="S1017" s="7">
        <f>IF([1]主干线!G1017="","",[1]主干线!G1017)</f>
        <v>0</v>
      </c>
      <c r="T1017" s="7">
        <f>IF([1]主干线!J1017="","",[1]主干线!J1017)</f>
        <v>0</v>
      </c>
      <c r="U1017" s="7" t="str">
        <f>IF([1]主干线!H1017="","",[1]主干线!H1017)</f>
        <v>市辖</v>
      </c>
    </row>
    <row r="1018" spans="1:21" x14ac:dyDescent="0.15">
      <c r="A1018" s="7" t="str">
        <f>IF([1]主干线!A1018="","",[1]主干线!A1018)</f>
        <v>创业线路2</v>
      </c>
      <c r="B1018" s="7" t="str">
        <f>IF([1]主干线!B1018="","",[1]主干线!B1018)</f>
        <v>10kV</v>
      </c>
      <c r="C1018" s="7" t="str">
        <f>IF([1]主干线!C1018="","",[1]主干线!C1018)</f>
        <v>135创业线</v>
      </c>
      <c r="D1018" s="7">
        <f>IF([1]主干线!D1018="","",[1]主干线!D1018)</f>
        <v>0</v>
      </c>
      <c r="E1018" s="7" t="str">
        <f>IF([1]主干线!E1018="","",[1]主干线!E1018)</f>
        <v>LGJ-185/30</v>
      </c>
      <c r="F1018" s="7">
        <f>IF([1]主干线!F1018="","",[1]主干线!F1018)</f>
        <v>2.2131000000000001E-2</v>
      </c>
      <c r="G1018" s="7">
        <f>IF([1]主干线!M1018="","",[1]主干线!M1018)</f>
        <v>2E-3</v>
      </c>
      <c r="H1018" s="7">
        <f>IF([1]主干线!N1018="","",[1]主干线!N1018)</f>
        <v>0</v>
      </c>
      <c r="I1018" s="7">
        <f>IF([1]主干线!O1018="","",[1]主干线!O1018)</f>
        <v>0</v>
      </c>
      <c r="J1018" s="7">
        <f>IF([1]主干线!P1018="","",[1]主干线!P1018)</f>
        <v>2015</v>
      </c>
      <c r="K1018" s="7">
        <f>IF([1]主干线!Q1018="","",[1]主干线!Q1018)</f>
        <v>1</v>
      </c>
      <c r="L1018" s="7">
        <f>IF([1]主干线!R1018="","",[1]主干线!R1018)</f>
        <v>0</v>
      </c>
      <c r="M1018" s="7">
        <f>IF([1]主干线!S1018="","",[1]主干线!S1018)</f>
        <v>0</v>
      </c>
      <c r="N1018" s="7">
        <f>IF([1]主干线!T1018="","",[1]主干线!T1018)</f>
        <v>0</v>
      </c>
      <c r="O1018" s="7" t="str">
        <f>IF([1]主干线!V1018="","",[1]主干线!V1018)</f>
        <v>配变_新浜站</v>
      </c>
      <c r="P1018" s="7">
        <f>IF([1]主干线!W1018="","",[1]主干线!W1018)</f>
        <v>0.44261400000000001</v>
      </c>
      <c r="Q1018" s="7">
        <f>IF([1]主干线!X1018="","",[1]主干线!X1018)</f>
        <v>0</v>
      </c>
      <c r="R1018" s="7">
        <f>IF([1]主干线!I1018="","",[1]主干线!I1018)</f>
        <v>0</v>
      </c>
      <c r="S1018" s="7">
        <f>IF([1]主干线!G1018="","",[1]主干线!G1018)</f>
        <v>0</v>
      </c>
      <c r="T1018" s="7">
        <f>IF([1]主干线!J1018="","",[1]主干线!J1018)</f>
        <v>0</v>
      </c>
      <c r="U1018" s="7" t="str">
        <f>IF([1]主干线!H1018="","",[1]主干线!H1018)</f>
        <v>市辖</v>
      </c>
    </row>
    <row r="1019" spans="1:21" x14ac:dyDescent="0.15">
      <c r="A1019" s="7" t="str">
        <f>IF([1]主干线!A1019="","",[1]主干线!A1019)</f>
        <v>创业线路3</v>
      </c>
      <c r="B1019" s="7" t="str">
        <f>IF([1]主干线!B1019="","",[1]主干线!B1019)</f>
        <v>10kV</v>
      </c>
      <c r="C1019" s="7" t="str">
        <f>IF([1]主干线!C1019="","",[1]主干线!C1019)</f>
        <v>135创业线</v>
      </c>
      <c r="D1019" s="7">
        <f>IF([1]主干线!D1019="","",[1]主干线!D1019)</f>
        <v>0</v>
      </c>
      <c r="E1019" s="7" t="str">
        <f>IF([1]主干线!E1019="","",[1]主干线!E1019)</f>
        <v>LGJ-185/30</v>
      </c>
      <c r="F1019" s="7">
        <f>IF([1]主干线!F1019="","",[1]主干线!F1019)</f>
        <v>6.4887E-2</v>
      </c>
      <c r="G1019" s="7">
        <f>IF([1]主干线!M1019="","",[1]主干线!M1019)</f>
        <v>2E-3</v>
      </c>
      <c r="H1019" s="7">
        <f>IF([1]主干线!N1019="","",[1]主干线!N1019)</f>
        <v>0</v>
      </c>
      <c r="I1019" s="7">
        <f>IF([1]主干线!O1019="","",[1]主干线!O1019)</f>
        <v>0</v>
      </c>
      <c r="J1019" s="7">
        <f>IF([1]主干线!P1019="","",[1]主干线!P1019)</f>
        <v>2015</v>
      </c>
      <c r="K1019" s="7">
        <f>IF([1]主干线!Q1019="","",[1]主干线!Q1019)</f>
        <v>2</v>
      </c>
      <c r="L1019" s="7">
        <f>IF([1]主干线!R1019="","",[1]主干线!R1019)</f>
        <v>0</v>
      </c>
      <c r="M1019" s="7">
        <f>IF([1]主干线!S1019="","",[1]主干线!S1019)</f>
        <v>0</v>
      </c>
      <c r="N1019" s="7">
        <f>IF([1]主干线!T1019="","",[1]主干线!T1019)</f>
        <v>0</v>
      </c>
      <c r="O1019" s="7" t="str">
        <f>IF([1]主干线!V1019="","",[1]主干线!V1019)</f>
        <v>8796088725680</v>
      </c>
      <c r="P1019" s="7">
        <f>IF([1]主干线!W1019="","",[1]主干线!W1019)</f>
        <v>1.2977380000000001</v>
      </c>
      <c r="Q1019" s="7">
        <f>IF([1]主干线!X1019="","",[1]主干线!X1019)</f>
        <v>1</v>
      </c>
      <c r="R1019" s="7">
        <f>IF([1]主干线!I1019="","",[1]主干线!I1019)</f>
        <v>1</v>
      </c>
      <c r="S1019" s="7">
        <f>IF([1]主干线!G1019="","",[1]主干线!G1019)</f>
        <v>0</v>
      </c>
      <c r="T1019" s="7">
        <f>IF([1]主干线!J1019="","",[1]主干线!J1019)</f>
        <v>0</v>
      </c>
      <c r="U1019" s="7" t="str">
        <f>IF([1]主干线!H1019="","",[1]主干线!H1019)</f>
        <v>市辖</v>
      </c>
    </row>
    <row r="1020" spans="1:21" x14ac:dyDescent="0.15">
      <c r="A1020" s="7" t="str">
        <f>IF([1]主干线!A1020="","",[1]主干线!A1020)</f>
        <v>创业线路4</v>
      </c>
      <c r="B1020" s="7" t="str">
        <f>IF([1]主干线!B1020="","",[1]主干线!B1020)</f>
        <v>10kV</v>
      </c>
      <c r="C1020" s="7" t="str">
        <f>IF([1]主干线!C1020="","",[1]主干线!C1020)</f>
        <v>135创业线</v>
      </c>
      <c r="D1020" s="7">
        <f>IF([1]主干线!D1020="","",[1]主干线!D1020)</f>
        <v>0</v>
      </c>
      <c r="E1020" s="7" t="str">
        <f>IF([1]主干线!E1020="","",[1]主干线!E1020)</f>
        <v>LGJ-185/30</v>
      </c>
      <c r="F1020" s="7">
        <f>IF([1]主干线!F1020="","",[1]主干线!F1020)</f>
        <v>2.5853999999999999E-2</v>
      </c>
      <c r="G1020" s="7">
        <f>IF([1]主干线!M1020="","",[1]主干线!M1020)</f>
        <v>2E-3</v>
      </c>
      <c r="H1020" s="7">
        <f>IF([1]主干线!N1020="","",[1]主干线!N1020)</f>
        <v>0</v>
      </c>
      <c r="I1020" s="7">
        <f>IF([1]主干线!O1020="","",[1]主干线!O1020)</f>
        <v>0</v>
      </c>
      <c r="J1020" s="7">
        <f>IF([1]主干线!P1020="","",[1]主干线!P1020)</f>
        <v>2015</v>
      </c>
      <c r="K1020" s="7">
        <f>IF([1]主干线!Q1020="","",[1]主干线!Q1020)</f>
        <v>3</v>
      </c>
      <c r="L1020" s="7">
        <f>IF([1]主干线!R1020="","",[1]主干线!R1020)</f>
        <v>0</v>
      </c>
      <c r="M1020" s="7">
        <f>IF([1]主干线!S1020="","",[1]主干线!S1020)</f>
        <v>0</v>
      </c>
      <c r="N1020" s="7">
        <f>IF([1]主干线!T1020="","",[1]主干线!T1020)</f>
        <v>0</v>
      </c>
      <c r="O1020" s="7" t="str">
        <f>IF([1]主干线!V1020="","",[1]主干线!V1020)</f>
        <v>配变_森珑机械</v>
      </c>
      <c r="P1020" s="7">
        <f>IF([1]主干线!W1020="","",[1]主干线!W1020)</f>
        <v>0.51708200000000004</v>
      </c>
      <c r="Q1020" s="7">
        <f>IF([1]主干线!X1020="","",[1]主干线!X1020)</f>
        <v>2</v>
      </c>
      <c r="R1020" s="7">
        <f>IF([1]主干线!I1020="","",[1]主干线!I1020)</f>
        <v>1</v>
      </c>
      <c r="S1020" s="7">
        <f>IF([1]主干线!G1020="","",[1]主干线!G1020)</f>
        <v>0</v>
      </c>
      <c r="T1020" s="7">
        <f>IF([1]主干线!J1020="","",[1]主干线!J1020)</f>
        <v>0</v>
      </c>
      <c r="U1020" s="7" t="str">
        <f>IF([1]主干线!H1020="","",[1]主干线!H1020)</f>
        <v>市辖</v>
      </c>
    </row>
    <row r="1021" spans="1:21" x14ac:dyDescent="0.15">
      <c r="A1021" s="7" t="str">
        <f>IF([1]主干线!A1021="","",[1]主干线!A1021)</f>
        <v>创业线路5</v>
      </c>
      <c r="B1021" s="7" t="str">
        <f>IF([1]主干线!B1021="","",[1]主干线!B1021)</f>
        <v>10kV</v>
      </c>
      <c r="C1021" s="7" t="str">
        <f>IF([1]主干线!C1021="","",[1]主干线!C1021)</f>
        <v>135创业线</v>
      </c>
      <c r="D1021" s="7">
        <f>IF([1]主干线!D1021="","",[1]主干线!D1021)</f>
        <v>0</v>
      </c>
      <c r="E1021" s="7" t="str">
        <f>IF([1]主干线!E1021="","",[1]主干线!E1021)</f>
        <v>LGJ-185/30</v>
      </c>
      <c r="F1021" s="7">
        <f>IF([1]主干线!F1021="","",[1]主干线!F1021)</f>
        <v>2.1524999999999999E-2</v>
      </c>
      <c r="G1021" s="7">
        <f>IF([1]主干线!M1021="","",[1]主干线!M1021)</f>
        <v>2E-3</v>
      </c>
      <c r="H1021" s="7">
        <f>IF([1]主干线!N1021="","",[1]主干线!N1021)</f>
        <v>0</v>
      </c>
      <c r="I1021" s="7">
        <f>IF([1]主干线!O1021="","",[1]主干线!O1021)</f>
        <v>0</v>
      </c>
      <c r="J1021" s="7">
        <f>IF([1]主干线!P1021="","",[1]主干线!P1021)</f>
        <v>2015</v>
      </c>
      <c r="K1021" s="7">
        <f>IF([1]主干线!Q1021="","",[1]主干线!Q1021)</f>
        <v>1</v>
      </c>
      <c r="L1021" s="7">
        <f>IF([1]主干线!R1021="","",[1]主干线!R1021)</f>
        <v>0</v>
      </c>
      <c r="M1021" s="7">
        <f>IF([1]主干线!S1021="","",[1]主干线!S1021)</f>
        <v>0</v>
      </c>
      <c r="N1021" s="7">
        <f>IF([1]主干线!T1021="","",[1]主干线!T1021)</f>
        <v>0</v>
      </c>
      <c r="O1021" s="7" t="str">
        <f>IF([1]主干线!V1021="","",[1]主干线!V1021)</f>
        <v>配变_进洋食品机械</v>
      </c>
      <c r="P1021" s="7">
        <f>IF([1]主干线!W1021="","",[1]主干线!W1021)</f>
        <v>0.43049300000000001</v>
      </c>
      <c r="Q1021" s="7">
        <f>IF([1]主干线!X1021="","",[1]主干线!X1021)</f>
        <v>3</v>
      </c>
      <c r="R1021" s="7">
        <f>IF([1]主干线!I1021="","",[1]主干线!I1021)</f>
        <v>0</v>
      </c>
      <c r="S1021" s="7">
        <f>IF([1]主干线!G1021="","",[1]主干线!G1021)</f>
        <v>0</v>
      </c>
      <c r="T1021" s="7">
        <f>IF([1]主干线!J1021="","",[1]主干线!J1021)</f>
        <v>0</v>
      </c>
      <c r="U1021" s="7" t="str">
        <f>IF([1]主干线!H1021="","",[1]主干线!H1021)</f>
        <v>市辖</v>
      </c>
    </row>
    <row r="1022" spans="1:21" x14ac:dyDescent="0.15">
      <c r="A1022" s="7" t="str">
        <f>IF([1]主干线!A1022="","",[1]主干线!A1022)</f>
        <v>创业线路6</v>
      </c>
      <c r="B1022" s="7" t="str">
        <f>IF([1]主干线!B1022="","",[1]主干线!B1022)</f>
        <v>10kV</v>
      </c>
      <c r="C1022" s="7" t="str">
        <f>IF([1]主干线!C1022="","",[1]主干线!C1022)</f>
        <v>135创业线</v>
      </c>
      <c r="D1022" s="7">
        <f>IF([1]主干线!D1022="","",[1]主干线!D1022)</f>
        <v>0</v>
      </c>
      <c r="E1022" s="7" t="str">
        <f>IF([1]主干线!E1022="","",[1]主干线!E1022)</f>
        <v>LGJ-185/30</v>
      </c>
      <c r="F1022" s="7">
        <f>IF([1]主干线!F1022="","",[1]主干线!F1022)</f>
        <v>0.22569600000000001</v>
      </c>
      <c r="G1022" s="7">
        <f>IF([1]主干线!M1022="","",[1]主干线!M1022)</f>
        <v>2E-3</v>
      </c>
      <c r="H1022" s="7">
        <f>IF([1]主干线!N1022="","",[1]主干线!N1022)</f>
        <v>0</v>
      </c>
      <c r="I1022" s="7">
        <f>IF([1]主干线!O1022="","",[1]主干线!O1022)</f>
        <v>0</v>
      </c>
      <c r="J1022" s="7">
        <f>IF([1]主干线!P1022="","",[1]主干线!P1022)</f>
        <v>2015</v>
      </c>
      <c r="K1022" s="7">
        <f>IF([1]主干线!Q1022="","",[1]主干线!Q1022)</f>
        <v>2</v>
      </c>
      <c r="L1022" s="7">
        <f>IF([1]主干线!R1022="","",[1]主干线!R1022)</f>
        <v>0</v>
      </c>
      <c r="M1022" s="7">
        <f>IF([1]主干线!S1022="","",[1]主干线!S1022)</f>
        <v>0</v>
      </c>
      <c r="N1022" s="7">
        <f>IF([1]主干线!T1022="","",[1]主干线!T1022)</f>
        <v>0</v>
      </c>
      <c r="O1022" s="7" t="str">
        <f>IF([1]主干线!V1022="","",[1]主干线!V1022)</f>
        <v>8796088725824</v>
      </c>
      <c r="P1022" s="7">
        <f>IF([1]主干线!W1022="","",[1]主干线!W1022)</f>
        <v>4.5139120000000004</v>
      </c>
      <c r="Q1022" s="7">
        <f>IF([1]主干线!X1022="","",[1]主干线!X1022)</f>
        <v>4</v>
      </c>
      <c r="R1022" s="7">
        <f>IF([1]主干线!I1022="","",[1]主干线!I1022)</f>
        <v>1</v>
      </c>
      <c r="S1022" s="7">
        <f>IF([1]主干线!G1022="","",[1]主干线!G1022)</f>
        <v>0</v>
      </c>
      <c r="T1022" s="7">
        <f>IF([1]主干线!J1022="","",[1]主干线!J1022)</f>
        <v>0</v>
      </c>
      <c r="U1022" s="7" t="str">
        <f>IF([1]主干线!H1022="","",[1]主干线!H1022)</f>
        <v>市辖</v>
      </c>
    </row>
    <row r="1023" spans="1:21" x14ac:dyDescent="0.15">
      <c r="A1023" s="7" t="str">
        <f>IF([1]主干线!A1023="","",[1]主干线!A1023)</f>
        <v>创业线路7</v>
      </c>
      <c r="B1023" s="7" t="str">
        <f>IF([1]主干线!B1023="","",[1]主干线!B1023)</f>
        <v>10kV</v>
      </c>
      <c r="C1023" s="7" t="str">
        <f>IF([1]主干线!C1023="","",[1]主干线!C1023)</f>
        <v>135创业线</v>
      </c>
      <c r="D1023" s="7">
        <f>IF([1]主干线!D1023="","",[1]主干线!D1023)</f>
        <v>0</v>
      </c>
      <c r="E1023" s="7" t="str">
        <f>IF([1]主干线!E1023="","",[1]主干线!E1023)</f>
        <v>LGJ-185/30</v>
      </c>
      <c r="F1023" s="7">
        <f>IF([1]主干线!F1023="","",[1]主干线!F1023)</f>
        <v>0.39810499999999999</v>
      </c>
      <c r="G1023" s="7">
        <f>IF([1]主干线!M1023="","",[1]主干线!M1023)</f>
        <v>2E-3</v>
      </c>
      <c r="H1023" s="7">
        <f>IF([1]主干线!N1023="","",[1]主干线!N1023)</f>
        <v>0</v>
      </c>
      <c r="I1023" s="7">
        <f>IF([1]主干线!O1023="","",[1]主干线!O1023)</f>
        <v>0</v>
      </c>
      <c r="J1023" s="7">
        <f>IF([1]主干线!P1023="","",[1]主干线!P1023)</f>
        <v>2015</v>
      </c>
      <c r="K1023" s="7">
        <f>IF([1]主干线!Q1023="","",[1]主干线!Q1023)</f>
        <v>3</v>
      </c>
      <c r="L1023" s="7">
        <f>IF([1]主干线!R1023="","",[1]主干线!R1023)</f>
        <v>0</v>
      </c>
      <c r="M1023" s="7">
        <f>IF([1]主干线!S1023="","",[1]主干线!S1023)</f>
        <v>0</v>
      </c>
      <c r="N1023" s="7">
        <f>IF([1]主干线!T1023="","",[1]主干线!T1023)</f>
        <v>0</v>
      </c>
      <c r="O1023" s="7" t="str">
        <f>IF([1]主干线!V1023="","",[1]主干线!V1023)</f>
        <v>8796088725952</v>
      </c>
      <c r="P1023" s="7">
        <f>IF([1]主干线!W1023="","",[1]主干线!W1023)</f>
        <v>7.9621069999999996</v>
      </c>
      <c r="Q1023" s="7">
        <f>IF([1]主干线!X1023="","",[1]主干线!X1023)</f>
        <v>5</v>
      </c>
      <c r="R1023" s="7">
        <f>IF([1]主干线!I1023="","",[1]主干线!I1023)</f>
        <v>1</v>
      </c>
      <c r="S1023" s="7">
        <f>IF([1]主干线!G1023="","",[1]主干线!G1023)</f>
        <v>0</v>
      </c>
      <c r="T1023" s="7">
        <f>IF([1]主干线!J1023="","",[1]主干线!J1023)</f>
        <v>0</v>
      </c>
      <c r="U1023" s="7" t="str">
        <f>IF([1]主干线!H1023="","",[1]主干线!H1023)</f>
        <v>市辖</v>
      </c>
    </row>
    <row r="1024" spans="1:21" x14ac:dyDescent="0.15">
      <c r="A1024" s="7" t="str">
        <f>IF([1]主干线!A1024="","",[1]主干线!A1024)</f>
        <v>创业线路8</v>
      </c>
      <c r="B1024" s="7" t="str">
        <f>IF([1]主干线!B1024="","",[1]主干线!B1024)</f>
        <v>10kV</v>
      </c>
      <c r="C1024" s="7" t="str">
        <f>IF([1]主干线!C1024="","",[1]主干线!C1024)</f>
        <v>135创业线</v>
      </c>
      <c r="D1024" s="7">
        <f>IF([1]主干线!D1024="","",[1]主干线!D1024)</f>
        <v>0</v>
      </c>
      <c r="E1024" s="7" t="str">
        <f>IF([1]主干线!E1024="","",[1]主干线!E1024)</f>
        <v>LGJ-185/30</v>
      </c>
      <c r="F1024" s="7">
        <f>IF([1]主干线!F1024="","",[1]主干线!F1024)</f>
        <v>3.3495999999999998E-2</v>
      </c>
      <c r="G1024" s="7">
        <f>IF([1]主干线!M1024="","",[1]主干线!M1024)</f>
        <v>2E-3</v>
      </c>
      <c r="H1024" s="7">
        <f>IF([1]主干线!N1024="","",[1]主干线!N1024)</f>
        <v>0</v>
      </c>
      <c r="I1024" s="7">
        <f>IF([1]主干线!O1024="","",[1]主干线!O1024)</f>
        <v>0</v>
      </c>
      <c r="J1024" s="7">
        <f>IF([1]主干线!P1024="","",[1]主干线!P1024)</f>
        <v>2015</v>
      </c>
      <c r="K1024" s="7">
        <f>IF([1]主干线!Q1024="","",[1]主干线!Q1024)</f>
        <v>1</v>
      </c>
      <c r="L1024" s="7">
        <f>IF([1]主干线!R1024="","",[1]主干线!R1024)</f>
        <v>0</v>
      </c>
      <c r="M1024" s="7">
        <f>IF([1]主干线!S1024="","",[1]主干线!S1024)</f>
        <v>0</v>
      </c>
      <c r="N1024" s="7">
        <f>IF([1]主干线!T1024="","",[1]主干线!T1024)</f>
        <v>0</v>
      </c>
      <c r="O1024" s="7" t="str">
        <f>IF([1]主干线!V1024="","",[1]主干线!V1024)</f>
        <v>配变_联兴金属</v>
      </c>
      <c r="P1024" s="7">
        <f>IF([1]主干线!W1024="","",[1]主干线!W1024)</f>
        <v>0.66991500000000004</v>
      </c>
      <c r="Q1024" s="7">
        <f>IF([1]主干线!X1024="","",[1]主干线!X1024)</f>
        <v>6</v>
      </c>
      <c r="R1024" s="7">
        <f>IF([1]主干线!I1024="","",[1]主干线!I1024)</f>
        <v>0</v>
      </c>
      <c r="S1024" s="7">
        <f>IF([1]主干线!G1024="","",[1]主干线!G1024)</f>
        <v>0</v>
      </c>
      <c r="T1024" s="7">
        <f>IF([1]主干线!J1024="","",[1]主干线!J1024)</f>
        <v>0</v>
      </c>
      <c r="U1024" s="7" t="str">
        <f>IF([1]主干线!H1024="","",[1]主干线!H1024)</f>
        <v>市辖</v>
      </c>
    </row>
    <row r="1025" spans="1:21" x14ac:dyDescent="0.15">
      <c r="A1025" s="7" t="str">
        <f>IF([1]主干线!A1025="","",[1]主干线!A1025)</f>
        <v>创业线路9</v>
      </c>
      <c r="B1025" s="7" t="str">
        <f>IF([1]主干线!B1025="","",[1]主干线!B1025)</f>
        <v>10kV</v>
      </c>
      <c r="C1025" s="7" t="str">
        <f>IF([1]主干线!C1025="","",[1]主干线!C1025)</f>
        <v>135创业线</v>
      </c>
      <c r="D1025" s="7">
        <f>IF([1]主干线!D1025="","",[1]主干线!D1025)</f>
        <v>0</v>
      </c>
      <c r="E1025" s="7" t="str">
        <f>IF([1]主干线!E1025="","",[1]主干线!E1025)</f>
        <v>LGJ-185/30</v>
      </c>
      <c r="F1025" s="7">
        <f>IF([1]主干线!F1025="","",[1]主干线!F1025)</f>
        <v>3.4521999999999997E-2</v>
      </c>
      <c r="G1025" s="7">
        <f>IF([1]主干线!M1025="","",[1]主干线!M1025)</f>
        <v>2E-3</v>
      </c>
      <c r="H1025" s="7">
        <f>IF([1]主干线!N1025="","",[1]主干线!N1025)</f>
        <v>0</v>
      </c>
      <c r="I1025" s="7">
        <f>IF([1]主干线!O1025="","",[1]主干线!O1025)</f>
        <v>0</v>
      </c>
      <c r="J1025" s="7">
        <f>IF([1]主干线!P1025="","",[1]主干线!P1025)</f>
        <v>2015</v>
      </c>
      <c r="K1025" s="7">
        <f>IF([1]主干线!Q1025="","",[1]主干线!Q1025)</f>
        <v>2</v>
      </c>
      <c r="L1025" s="7">
        <f>IF([1]主干线!R1025="","",[1]主干线!R1025)</f>
        <v>0</v>
      </c>
      <c r="M1025" s="7">
        <f>IF([1]主干线!S1025="","",[1]主干线!S1025)</f>
        <v>0</v>
      </c>
      <c r="N1025" s="7">
        <f>IF([1]主干线!T1025="","",[1]主干线!T1025)</f>
        <v>0</v>
      </c>
      <c r="O1025" s="7" t="str">
        <f>IF([1]主干线!V1025="","",[1]主干线!V1025)</f>
        <v>8796088725968</v>
      </c>
      <c r="P1025" s="7">
        <f>IF([1]主干线!W1025="","",[1]主干线!W1025)</f>
        <v>0.69043699999999997</v>
      </c>
      <c r="Q1025" s="7">
        <f>IF([1]主干线!X1025="","",[1]主干线!X1025)</f>
        <v>7</v>
      </c>
      <c r="R1025" s="7">
        <f>IF([1]主干线!I1025="","",[1]主干线!I1025)</f>
        <v>1</v>
      </c>
      <c r="S1025" s="7">
        <f>IF([1]主干线!G1025="","",[1]主干线!G1025)</f>
        <v>0</v>
      </c>
      <c r="T1025" s="7">
        <f>IF([1]主干线!J1025="","",[1]主干线!J1025)</f>
        <v>0</v>
      </c>
      <c r="U1025" s="7" t="str">
        <f>IF([1]主干线!H1025="","",[1]主干线!H1025)</f>
        <v>市辖</v>
      </c>
    </row>
    <row r="1026" spans="1:21" x14ac:dyDescent="0.15">
      <c r="A1026" s="7" t="str">
        <f>IF([1]主干线!A1026="","",[1]主干线!A1026)</f>
        <v>创业线路10</v>
      </c>
      <c r="B1026" s="7" t="str">
        <f>IF([1]主干线!B1026="","",[1]主干线!B1026)</f>
        <v>10kV</v>
      </c>
      <c r="C1026" s="7" t="str">
        <f>IF([1]主干线!C1026="","",[1]主干线!C1026)</f>
        <v>135创业线</v>
      </c>
      <c r="D1026" s="7">
        <f>IF([1]主干线!D1026="","",[1]主干线!D1026)</f>
        <v>0</v>
      </c>
      <c r="E1026" s="7" t="str">
        <f>IF([1]主干线!E1026="","",[1]主干线!E1026)</f>
        <v>LGJ-185/30</v>
      </c>
      <c r="F1026" s="7">
        <f>IF([1]主干线!F1026="","",[1]主干线!F1026)</f>
        <v>0.127058</v>
      </c>
      <c r="G1026" s="7">
        <f>IF([1]主干线!M1026="","",[1]主干线!M1026)</f>
        <v>2E-3</v>
      </c>
      <c r="H1026" s="7">
        <f>IF([1]主干线!N1026="","",[1]主干线!N1026)</f>
        <v>0</v>
      </c>
      <c r="I1026" s="7">
        <f>IF([1]主干线!O1026="","",[1]主干线!O1026)</f>
        <v>0</v>
      </c>
      <c r="J1026" s="7">
        <f>IF([1]主干线!P1026="","",[1]主干线!P1026)</f>
        <v>2015</v>
      </c>
      <c r="K1026" s="7">
        <f>IF([1]主干线!Q1026="","",[1]主干线!Q1026)</f>
        <v>3</v>
      </c>
      <c r="L1026" s="7">
        <f>IF([1]主干线!R1026="","",[1]主干线!R1026)</f>
        <v>0</v>
      </c>
      <c r="M1026" s="7">
        <f>IF([1]主干线!S1026="","",[1]主干线!S1026)</f>
        <v>0</v>
      </c>
      <c r="N1026" s="7">
        <f>IF([1]主干线!T1026="","",[1]主干线!T1026)</f>
        <v>0</v>
      </c>
      <c r="O1026" s="7" t="str">
        <f>IF([1]主干线!V1026="","",[1]主干线!V1026)</f>
        <v>8796088725984</v>
      </c>
      <c r="P1026" s="7">
        <f>IF([1]主干线!W1026="","",[1]主干线!W1026)</f>
        <v>2.5411670000000002</v>
      </c>
      <c r="Q1026" s="7">
        <f>IF([1]主干线!X1026="","",[1]主干线!X1026)</f>
        <v>8</v>
      </c>
      <c r="R1026" s="7">
        <f>IF([1]主干线!I1026="","",[1]主干线!I1026)</f>
        <v>1</v>
      </c>
      <c r="S1026" s="7">
        <f>IF([1]主干线!G1026="","",[1]主干线!G1026)</f>
        <v>0</v>
      </c>
      <c r="T1026" s="7">
        <f>IF([1]主干线!J1026="","",[1]主干线!J1026)</f>
        <v>0</v>
      </c>
      <c r="U1026" s="7" t="str">
        <f>IF([1]主干线!H1026="","",[1]主干线!H1026)</f>
        <v>市辖</v>
      </c>
    </row>
    <row r="1027" spans="1:21" x14ac:dyDescent="0.15">
      <c r="A1027" s="7" t="str">
        <f>IF([1]主干线!A1027="","",[1]主干线!A1027)</f>
        <v>创业线路11</v>
      </c>
      <c r="B1027" s="7" t="str">
        <f>IF([1]主干线!B1027="","",[1]主干线!B1027)</f>
        <v>10kV</v>
      </c>
      <c r="C1027" s="7" t="str">
        <f>IF([1]主干线!C1027="","",[1]主干线!C1027)</f>
        <v>135创业线</v>
      </c>
      <c r="D1027" s="7">
        <f>IF([1]主干线!D1027="","",[1]主干线!D1027)</f>
        <v>0</v>
      </c>
      <c r="E1027" s="7" t="str">
        <f>IF([1]主干线!E1027="","",[1]主干线!E1027)</f>
        <v>LGJ-185/30</v>
      </c>
      <c r="F1027" s="7">
        <f>IF([1]主干线!F1027="","",[1]主干线!F1027)</f>
        <v>3.3409000000000001E-2</v>
      </c>
      <c r="G1027" s="7">
        <f>IF([1]主干线!M1027="","",[1]主干线!M1027)</f>
        <v>2E-3</v>
      </c>
      <c r="H1027" s="7">
        <f>IF([1]主干线!N1027="","",[1]主干线!N1027)</f>
        <v>0</v>
      </c>
      <c r="I1027" s="7">
        <f>IF([1]主干线!O1027="","",[1]主干线!O1027)</f>
        <v>0</v>
      </c>
      <c r="J1027" s="7">
        <f>IF([1]主干线!P1027="","",[1]主干线!P1027)</f>
        <v>2015</v>
      </c>
      <c r="K1027" s="7">
        <f>IF([1]主干线!Q1027="","",[1]主干线!Q1027)</f>
        <v>1</v>
      </c>
      <c r="L1027" s="7">
        <f>IF([1]主干线!R1027="","",[1]主干线!R1027)</f>
        <v>0</v>
      </c>
      <c r="M1027" s="7">
        <f>IF([1]主干线!S1027="","",[1]主干线!S1027)</f>
        <v>0</v>
      </c>
      <c r="N1027" s="7">
        <f>IF([1]主干线!T1027="","",[1]主干线!T1027)</f>
        <v>0</v>
      </c>
      <c r="O1027" s="7" t="str">
        <f>IF([1]主干线!V1027="","",[1]主干线!V1027)</f>
        <v>配变_良智塑料2</v>
      </c>
      <c r="P1027" s="7">
        <f>IF([1]主干线!W1027="","",[1]主干线!W1027)</f>
        <v>0.66818599999999995</v>
      </c>
      <c r="Q1027" s="7">
        <f>IF([1]主干线!X1027="","",[1]主干线!X1027)</f>
        <v>0</v>
      </c>
      <c r="R1027" s="7">
        <f>IF([1]主干线!I1027="","",[1]主干线!I1027)</f>
        <v>0</v>
      </c>
      <c r="S1027" s="7">
        <f>IF([1]主干线!G1027="","",[1]主干线!G1027)</f>
        <v>0</v>
      </c>
      <c r="T1027" s="7">
        <f>IF([1]主干线!J1027="","",[1]主干线!J1027)</f>
        <v>0</v>
      </c>
      <c r="U1027" s="7" t="str">
        <f>IF([1]主干线!H1027="","",[1]主干线!H1027)</f>
        <v>市辖</v>
      </c>
    </row>
    <row r="1028" spans="1:21" x14ac:dyDescent="0.15">
      <c r="A1028" s="7" t="str">
        <f>IF([1]主干线!A1028="","",[1]主干线!A1028)</f>
        <v>创业线路12</v>
      </c>
      <c r="B1028" s="7" t="str">
        <f>IF([1]主干线!B1028="","",[1]主干线!B1028)</f>
        <v>10kV</v>
      </c>
      <c r="C1028" s="7" t="str">
        <f>IF([1]主干线!C1028="","",[1]主干线!C1028)</f>
        <v>135创业线</v>
      </c>
      <c r="D1028" s="7">
        <f>IF([1]主干线!D1028="","",[1]主干线!D1028)</f>
        <v>0</v>
      </c>
      <c r="E1028" s="7" t="str">
        <f>IF([1]主干线!E1028="","",[1]主干线!E1028)</f>
        <v>LGJ-185/30</v>
      </c>
      <c r="F1028" s="7">
        <f>IF([1]主干线!F1028="","",[1]主干线!F1028)</f>
        <v>0.210976</v>
      </c>
      <c r="G1028" s="7">
        <f>IF([1]主干线!M1028="","",[1]主干线!M1028)</f>
        <v>2E-3</v>
      </c>
      <c r="H1028" s="7">
        <f>IF([1]主干线!N1028="","",[1]主干线!N1028)</f>
        <v>0</v>
      </c>
      <c r="I1028" s="7">
        <f>IF([1]主干线!O1028="","",[1]主干线!O1028)</f>
        <v>0</v>
      </c>
      <c r="J1028" s="7">
        <f>IF([1]主干线!P1028="","",[1]主干线!P1028)</f>
        <v>2015</v>
      </c>
      <c r="K1028" s="7">
        <f>IF([1]主干线!Q1028="","",[1]主干线!Q1028)</f>
        <v>2</v>
      </c>
      <c r="L1028" s="7">
        <f>IF([1]主干线!R1028="","",[1]主干线!R1028)</f>
        <v>0</v>
      </c>
      <c r="M1028" s="7">
        <f>IF([1]主干线!S1028="","",[1]主干线!S1028)</f>
        <v>0</v>
      </c>
      <c r="N1028" s="7">
        <f>IF([1]主干线!T1028="","",[1]主干线!T1028)</f>
        <v>0</v>
      </c>
      <c r="O1028" s="7" t="str">
        <f>IF([1]主干线!V1028="","",[1]主干线!V1028)</f>
        <v>8796085691808</v>
      </c>
      <c r="P1028" s="7">
        <f>IF([1]主干线!W1028="","",[1]主干线!W1028)</f>
        <v>4.219525</v>
      </c>
      <c r="Q1028" s="7">
        <f>IF([1]主干线!X1028="","",[1]主干线!X1028)</f>
        <v>1</v>
      </c>
      <c r="R1028" s="7">
        <f>IF([1]主干线!I1028="","",[1]主干线!I1028)</f>
        <v>1</v>
      </c>
      <c r="S1028" s="7">
        <f>IF([1]主干线!G1028="","",[1]主干线!G1028)</f>
        <v>0</v>
      </c>
      <c r="T1028" s="7">
        <f>IF([1]主干线!J1028="","",[1]主干线!J1028)</f>
        <v>0</v>
      </c>
      <c r="U1028" s="7" t="str">
        <f>IF([1]主干线!H1028="","",[1]主干线!H1028)</f>
        <v>市辖</v>
      </c>
    </row>
    <row r="1029" spans="1:21" x14ac:dyDescent="0.15">
      <c r="A1029" s="7" t="str">
        <f>IF([1]主干线!A1029="","",[1]主干线!A1029)</f>
        <v>创业线路13</v>
      </c>
      <c r="B1029" s="7" t="str">
        <f>IF([1]主干线!B1029="","",[1]主干线!B1029)</f>
        <v>10kV</v>
      </c>
      <c r="C1029" s="7" t="str">
        <f>IF([1]主干线!C1029="","",[1]主干线!C1029)</f>
        <v>135创业线</v>
      </c>
      <c r="D1029" s="7">
        <f>IF([1]主干线!D1029="","",[1]主干线!D1029)</f>
        <v>0</v>
      </c>
      <c r="E1029" s="7" t="str">
        <f>IF([1]主干线!E1029="","",[1]主干线!E1029)</f>
        <v>LGJ-185/30</v>
      </c>
      <c r="F1029" s="7">
        <f>IF([1]主干线!F1029="","",[1]主干线!F1029)</f>
        <v>8.5739999999999997E-2</v>
      </c>
      <c r="G1029" s="7">
        <f>IF([1]主干线!M1029="","",[1]主干线!M1029)</f>
        <v>2E-3</v>
      </c>
      <c r="H1029" s="7">
        <f>IF([1]主干线!N1029="","",[1]主干线!N1029)</f>
        <v>0</v>
      </c>
      <c r="I1029" s="7">
        <f>IF([1]主干线!O1029="","",[1]主干线!O1029)</f>
        <v>0</v>
      </c>
      <c r="J1029" s="7">
        <f>IF([1]主干线!P1029="","",[1]主干线!P1029)</f>
        <v>2015</v>
      </c>
      <c r="K1029" s="7">
        <f>IF([1]主干线!Q1029="","",[1]主干线!Q1029)</f>
        <v>3</v>
      </c>
      <c r="L1029" s="7">
        <f>IF([1]主干线!R1029="","",[1]主干线!R1029)</f>
        <v>0</v>
      </c>
      <c r="M1029" s="7">
        <f>IF([1]主干线!S1029="","",[1]主干线!S1029)</f>
        <v>0</v>
      </c>
      <c r="N1029" s="7">
        <f>IF([1]主干线!T1029="","",[1]主干线!T1029)</f>
        <v>0</v>
      </c>
      <c r="O1029" s="7" t="str">
        <f>IF([1]主干线!V1029="","",[1]主干线!V1029)</f>
        <v>配变_万道金属1-2</v>
      </c>
      <c r="P1029" s="7">
        <f>IF([1]主干线!W1029="","",[1]主干线!W1029)</f>
        <v>1.7147920000000001</v>
      </c>
      <c r="Q1029" s="7">
        <f>IF([1]主干线!X1029="","",[1]主干线!X1029)</f>
        <v>2</v>
      </c>
      <c r="R1029" s="7">
        <f>IF([1]主干线!I1029="","",[1]主干线!I1029)</f>
        <v>1</v>
      </c>
      <c r="S1029" s="7">
        <f>IF([1]主干线!G1029="","",[1]主干线!G1029)</f>
        <v>0</v>
      </c>
      <c r="T1029" s="7">
        <f>IF([1]主干线!J1029="","",[1]主干线!J1029)</f>
        <v>0</v>
      </c>
      <c r="U1029" s="7" t="str">
        <f>IF([1]主干线!H1029="","",[1]主干线!H1029)</f>
        <v>市辖</v>
      </c>
    </row>
    <row r="1030" spans="1:21" x14ac:dyDescent="0.15">
      <c r="A1030" s="7" t="str">
        <f>IF([1]主干线!A1030="","",[1]主干线!A1030)</f>
        <v>创业线路14</v>
      </c>
      <c r="B1030" s="7" t="str">
        <f>IF([1]主干线!B1030="","",[1]主干线!B1030)</f>
        <v>10kV</v>
      </c>
      <c r="C1030" s="7" t="str">
        <f>IF([1]主干线!C1030="","",[1]主干线!C1030)</f>
        <v>135创业线</v>
      </c>
      <c r="D1030" s="7">
        <f>IF([1]主干线!D1030="","",[1]主干线!D1030)</f>
        <v>0</v>
      </c>
      <c r="E1030" s="7" t="str">
        <f>IF([1]主干线!E1030="","",[1]主干线!E1030)</f>
        <v>LGJ-185/30</v>
      </c>
      <c r="F1030" s="7">
        <f>IF([1]主干线!F1030="","",[1]主干线!F1030)</f>
        <v>2.506E-3</v>
      </c>
      <c r="G1030" s="7">
        <f>IF([1]主干线!M1030="","",[1]主干线!M1030)</f>
        <v>2E-3</v>
      </c>
      <c r="H1030" s="7">
        <f>IF([1]主干线!N1030="","",[1]主干线!N1030)</f>
        <v>0</v>
      </c>
      <c r="I1030" s="7">
        <f>IF([1]主干线!O1030="","",[1]主干线!O1030)</f>
        <v>0</v>
      </c>
      <c r="J1030" s="7">
        <f>IF([1]主干线!P1030="","",[1]主干线!P1030)</f>
        <v>2015</v>
      </c>
      <c r="K1030" s="7">
        <f>IF([1]主干线!Q1030="","",[1]主干线!Q1030)</f>
        <v>1</v>
      </c>
      <c r="L1030" s="7">
        <f>IF([1]主干线!R1030="","",[1]主干线!R1030)</f>
        <v>0</v>
      </c>
      <c r="M1030" s="7">
        <f>IF([1]主干线!S1030="","",[1]主干线!S1030)</f>
        <v>0</v>
      </c>
      <c r="N1030" s="7">
        <f>IF([1]主干线!T1030="","",[1]主干线!T1030)</f>
        <v>0</v>
      </c>
      <c r="O1030" s="7" t="str">
        <f>IF([1]主干线!V1030="","",[1]主干线!V1030)</f>
        <v>配变_创业线路灯变</v>
      </c>
      <c r="P1030" s="7">
        <f>IF([1]主干线!W1030="","",[1]主干线!W1030)</f>
        <v>5.0118000000000003E-2</v>
      </c>
      <c r="Q1030" s="7">
        <f>IF([1]主干线!X1030="","",[1]主干线!X1030)</f>
        <v>3</v>
      </c>
      <c r="R1030" s="7">
        <f>IF([1]主干线!I1030="","",[1]主干线!I1030)</f>
        <v>0</v>
      </c>
      <c r="S1030" s="7">
        <f>IF([1]主干线!G1030="","",[1]主干线!G1030)</f>
        <v>0</v>
      </c>
      <c r="T1030" s="7">
        <f>IF([1]主干线!J1030="","",[1]主干线!J1030)</f>
        <v>0</v>
      </c>
      <c r="U1030" s="7" t="str">
        <f>IF([1]主干线!H1030="","",[1]主干线!H1030)</f>
        <v>市辖</v>
      </c>
    </row>
    <row r="1031" spans="1:21" x14ac:dyDescent="0.15">
      <c r="A1031" s="7" t="str">
        <f>IF([1]主干线!A1031="","",[1]主干线!A1031)</f>
        <v>创业线路15</v>
      </c>
      <c r="B1031" s="7" t="str">
        <f>IF([1]主干线!B1031="","",[1]主干线!B1031)</f>
        <v>10kV</v>
      </c>
      <c r="C1031" s="7" t="str">
        <f>IF([1]主干线!C1031="","",[1]主干线!C1031)</f>
        <v>135创业线</v>
      </c>
      <c r="D1031" s="7">
        <f>IF([1]主干线!D1031="","",[1]主干线!D1031)</f>
        <v>0</v>
      </c>
      <c r="E1031" s="7" t="str">
        <f>IF([1]主干线!E1031="","",[1]主干线!E1031)</f>
        <v>LGJ-185/30</v>
      </c>
      <c r="F1031" s="7">
        <f>IF([1]主干线!F1031="","",[1]主干线!F1031)</f>
        <v>3.2294999999999997E-2</v>
      </c>
      <c r="G1031" s="7">
        <f>IF([1]主干线!M1031="","",[1]主干线!M1031)</f>
        <v>2E-3</v>
      </c>
      <c r="H1031" s="7">
        <f>IF([1]主干线!N1031="","",[1]主干线!N1031)</f>
        <v>0</v>
      </c>
      <c r="I1031" s="7">
        <f>IF([1]主干线!O1031="","",[1]主干线!O1031)</f>
        <v>0</v>
      </c>
      <c r="J1031" s="7">
        <f>IF([1]主干线!P1031="","",[1]主干线!P1031)</f>
        <v>2015</v>
      </c>
      <c r="K1031" s="7">
        <f>IF([1]主干线!Q1031="","",[1]主干线!Q1031)</f>
        <v>2</v>
      </c>
      <c r="L1031" s="7">
        <f>IF([1]主干线!R1031="","",[1]主干线!R1031)</f>
        <v>0</v>
      </c>
      <c r="M1031" s="7">
        <f>IF([1]主干线!S1031="","",[1]主干线!S1031)</f>
        <v>0</v>
      </c>
      <c r="N1031" s="7">
        <f>IF([1]主干线!T1031="","",[1]主干线!T1031)</f>
        <v>0</v>
      </c>
      <c r="O1031" s="7" t="str">
        <f>IF([1]主干线!V1031="","",[1]主干线!V1031)</f>
        <v>8796088725856</v>
      </c>
      <c r="P1031" s="7">
        <f>IF([1]主干线!W1031="","",[1]主干线!W1031)</f>
        <v>0.64590700000000001</v>
      </c>
      <c r="Q1031" s="7">
        <f>IF([1]主干线!X1031="","",[1]主干线!X1031)</f>
        <v>4</v>
      </c>
      <c r="R1031" s="7">
        <f>IF([1]主干线!I1031="","",[1]主干线!I1031)</f>
        <v>1</v>
      </c>
      <c r="S1031" s="7">
        <f>IF([1]主干线!G1031="","",[1]主干线!G1031)</f>
        <v>0</v>
      </c>
      <c r="T1031" s="7">
        <f>IF([1]主干线!J1031="","",[1]主干线!J1031)</f>
        <v>0</v>
      </c>
      <c r="U1031" s="7" t="str">
        <f>IF([1]主干线!H1031="","",[1]主干线!H1031)</f>
        <v>市辖</v>
      </c>
    </row>
    <row r="1032" spans="1:21" x14ac:dyDescent="0.15">
      <c r="A1032" s="7" t="str">
        <f>IF([1]主干线!A1032="","",[1]主干线!A1032)</f>
        <v>创业线路16</v>
      </c>
      <c r="B1032" s="7" t="str">
        <f>IF([1]主干线!B1032="","",[1]主干线!B1032)</f>
        <v>10kV</v>
      </c>
      <c r="C1032" s="7" t="str">
        <f>IF([1]主干线!C1032="","",[1]主干线!C1032)</f>
        <v>135创业线</v>
      </c>
      <c r="D1032" s="7">
        <f>IF([1]主干线!D1032="","",[1]主干线!D1032)</f>
        <v>0</v>
      </c>
      <c r="E1032" s="7" t="str">
        <f>IF([1]主干线!E1032="","",[1]主干线!E1032)</f>
        <v>LGJ-185/30</v>
      </c>
      <c r="F1032" s="7">
        <f>IF([1]主干线!F1032="","",[1]主干线!F1032)</f>
        <v>1.2486000000000001E-2</v>
      </c>
      <c r="G1032" s="7">
        <f>IF([1]主干线!M1032="","",[1]主干线!M1032)</f>
        <v>2E-3</v>
      </c>
      <c r="H1032" s="7">
        <f>IF([1]主干线!N1032="","",[1]主干线!N1032)</f>
        <v>0</v>
      </c>
      <c r="I1032" s="7">
        <f>IF([1]主干线!O1032="","",[1]主干线!O1032)</f>
        <v>0</v>
      </c>
      <c r="J1032" s="7">
        <f>IF([1]主干线!P1032="","",[1]主干线!P1032)</f>
        <v>2015</v>
      </c>
      <c r="K1032" s="7">
        <f>IF([1]主干线!Q1032="","",[1]主干线!Q1032)</f>
        <v>3</v>
      </c>
      <c r="L1032" s="7">
        <f>IF([1]主干线!R1032="","",[1]主干线!R1032)</f>
        <v>0</v>
      </c>
      <c r="M1032" s="7">
        <f>IF([1]主干线!S1032="","",[1]主干线!S1032)</f>
        <v>0</v>
      </c>
      <c r="N1032" s="7">
        <f>IF([1]主干线!T1032="","",[1]主干线!T1032)</f>
        <v>0</v>
      </c>
      <c r="O1032" s="7" t="str">
        <f>IF([1]主干线!V1032="","",[1]主干线!V1032)</f>
        <v>配变_天迈电子</v>
      </c>
      <c r="P1032" s="7">
        <f>IF([1]主干线!W1032="","",[1]主干线!W1032)</f>
        <v>0.249723</v>
      </c>
      <c r="Q1032" s="7">
        <f>IF([1]主干线!X1032="","",[1]主干线!X1032)</f>
        <v>5</v>
      </c>
      <c r="R1032" s="7">
        <f>IF([1]主干线!I1032="","",[1]主干线!I1032)</f>
        <v>1</v>
      </c>
      <c r="S1032" s="7">
        <f>IF([1]主干线!G1032="","",[1]主干线!G1032)</f>
        <v>0</v>
      </c>
      <c r="T1032" s="7">
        <f>IF([1]主干线!J1032="","",[1]主干线!J1032)</f>
        <v>0</v>
      </c>
      <c r="U1032" s="7" t="str">
        <f>IF([1]主干线!H1032="","",[1]主干线!H1032)</f>
        <v>市辖</v>
      </c>
    </row>
    <row r="1033" spans="1:21" x14ac:dyDescent="0.15">
      <c r="A1033" s="7" t="str">
        <f>IF([1]主干线!A1033="","",[1]主干线!A1033)</f>
        <v>创业线路17</v>
      </c>
      <c r="B1033" s="7" t="str">
        <f>IF([1]主干线!B1033="","",[1]主干线!B1033)</f>
        <v>10kV</v>
      </c>
      <c r="C1033" s="7" t="str">
        <f>IF([1]主干线!C1033="","",[1]主干线!C1033)</f>
        <v>135创业线</v>
      </c>
      <c r="D1033" s="7">
        <f>IF([1]主干线!D1033="","",[1]主干线!D1033)</f>
        <v>0</v>
      </c>
      <c r="E1033" s="7" t="str">
        <f>IF([1]主干线!E1033="","",[1]主干线!E1033)</f>
        <v>LGJ-185/30</v>
      </c>
      <c r="F1033" s="7">
        <f>IF([1]主干线!F1033="","",[1]主干线!F1033)</f>
        <v>4.7953000000000003E-2</v>
      </c>
      <c r="G1033" s="7">
        <f>IF([1]主干线!M1033="","",[1]主干线!M1033)</f>
        <v>2E-3</v>
      </c>
      <c r="H1033" s="7">
        <f>IF([1]主干线!N1033="","",[1]主干线!N1033)</f>
        <v>0</v>
      </c>
      <c r="I1033" s="7">
        <f>IF([1]主干线!O1033="","",[1]主干线!O1033)</f>
        <v>0</v>
      </c>
      <c r="J1033" s="7">
        <f>IF([1]主干线!P1033="","",[1]主干线!P1033)</f>
        <v>2015</v>
      </c>
      <c r="K1033" s="7">
        <f>IF([1]主干线!Q1033="","",[1]主干线!Q1033)</f>
        <v>1</v>
      </c>
      <c r="L1033" s="7">
        <f>IF([1]主干线!R1033="","",[1]主干线!R1033)</f>
        <v>0</v>
      </c>
      <c r="M1033" s="7">
        <f>IF([1]主干线!S1033="","",[1]主干线!S1033)</f>
        <v>0</v>
      </c>
      <c r="N1033" s="7">
        <f>IF([1]主干线!T1033="","",[1]主干线!T1033)</f>
        <v>0</v>
      </c>
      <c r="O1033" s="7" t="str">
        <f>IF([1]主干线!V1033="","",[1]主干线!V1033)</f>
        <v>8796088725888</v>
      </c>
      <c r="P1033" s="7">
        <f>IF([1]主干线!W1033="","",[1]主干线!W1033)</f>
        <v>0.95906499999999995</v>
      </c>
      <c r="Q1033" s="7">
        <f>IF([1]主干线!X1033="","",[1]主干线!X1033)</f>
        <v>6</v>
      </c>
      <c r="R1033" s="7">
        <f>IF([1]主干线!I1033="","",[1]主干线!I1033)</f>
        <v>0</v>
      </c>
      <c r="S1033" s="7">
        <f>IF([1]主干线!G1033="","",[1]主干线!G1033)</f>
        <v>0</v>
      </c>
      <c r="T1033" s="7">
        <f>IF([1]主干线!J1033="","",[1]主干线!J1033)</f>
        <v>0</v>
      </c>
      <c r="U1033" s="7" t="str">
        <f>IF([1]主干线!H1033="","",[1]主干线!H1033)</f>
        <v>市辖</v>
      </c>
    </row>
    <row r="1034" spans="1:21" x14ac:dyDescent="0.15">
      <c r="A1034" s="7" t="str">
        <f>IF([1]主干线!A1034="","",[1]主干线!A1034)</f>
        <v>创业线路18</v>
      </c>
      <c r="B1034" s="7" t="str">
        <f>IF([1]主干线!B1034="","",[1]主干线!B1034)</f>
        <v>10kV</v>
      </c>
      <c r="C1034" s="7" t="str">
        <f>IF([1]主干线!C1034="","",[1]主干线!C1034)</f>
        <v>135创业线</v>
      </c>
      <c r="D1034" s="7">
        <f>IF([1]主干线!D1034="","",[1]主干线!D1034)</f>
        <v>0</v>
      </c>
      <c r="E1034" s="7" t="str">
        <f>IF([1]主干线!E1034="","",[1]主干线!E1034)</f>
        <v>LGJ-185/30</v>
      </c>
      <c r="F1034" s="7">
        <f>IF([1]主干线!F1034="","",[1]主干线!F1034)</f>
        <v>1.7392999999999999E-2</v>
      </c>
      <c r="G1034" s="7">
        <f>IF([1]主干线!M1034="","",[1]主干线!M1034)</f>
        <v>2E-3</v>
      </c>
      <c r="H1034" s="7">
        <f>IF([1]主干线!N1034="","",[1]主干线!N1034)</f>
        <v>0</v>
      </c>
      <c r="I1034" s="7">
        <f>IF([1]主干线!O1034="","",[1]主干线!O1034)</f>
        <v>0</v>
      </c>
      <c r="J1034" s="7">
        <f>IF([1]主干线!P1034="","",[1]主干线!P1034)</f>
        <v>2015</v>
      </c>
      <c r="K1034" s="7">
        <f>IF([1]主干线!Q1034="","",[1]主干线!Q1034)</f>
        <v>2</v>
      </c>
      <c r="L1034" s="7">
        <f>IF([1]主干线!R1034="","",[1]主干线!R1034)</f>
        <v>0</v>
      </c>
      <c r="M1034" s="7">
        <f>IF([1]主干线!S1034="","",[1]主干线!S1034)</f>
        <v>0</v>
      </c>
      <c r="N1034" s="7">
        <f>IF([1]主干线!T1034="","",[1]主干线!T1034)</f>
        <v>0</v>
      </c>
      <c r="O1034" s="7" t="str">
        <f>IF([1]主干线!V1034="","",[1]主干线!V1034)</f>
        <v>配变_中大建设</v>
      </c>
      <c r="P1034" s="7">
        <f>IF([1]主干线!W1034="","",[1]主干线!W1034)</f>
        <v>0.34786400000000001</v>
      </c>
      <c r="Q1034" s="7">
        <f>IF([1]主干线!X1034="","",[1]主干线!X1034)</f>
        <v>7</v>
      </c>
      <c r="R1034" s="7">
        <f>IF([1]主干线!I1034="","",[1]主干线!I1034)</f>
        <v>1</v>
      </c>
      <c r="S1034" s="7">
        <f>IF([1]主干线!G1034="","",[1]主干线!G1034)</f>
        <v>0</v>
      </c>
      <c r="T1034" s="7">
        <f>IF([1]主干线!J1034="","",[1]主干线!J1034)</f>
        <v>0</v>
      </c>
      <c r="U1034" s="7" t="str">
        <f>IF([1]主干线!H1034="","",[1]主干线!H1034)</f>
        <v>市辖</v>
      </c>
    </row>
    <row r="1035" spans="1:21" x14ac:dyDescent="0.15">
      <c r="A1035" s="7" t="str">
        <f>IF([1]主干线!A1035="","",[1]主干线!A1035)</f>
        <v>创业线路19</v>
      </c>
      <c r="B1035" s="7" t="str">
        <f>IF([1]主干线!B1035="","",[1]主干线!B1035)</f>
        <v>10kV</v>
      </c>
      <c r="C1035" s="7" t="str">
        <f>IF([1]主干线!C1035="","",[1]主干线!C1035)</f>
        <v>135创业线</v>
      </c>
      <c r="D1035" s="7">
        <f>IF([1]主干线!D1035="","",[1]主干线!D1035)</f>
        <v>0</v>
      </c>
      <c r="E1035" s="7" t="str">
        <f>IF([1]主干线!E1035="","",[1]主干线!E1035)</f>
        <v>LGJ-185/30</v>
      </c>
      <c r="F1035" s="7">
        <f>IF([1]主干线!F1035="","",[1]主干线!F1035)</f>
        <v>5.5589E-2</v>
      </c>
      <c r="G1035" s="7">
        <f>IF([1]主干线!M1035="","",[1]主干线!M1035)</f>
        <v>2E-3</v>
      </c>
      <c r="H1035" s="7">
        <f>IF([1]主干线!N1035="","",[1]主干线!N1035)</f>
        <v>0</v>
      </c>
      <c r="I1035" s="7">
        <f>IF([1]主干线!O1035="","",[1]主干线!O1035)</f>
        <v>0</v>
      </c>
      <c r="J1035" s="7">
        <f>IF([1]主干线!P1035="","",[1]主干线!P1035)</f>
        <v>2015</v>
      </c>
      <c r="K1035" s="7">
        <f>IF([1]主干线!Q1035="","",[1]主干线!Q1035)</f>
        <v>3</v>
      </c>
      <c r="L1035" s="7">
        <f>IF([1]主干线!R1035="","",[1]主干线!R1035)</f>
        <v>0</v>
      </c>
      <c r="M1035" s="7">
        <f>IF([1]主干线!S1035="","",[1]主干线!S1035)</f>
        <v>0</v>
      </c>
      <c r="N1035" s="7">
        <f>IF([1]主干线!T1035="","",[1]主干线!T1035)</f>
        <v>0</v>
      </c>
      <c r="O1035" s="7" t="str">
        <f>IF([1]主干线!V1035="","",[1]主干线!V1035)</f>
        <v>8796088725904</v>
      </c>
      <c r="P1035" s="7">
        <f>IF([1]主干线!W1035="","",[1]主干线!W1035)</f>
        <v>1.111788</v>
      </c>
      <c r="Q1035" s="7">
        <f>IF([1]主干线!X1035="","",[1]主干线!X1035)</f>
        <v>8</v>
      </c>
      <c r="R1035" s="7">
        <f>IF([1]主干线!I1035="","",[1]主干线!I1035)</f>
        <v>1</v>
      </c>
      <c r="S1035" s="7">
        <f>IF([1]主干线!G1035="","",[1]主干线!G1035)</f>
        <v>0</v>
      </c>
      <c r="T1035" s="7">
        <f>IF([1]主干线!J1035="","",[1]主干线!J1035)</f>
        <v>0</v>
      </c>
      <c r="U1035" s="7" t="str">
        <f>IF([1]主干线!H1035="","",[1]主干线!H1035)</f>
        <v>市辖</v>
      </c>
    </row>
    <row r="1036" spans="1:21" x14ac:dyDescent="0.15">
      <c r="A1036" s="7" t="str">
        <f>IF([1]主干线!A1036="","",[1]主干线!A1036)</f>
        <v>创业线路20</v>
      </c>
      <c r="B1036" s="7" t="str">
        <f>IF([1]主干线!B1036="","",[1]主干线!B1036)</f>
        <v>10kV</v>
      </c>
      <c r="C1036" s="7" t="str">
        <f>IF([1]主干线!C1036="","",[1]主干线!C1036)</f>
        <v>135创业线</v>
      </c>
      <c r="D1036" s="7">
        <f>IF([1]主干线!D1036="","",[1]主干线!D1036)</f>
        <v>0</v>
      </c>
      <c r="E1036" s="7" t="str">
        <f>IF([1]主干线!E1036="","",[1]主干线!E1036)</f>
        <v>LGJ-185/30</v>
      </c>
      <c r="F1036" s="7">
        <f>IF([1]主干线!F1036="","",[1]主干线!F1036)</f>
        <v>0.14984500000000001</v>
      </c>
      <c r="G1036" s="7">
        <f>IF([1]主干线!M1036="","",[1]主干线!M1036)</f>
        <v>2E-3</v>
      </c>
      <c r="H1036" s="7">
        <f>IF([1]主干线!N1036="","",[1]主干线!N1036)</f>
        <v>0</v>
      </c>
      <c r="I1036" s="7">
        <f>IF([1]主干线!O1036="","",[1]主干线!O1036)</f>
        <v>0</v>
      </c>
      <c r="J1036" s="7">
        <f>IF([1]主干线!P1036="","",[1]主干线!P1036)</f>
        <v>2015</v>
      </c>
      <c r="K1036" s="7">
        <f>IF([1]主干线!Q1036="","",[1]主干线!Q1036)</f>
        <v>1</v>
      </c>
      <c r="L1036" s="7">
        <f>IF([1]主干线!R1036="","",[1]主干线!R1036)</f>
        <v>0</v>
      </c>
      <c r="M1036" s="7">
        <f>IF([1]主干线!S1036="","",[1]主干线!S1036)</f>
        <v>0</v>
      </c>
      <c r="N1036" s="7">
        <f>IF([1]主干线!T1036="","",[1]主干线!T1036)</f>
        <v>0</v>
      </c>
      <c r="O1036" s="7" t="str">
        <f>IF([1]主干线!V1036="","",[1]主干线!V1036)</f>
        <v>配变_宏光投资</v>
      </c>
      <c r="P1036" s="7">
        <f>IF([1]主干线!W1036="","",[1]主干线!W1036)</f>
        <v>2.996909</v>
      </c>
      <c r="Q1036" s="7">
        <f>IF([1]主干线!X1036="","",[1]主干线!X1036)</f>
        <v>0</v>
      </c>
      <c r="R1036" s="7">
        <f>IF([1]主干线!I1036="","",[1]主干线!I1036)</f>
        <v>0</v>
      </c>
      <c r="S1036" s="7">
        <f>IF([1]主干线!G1036="","",[1]主干线!G1036)</f>
        <v>0</v>
      </c>
      <c r="T1036" s="7">
        <f>IF([1]主干线!J1036="","",[1]主干线!J1036)</f>
        <v>0</v>
      </c>
      <c r="U1036" s="7" t="str">
        <f>IF([1]主干线!H1036="","",[1]主干线!H1036)</f>
        <v>市辖</v>
      </c>
    </row>
    <row r="1037" spans="1:21" x14ac:dyDescent="0.15">
      <c r="A1037" s="7" t="str">
        <f>IF([1]主干线!A1037="","",[1]主干线!A1037)</f>
        <v>创业线路21</v>
      </c>
      <c r="B1037" s="7" t="str">
        <f>IF([1]主干线!B1037="","",[1]主干线!B1037)</f>
        <v>10kV</v>
      </c>
      <c r="C1037" s="7" t="str">
        <f>IF([1]主干线!C1037="","",[1]主干线!C1037)</f>
        <v>135创业线</v>
      </c>
      <c r="D1037" s="7">
        <f>IF([1]主干线!D1037="","",[1]主干线!D1037)</f>
        <v>0</v>
      </c>
      <c r="E1037" s="7" t="str">
        <f>IF([1]主干线!E1037="","",[1]主干线!E1037)</f>
        <v>LGJ-185/30</v>
      </c>
      <c r="F1037" s="7">
        <f>IF([1]主干线!F1037="","",[1]主干线!F1037)</f>
        <v>8.3903000000000005E-2</v>
      </c>
      <c r="G1037" s="7">
        <f>IF([1]主干线!M1037="","",[1]主干线!M1037)</f>
        <v>2E-3</v>
      </c>
      <c r="H1037" s="7">
        <f>IF([1]主干线!N1037="","",[1]主干线!N1037)</f>
        <v>0</v>
      </c>
      <c r="I1037" s="7">
        <f>IF([1]主干线!O1037="","",[1]主干线!O1037)</f>
        <v>0</v>
      </c>
      <c r="J1037" s="7">
        <f>IF([1]主干线!P1037="","",[1]主干线!P1037)</f>
        <v>2015</v>
      </c>
      <c r="K1037" s="7">
        <f>IF([1]主干线!Q1037="","",[1]主干线!Q1037)</f>
        <v>2</v>
      </c>
      <c r="L1037" s="7">
        <f>IF([1]主干线!R1037="","",[1]主干线!R1037)</f>
        <v>0</v>
      </c>
      <c r="M1037" s="7">
        <f>IF([1]主干线!S1037="","",[1]主干线!S1037)</f>
        <v>0</v>
      </c>
      <c r="N1037" s="7">
        <f>IF([1]主干线!T1037="","",[1]主干线!T1037)</f>
        <v>0</v>
      </c>
      <c r="O1037" s="7" t="str">
        <f>IF([1]主干线!V1037="","",[1]主干线!V1037)</f>
        <v>配变_佳展电子</v>
      </c>
      <c r="P1037" s="7">
        <f>IF([1]主干线!W1037="","",[1]主干线!W1037)</f>
        <v>1.678053</v>
      </c>
      <c r="Q1037" s="7">
        <f>IF([1]主干线!X1037="","",[1]主干线!X1037)</f>
        <v>1</v>
      </c>
      <c r="R1037" s="7">
        <f>IF([1]主干线!I1037="","",[1]主干线!I1037)</f>
        <v>1</v>
      </c>
      <c r="S1037" s="7">
        <f>IF([1]主干线!G1037="","",[1]主干线!G1037)</f>
        <v>0</v>
      </c>
      <c r="T1037" s="7">
        <f>IF([1]主干线!J1037="","",[1]主干线!J1037)</f>
        <v>0</v>
      </c>
      <c r="U1037" s="7" t="str">
        <f>IF([1]主干线!H1037="","",[1]主干线!H1037)</f>
        <v>市辖</v>
      </c>
    </row>
    <row r="1038" spans="1:21" x14ac:dyDescent="0.15">
      <c r="A1038" s="7" t="str">
        <f>IF([1]主干线!A1038="","",[1]主干线!A1038)</f>
        <v>创业线路22</v>
      </c>
      <c r="B1038" s="7" t="str">
        <f>IF([1]主干线!B1038="","",[1]主干线!B1038)</f>
        <v>10kV</v>
      </c>
      <c r="C1038" s="7" t="str">
        <f>IF([1]主干线!C1038="","",[1]主干线!C1038)</f>
        <v>135创业线</v>
      </c>
      <c r="D1038" s="7">
        <f>IF([1]主干线!D1038="","",[1]主干线!D1038)</f>
        <v>0</v>
      </c>
      <c r="E1038" s="7" t="str">
        <f>IF([1]主干线!E1038="","",[1]主干线!E1038)</f>
        <v>LGJ-185/30</v>
      </c>
      <c r="F1038" s="7">
        <f>IF([1]主干线!F1038="","",[1]主干线!F1038)</f>
        <v>0.33846799999999999</v>
      </c>
      <c r="G1038" s="7">
        <f>IF([1]主干线!M1038="","",[1]主干线!M1038)</f>
        <v>2E-3</v>
      </c>
      <c r="H1038" s="7">
        <f>IF([1]主干线!N1038="","",[1]主干线!N1038)</f>
        <v>0</v>
      </c>
      <c r="I1038" s="7">
        <f>IF([1]主干线!O1038="","",[1]主干线!O1038)</f>
        <v>0</v>
      </c>
      <c r="J1038" s="7">
        <f>IF([1]主干线!P1038="","",[1]主干线!P1038)</f>
        <v>2015</v>
      </c>
      <c r="K1038" s="7">
        <f>IF([1]主干线!Q1038="","",[1]主干线!Q1038)</f>
        <v>3</v>
      </c>
      <c r="L1038" s="7">
        <f>IF([1]主干线!R1038="","",[1]主干线!R1038)</f>
        <v>0</v>
      </c>
      <c r="M1038" s="7">
        <f>IF([1]主干线!S1038="","",[1]主干线!S1038)</f>
        <v>0</v>
      </c>
      <c r="N1038" s="7">
        <f>IF([1]主干线!T1038="","",[1]主干线!T1038)</f>
        <v>0</v>
      </c>
      <c r="O1038" s="7" t="str">
        <f>IF([1]主干线!V1038="","",[1]主干线!V1038)</f>
        <v>8796088725920</v>
      </c>
      <c r="P1038" s="7">
        <f>IF([1]主干线!W1038="","",[1]主干线!W1038)</f>
        <v>6.7693690000000002</v>
      </c>
      <c r="Q1038" s="7">
        <f>IF([1]主干线!X1038="","",[1]主干线!X1038)</f>
        <v>2</v>
      </c>
      <c r="R1038" s="7">
        <f>IF([1]主干线!I1038="","",[1]主干线!I1038)</f>
        <v>1</v>
      </c>
      <c r="S1038" s="7">
        <f>IF([1]主干线!G1038="","",[1]主干线!G1038)</f>
        <v>0</v>
      </c>
      <c r="T1038" s="7">
        <f>IF([1]主干线!J1038="","",[1]主干线!J1038)</f>
        <v>0</v>
      </c>
      <c r="U1038" s="7" t="str">
        <f>IF([1]主干线!H1038="","",[1]主干线!H1038)</f>
        <v>市辖</v>
      </c>
    </row>
    <row r="1039" spans="1:21" x14ac:dyDescent="0.15">
      <c r="A1039" s="7" t="str">
        <f>IF([1]主干线!A1039="","",[1]主干线!A1039)</f>
        <v>创业线路23</v>
      </c>
      <c r="B1039" s="7" t="str">
        <f>IF([1]主干线!B1039="","",[1]主干线!B1039)</f>
        <v>10kV</v>
      </c>
      <c r="C1039" s="7" t="str">
        <f>IF([1]主干线!C1039="","",[1]主干线!C1039)</f>
        <v>135创业线</v>
      </c>
      <c r="D1039" s="7">
        <f>IF([1]主干线!D1039="","",[1]主干线!D1039)</f>
        <v>0</v>
      </c>
      <c r="E1039" s="7" t="str">
        <f>IF([1]主干线!E1039="","",[1]主干线!E1039)</f>
        <v>LGJ-185/30</v>
      </c>
      <c r="F1039" s="7">
        <f>IF([1]主干线!F1039="","",[1]主干线!F1039)</f>
        <v>1.4171E-2</v>
      </c>
      <c r="G1039" s="7">
        <f>IF([1]主干线!M1039="","",[1]主干线!M1039)</f>
        <v>2E-3</v>
      </c>
      <c r="H1039" s="7">
        <f>IF([1]主干线!N1039="","",[1]主干线!N1039)</f>
        <v>0</v>
      </c>
      <c r="I1039" s="7">
        <f>IF([1]主干线!O1039="","",[1]主干线!O1039)</f>
        <v>0</v>
      </c>
      <c r="J1039" s="7">
        <f>IF([1]主干线!P1039="","",[1]主干线!P1039)</f>
        <v>2015</v>
      </c>
      <c r="K1039" s="7">
        <f>IF([1]主干线!Q1039="","",[1]主干线!Q1039)</f>
        <v>1</v>
      </c>
      <c r="L1039" s="7">
        <f>IF([1]主干线!R1039="","",[1]主干线!R1039)</f>
        <v>0</v>
      </c>
      <c r="M1039" s="7">
        <f>IF([1]主干线!S1039="","",[1]主干线!S1039)</f>
        <v>0</v>
      </c>
      <c r="N1039" s="7">
        <f>IF([1]主干线!T1039="","",[1]主干线!T1039)</f>
        <v>0</v>
      </c>
      <c r="O1039" s="7" t="str">
        <f>IF([1]主干线!V1039="","",[1]主干线!V1039)</f>
        <v>8796088725936</v>
      </c>
      <c r="P1039" s="7">
        <f>IF([1]主干线!W1039="","",[1]主干线!W1039)</f>
        <v>0.28342200000000001</v>
      </c>
      <c r="Q1039" s="7">
        <f>IF([1]主干线!X1039="","",[1]主干线!X1039)</f>
        <v>3</v>
      </c>
      <c r="R1039" s="7">
        <f>IF([1]主干线!I1039="","",[1]主干线!I1039)</f>
        <v>0</v>
      </c>
      <c r="S1039" s="7">
        <f>IF([1]主干线!G1039="","",[1]主干线!G1039)</f>
        <v>0</v>
      </c>
      <c r="T1039" s="7">
        <f>IF([1]主干线!J1039="","",[1]主干线!J1039)</f>
        <v>0</v>
      </c>
      <c r="U1039" s="7" t="str">
        <f>IF([1]主干线!H1039="","",[1]主干线!H1039)</f>
        <v>市辖</v>
      </c>
    </row>
    <row r="1040" spans="1:21" x14ac:dyDescent="0.15">
      <c r="A1040" s="7" t="str">
        <f>IF([1]主干线!A1040="","",[1]主干线!A1040)</f>
        <v>创业线路24</v>
      </c>
      <c r="B1040" s="7" t="str">
        <f>IF([1]主干线!B1040="","",[1]主干线!B1040)</f>
        <v>10kV</v>
      </c>
      <c r="C1040" s="7" t="str">
        <f>IF([1]主干线!C1040="","",[1]主干线!C1040)</f>
        <v>135创业线</v>
      </c>
      <c r="D1040" s="7">
        <f>IF([1]主干线!D1040="","",[1]主干线!D1040)</f>
        <v>0</v>
      </c>
      <c r="E1040" s="7" t="str">
        <f>IF([1]主干线!E1040="","",[1]主干线!E1040)</f>
        <v>LGJ-185/30</v>
      </c>
      <c r="F1040" s="7">
        <f>IF([1]主干线!F1040="","",[1]主干线!F1040)</f>
        <v>1.4751999999999999E-2</v>
      </c>
      <c r="G1040" s="7">
        <f>IF([1]主干线!M1040="","",[1]主干线!M1040)</f>
        <v>2E-3</v>
      </c>
      <c r="H1040" s="7">
        <f>IF([1]主干线!N1040="","",[1]主干线!N1040)</f>
        <v>0</v>
      </c>
      <c r="I1040" s="7">
        <f>IF([1]主干线!O1040="","",[1]主干线!O1040)</f>
        <v>0</v>
      </c>
      <c r="J1040" s="7">
        <f>IF([1]主干线!P1040="","",[1]主干线!P1040)</f>
        <v>2015</v>
      </c>
      <c r="K1040" s="7">
        <f>IF([1]主干线!Q1040="","",[1]主干线!Q1040)</f>
        <v>2</v>
      </c>
      <c r="L1040" s="7">
        <f>IF([1]主干线!R1040="","",[1]主干线!R1040)</f>
        <v>0</v>
      </c>
      <c r="M1040" s="7">
        <f>IF([1]主干线!S1040="","",[1]主干线!S1040)</f>
        <v>0</v>
      </c>
      <c r="N1040" s="7">
        <f>IF([1]主干线!T1040="","",[1]主干线!T1040)</f>
        <v>0</v>
      </c>
      <c r="O1040" s="7" t="str">
        <f>IF([1]主干线!V1040="","",[1]主干线!V1040)</f>
        <v>配变_金龙纺织品</v>
      </c>
      <c r="P1040" s="7">
        <f>IF([1]主干线!W1040="","",[1]主干线!W1040)</f>
        <v>0.295043</v>
      </c>
      <c r="Q1040" s="7">
        <f>IF([1]主干线!X1040="","",[1]主干线!X1040)</f>
        <v>4</v>
      </c>
      <c r="R1040" s="7">
        <f>IF([1]主干线!I1040="","",[1]主干线!I1040)</f>
        <v>1</v>
      </c>
      <c r="S1040" s="7">
        <f>IF([1]主干线!G1040="","",[1]主干线!G1040)</f>
        <v>0</v>
      </c>
      <c r="T1040" s="7">
        <f>IF([1]主干线!J1040="","",[1]主干线!J1040)</f>
        <v>0</v>
      </c>
      <c r="U1040" s="7" t="str">
        <f>IF([1]主干线!H1040="","",[1]主干线!H1040)</f>
        <v>市辖</v>
      </c>
    </row>
    <row r="1041" spans="1:21" x14ac:dyDescent="0.15">
      <c r="A1041" s="7" t="str">
        <f>IF([1]主干线!A1041="","",[1]主干线!A1041)</f>
        <v>创业线路25</v>
      </c>
      <c r="B1041" s="7" t="str">
        <f>IF([1]主干线!B1041="","",[1]主干线!B1041)</f>
        <v>10kV</v>
      </c>
      <c r="C1041" s="7" t="str">
        <f>IF([1]主干线!C1041="","",[1]主干线!C1041)</f>
        <v>135创业线</v>
      </c>
      <c r="D1041" s="7">
        <f>IF([1]主干线!D1041="","",[1]主干线!D1041)</f>
        <v>0</v>
      </c>
      <c r="E1041" s="7" t="str">
        <f>IF([1]主干线!E1041="","",[1]主干线!E1041)</f>
        <v>LGJ-185/30</v>
      </c>
      <c r="F1041" s="7">
        <f>IF([1]主干线!F1041="","",[1]主干线!F1041)</f>
        <v>2.8180000000000002E-3</v>
      </c>
      <c r="G1041" s="7">
        <f>IF([1]主干线!M1041="","",[1]主干线!M1041)</f>
        <v>2E-3</v>
      </c>
      <c r="H1041" s="7">
        <f>IF([1]主干线!N1041="","",[1]主干线!N1041)</f>
        <v>0</v>
      </c>
      <c r="I1041" s="7">
        <f>IF([1]主干线!O1041="","",[1]主干线!O1041)</f>
        <v>0</v>
      </c>
      <c r="J1041" s="7">
        <f>IF([1]主干线!P1041="","",[1]主干线!P1041)</f>
        <v>2015</v>
      </c>
      <c r="K1041" s="7">
        <f>IF([1]主干线!Q1041="","",[1]主干线!Q1041)</f>
        <v>3</v>
      </c>
      <c r="L1041" s="7">
        <f>IF([1]主干线!R1041="","",[1]主干线!R1041)</f>
        <v>0</v>
      </c>
      <c r="M1041" s="7">
        <f>IF([1]主干线!S1041="","",[1]主干线!S1041)</f>
        <v>0</v>
      </c>
      <c r="N1041" s="7">
        <f>IF([1]主干线!T1041="","",[1]主干线!T1041)</f>
        <v>0</v>
      </c>
      <c r="O1041" s="7" t="str">
        <f>IF([1]主干线!V1041="","",[1]主干线!V1041)</f>
        <v>配变_御林1-2</v>
      </c>
      <c r="P1041" s="7">
        <f>IF([1]主干线!W1041="","",[1]主干线!W1041)</f>
        <v>5.636E-2</v>
      </c>
      <c r="Q1041" s="7">
        <f>IF([1]主干线!X1041="","",[1]主干线!X1041)</f>
        <v>5</v>
      </c>
      <c r="R1041" s="7">
        <f>IF([1]主干线!I1041="","",[1]主干线!I1041)</f>
        <v>1</v>
      </c>
      <c r="S1041" s="7">
        <f>IF([1]主干线!G1041="","",[1]主干线!G1041)</f>
        <v>0</v>
      </c>
      <c r="T1041" s="7">
        <f>IF([1]主干线!J1041="","",[1]主干线!J1041)</f>
        <v>0</v>
      </c>
      <c r="U1041" s="7" t="str">
        <f>IF([1]主干线!H1041="","",[1]主干线!H1041)</f>
        <v>市辖</v>
      </c>
    </row>
    <row r="1042" spans="1:21" x14ac:dyDescent="0.15">
      <c r="A1042" s="7" t="str">
        <f>IF([1]主干线!A1042="","",[1]主干线!A1042)</f>
        <v>创业线路26</v>
      </c>
      <c r="B1042" s="7" t="str">
        <f>IF([1]主干线!B1042="","",[1]主干线!B1042)</f>
        <v>10kV</v>
      </c>
      <c r="C1042" s="7" t="str">
        <f>IF([1]主干线!C1042="","",[1]主干线!C1042)</f>
        <v>135创业线</v>
      </c>
      <c r="D1042" s="7">
        <f>IF([1]主干线!D1042="","",[1]主干线!D1042)</f>
        <v>0</v>
      </c>
      <c r="E1042" s="7" t="str">
        <f>IF([1]主干线!E1042="","",[1]主干线!E1042)</f>
        <v>LGJ-185/30</v>
      </c>
      <c r="F1042" s="7">
        <f>IF([1]主干线!F1042="","",[1]主干线!F1042)</f>
        <v>8.9619000000000004E-2</v>
      </c>
      <c r="G1042" s="7">
        <f>IF([1]主干线!M1042="","",[1]主干线!M1042)</f>
        <v>2E-3</v>
      </c>
      <c r="H1042" s="7">
        <f>IF([1]主干线!N1042="","",[1]主干线!N1042)</f>
        <v>0</v>
      </c>
      <c r="I1042" s="7">
        <f>IF([1]主干线!O1042="","",[1]主干线!O1042)</f>
        <v>0</v>
      </c>
      <c r="J1042" s="7">
        <f>IF([1]主干线!P1042="","",[1]主干线!P1042)</f>
        <v>2015</v>
      </c>
      <c r="K1042" s="7">
        <f>IF([1]主干线!Q1042="","",[1]主干线!Q1042)</f>
        <v>1</v>
      </c>
      <c r="L1042" s="7">
        <f>IF([1]主干线!R1042="","",[1]主干线!R1042)</f>
        <v>0</v>
      </c>
      <c r="M1042" s="7">
        <f>IF([1]主干线!S1042="","",[1]主干线!S1042)</f>
        <v>0</v>
      </c>
      <c r="N1042" s="7">
        <f>IF([1]主干线!T1042="","",[1]主干线!T1042)</f>
        <v>0</v>
      </c>
      <c r="O1042" s="7" t="str">
        <f>IF([1]主干线!V1042="","",[1]主干线!V1042)</f>
        <v>配变_创业线加油站</v>
      </c>
      <c r="P1042" s="7">
        <f>IF([1]主干线!W1042="","",[1]主干线!W1042)</f>
        <v>1.792381</v>
      </c>
      <c r="Q1042" s="7">
        <f>IF([1]主干线!X1042="","",[1]主干线!X1042)</f>
        <v>6</v>
      </c>
      <c r="R1042" s="7">
        <f>IF([1]主干线!I1042="","",[1]主干线!I1042)</f>
        <v>0</v>
      </c>
      <c r="S1042" s="7">
        <f>IF([1]主干线!G1042="","",[1]主干线!G1042)</f>
        <v>0</v>
      </c>
      <c r="T1042" s="7">
        <f>IF([1]主干线!J1042="","",[1]主干线!J1042)</f>
        <v>0</v>
      </c>
      <c r="U1042" s="7" t="str">
        <f>IF([1]主干线!H1042="","",[1]主干线!H1042)</f>
        <v>市辖</v>
      </c>
    </row>
    <row r="1043" spans="1:21" x14ac:dyDescent="0.15">
      <c r="A1043" s="7" t="str">
        <f>IF([1]主干线!A1043="","",[1]主干线!A1043)</f>
        <v>创业线路27</v>
      </c>
      <c r="B1043" s="7" t="str">
        <f>IF([1]主干线!B1043="","",[1]主干线!B1043)</f>
        <v>10kV</v>
      </c>
      <c r="C1043" s="7" t="str">
        <f>IF([1]主干线!C1043="","",[1]主干线!C1043)</f>
        <v>135创业线</v>
      </c>
      <c r="D1043" s="7">
        <f>IF([1]主干线!D1043="","",[1]主干线!D1043)</f>
        <v>0</v>
      </c>
      <c r="E1043" s="7" t="str">
        <f>IF([1]主干线!E1043="","",[1]主干线!E1043)</f>
        <v>LGJ-185/30</v>
      </c>
      <c r="F1043" s="7">
        <f>IF([1]主干线!F1043="","",[1]主干线!F1043)</f>
        <v>0.105819</v>
      </c>
      <c r="G1043" s="7">
        <f>IF([1]主干线!M1043="","",[1]主干线!M1043)</f>
        <v>2E-3</v>
      </c>
      <c r="H1043" s="7">
        <f>IF([1]主干线!N1043="","",[1]主干线!N1043)</f>
        <v>0</v>
      </c>
      <c r="I1043" s="7">
        <f>IF([1]主干线!O1043="","",[1]主干线!O1043)</f>
        <v>0</v>
      </c>
      <c r="J1043" s="7">
        <f>IF([1]主干线!P1043="","",[1]主干线!P1043)</f>
        <v>2015</v>
      </c>
      <c r="K1043" s="7">
        <f>IF([1]主干线!Q1043="","",[1]主干线!Q1043)</f>
        <v>2</v>
      </c>
      <c r="L1043" s="7">
        <f>IF([1]主干线!R1043="","",[1]主干线!R1043)</f>
        <v>0</v>
      </c>
      <c r="M1043" s="7">
        <f>IF([1]主干线!S1043="","",[1]主干线!S1043)</f>
        <v>0</v>
      </c>
      <c r="N1043" s="7">
        <f>IF([1]主干线!T1043="","",[1]主干线!T1043)</f>
        <v>0</v>
      </c>
      <c r="O1043" s="7" t="str">
        <f>IF([1]主干线!V1043="","",[1]主干线!V1043)</f>
        <v>8796088725872</v>
      </c>
      <c r="P1043" s="7">
        <f>IF([1]主干线!W1043="","",[1]主干线!W1043)</f>
        <v>2.1163820000000002</v>
      </c>
      <c r="Q1043" s="7">
        <f>IF([1]主干线!X1043="","",[1]主干线!X1043)</f>
        <v>7</v>
      </c>
      <c r="R1043" s="7">
        <f>IF([1]主干线!I1043="","",[1]主干线!I1043)</f>
        <v>1</v>
      </c>
      <c r="S1043" s="7">
        <f>IF([1]主干线!G1043="","",[1]主干线!G1043)</f>
        <v>0</v>
      </c>
      <c r="T1043" s="7">
        <f>IF([1]主干线!J1043="","",[1]主干线!J1043)</f>
        <v>0</v>
      </c>
      <c r="U1043" s="7" t="str">
        <f>IF([1]主干线!H1043="","",[1]主干线!H1043)</f>
        <v>市辖</v>
      </c>
    </row>
    <row r="1044" spans="1:21" x14ac:dyDescent="0.15">
      <c r="A1044" s="7" t="str">
        <f>IF([1]主干线!A1044="","",[1]主干线!A1044)</f>
        <v>创业线路28</v>
      </c>
      <c r="B1044" s="7" t="str">
        <f>IF([1]主干线!B1044="","",[1]主干线!B1044)</f>
        <v>10kV</v>
      </c>
      <c r="C1044" s="7" t="str">
        <f>IF([1]主干线!C1044="","",[1]主干线!C1044)</f>
        <v>135创业线</v>
      </c>
      <c r="D1044" s="7">
        <f>IF([1]主干线!D1044="","",[1]主干线!D1044)</f>
        <v>0</v>
      </c>
      <c r="E1044" s="7" t="str">
        <f>IF([1]主干线!E1044="","",[1]主干线!E1044)</f>
        <v>LGJ-185/30</v>
      </c>
      <c r="F1044" s="7">
        <f>IF([1]主干线!F1044="","",[1]主干线!F1044)</f>
        <v>1.0666E-2</v>
      </c>
      <c r="G1044" s="7">
        <f>IF([1]主干线!M1044="","",[1]主干线!M1044)</f>
        <v>2E-3</v>
      </c>
      <c r="H1044" s="7">
        <f>IF([1]主干线!N1044="","",[1]主干线!N1044)</f>
        <v>0</v>
      </c>
      <c r="I1044" s="7">
        <f>IF([1]主干线!O1044="","",[1]主干线!O1044)</f>
        <v>0</v>
      </c>
      <c r="J1044" s="7">
        <f>IF([1]主干线!P1044="","",[1]主干线!P1044)</f>
        <v>2015</v>
      </c>
      <c r="K1044" s="7">
        <f>IF([1]主干线!Q1044="","",[1]主干线!Q1044)</f>
        <v>3</v>
      </c>
      <c r="L1044" s="7">
        <f>IF([1]主干线!R1044="","",[1]主干线!R1044)</f>
        <v>0</v>
      </c>
      <c r="M1044" s="7">
        <f>IF([1]主干线!S1044="","",[1]主干线!S1044)</f>
        <v>0</v>
      </c>
      <c r="N1044" s="7">
        <f>IF([1]主干线!T1044="","",[1]主干线!T1044)</f>
        <v>0</v>
      </c>
      <c r="O1044" s="7" t="str">
        <f>IF([1]主干线!V1044="","",[1]主干线!V1044)</f>
        <v>配变_雷城兴业机械</v>
      </c>
      <c r="P1044" s="7">
        <f>IF([1]主干线!W1044="","",[1]主干线!W1044)</f>
        <v>0.213313</v>
      </c>
      <c r="Q1044" s="7">
        <f>IF([1]主干线!X1044="","",[1]主干线!X1044)</f>
        <v>8</v>
      </c>
      <c r="R1044" s="7">
        <f>IF([1]主干线!I1044="","",[1]主干线!I1044)</f>
        <v>1</v>
      </c>
      <c r="S1044" s="7">
        <f>IF([1]主干线!G1044="","",[1]主干线!G1044)</f>
        <v>0</v>
      </c>
      <c r="T1044" s="7">
        <f>IF([1]主干线!J1044="","",[1]主干线!J1044)</f>
        <v>0</v>
      </c>
      <c r="U1044" s="7" t="str">
        <f>IF([1]主干线!H1044="","",[1]主干线!H1044)</f>
        <v>市辖</v>
      </c>
    </row>
    <row r="1045" spans="1:21" x14ac:dyDescent="0.15">
      <c r="A1045" s="7" t="str">
        <f>IF([1]主干线!A1045="","",[1]主干线!A1045)</f>
        <v>创业线路29</v>
      </c>
      <c r="B1045" s="7" t="str">
        <f>IF([1]主干线!B1045="","",[1]主干线!B1045)</f>
        <v>10kV</v>
      </c>
      <c r="C1045" s="7" t="str">
        <f>IF([1]主干线!C1045="","",[1]主干线!C1045)</f>
        <v>135创业线</v>
      </c>
      <c r="D1045" s="7">
        <f>IF([1]主干线!D1045="","",[1]主干线!D1045)</f>
        <v>0</v>
      </c>
      <c r="E1045" s="7" t="str">
        <f>IF([1]主干线!E1045="","",[1]主干线!E1045)</f>
        <v>LGJ-185/30</v>
      </c>
      <c r="F1045" s="7">
        <f>IF([1]主干线!F1045="","",[1]主干线!F1045)</f>
        <v>2.0600000000000002E-3</v>
      </c>
      <c r="G1045" s="7">
        <f>IF([1]主干线!M1045="","",[1]主干线!M1045)</f>
        <v>2E-3</v>
      </c>
      <c r="H1045" s="7">
        <f>IF([1]主干线!N1045="","",[1]主干线!N1045)</f>
        <v>0</v>
      </c>
      <c r="I1045" s="7">
        <f>IF([1]主干线!O1045="","",[1]主干线!O1045)</f>
        <v>0</v>
      </c>
      <c r="J1045" s="7">
        <f>IF([1]主干线!P1045="","",[1]主干线!P1045)</f>
        <v>2015</v>
      </c>
      <c r="K1045" s="7">
        <f>IF([1]主干线!Q1045="","",[1]主干线!Q1045)</f>
        <v>1</v>
      </c>
      <c r="L1045" s="7">
        <f>IF([1]主干线!R1045="","",[1]主干线!R1045)</f>
        <v>0</v>
      </c>
      <c r="M1045" s="7">
        <f>IF([1]主干线!S1045="","",[1]主干线!S1045)</f>
        <v>0</v>
      </c>
      <c r="N1045" s="7">
        <f>IF([1]主干线!T1045="","",[1]主干线!T1045)</f>
        <v>0</v>
      </c>
      <c r="O1045" s="7" t="str">
        <f>IF([1]主干线!V1045="","",[1]主干线!V1045)</f>
        <v>配变_御林1-2</v>
      </c>
      <c r="P1045" s="7">
        <f>IF([1]主干线!W1045="","",[1]主干线!W1045)</f>
        <v>4.1191999999999999E-2</v>
      </c>
      <c r="Q1045" s="7">
        <f>IF([1]主干线!X1045="","",[1]主干线!X1045)</f>
        <v>0</v>
      </c>
      <c r="R1045" s="7">
        <f>IF([1]主干线!I1045="","",[1]主干线!I1045)</f>
        <v>0</v>
      </c>
      <c r="S1045" s="7">
        <f>IF([1]主干线!G1045="","",[1]主干线!G1045)</f>
        <v>0</v>
      </c>
      <c r="T1045" s="7">
        <f>IF([1]主干线!J1045="","",[1]主干线!J1045)</f>
        <v>0</v>
      </c>
      <c r="U1045" s="7" t="str">
        <f>IF([1]主干线!H1045="","",[1]主干线!H1045)</f>
        <v>市辖</v>
      </c>
    </row>
    <row r="1046" spans="1:21" x14ac:dyDescent="0.15">
      <c r="A1046" s="7" t="str">
        <f>IF([1]主干线!A1046="","",[1]主干线!A1046)</f>
        <v>创业线路30</v>
      </c>
      <c r="B1046" s="7" t="str">
        <f>IF([1]主干线!B1046="","",[1]主干线!B1046)</f>
        <v>10kV</v>
      </c>
      <c r="C1046" s="7" t="str">
        <f>IF([1]主干线!C1046="","",[1]主干线!C1046)</f>
        <v>135创业线</v>
      </c>
      <c r="D1046" s="7">
        <f>IF([1]主干线!D1046="","",[1]主干线!D1046)</f>
        <v>0</v>
      </c>
      <c r="E1046" s="7" t="str">
        <f>IF([1]主干线!E1046="","",[1]主干线!E1046)</f>
        <v>LGJ-185/30</v>
      </c>
      <c r="F1046" s="7">
        <f>IF([1]主干线!F1046="","",[1]主干线!F1046)</f>
        <v>2.2539999999999999E-3</v>
      </c>
      <c r="G1046" s="7">
        <f>IF([1]主干线!M1046="","",[1]主干线!M1046)</f>
        <v>2E-3</v>
      </c>
      <c r="H1046" s="7">
        <f>IF([1]主干线!N1046="","",[1]主干线!N1046)</f>
        <v>0</v>
      </c>
      <c r="I1046" s="7">
        <f>IF([1]主干线!O1046="","",[1]主干线!O1046)</f>
        <v>0</v>
      </c>
      <c r="J1046" s="7">
        <f>IF([1]主干线!P1046="","",[1]主干线!P1046)</f>
        <v>2015</v>
      </c>
      <c r="K1046" s="7">
        <f>IF([1]主干线!Q1046="","",[1]主干线!Q1046)</f>
        <v>2</v>
      </c>
      <c r="L1046" s="7">
        <f>IF([1]主干线!R1046="","",[1]主干线!R1046)</f>
        <v>0</v>
      </c>
      <c r="M1046" s="7">
        <f>IF([1]主干线!S1046="","",[1]主干线!S1046)</f>
        <v>0</v>
      </c>
      <c r="N1046" s="7">
        <f>IF([1]主干线!T1046="","",[1]主干线!T1046)</f>
        <v>0</v>
      </c>
      <c r="O1046" s="7" t="str">
        <f>IF([1]主干线!V1046="","",[1]主干线!V1046)</f>
        <v>配变_万道金属1-2</v>
      </c>
      <c r="P1046" s="7">
        <f>IF([1]主干线!W1046="","",[1]主干线!W1046)</f>
        <v>4.5088999999999997E-2</v>
      </c>
      <c r="Q1046" s="7">
        <f>IF([1]主干线!X1046="","",[1]主干线!X1046)</f>
        <v>1</v>
      </c>
      <c r="R1046" s="7">
        <f>IF([1]主干线!I1046="","",[1]主干线!I1046)</f>
        <v>1</v>
      </c>
      <c r="S1046" s="7">
        <f>IF([1]主干线!G1046="","",[1]主干线!G1046)</f>
        <v>0</v>
      </c>
      <c r="T1046" s="7">
        <f>IF([1]主干线!J1046="","",[1]主干线!J1046)</f>
        <v>0</v>
      </c>
      <c r="U1046" s="7" t="str">
        <f>IF([1]主干线!H1046="","",[1]主干线!H1046)</f>
        <v>市辖</v>
      </c>
    </row>
    <row r="1047" spans="1:21" x14ac:dyDescent="0.15">
      <c r="A1047" s="7" t="str">
        <f>IF([1]主干线!A1047="","",[1]主干线!A1047)</f>
        <v>创业线路31</v>
      </c>
      <c r="B1047" s="7" t="str">
        <f>IF([1]主干线!B1047="","",[1]主干线!B1047)</f>
        <v>10kV</v>
      </c>
      <c r="C1047" s="7" t="str">
        <f>IF([1]主干线!C1047="","",[1]主干线!C1047)</f>
        <v>135创业线</v>
      </c>
      <c r="D1047" s="7">
        <f>IF([1]主干线!D1047="","",[1]主干线!D1047)</f>
        <v>0</v>
      </c>
      <c r="E1047" s="7" t="str">
        <f>IF([1]主干线!E1047="","",[1]主干线!E1047)</f>
        <v>LGJ-185/30</v>
      </c>
      <c r="F1047" s="7">
        <f>IF([1]主干线!F1047="","",[1]主干线!F1047)</f>
        <v>2.287E-3</v>
      </c>
      <c r="G1047" s="7">
        <f>IF([1]主干线!M1047="","",[1]主干线!M1047)</f>
        <v>2E-3</v>
      </c>
      <c r="H1047" s="7">
        <f>IF([1]主干线!N1047="","",[1]主干线!N1047)</f>
        <v>0</v>
      </c>
      <c r="I1047" s="7">
        <f>IF([1]主干线!O1047="","",[1]主干线!O1047)</f>
        <v>0</v>
      </c>
      <c r="J1047" s="7">
        <f>IF([1]主干线!P1047="","",[1]主干线!P1047)</f>
        <v>2015</v>
      </c>
      <c r="K1047" s="7">
        <f>IF([1]主干线!Q1047="","",[1]主干线!Q1047)</f>
        <v>3</v>
      </c>
      <c r="L1047" s="7">
        <f>IF([1]主干线!R1047="","",[1]主干线!R1047)</f>
        <v>0</v>
      </c>
      <c r="M1047" s="7">
        <f>IF([1]主干线!S1047="","",[1]主干线!S1047)</f>
        <v>0</v>
      </c>
      <c r="N1047" s="7">
        <f>IF([1]主干线!T1047="","",[1]主干线!T1047)</f>
        <v>0</v>
      </c>
      <c r="O1047" s="7" t="str">
        <f>IF([1]主干线!V1047="","",[1]主干线!V1047)</f>
        <v>配变_万道金属1-3</v>
      </c>
      <c r="P1047" s="7">
        <f>IF([1]主干线!W1047="","",[1]主干线!W1047)</f>
        <v>4.5740000000000003E-2</v>
      </c>
      <c r="Q1047" s="7">
        <f>IF([1]主干线!X1047="","",[1]主干线!X1047)</f>
        <v>2</v>
      </c>
      <c r="R1047" s="7">
        <f>IF([1]主干线!I1047="","",[1]主干线!I1047)</f>
        <v>1</v>
      </c>
      <c r="S1047" s="7">
        <f>IF([1]主干线!G1047="","",[1]主干线!G1047)</f>
        <v>0</v>
      </c>
      <c r="T1047" s="7">
        <f>IF([1]主干线!J1047="","",[1]主干线!J1047)</f>
        <v>0</v>
      </c>
      <c r="U1047" s="7" t="str">
        <f>IF([1]主干线!H1047="","",[1]主干线!H1047)</f>
        <v>市辖</v>
      </c>
    </row>
    <row r="1048" spans="1:21" x14ac:dyDescent="0.15">
      <c r="A1048" s="7" t="str">
        <f>IF([1]主干线!A1048="","",[1]主干线!A1048)</f>
        <v>创业线路32</v>
      </c>
      <c r="B1048" s="7" t="str">
        <f>IF([1]主干线!B1048="","",[1]主干线!B1048)</f>
        <v>10kV</v>
      </c>
      <c r="C1048" s="7" t="str">
        <f>IF([1]主干线!C1048="","",[1]主干线!C1048)</f>
        <v>135创业线</v>
      </c>
      <c r="D1048" s="7">
        <f>IF([1]主干线!D1048="","",[1]主干线!D1048)</f>
        <v>0</v>
      </c>
      <c r="E1048" s="7" t="str">
        <f>IF([1]主干线!E1048="","",[1]主干线!E1048)</f>
        <v>LGJ-185/30</v>
      </c>
      <c r="F1048" s="7">
        <f>IF([1]主干线!F1048="","",[1]主干线!F1048)</f>
        <v>3.0612E-2</v>
      </c>
      <c r="G1048" s="7">
        <f>IF([1]主干线!M1048="","",[1]主干线!M1048)</f>
        <v>2E-3</v>
      </c>
      <c r="H1048" s="7">
        <f>IF([1]主干线!N1048="","",[1]主干线!N1048)</f>
        <v>0</v>
      </c>
      <c r="I1048" s="7">
        <f>IF([1]主干线!O1048="","",[1]主干线!O1048)</f>
        <v>0</v>
      </c>
      <c r="J1048" s="7">
        <f>IF([1]主干线!P1048="","",[1]主干线!P1048)</f>
        <v>2015</v>
      </c>
      <c r="K1048" s="7">
        <f>IF([1]主干线!Q1048="","",[1]主干线!Q1048)</f>
        <v>1</v>
      </c>
      <c r="L1048" s="7">
        <f>IF([1]主干线!R1048="","",[1]主干线!R1048)</f>
        <v>0</v>
      </c>
      <c r="M1048" s="7">
        <f>IF([1]主干线!S1048="","",[1]主干线!S1048)</f>
        <v>0</v>
      </c>
      <c r="N1048" s="7">
        <f>IF([1]主干线!T1048="","",[1]主干线!T1048)</f>
        <v>0</v>
      </c>
      <c r="O1048" s="7" t="str">
        <f>IF([1]主干线!V1048="","",[1]主干线!V1048)</f>
        <v>配变_良智塑料1</v>
      </c>
      <c r="P1048" s="7">
        <f>IF([1]主干线!W1048="","",[1]主干线!W1048)</f>
        <v>0.61224100000000004</v>
      </c>
      <c r="Q1048" s="7">
        <f>IF([1]主干线!X1048="","",[1]主干线!X1048)</f>
        <v>3</v>
      </c>
      <c r="R1048" s="7">
        <f>IF([1]主干线!I1048="","",[1]主干线!I1048)</f>
        <v>0</v>
      </c>
      <c r="S1048" s="7">
        <f>IF([1]主干线!G1048="","",[1]主干线!G1048)</f>
        <v>0</v>
      </c>
      <c r="T1048" s="7">
        <f>IF([1]主干线!J1048="","",[1]主干线!J1048)</f>
        <v>0</v>
      </c>
      <c r="U1048" s="7" t="str">
        <f>IF([1]主干线!H1048="","",[1]主干线!H1048)</f>
        <v>市辖</v>
      </c>
    </row>
    <row r="1049" spans="1:21" x14ac:dyDescent="0.15">
      <c r="A1049" s="7" t="str">
        <f>IF([1]主干线!A1049="","",[1]主干线!A1049)</f>
        <v>浦项线路1</v>
      </c>
      <c r="B1049" s="7" t="str">
        <f>IF([1]主干线!B1049="","",[1]主干线!B1049)</f>
        <v>10kV</v>
      </c>
      <c r="C1049" s="7" t="str">
        <f>IF([1]主干线!C1049="","",[1]主干线!C1049)</f>
        <v>136浦项线</v>
      </c>
      <c r="D1049" s="7">
        <f>IF([1]主干线!D1049="","",[1]主干线!D1049)</f>
        <v>0</v>
      </c>
      <c r="E1049" s="7" t="str">
        <f>IF([1]主干线!E1049="","",[1]主干线!E1049)</f>
        <v>LGJ-185/30</v>
      </c>
      <c r="F1049" s="7">
        <f>IF([1]主干线!F1049="","",[1]主干线!F1049)</f>
        <v>0.236147</v>
      </c>
      <c r="G1049" s="7">
        <f>IF([1]主干线!M1049="","",[1]主干线!M1049)</f>
        <v>2E-3</v>
      </c>
      <c r="H1049" s="7">
        <f>IF([1]主干线!N1049="","",[1]主干线!N1049)</f>
        <v>0</v>
      </c>
      <c r="I1049" s="7">
        <f>IF([1]主干线!O1049="","",[1]主干线!O1049)</f>
        <v>0</v>
      </c>
      <c r="J1049" s="7">
        <f>IF([1]主干线!P1049="","",[1]主干线!P1049)</f>
        <v>2015</v>
      </c>
      <c r="K1049" s="7">
        <f>IF([1]主干线!Q1049="","",[1]主干线!Q1049)</f>
        <v>2</v>
      </c>
      <c r="L1049" s="7">
        <f>IF([1]主干线!R1049="","",[1]主干线!R1049)</f>
        <v>0</v>
      </c>
      <c r="M1049" s="7">
        <f>IF([1]主干线!S1049="","",[1]主干线!S1049)</f>
        <v>0</v>
      </c>
      <c r="N1049" s="7">
        <f>IF([1]主干线!T1049="","",[1]主干线!T1049)</f>
        <v>0</v>
      </c>
      <c r="O1049" s="7" t="str">
        <f>IF([1]主干线!V1049="","",[1]主干线!V1049)</f>
        <v>8796088729648</v>
      </c>
      <c r="P1049" s="7">
        <f>IF([1]主干线!W1049="","",[1]主干线!W1049)</f>
        <v>4.7229409999999996</v>
      </c>
      <c r="Q1049" s="7">
        <f>IF([1]主干线!X1049="","",[1]主干线!X1049)</f>
        <v>4</v>
      </c>
      <c r="R1049" s="7">
        <f>IF([1]主干线!I1049="","",[1]主干线!I1049)</f>
        <v>1</v>
      </c>
      <c r="S1049" s="7">
        <f>IF([1]主干线!G1049="","",[1]主干线!G1049)</f>
        <v>0</v>
      </c>
      <c r="T1049" s="7">
        <f>IF([1]主干线!J1049="","",[1]主干线!J1049)</f>
        <v>0</v>
      </c>
      <c r="U1049" s="7" t="str">
        <f>IF([1]主干线!H1049="","",[1]主干线!H1049)</f>
        <v>市辖</v>
      </c>
    </row>
    <row r="1050" spans="1:21" x14ac:dyDescent="0.15">
      <c r="A1050" s="7" t="str">
        <f>IF([1]主干线!A1050="","",[1]主干线!A1050)</f>
        <v>浦项线路2</v>
      </c>
      <c r="B1050" s="7" t="str">
        <f>IF([1]主干线!B1050="","",[1]主干线!B1050)</f>
        <v>10kV</v>
      </c>
      <c r="C1050" s="7" t="str">
        <f>IF([1]主干线!C1050="","",[1]主干线!C1050)</f>
        <v>136浦项线</v>
      </c>
      <c r="D1050" s="7">
        <f>IF([1]主干线!D1050="","",[1]主干线!D1050)</f>
        <v>0</v>
      </c>
      <c r="E1050" s="7" t="str">
        <f>IF([1]主干线!E1050="","",[1]主干线!E1050)</f>
        <v>LGJ-185/30</v>
      </c>
      <c r="F1050" s="7">
        <f>IF([1]主干线!F1050="","",[1]主干线!F1050)</f>
        <v>5.8430000000000001E-3</v>
      </c>
      <c r="G1050" s="7">
        <f>IF([1]主干线!M1050="","",[1]主干线!M1050)</f>
        <v>2E-3</v>
      </c>
      <c r="H1050" s="7">
        <f>IF([1]主干线!N1050="","",[1]主干线!N1050)</f>
        <v>0</v>
      </c>
      <c r="I1050" s="7">
        <f>IF([1]主干线!O1050="","",[1]主干线!O1050)</f>
        <v>0</v>
      </c>
      <c r="J1050" s="7">
        <f>IF([1]主干线!P1050="","",[1]主干线!P1050)</f>
        <v>2015</v>
      </c>
      <c r="K1050" s="7">
        <f>IF([1]主干线!Q1050="","",[1]主干线!Q1050)</f>
        <v>3</v>
      </c>
      <c r="L1050" s="7">
        <f>IF([1]主干线!R1050="","",[1]主干线!R1050)</f>
        <v>0</v>
      </c>
      <c r="M1050" s="7">
        <f>IF([1]主干线!S1050="","",[1]主干线!S1050)</f>
        <v>0</v>
      </c>
      <c r="N1050" s="7">
        <f>IF([1]主干线!T1050="","",[1]主干线!T1050)</f>
        <v>0</v>
      </c>
      <c r="O1050" s="7" t="str">
        <f>IF([1]主干线!V1050="","",[1]主干线!V1050)</f>
        <v>8796088729360</v>
      </c>
      <c r="P1050" s="7">
        <f>IF([1]主干线!W1050="","",[1]主干线!W1050)</f>
        <v>0.116864</v>
      </c>
      <c r="Q1050" s="7">
        <f>IF([1]主干线!X1050="","",[1]主干线!X1050)</f>
        <v>5</v>
      </c>
      <c r="R1050" s="7">
        <f>IF([1]主干线!I1050="","",[1]主干线!I1050)</f>
        <v>1</v>
      </c>
      <c r="S1050" s="7">
        <f>IF([1]主干线!G1050="","",[1]主干线!G1050)</f>
        <v>0</v>
      </c>
      <c r="T1050" s="7">
        <f>IF([1]主干线!J1050="","",[1]主干线!J1050)</f>
        <v>0</v>
      </c>
      <c r="U1050" s="7" t="str">
        <f>IF([1]主干线!H1050="","",[1]主干线!H1050)</f>
        <v>市辖</v>
      </c>
    </row>
    <row r="1051" spans="1:21" x14ac:dyDescent="0.15">
      <c r="A1051" s="7" t="str">
        <f>IF([1]主干线!A1051="","",[1]主干线!A1051)</f>
        <v>浦项线路3</v>
      </c>
      <c r="B1051" s="7" t="str">
        <f>IF([1]主干线!B1051="","",[1]主干线!B1051)</f>
        <v>10kV</v>
      </c>
      <c r="C1051" s="7" t="str">
        <f>IF([1]主干线!C1051="","",[1]主干线!C1051)</f>
        <v>136浦项线</v>
      </c>
      <c r="D1051" s="7">
        <f>IF([1]主干线!D1051="","",[1]主干线!D1051)</f>
        <v>0</v>
      </c>
      <c r="E1051" s="7" t="str">
        <f>IF([1]主干线!E1051="","",[1]主干线!E1051)</f>
        <v>LGJ-185/30</v>
      </c>
      <c r="F1051" s="7">
        <f>IF([1]主干线!F1051="","",[1]主干线!F1051)</f>
        <v>6.7329E-2</v>
      </c>
      <c r="G1051" s="7">
        <f>IF([1]主干线!M1051="","",[1]主干线!M1051)</f>
        <v>2E-3</v>
      </c>
      <c r="H1051" s="7">
        <f>IF([1]主干线!N1051="","",[1]主干线!N1051)</f>
        <v>0</v>
      </c>
      <c r="I1051" s="7">
        <f>IF([1]主干线!O1051="","",[1]主干线!O1051)</f>
        <v>0</v>
      </c>
      <c r="J1051" s="7">
        <f>IF([1]主干线!P1051="","",[1]主干线!P1051)</f>
        <v>2015</v>
      </c>
      <c r="K1051" s="7">
        <f>IF([1]主干线!Q1051="","",[1]主干线!Q1051)</f>
        <v>1</v>
      </c>
      <c r="L1051" s="7">
        <f>IF([1]主干线!R1051="","",[1]主干线!R1051)</f>
        <v>0</v>
      </c>
      <c r="M1051" s="7">
        <f>IF([1]主干线!S1051="","",[1]主干线!S1051)</f>
        <v>0</v>
      </c>
      <c r="N1051" s="7">
        <f>IF([1]主干线!T1051="","",[1]主干线!T1051)</f>
        <v>0</v>
      </c>
      <c r="O1051" s="7" t="str">
        <f>IF([1]主干线!V1051="","",[1]主干线!V1051)</f>
        <v>8796088728544</v>
      </c>
      <c r="P1051" s="7">
        <f>IF([1]主干线!W1051="","",[1]主干线!W1051)</f>
        <v>1.3465750000000001</v>
      </c>
      <c r="Q1051" s="7">
        <f>IF([1]主干线!X1051="","",[1]主干线!X1051)</f>
        <v>6</v>
      </c>
      <c r="R1051" s="7">
        <f>IF([1]主干线!I1051="","",[1]主干线!I1051)</f>
        <v>0</v>
      </c>
      <c r="S1051" s="7">
        <f>IF([1]主干线!G1051="","",[1]主干线!G1051)</f>
        <v>0</v>
      </c>
      <c r="T1051" s="7">
        <f>IF([1]主干线!J1051="","",[1]主干线!J1051)</f>
        <v>0</v>
      </c>
      <c r="U1051" s="7" t="str">
        <f>IF([1]主干线!H1051="","",[1]主干线!H1051)</f>
        <v>市辖</v>
      </c>
    </row>
    <row r="1052" spans="1:21" x14ac:dyDescent="0.15">
      <c r="A1052" s="7" t="str">
        <f>IF([1]主干线!A1052="","",[1]主干线!A1052)</f>
        <v>浦项线路4</v>
      </c>
      <c r="B1052" s="7" t="str">
        <f>IF([1]主干线!B1052="","",[1]主干线!B1052)</f>
        <v>10kV</v>
      </c>
      <c r="C1052" s="7" t="str">
        <f>IF([1]主干线!C1052="","",[1]主干线!C1052)</f>
        <v>136浦项线</v>
      </c>
      <c r="D1052" s="7">
        <f>IF([1]主干线!D1052="","",[1]主干线!D1052)</f>
        <v>0</v>
      </c>
      <c r="E1052" s="7" t="str">
        <f>IF([1]主干线!E1052="","",[1]主干线!E1052)</f>
        <v>LGJ-185/30</v>
      </c>
      <c r="F1052" s="7">
        <f>IF([1]主干线!F1052="","",[1]主干线!F1052)</f>
        <v>3.0287999999999999E-2</v>
      </c>
      <c r="G1052" s="7">
        <f>IF([1]主干线!M1052="","",[1]主干线!M1052)</f>
        <v>2E-3</v>
      </c>
      <c r="H1052" s="7">
        <f>IF([1]主干线!N1052="","",[1]主干线!N1052)</f>
        <v>0</v>
      </c>
      <c r="I1052" s="7">
        <f>IF([1]主干线!O1052="","",[1]主干线!O1052)</f>
        <v>0</v>
      </c>
      <c r="J1052" s="7">
        <f>IF([1]主干线!P1052="","",[1]主干线!P1052)</f>
        <v>2015</v>
      </c>
      <c r="K1052" s="7">
        <f>IF([1]主干线!Q1052="","",[1]主干线!Q1052)</f>
        <v>2</v>
      </c>
      <c r="L1052" s="7">
        <f>IF([1]主干线!R1052="","",[1]主干线!R1052)</f>
        <v>0</v>
      </c>
      <c r="M1052" s="7">
        <f>IF([1]主干线!S1052="","",[1]主干线!S1052)</f>
        <v>0</v>
      </c>
      <c r="N1052" s="7">
        <f>IF([1]主干线!T1052="","",[1]主干线!T1052)</f>
        <v>0</v>
      </c>
      <c r="O1052" s="7" t="str">
        <f>IF([1]主干线!V1052="","",[1]主干线!V1052)</f>
        <v>配变_江海饭店</v>
      </c>
      <c r="P1052" s="7">
        <f>IF([1]主干线!W1052="","",[1]主干线!W1052)</f>
        <v>0.605769</v>
      </c>
      <c r="Q1052" s="7">
        <f>IF([1]主干线!X1052="","",[1]主干线!X1052)</f>
        <v>7</v>
      </c>
      <c r="R1052" s="7">
        <f>IF([1]主干线!I1052="","",[1]主干线!I1052)</f>
        <v>1</v>
      </c>
      <c r="S1052" s="7">
        <f>IF([1]主干线!G1052="","",[1]主干线!G1052)</f>
        <v>0</v>
      </c>
      <c r="T1052" s="7">
        <f>IF([1]主干线!J1052="","",[1]主干线!J1052)</f>
        <v>0</v>
      </c>
      <c r="U1052" s="7" t="str">
        <f>IF([1]主干线!H1052="","",[1]主干线!H1052)</f>
        <v>市辖</v>
      </c>
    </row>
    <row r="1053" spans="1:21" x14ac:dyDescent="0.15">
      <c r="A1053" s="7" t="str">
        <f>IF([1]主干线!A1053="","",[1]主干线!A1053)</f>
        <v>浦项线路5</v>
      </c>
      <c r="B1053" s="7" t="str">
        <f>IF([1]主干线!B1053="","",[1]主干线!B1053)</f>
        <v>10kV</v>
      </c>
      <c r="C1053" s="7" t="str">
        <f>IF([1]主干线!C1053="","",[1]主干线!C1053)</f>
        <v>136浦项线</v>
      </c>
      <c r="D1053" s="7">
        <f>IF([1]主干线!D1053="","",[1]主干线!D1053)</f>
        <v>0</v>
      </c>
      <c r="E1053" s="7" t="str">
        <f>IF([1]主干线!E1053="","",[1]主干线!E1053)</f>
        <v>LGJ-185/30</v>
      </c>
      <c r="F1053" s="7">
        <f>IF([1]主干线!F1053="","",[1]主干线!F1053)</f>
        <v>8.1713999999999995E-2</v>
      </c>
      <c r="G1053" s="7">
        <f>IF([1]主干线!M1053="","",[1]主干线!M1053)</f>
        <v>2E-3</v>
      </c>
      <c r="H1053" s="7">
        <f>IF([1]主干线!N1053="","",[1]主干线!N1053)</f>
        <v>0</v>
      </c>
      <c r="I1053" s="7">
        <f>IF([1]主干线!O1053="","",[1]主干线!O1053)</f>
        <v>0</v>
      </c>
      <c r="J1053" s="7">
        <f>IF([1]主干线!P1053="","",[1]主干线!P1053)</f>
        <v>2015</v>
      </c>
      <c r="K1053" s="7">
        <f>IF([1]主干线!Q1053="","",[1]主干线!Q1053)</f>
        <v>3</v>
      </c>
      <c r="L1053" s="7">
        <f>IF([1]主干线!R1053="","",[1]主干线!R1053)</f>
        <v>0</v>
      </c>
      <c r="M1053" s="7">
        <f>IF([1]主干线!S1053="","",[1]主干线!S1053)</f>
        <v>0</v>
      </c>
      <c r="N1053" s="7">
        <f>IF([1]主干线!T1053="","",[1]主干线!T1053)</f>
        <v>0</v>
      </c>
      <c r="O1053" s="7" t="str">
        <f>IF([1]主干线!V1053="","",[1]主干线!V1053)</f>
        <v>8796088728560</v>
      </c>
      <c r="P1053" s="7">
        <f>IF([1]主干线!W1053="","",[1]主干线!W1053)</f>
        <v>1.6342749999999999</v>
      </c>
      <c r="Q1053" s="7">
        <f>IF([1]主干线!X1053="","",[1]主干线!X1053)</f>
        <v>8</v>
      </c>
      <c r="R1053" s="7">
        <f>IF([1]主干线!I1053="","",[1]主干线!I1053)</f>
        <v>1</v>
      </c>
      <c r="S1053" s="7">
        <f>IF([1]主干线!G1053="","",[1]主干线!G1053)</f>
        <v>0</v>
      </c>
      <c r="T1053" s="7">
        <f>IF([1]主干线!J1053="","",[1]主干线!J1053)</f>
        <v>0</v>
      </c>
      <c r="U1053" s="7" t="str">
        <f>IF([1]主干线!H1053="","",[1]主干线!H1053)</f>
        <v>市辖</v>
      </c>
    </row>
    <row r="1054" spans="1:21" x14ac:dyDescent="0.15">
      <c r="A1054" s="7" t="str">
        <f>IF([1]主干线!A1054="","",[1]主干线!A1054)</f>
        <v>浦项线路6</v>
      </c>
      <c r="B1054" s="7" t="str">
        <f>IF([1]主干线!B1054="","",[1]主干线!B1054)</f>
        <v>10kV</v>
      </c>
      <c r="C1054" s="7" t="str">
        <f>IF([1]主干线!C1054="","",[1]主干线!C1054)</f>
        <v>136浦项线</v>
      </c>
      <c r="D1054" s="7">
        <f>IF([1]主干线!D1054="","",[1]主干线!D1054)</f>
        <v>0</v>
      </c>
      <c r="E1054" s="7" t="str">
        <f>IF([1]主干线!E1054="","",[1]主干线!E1054)</f>
        <v>LGJ-185/30</v>
      </c>
      <c r="F1054" s="7">
        <f>IF([1]主干线!F1054="","",[1]主干线!F1054)</f>
        <v>2.2932999999999999E-2</v>
      </c>
      <c r="G1054" s="7">
        <f>IF([1]主干线!M1054="","",[1]主干线!M1054)</f>
        <v>2E-3</v>
      </c>
      <c r="H1054" s="7">
        <f>IF([1]主干线!N1054="","",[1]主干线!N1054)</f>
        <v>0</v>
      </c>
      <c r="I1054" s="7">
        <f>IF([1]主干线!O1054="","",[1]主干线!O1054)</f>
        <v>0</v>
      </c>
      <c r="J1054" s="7">
        <f>IF([1]主干线!P1054="","",[1]主干线!P1054)</f>
        <v>2015</v>
      </c>
      <c r="K1054" s="7">
        <f>IF([1]主干线!Q1054="","",[1]主干线!Q1054)</f>
        <v>1</v>
      </c>
      <c r="L1054" s="7">
        <f>IF([1]主干线!R1054="","",[1]主干线!R1054)</f>
        <v>0</v>
      </c>
      <c r="M1054" s="7">
        <f>IF([1]主干线!S1054="","",[1]主干线!S1054)</f>
        <v>0</v>
      </c>
      <c r="N1054" s="7">
        <f>IF([1]主干线!T1054="","",[1]主干线!T1054)</f>
        <v>0</v>
      </c>
      <c r="O1054" s="7" t="str">
        <f>IF([1]主干线!V1054="","",[1]主干线!V1054)</f>
        <v>配变_二水厂2#</v>
      </c>
      <c r="P1054" s="7">
        <f>IF([1]主干线!W1054="","",[1]主干线!W1054)</f>
        <v>0.45866699999999999</v>
      </c>
      <c r="Q1054" s="7">
        <f>IF([1]主干线!X1054="","",[1]主干线!X1054)</f>
        <v>0</v>
      </c>
      <c r="R1054" s="7">
        <f>IF([1]主干线!I1054="","",[1]主干线!I1054)</f>
        <v>0</v>
      </c>
      <c r="S1054" s="7">
        <f>IF([1]主干线!G1054="","",[1]主干线!G1054)</f>
        <v>0</v>
      </c>
      <c r="T1054" s="7">
        <f>IF([1]主干线!J1054="","",[1]主干线!J1054)</f>
        <v>0</v>
      </c>
      <c r="U1054" s="7" t="str">
        <f>IF([1]主干线!H1054="","",[1]主干线!H1054)</f>
        <v>市辖</v>
      </c>
    </row>
    <row r="1055" spans="1:21" x14ac:dyDescent="0.15">
      <c r="A1055" s="7" t="str">
        <f>IF([1]主干线!A1055="","",[1]主干线!A1055)</f>
        <v>浦项线路7</v>
      </c>
      <c r="B1055" s="7" t="str">
        <f>IF([1]主干线!B1055="","",[1]主干线!B1055)</f>
        <v>10kV</v>
      </c>
      <c r="C1055" s="7" t="str">
        <f>IF([1]主干线!C1055="","",[1]主干线!C1055)</f>
        <v>136浦项线</v>
      </c>
      <c r="D1055" s="7">
        <f>IF([1]主干线!D1055="","",[1]主干线!D1055)</f>
        <v>0</v>
      </c>
      <c r="E1055" s="7" t="str">
        <f>IF([1]主干线!E1055="","",[1]主干线!E1055)</f>
        <v>LGJ-185/30</v>
      </c>
      <c r="F1055" s="7">
        <f>IF([1]主干线!F1055="","",[1]主干线!F1055)</f>
        <v>3.5985000000000003E-2</v>
      </c>
      <c r="G1055" s="7">
        <f>IF([1]主干线!M1055="","",[1]主干线!M1055)</f>
        <v>2E-3</v>
      </c>
      <c r="H1055" s="7">
        <f>IF([1]主干线!N1055="","",[1]主干线!N1055)</f>
        <v>0</v>
      </c>
      <c r="I1055" s="7">
        <f>IF([1]主干线!O1055="","",[1]主干线!O1055)</f>
        <v>0</v>
      </c>
      <c r="J1055" s="7">
        <f>IF([1]主干线!P1055="","",[1]主干线!P1055)</f>
        <v>2015</v>
      </c>
      <c r="K1055" s="7">
        <f>IF([1]主干线!Q1055="","",[1]主干线!Q1055)</f>
        <v>2</v>
      </c>
      <c r="L1055" s="7">
        <f>IF([1]主干线!R1055="","",[1]主干线!R1055)</f>
        <v>0</v>
      </c>
      <c r="M1055" s="7">
        <f>IF([1]主干线!S1055="","",[1]主干线!S1055)</f>
        <v>0</v>
      </c>
      <c r="N1055" s="7">
        <f>IF([1]主干线!T1055="","",[1]主干线!T1055)</f>
        <v>0</v>
      </c>
      <c r="O1055" s="7" t="str">
        <f>IF([1]主干线!V1055="","",[1]主干线!V1055)</f>
        <v>8796088728576</v>
      </c>
      <c r="P1055" s="7">
        <f>IF([1]主干线!W1055="","",[1]主干线!W1055)</f>
        <v>0.71969799999999995</v>
      </c>
      <c r="Q1055" s="7">
        <f>IF([1]主干线!X1055="","",[1]主干线!X1055)</f>
        <v>1</v>
      </c>
      <c r="R1055" s="7">
        <f>IF([1]主干线!I1055="","",[1]主干线!I1055)</f>
        <v>1</v>
      </c>
      <c r="S1055" s="7">
        <f>IF([1]主干线!G1055="","",[1]主干线!G1055)</f>
        <v>0</v>
      </c>
      <c r="T1055" s="7">
        <f>IF([1]主干线!J1055="","",[1]主干线!J1055)</f>
        <v>0</v>
      </c>
      <c r="U1055" s="7" t="str">
        <f>IF([1]主干线!H1055="","",[1]主干线!H1055)</f>
        <v>市辖</v>
      </c>
    </row>
    <row r="1056" spans="1:21" x14ac:dyDescent="0.15">
      <c r="A1056" s="7" t="str">
        <f>IF([1]主干线!A1056="","",[1]主干线!A1056)</f>
        <v>浦项线路8</v>
      </c>
      <c r="B1056" s="7" t="str">
        <f>IF([1]主干线!B1056="","",[1]主干线!B1056)</f>
        <v>10kV</v>
      </c>
      <c r="C1056" s="7" t="str">
        <f>IF([1]主干线!C1056="","",[1]主干线!C1056)</f>
        <v>136浦项线</v>
      </c>
      <c r="D1056" s="7">
        <f>IF([1]主干线!D1056="","",[1]主干线!D1056)</f>
        <v>0</v>
      </c>
      <c r="E1056" s="7" t="str">
        <f>IF([1]主干线!E1056="","",[1]主干线!E1056)</f>
        <v>LGJ-185/30</v>
      </c>
      <c r="F1056" s="7">
        <f>IF([1]主干线!F1056="","",[1]主干线!F1056)</f>
        <v>4.086E-2</v>
      </c>
      <c r="G1056" s="7">
        <f>IF([1]主干线!M1056="","",[1]主干线!M1056)</f>
        <v>2E-3</v>
      </c>
      <c r="H1056" s="7">
        <f>IF([1]主干线!N1056="","",[1]主干线!N1056)</f>
        <v>0</v>
      </c>
      <c r="I1056" s="7">
        <f>IF([1]主干线!O1056="","",[1]主干线!O1056)</f>
        <v>0</v>
      </c>
      <c r="J1056" s="7">
        <f>IF([1]主干线!P1056="","",[1]主干线!P1056)</f>
        <v>2015</v>
      </c>
      <c r="K1056" s="7">
        <f>IF([1]主干线!Q1056="","",[1]主干线!Q1056)</f>
        <v>3</v>
      </c>
      <c r="L1056" s="7">
        <f>IF([1]主干线!R1056="","",[1]主干线!R1056)</f>
        <v>0</v>
      </c>
      <c r="M1056" s="7">
        <f>IF([1]主干线!S1056="","",[1]主干线!S1056)</f>
        <v>0</v>
      </c>
      <c r="N1056" s="7">
        <f>IF([1]主干线!T1056="","",[1]主干线!T1056)</f>
        <v>0</v>
      </c>
      <c r="O1056" s="7" t="str">
        <f>IF([1]主干线!V1056="","",[1]主干线!V1056)</f>
        <v>配变_二水厂</v>
      </c>
      <c r="P1056" s="7">
        <f>IF([1]主干线!W1056="","",[1]主干线!W1056)</f>
        <v>0.817191</v>
      </c>
      <c r="Q1056" s="7">
        <f>IF([1]主干线!X1056="","",[1]主干线!X1056)</f>
        <v>2</v>
      </c>
      <c r="R1056" s="7">
        <f>IF([1]主干线!I1056="","",[1]主干线!I1056)</f>
        <v>1</v>
      </c>
      <c r="S1056" s="7">
        <f>IF([1]主干线!G1056="","",[1]主干线!G1056)</f>
        <v>0</v>
      </c>
      <c r="T1056" s="7">
        <f>IF([1]主干线!J1056="","",[1]主干线!J1056)</f>
        <v>0</v>
      </c>
      <c r="U1056" s="7" t="str">
        <f>IF([1]主干线!H1056="","",[1]主干线!H1056)</f>
        <v>市辖</v>
      </c>
    </row>
    <row r="1057" spans="1:21" x14ac:dyDescent="0.15">
      <c r="A1057" s="7" t="str">
        <f>IF([1]主干线!A1057="","",[1]主干线!A1057)</f>
        <v>浦项线路9</v>
      </c>
      <c r="B1057" s="7" t="str">
        <f>IF([1]主干线!B1057="","",[1]主干线!B1057)</f>
        <v>10kV</v>
      </c>
      <c r="C1057" s="7" t="str">
        <f>IF([1]主干线!C1057="","",[1]主干线!C1057)</f>
        <v>136浦项线</v>
      </c>
      <c r="D1057" s="7">
        <f>IF([1]主干线!D1057="","",[1]主干线!D1057)</f>
        <v>0</v>
      </c>
      <c r="E1057" s="7" t="str">
        <f>IF([1]主干线!E1057="","",[1]主干线!E1057)</f>
        <v>LGJ-185/30</v>
      </c>
      <c r="F1057" s="7">
        <f>IF([1]主干线!F1057="","",[1]主干线!F1057)</f>
        <v>0.63504000000000005</v>
      </c>
      <c r="G1057" s="7">
        <f>IF([1]主干线!M1057="","",[1]主干线!M1057)</f>
        <v>2E-3</v>
      </c>
      <c r="H1057" s="7">
        <f>IF([1]主干线!N1057="","",[1]主干线!N1057)</f>
        <v>0</v>
      </c>
      <c r="I1057" s="7">
        <f>IF([1]主干线!O1057="","",[1]主干线!O1057)</f>
        <v>0</v>
      </c>
      <c r="J1057" s="7">
        <f>IF([1]主干线!P1057="","",[1]主干线!P1057)</f>
        <v>2015</v>
      </c>
      <c r="K1057" s="7">
        <f>IF([1]主干线!Q1057="","",[1]主干线!Q1057)</f>
        <v>1</v>
      </c>
      <c r="L1057" s="7">
        <f>IF([1]主干线!R1057="","",[1]主干线!R1057)</f>
        <v>0</v>
      </c>
      <c r="M1057" s="7">
        <f>IF([1]主干线!S1057="","",[1]主干线!S1057)</f>
        <v>0</v>
      </c>
      <c r="N1057" s="7">
        <f>IF([1]主干线!T1057="","",[1]主干线!T1057)</f>
        <v>0</v>
      </c>
      <c r="O1057" s="7" t="str">
        <f>IF([1]主干线!V1057="","",[1]主干线!V1057)</f>
        <v>8796088728592</v>
      </c>
      <c r="P1057" s="7">
        <f>IF([1]主干线!W1057="","",[1]主干线!W1057)</f>
        <v>12.700809</v>
      </c>
      <c r="Q1057" s="7">
        <f>IF([1]主干线!X1057="","",[1]主干线!X1057)</f>
        <v>3</v>
      </c>
      <c r="R1057" s="7">
        <f>IF([1]主干线!I1057="","",[1]主干线!I1057)</f>
        <v>0</v>
      </c>
      <c r="S1057" s="7">
        <f>IF([1]主干线!G1057="","",[1]主干线!G1057)</f>
        <v>0</v>
      </c>
      <c r="T1057" s="7">
        <f>IF([1]主干线!J1057="","",[1]主干线!J1057)</f>
        <v>0</v>
      </c>
      <c r="U1057" s="7" t="str">
        <f>IF([1]主干线!H1057="","",[1]主干线!H1057)</f>
        <v>市辖</v>
      </c>
    </row>
    <row r="1058" spans="1:21" x14ac:dyDescent="0.15">
      <c r="A1058" s="7" t="str">
        <f>IF([1]主干线!A1058="","",[1]主干线!A1058)</f>
        <v>浦项线路10</v>
      </c>
      <c r="B1058" s="7" t="str">
        <f>IF([1]主干线!B1058="","",[1]主干线!B1058)</f>
        <v>10kV</v>
      </c>
      <c r="C1058" s="7" t="str">
        <f>IF([1]主干线!C1058="","",[1]主干线!C1058)</f>
        <v>136浦项线</v>
      </c>
      <c r="D1058" s="7">
        <f>IF([1]主干线!D1058="","",[1]主干线!D1058)</f>
        <v>0</v>
      </c>
      <c r="E1058" s="7" t="str">
        <f>IF([1]主干线!E1058="","",[1]主干线!E1058)</f>
        <v>LGJ-185/30</v>
      </c>
      <c r="F1058" s="7">
        <f>IF([1]主干线!F1058="","",[1]主干线!F1058)</f>
        <v>2.5016E-2</v>
      </c>
      <c r="G1058" s="7">
        <f>IF([1]主干线!M1058="","",[1]主干线!M1058)</f>
        <v>2E-3</v>
      </c>
      <c r="H1058" s="7">
        <f>IF([1]主干线!N1058="","",[1]主干线!N1058)</f>
        <v>0</v>
      </c>
      <c r="I1058" s="7">
        <f>IF([1]主干线!O1058="","",[1]主干线!O1058)</f>
        <v>0</v>
      </c>
      <c r="J1058" s="7">
        <f>IF([1]主干线!P1058="","",[1]主干线!P1058)</f>
        <v>2015</v>
      </c>
      <c r="K1058" s="7">
        <f>IF([1]主干线!Q1058="","",[1]主干线!Q1058)</f>
        <v>2</v>
      </c>
      <c r="L1058" s="7">
        <f>IF([1]主干线!R1058="","",[1]主干线!R1058)</f>
        <v>0</v>
      </c>
      <c r="M1058" s="7">
        <f>IF([1]主干线!S1058="","",[1]主干线!S1058)</f>
        <v>0</v>
      </c>
      <c r="N1058" s="7">
        <f>IF([1]主干线!T1058="","",[1]主干线!T1058)</f>
        <v>0</v>
      </c>
      <c r="O1058" s="7" t="str">
        <f>IF([1]主干线!V1058="","",[1]主干线!V1058)</f>
        <v>配变_古南收费站</v>
      </c>
      <c r="P1058" s="7">
        <f>IF([1]主干线!W1058="","",[1]主干线!W1058)</f>
        <v>0.50032100000000002</v>
      </c>
      <c r="Q1058" s="7">
        <f>IF([1]主干线!X1058="","",[1]主干线!X1058)</f>
        <v>4</v>
      </c>
      <c r="R1058" s="7">
        <f>IF([1]主干线!I1058="","",[1]主干线!I1058)</f>
        <v>1</v>
      </c>
      <c r="S1058" s="7">
        <f>IF([1]主干线!G1058="","",[1]主干线!G1058)</f>
        <v>0</v>
      </c>
      <c r="T1058" s="7">
        <f>IF([1]主干线!J1058="","",[1]主干线!J1058)</f>
        <v>0</v>
      </c>
      <c r="U1058" s="7" t="str">
        <f>IF([1]主干线!H1058="","",[1]主干线!H1058)</f>
        <v>市辖</v>
      </c>
    </row>
    <row r="1059" spans="1:21" x14ac:dyDescent="0.15">
      <c r="A1059" s="7" t="str">
        <f>IF([1]主干线!A1059="","",[1]主干线!A1059)</f>
        <v>浦项线路11</v>
      </c>
      <c r="B1059" s="7" t="str">
        <f>IF([1]主干线!B1059="","",[1]主干线!B1059)</f>
        <v>10kV</v>
      </c>
      <c r="C1059" s="7" t="str">
        <f>IF([1]主干线!C1059="","",[1]主干线!C1059)</f>
        <v>136浦项线</v>
      </c>
      <c r="D1059" s="7">
        <f>IF([1]主干线!D1059="","",[1]主干线!D1059)</f>
        <v>0</v>
      </c>
      <c r="E1059" s="7" t="str">
        <f>IF([1]主干线!E1059="","",[1]主干线!E1059)</f>
        <v>LGJ-185/30</v>
      </c>
      <c r="F1059" s="7">
        <f>IF([1]主干线!F1059="","",[1]主干线!F1059)</f>
        <v>0.10562000000000001</v>
      </c>
      <c r="G1059" s="7">
        <f>IF([1]主干线!M1059="","",[1]主干线!M1059)</f>
        <v>2E-3</v>
      </c>
      <c r="H1059" s="7">
        <f>IF([1]主干线!N1059="","",[1]主干线!N1059)</f>
        <v>0</v>
      </c>
      <c r="I1059" s="7">
        <f>IF([1]主干线!O1059="","",[1]主干线!O1059)</f>
        <v>0</v>
      </c>
      <c r="J1059" s="7">
        <f>IF([1]主干线!P1059="","",[1]主干线!P1059)</f>
        <v>2015</v>
      </c>
      <c r="K1059" s="7">
        <f>IF([1]主干线!Q1059="","",[1]主干线!Q1059)</f>
        <v>3</v>
      </c>
      <c r="L1059" s="7">
        <f>IF([1]主干线!R1059="","",[1]主干线!R1059)</f>
        <v>0</v>
      </c>
      <c r="M1059" s="7">
        <f>IF([1]主干线!S1059="","",[1]主干线!S1059)</f>
        <v>0</v>
      </c>
      <c r="N1059" s="7">
        <f>IF([1]主干线!T1059="","",[1]主干线!T1059)</f>
        <v>0</v>
      </c>
      <c r="O1059" s="7" t="str">
        <f>IF([1]主干线!V1059="","",[1]主干线!V1059)</f>
        <v>8796088728608</v>
      </c>
      <c r="P1059" s="7">
        <f>IF([1]主干线!W1059="","",[1]主干线!W1059)</f>
        <v>2.1124010000000002</v>
      </c>
      <c r="Q1059" s="7">
        <f>IF([1]主干线!X1059="","",[1]主干线!X1059)</f>
        <v>5</v>
      </c>
      <c r="R1059" s="7">
        <f>IF([1]主干线!I1059="","",[1]主干线!I1059)</f>
        <v>1</v>
      </c>
      <c r="S1059" s="7">
        <f>IF([1]主干线!G1059="","",[1]主干线!G1059)</f>
        <v>0</v>
      </c>
      <c r="T1059" s="7">
        <f>IF([1]主干线!J1059="","",[1]主干线!J1059)</f>
        <v>0</v>
      </c>
      <c r="U1059" s="7" t="str">
        <f>IF([1]主干线!H1059="","",[1]主干线!H1059)</f>
        <v>市辖</v>
      </c>
    </row>
    <row r="1060" spans="1:21" x14ac:dyDescent="0.15">
      <c r="A1060" s="7" t="str">
        <f>IF([1]主干线!A1060="","",[1]主干线!A1060)</f>
        <v>浦项线路12</v>
      </c>
      <c r="B1060" s="7" t="str">
        <f>IF([1]主干线!B1060="","",[1]主干线!B1060)</f>
        <v>10kV</v>
      </c>
      <c r="C1060" s="7" t="str">
        <f>IF([1]主干线!C1060="","",[1]主干线!C1060)</f>
        <v>136浦项线</v>
      </c>
      <c r="D1060" s="7">
        <f>IF([1]主干线!D1060="","",[1]主干线!D1060)</f>
        <v>0</v>
      </c>
      <c r="E1060" s="7" t="str">
        <f>IF([1]主干线!E1060="","",[1]主干线!E1060)</f>
        <v>LGJ-185/30</v>
      </c>
      <c r="F1060" s="7">
        <f>IF([1]主干线!F1060="","",[1]主干线!F1060)</f>
        <v>6.8469999999999998E-3</v>
      </c>
      <c r="G1060" s="7">
        <f>IF([1]主干线!M1060="","",[1]主干线!M1060)</f>
        <v>2E-3</v>
      </c>
      <c r="H1060" s="7">
        <f>IF([1]主干线!N1060="","",[1]主干线!N1060)</f>
        <v>0</v>
      </c>
      <c r="I1060" s="7">
        <f>IF([1]主干线!O1060="","",[1]主干线!O1060)</f>
        <v>0</v>
      </c>
      <c r="J1060" s="7">
        <f>IF([1]主干线!P1060="","",[1]主干线!P1060)</f>
        <v>2015</v>
      </c>
      <c r="K1060" s="7">
        <f>IF([1]主干线!Q1060="","",[1]主干线!Q1060)</f>
        <v>1</v>
      </c>
      <c r="L1060" s="7">
        <f>IF([1]主干线!R1060="","",[1]主干线!R1060)</f>
        <v>0</v>
      </c>
      <c r="M1060" s="7">
        <f>IF([1]主干线!S1060="","",[1]主干线!S1060)</f>
        <v>0</v>
      </c>
      <c r="N1060" s="7">
        <f>IF([1]主干线!T1060="","",[1]主干线!T1060)</f>
        <v>0</v>
      </c>
      <c r="O1060" s="7" t="str">
        <f>IF([1]主干线!V1060="","",[1]主干线!V1060)</f>
        <v>配变_星浜村马泾变</v>
      </c>
      <c r="P1060" s="7">
        <f>IF([1]主干线!W1060="","",[1]主干线!W1060)</f>
        <v>0.13694700000000001</v>
      </c>
      <c r="Q1060" s="7">
        <f>IF([1]主干线!X1060="","",[1]主干线!X1060)</f>
        <v>6</v>
      </c>
      <c r="R1060" s="7">
        <f>IF([1]主干线!I1060="","",[1]主干线!I1060)</f>
        <v>0</v>
      </c>
      <c r="S1060" s="7">
        <f>IF([1]主干线!G1060="","",[1]主干线!G1060)</f>
        <v>0</v>
      </c>
      <c r="T1060" s="7">
        <f>IF([1]主干线!J1060="","",[1]主干线!J1060)</f>
        <v>0</v>
      </c>
      <c r="U1060" s="7" t="str">
        <f>IF([1]主干线!H1060="","",[1]主干线!H1060)</f>
        <v>市辖</v>
      </c>
    </row>
    <row r="1061" spans="1:21" x14ac:dyDescent="0.15">
      <c r="A1061" s="7" t="str">
        <f>IF([1]主干线!A1061="","",[1]主干线!A1061)</f>
        <v>浦项线路14</v>
      </c>
      <c r="B1061" s="7" t="str">
        <f>IF([1]主干线!B1061="","",[1]主干线!B1061)</f>
        <v>10kV</v>
      </c>
      <c r="C1061" s="7" t="str">
        <f>IF([1]主干线!C1061="","",[1]主干线!C1061)</f>
        <v>136浦项线</v>
      </c>
      <c r="D1061" s="7">
        <f>IF([1]主干线!D1061="","",[1]主干线!D1061)</f>
        <v>0</v>
      </c>
      <c r="E1061" s="7" t="str">
        <f>IF([1]主干线!E1061="","",[1]主干线!E1061)</f>
        <v>LGJ-185/30</v>
      </c>
      <c r="F1061" s="7">
        <f>IF([1]主干线!F1061="","",[1]主干线!F1061)</f>
        <v>5.7895000000000002E-2</v>
      </c>
      <c r="G1061" s="7">
        <f>IF([1]主干线!M1061="","",[1]主干线!M1061)</f>
        <v>2E-3</v>
      </c>
      <c r="H1061" s="7">
        <f>IF([1]主干线!N1061="","",[1]主干线!N1061)</f>
        <v>0</v>
      </c>
      <c r="I1061" s="7">
        <f>IF([1]主干线!O1061="","",[1]主干线!O1061)</f>
        <v>0</v>
      </c>
      <c r="J1061" s="7">
        <f>IF([1]主干线!P1061="","",[1]主干线!P1061)</f>
        <v>2015</v>
      </c>
      <c r="K1061" s="7">
        <f>IF([1]主干线!Q1061="","",[1]主干线!Q1061)</f>
        <v>2</v>
      </c>
      <c r="L1061" s="7">
        <f>IF([1]主干线!R1061="","",[1]主干线!R1061)</f>
        <v>0</v>
      </c>
      <c r="M1061" s="7">
        <f>IF([1]主干线!S1061="","",[1]主干线!S1061)</f>
        <v>0</v>
      </c>
      <c r="N1061" s="7">
        <f>IF([1]主干线!T1061="","",[1]主干线!T1061)</f>
        <v>0</v>
      </c>
      <c r="O1061" s="7" t="str">
        <f>IF([1]主干线!V1061="","",[1]主干线!V1061)</f>
        <v>8796088728624</v>
      </c>
      <c r="P1061" s="7">
        <f>IF([1]主干线!W1061="","",[1]主干线!W1061)</f>
        <v>1.1578930000000001</v>
      </c>
      <c r="Q1061" s="7">
        <f>IF([1]主干线!X1061="","",[1]主干线!X1061)</f>
        <v>7</v>
      </c>
      <c r="R1061" s="7">
        <f>IF([1]主干线!I1061="","",[1]主干线!I1061)</f>
        <v>1</v>
      </c>
      <c r="S1061" s="7">
        <f>IF([1]主干线!G1061="","",[1]主干线!G1061)</f>
        <v>0</v>
      </c>
      <c r="T1061" s="7">
        <f>IF([1]主干线!J1061="","",[1]主干线!J1061)</f>
        <v>0</v>
      </c>
      <c r="U1061" s="7" t="str">
        <f>IF([1]主干线!H1061="","",[1]主干线!H1061)</f>
        <v>市辖</v>
      </c>
    </row>
    <row r="1062" spans="1:21" x14ac:dyDescent="0.15">
      <c r="A1062" s="7" t="str">
        <f>IF([1]主干线!A1062="","",[1]主干线!A1062)</f>
        <v>浦项线路15</v>
      </c>
      <c r="B1062" s="7" t="str">
        <f>IF([1]主干线!B1062="","",[1]主干线!B1062)</f>
        <v>10kV</v>
      </c>
      <c r="C1062" s="7" t="str">
        <f>IF([1]主干线!C1062="","",[1]主干线!C1062)</f>
        <v>136浦项线</v>
      </c>
      <c r="D1062" s="7">
        <f>IF([1]主干线!D1062="","",[1]主干线!D1062)</f>
        <v>0</v>
      </c>
      <c r="E1062" s="7" t="str">
        <f>IF([1]主干线!E1062="","",[1]主干线!E1062)</f>
        <v>LGJ-185/30</v>
      </c>
      <c r="F1062" s="7">
        <f>IF([1]主干线!F1062="","",[1]主干线!F1062)</f>
        <v>1.5834999999999998E-2</v>
      </c>
      <c r="G1062" s="7">
        <f>IF([1]主干线!M1062="","",[1]主干线!M1062)</f>
        <v>2E-3</v>
      </c>
      <c r="H1062" s="7">
        <f>IF([1]主干线!N1062="","",[1]主干线!N1062)</f>
        <v>0</v>
      </c>
      <c r="I1062" s="7">
        <f>IF([1]主干线!O1062="","",[1]主干线!O1062)</f>
        <v>0</v>
      </c>
      <c r="J1062" s="7">
        <f>IF([1]主干线!P1062="","",[1]主干线!P1062)</f>
        <v>2015</v>
      </c>
      <c r="K1062" s="7">
        <f>IF([1]主干线!Q1062="","",[1]主干线!Q1062)</f>
        <v>3</v>
      </c>
      <c r="L1062" s="7">
        <f>IF([1]主干线!R1062="","",[1]主干线!R1062)</f>
        <v>0</v>
      </c>
      <c r="M1062" s="7">
        <f>IF([1]主干线!S1062="","",[1]主干线!S1062)</f>
        <v>0</v>
      </c>
      <c r="N1062" s="7">
        <f>IF([1]主干线!T1062="","",[1]主干线!T1062)</f>
        <v>0</v>
      </c>
      <c r="O1062" s="7" t="str">
        <f>IF([1]主干线!V1062="","",[1]主干线!V1062)</f>
        <v>配变_大鸿运房产</v>
      </c>
      <c r="P1062" s="7">
        <f>IF([1]主干线!W1062="","",[1]主干线!W1062)</f>
        <v>0.31670700000000002</v>
      </c>
      <c r="Q1062" s="7">
        <f>IF([1]主干线!X1062="","",[1]主干线!X1062)</f>
        <v>8</v>
      </c>
      <c r="R1062" s="7">
        <f>IF([1]主干线!I1062="","",[1]主干线!I1062)</f>
        <v>1</v>
      </c>
      <c r="S1062" s="7">
        <f>IF([1]主干线!G1062="","",[1]主干线!G1062)</f>
        <v>0</v>
      </c>
      <c r="T1062" s="7">
        <f>IF([1]主干线!J1062="","",[1]主干线!J1062)</f>
        <v>0</v>
      </c>
      <c r="U1062" s="7" t="str">
        <f>IF([1]主干线!H1062="","",[1]主干线!H1062)</f>
        <v>市辖</v>
      </c>
    </row>
    <row r="1063" spans="1:21" x14ac:dyDescent="0.15">
      <c r="A1063" s="7" t="str">
        <f>IF([1]主干线!A1063="","",[1]主干线!A1063)</f>
        <v>浦项线路16</v>
      </c>
      <c r="B1063" s="7" t="str">
        <f>IF([1]主干线!B1063="","",[1]主干线!B1063)</f>
        <v>10kV</v>
      </c>
      <c r="C1063" s="7" t="str">
        <f>IF([1]主干线!C1063="","",[1]主干线!C1063)</f>
        <v>136浦项线</v>
      </c>
      <c r="D1063" s="7">
        <f>IF([1]主干线!D1063="","",[1]主干线!D1063)</f>
        <v>0</v>
      </c>
      <c r="E1063" s="7" t="str">
        <f>IF([1]主干线!E1063="","",[1]主干线!E1063)</f>
        <v>LGJ-185/30</v>
      </c>
      <c r="F1063" s="7">
        <f>IF([1]主干线!F1063="","",[1]主干线!F1063)</f>
        <v>0.19886100000000001</v>
      </c>
      <c r="G1063" s="7">
        <f>IF([1]主干线!M1063="","",[1]主干线!M1063)</f>
        <v>2E-3</v>
      </c>
      <c r="H1063" s="7">
        <f>IF([1]主干线!N1063="","",[1]主干线!N1063)</f>
        <v>0</v>
      </c>
      <c r="I1063" s="7">
        <f>IF([1]主干线!O1063="","",[1]主干线!O1063)</f>
        <v>0</v>
      </c>
      <c r="J1063" s="7">
        <f>IF([1]主干线!P1063="","",[1]主干线!P1063)</f>
        <v>2015</v>
      </c>
      <c r="K1063" s="7">
        <f>IF([1]主干线!Q1063="","",[1]主干线!Q1063)</f>
        <v>1</v>
      </c>
      <c r="L1063" s="7">
        <f>IF([1]主干线!R1063="","",[1]主干线!R1063)</f>
        <v>0</v>
      </c>
      <c r="M1063" s="7">
        <f>IF([1]主干线!S1063="","",[1]主干线!S1063)</f>
        <v>0</v>
      </c>
      <c r="N1063" s="7">
        <f>IF([1]主干线!T1063="","",[1]主干线!T1063)</f>
        <v>0</v>
      </c>
      <c r="O1063" s="7" t="str">
        <f>IF([1]主干线!V1063="","",[1]主干线!V1063)</f>
        <v>8796088728640</v>
      </c>
      <c r="P1063" s="7">
        <f>IF([1]主干线!W1063="","",[1]主干线!W1063)</f>
        <v>3.9772219999999998</v>
      </c>
      <c r="Q1063" s="7">
        <f>IF([1]主干线!X1063="","",[1]主干线!X1063)</f>
        <v>0</v>
      </c>
      <c r="R1063" s="7">
        <f>IF([1]主干线!I1063="","",[1]主干线!I1063)</f>
        <v>0</v>
      </c>
      <c r="S1063" s="7">
        <f>IF([1]主干线!G1063="","",[1]主干线!G1063)</f>
        <v>0</v>
      </c>
      <c r="T1063" s="7">
        <f>IF([1]主干线!J1063="","",[1]主干线!J1063)</f>
        <v>0</v>
      </c>
      <c r="U1063" s="7" t="str">
        <f>IF([1]主干线!H1063="","",[1]主干线!H1063)</f>
        <v>市辖</v>
      </c>
    </row>
    <row r="1064" spans="1:21" x14ac:dyDescent="0.15">
      <c r="A1064" s="7" t="str">
        <f>IF([1]主干线!A1064="","",[1]主干线!A1064)</f>
        <v>浦项线路17</v>
      </c>
      <c r="B1064" s="7" t="str">
        <f>IF([1]主干线!B1064="","",[1]主干线!B1064)</f>
        <v>10kV</v>
      </c>
      <c r="C1064" s="7" t="str">
        <f>IF([1]主干线!C1064="","",[1]主干线!C1064)</f>
        <v>136浦项线</v>
      </c>
      <c r="D1064" s="7">
        <f>IF([1]主干线!D1064="","",[1]主干线!D1064)</f>
        <v>0</v>
      </c>
      <c r="E1064" s="7" t="str">
        <f>IF([1]主干线!E1064="","",[1]主干线!E1064)</f>
        <v>LGJ-185/30</v>
      </c>
      <c r="F1064" s="7">
        <f>IF([1]主干线!F1064="","",[1]主干线!F1064)</f>
        <v>0.48757499999999998</v>
      </c>
      <c r="G1064" s="7">
        <f>IF([1]主干线!M1064="","",[1]主干线!M1064)</f>
        <v>2E-3</v>
      </c>
      <c r="H1064" s="7">
        <f>IF([1]主干线!N1064="","",[1]主干线!N1064)</f>
        <v>0</v>
      </c>
      <c r="I1064" s="7">
        <f>IF([1]主干线!O1064="","",[1]主干线!O1064)</f>
        <v>0</v>
      </c>
      <c r="J1064" s="7">
        <f>IF([1]主干线!P1064="","",[1]主干线!P1064)</f>
        <v>2015</v>
      </c>
      <c r="K1064" s="7">
        <f>IF([1]主干线!Q1064="","",[1]主干线!Q1064)</f>
        <v>2</v>
      </c>
      <c r="L1064" s="7">
        <f>IF([1]主干线!R1064="","",[1]主干线!R1064)</f>
        <v>0</v>
      </c>
      <c r="M1064" s="7">
        <f>IF([1]主干线!S1064="","",[1]主干线!S1064)</f>
        <v>0</v>
      </c>
      <c r="N1064" s="7">
        <f>IF([1]主干线!T1064="","",[1]主干线!T1064)</f>
        <v>0</v>
      </c>
      <c r="O1064" s="7" t="str">
        <f>IF([1]主干线!V1064="","",[1]主干线!V1064)</f>
        <v>8796088730288</v>
      </c>
      <c r="P1064" s="7">
        <f>IF([1]主干线!W1064="","",[1]主干线!W1064)</f>
        <v>9.7514990000000008</v>
      </c>
      <c r="Q1064" s="7">
        <f>IF([1]主干线!X1064="","",[1]主干线!X1064)</f>
        <v>1</v>
      </c>
      <c r="R1064" s="7">
        <f>IF([1]主干线!I1064="","",[1]主干线!I1064)</f>
        <v>1</v>
      </c>
      <c r="S1064" s="7">
        <f>IF([1]主干线!G1064="","",[1]主干线!G1064)</f>
        <v>0</v>
      </c>
      <c r="T1064" s="7">
        <f>IF([1]主干线!J1064="","",[1]主干线!J1064)</f>
        <v>0</v>
      </c>
      <c r="U1064" s="7" t="str">
        <f>IF([1]主干线!H1064="","",[1]主干线!H1064)</f>
        <v>市辖</v>
      </c>
    </row>
    <row r="1065" spans="1:21" x14ac:dyDescent="0.15">
      <c r="A1065" s="7" t="str">
        <f>IF([1]主干线!A1065="","",[1]主干线!A1065)</f>
        <v>浦项线路18</v>
      </c>
      <c r="B1065" s="7" t="str">
        <f>IF([1]主干线!B1065="","",[1]主干线!B1065)</f>
        <v>10kV</v>
      </c>
      <c r="C1065" s="7" t="str">
        <f>IF([1]主干线!C1065="","",[1]主干线!C1065)</f>
        <v>136浦项线</v>
      </c>
      <c r="D1065" s="7">
        <f>IF([1]主干线!D1065="","",[1]主干线!D1065)</f>
        <v>0</v>
      </c>
      <c r="E1065" s="7" t="str">
        <f>IF([1]主干线!E1065="","",[1]主干线!E1065)</f>
        <v>LGJ-185/30</v>
      </c>
      <c r="F1065" s="7">
        <f>IF([1]主干线!F1065="","",[1]主干线!F1065)</f>
        <v>0.33830900000000003</v>
      </c>
      <c r="G1065" s="7">
        <f>IF([1]主干线!M1065="","",[1]主干线!M1065)</f>
        <v>2E-3</v>
      </c>
      <c r="H1065" s="7">
        <f>IF([1]主干线!N1065="","",[1]主干线!N1065)</f>
        <v>0</v>
      </c>
      <c r="I1065" s="7">
        <f>IF([1]主干线!O1065="","",[1]主干线!O1065)</f>
        <v>0</v>
      </c>
      <c r="J1065" s="7">
        <f>IF([1]主干线!P1065="","",[1]主干线!P1065)</f>
        <v>2015</v>
      </c>
      <c r="K1065" s="7">
        <f>IF([1]主干线!Q1065="","",[1]主干线!Q1065)</f>
        <v>3</v>
      </c>
      <c r="L1065" s="7">
        <f>IF([1]主干线!R1065="","",[1]主干线!R1065)</f>
        <v>0</v>
      </c>
      <c r="M1065" s="7">
        <f>IF([1]主干线!S1065="","",[1]主干线!S1065)</f>
        <v>0</v>
      </c>
      <c r="N1065" s="7">
        <f>IF([1]主干线!T1065="","",[1]主干线!T1065)</f>
        <v>0</v>
      </c>
      <c r="O1065" s="7" t="str">
        <f>IF([1]主干线!V1065="","",[1]主干线!V1065)</f>
        <v>8796088728672</v>
      </c>
      <c r="P1065" s="7">
        <f>IF([1]主干线!W1065="","",[1]主干线!W1065)</f>
        <v>6.7661860000000003</v>
      </c>
      <c r="Q1065" s="7">
        <f>IF([1]主干线!X1065="","",[1]主干线!X1065)</f>
        <v>2</v>
      </c>
      <c r="R1065" s="7">
        <f>IF([1]主干线!I1065="","",[1]主干线!I1065)</f>
        <v>1</v>
      </c>
      <c r="S1065" s="7">
        <f>IF([1]主干线!G1065="","",[1]主干线!G1065)</f>
        <v>0</v>
      </c>
      <c r="T1065" s="7">
        <f>IF([1]主干线!J1065="","",[1]主干线!J1065)</f>
        <v>0</v>
      </c>
      <c r="U1065" s="7" t="str">
        <f>IF([1]主干线!H1065="","",[1]主干线!H1065)</f>
        <v>市辖</v>
      </c>
    </row>
    <row r="1066" spans="1:21" x14ac:dyDescent="0.15">
      <c r="A1066" s="7" t="str">
        <f>IF([1]主干线!A1066="","",[1]主干线!A1066)</f>
        <v>浦项线路19</v>
      </c>
      <c r="B1066" s="7" t="str">
        <f>IF([1]主干线!B1066="","",[1]主干线!B1066)</f>
        <v>10kV</v>
      </c>
      <c r="C1066" s="7" t="str">
        <f>IF([1]主干线!C1066="","",[1]主干线!C1066)</f>
        <v>136浦项线</v>
      </c>
      <c r="D1066" s="7">
        <f>IF([1]主干线!D1066="","",[1]主干线!D1066)</f>
        <v>0</v>
      </c>
      <c r="E1066" s="7" t="str">
        <f>IF([1]主干线!E1066="","",[1]主干线!E1066)</f>
        <v>LGJ-185/30</v>
      </c>
      <c r="F1066" s="7">
        <f>IF([1]主干线!F1066="","",[1]主干线!F1066)</f>
        <v>1.072E-2</v>
      </c>
      <c r="G1066" s="7">
        <f>IF([1]主干线!M1066="","",[1]主干线!M1066)</f>
        <v>2E-3</v>
      </c>
      <c r="H1066" s="7">
        <f>IF([1]主干线!N1066="","",[1]主干线!N1066)</f>
        <v>0</v>
      </c>
      <c r="I1066" s="7">
        <f>IF([1]主干线!O1066="","",[1]主干线!O1066)</f>
        <v>0</v>
      </c>
      <c r="J1066" s="7">
        <f>IF([1]主干线!P1066="","",[1]主干线!P1066)</f>
        <v>2015</v>
      </c>
      <c r="K1066" s="7">
        <f>IF([1]主干线!Q1066="","",[1]主干线!Q1066)</f>
        <v>1</v>
      </c>
      <c r="L1066" s="7">
        <f>IF([1]主干线!R1066="","",[1]主干线!R1066)</f>
        <v>0</v>
      </c>
      <c r="M1066" s="7">
        <f>IF([1]主干线!S1066="","",[1]主干线!S1066)</f>
        <v>0</v>
      </c>
      <c r="N1066" s="7">
        <f>IF([1]主干线!T1066="","",[1]主干线!T1066)</f>
        <v>0</v>
      </c>
      <c r="O1066" s="7" t="str">
        <f>IF([1]主干线!V1066="","",[1]主干线!V1066)</f>
        <v>配变_星浜村新村变</v>
      </c>
      <c r="P1066" s="7">
        <f>IF([1]主干线!W1066="","",[1]主干线!W1066)</f>
        <v>0.21439</v>
      </c>
      <c r="Q1066" s="7">
        <f>IF([1]主干线!X1066="","",[1]主干线!X1066)</f>
        <v>3</v>
      </c>
      <c r="R1066" s="7">
        <f>IF([1]主干线!I1066="","",[1]主干线!I1066)</f>
        <v>0</v>
      </c>
      <c r="S1066" s="7">
        <f>IF([1]主干线!G1066="","",[1]主干线!G1066)</f>
        <v>0</v>
      </c>
      <c r="T1066" s="7">
        <f>IF([1]主干线!J1066="","",[1]主干线!J1066)</f>
        <v>0</v>
      </c>
      <c r="U1066" s="7" t="str">
        <f>IF([1]主干线!H1066="","",[1]主干线!H1066)</f>
        <v>市辖</v>
      </c>
    </row>
    <row r="1067" spans="1:21" x14ac:dyDescent="0.15">
      <c r="A1067" s="7" t="str">
        <f>IF([1]主干线!A1067="","",[1]主干线!A1067)</f>
        <v>浦项线路20</v>
      </c>
      <c r="B1067" s="7" t="str">
        <f>IF([1]主干线!B1067="","",[1]主干线!B1067)</f>
        <v>10kV</v>
      </c>
      <c r="C1067" s="7" t="str">
        <f>IF([1]主干线!C1067="","",[1]主干线!C1067)</f>
        <v>136浦项线</v>
      </c>
      <c r="D1067" s="7">
        <f>IF([1]主干线!D1067="","",[1]主干线!D1067)</f>
        <v>0</v>
      </c>
      <c r="E1067" s="7" t="str">
        <f>IF([1]主干线!E1067="","",[1]主干线!E1067)</f>
        <v>LGJ-185/30</v>
      </c>
      <c r="F1067" s="7">
        <f>IF([1]主干线!F1067="","",[1]主干线!F1067)</f>
        <v>2.7147000000000001E-2</v>
      </c>
      <c r="G1067" s="7">
        <f>IF([1]主干线!M1067="","",[1]主干线!M1067)</f>
        <v>2E-3</v>
      </c>
      <c r="H1067" s="7">
        <f>IF([1]主干线!N1067="","",[1]主干线!N1067)</f>
        <v>0</v>
      </c>
      <c r="I1067" s="7">
        <f>IF([1]主干线!O1067="","",[1]主干线!O1067)</f>
        <v>0</v>
      </c>
      <c r="J1067" s="7">
        <f>IF([1]主干线!P1067="","",[1]主干线!P1067)</f>
        <v>2015</v>
      </c>
      <c r="K1067" s="7">
        <f>IF([1]主干线!Q1067="","",[1]主干线!Q1067)</f>
        <v>2</v>
      </c>
      <c r="L1067" s="7">
        <f>IF([1]主干线!R1067="","",[1]主干线!R1067)</f>
        <v>0</v>
      </c>
      <c r="M1067" s="7">
        <f>IF([1]主干线!S1067="","",[1]主干线!S1067)</f>
        <v>0</v>
      </c>
      <c r="N1067" s="7">
        <f>IF([1]主干线!T1067="","",[1]主干线!T1067)</f>
        <v>0</v>
      </c>
      <c r="O1067" s="7" t="str">
        <f>IF([1]主干线!V1067="","",[1]主干线!V1067)</f>
        <v>8796088728656</v>
      </c>
      <c r="P1067" s="7">
        <f>IF([1]主干线!W1067="","",[1]主干线!W1067)</f>
        <v>0.54293499999999995</v>
      </c>
      <c r="Q1067" s="7">
        <f>IF([1]主干线!X1067="","",[1]主干线!X1067)</f>
        <v>4</v>
      </c>
      <c r="R1067" s="7">
        <f>IF([1]主干线!I1067="","",[1]主干线!I1067)</f>
        <v>1</v>
      </c>
      <c r="S1067" s="7">
        <f>IF([1]主干线!G1067="","",[1]主干线!G1067)</f>
        <v>0</v>
      </c>
      <c r="T1067" s="7">
        <f>IF([1]主干线!J1067="","",[1]主干线!J1067)</f>
        <v>0</v>
      </c>
      <c r="U1067" s="7" t="str">
        <f>IF([1]主干线!H1067="","",[1]主干线!H1067)</f>
        <v>市辖</v>
      </c>
    </row>
    <row r="1068" spans="1:21" x14ac:dyDescent="0.15">
      <c r="A1068" s="7" t="str">
        <f>IF([1]主干线!A1068="","",[1]主干线!A1068)</f>
        <v>浦项线路21</v>
      </c>
      <c r="B1068" s="7" t="str">
        <f>IF([1]主干线!B1068="","",[1]主干线!B1068)</f>
        <v>10kV</v>
      </c>
      <c r="C1068" s="7" t="str">
        <f>IF([1]主干线!C1068="","",[1]主干线!C1068)</f>
        <v>136浦项线</v>
      </c>
      <c r="D1068" s="7">
        <f>IF([1]主干线!D1068="","",[1]主干线!D1068)</f>
        <v>0</v>
      </c>
      <c r="E1068" s="7" t="str">
        <f>IF([1]主干线!E1068="","",[1]主干线!E1068)</f>
        <v>LGJ-185/30</v>
      </c>
      <c r="F1068" s="7">
        <f>IF([1]主干线!F1068="","",[1]主干线!F1068)</f>
        <v>2.9399000000000002E-2</v>
      </c>
      <c r="G1068" s="7">
        <f>IF([1]主干线!M1068="","",[1]主干线!M1068)</f>
        <v>2E-3</v>
      </c>
      <c r="H1068" s="7">
        <f>IF([1]主干线!N1068="","",[1]主干线!N1068)</f>
        <v>0</v>
      </c>
      <c r="I1068" s="7">
        <f>IF([1]主干线!O1068="","",[1]主干线!O1068)</f>
        <v>0</v>
      </c>
      <c r="J1068" s="7">
        <f>IF([1]主干线!P1068="","",[1]主干线!P1068)</f>
        <v>2015</v>
      </c>
      <c r="K1068" s="7">
        <f>IF([1]主干线!Q1068="","",[1]主干线!Q1068)</f>
        <v>3</v>
      </c>
      <c r="L1068" s="7">
        <f>IF([1]主干线!R1068="","",[1]主干线!R1068)</f>
        <v>0</v>
      </c>
      <c r="M1068" s="7">
        <f>IF([1]主干线!S1068="","",[1]主干线!S1068)</f>
        <v>0</v>
      </c>
      <c r="N1068" s="7">
        <f>IF([1]主干线!T1068="","",[1]主干线!T1068)</f>
        <v>0</v>
      </c>
      <c r="O1068" s="7" t="str">
        <f>IF([1]主干线!V1068="","",[1]主干线!V1068)</f>
        <v>配变_花桥镇星浜置业合作社</v>
      </c>
      <c r="P1068" s="7">
        <f>IF([1]主干线!W1068="","",[1]主干线!W1068)</f>
        <v>0.58799000000000001</v>
      </c>
      <c r="Q1068" s="7">
        <f>IF([1]主干线!X1068="","",[1]主干线!X1068)</f>
        <v>5</v>
      </c>
      <c r="R1068" s="7">
        <f>IF([1]主干线!I1068="","",[1]主干线!I1068)</f>
        <v>1</v>
      </c>
      <c r="S1068" s="7">
        <f>IF([1]主干线!G1068="","",[1]主干线!G1068)</f>
        <v>0</v>
      </c>
      <c r="T1068" s="7">
        <f>IF([1]主干线!J1068="","",[1]主干线!J1068)</f>
        <v>0</v>
      </c>
      <c r="U1068" s="7" t="str">
        <f>IF([1]主干线!H1068="","",[1]主干线!H1068)</f>
        <v>市辖</v>
      </c>
    </row>
    <row r="1069" spans="1:21" x14ac:dyDescent="0.15">
      <c r="A1069" s="7" t="str">
        <f>IF([1]主干线!A1069="","",[1]主干线!A1069)</f>
        <v>浦项线路22</v>
      </c>
      <c r="B1069" s="7" t="str">
        <f>IF([1]主干线!B1069="","",[1]主干线!B1069)</f>
        <v>10kV</v>
      </c>
      <c r="C1069" s="7" t="str">
        <f>IF([1]主干线!C1069="","",[1]主干线!C1069)</f>
        <v>136浦项线</v>
      </c>
      <c r="D1069" s="7">
        <f>IF([1]主干线!D1069="","",[1]主干线!D1069)</f>
        <v>0</v>
      </c>
      <c r="E1069" s="7" t="str">
        <f>IF([1]主干线!E1069="","",[1]主干线!E1069)</f>
        <v>LGJ-185/30</v>
      </c>
      <c r="F1069" s="7">
        <f>IF([1]主干线!F1069="","",[1]主干线!F1069)</f>
        <v>8.8706999999999994E-2</v>
      </c>
      <c r="G1069" s="7">
        <f>IF([1]主干线!M1069="","",[1]主干线!M1069)</f>
        <v>2E-3</v>
      </c>
      <c r="H1069" s="7">
        <f>IF([1]主干线!N1069="","",[1]主干线!N1069)</f>
        <v>0</v>
      </c>
      <c r="I1069" s="7">
        <f>IF([1]主干线!O1069="","",[1]主干线!O1069)</f>
        <v>0</v>
      </c>
      <c r="J1069" s="7">
        <f>IF([1]主干线!P1069="","",[1]主干线!P1069)</f>
        <v>2015</v>
      </c>
      <c r="K1069" s="7">
        <f>IF([1]主干线!Q1069="","",[1]主干线!Q1069)</f>
        <v>1</v>
      </c>
      <c r="L1069" s="7">
        <f>IF([1]主干线!R1069="","",[1]主干线!R1069)</f>
        <v>0</v>
      </c>
      <c r="M1069" s="7">
        <f>IF([1]主干线!S1069="","",[1]主干线!S1069)</f>
        <v>0</v>
      </c>
      <c r="N1069" s="7">
        <f>IF([1]主干线!T1069="","",[1]主干线!T1069)</f>
        <v>0</v>
      </c>
      <c r="O1069" s="7" t="str">
        <f>IF([1]主干线!V1069="","",[1]主干线!V1069)</f>
        <v>8796088728688</v>
      </c>
      <c r="P1069" s="7">
        <f>IF([1]主干线!W1069="","",[1]主干线!W1069)</f>
        <v>1.7741439999999999</v>
      </c>
      <c r="Q1069" s="7">
        <f>IF([1]主干线!X1069="","",[1]主干线!X1069)</f>
        <v>6</v>
      </c>
      <c r="R1069" s="7">
        <f>IF([1]主干线!I1069="","",[1]主干线!I1069)</f>
        <v>0</v>
      </c>
      <c r="S1069" s="7">
        <f>IF([1]主干线!G1069="","",[1]主干线!G1069)</f>
        <v>0</v>
      </c>
      <c r="T1069" s="7">
        <f>IF([1]主干线!J1069="","",[1]主干线!J1069)</f>
        <v>0</v>
      </c>
      <c r="U1069" s="7" t="str">
        <f>IF([1]主干线!H1069="","",[1]主干线!H1069)</f>
        <v>市辖</v>
      </c>
    </row>
    <row r="1070" spans="1:21" x14ac:dyDescent="0.15">
      <c r="A1070" s="7" t="str">
        <f>IF([1]主干线!A1070="","",[1]主干线!A1070)</f>
        <v>浦项线路23</v>
      </c>
      <c r="B1070" s="7" t="str">
        <f>IF([1]主干线!B1070="","",[1]主干线!B1070)</f>
        <v>10kV</v>
      </c>
      <c r="C1070" s="7" t="str">
        <f>IF([1]主干线!C1070="","",[1]主干线!C1070)</f>
        <v>136浦项线</v>
      </c>
      <c r="D1070" s="7">
        <f>IF([1]主干线!D1070="","",[1]主干线!D1070)</f>
        <v>0</v>
      </c>
      <c r="E1070" s="7" t="str">
        <f>IF([1]主干线!E1070="","",[1]主干线!E1070)</f>
        <v>LGJ-185/30</v>
      </c>
      <c r="F1070" s="7">
        <f>IF([1]主干线!F1070="","",[1]主干线!F1070)</f>
        <v>4.3400000000000001E-3</v>
      </c>
      <c r="G1070" s="7">
        <f>IF([1]主干线!M1070="","",[1]主干线!M1070)</f>
        <v>2E-3</v>
      </c>
      <c r="H1070" s="7">
        <f>IF([1]主干线!N1070="","",[1]主干线!N1070)</f>
        <v>0</v>
      </c>
      <c r="I1070" s="7">
        <f>IF([1]主干线!O1070="","",[1]主干线!O1070)</f>
        <v>0</v>
      </c>
      <c r="J1070" s="7">
        <f>IF([1]主干线!P1070="","",[1]主干线!P1070)</f>
        <v>2015</v>
      </c>
      <c r="K1070" s="7">
        <f>IF([1]主干线!Q1070="","",[1]主干线!Q1070)</f>
        <v>2</v>
      </c>
      <c r="L1070" s="7">
        <f>IF([1]主干线!R1070="","",[1]主干线!R1070)</f>
        <v>0</v>
      </c>
      <c r="M1070" s="7">
        <f>IF([1]主干线!S1070="","",[1]主干线!S1070)</f>
        <v>0</v>
      </c>
      <c r="N1070" s="7">
        <f>IF([1]主干线!T1070="","",[1]主干线!T1070)</f>
        <v>0</v>
      </c>
      <c r="O1070" s="7" t="str">
        <f>IF([1]主干线!V1070="","",[1]主干线!V1070)</f>
        <v>配变_星浜村漕塘变</v>
      </c>
      <c r="P1070" s="7">
        <f>IF([1]主干线!W1070="","",[1]主干线!W1070)</f>
        <v>8.6793999999999996E-2</v>
      </c>
      <c r="Q1070" s="7">
        <f>IF([1]主干线!X1070="","",[1]主干线!X1070)</f>
        <v>7</v>
      </c>
      <c r="R1070" s="7">
        <f>IF([1]主干线!I1070="","",[1]主干线!I1070)</f>
        <v>1</v>
      </c>
      <c r="S1070" s="7">
        <f>IF([1]主干线!G1070="","",[1]主干线!G1070)</f>
        <v>0</v>
      </c>
      <c r="T1070" s="7">
        <f>IF([1]主干线!J1070="","",[1]主干线!J1070)</f>
        <v>0</v>
      </c>
      <c r="U1070" s="7" t="str">
        <f>IF([1]主干线!H1070="","",[1]主干线!H1070)</f>
        <v>市辖</v>
      </c>
    </row>
    <row r="1071" spans="1:21" x14ac:dyDescent="0.15">
      <c r="A1071" s="7" t="str">
        <f>IF([1]主干线!A1071="","",[1]主干线!A1071)</f>
        <v>浦项线路24</v>
      </c>
      <c r="B1071" s="7" t="str">
        <f>IF([1]主干线!B1071="","",[1]主干线!B1071)</f>
        <v>10kV</v>
      </c>
      <c r="C1071" s="7" t="str">
        <f>IF([1]主干线!C1071="","",[1]主干线!C1071)</f>
        <v>136浦项线</v>
      </c>
      <c r="D1071" s="7">
        <f>IF([1]主干线!D1071="","",[1]主干线!D1071)</f>
        <v>0</v>
      </c>
      <c r="E1071" s="7" t="str">
        <f>IF([1]主干线!E1071="","",[1]主干线!E1071)</f>
        <v>LGJ-185/30</v>
      </c>
      <c r="F1071" s="7">
        <f>IF([1]主干线!F1071="","",[1]主干线!F1071)</f>
        <v>0.103601</v>
      </c>
      <c r="G1071" s="7">
        <f>IF([1]主干线!M1071="","",[1]主干线!M1071)</f>
        <v>2E-3</v>
      </c>
      <c r="H1071" s="7">
        <f>IF([1]主干线!N1071="","",[1]主干线!N1071)</f>
        <v>0</v>
      </c>
      <c r="I1071" s="7">
        <f>IF([1]主干线!O1071="","",[1]主干线!O1071)</f>
        <v>0</v>
      </c>
      <c r="J1071" s="7">
        <f>IF([1]主干线!P1071="","",[1]主干线!P1071)</f>
        <v>2015</v>
      </c>
      <c r="K1071" s="7">
        <f>IF([1]主干线!Q1071="","",[1]主干线!Q1071)</f>
        <v>3</v>
      </c>
      <c r="L1071" s="7">
        <f>IF([1]主干线!R1071="","",[1]主干线!R1071)</f>
        <v>0</v>
      </c>
      <c r="M1071" s="7">
        <f>IF([1]主干线!S1071="","",[1]主干线!S1071)</f>
        <v>0</v>
      </c>
      <c r="N1071" s="7">
        <f>IF([1]主干线!T1071="","",[1]主干线!T1071)</f>
        <v>0</v>
      </c>
      <c r="O1071" s="7" t="str">
        <f>IF([1]主干线!V1071="","",[1]主干线!V1071)</f>
        <v>8796088728704</v>
      </c>
      <c r="P1071" s="7">
        <f>IF([1]主干线!W1071="","",[1]主干线!W1071)</f>
        <v>2.0720149999999999</v>
      </c>
      <c r="Q1071" s="7">
        <f>IF([1]主干线!X1071="","",[1]主干线!X1071)</f>
        <v>8</v>
      </c>
      <c r="R1071" s="7">
        <f>IF([1]主干线!I1071="","",[1]主干线!I1071)</f>
        <v>1</v>
      </c>
      <c r="S1071" s="7">
        <f>IF([1]主干线!G1071="","",[1]主干线!G1071)</f>
        <v>0</v>
      </c>
      <c r="T1071" s="7">
        <f>IF([1]主干线!J1071="","",[1]主干线!J1071)</f>
        <v>0</v>
      </c>
      <c r="U1071" s="7" t="str">
        <f>IF([1]主干线!H1071="","",[1]主干线!H1071)</f>
        <v>市辖</v>
      </c>
    </row>
    <row r="1072" spans="1:21" x14ac:dyDescent="0.15">
      <c r="A1072" s="7" t="str">
        <f>IF([1]主干线!A1072="","",[1]主干线!A1072)</f>
        <v>浦项线路25</v>
      </c>
      <c r="B1072" s="7" t="str">
        <f>IF([1]主干线!B1072="","",[1]主干线!B1072)</f>
        <v>10kV</v>
      </c>
      <c r="C1072" s="7" t="str">
        <f>IF([1]主干线!C1072="","",[1]主干线!C1072)</f>
        <v>136浦项线</v>
      </c>
      <c r="D1072" s="7">
        <f>IF([1]主干线!D1072="","",[1]主干线!D1072)</f>
        <v>0</v>
      </c>
      <c r="E1072" s="7" t="str">
        <f>IF([1]主干线!E1072="","",[1]主干线!E1072)</f>
        <v>LGJ-185/30</v>
      </c>
      <c r="F1072" s="7">
        <f>IF([1]主干线!F1072="","",[1]主干线!F1072)</f>
        <v>3.7366999999999997E-2</v>
      </c>
      <c r="G1072" s="7">
        <f>IF([1]主干线!M1072="","",[1]主干线!M1072)</f>
        <v>2E-3</v>
      </c>
      <c r="H1072" s="7">
        <f>IF([1]主干线!N1072="","",[1]主干线!N1072)</f>
        <v>0</v>
      </c>
      <c r="I1072" s="7">
        <f>IF([1]主干线!O1072="","",[1]主干线!O1072)</f>
        <v>0</v>
      </c>
      <c r="J1072" s="7">
        <f>IF([1]主干线!P1072="","",[1]主干线!P1072)</f>
        <v>2015</v>
      </c>
      <c r="K1072" s="7">
        <f>IF([1]主干线!Q1072="","",[1]主干线!Q1072)</f>
        <v>1</v>
      </c>
      <c r="L1072" s="7">
        <f>IF([1]主干线!R1072="","",[1]主干线!R1072)</f>
        <v>0</v>
      </c>
      <c r="M1072" s="7">
        <f>IF([1]主干线!S1072="","",[1]主干线!S1072)</f>
        <v>0</v>
      </c>
      <c r="N1072" s="7">
        <f>IF([1]主干线!T1072="","",[1]主干线!T1072)</f>
        <v>0</v>
      </c>
      <c r="O1072" s="7" t="str">
        <f>IF([1]主干线!V1072="","",[1]主干线!V1072)</f>
        <v>8796088728720</v>
      </c>
      <c r="P1072" s="7">
        <f>IF([1]主干线!W1072="","",[1]主干线!W1072)</f>
        <v>0.74733799999999995</v>
      </c>
      <c r="Q1072" s="7">
        <f>IF([1]主干线!X1072="","",[1]主干线!X1072)</f>
        <v>0</v>
      </c>
      <c r="R1072" s="7">
        <f>IF([1]主干线!I1072="","",[1]主干线!I1072)</f>
        <v>0</v>
      </c>
      <c r="S1072" s="7">
        <f>IF([1]主干线!G1072="","",[1]主干线!G1072)</f>
        <v>0</v>
      </c>
      <c r="T1072" s="7">
        <f>IF([1]主干线!J1072="","",[1]主干线!J1072)</f>
        <v>0</v>
      </c>
      <c r="U1072" s="7" t="str">
        <f>IF([1]主干线!H1072="","",[1]主干线!H1072)</f>
        <v>市辖</v>
      </c>
    </row>
    <row r="1073" spans="1:21" x14ac:dyDescent="0.15">
      <c r="A1073" s="7" t="str">
        <f>IF([1]主干线!A1073="","",[1]主干线!A1073)</f>
        <v>浦项线路26</v>
      </c>
      <c r="B1073" s="7" t="str">
        <f>IF([1]主干线!B1073="","",[1]主干线!B1073)</f>
        <v>10kV</v>
      </c>
      <c r="C1073" s="7" t="str">
        <f>IF([1]主干线!C1073="","",[1]主干线!C1073)</f>
        <v>136浦项线</v>
      </c>
      <c r="D1073" s="7">
        <f>IF([1]主干线!D1073="","",[1]主干线!D1073)</f>
        <v>0</v>
      </c>
      <c r="E1073" s="7" t="str">
        <f>IF([1]主干线!E1073="","",[1]主干线!E1073)</f>
        <v>LGJ-185/30</v>
      </c>
      <c r="F1073" s="7">
        <f>IF([1]主干线!F1073="","",[1]主干线!F1073)</f>
        <v>4.0915E-2</v>
      </c>
      <c r="G1073" s="7">
        <f>IF([1]主干线!M1073="","",[1]主干线!M1073)</f>
        <v>2E-3</v>
      </c>
      <c r="H1073" s="7">
        <f>IF([1]主干线!N1073="","",[1]主干线!N1073)</f>
        <v>0</v>
      </c>
      <c r="I1073" s="7">
        <f>IF([1]主干线!O1073="","",[1]主干线!O1073)</f>
        <v>0</v>
      </c>
      <c r="J1073" s="7">
        <f>IF([1]主干线!P1073="","",[1]主干线!P1073)</f>
        <v>2015</v>
      </c>
      <c r="K1073" s="7">
        <f>IF([1]主干线!Q1073="","",[1]主干线!Q1073)</f>
        <v>2</v>
      </c>
      <c r="L1073" s="7">
        <f>IF([1]主干线!R1073="","",[1]主干线!R1073)</f>
        <v>0</v>
      </c>
      <c r="M1073" s="7">
        <f>IF([1]主干线!S1073="","",[1]主干线!S1073)</f>
        <v>0</v>
      </c>
      <c r="N1073" s="7">
        <f>IF([1]主干线!T1073="","",[1]主干线!T1073)</f>
        <v>0</v>
      </c>
      <c r="O1073" s="7" t="str">
        <f>IF([1]主干线!V1073="","",[1]主干线!V1073)</f>
        <v>配变_陈华金属</v>
      </c>
      <c r="P1073" s="7">
        <f>IF([1]主干线!W1073="","",[1]主干线!W1073)</f>
        <v>0.81829099999999999</v>
      </c>
      <c r="Q1073" s="7">
        <f>IF([1]主干线!X1073="","",[1]主干线!X1073)</f>
        <v>1</v>
      </c>
      <c r="R1073" s="7">
        <f>IF([1]主干线!I1073="","",[1]主干线!I1073)</f>
        <v>1</v>
      </c>
      <c r="S1073" s="7">
        <f>IF([1]主干线!G1073="","",[1]主干线!G1073)</f>
        <v>0</v>
      </c>
      <c r="T1073" s="7">
        <f>IF([1]主干线!J1073="","",[1]主干线!J1073)</f>
        <v>0</v>
      </c>
      <c r="U1073" s="7" t="str">
        <f>IF([1]主干线!H1073="","",[1]主干线!H1073)</f>
        <v>市辖</v>
      </c>
    </row>
    <row r="1074" spans="1:21" x14ac:dyDescent="0.15">
      <c r="A1074" s="7" t="str">
        <f>IF([1]主干线!A1074="","",[1]主干线!A1074)</f>
        <v>浦项线路27</v>
      </c>
      <c r="B1074" s="7" t="str">
        <f>IF([1]主干线!B1074="","",[1]主干线!B1074)</f>
        <v>10kV</v>
      </c>
      <c r="C1074" s="7" t="str">
        <f>IF([1]主干线!C1074="","",[1]主干线!C1074)</f>
        <v>136浦项线</v>
      </c>
      <c r="D1074" s="7">
        <f>IF([1]主干线!D1074="","",[1]主干线!D1074)</f>
        <v>0</v>
      </c>
      <c r="E1074" s="7" t="str">
        <f>IF([1]主干线!E1074="","",[1]主干线!E1074)</f>
        <v>LGJ-185/30</v>
      </c>
      <c r="F1074" s="7">
        <f>IF([1]主干线!F1074="","",[1]主干线!F1074)</f>
        <v>4.0847000000000001E-2</v>
      </c>
      <c r="G1074" s="7">
        <f>IF([1]主干线!M1074="","",[1]主干线!M1074)</f>
        <v>2E-3</v>
      </c>
      <c r="H1074" s="7">
        <f>IF([1]主干线!N1074="","",[1]主干线!N1074)</f>
        <v>0</v>
      </c>
      <c r="I1074" s="7">
        <f>IF([1]主干线!O1074="","",[1]主干线!O1074)</f>
        <v>0</v>
      </c>
      <c r="J1074" s="7">
        <f>IF([1]主干线!P1074="","",[1]主干线!P1074)</f>
        <v>2015</v>
      </c>
      <c r="K1074" s="7">
        <f>IF([1]主干线!Q1074="","",[1]主干线!Q1074)</f>
        <v>3</v>
      </c>
      <c r="L1074" s="7">
        <f>IF([1]主干线!R1074="","",[1]主干线!R1074)</f>
        <v>0</v>
      </c>
      <c r="M1074" s="7">
        <f>IF([1]主干线!S1074="","",[1]主干线!S1074)</f>
        <v>0</v>
      </c>
      <c r="N1074" s="7">
        <f>IF([1]主干线!T1074="","",[1]主干线!T1074)</f>
        <v>0</v>
      </c>
      <c r="O1074" s="7" t="str">
        <f>IF([1]主干线!V1074="","",[1]主干线!V1074)</f>
        <v>8796088728736</v>
      </c>
      <c r="P1074" s="7">
        <f>IF([1]主干线!W1074="","",[1]主干线!W1074)</f>
        <v>0.81694900000000004</v>
      </c>
      <c r="Q1074" s="7">
        <f>IF([1]主干线!X1074="","",[1]主干线!X1074)</f>
        <v>2</v>
      </c>
      <c r="R1074" s="7">
        <f>IF([1]主干线!I1074="","",[1]主干线!I1074)</f>
        <v>1</v>
      </c>
      <c r="S1074" s="7">
        <f>IF([1]主干线!G1074="","",[1]主干线!G1074)</f>
        <v>0</v>
      </c>
      <c r="T1074" s="7">
        <f>IF([1]主干线!J1074="","",[1]主干线!J1074)</f>
        <v>0</v>
      </c>
      <c r="U1074" s="7" t="str">
        <f>IF([1]主干线!H1074="","",[1]主干线!H1074)</f>
        <v>市辖</v>
      </c>
    </row>
    <row r="1075" spans="1:21" x14ac:dyDescent="0.15">
      <c r="A1075" s="7" t="str">
        <f>IF([1]主干线!A1075="","",[1]主干线!A1075)</f>
        <v>浦项线路28</v>
      </c>
      <c r="B1075" s="7" t="str">
        <f>IF([1]主干线!B1075="","",[1]主干线!B1075)</f>
        <v>10kV</v>
      </c>
      <c r="C1075" s="7" t="str">
        <f>IF([1]主干线!C1075="","",[1]主干线!C1075)</f>
        <v>136浦项线</v>
      </c>
      <c r="D1075" s="7">
        <f>IF([1]主干线!D1075="","",[1]主干线!D1075)</f>
        <v>0</v>
      </c>
      <c r="E1075" s="7" t="str">
        <f>IF([1]主干线!E1075="","",[1]主干线!E1075)</f>
        <v>LGJ-185/30</v>
      </c>
      <c r="F1075" s="7">
        <f>IF([1]主干线!F1075="","",[1]主干线!F1075)</f>
        <v>4.3959999999999997E-3</v>
      </c>
      <c r="G1075" s="7">
        <f>IF([1]主干线!M1075="","",[1]主干线!M1075)</f>
        <v>2E-3</v>
      </c>
      <c r="H1075" s="7">
        <f>IF([1]主干线!N1075="","",[1]主干线!N1075)</f>
        <v>0</v>
      </c>
      <c r="I1075" s="7">
        <f>IF([1]主干线!O1075="","",[1]主干线!O1075)</f>
        <v>0</v>
      </c>
      <c r="J1075" s="7">
        <f>IF([1]主干线!P1075="","",[1]主干线!P1075)</f>
        <v>2015</v>
      </c>
      <c r="K1075" s="7">
        <f>IF([1]主干线!Q1075="","",[1]主干线!Q1075)</f>
        <v>1</v>
      </c>
      <c r="L1075" s="7">
        <f>IF([1]主干线!R1075="","",[1]主干线!R1075)</f>
        <v>0</v>
      </c>
      <c r="M1075" s="7">
        <f>IF([1]主干线!S1075="","",[1]主干线!S1075)</f>
        <v>0</v>
      </c>
      <c r="N1075" s="7">
        <f>IF([1]主干线!T1075="","",[1]主干线!T1075)</f>
        <v>0</v>
      </c>
      <c r="O1075" s="7" t="str">
        <f>IF([1]主干线!V1075="","",[1]主干线!V1075)</f>
        <v>配变_钱家泾变</v>
      </c>
      <c r="P1075" s="7">
        <f>IF([1]主干线!W1075="","",[1]主干线!W1075)</f>
        <v>8.7923000000000001E-2</v>
      </c>
      <c r="Q1075" s="7">
        <f>IF([1]主干线!X1075="","",[1]主干线!X1075)</f>
        <v>3</v>
      </c>
      <c r="R1075" s="7">
        <f>IF([1]主干线!I1075="","",[1]主干线!I1075)</f>
        <v>0</v>
      </c>
      <c r="S1075" s="7">
        <f>IF([1]主干线!G1075="","",[1]主干线!G1075)</f>
        <v>0</v>
      </c>
      <c r="T1075" s="7">
        <f>IF([1]主干线!J1075="","",[1]主干线!J1075)</f>
        <v>0</v>
      </c>
      <c r="U1075" s="7" t="str">
        <f>IF([1]主干线!H1075="","",[1]主干线!H1075)</f>
        <v>市辖</v>
      </c>
    </row>
    <row r="1076" spans="1:21" x14ac:dyDescent="0.15">
      <c r="A1076" s="7" t="str">
        <f>IF([1]主干线!A1076="","",[1]主干线!A1076)</f>
        <v>浦项线路29</v>
      </c>
      <c r="B1076" s="7" t="str">
        <f>IF([1]主干线!B1076="","",[1]主干线!B1076)</f>
        <v>10kV</v>
      </c>
      <c r="C1076" s="7" t="str">
        <f>IF([1]主干线!C1076="","",[1]主干线!C1076)</f>
        <v>136浦项线</v>
      </c>
      <c r="D1076" s="7">
        <f>IF([1]主干线!D1076="","",[1]主干线!D1076)</f>
        <v>0</v>
      </c>
      <c r="E1076" s="7" t="str">
        <f>IF([1]主干线!E1076="","",[1]主干线!E1076)</f>
        <v>LGJ-185/30</v>
      </c>
      <c r="F1076" s="7">
        <f>IF([1]主干线!F1076="","",[1]主干线!F1076)</f>
        <v>1.4456E-2</v>
      </c>
      <c r="G1076" s="7">
        <f>IF([1]主干线!M1076="","",[1]主干线!M1076)</f>
        <v>2E-3</v>
      </c>
      <c r="H1076" s="7">
        <f>IF([1]主干线!N1076="","",[1]主干线!N1076)</f>
        <v>0</v>
      </c>
      <c r="I1076" s="7">
        <f>IF([1]主干线!O1076="","",[1]主干线!O1076)</f>
        <v>0</v>
      </c>
      <c r="J1076" s="7">
        <f>IF([1]主干线!P1076="","",[1]主干线!P1076)</f>
        <v>2015</v>
      </c>
      <c r="K1076" s="7">
        <f>IF([1]主干线!Q1076="","",[1]主干线!Q1076)</f>
        <v>2</v>
      </c>
      <c r="L1076" s="7">
        <f>IF([1]主干线!R1076="","",[1]主干线!R1076)</f>
        <v>0</v>
      </c>
      <c r="M1076" s="7">
        <f>IF([1]主干线!S1076="","",[1]主干线!S1076)</f>
        <v>0</v>
      </c>
      <c r="N1076" s="7">
        <f>IF([1]主干线!T1076="","",[1]主干线!T1076)</f>
        <v>0</v>
      </c>
      <c r="O1076" s="7" t="str">
        <f>IF([1]主干线!V1076="","",[1]主干线!V1076)</f>
        <v>8796088728752</v>
      </c>
      <c r="P1076" s="7">
        <f>IF([1]主干线!W1076="","",[1]主干线!W1076)</f>
        <v>0.28912100000000002</v>
      </c>
      <c r="Q1076" s="7">
        <f>IF([1]主干线!X1076="","",[1]主干线!X1076)</f>
        <v>4</v>
      </c>
      <c r="R1076" s="7">
        <f>IF([1]主干线!I1076="","",[1]主干线!I1076)</f>
        <v>1</v>
      </c>
      <c r="S1076" s="7">
        <f>IF([1]主干线!G1076="","",[1]主干线!G1076)</f>
        <v>0</v>
      </c>
      <c r="T1076" s="7">
        <f>IF([1]主干线!J1076="","",[1]主干线!J1076)</f>
        <v>0</v>
      </c>
      <c r="U1076" s="7" t="str">
        <f>IF([1]主干线!H1076="","",[1]主干线!H1076)</f>
        <v>市辖</v>
      </c>
    </row>
    <row r="1077" spans="1:21" x14ac:dyDescent="0.15">
      <c r="A1077" s="7" t="str">
        <f>IF([1]主干线!A1077="","",[1]主干线!A1077)</f>
        <v>浦项线路30</v>
      </c>
      <c r="B1077" s="7" t="str">
        <f>IF([1]主干线!B1077="","",[1]主干线!B1077)</f>
        <v>10kV</v>
      </c>
      <c r="C1077" s="7" t="str">
        <f>IF([1]主干线!C1077="","",[1]主干线!C1077)</f>
        <v>136浦项线</v>
      </c>
      <c r="D1077" s="7">
        <f>IF([1]主干线!D1077="","",[1]主干线!D1077)</f>
        <v>0</v>
      </c>
      <c r="E1077" s="7" t="str">
        <f>IF([1]主干线!E1077="","",[1]主干线!E1077)</f>
        <v>LGJ-185/30</v>
      </c>
      <c r="F1077" s="7">
        <f>IF([1]主干线!F1077="","",[1]主干线!F1077)</f>
        <v>3.222E-3</v>
      </c>
      <c r="G1077" s="7">
        <f>IF([1]主干线!M1077="","",[1]主干线!M1077)</f>
        <v>2E-3</v>
      </c>
      <c r="H1077" s="7">
        <f>IF([1]主干线!N1077="","",[1]主干线!N1077)</f>
        <v>0</v>
      </c>
      <c r="I1077" s="7">
        <f>IF([1]主干线!O1077="","",[1]主干线!O1077)</f>
        <v>0</v>
      </c>
      <c r="J1077" s="7">
        <f>IF([1]主干线!P1077="","",[1]主干线!P1077)</f>
        <v>2015</v>
      </c>
      <c r="K1077" s="7">
        <f>IF([1]主干线!Q1077="","",[1]主干线!Q1077)</f>
        <v>3</v>
      </c>
      <c r="L1077" s="7">
        <f>IF([1]主干线!R1077="","",[1]主干线!R1077)</f>
        <v>0</v>
      </c>
      <c r="M1077" s="7">
        <f>IF([1]主干线!S1077="","",[1]主干线!S1077)</f>
        <v>0</v>
      </c>
      <c r="N1077" s="7">
        <f>IF([1]主干线!T1077="","",[1]主干线!T1077)</f>
        <v>0</v>
      </c>
      <c r="O1077" s="7" t="str">
        <f>IF([1]主干线!V1077="","",[1]主干线!V1077)</f>
        <v>配变_浦项线移动</v>
      </c>
      <c r="P1077" s="7">
        <f>IF([1]主干线!W1077="","",[1]主干线!W1077)</f>
        <v>6.4435000000000006E-2</v>
      </c>
      <c r="Q1077" s="7">
        <f>IF([1]主干线!X1077="","",[1]主干线!X1077)</f>
        <v>5</v>
      </c>
      <c r="R1077" s="7">
        <f>IF([1]主干线!I1077="","",[1]主干线!I1077)</f>
        <v>1</v>
      </c>
      <c r="S1077" s="7">
        <f>IF([1]主干线!G1077="","",[1]主干线!G1077)</f>
        <v>0</v>
      </c>
      <c r="T1077" s="7">
        <f>IF([1]主干线!J1077="","",[1]主干线!J1077)</f>
        <v>0</v>
      </c>
      <c r="U1077" s="7" t="str">
        <f>IF([1]主干线!H1077="","",[1]主干线!H1077)</f>
        <v>市辖</v>
      </c>
    </row>
    <row r="1078" spans="1:21" x14ac:dyDescent="0.15">
      <c r="A1078" s="7" t="str">
        <f>IF([1]主干线!A1078="","",[1]主干线!A1078)</f>
        <v>浦项线路31</v>
      </c>
      <c r="B1078" s="7" t="str">
        <f>IF([1]主干线!B1078="","",[1]主干线!B1078)</f>
        <v>10kV</v>
      </c>
      <c r="C1078" s="7" t="str">
        <f>IF([1]主干线!C1078="","",[1]主干线!C1078)</f>
        <v>136浦项线</v>
      </c>
      <c r="D1078" s="7">
        <f>IF([1]主干线!D1078="","",[1]主干线!D1078)</f>
        <v>0</v>
      </c>
      <c r="E1078" s="7" t="str">
        <f>IF([1]主干线!E1078="","",[1]主干线!E1078)</f>
        <v>LGJ-185/30</v>
      </c>
      <c r="F1078" s="7">
        <f>IF([1]主干线!F1078="","",[1]主干线!F1078)</f>
        <v>1.146E-2</v>
      </c>
      <c r="G1078" s="7">
        <f>IF([1]主干线!M1078="","",[1]主干线!M1078)</f>
        <v>2E-3</v>
      </c>
      <c r="H1078" s="7">
        <f>IF([1]主干线!N1078="","",[1]主干线!N1078)</f>
        <v>0</v>
      </c>
      <c r="I1078" s="7">
        <f>IF([1]主干线!O1078="","",[1]主干线!O1078)</f>
        <v>0</v>
      </c>
      <c r="J1078" s="7">
        <f>IF([1]主干线!P1078="","",[1]主干线!P1078)</f>
        <v>2015</v>
      </c>
      <c r="K1078" s="7">
        <f>IF([1]主干线!Q1078="","",[1]主干线!Q1078)</f>
        <v>1</v>
      </c>
      <c r="L1078" s="7">
        <f>IF([1]主干线!R1078="","",[1]主干线!R1078)</f>
        <v>0</v>
      </c>
      <c r="M1078" s="7">
        <f>IF([1]主干线!S1078="","",[1]主干线!S1078)</f>
        <v>0</v>
      </c>
      <c r="N1078" s="7">
        <f>IF([1]主干线!T1078="","",[1]主干线!T1078)</f>
        <v>0</v>
      </c>
      <c r="O1078" s="7" t="str">
        <f>IF([1]主干线!V1078="","",[1]主干线!V1078)</f>
        <v>配变_浦项线联通</v>
      </c>
      <c r="P1078" s="7">
        <f>IF([1]主干线!W1078="","",[1]主干线!W1078)</f>
        <v>0.22919900000000001</v>
      </c>
      <c r="Q1078" s="7">
        <f>IF([1]主干线!X1078="","",[1]主干线!X1078)</f>
        <v>6</v>
      </c>
      <c r="R1078" s="7">
        <f>IF([1]主干线!I1078="","",[1]主干线!I1078)</f>
        <v>0</v>
      </c>
      <c r="S1078" s="7">
        <f>IF([1]主干线!G1078="","",[1]主干线!G1078)</f>
        <v>0</v>
      </c>
      <c r="T1078" s="7">
        <f>IF([1]主干线!J1078="","",[1]主干线!J1078)</f>
        <v>0</v>
      </c>
      <c r="U1078" s="7" t="str">
        <f>IF([1]主干线!H1078="","",[1]主干线!H1078)</f>
        <v>市辖</v>
      </c>
    </row>
    <row r="1079" spans="1:21" x14ac:dyDescent="0.15">
      <c r="A1079" s="7" t="str">
        <f>IF([1]主干线!A1079="","",[1]主干线!A1079)</f>
        <v>浦项线路32</v>
      </c>
      <c r="B1079" s="7" t="str">
        <f>IF([1]主干线!B1079="","",[1]主干线!B1079)</f>
        <v>10kV</v>
      </c>
      <c r="C1079" s="7" t="str">
        <f>IF([1]主干线!C1079="","",[1]主干线!C1079)</f>
        <v>136浦项线</v>
      </c>
      <c r="D1079" s="7">
        <f>IF([1]主干线!D1079="","",[1]主干线!D1079)</f>
        <v>0</v>
      </c>
      <c r="E1079" s="7" t="str">
        <f>IF([1]主干线!E1079="","",[1]主干线!E1079)</f>
        <v>LGJ-185/30</v>
      </c>
      <c r="F1079" s="7">
        <f>IF([1]主干线!F1079="","",[1]主干线!F1079)</f>
        <v>6.1685999999999998E-2</v>
      </c>
      <c r="G1079" s="7">
        <f>IF([1]主干线!M1079="","",[1]主干线!M1079)</f>
        <v>2E-3</v>
      </c>
      <c r="H1079" s="7">
        <f>IF([1]主干线!N1079="","",[1]主干线!N1079)</f>
        <v>0</v>
      </c>
      <c r="I1079" s="7">
        <f>IF([1]主干线!O1079="","",[1]主干线!O1079)</f>
        <v>0</v>
      </c>
      <c r="J1079" s="7">
        <f>IF([1]主干线!P1079="","",[1]主干线!P1079)</f>
        <v>2015</v>
      </c>
      <c r="K1079" s="7">
        <f>IF([1]主干线!Q1079="","",[1]主干线!Q1079)</f>
        <v>2</v>
      </c>
      <c r="L1079" s="7">
        <f>IF([1]主干线!R1079="","",[1]主干线!R1079)</f>
        <v>0</v>
      </c>
      <c r="M1079" s="7">
        <f>IF([1]主干线!S1079="","",[1]主干线!S1079)</f>
        <v>0</v>
      </c>
      <c r="N1079" s="7">
        <f>IF([1]主干线!T1079="","",[1]主干线!T1079)</f>
        <v>0</v>
      </c>
      <c r="O1079" s="7" t="str">
        <f>IF([1]主干线!V1079="","",[1]主干线!V1079)</f>
        <v>配变_花桥精艺有色金属</v>
      </c>
      <c r="P1079" s="7">
        <f>IF([1]主干线!W1079="","",[1]主干线!W1079)</f>
        <v>1.233716</v>
      </c>
      <c r="Q1079" s="7">
        <f>IF([1]主干线!X1079="","",[1]主干线!X1079)</f>
        <v>7</v>
      </c>
      <c r="R1079" s="7">
        <f>IF([1]主干线!I1079="","",[1]主干线!I1079)</f>
        <v>1</v>
      </c>
      <c r="S1079" s="7">
        <f>IF([1]主干线!G1079="","",[1]主干线!G1079)</f>
        <v>0</v>
      </c>
      <c r="T1079" s="7">
        <f>IF([1]主干线!J1079="","",[1]主干线!J1079)</f>
        <v>0</v>
      </c>
      <c r="U1079" s="7" t="str">
        <f>IF([1]主干线!H1079="","",[1]主干线!H1079)</f>
        <v>市辖</v>
      </c>
    </row>
    <row r="1080" spans="1:21" x14ac:dyDescent="0.15">
      <c r="A1080" s="7" t="str">
        <f>IF([1]主干线!A1080="","",[1]主干线!A1080)</f>
        <v>浦项线路33</v>
      </c>
      <c r="B1080" s="7" t="str">
        <f>IF([1]主干线!B1080="","",[1]主干线!B1080)</f>
        <v>10kV</v>
      </c>
      <c r="C1080" s="7" t="str">
        <f>IF([1]主干线!C1080="","",[1]主干线!C1080)</f>
        <v>136浦项线</v>
      </c>
      <c r="D1080" s="7">
        <f>IF([1]主干线!D1080="","",[1]主干线!D1080)</f>
        <v>0</v>
      </c>
      <c r="E1080" s="7" t="str">
        <f>IF([1]主干线!E1080="","",[1]主干线!E1080)</f>
        <v>LGJ-185/30</v>
      </c>
      <c r="F1080" s="7">
        <f>IF([1]主干线!F1080="","",[1]主干线!F1080)</f>
        <v>1.333E-2</v>
      </c>
      <c r="G1080" s="7">
        <f>IF([1]主干线!M1080="","",[1]主干线!M1080)</f>
        <v>2E-3</v>
      </c>
      <c r="H1080" s="7">
        <f>IF([1]主干线!N1080="","",[1]主干线!N1080)</f>
        <v>0</v>
      </c>
      <c r="I1080" s="7">
        <f>IF([1]主干线!O1080="","",[1]主干线!O1080)</f>
        <v>0</v>
      </c>
      <c r="J1080" s="7">
        <f>IF([1]主干线!P1080="","",[1]主干线!P1080)</f>
        <v>2015</v>
      </c>
      <c r="K1080" s="7">
        <f>IF([1]主干线!Q1080="","",[1]主干线!Q1080)</f>
        <v>3</v>
      </c>
      <c r="L1080" s="7">
        <f>IF([1]主干线!R1080="","",[1]主干线!R1080)</f>
        <v>0</v>
      </c>
      <c r="M1080" s="7">
        <f>IF([1]主干线!S1080="","",[1]主干线!S1080)</f>
        <v>0</v>
      </c>
      <c r="N1080" s="7">
        <f>IF([1]主干线!T1080="","",[1]主干线!T1080)</f>
        <v>0</v>
      </c>
      <c r="O1080" s="7" t="str">
        <f>IF([1]主干线!V1080="","",[1]主干线!V1080)</f>
        <v>配变_浦项汽车配件</v>
      </c>
      <c r="P1080" s="7">
        <f>IF([1]主干线!W1080="","",[1]主干线!W1080)</f>
        <v>0.26660699999999998</v>
      </c>
      <c r="Q1080" s="7">
        <f>IF([1]主干线!X1080="","",[1]主干线!X1080)</f>
        <v>8</v>
      </c>
      <c r="R1080" s="7">
        <f>IF([1]主干线!I1080="","",[1]主干线!I1080)</f>
        <v>1</v>
      </c>
      <c r="S1080" s="7">
        <f>IF([1]主干线!G1080="","",[1]主干线!G1080)</f>
        <v>0</v>
      </c>
      <c r="T1080" s="7">
        <f>IF([1]主干线!J1080="","",[1]主干线!J1080)</f>
        <v>0</v>
      </c>
      <c r="U1080" s="7" t="str">
        <f>IF([1]主干线!H1080="","",[1]主干线!H1080)</f>
        <v>市辖</v>
      </c>
    </row>
    <row r="1081" spans="1:21" x14ac:dyDescent="0.15">
      <c r="A1081" s="7" t="str">
        <f>IF([1]主干线!A1081="","",[1]主干线!A1081)</f>
        <v>浦项线路34</v>
      </c>
      <c r="B1081" s="7" t="str">
        <f>IF([1]主干线!B1081="","",[1]主干线!B1081)</f>
        <v>10kV</v>
      </c>
      <c r="C1081" s="7" t="str">
        <f>IF([1]主干线!C1081="","",[1]主干线!C1081)</f>
        <v>136浦项线</v>
      </c>
      <c r="D1081" s="7">
        <f>IF([1]主干线!D1081="","",[1]主干线!D1081)</f>
        <v>0</v>
      </c>
      <c r="E1081" s="7" t="str">
        <f>IF([1]主干线!E1081="","",[1]主干线!E1081)</f>
        <v>LGJ-185/30</v>
      </c>
      <c r="F1081" s="7">
        <f>IF([1]主干线!F1081="","",[1]主干线!F1081)</f>
        <v>9.9030000000000003E-3</v>
      </c>
      <c r="G1081" s="7">
        <f>IF([1]主干线!M1081="","",[1]主干线!M1081)</f>
        <v>2E-3</v>
      </c>
      <c r="H1081" s="7">
        <f>IF([1]主干线!N1081="","",[1]主干线!N1081)</f>
        <v>0</v>
      </c>
      <c r="I1081" s="7">
        <f>IF([1]主干线!O1081="","",[1]主干线!O1081)</f>
        <v>0</v>
      </c>
      <c r="J1081" s="7">
        <f>IF([1]主干线!P1081="","",[1]主干线!P1081)</f>
        <v>2015</v>
      </c>
      <c r="K1081" s="7">
        <f>IF([1]主干线!Q1081="","",[1]主干线!Q1081)</f>
        <v>1</v>
      </c>
      <c r="L1081" s="7">
        <f>IF([1]主干线!R1081="","",[1]主干线!R1081)</f>
        <v>0</v>
      </c>
      <c r="M1081" s="7">
        <f>IF([1]主干线!S1081="","",[1]主干线!S1081)</f>
        <v>0</v>
      </c>
      <c r="N1081" s="7">
        <f>IF([1]主干线!T1081="","",[1]主干线!T1081)</f>
        <v>0</v>
      </c>
      <c r="O1081" s="7" t="str">
        <f>IF([1]主干线!V1081="","",[1]主干线!V1081)</f>
        <v>配变_浦项配变1</v>
      </c>
      <c r="P1081" s="7">
        <f>IF([1]主干线!W1081="","",[1]主干线!W1081)</f>
        <v>0.19806399999999999</v>
      </c>
      <c r="Q1081" s="7">
        <f>IF([1]主干线!X1081="","",[1]主干线!X1081)</f>
        <v>0</v>
      </c>
      <c r="R1081" s="7">
        <f>IF([1]主干线!I1081="","",[1]主干线!I1081)</f>
        <v>0</v>
      </c>
      <c r="S1081" s="7">
        <f>IF([1]主干线!G1081="","",[1]主干线!G1081)</f>
        <v>0</v>
      </c>
      <c r="T1081" s="7">
        <f>IF([1]主干线!J1081="","",[1]主干线!J1081)</f>
        <v>0</v>
      </c>
      <c r="U1081" s="7" t="str">
        <f>IF([1]主干线!H1081="","",[1]主干线!H1081)</f>
        <v>市辖</v>
      </c>
    </row>
    <row r="1082" spans="1:21" x14ac:dyDescent="0.15">
      <c r="A1082" s="7" t="str">
        <f>IF([1]主干线!A1082="","",[1]主干线!A1082)</f>
        <v>浦项线路35</v>
      </c>
      <c r="B1082" s="7" t="str">
        <f>IF([1]主干线!B1082="","",[1]主干线!B1082)</f>
        <v>10kV</v>
      </c>
      <c r="C1082" s="7" t="str">
        <f>IF([1]主干线!C1082="","",[1]主干线!C1082)</f>
        <v>136浦项线</v>
      </c>
      <c r="D1082" s="7">
        <f>IF([1]主干线!D1082="","",[1]主干线!D1082)</f>
        <v>0</v>
      </c>
      <c r="E1082" s="7" t="str">
        <f>IF([1]主干线!E1082="","",[1]主干线!E1082)</f>
        <v>LGJ-185/30</v>
      </c>
      <c r="F1082" s="7">
        <f>IF([1]主干线!F1082="","",[1]主干线!F1082)</f>
        <v>0.19003200000000001</v>
      </c>
      <c r="G1082" s="7">
        <f>IF([1]主干线!M1082="","",[1]主干线!M1082)</f>
        <v>2E-3</v>
      </c>
      <c r="H1082" s="7">
        <f>IF([1]主干线!N1082="","",[1]主干线!N1082)</f>
        <v>0</v>
      </c>
      <c r="I1082" s="7">
        <f>IF([1]主干线!O1082="","",[1]主干线!O1082)</f>
        <v>0</v>
      </c>
      <c r="J1082" s="7">
        <f>IF([1]主干线!P1082="","",[1]主干线!P1082)</f>
        <v>2015</v>
      </c>
      <c r="K1082" s="7">
        <f>IF([1]主干线!Q1082="","",[1]主干线!Q1082)</f>
        <v>2</v>
      </c>
      <c r="L1082" s="7">
        <f>IF([1]主干线!R1082="","",[1]主干线!R1082)</f>
        <v>0</v>
      </c>
      <c r="M1082" s="7">
        <f>IF([1]主干线!S1082="","",[1]主干线!S1082)</f>
        <v>0</v>
      </c>
      <c r="N1082" s="7">
        <f>IF([1]主干线!T1082="","",[1]主干线!T1082)</f>
        <v>0</v>
      </c>
      <c r="O1082" s="7" t="str">
        <f>IF([1]主干线!V1082="","",[1]主干线!V1082)</f>
        <v>8796088728784</v>
      </c>
      <c r="P1082" s="7">
        <f>IF([1]主干线!W1082="","",[1]主干线!W1082)</f>
        <v>3.8006380000000002</v>
      </c>
      <c r="Q1082" s="7">
        <f>IF([1]主干线!X1082="","",[1]主干线!X1082)</f>
        <v>1</v>
      </c>
      <c r="R1082" s="7">
        <f>IF([1]主干线!I1082="","",[1]主干线!I1082)</f>
        <v>1</v>
      </c>
      <c r="S1082" s="7">
        <f>IF([1]主干线!G1082="","",[1]主干线!G1082)</f>
        <v>0</v>
      </c>
      <c r="T1082" s="7">
        <f>IF([1]主干线!J1082="","",[1]主干线!J1082)</f>
        <v>0</v>
      </c>
      <c r="U1082" s="7" t="str">
        <f>IF([1]主干线!H1082="","",[1]主干线!H1082)</f>
        <v/>
      </c>
    </row>
    <row r="1083" spans="1:21" x14ac:dyDescent="0.15">
      <c r="A1083" s="7" t="str">
        <f>IF([1]主干线!A1083="","",[1]主干线!A1083)</f>
        <v>浦项线路36</v>
      </c>
      <c r="B1083" s="7" t="str">
        <f>IF([1]主干线!B1083="","",[1]主干线!B1083)</f>
        <v>10kV</v>
      </c>
      <c r="C1083" s="7" t="str">
        <f>IF([1]主干线!C1083="","",[1]主干线!C1083)</f>
        <v>136浦项线</v>
      </c>
      <c r="D1083" s="7">
        <f>IF([1]主干线!D1083="","",[1]主干线!D1083)</f>
        <v>0</v>
      </c>
      <c r="E1083" s="7" t="str">
        <f>IF([1]主干线!E1083="","",[1]主干线!E1083)</f>
        <v>LGJ-185/30</v>
      </c>
      <c r="F1083" s="7">
        <f>IF([1]主干线!F1083="","",[1]主干线!F1083)</f>
        <v>5.1152000000000003E-2</v>
      </c>
      <c r="G1083" s="7">
        <f>IF([1]主干线!M1083="","",[1]主干线!M1083)</f>
        <v>2E-3</v>
      </c>
      <c r="H1083" s="7">
        <f>IF([1]主干线!N1083="","",[1]主干线!N1083)</f>
        <v>0</v>
      </c>
      <c r="I1083" s="7">
        <f>IF([1]主干线!O1083="","",[1]主干线!O1083)</f>
        <v>0</v>
      </c>
      <c r="J1083" s="7">
        <f>IF([1]主干线!P1083="","",[1]主干线!P1083)</f>
        <v>2015</v>
      </c>
      <c r="K1083" s="7">
        <f>IF([1]主干线!Q1083="","",[1]主干线!Q1083)</f>
        <v>3</v>
      </c>
      <c r="L1083" s="7">
        <f>IF([1]主干线!R1083="","",[1]主干线!R1083)</f>
        <v>0</v>
      </c>
      <c r="M1083" s="7">
        <f>IF([1]主干线!S1083="","",[1]主干线!S1083)</f>
        <v>0</v>
      </c>
      <c r="N1083" s="7">
        <f>IF([1]主干线!T1083="","",[1]主干线!T1083)</f>
        <v>0</v>
      </c>
      <c r="O1083" s="7" t="str">
        <f>IF([1]主干线!V1083="","",[1]主干线!V1083)</f>
        <v>8796088728816</v>
      </c>
      <c r="P1083" s="7">
        <f>IF([1]主干线!W1083="","",[1]主干线!W1083)</f>
        <v>1.0230300000000001</v>
      </c>
      <c r="Q1083" s="7">
        <f>IF([1]主干线!X1083="","",[1]主干线!X1083)</f>
        <v>2</v>
      </c>
      <c r="R1083" s="7">
        <f>IF([1]主干线!I1083="","",[1]主干线!I1083)</f>
        <v>1</v>
      </c>
      <c r="S1083" s="7">
        <f>IF([1]主干线!G1083="","",[1]主干线!G1083)</f>
        <v>0</v>
      </c>
      <c r="T1083" s="7">
        <f>IF([1]主干线!J1083="","",[1]主干线!J1083)</f>
        <v>0</v>
      </c>
      <c r="U1083" s="7" t="str">
        <f>IF([1]主干线!H1083="","",[1]主干线!H1083)</f>
        <v/>
      </c>
    </row>
    <row r="1084" spans="1:21" x14ac:dyDescent="0.15">
      <c r="A1084" s="7" t="str">
        <f>IF([1]主干线!A1084="","",[1]主干线!A1084)</f>
        <v>浦项线路37</v>
      </c>
      <c r="B1084" s="7" t="str">
        <f>IF([1]主干线!B1084="","",[1]主干线!B1084)</f>
        <v>10kV</v>
      </c>
      <c r="C1084" s="7" t="str">
        <f>IF([1]主干线!C1084="","",[1]主干线!C1084)</f>
        <v>136浦项线</v>
      </c>
      <c r="D1084" s="7">
        <f>IF([1]主干线!D1084="","",[1]主干线!D1084)</f>
        <v>0</v>
      </c>
      <c r="E1084" s="7" t="str">
        <f>IF([1]主干线!E1084="","",[1]主干线!E1084)</f>
        <v>LGJ-185/30</v>
      </c>
      <c r="F1084" s="7">
        <f>IF([1]主干线!F1084="","",[1]主干线!F1084)</f>
        <v>0.153363</v>
      </c>
      <c r="G1084" s="7">
        <f>IF([1]主干线!M1084="","",[1]主干线!M1084)</f>
        <v>2E-3</v>
      </c>
      <c r="H1084" s="7">
        <f>IF([1]主干线!N1084="","",[1]主干线!N1084)</f>
        <v>0</v>
      </c>
      <c r="I1084" s="7">
        <f>IF([1]主干线!O1084="","",[1]主干线!O1084)</f>
        <v>0</v>
      </c>
      <c r="J1084" s="7">
        <f>IF([1]主干线!P1084="","",[1]主干线!P1084)</f>
        <v>2015</v>
      </c>
      <c r="K1084" s="7">
        <f>IF([1]主干线!Q1084="","",[1]主干线!Q1084)</f>
        <v>1</v>
      </c>
      <c r="L1084" s="7">
        <f>IF([1]主干线!R1084="","",[1]主干线!R1084)</f>
        <v>0</v>
      </c>
      <c r="M1084" s="7">
        <f>IF([1]主干线!S1084="","",[1]主干线!S1084)</f>
        <v>0</v>
      </c>
      <c r="N1084" s="7">
        <f>IF([1]主干线!T1084="","",[1]主干线!T1084)</f>
        <v>0</v>
      </c>
      <c r="O1084" s="7" t="str">
        <f>IF([1]主干线!V1084="","",[1]主干线!V1084)</f>
        <v>8796088728800</v>
      </c>
      <c r="P1084" s="7">
        <f>IF([1]主干线!W1084="","",[1]主干线!W1084)</f>
        <v>3.0672579999999998</v>
      </c>
      <c r="Q1084" s="7">
        <f>IF([1]主干线!X1084="","",[1]主干线!X1084)</f>
        <v>3</v>
      </c>
      <c r="R1084" s="7">
        <f>IF([1]主干线!I1084="","",[1]主干线!I1084)</f>
        <v>0</v>
      </c>
      <c r="S1084" s="7">
        <f>IF([1]主干线!G1084="","",[1]主干线!G1084)</f>
        <v>0</v>
      </c>
      <c r="T1084" s="7">
        <f>IF([1]主干线!J1084="","",[1]主干线!J1084)</f>
        <v>0</v>
      </c>
      <c r="U1084" s="7" t="str">
        <f>IF([1]主干线!H1084="","",[1]主干线!H1084)</f>
        <v/>
      </c>
    </row>
    <row r="1085" spans="1:21" x14ac:dyDescent="0.15">
      <c r="A1085" s="7" t="str">
        <f>IF([1]主干线!A1085="","",[1]主干线!A1085)</f>
        <v>浦项线路38</v>
      </c>
      <c r="B1085" s="7" t="str">
        <f>IF([1]主干线!B1085="","",[1]主干线!B1085)</f>
        <v>10kV</v>
      </c>
      <c r="C1085" s="7" t="str">
        <f>IF([1]主干线!C1085="","",[1]主干线!C1085)</f>
        <v>136浦项线</v>
      </c>
      <c r="D1085" s="7">
        <f>IF([1]主干线!D1085="","",[1]主干线!D1085)</f>
        <v>0</v>
      </c>
      <c r="E1085" s="7" t="str">
        <f>IF([1]主干线!E1085="","",[1]主干线!E1085)</f>
        <v>LGJ-185/30</v>
      </c>
      <c r="F1085" s="7">
        <f>IF([1]主干线!F1085="","",[1]主干线!F1085)</f>
        <v>3.362E-3</v>
      </c>
      <c r="G1085" s="7">
        <f>IF([1]主干线!M1085="","",[1]主干线!M1085)</f>
        <v>2E-3</v>
      </c>
      <c r="H1085" s="7">
        <f>IF([1]主干线!N1085="","",[1]主干线!N1085)</f>
        <v>0</v>
      </c>
      <c r="I1085" s="7">
        <f>IF([1]主干线!O1085="","",[1]主干线!O1085)</f>
        <v>0</v>
      </c>
      <c r="J1085" s="7">
        <f>IF([1]主干线!P1085="","",[1]主干线!P1085)</f>
        <v>2015</v>
      </c>
      <c r="K1085" s="7">
        <f>IF([1]主干线!Q1085="","",[1]主干线!Q1085)</f>
        <v>2</v>
      </c>
      <c r="L1085" s="7">
        <f>IF([1]主干线!R1085="","",[1]主干线!R1085)</f>
        <v>0</v>
      </c>
      <c r="M1085" s="7">
        <f>IF([1]主干线!S1085="","",[1]主干线!S1085)</f>
        <v>0</v>
      </c>
      <c r="N1085" s="7">
        <f>IF([1]主干线!T1085="","",[1]主干线!T1085)</f>
        <v>0</v>
      </c>
      <c r="O1085" s="7" t="str">
        <f>IF([1]主干线!V1085="","",[1]主干线!V1085)</f>
        <v>配变_野鸡庵排</v>
      </c>
      <c r="P1085" s="7">
        <f>IF([1]主干线!W1085="","",[1]主干线!W1085)</f>
        <v>6.7238999999999993E-2</v>
      </c>
      <c r="Q1085" s="7">
        <f>IF([1]主干线!X1085="","",[1]主干线!X1085)</f>
        <v>4</v>
      </c>
      <c r="R1085" s="7">
        <f>IF([1]主干线!I1085="","",[1]主干线!I1085)</f>
        <v>1</v>
      </c>
      <c r="S1085" s="7">
        <f>IF([1]主干线!G1085="","",[1]主干线!G1085)</f>
        <v>0</v>
      </c>
      <c r="T1085" s="7">
        <f>IF([1]主干线!J1085="","",[1]主干线!J1085)</f>
        <v>0</v>
      </c>
      <c r="U1085" s="7" t="str">
        <f>IF([1]主干线!H1085="","",[1]主干线!H1085)</f>
        <v/>
      </c>
    </row>
    <row r="1086" spans="1:21" x14ac:dyDescent="0.15">
      <c r="A1086" s="7" t="str">
        <f>IF([1]主干线!A1086="","",[1]主干线!A1086)</f>
        <v>浦项线路39</v>
      </c>
      <c r="B1086" s="7" t="str">
        <f>IF([1]主干线!B1086="","",[1]主干线!B1086)</f>
        <v>10kV</v>
      </c>
      <c r="C1086" s="7" t="str">
        <f>IF([1]主干线!C1086="","",[1]主干线!C1086)</f>
        <v>136浦项线</v>
      </c>
      <c r="D1086" s="7">
        <f>IF([1]主干线!D1086="","",[1]主干线!D1086)</f>
        <v>0</v>
      </c>
      <c r="E1086" s="7" t="str">
        <f>IF([1]主干线!E1086="","",[1]主干线!E1086)</f>
        <v>LGJ-185/30</v>
      </c>
      <c r="F1086" s="7">
        <f>IF([1]主干线!F1086="","",[1]主干线!F1086)</f>
        <v>3.7476000000000002E-2</v>
      </c>
      <c r="G1086" s="7">
        <f>IF([1]主干线!M1086="","",[1]主干线!M1086)</f>
        <v>2E-3</v>
      </c>
      <c r="H1086" s="7">
        <f>IF([1]主干线!N1086="","",[1]主干线!N1086)</f>
        <v>0</v>
      </c>
      <c r="I1086" s="7">
        <f>IF([1]主干线!O1086="","",[1]主干线!O1086)</f>
        <v>0</v>
      </c>
      <c r="J1086" s="7">
        <f>IF([1]主干线!P1086="","",[1]主干线!P1086)</f>
        <v>2015</v>
      </c>
      <c r="K1086" s="7">
        <f>IF([1]主干线!Q1086="","",[1]主干线!Q1086)</f>
        <v>3</v>
      </c>
      <c r="L1086" s="7">
        <f>IF([1]主干线!R1086="","",[1]主干线!R1086)</f>
        <v>0</v>
      </c>
      <c r="M1086" s="7">
        <f>IF([1]主干线!S1086="","",[1]主干线!S1086)</f>
        <v>0</v>
      </c>
      <c r="N1086" s="7">
        <f>IF([1]主干线!T1086="","",[1]主干线!T1086)</f>
        <v>0</v>
      </c>
      <c r="O1086" s="7" t="str">
        <f>IF([1]主干线!V1086="","",[1]主干线!V1086)</f>
        <v>配变_华之辰电器</v>
      </c>
      <c r="P1086" s="7">
        <f>IF([1]主干线!W1086="","",[1]主干线!W1086)</f>
        <v>0.74952700000000005</v>
      </c>
      <c r="Q1086" s="7">
        <f>IF([1]主干线!X1086="","",[1]主干线!X1086)</f>
        <v>5</v>
      </c>
      <c r="R1086" s="7">
        <f>IF([1]主干线!I1086="","",[1]主干线!I1086)</f>
        <v>1</v>
      </c>
      <c r="S1086" s="7">
        <f>IF([1]主干线!G1086="","",[1]主干线!G1086)</f>
        <v>0</v>
      </c>
      <c r="T1086" s="7">
        <f>IF([1]主干线!J1086="","",[1]主干线!J1086)</f>
        <v>0</v>
      </c>
      <c r="U1086" s="7" t="str">
        <f>IF([1]主干线!H1086="","",[1]主干线!H1086)</f>
        <v/>
      </c>
    </row>
    <row r="1087" spans="1:21" x14ac:dyDescent="0.15">
      <c r="A1087" s="7" t="str">
        <f>IF([1]主干线!A1087="","",[1]主干线!A1087)</f>
        <v>浦项线路40</v>
      </c>
      <c r="B1087" s="7" t="str">
        <f>IF([1]主干线!B1087="","",[1]主干线!B1087)</f>
        <v>10kV</v>
      </c>
      <c r="C1087" s="7" t="str">
        <f>IF([1]主干线!C1087="","",[1]主干线!C1087)</f>
        <v>136浦项线</v>
      </c>
      <c r="D1087" s="7">
        <f>IF([1]主干线!D1087="","",[1]主干线!D1087)</f>
        <v>1</v>
      </c>
      <c r="E1087" s="7" t="str">
        <f>IF([1]主干线!E1087="","",[1]主干线!E1087)</f>
        <v>YJV22-3×70</v>
      </c>
      <c r="F1087" s="7">
        <f>IF([1]主干线!F1087="","",[1]主干线!F1087)</f>
        <v>0.17683099999999999</v>
      </c>
      <c r="G1087" s="7">
        <f>IF([1]主干线!M1087="","",[1]主干线!M1087)</f>
        <v>2E-3</v>
      </c>
      <c r="H1087" s="7">
        <f>IF([1]主干线!N1087="","",[1]主干线!N1087)</f>
        <v>0</v>
      </c>
      <c r="I1087" s="7">
        <f>IF([1]主干线!O1087="","",[1]主干线!O1087)</f>
        <v>0</v>
      </c>
      <c r="J1087" s="7">
        <f>IF([1]主干线!P1087="","",[1]主干线!P1087)</f>
        <v>2015</v>
      </c>
      <c r="K1087" s="7">
        <f>IF([1]主干线!Q1087="","",[1]主干线!Q1087)</f>
        <v>1</v>
      </c>
      <c r="L1087" s="7">
        <f>IF([1]主干线!R1087="","",[1]主干线!R1087)</f>
        <v>0</v>
      </c>
      <c r="M1087" s="7">
        <f>IF([1]主干线!S1087="","",[1]主干线!S1087)</f>
        <v>0</v>
      </c>
      <c r="N1087" s="7">
        <f>IF([1]主干线!T1087="","",[1]主干线!T1087)</f>
        <v>0</v>
      </c>
      <c r="O1087" s="7" t="str">
        <f>IF([1]主干线!V1087="","",[1]主干线!V1087)</f>
        <v>配变_大宏机电配电间</v>
      </c>
      <c r="P1087" s="7">
        <f>IF([1]主干线!W1087="","",[1]主干线!W1087)</f>
        <v>9.725714</v>
      </c>
      <c r="Q1087" s="7">
        <f>IF([1]主干线!X1087="","",[1]主干线!X1087)</f>
        <v>6</v>
      </c>
      <c r="R1087" s="7">
        <f>IF([1]主干线!I1087="","",[1]主干线!I1087)</f>
        <v>0</v>
      </c>
      <c r="S1087" s="7">
        <f>IF([1]主干线!G1087="","",[1]主干线!G1087)</f>
        <v>0</v>
      </c>
      <c r="T1087" s="7">
        <f>IF([1]主干线!J1087="","",[1]主干线!J1087)</f>
        <v>0</v>
      </c>
      <c r="U1087" s="7" t="str">
        <f>IF([1]主干线!H1087="","",[1]主干线!H1087)</f>
        <v/>
      </c>
    </row>
    <row r="1088" spans="1:21" x14ac:dyDescent="0.15">
      <c r="A1088" s="7" t="str">
        <f>IF([1]主干线!A1088="","",[1]主干线!A1088)</f>
        <v>浦项线路41</v>
      </c>
      <c r="B1088" s="7" t="str">
        <f>IF([1]主干线!B1088="","",[1]主干线!B1088)</f>
        <v>10kV</v>
      </c>
      <c r="C1088" s="7" t="str">
        <f>IF([1]主干线!C1088="","",[1]主干线!C1088)</f>
        <v>136浦项线</v>
      </c>
      <c r="D1088" s="7">
        <f>IF([1]主干线!D1088="","",[1]主干线!D1088)</f>
        <v>0</v>
      </c>
      <c r="E1088" s="7" t="str">
        <f>IF([1]主干线!E1088="","",[1]主干线!E1088)</f>
        <v>LGJ-185/30</v>
      </c>
      <c r="F1088" s="7">
        <f>IF([1]主干线!F1088="","",[1]主干线!F1088)</f>
        <v>0.155193</v>
      </c>
      <c r="G1088" s="7">
        <f>IF([1]主干线!M1088="","",[1]主干线!M1088)</f>
        <v>2E-3</v>
      </c>
      <c r="H1088" s="7">
        <f>IF([1]主干线!N1088="","",[1]主干线!N1088)</f>
        <v>0</v>
      </c>
      <c r="I1088" s="7">
        <f>IF([1]主干线!O1088="","",[1]主干线!O1088)</f>
        <v>0</v>
      </c>
      <c r="J1088" s="7">
        <f>IF([1]主干线!P1088="","",[1]主干线!P1088)</f>
        <v>2015</v>
      </c>
      <c r="K1088" s="7">
        <f>IF([1]主干线!Q1088="","",[1]主干线!Q1088)</f>
        <v>2</v>
      </c>
      <c r="L1088" s="7">
        <f>IF([1]主干线!R1088="","",[1]主干线!R1088)</f>
        <v>0</v>
      </c>
      <c r="M1088" s="7">
        <f>IF([1]主干线!S1088="","",[1]主干线!S1088)</f>
        <v>0</v>
      </c>
      <c r="N1088" s="7">
        <f>IF([1]主干线!T1088="","",[1]主干线!T1088)</f>
        <v>0</v>
      </c>
      <c r="O1088" s="7" t="str">
        <f>IF([1]主干线!V1088="","",[1]主干线!V1088)</f>
        <v>8796088728832</v>
      </c>
      <c r="P1088" s="7">
        <f>IF([1]主干线!W1088="","",[1]主干线!W1088)</f>
        <v>3.1038589999999999</v>
      </c>
      <c r="Q1088" s="7">
        <f>IF([1]主干线!X1088="","",[1]主干线!X1088)</f>
        <v>7</v>
      </c>
      <c r="R1088" s="7">
        <f>IF([1]主干线!I1088="","",[1]主干线!I1088)</f>
        <v>1</v>
      </c>
      <c r="S1088" s="7">
        <f>IF([1]主干线!G1088="","",[1]主干线!G1088)</f>
        <v>0</v>
      </c>
      <c r="T1088" s="7">
        <f>IF([1]主干线!J1088="","",[1]主干线!J1088)</f>
        <v>0</v>
      </c>
      <c r="U1088" s="7" t="str">
        <f>IF([1]主干线!H1088="","",[1]主干线!H1088)</f>
        <v/>
      </c>
    </row>
    <row r="1089" spans="1:21" x14ac:dyDescent="0.15">
      <c r="A1089" s="7" t="str">
        <f>IF([1]主干线!A1089="","",[1]主干线!A1089)</f>
        <v>浦项线路42</v>
      </c>
      <c r="B1089" s="7" t="str">
        <f>IF([1]主干线!B1089="","",[1]主干线!B1089)</f>
        <v>10kV</v>
      </c>
      <c r="C1089" s="7" t="str">
        <f>IF([1]主干线!C1089="","",[1]主干线!C1089)</f>
        <v>136浦项线</v>
      </c>
      <c r="D1089" s="7">
        <f>IF([1]主干线!D1089="","",[1]主干线!D1089)</f>
        <v>0</v>
      </c>
      <c r="E1089" s="7" t="str">
        <f>IF([1]主干线!E1089="","",[1]主干线!E1089)</f>
        <v>LGJ-185/30</v>
      </c>
      <c r="F1089" s="7">
        <f>IF([1]主干线!F1089="","",[1]主干线!F1089)</f>
        <v>0.61362300000000003</v>
      </c>
      <c r="G1089" s="7">
        <f>IF([1]主干线!M1089="","",[1]主干线!M1089)</f>
        <v>2E-3</v>
      </c>
      <c r="H1089" s="7">
        <f>IF([1]主干线!N1089="","",[1]主干线!N1089)</f>
        <v>0</v>
      </c>
      <c r="I1089" s="7">
        <f>IF([1]主干线!O1089="","",[1]主干线!O1089)</f>
        <v>0</v>
      </c>
      <c r="J1089" s="7">
        <f>IF([1]主干线!P1089="","",[1]主干线!P1089)</f>
        <v>2015</v>
      </c>
      <c r="K1089" s="7">
        <f>IF([1]主干线!Q1089="","",[1]主干线!Q1089)</f>
        <v>3</v>
      </c>
      <c r="L1089" s="7">
        <f>IF([1]主干线!R1089="","",[1]主干线!R1089)</f>
        <v>0</v>
      </c>
      <c r="M1089" s="7">
        <f>IF([1]主干线!S1089="","",[1]主干线!S1089)</f>
        <v>0</v>
      </c>
      <c r="N1089" s="7">
        <f>IF([1]主干线!T1089="","",[1]主干线!T1089)</f>
        <v>0</v>
      </c>
      <c r="O1089" s="7" t="str">
        <f>IF([1]主干线!V1089="","",[1]主干线!V1089)</f>
        <v>8796088728880</v>
      </c>
      <c r="P1089" s="7">
        <f>IF([1]主干线!W1089="","",[1]主干线!W1089)</f>
        <v>12.272459</v>
      </c>
      <c r="Q1089" s="7">
        <f>IF([1]主干线!X1089="","",[1]主干线!X1089)</f>
        <v>8</v>
      </c>
      <c r="R1089" s="7">
        <f>IF([1]主干线!I1089="","",[1]主干线!I1089)</f>
        <v>1</v>
      </c>
      <c r="S1089" s="7">
        <f>IF([1]主干线!G1089="","",[1]主干线!G1089)</f>
        <v>0</v>
      </c>
      <c r="T1089" s="7">
        <f>IF([1]主干线!J1089="","",[1]主干线!J1089)</f>
        <v>0</v>
      </c>
      <c r="U1089" s="7" t="str">
        <f>IF([1]主干线!H1089="","",[1]主干线!H1089)</f>
        <v>市辖</v>
      </c>
    </row>
    <row r="1090" spans="1:21" x14ac:dyDescent="0.15">
      <c r="A1090" s="7" t="str">
        <f>IF([1]主干线!A1090="","",[1]主干线!A1090)</f>
        <v>浦项线路43</v>
      </c>
      <c r="B1090" s="7" t="str">
        <f>IF([1]主干线!B1090="","",[1]主干线!B1090)</f>
        <v>10kV</v>
      </c>
      <c r="C1090" s="7" t="str">
        <f>IF([1]主干线!C1090="","",[1]主干线!C1090)</f>
        <v>136浦项线</v>
      </c>
      <c r="D1090" s="7">
        <f>IF([1]主干线!D1090="","",[1]主干线!D1090)</f>
        <v>0</v>
      </c>
      <c r="E1090" s="7" t="str">
        <f>IF([1]主干线!E1090="","",[1]主干线!E1090)</f>
        <v>LGJ-185/30</v>
      </c>
      <c r="F1090" s="7">
        <f>IF([1]主干线!F1090="","",[1]主干线!F1090)</f>
        <v>3.2016999999999997E-2</v>
      </c>
      <c r="G1090" s="7">
        <f>IF([1]主干线!M1090="","",[1]主干线!M1090)</f>
        <v>2E-3</v>
      </c>
      <c r="H1090" s="7">
        <f>IF([1]主干线!N1090="","",[1]主干线!N1090)</f>
        <v>0</v>
      </c>
      <c r="I1090" s="7">
        <f>IF([1]主干线!O1090="","",[1]主干线!O1090)</f>
        <v>0</v>
      </c>
      <c r="J1090" s="7">
        <f>IF([1]主干线!P1090="","",[1]主干线!P1090)</f>
        <v>2015</v>
      </c>
      <c r="K1090" s="7">
        <f>IF([1]主干线!Q1090="","",[1]主干线!Q1090)</f>
        <v>1</v>
      </c>
      <c r="L1090" s="7">
        <f>IF([1]主干线!R1090="","",[1]主干线!R1090)</f>
        <v>0</v>
      </c>
      <c r="M1090" s="7">
        <f>IF([1]主干线!S1090="","",[1]主干线!S1090)</f>
        <v>0</v>
      </c>
      <c r="N1090" s="7">
        <f>IF([1]主干线!T1090="","",[1]主干线!T1090)</f>
        <v>0</v>
      </c>
      <c r="O1090" s="7" t="str">
        <f>IF([1]主干线!V1090="","",[1]主干线!V1090)</f>
        <v>8796088728848</v>
      </c>
      <c r="P1090" s="7">
        <f>IF([1]主干线!W1090="","",[1]主干线!W1090)</f>
        <v>0.64033899999999999</v>
      </c>
      <c r="Q1090" s="7">
        <f>IF([1]主干线!X1090="","",[1]主干线!X1090)</f>
        <v>0</v>
      </c>
      <c r="R1090" s="7">
        <f>IF([1]主干线!I1090="","",[1]主干线!I1090)</f>
        <v>0</v>
      </c>
      <c r="S1090" s="7">
        <f>IF([1]主干线!G1090="","",[1]主干线!G1090)</f>
        <v>0</v>
      </c>
      <c r="T1090" s="7">
        <f>IF([1]主干线!J1090="","",[1]主干线!J1090)</f>
        <v>0</v>
      </c>
      <c r="U1090" s="7" t="str">
        <f>IF([1]主干线!H1090="","",[1]主干线!H1090)</f>
        <v/>
      </c>
    </row>
    <row r="1091" spans="1:21" x14ac:dyDescent="0.15">
      <c r="A1091" s="7" t="str">
        <f>IF([1]主干线!A1091="","",[1]主干线!A1091)</f>
        <v>浦项线路44</v>
      </c>
      <c r="B1091" s="7" t="str">
        <f>IF([1]主干线!B1091="","",[1]主干线!B1091)</f>
        <v>10kV</v>
      </c>
      <c r="C1091" s="7" t="str">
        <f>IF([1]主干线!C1091="","",[1]主干线!C1091)</f>
        <v>136浦项线</v>
      </c>
      <c r="D1091" s="7">
        <f>IF([1]主干线!D1091="","",[1]主干线!D1091)</f>
        <v>0</v>
      </c>
      <c r="E1091" s="7" t="str">
        <f>IF([1]主干线!E1091="","",[1]主干线!E1091)</f>
        <v>LGJ-185/30</v>
      </c>
      <c r="F1091" s="7">
        <f>IF([1]主干线!F1091="","",[1]主干线!F1091)</f>
        <v>2.0752E-2</v>
      </c>
      <c r="G1091" s="7">
        <f>IF([1]主干线!M1091="","",[1]主干线!M1091)</f>
        <v>2E-3</v>
      </c>
      <c r="H1091" s="7">
        <f>IF([1]主干线!N1091="","",[1]主干线!N1091)</f>
        <v>0</v>
      </c>
      <c r="I1091" s="7">
        <f>IF([1]主干线!O1091="","",[1]主干线!O1091)</f>
        <v>0</v>
      </c>
      <c r="J1091" s="7">
        <f>IF([1]主干线!P1091="","",[1]主干线!P1091)</f>
        <v>2015</v>
      </c>
      <c r="K1091" s="7">
        <f>IF([1]主干线!Q1091="","",[1]主干线!Q1091)</f>
        <v>2</v>
      </c>
      <c r="L1091" s="7">
        <f>IF([1]主干线!R1091="","",[1]主干线!R1091)</f>
        <v>0</v>
      </c>
      <c r="M1091" s="7">
        <f>IF([1]主干线!S1091="","",[1]主干线!S1091)</f>
        <v>0</v>
      </c>
      <c r="N1091" s="7">
        <f>IF([1]主干线!T1091="","",[1]主干线!T1091)</f>
        <v>0</v>
      </c>
      <c r="O1091" s="7" t="str">
        <f>IF([1]主干线!V1091="","",[1]主干线!V1091)</f>
        <v>配变_金运汽配</v>
      </c>
      <c r="P1091" s="7">
        <f>IF([1]主干线!W1091="","",[1]主干线!W1091)</f>
        <v>0.41504099999999999</v>
      </c>
      <c r="Q1091" s="7">
        <f>IF([1]主干线!X1091="","",[1]主干线!X1091)</f>
        <v>1</v>
      </c>
      <c r="R1091" s="7">
        <f>IF([1]主干线!I1091="","",[1]主干线!I1091)</f>
        <v>1</v>
      </c>
      <c r="S1091" s="7">
        <f>IF([1]主干线!G1091="","",[1]主干线!G1091)</f>
        <v>0</v>
      </c>
      <c r="T1091" s="7">
        <f>IF([1]主干线!J1091="","",[1]主干线!J1091)</f>
        <v>0</v>
      </c>
      <c r="U1091" s="7" t="str">
        <f>IF([1]主干线!H1091="","",[1]主干线!H1091)</f>
        <v/>
      </c>
    </row>
    <row r="1092" spans="1:21" x14ac:dyDescent="0.15">
      <c r="A1092" s="7" t="str">
        <f>IF([1]主干线!A1092="","",[1]主干线!A1092)</f>
        <v>浦项线路45</v>
      </c>
      <c r="B1092" s="7" t="str">
        <f>IF([1]主干线!B1092="","",[1]主干线!B1092)</f>
        <v>10kV</v>
      </c>
      <c r="C1092" s="7" t="str">
        <f>IF([1]主干线!C1092="","",[1]主干线!C1092)</f>
        <v>136浦项线</v>
      </c>
      <c r="D1092" s="7">
        <f>IF([1]主干线!D1092="","",[1]主干线!D1092)</f>
        <v>0</v>
      </c>
      <c r="E1092" s="7" t="str">
        <f>IF([1]主干线!E1092="","",[1]主干线!E1092)</f>
        <v>LGJ-185/30</v>
      </c>
      <c r="F1092" s="7">
        <f>IF([1]主干线!F1092="","",[1]主干线!F1092)</f>
        <v>1.644E-2</v>
      </c>
      <c r="G1092" s="7">
        <f>IF([1]主干线!M1092="","",[1]主干线!M1092)</f>
        <v>2E-3</v>
      </c>
      <c r="H1092" s="7">
        <f>IF([1]主干线!N1092="","",[1]主干线!N1092)</f>
        <v>0</v>
      </c>
      <c r="I1092" s="7">
        <f>IF([1]主干线!O1092="","",[1]主干线!O1092)</f>
        <v>0</v>
      </c>
      <c r="J1092" s="7">
        <f>IF([1]主干线!P1092="","",[1]主干线!P1092)</f>
        <v>2015</v>
      </c>
      <c r="K1092" s="7">
        <f>IF([1]主干线!Q1092="","",[1]主干线!Q1092)</f>
        <v>3</v>
      </c>
      <c r="L1092" s="7">
        <f>IF([1]主干线!R1092="","",[1]主干线!R1092)</f>
        <v>0</v>
      </c>
      <c r="M1092" s="7">
        <f>IF([1]主干线!S1092="","",[1]主干线!S1092)</f>
        <v>0</v>
      </c>
      <c r="N1092" s="7">
        <f>IF([1]主干线!T1092="","",[1]主干线!T1092)</f>
        <v>0</v>
      </c>
      <c r="O1092" s="7" t="str">
        <f>IF([1]主干线!V1092="","",[1]主干线!V1092)</f>
        <v>8796088728864</v>
      </c>
      <c r="P1092" s="7">
        <f>IF([1]主干线!W1092="","",[1]主干线!W1092)</f>
        <v>0.32880999999999999</v>
      </c>
      <c r="Q1092" s="7">
        <f>IF([1]主干线!X1092="","",[1]主干线!X1092)</f>
        <v>2</v>
      </c>
      <c r="R1092" s="7">
        <f>IF([1]主干线!I1092="","",[1]主干线!I1092)</f>
        <v>1</v>
      </c>
      <c r="S1092" s="7">
        <f>IF([1]主干线!G1092="","",[1]主干线!G1092)</f>
        <v>0</v>
      </c>
      <c r="T1092" s="7">
        <f>IF([1]主干线!J1092="","",[1]主干线!J1092)</f>
        <v>0</v>
      </c>
      <c r="U1092" s="7" t="str">
        <f>IF([1]主干线!H1092="","",[1]主干线!H1092)</f>
        <v/>
      </c>
    </row>
    <row r="1093" spans="1:21" x14ac:dyDescent="0.15">
      <c r="A1093" s="7" t="str">
        <f>IF([1]主干线!A1093="","",[1]主干线!A1093)</f>
        <v>浦项线路46</v>
      </c>
      <c r="B1093" s="7" t="str">
        <f>IF([1]主干线!B1093="","",[1]主干线!B1093)</f>
        <v>10kV</v>
      </c>
      <c r="C1093" s="7" t="str">
        <f>IF([1]主干线!C1093="","",[1]主干线!C1093)</f>
        <v>136浦项线</v>
      </c>
      <c r="D1093" s="7">
        <f>IF([1]主干线!D1093="","",[1]主干线!D1093)</f>
        <v>0</v>
      </c>
      <c r="E1093" s="7" t="str">
        <f>IF([1]主干线!E1093="","",[1]主干线!E1093)</f>
        <v>LGJ-185/30</v>
      </c>
      <c r="F1093" s="7">
        <f>IF([1]主干线!F1093="","",[1]主干线!F1093)</f>
        <v>1.8026E-2</v>
      </c>
      <c r="G1093" s="7">
        <f>IF([1]主干线!M1093="","",[1]主干线!M1093)</f>
        <v>2E-3</v>
      </c>
      <c r="H1093" s="7">
        <f>IF([1]主干线!N1093="","",[1]主干线!N1093)</f>
        <v>0</v>
      </c>
      <c r="I1093" s="7">
        <f>IF([1]主干线!O1093="","",[1]主干线!O1093)</f>
        <v>0</v>
      </c>
      <c r="J1093" s="7">
        <f>IF([1]主干线!P1093="","",[1]主干线!P1093)</f>
        <v>2015</v>
      </c>
      <c r="K1093" s="7">
        <f>IF([1]主干线!Q1093="","",[1]主干线!Q1093)</f>
        <v>1</v>
      </c>
      <c r="L1093" s="7">
        <f>IF([1]主干线!R1093="","",[1]主干线!R1093)</f>
        <v>0</v>
      </c>
      <c r="M1093" s="7">
        <f>IF([1]主干线!S1093="","",[1]主干线!S1093)</f>
        <v>0</v>
      </c>
      <c r="N1093" s="7">
        <f>IF([1]主干线!T1093="","",[1]主干线!T1093)</f>
        <v>0</v>
      </c>
      <c r="O1093" s="7" t="str">
        <f>IF([1]主干线!V1093="","",[1]主干线!V1093)</f>
        <v>配变_海立服饰</v>
      </c>
      <c r="P1093" s="7">
        <f>IF([1]主干线!W1093="","",[1]主干线!W1093)</f>
        <v>0.36051699999999998</v>
      </c>
      <c r="Q1093" s="7">
        <f>IF([1]主干线!X1093="","",[1]主干线!X1093)</f>
        <v>3</v>
      </c>
      <c r="R1093" s="7">
        <f>IF([1]主干线!I1093="","",[1]主干线!I1093)</f>
        <v>0</v>
      </c>
      <c r="S1093" s="7">
        <f>IF([1]主干线!G1093="","",[1]主干线!G1093)</f>
        <v>0</v>
      </c>
      <c r="T1093" s="7">
        <f>IF([1]主干线!J1093="","",[1]主干线!J1093)</f>
        <v>0</v>
      </c>
      <c r="U1093" s="7" t="str">
        <f>IF([1]主干线!H1093="","",[1]主干线!H1093)</f>
        <v/>
      </c>
    </row>
    <row r="1094" spans="1:21" x14ac:dyDescent="0.15">
      <c r="A1094" s="7" t="str">
        <f>IF([1]主干线!A1094="","",[1]主干线!A1094)</f>
        <v>浦项线路47</v>
      </c>
      <c r="B1094" s="7" t="str">
        <f>IF([1]主干线!B1094="","",[1]主干线!B1094)</f>
        <v>10kV</v>
      </c>
      <c r="C1094" s="7" t="str">
        <f>IF([1]主干线!C1094="","",[1]主干线!C1094)</f>
        <v>136浦项线</v>
      </c>
      <c r="D1094" s="7">
        <f>IF([1]主干线!D1094="","",[1]主干线!D1094)</f>
        <v>0</v>
      </c>
      <c r="E1094" s="7" t="str">
        <f>IF([1]主干线!E1094="","",[1]主干线!E1094)</f>
        <v>LGJ-185/30</v>
      </c>
      <c r="F1094" s="7">
        <f>IF([1]主干线!F1094="","",[1]主干线!F1094)</f>
        <v>0.78695700000000002</v>
      </c>
      <c r="G1094" s="7">
        <f>IF([1]主干线!M1094="","",[1]主干线!M1094)</f>
        <v>2E-3</v>
      </c>
      <c r="H1094" s="7">
        <f>IF([1]主干线!N1094="","",[1]主干线!N1094)</f>
        <v>0</v>
      </c>
      <c r="I1094" s="7">
        <f>IF([1]主干线!O1094="","",[1]主干线!O1094)</f>
        <v>0</v>
      </c>
      <c r="J1094" s="7">
        <f>IF([1]主干线!P1094="","",[1]主干线!P1094)</f>
        <v>2015</v>
      </c>
      <c r="K1094" s="7">
        <f>IF([1]主干线!Q1094="","",[1]主干线!Q1094)</f>
        <v>2</v>
      </c>
      <c r="L1094" s="7">
        <f>IF([1]主干线!R1094="","",[1]主干线!R1094)</f>
        <v>0</v>
      </c>
      <c r="M1094" s="7">
        <f>IF([1]主干线!S1094="","",[1]主干线!S1094)</f>
        <v>0</v>
      </c>
      <c r="N1094" s="7">
        <f>IF([1]主干线!T1094="","",[1]主干线!T1094)</f>
        <v>0</v>
      </c>
      <c r="O1094" s="7" t="str">
        <f>IF([1]主干线!V1094="","",[1]主干线!V1094)</f>
        <v>8796088728896</v>
      </c>
      <c r="P1094" s="7">
        <f>IF([1]主干线!W1094="","",[1]主干线!W1094)</f>
        <v>15.739148999999999</v>
      </c>
      <c r="Q1094" s="7">
        <f>IF([1]主干线!X1094="","",[1]主干线!X1094)</f>
        <v>4</v>
      </c>
      <c r="R1094" s="7">
        <f>IF([1]主干线!I1094="","",[1]主干线!I1094)</f>
        <v>1</v>
      </c>
      <c r="S1094" s="7">
        <f>IF([1]主干线!G1094="","",[1]主干线!G1094)</f>
        <v>0</v>
      </c>
      <c r="T1094" s="7">
        <f>IF([1]主干线!J1094="","",[1]主干线!J1094)</f>
        <v>0</v>
      </c>
      <c r="U1094" s="7" t="str">
        <f>IF([1]主干线!H1094="","",[1]主干线!H1094)</f>
        <v>市辖</v>
      </c>
    </row>
    <row r="1095" spans="1:21" x14ac:dyDescent="0.15">
      <c r="A1095" s="7" t="str">
        <f>IF([1]主干线!A1095="","",[1]主干线!A1095)</f>
        <v>浦项线路48</v>
      </c>
      <c r="B1095" s="7" t="str">
        <f>IF([1]主干线!B1095="","",[1]主干线!B1095)</f>
        <v>10kV</v>
      </c>
      <c r="C1095" s="7" t="str">
        <f>IF([1]主干线!C1095="","",[1]主干线!C1095)</f>
        <v>136浦项线</v>
      </c>
      <c r="D1095" s="7">
        <f>IF([1]主干线!D1095="","",[1]主干线!D1095)</f>
        <v>0</v>
      </c>
      <c r="E1095" s="7" t="str">
        <f>IF([1]主干线!E1095="","",[1]主干线!E1095)</f>
        <v>LGJ-185/30</v>
      </c>
      <c r="F1095" s="7">
        <f>IF([1]主干线!F1095="","",[1]主干线!F1095)</f>
        <v>1.8870000000000001E-2</v>
      </c>
      <c r="G1095" s="7">
        <f>IF([1]主干线!M1095="","",[1]主干线!M1095)</f>
        <v>2E-3</v>
      </c>
      <c r="H1095" s="7">
        <f>IF([1]主干线!N1095="","",[1]主干线!N1095)</f>
        <v>0</v>
      </c>
      <c r="I1095" s="7">
        <f>IF([1]主干线!O1095="","",[1]主干线!O1095)</f>
        <v>0</v>
      </c>
      <c r="J1095" s="7">
        <f>IF([1]主干线!P1095="","",[1]主干线!P1095)</f>
        <v>2015</v>
      </c>
      <c r="K1095" s="7">
        <f>IF([1]主干线!Q1095="","",[1]主干线!Q1095)</f>
        <v>3</v>
      </c>
      <c r="L1095" s="7">
        <f>IF([1]主干线!R1095="","",[1]主干线!R1095)</f>
        <v>0</v>
      </c>
      <c r="M1095" s="7">
        <f>IF([1]主干线!S1095="","",[1]主干线!S1095)</f>
        <v>0</v>
      </c>
      <c r="N1095" s="7">
        <f>IF([1]主干线!T1095="","",[1]主干线!T1095)</f>
        <v>0</v>
      </c>
      <c r="O1095" s="7" t="str">
        <f>IF([1]主干线!V1095="","",[1]主干线!V1095)</f>
        <v>配变_华燕五金</v>
      </c>
      <c r="P1095" s="7">
        <f>IF([1]主干线!W1095="","",[1]主干线!W1095)</f>
        <v>0.37739400000000001</v>
      </c>
      <c r="Q1095" s="7">
        <f>IF([1]主干线!X1095="","",[1]主干线!X1095)</f>
        <v>5</v>
      </c>
      <c r="R1095" s="7">
        <f>IF([1]主干线!I1095="","",[1]主干线!I1095)</f>
        <v>1</v>
      </c>
      <c r="S1095" s="7">
        <f>IF([1]主干线!G1095="","",[1]主干线!G1095)</f>
        <v>0</v>
      </c>
      <c r="T1095" s="7">
        <f>IF([1]主干线!J1095="","",[1]主干线!J1095)</f>
        <v>0</v>
      </c>
      <c r="U1095" s="7" t="str">
        <f>IF([1]主干线!H1095="","",[1]主干线!H1095)</f>
        <v>市辖</v>
      </c>
    </row>
    <row r="1096" spans="1:21" x14ac:dyDescent="0.15">
      <c r="A1096" s="7" t="str">
        <f>IF([1]主干线!A1096="","",[1]主干线!A1096)</f>
        <v>浦项线路49</v>
      </c>
      <c r="B1096" s="7" t="str">
        <f>IF([1]主干线!B1096="","",[1]主干线!B1096)</f>
        <v>10kV</v>
      </c>
      <c r="C1096" s="7" t="str">
        <f>IF([1]主干线!C1096="","",[1]主干线!C1096)</f>
        <v>136浦项线</v>
      </c>
      <c r="D1096" s="7">
        <f>IF([1]主干线!D1096="","",[1]主干线!D1096)</f>
        <v>0</v>
      </c>
      <c r="E1096" s="7" t="str">
        <f>IF([1]主干线!E1096="","",[1]主干线!E1096)</f>
        <v>LGJ-185/30</v>
      </c>
      <c r="F1096" s="7">
        <f>IF([1]主干线!F1096="","",[1]主干线!F1096)</f>
        <v>0.13294700000000001</v>
      </c>
      <c r="G1096" s="7">
        <f>IF([1]主干线!M1096="","",[1]主干线!M1096)</f>
        <v>2E-3</v>
      </c>
      <c r="H1096" s="7">
        <f>IF([1]主干线!N1096="","",[1]主干线!N1096)</f>
        <v>0</v>
      </c>
      <c r="I1096" s="7">
        <f>IF([1]主干线!O1096="","",[1]主干线!O1096)</f>
        <v>0</v>
      </c>
      <c r="J1096" s="7">
        <f>IF([1]主干线!P1096="","",[1]主干线!P1096)</f>
        <v>2015</v>
      </c>
      <c r="K1096" s="7">
        <f>IF([1]主干线!Q1096="","",[1]主干线!Q1096)</f>
        <v>1</v>
      </c>
      <c r="L1096" s="7">
        <f>IF([1]主干线!R1096="","",[1]主干线!R1096)</f>
        <v>0</v>
      </c>
      <c r="M1096" s="7">
        <f>IF([1]主干线!S1096="","",[1]主干线!S1096)</f>
        <v>0</v>
      </c>
      <c r="N1096" s="7">
        <f>IF([1]主干线!T1096="","",[1]主干线!T1096)</f>
        <v>0</v>
      </c>
      <c r="O1096" s="7" t="str">
        <f>IF([1]主干线!V1096="","",[1]主干线!V1096)</f>
        <v>8796088728912</v>
      </c>
      <c r="P1096" s="7">
        <f>IF([1]主干线!W1096="","",[1]主干线!W1096)</f>
        <v>2.6589360000000002</v>
      </c>
      <c r="Q1096" s="7">
        <f>IF([1]主干线!X1096="","",[1]主干线!X1096)</f>
        <v>6</v>
      </c>
      <c r="R1096" s="7">
        <f>IF([1]主干线!I1096="","",[1]主干线!I1096)</f>
        <v>0</v>
      </c>
      <c r="S1096" s="7">
        <f>IF([1]主干线!G1096="","",[1]主干线!G1096)</f>
        <v>0</v>
      </c>
      <c r="T1096" s="7">
        <f>IF([1]主干线!J1096="","",[1]主干线!J1096)</f>
        <v>0</v>
      </c>
      <c r="U1096" s="7" t="str">
        <f>IF([1]主干线!H1096="","",[1]主干线!H1096)</f>
        <v>市辖</v>
      </c>
    </row>
    <row r="1097" spans="1:21" x14ac:dyDescent="0.15">
      <c r="A1097" s="7" t="str">
        <f>IF([1]主干线!A1097="","",[1]主干线!A1097)</f>
        <v>浦项线路50</v>
      </c>
      <c r="B1097" s="7" t="str">
        <f>IF([1]主干线!B1097="","",[1]主干线!B1097)</f>
        <v>10kV</v>
      </c>
      <c r="C1097" s="7" t="str">
        <f>IF([1]主干线!C1097="","",[1]主干线!C1097)</f>
        <v>136浦项线</v>
      </c>
      <c r="D1097" s="7">
        <f>IF([1]主干线!D1097="","",[1]主干线!D1097)</f>
        <v>0</v>
      </c>
      <c r="E1097" s="7" t="str">
        <f>IF([1]主干线!E1097="","",[1]主干线!E1097)</f>
        <v>LGJ-185/30</v>
      </c>
      <c r="F1097" s="7">
        <f>IF([1]主干线!F1097="","",[1]主干线!F1097)</f>
        <v>4.6420999999999997E-2</v>
      </c>
      <c r="G1097" s="7">
        <f>IF([1]主干线!M1097="","",[1]主干线!M1097)</f>
        <v>2E-3</v>
      </c>
      <c r="H1097" s="7">
        <f>IF([1]主干线!N1097="","",[1]主干线!N1097)</f>
        <v>0</v>
      </c>
      <c r="I1097" s="7">
        <f>IF([1]主干线!O1097="","",[1]主干线!O1097)</f>
        <v>0</v>
      </c>
      <c r="J1097" s="7">
        <f>IF([1]主干线!P1097="","",[1]主干线!P1097)</f>
        <v>2015</v>
      </c>
      <c r="K1097" s="7">
        <f>IF([1]主干线!Q1097="","",[1]主干线!Q1097)</f>
        <v>2</v>
      </c>
      <c r="L1097" s="7">
        <f>IF([1]主干线!R1097="","",[1]主干线!R1097)</f>
        <v>0</v>
      </c>
      <c r="M1097" s="7">
        <f>IF([1]主干线!S1097="","",[1]主干线!S1097)</f>
        <v>0</v>
      </c>
      <c r="N1097" s="7">
        <f>IF([1]主干线!T1097="","",[1]主干线!T1097)</f>
        <v>0</v>
      </c>
      <c r="O1097" s="7" t="str">
        <f>IF([1]主干线!V1097="","",[1]主干线!V1097)</f>
        <v>8796088728944</v>
      </c>
      <c r="P1097" s="7">
        <f>IF([1]主干线!W1097="","",[1]主干线!W1097)</f>
        <v>0.92841399999999996</v>
      </c>
      <c r="Q1097" s="7">
        <f>IF([1]主干线!X1097="","",[1]主干线!X1097)</f>
        <v>7</v>
      </c>
      <c r="R1097" s="7">
        <f>IF([1]主干线!I1097="","",[1]主干线!I1097)</f>
        <v>1</v>
      </c>
      <c r="S1097" s="7">
        <f>IF([1]主干线!G1097="","",[1]主干线!G1097)</f>
        <v>0</v>
      </c>
      <c r="T1097" s="7">
        <f>IF([1]主干线!J1097="","",[1]主干线!J1097)</f>
        <v>0</v>
      </c>
      <c r="U1097" s="7" t="str">
        <f>IF([1]主干线!H1097="","",[1]主干线!H1097)</f>
        <v>市辖</v>
      </c>
    </row>
    <row r="1098" spans="1:21" x14ac:dyDescent="0.15">
      <c r="A1098" s="7" t="str">
        <f>IF([1]主干线!A1098="","",[1]主干线!A1098)</f>
        <v>浦项线路51</v>
      </c>
      <c r="B1098" s="7" t="str">
        <f>IF([1]主干线!B1098="","",[1]主干线!B1098)</f>
        <v>10kV</v>
      </c>
      <c r="C1098" s="7" t="str">
        <f>IF([1]主干线!C1098="","",[1]主干线!C1098)</f>
        <v>136浦项线</v>
      </c>
      <c r="D1098" s="7">
        <f>IF([1]主干线!D1098="","",[1]主干线!D1098)</f>
        <v>0</v>
      </c>
      <c r="E1098" s="7" t="str">
        <f>IF([1]主干线!E1098="","",[1]主干线!E1098)</f>
        <v>LGJ-185/30</v>
      </c>
      <c r="F1098" s="7">
        <f>IF([1]主干线!F1098="","",[1]主干线!F1098)</f>
        <v>2.2540000000000001E-2</v>
      </c>
      <c r="G1098" s="7">
        <f>IF([1]主干线!M1098="","",[1]主干线!M1098)</f>
        <v>2E-3</v>
      </c>
      <c r="H1098" s="7">
        <f>IF([1]主干线!N1098="","",[1]主干线!N1098)</f>
        <v>0</v>
      </c>
      <c r="I1098" s="7">
        <f>IF([1]主干线!O1098="","",[1]主干线!O1098)</f>
        <v>0</v>
      </c>
      <c r="J1098" s="7">
        <f>IF([1]主干线!P1098="","",[1]主干线!P1098)</f>
        <v>2015</v>
      </c>
      <c r="K1098" s="7">
        <f>IF([1]主干线!Q1098="","",[1]主干线!Q1098)</f>
        <v>3</v>
      </c>
      <c r="L1098" s="7">
        <f>IF([1]主干线!R1098="","",[1]主干线!R1098)</f>
        <v>0</v>
      </c>
      <c r="M1098" s="7">
        <f>IF([1]主干线!S1098="","",[1]主干线!S1098)</f>
        <v>0</v>
      </c>
      <c r="N1098" s="7">
        <f>IF([1]主干线!T1098="","",[1]主干线!T1098)</f>
        <v>0</v>
      </c>
      <c r="O1098" s="7" t="str">
        <f>IF([1]主干线!V1098="","",[1]主干线!V1098)</f>
        <v>配变_花桥商务城</v>
      </c>
      <c r="P1098" s="7">
        <f>IF([1]主干线!W1098="","",[1]主干线!W1098)</f>
        <v>0.45080799999999999</v>
      </c>
      <c r="Q1098" s="7">
        <f>IF([1]主干线!X1098="","",[1]主干线!X1098)</f>
        <v>8</v>
      </c>
      <c r="R1098" s="7">
        <f>IF([1]主干线!I1098="","",[1]主干线!I1098)</f>
        <v>1</v>
      </c>
      <c r="S1098" s="7">
        <f>IF([1]主干线!G1098="","",[1]主干线!G1098)</f>
        <v>0</v>
      </c>
      <c r="T1098" s="7">
        <f>IF([1]主干线!J1098="","",[1]主干线!J1098)</f>
        <v>0</v>
      </c>
      <c r="U1098" s="7" t="str">
        <f>IF([1]主干线!H1098="","",[1]主干线!H1098)</f>
        <v>市辖</v>
      </c>
    </row>
    <row r="1099" spans="1:21" x14ac:dyDescent="0.15">
      <c r="A1099" s="7" t="str">
        <f>IF([1]主干线!A1099="","",[1]主干线!A1099)</f>
        <v>浦项线路52</v>
      </c>
      <c r="B1099" s="7" t="str">
        <f>IF([1]主干线!B1099="","",[1]主干线!B1099)</f>
        <v>10kV</v>
      </c>
      <c r="C1099" s="7" t="str">
        <f>IF([1]主干线!C1099="","",[1]主干线!C1099)</f>
        <v>136浦项线</v>
      </c>
      <c r="D1099" s="7">
        <f>IF([1]主干线!D1099="","",[1]主干线!D1099)</f>
        <v>0</v>
      </c>
      <c r="E1099" s="7" t="str">
        <f>IF([1]主干线!E1099="","",[1]主干线!E1099)</f>
        <v>LGJ-185/30</v>
      </c>
      <c r="F1099" s="7">
        <f>IF([1]主干线!F1099="","",[1]主干线!F1099)</f>
        <v>0.26596599999999998</v>
      </c>
      <c r="G1099" s="7">
        <f>IF([1]主干线!M1099="","",[1]主干线!M1099)</f>
        <v>2E-3</v>
      </c>
      <c r="H1099" s="7">
        <f>IF([1]主干线!N1099="","",[1]主干线!N1099)</f>
        <v>0</v>
      </c>
      <c r="I1099" s="7">
        <f>IF([1]主干线!O1099="","",[1]主干线!O1099)</f>
        <v>0</v>
      </c>
      <c r="J1099" s="7">
        <f>IF([1]主干线!P1099="","",[1]主干线!P1099)</f>
        <v>2015</v>
      </c>
      <c r="K1099" s="7">
        <f>IF([1]主干线!Q1099="","",[1]主干线!Q1099)</f>
        <v>1</v>
      </c>
      <c r="L1099" s="7">
        <f>IF([1]主干线!R1099="","",[1]主干线!R1099)</f>
        <v>0</v>
      </c>
      <c r="M1099" s="7">
        <f>IF([1]主干线!S1099="","",[1]主干线!S1099)</f>
        <v>0</v>
      </c>
      <c r="N1099" s="7">
        <f>IF([1]主干线!T1099="","",[1]主干线!T1099)</f>
        <v>0</v>
      </c>
      <c r="O1099" s="7" t="str">
        <f>IF([1]主干线!V1099="","",[1]主干线!V1099)</f>
        <v>8796088728976</v>
      </c>
      <c r="P1099" s="7">
        <f>IF([1]主干线!W1099="","",[1]主干线!W1099)</f>
        <v>5.3193260000000002</v>
      </c>
      <c r="Q1099" s="7">
        <f>IF([1]主干线!X1099="","",[1]主干线!X1099)</f>
        <v>0</v>
      </c>
      <c r="R1099" s="7">
        <f>IF([1]主干线!I1099="","",[1]主干线!I1099)</f>
        <v>0</v>
      </c>
      <c r="S1099" s="7">
        <f>IF([1]主干线!G1099="","",[1]主干线!G1099)</f>
        <v>0</v>
      </c>
      <c r="T1099" s="7">
        <f>IF([1]主干线!J1099="","",[1]主干线!J1099)</f>
        <v>0</v>
      </c>
      <c r="U1099" s="7" t="str">
        <f>IF([1]主干线!H1099="","",[1]主干线!H1099)</f>
        <v>市辖</v>
      </c>
    </row>
    <row r="1100" spans="1:21" x14ac:dyDescent="0.15">
      <c r="A1100" s="7" t="str">
        <f>IF([1]主干线!A1100="","",[1]主干线!A1100)</f>
        <v>浦项线路53</v>
      </c>
      <c r="B1100" s="7" t="str">
        <f>IF([1]主干线!B1100="","",[1]主干线!B1100)</f>
        <v>10kV</v>
      </c>
      <c r="C1100" s="7" t="str">
        <f>IF([1]主干线!C1100="","",[1]主干线!C1100)</f>
        <v>136浦项线</v>
      </c>
      <c r="D1100" s="7">
        <f>IF([1]主干线!D1100="","",[1]主干线!D1100)</f>
        <v>0</v>
      </c>
      <c r="E1100" s="7" t="str">
        <f>IF([1]主干线!E1100="","",[1]主干线!E1100)</f>
        <v>LGJ-185/30</v>
      </c>
      <c r="F1100" s="7">
        <f>IF([1]主干线!F1100="","",[1]主干线!F1100)</f>
        <v>4.0268999999999999E-2</v>
      </c>
      <c r="G1100" s="7">
        <f>IF([1]主干线!M1100="","",[1]主干线!M1100)</f>
        <v>2E-3</v>
      </c>
      <c r="H1100" s="7">
        <f>IF([1]主干线!N1100="","",[1]主干线!N1100)</f>
        <v>0</v>
      </c>
      <c r="I1100" s="7">
        <f>IF([1]主干线!O1100="","",[1]主干线!O1100)</f>
        <v>0</v>
      </c>
      <c r="J1100" s="7">
        <f>IF([1]主干线!P1100="","",[1]主干线!P1100)</f>
        <v>2015</v>
      </c>
      <c r="K1100" s="7">
        <f>IF([1]主干线!Q1100="","",[1]主干线!Q1100)</f>
        <v>2</v>
      </c>
      <c r="L1100" s="7">
        <f>IF([1]主干线!R1100="","",[1]主干线!R1100)</f>
        <v>0</v>
      </c>
      <c r="M1100" s="7">
        <f>IF([1]主干线!S1100="","",[1]主干线!S1100)</f>
        <v>0</v>
      </c>
      <c r="N1100" s="7">
        <f>IF([1]主干线!T1100="","",[1]主干线!T1100)</f>
        <v>0</v>
      </c>
      <c r="O1100" s="7" t="str">
        <f>IF([1]主干线!V1100="","",[1]主干线!V1100)</f>
        <v>8796088728928</v>
      </c>
      <c r="P1100" s="7">
        <f>IF([1]主干线!W1100="","",[1]主干线!W1100)</f>
        <v>0.80537400000000003</v>
      </c>
      <c r="Q1100" s="7">
        <f>IF([1]主干线!X1100="","",[1]主干线!X1100)</f>
        <v>1</v>
      </c>
      <c r="R1100" s="7">
        <f>IF([1]主干线!I1100="","",[1]主干线!I1100)</f>
        <v>1</v>
      </c>
      <c r="S1100" s="7">
        <f>IF([1]主干线!G1100="","",[1]主干线!G1100)</f>
        <v>0</v>
      </c>
      <c r="T1100" s="7">
        <f>IF([1]主干线!J1100="","",[1]主干线!J1100)</f>
        <v>0</v>
      </c>
      <c r="U1100" s="7" t="str">
        <f>IF([1]主干线!H1100="","",[1]主干线!H1100)</f>
        <v>市辖</v>
      </c>
    </row>
    <row r="1101" spans="1:21" x14ac:dyDescent="0.15">
      <c r="A1101" s="7" t="str">
        <f>IF([1]主干线!A1101="","",[1]主干线!A1101)</f>
        <v>浦项线路54</v>
      </c>
      <c r="B1101" s="7" t="str">
        <f>IF([1]主干线!B1101="","",[1]主干线!B1101)</f>
        <v>10kV</v>
      </c>
      <c r="C1101" s="7" t="str">
        <f>IF([1]主干线!C1101="","",[1]主干线!C1101)</f>
        <v>136浦项线</v>
      </c>
      <c r="D1101" s="7">
        <f>IF([1]主干线!D1101="","",[1]主干线!D1101)</f>
        <v>0</v>
      </c>
      <c r="E1101" s="7" t="str">
        <f>IF([1]主干线!E1101="","",[1]主干线!E1101)</f>
        <v>LGJ-185/30</v>
      </c>
      <c r="F1101" s="7">
        <f>IF([1]主干线!F1101="","",[1]主干线!F1101)</f>
        <v>3.4650000000000002E-3</v>
      </c>
      <c r="G1101" s="7">
        <f>IF([1]主干线!M1101="","",[1]主干线!M1101)</f>
        <v>2E-3</v>
      </c>
      <c r="H1101" s="7">
        <f>IF([1]主干线!N1101="","",[1]主干线!N1101)</f>
        <v>0</v>
      </c>
      <c r="I1101" s="7">
        <f>IF([1]主干线!O1101="","",[1]主干线!O1101)</f>
        <v>0</v>
      </c>
      <c r="J1101" s="7">
        <f>IF([1]主干线!P1101="","",[1]主干线!P1101)</f>
        <v>2015</v>
      </c>
      <c r="K1101" s="7">
        <f>IF([1]主干线!Q1101="","",[1]主干线!Q1101)</f>
        <v>3</v>
      </c>
      <c r="L1101" s="7">
        <f>IF([1]主干线!R1101="","",[1]主干线!R1101)</f>
        <v>0</v>
      </c>
      <c r="M1101" s="7">
        <f>IF([1]主干线!S1101="","",[1]主干线!S1101)</f>
        <v>0</v>
      </c>
      <c r="N1101" s="7">
        <f>IF([1]主干线!T1101="","",[1]主干线!T1101)</f>
        <v>0</v>
      </c>
      <c r="O1101" s="7" t="str">
        <f>IF([1]主干线!V1101="","",[1]主干线!V1101)</f>
        <v>配变_陆家墩变</v>
      </c>
      <c r="P1101" s="7">
        <f>IF([1]主干线!W1101="","",[1]主干线!W1101)</f>
        <v>6.9305000000000005E-2</v>
      </c>
      <c r="Q1101" s="7">
        <f>IF([1]主干线!X1101="","",[1]主干线!X1101)</f>
        <v>2</v>
      </c>
      <c r="R1101" s="7">
        <f>IF([1]主干线!I1101="","",[1]主干线!I1101)</f>
        <v>1</v>
      </c>
      <c r="S1101" s="7">
        <f>IF([1]主干线!G1101="","",[1]主干线!G1101)</f>
        <v>0</v>
      </c>
      <c r="T1101" s="7">
        <f>IF([1]主干线!J1101="","",[1]主干线!J1101)</f>
        <v>0</v>
      </c>
      <c r="U1101" s="7" t="str">
        <f>IF([1]主干线!H1101="","",[1]主干线!H1101)</f>
        <v>市辖</v>
      </c>
    </row>
    <row r="1102" spans="1:21" x14ac:dyDescent="0.15">
      <c r="A1102" s="7" t="str">
        <f>IF([1]主干线!A1102="","",[1]主干线!A1102)</f>
        <v>浦项线路55</v>
      </c>
      <c r="B1102" s="7" t="str">
        <f>IF([1]主干线!B1102="","",[1]主干线!B1102)</f>
        <v>10kV</v>
      </c>
      <c r="C1102" s="7" t="str">
        <f>IF([1]主干线!C1102="","",[1]主干线!C1102)</f>
        <v>136浦项线</v>
      </c>
      <c r="D1102" s="7">
        <f>IF([1]主干线!D1102="","",[1]主干线!D1102)</f>
        <v>0</v>
      </c>
      <c r="E1102" s="7" t="str">
        <f>IF([1]主干线!E1102="","",[1]主干线!E1102)</f>
        <v>LGJ-185/30</v>
      </c>
      <c r="F1102" s="7">
        <f>IF([1]主干线!F1102="","",[1]主干线!F1102)</f>
        <v>1.5291000000000001E-2</v>
      </c>
      <c r="G1102" s="7">
        <f>IF([1]主干线!M1102="","",[1]主干线!M1102)</f>
        <v>2E-3</v>
      </c>
      <c r="H1102" s="7">
        <f>IF([1]主干线!N1102="","",[1]主干线!N1102)</f>
        <v>0</v>
      </c>
      <c r="I1102" s="7">
        <f>IF([1]主干线!O1102="","",[1]主干线!O1102)</f>
        <v>0</v>
      </c>
      <c r="J1102" s="7">
        <f>IF([1]主干线!P1102="","",[1]主干线!P1102)</f>
        <v>2015</v>
      </c>
      <c r="K1102" s="7">
        <f>IF([1]主干线!Q1102="","",[1]主干线!Q1102)</f>
        <v>1</v>
      </c>
      <c r="L1102" s="7">
        <f>IF([1]主干线!R1102="","",[1]主干线!R1102)</f>
        <v>0</v>
      </c>
      <c r="M1102" s="7">
        <f>IF([1]主干线!S1102="","",[1]主干线!S1102)</f>
        <v>0</v>
      </c>
      <c r="N1102" s="7">
        <f>IF([1]主干线!T1102="","",[1]主干线!T1102)</f>
        <v>0</v>
      </c>
      <c r="O1102" s="7" t="str">
        <f>IF([1]主干线!V1102="","",[1]主干线!V1102)</f>
        <v>8796088730864</v>
      </c>
      <c r="P1102" s="7">
        <f>IF([1]主干线!W1102="","",[1]主干线!W1102)</f>
        <v>0.30581599999999998</v>
      </c>
      <c r="Q1102" s="7">
        <f>IF([1]主干线!X1102="","",[1]主干线!X1102)</f>
        <v>3</v>
      </c>
      <c r="R1102" s="7">
        <f>IF([1]主干线!I1102="","",[1]主干线!I1102)</f>
        <v>0</v>
      </c>
      <c r="S1102" s="7">
        <f>IF([1]主干线!G1102="","",[1]主干线!G1102)</f>
        <v>0</v>
      </c>
      <c r="T1102" s="7">
        <f>IF([1]主干线!J1102="","",[1]主干线!J1102)</f>
        <v>0</v>
      </c>
      <c r="U1102" s="7" t="str">
        <f>IF([1]主干线!H1102="","",[1]主干线!H1102)</f>
        <v>市辖</v>
      </c>
    </row>
    <row r="1103" spans="1:21" x14ac:dyDescent="0.15">
      <c r="A1103" s="7" t="str">
        <f>IF([1]主干线!A1103="","",[1]主干线!A1103)</f>
        <v>浦项线路56</v>
      </c>
      <c r="B1103" s="7" t="str">
        <f>IF([1]主干线!B1103="","",[1]主干线!B1103)</f>
        <v>10kV</v>
      </c>
      <c r="C1103" s="7" t="str">
        <f>IF([1]主干线!C1103="","",[1]主干线!C1103)</f>
        <v>136浦项线</v>
      </c>
      <c r="D1103" s="7">
        <f>IF([1]主干线!D1103="","",[1]主干线!D1103)</f>
        <v>0</v>
      </c>
      <c r="E1103" s="7" t="str">
        <f>IF([1]主干线!E1103="","",[1]主干线!E1103)</f>
        <v>LGJ-185/30</v>
      </c>
      <c r="F1103" s="7">
        <f>IF([1]主干线!F1103="","",[1]主干线!F1103)</f>
        <v>0.32843499999999998</v>
      </c>
      <c r="G1103" s="7">
        <f>IF([1]主干线!M1103="","",[1]主干线!M1103)</f>
        <v>2E-3</v>
      </c>
      <c r="H1103" s="7">
        <f>IF([1]主干线!N1103="","",[1]主干线!N1103)</f>
        <v>0</v>
      </c>
      <c r="I1103" s="7">
        <f>IF([1]主干线!O1103="","",[1]主干线!O1103)</f>
        <v>0</v>
      </c>
      <c r="J1103" s="7">
        <f>IF([1]主干线!P1103="","",[1]主干线!P1103)</f>
        <v>2015</v>
      </c>
      <c r="K1103" s="7">
        <f>IF([1]主干线!Q1103="","",[1]主干线!Q1103)</f>
        <v>2</v>
      </c>
      <c r="L1103" s="7">
        <f>IF([1]主干线!R1103="","",[1]主干线!R1103)</f>
        <v>0</v>
      </c>
      <c r="M1103" s="7">
        <f>IF([1]主干线!S1103="","",[1]主干线!S1103)</f>
        <v>0</v>
      </c>
      <c r="N1103" s="7">
        <f>IF([1]主干线!T1103="","",[1]主干线!T1103)</f>
        <v>0</v>
      </c>
      <c r="O1103" s="7" t="str">
        <f>IF([1]主干线!V1103="","",[1]主干线!V1103)</f>
        <v>8796088728960</v>
      </c>
      <c r="P1103" s="7">
        <f>IF([1]主干线!W1103="","",[1]主干线!W1103)</f>
        <v>6.568708</v>
      </c>
      <c r="Q1103" s="7">
        <f>IF([1]主干线!X1103="","",[1]主干线!X1103)</f>
        <v>4</v>
      </c>
      <c r="R1103" s="7">
        <f>IF([1]主干线!I1103="","",[1]主干线!I1103)</f>
        <v>1</v>
      </c>
      <c r="S1103" s="7">
        <f>IF([1]主干线!G1103="","",[1]主干线!G1103)</f>
        <v>0</v>
      </c>
      <c r="T1103" s="7">
        <f>IF([1]主干线!J1103="","",[1]主干线!J1103)</f>
        <v>0</v>
      </c>
      <c r="U1103" s="7" t="str">
        <f>IF([1]主干线!H1103="","",[1]主干线!H1103)</f>
        <v>市辖</v>
      </c>
    </row>
    <row r="1104" spans="1:21" x14ac:dyDescent="0.15">
      <c r="A1104" s="7" t="str">
        <f>IF([1]主干线!A1104="","",[1]主干线!A1104)</f>
        <v>浦项线路57</v>
      </c>
      <c r="B1104" s="7" t="str">
        <f>IF([1]主干线!B1104="","",[1]主干线!B1104)</f>
        <v>10kV</v>
      </c>
      <c r="C1104" s="7" t="str">
        <f>IF([1]主干线!C1104="","",[1]主干线!C1104)</f>
        <v>136浦项线</v>
      </c>
      <c r="D1104" s="7">
        <f>IF([1]主干线!D1104="","",[1]主干线!D1104)</f>
        <v>1</v>
      </c>
      <c r="E1104" s="7" t="str">
        <f>IF([1]主干线!E1104="","",[1]主干线!E1104)</f>
        <v>YJV22-3×185</v>
      </c>
      <c r="F1104" s="7">
        <f>IF([1]主干线!F1104="","",[1]主干线!F1104)</f>
        <v>3.0301000000000002E-2</v>
      </c>
      <c r="G1104" s="7">
        <f>IF([1]主干线!M1104="","",[1]主干线!M1104)</f>
        <v>2E-3</v>
      </c>
      <c r="H1104" s="7">
        <f>IF([1]主干线!N1104="","",[1]主干线!N1104)</f>
        <v>0</v>
      </c>
      <c r="I1104" s="7">
        <f>IF([1]主干线!O1104="","",[1]主干线!O1104)</f>
        <v>0</v>
      </c>
      <c r="J1104" s="7">
        <f>IF([1]主干线!P1104="","",[1]主干线!P1104)</f>
        <v>2015</v>
      </c>
      <c r="K1104" s="7">
        <f>IF([1]主干线!Q1104="","",[1]主干线!Q1104)</f>
        <v>3</v>
      </c>
      <c r="L1104" s="7">
        <f>IF([1]主干线!R1104="","",[1]主干线!R1104)</f>
        <v>0</v>
      </c>
      <c r="M1104" s="7">
        <f>IF([1]主干线!S1104="","",[1]主干线!S1104)</f>
        <v>0</v>
      </c>
      <c r="N1104" s="7">
        <f>IF([1]主干线!T1104="","",[1]主干线!T1104)</f>
        <v>0</v>
      </c>
      <c r="O1104" s="7" t="str">
        <f>IF([1]主干线!V1104="","",[1]主干线!V1104)</f>
        <v>配变_松普科技</v>
      </c>
      <c r="P1104" s="7">
        <f>IF([1]主干线!W1104="","",[1]主干线!W1104)</f>
        <v>1.969595</v>
      </c>
      <c r="Q1104" s="7">
        <f>IF([1]主干线!X1104="","",[1]主干线!X1104)</f>
        <v>5</v>
      </c>
      <c r="R1104" s="7">
        <f>IF([1]主干线!I1104="","",[1]主干线!I1104)</f>
        <v>1</v>
      </c>
      <c r="S1104" s="7">
        <f>IF([1]主干线!G1104="","",[1]主干线!G1104)</f>
        <v>0</v>
      </c>
      <c r="T1104" s="7">
        <f>IF([1]主干线!J1104="","",[1]主干线!J1104)</f>
        <v>0</v>
      </c>
      <c r="U1104" s="7" t="str">
        <f>IF([1]主干线!H1104="","",[1]主干线!H1104)</f>
        <v>市辖</v>
      </c>
    </row>
    <row r="1105" spans="1:21" x14ac:dyDescent="0.15">
      <c r="A1105" s="7" t="str">
        <f>IF([1]主干线!A1105="","",[1]主干线!A1105)</f>
        <v>浦项线路58</v>
      </c>
      <c r="B1105" s="7" t="str">
        <f>IF([1]主干线!B1105="","",[1]主干线!B1105)</f>
        <v>10kV</v>
      </c>
      <c r="C1105" s="7" t="str">
        <f>IF([1]主干线!C1105="","",[1]主干线!C1105)</f>
        <v>136浦项线</v>
      </c>
      <c r="D1105" s="7">
        <f>IF([1]主干线!D1105="","",[1]主干线!D1105)</f>
        <v>1</v>
      </c>
      <c r="E1105" s="7" t="str">
        <f>IF([1]主干线!E1105="","",[1]主干线!E1105)</f>
        <v>YJV22-3×95</v>
      </c>
      <c r="F1105" s="7">
        <f>IF([1]主干线!F1105="","",[1]主干线!F1105)</f>
        <v>7.8865000000000005E-2</v>
      </c>
      <c r="G1105" s="7">
        <f>IF([1]主干线!M1105="","",[1]主干线!M1105)</f>
        <v>2E-3</v>
      </c>
      <c r="H1105" s="7">
        <f>IF([1]主干线!N1105="","",[1]主干线!N1105)</f>
        <v>0</v>
      </c>
      <c r="I1105" s="7">
        <f>IF([1]主干线!O1105="","",[1]主干线!O1105)</f>
        <v>0</v>
      </c>
      <c r="J1105" s="7">
        <f>IF([1]主干线!P1105="","",[1]主干线!P1105)</f>
        <v>2015</v>
      </c>
      <c r="K1105" s="7">
        <f>IF([1]主干线!Q1105="","",[1]主干线!Q1105)</f>
        <v>1</v>
      </c>
      <c r="L1105" s="7">
        <f>IF([1]主干线!R1105="","",[1]主干线!R1105)</f>
        <v>0</v>
      </c>
      <c r="M1105" s="7">
        <f>IF([1]主干线!S1105="","",[1]主干线!S1105)</f>
        <v>0</v>
      </c>
      <c r="N1105" s="7">
        <f>IF([1]主干线!T1105="","",[1]主干线!T1105)</f>
        <v>0</v>
      </c>
      <c r="O1105" s="7" t="str">
        <f>IF([1]主干线!V1105="","",[1]主干线!V1105)</f>
        <v>配变_汇能模具钢</v>
      </c>
      <c r="P1105" s="7">
        <f>IF([1]主干线!W1105="","",[1]主干线!W1105)</f>
        <v>4.4953200000000004</v>
      </c>
      <c r="Q1105" s="7">
        <f>IF([1]主干线!X1105="","",[1]主干线!X1105)</f>
        <v>6</v>
      </c>
      <c r="R1105" s="7">
        <f>IF([1]主干线!I1105="","",[1]主干线!I1105)</f>
        <v>0</v>
      </c>
      <c r="S1105" s="7">
        <f>IF([1]主干线!G1105="","",[1]主干线!G1105)</f>
        <v>0</v>
      </c>
      <c r="T1105" s="7">
        <f>IF([1]主干线!J1105="","",[1]主干线!J1105)</f>
        <v>0</v>
      </c>
      <c r="U1105" s="7" t="str">
        <f>IF([1]主干线!H1105="","",[1]主干线!H1105)</f>
        <v>市辖</v>
      </c>
    </row>
    <row r="1106" spans="1:21" x14ac:dyDescent="0.15">
      <c r="A1106" s="7" t="str">
        <f>IF([1]主干线!A1106="","",[1]主干线!A1106)</f>
        <v>浦项线路59</v>
      </c>
      <c r="B1106" s="7" t="str">
        <f>IF([1]主干线!B1106="","",[1]主干线!B1106)</f>
        <v>10kV</v>
      </c>
      <c r="C1106" s="7" t="str">
        <f>IF([1]主干线!C1106="","",[1]主干线!C1106)</f>
        <v>136浦项线</v>
      </c>
      <c r="D1106" s="7">
        <f>IF([1]主干线!D1106="","",[1]主干线!D1106)</f>
        <v>0</v>
      </c>
      <c r="E1106" s="7" t="str">
        <f>IF([1]主干线!E1106="","",[1]主干线!E1106)</f>
        <v>LGJ-185/30</v>
      </c>
      <c r="F1106" s="7">
        <f>IF([1]主干线!F1106="","",[1]主干线!F1106)</f>
        <v>3.295E-2</v>
      </c>
      <c r="G1106" s="7">
        <f>IF([1]主干线!M1106="","",[1]主干线!M1106)</f>
        <v>2E-3</v>
      </c>
      <c r="H1106" s="7">
        <f>IF([1]主干线!N1106="","",[1]主干线!N1106)</f>
        <v>0</v>
      </c>
      <c r="I1106" s="7">
        <f>IF([1]主干线!O1106="","",[1]主干线!O1106)</f>
        <v>0</v>
      </c>
      <c r="J1106" s="7">
        <f>IF([1]主干线!P1106="","",[1]主干线!P1106)</f>
        <v>2015</v>
      </c>
      <c r="K1106" s="7">
        <f>IF([1]主干线!Q1106="","",[1]主干线!Q1106)</f>
        <v>2</v>
      </c>
      <c r="L1106" s="7">
        <f>IF([1]主干线!R1106="","",[1]主干线!R1106)</f>
        <v>0</v>
      </c>
      <c r="M1106" s="7">
        <f>IF([1]主干线!S1106="","",[1]主干线!S1106)</f>
        <v>0</v>
      </c>
      <c r="N1106" s="7">
        <f>IF([1]主干线!T1106="","",[1]主干线!T1106)</f>
        <v>0</v>
      </c>
      <c r="O1106" s="7" t="str">
        <f>IF([1]主干线!V1106="","",[1]主干线!V1106)</f>
        <v>8796088729008</v>
      </c>
      <c r="P1106" s="7">
        <f>IF([1]主干线!W1106="","",[1]主干线!W1106)</f>
        <v>0.65900000000000003</v>
      </c>
      <c r="Q1106" s="7">
        <f>IF([1]主干线!X1106="","",[1]主干线!X1106)</f>
        <v>7</v>
      </c>
      <c r="R1106" s="7">
        <f>IF([1]主干线!I1106="","",[1]主干线!I1106)</f>
        <v>1</v>
      </c>
      <c r="S1106" s="7">
        <f>IF([1]主干线!G1106="","",[1]主干线!G1106)</f>
        <v>0</v>
      </c>
      <c r="T1106" s="7">
        <f>IF([1]主干线!J1106="","",[1]主干线!J1106)</f>
        <v>0</v>
      </c>
      <c r="U1106" s="7" t="str">
        <f>IF([1]主干线!H1106="","",[1]主干线!H1106)</f>
        <v>市辖</v>
      </c>
    </row>
    <row r="1107" spans="1:21" x14ac:dyDescent="0.15">
      <c r="A1107" s="7" t="str">
        <f>IF([1]主干线!A1107="","",[1]主干线!A1107)</f>
        <v>浦项线路60</v>
      </c>
      <c r="B1107" s="7" t="str">
        <f>IF([1]主干线!B1107="","",[1]主干线!B1107)</f>
        <v>10kV</v>
      </c>
      <c r="C1107" s="7" t="str">
        <f>IF([1]主干线!C1107="","",[1]主干线!C1107)</f>
        <v>136浦项线</v>
      </c>
      <c r="D1107" s="7">
        <f>IF([1]主干线!D1107="","",[1]主干线!D1107)</f>
        <v>0</v>
      </c>
      <c r="E1107" s="7" t="str">
        <f>IF([1]主干线!E1107="","",[1]主干线!E1107)</f>
        <v>LGJ-185/30</v>
      </c>
      <c r="F1107" s="7">
        <f>IF([1]主干线!F1107="","",[1]主干线!F1107)</f>
        <v>3.5471000000000003E-2</v>
      </c>
      <c r="G1107" s="7">
        <f>IF([1]主干线!M1107="","",[1]主干线!M1107)</f>
        <v>2E-3</v>
      </c>
      <c r="H1107" s="7">
        <f>IF([1]主干线!N1107="","",[1]主干线!N1107)</f>
        <v>0</v>
      </c>
      <c r="I1107" s="7">
        <f>IF([1]主干线!O1107="","",[1]主干线!O1107)</f>
        <v>0</v>
      </c>
      <c r="J1107" s="7">
        <f>IF([1]主干线!P1107="","",[1]主干线!P1107)</f>
        <v>2015</v>
      </c>
      <c r="K1107" s="7">
        <f>IF([1]主干线!Q1107="","",[1]主干线!Q1107)</f>
        <v>3</v>
      </c>
      <c r="L1107" s="7">
        <f>IF([1]主干线!R1107="","",[1]主干线!R1107)</f>
        <v>0</v>
      </c>
      <c r="M1107" s="7">
        <f>IF([1]主干线!S1107="","",[1]主干线!S1107)</f>
        <v>0</v>
      </c>
      <c r="N1107" s="7">
        <f>IF([1]主干线!T1107="","",[1]主干线!T1107)</f>
        <v>0</v>
      </c>
      <c r="O1107" s="7" t="str">
        <f>IF([1]主干线!V1107="","",[1]主干线!V1107)</f>
        <v>配变_日进塑胶</v>
      </c>
      <c r="P1107" s="7">
        <f>IF([1]主干线!W1107="","",[1]主干线!W1107)</f>
        <v>0.70941399999999999</v>
      </c>
      <c r="Q1107" s="7">
        <f>IF([1]主干线!X1107="","",[1]主干线!X1107)</f>
        <v>8</v>
      </c>
      <c r="R1107" s="7">
        <f>IF([1]主干线!I1107="","",[1]主干线!I1107)</f>
        <v>1</v>
      </c>
      <c r="S1107" s="7">
        <f>IF([1]主干线!G1107="","",[1]主干线!G1107)</f>
        <v>0</v>
      </c>
      <c r="T1107" s="7">
        <f>IF([1]主干线!J1107="","",[1]主干线!J1107)</f>
        <v>0</v>
      </c>
      <c r="U1107" s="7" t="str">
        <f>IF([1]主干线!H1107="","",[1]主干线!H1107)</f>
        <v>市辖</v>
      </c>
    </row>
    <row r="1108" spans="1:21" x14ac:dyDescent="0.15">
      <c r="A1108" s="7" t="str">
        <f>IF([1]主干线!A1108="","",[1]主干线!A1108)</f>
        <v>浦项线路61</v>
      </c>
      <c r="B1108" s="7" t="str">
        <f>IF([1]主干线!B1108="","",[1]主干线!B1108)</f>
        <v>10kV</v>
      </c>
      <c r="C1108" s="7" t="str">
        <f>IF([1]主干线!C1108="","",[1]主干线!C1108)</f>
        <v>136浦项线</v>
      </c>
      <c r="D1108" s="7">
        <f>IF([1]主干线!D1108="","",[1]主干线!D1108)</f>
        <v>0</v>
      </c>
      <c r="E1108" s="7" t="str">
        <f>IF([1]主干线!E1108="","",[1]主干线!E1108)</f>
        <v>LGJ-185/30</v>
      </c>
      <c r="F1108" s="7">
        <f>IF([1]主干线!F1108="","",[1]主干线!F1108)</f>
        <v>3.9066999999999998E-2</v>
      </c>
      <c r="G1108" s="7">
        <f>IF([1]主干线!M1108="","",[1]主干线!M1108)</f>
        <v>2E-3</v>
      </c>
      <c r="H1108" s="7">
        <f>IF([1]主干线!N1108="","",[1]主干线!N1108)</f>
        <v>0</v>
      </c>
      <c r="I1108" s="7">
        <f>IF([1]主干线!O1108="","",[1]主干线!O1108)</f>
        <v>0</v>
      </c>
      <c r="J1108" s="7">
        <f>IF([1]主干线!P1108="","",[1]主干线!P1108)</f>
        <v>2015</v>
      </c>
      <c r="K1108" s="7">
        <f>IF([1]主干线!Q1108="","",[1]主干线!Q1108)</f>
        <v>1</v>
      </c>
      <c r="L1108" s="7">
        <f>IF([1]主干线!R1108="","",[1]主干线!R1108)</f>
        <v>0</v>
      </c>
      <c r="M1108" s="7">
        <f>IF([1]主干线!S1108="","",[1]主干线!S1108)</f>
        <v>0</v>
      </c>
      <c r="N1108" s="7">
        <f>IF([1]主干线!T1108="","",[1]主干线!T1108)</f>
        <v>0</v>
      </c>
      <c r="O1108" s="7" t="str">
        <f>IF([1]主干线!V1108="","",[1]主干线!V1108)</f>
        <v>配变_山巨泰电子</v>
      </c>
      <c r="P1108" s="7">
        <f>IF([1]主干线!W1108="","",[1]主干线!W1108)</f>
        <v>0.78133399999999997</v>
      </c>
      <c r="Q1108" s="7">
        <f>IF([1]主干线!X1108="","",[1]主干线!X1108)</f>
        <v>0</v>
      </c>
      <c r="R1108" s="7">
        <f>IF([1]主干线!I1108="","",[1]主干线!I1108)</f>
        <v>0</v>
      </c>
      <c r="S1108" s="7">
        <f>IF([1]主干线!G1108="","",[1]主干线!G1108)</f>
        <v>0</v>
      </c>
      <c r="T1108" s="7">
        <f>IF([1]主干线!J1108="","",[1]主干线!J1108)</f>
        <v>0</v>
      </c>
      <c r="U1108" s="7" t="str">
        <f>IF([1]主干线!H1108="","",[1]主干线!H1108)</f>
        <v>市辖</v>
      </c>
    </row>
    <row r="1109" spans="1:21" x14ac:dyDescent="0.15">
      <c r="A1109" s="7" t="str">
        <f>IF([1]主干线!A1109="","",[1]主干线!A1109)</f>
        <v>浦项线路62</v>
      </c>
      <c r="B1109" s="7" t="str">
        <f>IF([1]主干线!B1109="","",[1]主干线!B1109)</f>
        <v>10kV</v>
      </c>
      <c r="C1109" s="7" t="str">
        <f>IF([1]主干线!C1109="","",[1]主干线!C1109)</f>
        <v>136浦项线</v>
      </c>
      <c r="D1109" s="7">
        <f>IF([1]主干线!D1109="","",[1]主干线!D1109)</f>
        <v>0</v>
      </c>
      <c r="E1109" s="7" t="str">
        <f>IF([1]主干线!E1109="","",[1]主干线!E1109)</f>
        <v>LGJ-185/30</v>
      </c>
      <c r="F1109" s="7">
        <f>IF([1]主干线!F1109="","",[1]主干线!F1109)</f>
        <v>0.13458600000000001</v>
      </c>
      <c r="G1109" s="7">
        <f>IF([1]主干线!M1109="","",[1]主干线!M1109)</f>
        <v>2E-3</v>
      </c>
      <c r="H1109" s="7">
        <f>IF([1]主干线!N1109="","",[1]主干线!N1109)</f>
        <v>0</v>
      </c>
      <c r="I1109" s="7">
        <f>IF([1]主干线!O1109="","",[1]主干线!O1109)</f>
        <v>0</v>
      </c>
      <c r="J1109" s="7">
        <f>IF([1]主干线!P1109="","",[1]主干线!P1109)</f>
        <v>2015</v>
      </c>
      <c r="K1109" s="7">
        <f>IF([1]主干线!Q1109="","",[1]主干线!Q1109)</f>
        <v>2</v>
      </c>
      <c r="L1109" s="7">
        <f>IF([1]主干线!R1109="","",[1]主干线!R1109)</f>
        <v>0</v>
      </c>
      <c r="M1109" s="7">
        <f>IF([1]主干线!S1109="","",[1]主干线!S1109)</f>
        <v>0</v>
      </c>
      <c r="N1109" s="7">
        <f>IF([1]主干线!T1109="","",[1]主干线!T1109)</f>
        <v>0</v>
      </c>
      <c r="O1109" s="7" t="str">
        <f>IF([1]主干线!V1109="","",[1]主干线!V1109)</f>
        <v>8796088729024</v>
      </c>
      <c r="P1109" s="7">
        <f>IF([1]主干线!W1109="","",[1]主干线!W1109)</f>
        <v>2.691716</v>
      </c>
      <c r="Q1109" s="7">
        <f>IF([1]主干线!X1109="","",[1]主干线!X1109)</f>
        <v>1</v>
      </c>
      <c r="R1109" s="7">
        <f>IF([1]主干线!I1109="","",[1]主干线!I1109)</f>
        <v>1</v>
      </c>
      <c r="S1109" s="7">
        <f>IF([1]主干线!G1109="","",[1]主干线!G1109)</f>
        <v>0</v>
      </c>
      <c r="T1109" s="7">
        <f>IF([1]主干线!J1109="","",[1]主干线!J1109)</f>
        <v>0</v>
      </c>
      <c r="U1109" s="7" t="str">
        <f>IF([1]主干线!H1109="","",[1]主干线!H1109)</f>
        <v>市辖</v>
      </c>
    </row>
    <row r="1110" spans="1:21" x14ac:dyDescent="0.15">
      <c r="A1110" s="7" t="str">
        <f>IF([1]主干线!A1110="","",[1]主干线!A1110)</f>
        <v>浦项线路63</v>
      </c>
      <c r="B1110" s="7" t="str">
        <f>IF([1]主干线!B1110="","",[1]主干线!B1110)</f>
        <v>10kV</v>
      </c>
      <c r="C1110" s="7" t="str">
        <f>IF([1]主干线!C1110="","",[1]主干线!C1110)</f>
        <v>136浦项线</v>
      </c>
      <c r="D1110" s="7">
        <f>IF([1]主干线!D1110="","",[1]主干线!D1110)</f>
        <v>0</v>
      </c>
      <c r="E1110" s="7" t="str">
        <f>IF([1]主干线!E1110="","",[1]主干线!E1110)</f>
        <v>LGJ-185/30</v>
      </c>
      <c r="F1110" s="7">
        <f>IF([1]主干线!F1110="","",[1]主干线!F1110)</f>
        <v>3.4437000000000002E-2</v>
      </c>
      <c r="G1110" s="7">
        <f>IF([1]主干线!M1110="","",[1]主干线!M1110)</f>
        <v>2E-3</v>
      </c>
      <c r="H1110" s="7">
        <f>IF([1]主干线!N1110="","",[1]主干线!N1110)</f>
        <v>0</v>
      </c>
      <c r="I1110" s="7">
        <f>IF([1]主干线!O1110="","",[1]主干线!O1110)</f>
        <v>0</v>
      </c>
      <c r="J1110" s="7">
        <f>IF([1]主干线!P1110="","",[1]主干线!P1110)</f>
        <v>2015</v>
      </c>
      <c r="K1110" s="7">
        <f>IF([1]主干线!Q1110="","",[1]主干线!Q1110)</f>
        <v>3</v>
      </c>
      <c r="L1110" s="7">
        <f>IF([1]主干线!R1110="","",[1]主干线!R1110)</f>
        <v>0</v>
      </c>
      <c r="M1110" s="7">
        <f>IF([1]主干线!S1110="","",[1]主干线!S1110)</f>
        <v>0</v>
      </c>
      <c r="N1110" s="7">
        <f>IF([1]主干线!T1110="","",[1]主干线!T1110)</f>
        <v>0</v>
      </c>
      <c r="O1110" s="7" t="str">
        <f>IF([1]主干线!V1110="","",[1]主干线!V1110)</f>
        <v>配变_浦项汽车配件2</v>
      </c>
      <c r="P1110" s="7">
        <f>IF([1]主干线!W1110="","",[1]主干线!W1110)</f>
        <v>0.68874400000000002</v>
      </c>
      <c r="Q1110" s="7">
        <f>IF([1]主干线!X1110="","",[1]主干线!X1110)</f>
        <v>2</v>
      </c>
      <c r="R1110" s="7">
        <f>IF([1]主干线!I1110="","",[1]主干线!I1110)</f>
        <v>1</v>
      </c>
      <c r="S1110" s="7">
        <f>IF([1]主干线!G1110="","",[1]主干线!G1110)</f>
        <v>0</v>
      </c>
      <c r="T1110" s="7">
        <f>IF([1]主干线!J1110="","",[1]主干线!J1110)</f>
        <v>0</v>
      </c>
      <c r="U1110" s="7" t="str">
        <f>IF([1]主干线!H1110="","",[1]主干线!H1110)</f>
        <v>市辖</v>
      </c>
    </row>
    <row r="1111" spans="1:21" x14ac:dyDescent="0.15">
      <c r="A1111" s="7" t="str">
        <f>IF([1]主干线!A1111="","",[1]主干线!A1111)</f>
        <v>浦项线路64</v>
      </c>
      <c r="B1111" s="7" t="str">
        <f>IF([1]主干线!B1111="","",[1]主干线!B1111)</f>
        <v>10kV</v>
      </c>
      <c r="C1111" s="7" t="str">
        <f>IF([1]主干线!C1111="","",[1]主干线!C1111)</f>
        <v>136浦项线</v>
      </c>
      <c r="D1111" s="7">
        <f>IF([1]主干线!D1111="","",[1]主干线!D1111)</f>
        <v>0</v>
      </c>
      <c r="E1111" s="7" t="str">
        <f>IF([1]主干线!E1111="","",[1]主干线!E1111)</f>
        <v>LGJ-185/30</v>
      </c>
      <c r="F1111" s="7">
        <f>IF([1]主干线!F1111="","",[1]主干线!F1111)</f>
        <v>0.20167299999999999</v>
      </c>
      <c r="G1111" s="7">
        <f>IF([1]主干线!M1111="","",[1]主干线!M1111)</f>
        <v>2E-3</v>
      </c>
      <c r="H1111" s="7">
        <f>IF([1]主干线!N1111="","",[1]主干线!N1111)</f>
        <v>0</v>
      </c>
      <c r="I1111" s="7">
        <f>IF([1]主干线!O1111="","",[1]主干线!O1111)</f>
        <v>0</v>
      </c>
      <c r="J1111" s="7">
        <f>IF([1]主干线!P1111="","",[1]主干线!P1111)</f>
        <v>2015</v>
      </c>
      <c r="K1111" s="7">
        <f>IF([1]主干线!Q1111="","",[1]主干线!Q1111)</f>
        <v>1</v>
      </c>
      <c r="L1111" s="7">
        <f>IF([1]主干线!R1111="","",[1]主干线!R1111)</f>
        <v>0</v>
      </c>
      <c r="M1111" s="7">
        <f>IF([1]主干线!S1111="","",[1]主干线!S1111)</f>
        <v>0</v>
      </c>
      <c r="N1111" s="7">
        <f>IF([1]主干线!T1111="","",[1]主干线!T1111)</f>
        <v>0</v>
      </c>
      <c r="O1111" s="7" t="str">
        <f>IF([1]主干线!V1111="","",[1]主干线!V1111)</f>
        <v>8796088729040</v>
      </c>
      <c r="P1111" s="7">
        <f>IF([1]主干线!W1111="","",[1]主干线!W1111)</f>
        <v>4.0334589999999997</v>
      </c>
      <c r="Q1111" s="7">
        <f>IF([1]主干线!X1111="","",[1]主干线!X1111)</f>
        <v>3</v>
      </c>
      <c r="R1111" s="7">
        <f>IF([1]主干线!I1111="","",[1]主干线!I1111)</f>
        <v>0</v>
      </c>
      <c r="S1111" s="7">
        <f>IF([1]主干线!G1111="","",[1]主干线!G1111)</f>
        <v>0</v>
      </c>
      <c r="T1111" s="7">
        <f>IF([1]主干线!J1111="","",[1]主干线!J1111)</f>
        <v>0</v>
      </c>
      <c r="U1111" s="7" t="str">
        <f>IF([1]主干线!H1111="","",[1]主干线!H1111)</f>
        <v>市辖</v>
      </c>
    </row>
    <row r="1112" spans="1:21" x14ac:dyDescent="0.15">
      <c r="A1112" s="7" t="str">
        <f>IF([1]主干线!A1112="","",[1]主干线!A1112)</f>
        <v>浦项线路65</v>
      </c>
      <c r="B1112" s="7" t="str">
        <f>IF([1]主干线!B1112="","",[1]主干线!B1112)</f>
        <v>10kV</v>
      </c>
      <c r="C1112" s="7" t="str">
        <f>IF([1]主干线!C1112="","",[1]主干线!C1112)</f>
        <v>136浦项线</v>
      </c>
      <c r="D1112" s="7">
        <f>IF([1]主干线!D1112="","",[1]主干线!D1112)</f>
        <v>0</v>
      </c>
      <c r="E1112" s="7" t="str">
        <f>IF([1]主干线!E1112="","",[1]主干线!E1112)</f>
        <v>LGJ-185/30</v>
      </c>
      <c r="F1112" s="7">
        <f>IF([1]主干线!F1112="","",[1]主干线!F1112)</f>
        <v>0.15794800000000001</v>
      </c>
      <c r="G1112" s="7">
        <f>IF([1]主干线!M1112="","",[1]主干线!M1112)</f>
        <v>2E-3</v>
      </c>
      <c r="H1112" s="7">
        <f>IF([1]主干线!N1112="","",[1]主干线!N1112)</f>
        <v>0</v>
      </c>
      <c r="I1112" s="7">
        <f>IF([1]主干线!O1112="","",[1]主干线!O1112)</f>
        <v>0</v>
      </c>
      <c r="J1112" s="7">
        <f>IF([1]主干线!P1112="","",[1]主干线!P1112)</f>
        <v>2015</v>
      </c>
      <c r="K1112" s="7">
        <f>IF([1]主干线!Q1112="","",[1]主干线!Q1112)</f>
        <v>2</v>
      </c>
      <c r="L1112" s="7">
        <f>IF([1]主干线!R1112="","",[1]主干线!R1112)</f>
        <v>0</v>
      </c>
      <c r="M1112" s="7">
        <f>IF([1]主干线!S1112="","",[1]主干线!S1112)</f>
        <v>0</v>
      </c>
      <c r="N1112" s="7">
        <f>IF([1]主干线!T1112="","",[1]主干线!T1112)</f>
        <v>0</v>
      </c>
      <c r="O1112" s="7" t="str">
        <f>IF([1]主干线!V1112="","",[1]主干线!V1112)</f>
        <v>配变_浦项引富拉</v>
      </c>
      <c r="P1112" s="7">
        <f>IF([1]主干线!W1112="","",[1]主干线!W1112)</f>
        <v>3.1589580000000002</v>
      </c>
      <c r="Q1112" s="7">
        <f>IF([1]主干线!X1112="","",[1]主干线!X1112)</f>
        <v>4</v>
      </c>
      <c r="R1112" s="7">
        <f>IF([1]主干线!I1112="","",[1]主干线!I1112)</f>
        <v>1</v>
      </c>
      <c r="S1112" s="7">
        <f>IF([1]主干线!G1112="","",[1]主干线!G1112)</f>
        <v>0</v>
      </c>
      <c r="T1112" s="7">
        <f>IF([1]主干线!J1112="","",[1]主干线!J1112)</f>
        <v>0</v>
      </c>
      <c r="U1112" s="7" t="str">
        <f>IF([1]主干线!H1112="","",[1]主干线!H1112)</f>
        <v>市辖</v>
      </c>
    </row>
    <row r="1113" spans="1:21" x14ac:dyDescent="0.15">
      <c r="A1113" s="7" t="str">
        <f>IF([1]主干线!A1113="","",[1]主干线!A1113)</f>
        <v>浦项线路66</v>
      </c>
      <c r="B1113" s="7" t="str">
        <f>IF([1]主干线!B1113="","",[1]主干线!B1113)</f>
        <v>10kV</v>
      </c>
      <c r="C1113" s="7" t="str">
        <f>IF([1]主干线!C1113="","",[1]主干线!C1113)</f>
        <v>136浦项线</v>
      </c>
      <c r="D1113" s="7">
        <f>IF([1]主干线!D1113="","",[1]主干线!D1113)</f>
        <v>0</v>
      </c>
      <c r="E1113" s="7" t="str">
        <f>IF([1]主干线!E1113="","",[1]主干线!E1113)</f>
        <v>LGJ-185/30</v>
      </c>
      <c r="F1113" s="7">
        <f>IF([1]主干线!F1113="","",[1]主干线!F1113)</f>
        <v>9.8513000000000003E-2</v>
      </c>
      <c r="G1113" s="7">
        <f>IF([1]主干线!M1113="","",[1]主干线!M1113)</f>
        <v>2E-3</v>
      </c>
      <c r="H1113" s="7">
        <f>IF([1]主干线!N1113="","",[1]主干线!N1113)</f>
        <v>0</v>
      </c>
      <c r="I1113" s="7">
        <f>IF([1]主干线!O1113="","",[1]主干线!O1113)</f>
        <v>0</v>
      </c>
      <c r="J1113" s="7">
        <f>IF([1]主干线!P1113="","",[1]主干线!P1113)</f>
        <v>2015</v>
      </c>
      <c r="K1113" s="7">
        <f>IF([1]主干线!Q1113="","",[1]主干线!Q1113)</f>
        <v>3</v>
      </c>
      <c r="L1113" s="7">
        <f>IF([1]主干线!R1113="","",[1]主干线!R1113)</f>
        <v>0</v>
      </c>
      <c r="M1113" s="7">
        <f>IF([1]主干线!S1113="","",[1]主干线!S1113)</f>
        <v>0</v>
      </c>
      <c r="N1113" s="7">
        <f>IF([1]主干线!T1113="","",[1]主干线!T1113)</f>
        <v>0</v>
      </c>
      <c r="O1113" s="7" t="str">
        <f>IF([1]主干线!V1113="","",[1]主干线!V1113)</f>
        <v>8796088729056</v>
      </c>
      <c r="P1113" s="7">
        <f>IF([1]主干线!W1113="","",[1]主干线!W1113)</f>
        <v>1.9702500000000001</v>
      </c>
      <c r="Q1113" s="7">
        <f>IF([1]主干线!X1113="","",[1]主干线!X1113)</f>
        <v>5</v>
      </c>
      <c r="R1113" s="7">
        <f>IF([1]主干线!I1113="","",[1]主干线!I1113)</f>
        <v>1</v>
      </c>
      <c r="S1113" s="7">
        <f>IF([1]主干线!G1113="","",[1]主干线!G1113)</f>
        <v>0</v>
      </c>
      <c r="T1113" s="7">
        <f>IF([1]主干线!J1113="","",[1]主干线!J1113)</f>
        <v>0</v>
      </c>
      <c r="U1113" s="7" t="str">
        <f>IF([1]主干线!H1113="","",[1]主干线!H1113)</f>
        <v>市辖</v>
      </c>
    </row>
    <row r="1114" spans="1:21" x14ac:dyDescent="0.15">
      <c r="A1114" s="7" t="str">
        <f>IF([1]主干线!A1114="","",[1]主干线!A1114)</f>
        <v>浦项线路67</v>
      </c>
      <c r="B1114" s="7" t="str">
        <f>IF([1]主干线!B1114="","",[1]主干线!B1114)</f>
        <v>10kV</v>
      </c>
      <c r="C1114" s="7" t="str">
        <f>IF([1]主干线!C1114="","",[1]主干线!C1114)</f>
        <v>136浦项线</v>
      </c>
      <c r="D1114" s="7">
        <f>IF([1]主干线!D1114="","",[1]主干线!D1114)</f>
        <v>0</v>
      </c>
      <c r="E1114" s="7" t="str">
        <f>IF([1]主干线!E1114="","",[1]主干线!E1114)</f>
        <v>LGJ-185/30</v>
      </c>
      <c r="F1114" s="7">
        <f>IF([1]主干线!F1114="","",[1]主干线!F1114)</f>
        <v>3.0470000000000001E-2</v>
      </c>
      <c r="G1114" s="7">
        <f>IF([1]主干线!M1114="","",[1]主干线!M1114)</f>
        <v>2E-3</v>
      </c>
      <c r="H1114" s="7">
        <f>IF([1]主干线!N1114="","",[1]主干线!N1114)</f>
        <v>0</v>
      </c>
      <c r="I1114" s="7">
        <f>IF([1]主干线!O1114="","",[1]主干线!O1114)</f>
        <v>0</v>
      </c>
      <c r="J1114" s="7">
        <f>IF([1]主干线!P1114="","",[1]主干线!P1114)</f>
        <v>2015</v>
      </c>
      <c r="K1114" s="7">
        <f>IF([1]主干线!Q1114="","",[1]主干线!Q1114)</f>
        <v>1</v>
      </c>
      <c r="L1114" s="7">
        <f>IF([1]主干线!R1114="","",[1]主干线!R1114)</f>
        <v>0</v>
      </c>
      <c r="M1114" s="7">
        <f>IF([1]主干线!S1114="","",[1]主干线!S1114)</f>
        <v>0</v>
      </c>
      <c r="N1114" s="7">
        <f>IF([1]主干线!T1114="","",[1]主干线!T1114)</f>
        <v>0</v>
      </c>
      <c r="O1114" s="7" t="str">
        <f>IF([1]主干线!V1114="","",[1]主干线!V1114)</f>
        <v>8796088729072</v>
      </c>
      <c r="P1114" s="7">
        <f>IF([1]主干线!W1114="","",[1]主干线!W1114)</f>
        <v>0.60940899999999998</v>
      </c>
      <c r="Q1114" s="7">
        <f>IF([1]主干线!X1114="","",[1]主干线!X1114)</f>
        <v>6</v>
      </c>
      <c r="R1114" s="7">
        <f>IF([1]主干线!I1114="","",[1]主干线!I1114)</f>
        <v>0</v>
      </c>
      <c r="S1114" s="7">
        <f>IF([1]主干线!G1114="","",[1]主干线!G1114)</f>
        <v>0</v>
      </c>
      <c r="T1114" s="7">
        <f>IF([1]主干线!J1114="","",[1]主干线!J1114)</f>
        <v>0</v>
      </c>
      <c r="U1114" s="7" t="str">
        <f>IF([1]主干线!H1114="","",[1]主干线!H1114)</f>
        <v>市辖</v>
      </c>
    </row>
    <row r="1115" spans="1:21" x14ac:dyDescent="0.15">
      <c r="A1115" s="7" t="str">
        <f>IF([1]主干线!A1115="","",[1]主干线!A1115)</f>
        <v>浦项线路68</v>
      </c>
      <c r="B1115" s="7" t="str">
        <f>IF([1]主干线!B1115="","",[1]主干线!B1115)</f>
        <v>10kV</v>
      </c>
      <c r="C1115" s="7" t="str">
        <f>IF([1]主干线!C1115="","",[1]主干线!C1115)</f>
        <v>136浦项线</v>
      </c>
      <c r="D1115" s="7">
        <f>IF([1]主干线!D1115="","",[1]主干线!D1115)</f>
        <v>0</v>
      </c>
      <c r="E1115" s="7" t="str">
        <f>IF([1]主干线!E1115="","",[1]主干线!E1115)</f>
        <v>LGJ-185/30</v>
      </c>
      <c r="F1115" s="7">
        <f>IF([1]主干线!F1115="","",[1]主干线!F1115)</f>
        <v>0.59874799999999995</v>
      </c>
      <c r="G1115" s="7">
        <f>IF([1]主干线!M1115="","",[1]主干线!M1115)</f>
        <v>2E-3</v>
      </c>
      <c r="H1115" s="7">
        <f>IF([1]主干线!N1115="","",[1]主干线!N1115)</f>
        <v>0</v>
      </c>
      <c r="I1115" s="7">
        <f>IF([1]主干线!O1115="","",[1]主干线!O1115)</f>
        <v>0</v>
      </c>
      <c r="J1115" s="7">
        <f>IF([1]主干线!P1115="","",[1]主干线!P1115)</f>
        <v>2015</v>
      </c>
      <c r="K1115" s="7">
        <f>IF([1]主干线!Q1115="","",[1]主干线!Q1115)</f>
        <v>2</v>
      </c>
      <c r="L1115" s="7">
        <f>IF([1]主干线!R1115="","",[1]主干线!R1115)</f>
        <v>0</v>
      </c>
      <c r="M1115" s="7">
        <f>IF([1]主干线!S1115="","",[1]主干线!S1115)</f>
        <v>0</v>
      </c>
      <c r="N1115" s="7">
        <f>IF([1]主干线!T1115="","",[1]主干线!T1115)</f>
        <v>0</v>
      </c>
      <c r="O1115" s="7" t="str">
        <f>IF([1]主干线!V1115="","",[1]主干线!V1115)</f>
        <v>8796088729088</v>
      </c>
      <c r="P1115" s="7">
        <f>IF([1]主干线!W1115="","",[1]主干线!W1115)</f>
        <v>11.974959</v>
      </c>
      <c r="Q1115" s="7">
        <f>IF([1]主干线!X1115="","",[1]主干线!X1115)</f>
        <v>7</v>
      </c>
      <c r="R1115" s="7">
        <f>IF([1]主干线!I1115="","",[1]主干线!I1115)</f>
        <v>1</v>
      </c>
      <c r="S1115" s="7">
        <f>IF([1]主干线!G1115="","",[1]主干线!G1115)</f>
        <v>0</v>
      </c>
      <c r="T1115" s="7">
        <f>IF([1]主干线!J1115="","",[1]主干线!J1115)</f>
        <v>0</v>
      </c>
      <c r="U1115" s="7" t="str">
        <f>IF([1]主干线!H1115="","",[1]主干线!H1115)</f>
        <v>市辖</v>
      </c>
    </row>
    <row r="1116" spans="1:21" x14ac:dyDescent="0.15">
      <c r="A1116" s="7" t="str">
        <f>IF([1]主干线!A1116="","",[1]主干线!A1116)</f>
        <v>浦项线路69</v>
      </c>
      <c r="B1116" s="7" t="str">
        <f>IF([1]主干线!B1116="","",[1]主干线!B1116)</f>
        <v>10kV</v>
      </c>
      <c r="C1116" s="7" t="str">
        <f>IF([1]主干线!C1116="","",[1]主干线!C1116)</f>
        <v>136浦项线</v>
      </c>
      <c r="D1116" s="7">
        <f>IF([1]主干线!D1116="","",[1]主干线!D1116)</f>
        <v>0</v>
      </c>
      <c r="E1116" s="7" t="str">
        <f>IF([1]主干线!E1116="","",[1]主干线!E1116)</f>
        <v>LGJ-185/30</v>
      </c>
      <c r="F1116" s="7">
        <f>IF([1]主干线!F1116="","",[1]主干线!F1116)</f>
        <v>3.4423000000000002E-2</v>
      </c>
      <c r="G1116" s="7">
        <f>IF([1]主干线!M1116="","",[1]主干线!M1116)</f>
        <v>2E-3</v>
      </c>
      <c r="H1116" s="7">
        <f>IF([1]主干线!N1116="","",[1]主干线!N1116)</f>
        <v>0</v>
      </c>
      <c r="I1116" s="7">
        <f>IF([1]主干线!O1116="","",[1]主干线!O1116)</f>
        <v>0</v>
      </c>
      <c r="J1116" s="7">
        <f>IF([1]主干线!P1116="","",[1]主干线!P1116)</f>
        <v>2015</v>
      </c>
      <c r="K1116" s="7">
        <f>IF([1]主干线!Q1116="","",[1]主干线!Q1116)</f>
        <v>3</v>
      </c>
      <c r="L1116" s="7">
        <f>IF([1]主干线!R1116="","",[1]主干线!R1116)</f>
        <v>0</v>
      </c>
      <c r="M1116" s="7">
        <f>IF([1]主干线!S1116="","",[1]主干线!S1116)</f>
        <v>0</v>
      </c>
      <c r="N1116" s="7">
        <f>IF([1]主干线!T1116="","",[1]主干线!T1116)</f>
        <v>0</v>
      </c>
      <c r="O1116" s="7" t="str">
        <f>IF([1]主干线!V1116="","",[1]主干线!V1116)</f>
        <v>配变_富莱德仓储</v>
      </c>
      <c r="P1116" s="7">
        <f>IF([1]主干线!W1116="","",[1]主干线!W1116)</f>
        <v>0.68845299999999998</v>
      </c>
      <c r="Q1116" s="7">
        <f>IF([1]主干线!X1116="","",[1]主干线!X1116)</f>
        <v>8</v>
      </c>
      <c r="R1116" s="7">
        <f>IF([1]主干线!I1116="","",[1]主干线!I1116)</f>
        <v>1</v>
      </c>
      <c r="S1116" s="7">
        <f>IF([1]主干线!G1116="","",[1]主干线!G1116)</f>
        <v>0</v>
      </c>
      <c r="T1116" s="7">
        <f>IF([1]主干线!J1116="","",[1]主干线!J1116)</f>
        <v>0</v>
      </c>
      <c r="U1116" s="7" t="str">
        <f>IF([1]主干线!H1116="","",[1]主干线!H1116)</f>
        <v>市辖</v>
      </c>
    </row>
    <row r="1117" spans="1:21" x14ac:dyDescent="0.15">
      <c r="A1117" s="7" t="str">
        <f>IF([1]主干线!A1117="","",[1]主干线!A1117)</f>
        <v>浦项线路70</v>
      </c>
      <c r="B1117" s="7" t="str">
        <f>IF([1]主干线!B1117="","",[1]主干线!B1117)</f>
        <v>10kV</v>
      </c>
      <c r="C1117" s="7" t="str">
        <f>IF([1]主干线!C1117="","",[1]主干线!C1117)</f>
        <v>136浦项线</v>
      </c>
      <c r="D1117" s="7">
        <f>IF([1]主干线!D1117="","",[1]主干线!D1117)</f>
        <v>0</v>
      </c>
      <c r="E1117" s="7" t="str">
        <f>IF([1]主干线!E1117="","",[1]主干线!E1117)</f>
        <v>LGJ-185/30</v>
      </c>
      <c r="F1117" s="7">
        <f>IF([1]主干线!F1117="","",[1]主干线!F1117)</f>
        <v>0.227908</v>
      </c>
      <c r="G1117" s="7">
        <f>IF([1]主干线!M1117="","",[1]主干线!M1117)</f>
        <v>2E-3</v>
      </c>
      <c r="H1117" s="7">
        <f>IF([1]主干线!N1117="","",[1]主干线!N1117)</f>
        <v>0</v>
      </c>
      <c r="I1117" s="7">
        <f>IF([1]主干线!O1117="","",[1]主干线!O1117)</f>
        <v>0</v>
      </c>
      <c r="J1117" s="7">
        <f>IF([1]主干线!P1117="","",[1]主干线!P1117)</f>
        <v>2015</v>
      </c>
      <c r="K1117" s="7">
        <f>IF([1]主干线!Q1117="","",[1]主干线!Q1117)</f>
        <v>1</v>
      </c>
      <c r="L1117" s="7">
        <f>IF([1]主干线!R1117="","",[1]主干线!R1117)</f>
        <v>0</v>
      </c>
      <c r="M1117" s="7">
        <f>IF([1]主干线!S1117="","",[1]主干线!S1117)</f>
        <v>0</v>
      </c>
      <c r="N1117" s="7">
        <f>IF([1]主干线!T1117="","",[1]主干线!T1117)</f>
        <v>0</v>
      </c>
      <c r="O1117" s="7" t="str">
        <f>IF([1]主干线!V1117="","",[1]主干线!V1117)</f>
        <v>8796088729104</v>
      </c>
      <c r="P1117" s="7">
        <f>IF([1]主干线!W1117="","",[1]主干线!W1117)</f>
        <v>4.5581500000000004</v>
      </c>
      <c r="Q1117" s="7">
        <f>IF([1]主干线!X1117="","",[1]主干线!X1117)</f>
        <v>0</v>
      </c>
      <c r="R1117" s="7">
        <f>IF([1]主干线!I1117="","",[1]主干线!I1117)</f>
        <v>0</v>
      </c>
      <c r="S1117" s="7">
        <f>IF([1]主干线!G1117="","",[1]主干线!G1117)</f>
        <v>0</v>
      </c>
      <c r="T1117" s="7">
        <f>IF([1]主干线!J1117="","",[1]主干线!J1117)</f>
        <v>0</v>
      </c>
      <c r="U1117" s="7" t="str">
        <f>IF([1]主干线!H1117="","",[1]主干线!H1117)</f>
        <v>市辖</v>
      </c>
    </row>
    <row r="1118" spans="1:21" x14ac:dyDescent="0.15">
      <c r="A1118" s="7" t="str">
        <f>IF([1]主干线!A1118="","",[1]主干线!A1118)</f>
        <v>浦项线路71</v>
      </c>
      <c r="B1118" s="7" t="str">
        <f>IF([1]主干线!B1118="","",[1]主干线!B1118)</f>
        <v>10kV</v>
      </c>
      <c r="C1118" s="7" t="str">
        <f>IF([1]主干线!C1118="","",[1]主干线!C1118)</f>
        <v>136浦项线</v>
      </c>
      <c r="D1118" s="7">
        <f>IF([1]主干线!D1118="","",[1]主干线!D1118)</f>
        <v>0</v>
      </c>
      <c r="E1118" s="7" t="str">
        <f>IF([1]主干线!E1118="","",[1]主干线!E1118)</f>
        <v>LGJ-185/30</v>
      </c>
      <c r="F1118" s="7">
        <f>IF([1]主干线!F1118="","",[1]主干线!F1118)</f>
        <v>6.5805000000000002E-2</v>
      </c>
      <c r="G1118" s="7">
        <f>IF([1]主干线!M1118="","",[1]主干线!M1118)</f>
        <v>2E-3</v>
      </c>
      <c r="H1118" s="7">
        <f>IF([1]主干线!N1118="","",[1]主干线!N1118)</f>
        <v>0</v>
      </c>
      <c r="I1118" s="7">
        <f>IF([1]主干线!O1118="","",[1]主干线!O1118)</f>
        <v>0</v>
      </c>
      <c r="J1118" s="7">
        <f>IF([1]主干线!P1118="","",[1]主干线!P1118)</f>
        <v>2015</v>
      </c>
      <c r="K1118" s="7">
        <f>IF([1]主干线!Q1118="","",[1]主干线!Q1118)</f>
        <v>2</v>
      </c>
      <c r="L1118" s="7">
        <f>IF([1]主干线!R1118="","",[1]主干线!R1118)</f>
        <v>0</v>
      </c>
      <c r="M1118" s="7">
        <f>IF([1]主干线!S1118="","",[1]主干线!S1118)</f>
        <v>0</v>
      </c>
      <c r="N1118" s="7">
        <f>IF([1]主干线!T1118="","",[1]主干线!T1118)</f>
        <v>0</v>
      </c>
      <c r="O1118" s="7" t="str">
        <f>IF([1]主干线!V1118="","",[1]主干线!V1118)</f>
        <v>8796088729120</v>
      </c>
      <c r="P1118" s="7">
        <f>IF([1]主干线!W1118="","",[1]主干线!W1118)</f>
        <v>1.3160970000000001</v>
      </c>
      <c r="Q1118" s="7">
        <f>IF([1]主干线!X1118="","",[1]主干线!X1118)</f>
        <v>1</v>
      </c>
      <c r="R1118" s="7">
        <f>IF([1]主干线!I1118="","",[1]主干线!I1118)</f>
        <v>1</v>
      </c>
      <c r="S1118" s="7">
        <f>IF([1]主干线!G1118="","",[1]主干线!G1118)</f>
        <v>0</v>
      </c>
      <c r="T1118" s="7">
        <f>IF([1]主干线!J1118="","",[1]主干线!J1118)</f>
        <v>0</v>
      </c>
      <c r="U1118" s="7" t="str">
        <f>IF([1]主干线!H1118="","",[1]主干线!H1118)</f>
        <v>市辖</v>
      </c>
    </row>
    <row r="1119" spans="1:21" x14ac:dyDescent="0.15">
      <c r="A1119" s="7" t="str">
        <f>IF([1]主干线!A1119="","",[1]主干线!A1119)</f>
        <v>浦项线路72</v>
      </c>
      <c r="B1119" s="7" t="str">
        <f>IF([1]主干线!B1119="","",[1]主干线!B1119)</f>
        <v>10kV</v>
      </c>
      <c r="C1119" s="7" t="str">
        <f>IF([1]主干线!C1119="","",[1]主干线!C1119)</f>
        <v>136浦项线</v>
      </c>
      <c r="D1119" s="7">
        <f>IF([1]主干线!D1119="","",[1]主干线!D1119)</f>
        <v>0</v>
      </c>
      <c r="E1119" s="7" t="str">
        <f>IF([1]主干线!E1119="","",[1]主干线!E1119)</f>
        <v>LGJ-185/30</v>
      </c>
      <c r="F1119" s="7">
        <f>IF([1]主干线!F1119="","",[1]主干线!F1119)</f>
        <v>0.20732900000000001</v>
      </c>
      <c r="G1119" s="7">
        <f>IF([1]主干线!M1119="","",[1]主干线!M1119)</f>
        <v>2E-3</v>
      </c>
      <c r="H1119" s="7">
        <f>IF([1]主干线!N1119="","",[1]主干线!N1119)</f>
        <v>0</v>
      </c>
      <c r="I1119" s="7">
        <f>IF([1]主干线!O1119="","",[1]主干线!O1119)</f>
        <v>0</v>
      </c>
      <c r="J1119" s="7">
        <f>IF([1]主干线!P1119="","",[1]主干线!P1119)</f>
        <v>2015</v>
      </c>
      <c r="K1119" s="7">
        <f>IF([1]主干线!Q1119="","",[1]主干线!Q1119)</f>
        <v>3</v>
      </c>
      <c r="L1119" s="7">
        <f>IF([1]主干线!R1119="","",[1]主干线!R1119)</f>
        <v>0</v>
      </c>
      <c r="M1119" s="7">
        <f>IF([1]主干线!S1119="","",[1]主干线!S1119)</f>
        <v>0</v>
      </c>
      <c r="N1119" s="7">
        <f>IF([1]主干线!T1119="","",[1]主干线!T1119)</f>
        <v>0</v>
      </c>
      <c r="O1119" s="7" t="str">
        <f>IF([1]主干线!V1119="","",[1]主干线!V1119)</f>
        <v>8796088729152</v>
      </c>
      <c r="P1119" s="7">
        <f>IF([1]主干线!W1119="","",[1]主干线!W1119)</f>
        <v>4.1465860000000001</v>
      </c>
      <c r="Q1119" s="7">
        <f>IF([1]主干线!X1119="","",[1]主干线!X1119)</f>
        <v>2</v>
      </c>
      <c r="R1119" s="7">
        <f>IF([1]主干线!I1119="","",[1]主干线!I1119)</f>
        <v>1</v>
      </c>
      <c r="S1119" s="7">
        <f>IF([1]主干线!G1119="","",[1]主干线!G1119)</f>
        <v>0</v>
      </c>
      <c r="T1119" s="7">
        <f>IF([1]主干线!J1119="","",[1]主干线!J1119)</f>
        <v>0</v>
      </c>
      <c r="U1119" s="7" t="str">
        <f>IF([1]主干线!H1119="","",[1]主干线!H1119)</f>
        <v>市辖</v>
      </c>
    </row>
    <row r="1120" spans="1:21" x14ac:dyDescent="0.15">
      <c r="A1120" s="7" t="str">
        <f>IF([1]主干线!A1120="","",[1]主干线!A1120)</f>
        <v>浦项线路73</v>
      </c>
      <c r="B1120" s="7" t="str">
        <f>IF([1]主干线!B1120="","",[1]主干线!B1120)</f>
        <v>10kV</v>
      </c>
      <c r="C1120" s="7" t="str">
        <f>IF([1]主干线!C1120="","",[1]主干线!C1120)</f>
        <v>136浦项线</v>
      </c>
      <c r="D1120" s="7">
        <f>IF([1]主干线!D1120="","",[1]主干线!D1120)</f>
        <v>0</v>
      </c>
      <c r="E1120" s="7" t="str">
        <f>IF([1]主干线!E1120="","",[1]主干线!E1120)</f>
        <v>LGJ-185/30</v>
      </c>
      <c r="F1120" s="7">
        <f>IF([1]主干线!F1120="","",[1]主干线!F1120)</f>
        <v>2.9687000000000002E-2</v>
      </c>
      <c r="G1120" s="7">
        <f>IF([1]主干线!M1120="","",[1]主干线!M1120)</f>
        <v>2E-3</v>
      </c>
      <c r="H1120" s="7">
        <f>IF([1]主干线!N1120="","",[1]主干线!N1120)</f>
        <v>0</v>
      </c>
      <c r="I1120" s="7">
        <f>IF([1]主干线!O1120="","",[1]主干线!O1120)</f>
        <v>0</v>
      </c>
      <c r="J1120" s="7">
        <f>IF([1]主干线!P1120="","",[1]主干线!P1120)</f>
        <v>2015</v>
      </c>
      <c r="K1120" s="7">
        <f>IF([1]主干线!Q1120="","",[1]主干线!Q1120)</f>
        <v>1</v>
      </c>
      <c r="L1120" s="7">
        <f>IF([1]主干线!R1120="","",[1]主干线!R1120)</f>
        <v>0</v>
      </c>
      <c r="M1120" s="7">
        <f>IF([1]主干线!S1120="","",[1]主干线!S1120)</f>
        <v>0</v>
      </c>
      <c r="N1120" s="7">
        <f>IF([1]主干线!T1120="","",[1]主干线!T1120)</f>
        <v>0</v>
      </c>
      <c r="O1120" s="7" t="str">
        <f>IF([1]主干线!V1120="","",[1]主干线!V1120)</f>
        <v>8796088729136</v>
      </c>
      <c r="P1120" s="7">
        <f>IF([1]主干线!W1120="","",[1]主干线!W1120)</f>
        <v>0.59373500000000001</v>
      </c>
      <c r="Q1120" s="7">
        <f>IF([1]主干线!X1120="","",[1]主干线!X1120)</f>
        <v>3</v>
      </c>
      <c r="R1120" s="7">
        <f>IF([1]主干线!I1120="","",[1]主干线!I1120)</f>
        <v>0</v>
      </c>
      <c r="S1120" s="7">
        <f>IF([1]主干线!G1120="","",[1]主干线!G1120)</f>
        <v>0</v>
      </c>
      <c r="T1120" s="7">
        <f>IF([1]主干线!J1120="","",[1]主干线!J1120)</f>
        <v>0</v>
      </c>
      <c r="U1120" s="7" t="str">
        <f>IF([1]主干线!H1120="","",[1]主干线!H1120)</f>
        <v>市辖</v>
      </c>
    </row>
    <row r="1121" spans="1:21" x14ac:dyDescent="0.15">
      <c r="A1121" s="7" t="str">
        <f>IF([1]主干线!A1121="","",[1]主干线!A1121)</f>
        <v>浦项线路74</v>
      </c>
      <c r="B1121" s="7" t="str">
        <f>IF([1]主干线!B1121="","",[1]主干线!B1121)</f>
        <v>10kV</v>
      </c>
      <c r="C1121" s="7" t="str">
        <f>IF([1]主干线!C1121="","",[1]主干线!C1121)</f>
        <v>136浦项线</v>
      </c>
      <c r="D1121" s="7">
        <f>IF([1]主干线!D1121="","",[1]主干线!D1121)</f>
        <v>0</v>
      </c>
      <c r="E1121" s="7" t="str">
        <f>IF([1]主干线!E1121="","",[1]主干线!E1121)</f>
        <v>LGJ-185/30</v>
      </c>
      <c r="F1121" s="7">
        <f>IF([1]主干线!F1121="","",[1]主干线!F1121)</f>
        <v>3.6824999999999997E-2</v>
      </c>
      <c r="G1121" s="7">
        <f>IF([1]主干线!M1121="","",[1]主干线!M1121)</f>
        <v>2E-3</v>
      </c>
      <c r="H1121" s="7">
        <f>IF([1]主干线!N1121="","",[1]主干线!N1121)</f>
        <v>0</v>
      </c>
      <c r="I1121" s="7">
        <f>IF([1]主干线!O1121="","",[1]主干线!O1121)</f>
        <v>0</v>
      </c>
      <c r="J1121" s="7">
        <f>IF([1]主干线!P1121="","",[1]主干线!P1121)</f>
        <v>2015</v>
      </c>
      <c r="K1121" s="7">
        <f>IF([1]主干线!Q1121="","",[1]主干线!Q1121)</f>
        <v>2</v>
      </c>
      <c r="L1121" s="7">
        <f>IF([1]主干线!R1121="","",[1]主干线!R1121)</f>
        <v>0</v>
      </c>
      <c r="M1121" s="7">
        <f>IF([1]主干线!S1121="","",[1]主干线!S1121)</f>
        <v>0</v>
      </c>
      <c r="N1121" s="7">
        <f>IF([1]主干线!T1121="","",[1]主干线!T1121)</f>
        <v>0</v>
      </c>
      <c r="O1121" s="7" t="str">
        <f>IF([1]主干线!V1121="","",[1]主干线!V1121)</f>
        <v>配变_毅昌辐照科技</v>
      </c>
      <c r="P1121" s="7">
        <f>IF([1]主干线!W1121="","",[1]主干线!W1121)</f>
        <v>0.73649600000000004</v>
      </c>
      <c r="Q1121" s="7">
        <f>IF([1]主干线!X1121="","",[1]主干线!X1121)</f>
        <v>4</v>
      </c>
      <c r="R1121" s="7">
        <f>IF([1]主干线!I1121="","",[1]主干线!I1121)</f>
        <v>1</v>
      </c>
      <c r="S1121" s="7">
        <f>IF([1]主干线!G1121="","",[1]主干线!G1121)</f>
        <v>0</v>
      </c>
      <c r="T1121" s="7">
        <f>IF([1]主干线!J1121="","",[1]主干线!J1121)</f>
        <v>0</v>
      </c>
      <c r="U1121" s="7" t="str">
        <f>IF([1]主干线!H1121="","",[1]主干线!H1121)</f>
        <v>市辖</v>
      </c>
    </row>
    <row r="1122" spans="1:21" x14ac:dyDescent="0.15">
      <c r="A1122" s="7" t="str">
        <f>IF([1]主干线!A1122="","",[1]主干线!A1122)</f>
        <v>浦项线路75</v>
      </c>
      <c r="B1122" s="7" t="str">
        <f>IF([1]主干线!B1122="","",[1]主干线!B1122)</f>
        <v>10kV</v>
      </c>
      <c r="C1122" s="7" t="str">
        <f>IF([1]主干线!C1122="","",[1]主干线!C1122)</f>
        <v>136浦项线</v>
      </c>
      <c r="D1122" s="7">
        <f>IF([1]主干线!D1122="","",[1]主干线!D1122)</f>
        <v>0</v>
      </c>
      <c r="E1122" s="7" t="str">
        <f>IF([1]主干线!E1122="","",[1]主干线!E1122)</f>
        <v>LGJ-185/30</v>
      </c>
      <c r="F1122" s="7">
        <f>IF([1]主干线!F1122="","",[1]主干线!F1122)</f>
        <v>3.1383000000000001E-2</v>
      </c>
      <c r="G1122" s="7">
        <f>IF([1]主干线!M1122="","",[1]主干线!M1122)</f>
        <v>2E-3</v>
      </c>
      <c r="H1122" s="7">
        <f>IF([1]主干线!N1122="","",[1]主干线!N1122)</f>
        <v>0</v>
      </c>
      <c r="I1122" s="7">
        <f>IF([1]主干线!O1122="","",[1]主干线!O1122)</f>
        <v>0</v>
      </c>
      <c r="J1122" s="7">
        <f>IF([1]主干线!P1122="","",[1]主干线!P1122)</f>
        <v>2015</v>
      </c>
      <c r="K1122" s="7">
        <f>IF([1]主干线!Q1122="","",[1]主干线!Q1122)</f>
        <v>3</v>
      </c>
      <c r="L1122" s="7">
        <f>IF([1]主干线!R1122="","",[1]主干线!R1122)</f>
        <v>0</v>
      </c>
      <c r="M1122" s="7">
        <f>IF([1]主干线!S1122="","",[1]主干线!S1122)</f>
        <v>0</v>
      </c>
      <c r="N1122" s="7">
        <f>IF([1]主干线!T1122="","",[1]主干线!T1122)</f>
        <v>0</v>
      </c>
      <c r="O1122" s="7" t="str">
        <f>IF([1]主干线!V1122="","",[1]主干线!V1122)</f>
        <v>8796088729168</v>
      </c>
      <c r="P1122" s="7">
        <f>IF([1]主干线!W1122="","",[1]主干线!W1122)</f>
        <v>0.62765400000000005</v>
      </c>
      <c r="Q1122" s="7">
        <f>IF([1]主干线!X1122="","",[1]主干线!X1122)</f>
        <v>5</v>
      </c>
      <c r="R1122" s="7">
        <f>IF([1]主干线!I1122="","",[1]主干线!I1122)</f>
        <v>1</v>
      </c>
      <c r="S1122" s="7">
        <f>IF([1]主干线!G1122="","",[1]主干线!G1122)</f>
        <v>0</v>
      </c>
      <c r="T1122" s="7">
        <f>IF([1]主干线!J1122="","",[1]主干线!J1122)</f>
        <v>0</v>
      </c>
      <c r="U1122" s="7" t="str">
        <f>IF([1]主干线!H1122="","",[1]主干线!H1122)</f>
        <v>市辖</v>
      </c>
    </row>
    <row r="1123" spans="1:21" x14ac:dyDescent="0.15">
      <c r="A1123" s="7" t="str">
        <f>IF([1]主干线!A1123="","",[1]主干线!A1123)</f>
        <v>浦项线路76</v>
      </c>
      <c r="B1123" s="7" t="str">
        <f>IF([1]主干线!B1123="","",[1]主干线!B1123)</f>
        <v>10kV</v>
      </c>
      <c r="C1123" s="7" t="str">
        <f>IF([1]主干线!C1123="","",[1]主干线!C1123)</f>
        <v>136浦项线</v>
      </c>
      <c r="D1123" s="7">
        <f>IF([1]主干线!D1123="","",[1]主干线!D1123)</f>
        <v>0</v>
      </c>
      <c r="E1123" s="7" t="str">
        <f>IF([1]主干线!E1123="","",[1]主干线!E1123)</f>
        <v>LGJ-185/30</v>
      </c>
      <c r="F1123" s="7">
        <f>IF([1]主干线!F1123="","",[1]主干线!F1123)</f>
        <v>0.11949700000000001</v>
      </c>
      <c r="G1123" s="7">
        <f>IF([1]主干线!M1123="","",[1]主干线!M1123)</f>
        <v>2E-3</v>
      </c>
      <c r="H1123" s="7">
        <f>IF([1]主干线!N1123="","",[1]主干线!N1123)</f>
        <v>0</v>
      </c>
      <c r="I1123" s="7">
        <f>IF([1]主干线!O1123="","",[1]主干线!O1123)</f>
        <v>0</v>
      </c>
      <c r="J1123" s="7">
        <f>IF([1]主干线!P1123="","",[1]主干线!P1123)</f>
        <v>2015</v>
      </c>
      <c r="K1123" s="7">
        <f>IF([1]主干线!Q1123="","",[1]主干线!Q1123)</f>
        <v>1</v>
      </c>
      <c r="L1123" s="7">
        <f>IF([1]主干线!R1123="","",[1]主干线!R1123)</f>
        <v>0</v>
      </c>
      <c r="M1123" s="7">
        <f>IF([1]主干线!S1123="","",[1]主干线!S1123)</f>
        <v>0</v>
      </c>
      <c r="N1123" s="7">
        <f>IF([1]主干线!T1123="","",[1]主干线!T1123)</f>
        <v>0</v>
      </c>
      <c r="O1123" s="7" t="str">
        <f>IF([1]主干线!V1123="","",[1]主干线!V1123)</f>
        <v>8796088729216</v>
      </c>
      <c r="P1123" s="7">
        <f>IF([1]主干线!W1123="","",[1]主干线!W1123)</f>
        <v>2.3899430000000002</v>
      </c>
      <c r="Q1123" s="7">
        <f>IF([1]主干线!X1123="","",[1]主干线!X1123)</f>
        <v>6</v>
      </c>
      <c r="R1123" s="7">
        <f>IF([1]主干线!I1123="","",[1]主干线!I1123)</f>
        <v>0</v>
      </c>
      <c r="S1123" s="7">
        <f>IF([1]主干线!G1123="","",[1]主干线!G1123)</f>
        <v>0</v>
      </c>
      <c r="T1123" s="7">
        <f>IF([1]主干线!J1123="","",[1]主干线!J1123)</f>
        <v>0</v>
      </c>
      <c r="U1123" s="7" t="str">
        <f>IF([1]主干线!H1123="","",[1]主干线!H1123)</f>
        <v>市辖</v>
      </c>
    </row>
    <row r="1124" spans="1:21" x14ac:dyDescent="0.15">
      <c r="A1124" s="7" t="str">
        <f>IF([1]主干线!A1124="","",[1]主干线!A1124)</f>
        <v>浦项线路77</v>
      </c>
      <c r="B1124" s="7" t="str">
        <f>IF([1]主干线!B1124="","",[1]主干线!B1124)</f>
        <v>10kV</v>
      </c>
      <c r="C1124" s="7" t="str">
        <f>IF([1]主干线!C1124="","",[1]主干线!C1124)</f>
        <v>136浦项线</v>
      </c>
      <c r="D1124" s="7">
        <f>IF([1]主干线!D1124="","",[1]主干线!D1124)</f>
        <v>0</v>
      </c>
      <c r="E1124" s="7" t="str">
        <f>IF([1]主干线!E1124="","",[1]主干线!E1124)</f>
        <v>LGJ-185/30</v>
      </c>
      <c r="F1124" s="7">
        <f>IF([1]主干线!F1124="","",[1]主干线!F1124)</f>
        <v>2.5843999999999999E-2</v>
      </c>
      <c r="G1124" s="7">
        <f>IF([1]主干线!M1124="","",[1]主干线!M1124)</f>
        <v>2E-3</v>
      </c>
      <c r="H1124" s="7">
        <f>IF([1]主干线!N1124="","",[1]主干线!N1124)</f>
        <v>0</v>
      </c>
      <c r="I1124" s="7">
        <f>IF([1]主干线!O1124="","",[1]主干线!O1124)</f>
        <v>0</v>
      </c>
      <c r="J1124" s="7">
        <f>IF([1]主干线!P1124="","",[1]主干线!P1124)</f>
        <v>2015</v>
      </c>
      <c r="K1124" s="7">
        <f>IF([1]主干线!Q1124="","",[1]主干线!Q1124)</f>
        <v>2</v>
      </c>
      <c r="L1124" s="7">
        <f>IF([1]主干线!R1124="","",[1]主干线!R1124)</f>
        <v>0</v>
      </c>
      <c r="M1124" s="7">
        <f>IF([1]主干线!S1124="","",[1]主干线!S1124)</f>
        <v>0</v>
      </c>
      <c r="N1124" s="7">
        <f>IF([1]主干线!T1124="","",[1]主干线!T1124)</f>
        <v>0</v>
      </c>
      <c r="O1124" s="7" t="str">
        <f>IF([1]主干线!V1124="","",[1]主干线!V1124)</f>
        <v>8796088729184</v>
      </c>
      <c r="P1124" s="7">
        <f>IF([1]主干线!W1124="","",[1]主干线!W1124)</f>
        <v>0.51688800000000001</v>
      </c>
      <c r="Q1124" s="7">
        <f>IF([1]主干线!X1124="","",[1]主干线!X1124)</f>
        <v>7</v>
      </c>
      <c r="R1124" s="7">
        <f>IF([1]主干线!I1124="","",[1]主干线!I1124)</f>
        <v>1</v>
      </c>
      <c r="S1124" s="7">
        <f>IF([1]主干线!G1124="","",[1]主干线!G1124)</f>
        <v>0</v>
      </c>
      <c r="T1124" s="7">
        <f>IF([1]主干线!J1124="","",[1]主干线!J1124)</f>
        <v>0</v>
      </c>
      <c r="U1124" s="7" t="str">
        <f>IF([1]主干线!H1124="","",[1]主干线!H1124)</f>
        <v>市辖</v>
      </c>
    </row>
    <row r="1125" spans="1:21" x14ac:dyDescent="0.15">
      <c r="A1125" s="7" t="str">
        <f>IF([1]主干线!A1125="","",[1]主干线!A1125)</f>
        <v>浦项线路78</v>
      </c>
      <c r="B1125" s="7" t="str">
        <f>IF([1]主干线!B1125="","",[1]主干线!B1125)</f>
        <v>10kV</v>
      </c>
      <c r="C1125" s="7" t="str">
        <f>IF([1]主干线!C1125="","",[1]主干线!C1125)</f>
        <v>136浦项线</v>
      </c>
      <c r="D1125" s="7">
        <f>IF([1]主干线!D1125="","",[1]主干线!D1125)</f>
        <v>0</v>
      </c>
      <c r="E1125" s="7" t="str">
        <f>IF([1]主干线!E1125="","",[1]主干线!E1125)</f>
        <v>LGJ-185/30</v>
      </c>
      <c r="F1125" s="7">
        <f>IF([1]主干线!F1125="","",[1]主干线!F1125)</f>
        <v>3.9150999999999998E-2</v>
      </c>
      <c r="G1125" s="7">
        <f>IF([1]主干线!M1125="","",[1]主干线!M1125)</f>
        <v>2E-3</v>
      </c>
      <c r="H1125" s="7">
        <f>IF([1]主干线!N1125="","",[1]主干线!N1125)</f>
        <v>0</v>
      </c>
      <c r="I1125" s="7">
        <f>IF([1]主干线!O1125="","",[1]主干线!O1125)</f>
        <v>0</v>
      </c>
      <c r="J1125" s="7">
        <f>IF([1]主干线!P1125="","",[1]主干线!P1125)</f>
        <v>2015</v>
      </c>
      <c r="K1125" s="7">
        <f>IF([1]主干线!Q1125="","",[1]主干线!Q1125)</f>
        <v>3</v>
      </c>
      <c r="L1125" s="7">
        <f>IF([1]主干线!R1125="","",[1]主干线!R1125)</f>
        <v>0</v>
      </c>
      <c r="M1125" s="7">
        <f>IF([1]主干线!S1125="","",[1]主干线!S1125)</f>
        <v>0</v>
      </c>
      <c r="N1125" s="7">
        <f>IF([1]主干线!T1125="","",[1]主干线!T1125)</f>
        <v>0</v>
      </c>
      <c r="O1125" s="7" t="str">
        <f>IF([1]主干线!V1125="","",[1]主干线!V1125)</f>
        <v>配变_聚光电子</v>
      </c>
      <c r="P1125" s="7">
        <f>IF([1]主干线!W1125="","",[1]主干线!W1125)</f>
        <v>0.78301399999999999</v>
      </c>
      <c r="Q1125" s="7">
        <f>IF([1]主干线!X1125="","",[1]主干线!X1125)</f>
        <v>8</v>
      </c>
      <c r="R1125" s="7">
        <f>IF([1]主干线!I1125="","",[1]主干线!I1125)</f>
        <v>1</v>
      </c>
      <c r="S1125" s="7">
        <f>IF([1]主干线!G1125="","",[1]主干线!G1125)</f>
        <v>0</v>
      </c>
      <c r="T1125" s="7">
        <f>IF([1]主干线!J1125="","",[1]主干线!J1125)</f>
        <v>0</v>
      </c>
      <c r="U1125" s="7" t="str">
        <f>IF([1]主干线!H1125="","",[1]主干线!H1125)</f>
        <v>市辖</v>
      </c>
    </row>
    <row r="1126" spans="1:21" x14ac:dyDescent="0.15">
      <c r="A1126" s="7" t="str">
        <f>IF([1]主干线!A1126="","",[1]主干线!A1126)</f>
        <v>浦项线路79</v>
      </c>
      <c r="B1126" s="7" t="str">
        <f>IF([1]主干线!B1126="","",[1]主干线!B1126)</f>
        <v>10kV</v>
      </c>
      <c r="C1126" s="7" t="str">
        <f>IF([1]主干线!C1126="","",[1]主干线!C1126)</f>
        <v>136浦项线</v>
      </c>
      <c r="D1126" s="7">
        <f>IF([1]主干线!D1126="","",[1]主干线!D1126)</f>
        <v>0</v>
      </c>
      <c r="E1126" s="7" t="str">
        <f>IF([1]主干线!E1126="","",[1]主干线!E1126)</f>
        <v>LGJ-185/30</v>
      </c>
      <c r="F1126" s="7">
        <f>IF([1]主干线!F1126="","",[1]主干线!F1126)</f>
        <v>5.4517000000000003E-2</v>
      </c>
      <c r="G1126" s="7">
        <f>IF([1]主干线!M1126="","",[1]主干线!M1126)</f>
        <v>2E-3</v>
      </c>
      <c r="H1126" s="7">
        <f>IF([1]主干线!N1126="","",[1]主干线!N1126)</f>
        <v>0</v>
      </c>
      <c r="I1126" s="7">
        <f>IF([1]主干线!O1126="","",[1]主干线!O1126)</f>
        <v>0</v>
      </c>
      <c r="J1126" s="7">
        <f>IF([1]主干线!P1126="","",[1]主干线!P1126)</f>
        <v>2015</v>
      </c>
      <c r="K1126" s="7">
        <f>IF([1]主干线!Q1126="","",[1]主干线!Q1126)</f>
        <v>1</v>
      </c>
      <c r="L1126" s="7">
        <f>IF([1]主干线!R1126="","",[1]主干线!R1126)</f>
        <v>0</v>
      </c>
      <c r="M1126" s="7">
        <f>IF([1]主干线!S1126="","",[1]主干线!S1126)</f>
        <v>0</v>
      </c>
      <c r="N1126" s="7">
        <f>IF([1]主干线!T1126="","",[1]主干线!T1126)</f>
        <v>0</v>
      </c>
      <c r="O1126" s="7" t="str">
        <f>IF([1]主干线!V1126="","",[1]主干线!V1126)</f>
        <v>8796088729200</v>
      </c>
      <c r="P1126" s="7">
        <f>IF([1]主干线!W1126="","",[1]主干线!W1126)</f>
        <v>1.0903449999999999</v>
      </c>
      <c r="Q1126" s="7">
        <f>IF([1]主干线!X1126="","",[1]主干线!X1126)</f>
        <v>0</v>
      </c>
      <c r="R1126" s="7">
        <f>IF([1]主干线!I1126="","",[1]主干线!I1126)</f>
        <v>0</v>
      </c>
      <c r="S1126" s="7">
        <f>IF([1]主干线!G1126="","",[1]主干线!G1126)</f>
        <v>0</v>
      </c>
      <c r="T1126" s="7">
        <f>IF([1]主干线!J1126="","",[1]主干线!J1126)</f>
        <v>0</v>
      </c>
      <c r="U1126" s="7" t="str">
        <f>IF([1]主干线!H1126="","",[1]主干线!H1126)</f>
        <v>市辖</v>
      </c>
    </row>
    <row r="1127" spans="1:21" x14ac:dyDescent="0.15">
      <c r="A1127" s="7" t="str">
        <f>IF([1]主干线!A1127="","",[1]主干线!A1127)</f>
        <v>浦项线路80</v>
      </c>
      <c r="B1127" s="7" t="str">
        <f>IF([1]主干线!B1127="","",[1]主干线!B1127)</f>
        <v>10kV</v>
      </c>
      <c r="C1127" s="7" t="str">
        <f>IF([1]主干线!C1127="","",[1]主干线!C1127)</f>
        <v>136浦项线</v>
      </c>
      <c r="D1127" s="7">
        <f>IF([1]主干线!D1127="","",[1]主干线!D1127)</f>
        <v>0</v>
      </c>
      <c r="E1127" s="7" t="str">
        <f>IF([1]主干线!E1127="","",[1]主干线!E1127)</f>
        <v>LGJ-185/30</v>
      </c>
      <c r="F1127" s="7">
        <f>IF([1]主干线!F1127="","",[1]主干线!F1127)</f>
        <v>1.1546000000000001E-2</v>
      </c>
      <c r="G1127" s="7">
        <f>IF([1]主干线!M1127="","",[1]主干线!M1127)</f>
        <v>2E-3</v>
      </c>
      <c r="H1127" s="7">
        <f>IF([1]主干线!N1127="","",[1]主干线!N1127)</f>
        <v>0</v>
      </c>
      <c r="I1127" s="7">
        <f>IF([1]主干线!O1127="","",[1]主干线!O1127)</f>
        <v>0</v>
      </c>
      <c r="J1127" s="7">
        <f>IF([1]主干线!P1127="","",[1]主干线!P1127)</f>
        <v>2015</v>
      </c>
      <c r="K1127" s="7">
        <f>IF([1]主干线!Q1127="","",[1]主干线!Q1127)</f>
        <v>2</v>
      </c>
      <c r="L1127" s="7">
        <f>IF([1]主干线!R1127="","",[1]主干线!R1127)</f>
        <v>0</v>
      </c>
      <c r="M1127" s="7">
        <f>IF([1]主干线!S1127="","",[1]主干线!S1127)</f>
        <v>0</v>
      </c>
      <c r="N1127" s="7">
        <f>IF([1]主干线!T1127="","",[1]主干线!T1127)</f>
        <v>0</v>
      </c>
      <c r="O1127" s="7" t="str">
        <f>IF([1]主干线!V1127="","",[1]主干线!V1127)</f>
        <v>8796088729232</v>
      </c>
      <c r="P1127" s="7">
        <f>IF([1]主干线!W1127="","",[1]主干线!W1127)</f>
        <v>0.23092399999999999</v>
      </c>
      <c r="Q1127" s="7">
        <f>IF([1]主干线!X1127="","",[1]主干线!X1127)</f>
        <v>1</v>
      </c>
      <c r="R1127" s="7">
        <f>IF([1]主干线!I1127="","",[1]主干线!I1127)</f>
        <v>1</v>
      </c>
      <c r="S1127" s="7">
        <f>IF([1]主干线!G1127="","",[1]主干线!G1127)</f>
        <v>0</v>
      </c>
      <c r="T1127" s="7">
        <f>IF([1]主干线!J1127="","",[1]主干线!J1127)</f>
        <v>0</v>
      </c>
      <c r="U1127" s="7" t="str">
        <f>IF([1]主干线!H1127="","",[1]主干线!H1127)</f>
        <v>市辖</v>
      </c>
    </row>
    <row r="1128" spans="1:21" x14ac:dyDescent="0.15">
      <c r="A1128" s="7" t="str">
        <f>IF([1]主干线!A1128="","",[1]主干线!A1128)</f>
        <v>浦项线路81</v>
      </c>
      <c r="B1128" s="7" t="str">
        <f>IF([1]主干线!B1128="","",[1]主干线!B1128)</f>
        <v>10kV</v>
      </c>
      <c r="C1128" s="7" t="str">
        <f>IF([1]主干线!C1128="","",[1]主干线!C1128)</f>
        <v>136浦项线</v>
      </c>
      <c r="D1128" s="7">
        <f>IF([1]主干线!D1128="","",[1]主干线!D1128)</f>
        <v>0</v>
      </c>
      <c r="E1128" s="7" t="str">
        <f>IF([1]主干线!E1128="","",[1]主干线!E1128)</f>
        <v>LGJ-185/30</v>
      </c>
      <c r="F1128" s="7">
        <f>IF([1]主干线!F1128="","",[1]主干线!F1128)</f>
        <v>2.8830000000000001E-3</v>
      </c>
      <c r="G1128" s="7">
        <f>IF([1]主干线!M1128="","",[1]主干线!M1128)</f>
        <v>2E-3</v>
      </c>
      <c r="H1128" s="7">
        <f>IF([1]主干线!N1128="","",[1]主干线!N1128)</f>
        <v>0</v>
      </c>
      <c r="I1128" s="7">
        <f>IF([1]主干线!O1128="","",[1]主干线!O1128)</f>
        <v>0</v>
      </c>
      <c r="J1128" s="7">
        <f>IF([1]主干线!P1128="","",[1]主干线!P1128)</f>
        <v>2015</v>
      </c>
      <c r="K1128" s="7">
        <f>IF([1]主干线!Q1128="","",[1]主干线!Q1128)</f>
        <v>3</v>
      </c>
      <c r="L1128" s="7">
        <f>IF([1]主干线!R1128="","",[1]主干线!R1128)</f>
        <v>0</v>
      </c>
      <c r="M1128" s="7">
        <f>IF([1]主干线!S1128="","",[1]主干线!S1128)</f>
        <v>0</v>
      </c>
      <c r="N1128" s="7">
        <f>IF([1]主干线!T1128="","",[1]主干线!T1128)</f>
        <v>0</v>
      </c>
      <c r="O1128" s="7" t="str">
        <f>IF([1]主干线!V1128="","",[1]主干线!V1128)</f>
        <v>配变_大安工控</v>
      </c>
      <c r="P1128" s="7">
        <f>IF([1]主干线!W1128="","",[1]主干线!W1128)</f>
        <v>5.7665000000000001E-2</v>
      </c>
      <c r="Q1128" s="7">
        <f>IF([1]主干线!X1128="","",[1]主干线!X1128)</f>
        <v>2</v>
      </c>
      <c r="R1128" s="7">
        <f>IF([1]主干线!I1128="","",[1]主干线!I1128)</f>
        <v>1</v>
      </c>
      <c r="S1128" s="7">
        <f>IF([1]主干线!G1128="","",[1]主干线!G1128)</f>
        <v>0</v>
      </c>
      <c r="T1128" s="7">
        <f>IF([1]主干线!J1128="","",[1]主干线!J1128)</f>
        <v>0</v>
      </c>
      <c r="U1128" s="7" t="str">
        <f>IF([1]主干线!H1128="","",[1]主干线!H1128)</f>
        <v>市辖</v>
      </c>
    </row>
    <row r="1129" spans="1:21" x14ac:dyDescent="0.15">
      <c r="A1129" s="7" t="str">
        <f>IF([1]主干线!A1129="","",[1]主干线!A1129)</f>
        <v>浦项线路82</v>
      </c>
      <c r="B1129" s="7" t="str">
        <f>IF([1]主干线!B1129="","",[1]主干线!B1129)</f>
        <v>10kV</v>
      </c>
      <c r="C1129" s="7" t="str">
        <f>IF([1]主干线!C1129="","",[1]主干线!C1129)</f>
        <v>136浦项线</v>
      </c>
      <c r="D1129" s="7">
        <f>IF([1]主干线!D1129="","",[1]主干线!D1129)</f>
        <v>0</v>
      </c>
      <c r="E1129" s="7" t="str">
        <f>IF([1]主干线!E1129="","",[1]主干线!E1129)</f>
        <v>LGJ-185/30</v>
      </c>
      <c r="F1129" s="7">
        <f>IF([1]主干线!F1129="","",[1]主干线!F1129)</f>
        <v>4.0021000000000001E-2</v>
      </c>
      <c r="G1129" s="7">
        <f>IF([1]主干线!M1129="","",[1]主干线!M1129)</f>
        <v>2E-3</v>
      </c>
      <c r="H1129" s="7">
        <f>IF([1]主干线!N1129="","",[1]主干线!N1129)</f>
        <v>0</v>
      </c>
      <c r="I1129" s="7">
        <f>IF([1]主干线!O1129="","",[1]主干线!O1129)</f>
        <v>0</v>
      </c>
      <c r="J1129" s="7">
        <f>IF([1]主干线!P1129="","",[1]主干线!P1129)</f>
        <v>2015</v>
      </c>
      <c r="K1129" s="7">
        <f>IF([1]主干线!Q1129="","",[1]主干线!Q1129)</f>
        <v>1</v>
      </c>
      <c r="L1129" s="7">
        <f>IF([1]主干线!R1129="","",[1]主干线!R1129)</f>
        <v>0</v>
      </c>
      <c r="M1129" s="7">
        <f>IF([1]主干线!S1129="","",[1]主干线!S1129)</f>
        <v>0</v>
      </c>
      <c r="N1129" s="7">
        <f>IF([1]主干线!T1129="","",[1]主干线!T1129)</f>
        <v>0</v>
      </c>
      <c r="O1129" s="7" t="str">
        <f>IF([1]主干线!V1129="","",[1]主干线!V1129)</f>
        <v>配变_正鑫模具</v>
      </c>
      <c r="P1129" s="7">
        <f>IF([1]主干线!W1129="","",[1]主干线!W1129)</f>
        <v>0.80041899999999999</v>
      </c>
      <c r="Q1129" s="7">
        <f>IF([1]主干线!X1129="","",[1]主干线!X1129)</f>
        <v>3</v>
      </c>
      <c r="R1129" s="7">
        <f>IF([1]主干线!I1129="","",[1]主干线!I1129)</f>
        <v>0</v>
      </c>
      <c r="S1129" s="7">
        <f>IF([1]主干线!G1129="","",[1]主干线!G1129)</f>
        <v>0</v>
      </c>
      <c r="T1129" s="7">
        <f>IF([1]主干线!J1129="","",[1]主干线!J1129)</f>
        <v>0</v>
      </c>
      <c r="U1129" s="7" t="str">
        <f>IF([1]主干线!H1129="","",[1]主干线!H1129)</f>
        <v>市辖</v>
      </c>
    </row>
    <row r="1130" spans="1:21" x14ac:dyDescent="0.15">
      <c r="A1130" s="7" t="str">
        <f>IF([1]主干线!A1130="","",[1]主干线!A1130)</f>
        <v>浦项线路83</v>
      </c>
      <c r="B1130" s="7" t="str">
        <f>IF([1]主干线!B1130="","",[1]主干线!B1130)</f>
        <v>10kV</v>
      </c>
      <c r="C1130" s="7" t="str">
        <f>IF([1]主干线!C1130="","",[1]主干线!C1130)</f>
        <v>136浦项线</v>
      </c>
      <c r="D1130" s="7">
        <f>IF([1]主干线!D1130="","",[1]主干线!D1130)</f>
        <v>0</v>
      </c>
      <c r="E1130" s="7" t="str">
        <f>IF([1]主干线!E1130="","",[1]主干线!E1130)</f>
        <v>LGJ-185/30</v>
      </c>
      <c r="F1130" s="7">
        <f>IF([1]主干线!F1130="","",[1]主干线!F1130)</f>
        <v>6.0997999999999997E-2</v>
      </c>
      <c r="G1130" s="7">
        <f>IF([1]主干线!M1130="","",[1]主干线!M1130)</f>
        <v>2E-3</v>
      </c>
      <c r="H1130" s="7">
        <f>IF([1]主干线!N1130="","",[1]主干线!N1130)</f>
        <v>0</v>
      </c>
      <c r="I1130" s="7">
        <f>IF([1]主干线!O1130="","",[1]主干线!O1130)</f>
        <v>0</v>
      </c>
      <c r="J1130" s="7">
        <f>IF([1]主干线!P1130="","",[1]主干线!P1130)</f>
        <v>2015</v>
      </c>
      <c r="K1130" s="7">
        <f>IF([1]主干线!Q1130="","",[1]主干线!Q1130)</f>
        <v>2</v>
      </c>
      <c r="L1130" s="7">
        <f>IF([1]主干线!R1130="","",[1]主干线!R1130)</f>
        <v>0</v>
      </c>
      <c r="M1130" s="7">
        <f>IF([1]主干线!S1130="","",[1]主干线!S1130)</f>
        <v>0</v>
      </c>
      <c r="N1130" s="7">
        <f>IF([1]主干线!T1130="","",[1]主干线!T1130)</f>
        <v>0</v>
      </c>
      <c r="O1130" s="7" t="str">
        <f>IF([1]主干线!V1130="","",[1]主干线!V1130)</f>
        <v>8796088729248</v>
      </c>
      <c r="P1130" s="7">
        <f>IF([1]主干线!W1130="","",[1]主干线!W1130)</f>
        <v>1.219956</v>
      </c>
      <c r="Q1130" s="7">
        <f>IF([1]主干线!X1130="","",[1]主干线!X1130)</f>
        <v>4</v>
      </c>
      <c r="R1130" s="7">
        <f>IF([1]主干线!I1130="","",[1]主干线!I1130)</f>
        <v>1</v>
      </c>
      <c r="S1130" s="7">
        <f>IF([1]主干线!G1130="","",[1]主干线!G1130)</f>
        <v>0</v>
      </c>
      <c r="T1130" s="7">
        <f>IF([1]主干线!J1130="","",[1]主干线!J1130)</f>
        <v>0</v>
      </c>
      <c r="U1130" s="7" t="str">
        <f>IF([1]主干线!H1130="","",[1]主干线!H1130)</f>
        <v>市辖</v>
      </c>
    </row>
    <row r="1131" spans="1:21" x14ac:dyDescent="0.15">
      <c r="A1131" s="7" t="str">
        <f>IF([1]主干线!A1131="","",[1]主干线!A1131)</f>
        <v>浦项线路84</v>
      </c>
      <c r="B1131" s="7" t="str">
        <f>IF([1]主干线!B1131="","",[1]主干线!B1131)</f>
        <v>10kV</v>
      </c>
      <c r="C1131" s="7" t="str">
        <f>IF([1]主干线!C1131="","",[1]主干线!C1131)</f>
        <v>136浦项线</v>
      </c>
      <c r="D1131" s="7">
        <f>IF([1]主干线!D1131="","",[1]主干线!D1131)</f>
        <v>0</v>
      </c>
      <c r="E1131" s="7" t="str">
        <f>IF([1]主干线!E1131="","",[1]主干线!E1131)</f>
        <v>LGJ-185/30</v>
      </c>
      <c r="F1131" s="7">
        <f>IF([1]主干线!F1131="","",[1]主干线!F1131)</f>
        <v>4.2012000000000001E-2</v>
      </c>
      <c r="G1131" s="7">
        <f>IF([1]主干线!M1131="","",[1]主干线!M1131)</f>
        <v>2E-3</v>
      </c>
      <c r="H1131" s="7">
        <f>IF([1]主干线!N1131="","",[1]主干线!N1131)</f>
        <v>0</v>
      </c>
      <c r="I1131" s="7">
        <f>IF([1]主干线!O1131="","",[1]主干线!O1131)</f>
        <v>0</v>
      </c>
      <c r="J1131" s="7">
        <f>IF([1]主干线!P1131="","",[1]主干线!P1131)</f>
        <v>2015</v>
      </c>
      <c r="K1131" s="7">
        <f>IF([1]主干线!Q1131="","",[1]主干线!Q1131)</f>
        <v>3</v>
      </c>
      <c r="L1131" s="7">
        <f>IF([1]主干线!R1131="","",[1]主干线!R1131)</f>
        <v>0</v>
      </c>
      <c r="M1131" s="7">
        <f>IF([1]主干线!S1131="","",[1]主干线!S1131)</f>
        <v>0</v>
      </c>
      <c r="N1131" s="7">
        <f>IF([1]主干线!T1131="","",[1]主干线!T1131)</f>
        <v>0</v>
      </c>
      <c r="O1131" s="7" t="str">
        <f>IF([1]主干线!V1131="","",[1]主干线!V1131)</f>
        <v>配变_新联建筑</v>
      </c>
      <c r="P1131" s="7">
        <f>IF([1]主干线!W1131="","",[1]主干线!W1131)</f>
        <v>0.84024200000000004</v>
      </c>
      <c r="Q1131" s="7">
        <f>IF([1]主干线!X1131="","",[1]主干线!X1131)</f>
        <v>5</v>
      </c>
      <c r="R1131" s="7">
        <f>IF([1]主干线!I1131="","",[1]主干线!I1131)</f>
        <v>1</v>
      </c>
      <c r="S1131" s="7">
        <f>IF([1]主干线!G1131="","",[1]主干线!G1131)</f>
        <v>0</v>
      </c>
      <c r="T1131" s="7">
        <f>IF([1]主干线!J1131="","",[1]主干线!J1131)</f>
        <v>0</v>
      </c>
      <c r="U1131" s="7" t="str">
        <f>IF([1]主干线!H1131="","",[1]主干线!H1131)</f>
        <v>市辖</v>
      </c>
    </row>
    <row r="1132" spans="1:21" x14ac:dyDescent="0.15">
      <c r="A1132" s="7" t="str">
        <f>IF([1]主干线!A1132="","",[1]主干线!A1132)</f>
        <v>浦项线路85</v>
      </c>
      <c r="B1132" s="7" t="str">
        <f>IF([1]主干线!B1132="","",[1]主干线!B1132)</f>
        <v>10kV</v>
      </c>
      <c r="C1132" s="7" t="str">
        <f>IF([1]主干线!C1132="","",[1]主干线!C1132)</f>
        <v>136浦项线</v>
      </c>
      <c r="D1132" s="7">
        <f>IF([1]主干线!D1132="","",[1]主干线!D1132)</f>
        <v>0</v>
      </c>
      <c r="E1132" s="7" t="str">
        <f>IF([1]主干线!E1132="","",[1]主干线!E1132)</f>
        <v>LGJ-185/30</v>
      </c>
      <c r="F1132" s="7">
        <f>IF([1]主干线!F1132="","",[1]主干线!F1132)</f>
        <v>8.7787000000000004E-2</v>
      </c>
      <c r="G1132" s="7">
        <f>IF([1]主干线!M1132="","",[1]主干线!M1132)</f>
        <v>2E-3</v>
      </c>
      <c r="H1132" s="7">
        <f>IF([1]主干线!N1132="","",[1]主干线!N1132)</f>
        <v>0</v>
      </c>
      <c r="I1132" s="7">
        <f>IF([1]主干线!O1132="","",[1]主干线!O1132)</f>
        <v>0</v>
      </c>
      <c r="J1132" s="7">
        <f>IF([1]主干线!P1132="","",[1]主干线!P1132)</f>
        <v>2015</v>
      </c>
      <c r="K1132" s="7">
        <f>IF([1]主干线!Q1132="","",[1]主干线!Q1132)</f>
        <v>1</v>
      </c>
      <c r="L1132" s="7">
        <f>IF([1]主干线!R1132="","",[1]主干线!R1132)</f>
        <v>0</v>
      </c>
      <c r="M1132" s="7">
        <f>IF([1]主干线!S1132="","",[1]主干线!S1132)</f>
        <v>0</v>
      </c>
      <c r="N1132" s="7">
        <f>IF([1]主干线!T1132="","",[1]主干线!T1132)</f>
        <v>0</v>
      </c>
      <c r="O1132" s="7" t="str">
        <f>IF([1]主干线!V1132="","",[1]主干线!V1132)</f>
        <v>配变_项项金属</v>
      </c>
      <c r="P1132" s="7">
        <f>IF([1]主干线!W1132="","",[1]主干线!W1132)</f>
        <v>1.755735</v>
      </c>
      <c r="Q1132" s="7">
        <f>IF([1]主干线!X1132="","",[1]主干线!X1132)</f>
        <v>6</v>
      </c>
      <c r="R1132" s="7">
        <f>IF([1]主干线!I1132="","",[1]主干线!I1132)</f>
        <v>0</v>
      </c>
      <c r="S1132" s="7">
        <f>IF([1]主干线!G1132="","",[1]主干线!G1132)</f>
        <v>0</v>
      </c>
      <c r="T1132" s="7">
        <f>IF([1]主干线!J1132="","",[1]主干线!J1132)</f>
        <v>0</v>
      </c>
      <c r="U1132" s="7" t="str">
        <f>IF([1]主干线!H1132="","",[1]主干线!H1132)</f>
        <v>市辖</v>
      </c>
    </row>
    <row r="1133" spans="1:21" x14ac:dyDescent="0.15">
      <c r="A1133" s="7" t="str">
        <f>IF([1]主干线!A1133="","",[1]主干线!A1133)</f>
        <v>浦项线路86</v>
      </c>
      <c r="B1133" s="7" t="str">
        <f>IF([1]主干线!B1133="","",[1]主干线!B1133)</f>
        <v>10kV</v>
      </c>
      <c r="C1133" s="7" t="str">
        <f>IF([1]主干线!C1133="","",[1]主干线!C1133)</f>
        <v>136浦项线</v>
      </c>
      <c r="D1133" s="7">
        <f>IF([1]主干线!D1133="","",[1]主干线!D1133)</f>
        <v>0</v>
      </c>
      <c r="E1133" s="7" t="str">
        <f>IF([1]主干线!E1133="","",[1]主干线!E1133)</f>
        <v>LGJ-185/30</v>
      </c>
      <c r="F1133" s="7">
        <f>IF([1]主干线!F1133="","",[1]主干线!F1133)</f>
        <v>2.3682000000000002E-2</v>
      </c>
      <c r="G1133" s="7">
        <f>IF([1]主干线!M1133="","",[1]主干线!M1133)</f>
        <v>2E-3</v>
      </c>
      <c r="H1133" s="7">
        <f>IF([1]主干线!N1133="","",[1]主干线!N1133)</f>
        <v>0</v>
      </c>
      <c r="I1133" s="7">
        <f>IF([1]主干线!O1133="","",[1]主干线!O1133)</f>
        <v>0</v>
      </c>
      <c r="J1133" s="7">
        <f>IF([1]主干线!P1133="","",[1]主干线!P1133)</f>
        <v>2015</v>
      </c>
      <c r="K1133" s="7">
        <f>IF([1]主干线!Q1133="","",[1]主干线!Q1133)</f>
        <v>2</v>
      </c>
      <c r="L1133" s="7">
        <f>IF([1]主干线!R1133="","",[1]主干线!R1133)</f>
        <v>0</v>
      </c>
      <c r="M1133" s="7">
        <f>IF([1]主干线!S1133="","",[1]主干线!S1133)</f>
        <v>0</v>
      </c>
      <c r="N1133" s="7">
        <f>IF([1]主干线!T1133="","",[1]主干线!T1133)</f>
        <v>0</v>
      </c>
      <c r="O1133" s="7" t="str">
        <f>IF([1]主干线!V1133="","",[1]主干线!V1133)</f>
        <v>配变_徐公桥社区居委</v>
      </c>
      <c r="P1133" s="7">
        <f>IF([1]主干线!W1133="","",[1]主干线!W1133)</f>
        <v>0.47363499999999997</v>
      </c>
      <c r="Q1133" s="7">
        <f>IF([1]主干线!X1133="","",[1]主干线!X1133)</f>
        <v>7</v>
      </c>
      <c r="R1133" s="7">
        <f>IF([1]主干线!I1133="","",[1]主干线!I1133)</f>
        <v>1</v>
      </c>
      <c r="S1133" s="7">
        <f>IF([1]主干线!G1133="","",[1]主干线!G1133)</f>
        <v>0</v>
      </c>
      <c r="T1133" s="7">
        <f>IF([1]主干线!J1133="","",[1]主干线!J1133)</f>
        <v>0</v>
      </c>
      <c r="U1133" s="7" t="str">
        <f>IF([1]主干线!H1133="","",[1]主干线!H1133)</f>
        <v>市辖</v>
      </c>
    </row>
    <row r="1134" spans="1:21" x14ac:dyDescent="0.15">
      <c r="A1134" s="7" t="str">
        <f>IF([1]主干线!A1134="","",[1]主干线!A1134)</f>
        <v>浦项线路87</v>
      </c>
      <c r="B1134" s="7" t="str">
        <f>IF([1]主干线!B1134="","",[1]主干线!B1134)</f>
        <v>10kV</v>
      </c>
      <c r="C1134" s="7" t="str">
        <f>IF([1]主干线!C1134="","",[1]主干线!C1134)</f>
        <v>136浦项线</v>
      </c>
      <c r="D1134" s="7">
        <f>IF([1]主干线!D1134="","",[1]主干线!D1134)</f>
        <v>0</v>
      </c>
      <c r="E1134" s="7" t="str">
        <f>IF([1]主干线!E1134="","",[1]主干线!E1134)</f>
        <v>LGJ-185/30</v>
      </c>
      <c r="F1134" s="7">
        <f>IF([1]主干线!F1134="","",[1]主干线!F1134)</f>
        <v>0.112386</v>
      </c>
      <c r="G1134" s="7">
        <f>IF([1]主干线!M1134="","",[1]主干线!M1134)</f>
        <v>2E-3</v>
      </c>
      <c r="H1134" s="7">
        <f>IF([1]主干线!N1134="","",[1]主干线!N1134)</f>
        <v>0</v>
      </c>
      <c r="I1134" s="7">
        <f>IF([1]主干线!O1134="","",[1]主干线!O1134)</f>
        <v>0</v>
      </c>
      <c r="J1134" s="7">
        <f>IF([1]主干线!P1134="","",[1]主干线!P1134)</f>
        <v>2015</v>
      </c>
      <c r="K1134" s="7">
        <f>IF([1]主干线!Q1134="","",[1]主干线!Q1134)</f>
        <v>3</v>
      </c>
      <c r="L1134" s="7">
        <f>IF([1]主干线!R1134="","",[1]主干线!R1134)</f>
        <v>0</v>
      </c>
      <c r="M1134" s="7">
        <f>IF([1]主干线!S1134="","",[1]主干线!S1134)</f>
        <v>0</v>
      </c>
      <c r="N1134" s="7">
        <f>IF([1]主干线!T1134="","",[1]主干线!T1134)</f>
        <v>0</v>
      </c>
      <c r="O1134" s="7" t="str">
        <f>IF([1]主干线!V1134="","",[1]主干线!V1134)</f>
        <v>配变_金都起重</v>
      </c>
      <c r="P1134" s="7">
        <f>IF([1]主干线!W1134="","",[1]主干线!W1134)</f>
        <v>2.2477209999999999</v>
      </c>
      <c r="Q1134" s="7">
        <f>IF([1]主干线!X1134="","",[1]主干线!X1134)</f>
        <v>8</v>
      </c>
      <c r="R1134" s="7">
        <f>IF([1]主干线!I1134="","",[1]主干线!I1134)</f>
        <v>1</v>
      </c>
      <c r="S1134" s="7">
        <f>IF([1]主干线!G1134="","",[1]主干线!G1134)</f>
        <v>0</v>
      </c>
      <c r="T1134" s="7">
        <f>IF([1]主干线!J1134="","",[1]主干线!J1134)</f>
        <v>0</v>
      </c>
      <c r="U1134" s="7" t="str">
        <f>IF([1]主干线!H1134="","",[1]主干线!H1134)</f>
        <v>市辖</v>
      </c>
    </row>
    <row r="1135" spans="1:21" x14ac:dyDescent="0.15">
      <c r="A1135" s="7" t="str">
        <f>IF([1]主干线!A1135="","",[1]主干线!A1135)</f>
        <v>浦项线路88</v>
      </c>
      <c r="B1135" s="7" t="str">
        <f>IF([1]主干线!B1135="","",[1]主干线!B1135)</f>
        <v>10kV</v>
      </c>
      <c r="C1135" s="7" t="str">
        <f>IF([1]主干线!C1135="","",[1]主干线!C1135)</f>
        <v>136浦项线</v>
      </c>
      <c r="D1135" s="7">
        <f>IF([1]主干线!D1135="","",[1]主干线!D1135)</f>
        <v>0</v>
      </c>
      <c r="E1135" s="7" t="str">
        <f>IF([1]主干线!E1135="","",[1]主干线!E1135)</f>
        <v>LGJ-185/30</v>
      </c>
      <c r="F1135" s="7">
        <f>IF([1]主干线!F1135="","",[1]主干线!F1135)</f>
        <v>2.1644E-2</v>
      </c>
      <c r="G1135" s="7">
        <f>IF([1]主干线!M1135="","",[1]主干线!M1135)</f>
        <v>2E-3</v>
      </c>
      <c r="H1135" s="7">
        <f>IF([1]主干线!N1135="","",[1]主干线!N1135)</f>
        <v>0</v>
      </c>
      <c r="I1135" s="7">
        <f>IF([1]主干线!O1135="","",[1]主干线!O1135)</f>
        <v>0</v>
      </c>
      <c r="J1135" s="7">
        <f>IF([1]主干线!P1135="","",[1]主干线!P1135)</f>
        <v>2015</v>
      </c>
      <c r="K1135" s="7">
        <f>IF([1]主干线!Q1135="","",[1]主干线!Q1135)</f>
        <v>1</v>
      </c>
      <c r="L1135" s="7">
        <f>IF([1]主干线!R1135="","",[1]主干线!R1135)</f>
        <v>0</v>
      </c>
      <c r="M1135" s="7">
        <f>IF([1]主干线!S1135="","",[1]主干线!S1135)</f>
        <v>0</v>
      </c>
      <c r="N1135" s="7">
        <f>IF([1]主干线!T1135="","",[1]主干线!T1135)</f>
        <v>0</v>
      </c>
      <c r="O1135" s="7" t="str">
        <f>IF([1]主干线!V1135="","",[1]主干线!V1135)</f>
        <v>配变_浦项线新众机械</v>
      </c>
      <c r="P1135" s="7">
        <f>IF([1]主干线!W1135="","",[1]主干线!W1135)</f>
        <v>0.43287599999999998</v>
      </c>
      <c r="Q1135" s="7">
        <f>IF([1]主干线!X1135="","",[1]主干线!X1135)</f>
        <v>0</v>
      </c>
      <c r="R1135" s="7">
        <f>IF([1]主干线!I1135="","",[1]主干线!I1135)</f>
        <v>0</v>
      </c>
      <c r="S1135" s="7">
        <f>IF([1]主干线!G1135="","",[1]主干线!G1135)</f>
        <v>0</v>
      </c>
      <c r="T1135" s="7">
        <f>IF([1]主干线!J1135="","",[1]主干线!J1135)</f>
        <v>0</v>
      </c>
      <c r="U1135" s="7" t="str">
        <f>IF([1]主干线!H1135="","",[1]主干线!H1135)</f>
        <v>市辖</v>
      </c>
    </row>
    <row r="1136" spans="1:21" x14ac:dyDescent="0.15">
      <c r="A1136" s="7" t="str">
        <f>IF([1]主干线!A1136="","",[1]主干线!A1136)</f>
        <v>浦项线路89</v>
      </c>
      <c r="B1136" s="7" t="str">
        <f>IF([1]主干线!B1136="","",[1]主干线!B1136)</f>
        <v>10kV</v>
      </c>
      <c r="C1136" s="7" t="str">
        <f>IF([1]主干线!C1136="","",[1]主干线!C1136)</f>
        <v>136浦项线</v>
      </c>
      <c r="D1136" s="7">
        <f>IF([1]主干线!D1136="","",[1]主干线!D1136)</f>
        <v>0</v>
      </c>
      <c r="E1136" s="7" t="str">
        <f>IF([1]主干线!E1136="","",[1]主干线!E1136)</f>
        <v>LGJ-185/30</v>
      </c>
      <c r="F1136" s="7">
        <f>IF([1]主干线!F1136="","",[1]主干线!F1136)</f>
        <v>6.3835000000000003E-2</v>
      </c>
      <c r="G1136" s="7">
        <f>IF([1]主干线!M1136="","",[1]主干线!M1136)</f>
        <v>2E-3</v>
      </c>
      <c r="H1136" s="7">
        <f>IF([1]主干线!N1136="","",[1]主干线!N1136)</f>
        <v>0</v>
      </c>
      <c r="I1136" s="7">
        <f>IF([1]主干线!O1136="","",[1]主干线!O1136)</f>
        <v>0</v>
      </c>
      <c r="J1136" s="7">
        <f>IF([1]主干线!P1136="","",[1]主干线!P1136)</f>
        <v>2015</v>
      </c>
      <c r="K1136" s="7">
        <f>IF([1]主干线!Q1136="","",[1]主干线!Q1136)</f>
        <v>2</v>
      </c>
      <c r="L1136" s="7">
        <f>IF([1]主干线!R1136="","",[1]主干线!R1136)</f>
        <v>0</v>
      </c>
      <c r="M1136" s="7">
        <f>IF([1]主干线!S1136="","",[1]主干线!S1136)</f>
        <v>0</v>
      </c>
      <c r="N1136" s="7">
        <f>IF([1]主干线!T1136="","",[1]主干线!T1136)</f>
        <v>0</v>
      </c>
      <c r="O1136" s="7" t="str">
        <f>IF([1]主干线!V1136="","",[1]主干线!V1136)</f>
        <v>8796088728528</v>
      </c>
      <c r="P1136" s="7">
        <f>IF([1]主干线!W1136="","",[1]主干线!W1136)</f>
        <v>1.2766900000000001</v>
      </c>
      <c r="Q1136" s="7">
        <f>IF([1]主干线!X1136="","",[1]主干线!X1136)</f>
        <v>1</v>
      </c>
      <c r="R1136" s="7">
        <f>IF([1]主干线!I1136="","",[1]主干线!I1136)</f>
        <v>1</v>
      </c>
      <c r="S1136" s="7">
        <f>IF([1]主干线!G1136="","",[1]主干线!G1136)</f>
        <v>0</v>
      </c>
      <c r="T1136" s="7">
        <f>IF([1]主干线!J1136="","",[1]主干线!J1136)</f>
        <v>0</v>
      </c>
      <c r="U1136" s="7" t="str">
        <f>IF([1]主干线!H1136="","",[1]主干线!H1136)</f>
        <v>市辖</v>
      </c>
    </row>
    <row r="1137" spans="1:21" x14ac:dyDescent="0.15">
      <c r="A1137" s="7" t="str">
        <f>IF([1]主干线!A1137="","",[1]主干线!A1137)</f>
        <v>浦项线路90</v>
      </c>
      <c r="B1137" s="7" t="str">
        <f>IF([1]主干线!B1137="","",[1]主干线!B1137)</f>
        <v>10kV</v>
      </c>
      <c r="C1137" s="7" t="str">
        <f>IF([1]主干线!C1137="","",[1]主干线!C1137)</f>
        <v>136浦项线</v>
      </c>
      <c r="D1137" s="7">
        <f>IF([1]主干线!D1137="","",[1]主干线!D1137)</f>
        <v>0</v>
      </c>
      <c r="E1137" s="7" t="str">
        <f>IF([1]主干线!E1137="","",[1]主干线!E1137)</f>
        <v>LGJ-185/30</v>
      </c>
      <c r="F1137" s="7">
        <f>IF([1]主干线!F1137="","",[1]主干线!F1137)</f>
        <v>7.1203000000000002E-2</v>
      </c>
      <c r="G1137" s="7">
        <f>IF([1]主干线!M1137="","",[1]主干线!M1137)</f>
        <v>2E-3</v>
      </c>
      <c r="H1137" s="7">
        <f>IF([1]主干线!N1137="","",[1]主干线!N1137)</f>
        <v>0</v>
      </c>
      <c r="I1137" s="7">
        <f>IF([1]主干线!O1137="","",[1]主干线!O1137)</f>
        <v>0</v>
      </c>
      <c r="J1137" s="7">
        <f>IF([1]主干线!P1137="","",[1]主干线!P1137)</f>
        <v>2015</v>
      </c>
      <c r="K1137" s="7">
        <f>IF([1]主干线!Q1137="","",[1]主干线!Q1137)</f>
        <v>3</v>
      </c>
      <c r="L1137" s="7">
        <f>IF([1]主干线!R1137="","",[1]主干线!R1137)</f>
        <v>0</v>
      </c>
      <c r="M1137" s="7">
        <f>IF([1]主干线!S1137="","",[1]主干线!S1137)</f>
        <v>0</v>
      </c>
      <c r="N1137" s="7">
        <f>IF([1]主干线!T1137="","",[1]主干线!T1137)</f>
        <v>0</v>
      </c>
      <c r="O1137" s="7" t="str">
        <f>IF([1]主干线!V1137="","",[1]主干线!V1137)</f>
        <v>8796088729664</v>
      </c>
      <c r="P1137" s="7">
        <f>IF([1]主干线!W1137="","",[1]主干线!W1137)</f>
        <v>1.424056</v>
      </c>
      <c r="Q1137" s="7">
        <f>IF([1]主干线!X1137="","",[1]主干线!X1137)</f>
        <v>2</v>
      </c>
      <c r="R1137" s="7">
        <f>IF([1]主干线!I1137="","",[1]主干线!I1137)</f>
        <v>1</v>
      </c>
      <c r="S1137" s="7">
        <f>IF([1]主干线!G1137="","",[1]主干线!G1137)</f>
        <v>0</v>
      </c>
      <c r="T1137" s="7">
        <f>IF([1]主干线!J1137="","",[1]主干线!J1137)</f>
        <v>0</v>
      </c>
      <c r="U1137" s="7" t="str">
        <f>IF([1]主干线!H1137="","",[1]主干线!H1137)</f>
        <v>市辖</v>
      </c>
    </row>
    <row r="1138" spans="1:21" x14ac:dyDescent="0.15">
      <c r="A1138" s="7" t="str">
        <f>IF([1]主干线!A1138="","",[1]主干线!A1138)</f>
        <v>浦项线路91</v>
      </c>
      <c r="B1138" s="7" t="str">
        <f>IF([1]主干线!B1138="","",[1]主干线!B1138)</f>
        <v>10kV</v>
      </c>
      <c r="C1138" s="7" t="str">
        <f>IF([1]主干线!C1138="","",[1]主干线!C1138)</f>
        <v>136浦项线</v>
      </c>
      <c r="D1138" s="7">
        <f>IF([1]主干线!D1138="","",[1]主干线!D1138)</f>
        <v>0</v>
      </c>
      <c r="E1138" s="7" t="str">
        <f>IF([1]主干线!E1138="","",[1]主干线!E1138)</f>
        <v>LGJ-185/30</v>
      </c>
      <c r="F1138" s="7">
        <f>IF([1]主干线!F1138="","",[1]主干线!F1138)</f>
        <v>1.9837E-2</v>
      </c>
      <c r="G1138" s="7">
        <f>IF([1]主干线!M1138="","",[1]主干线!M1138)</f>
        <v>2E-3</v>
      </c>
      <c r="H1138" s="7">
        <f>IF([1]主干线!N1138="","",[1]主干线!N1138)</f>
        <v>0</v>
      </c>
      <c r="I1138" s="7">
        <f>IF([1]主干线!O1138="","",[1]主干线!O1138)</f>
        <v>0</v>
      </c>
      <c r="J1138" s="7">
        <f>IF([1]主干线!P1138="","",[1]主干线!P1138)</f>
        <v>2015</v>
      </c>
      <c r="K1138" s="7">
        <f>IF([1]主干线!Q1138="","",[1]主干线!Q1138)</f>
        <v>1</v>
      </c>
      <c r="L1138" s="7">
        <f>IF([1]主干线!R1138="","",[1]主干线!R1138)</f>
        <v>0</v>
      </c>
      <c r="M1138" s="7">
        <f>IF([1]主干线!S1138="","",[1]主干线!S1138)</f>
        <v>0</v>
      </c>
      <c r="N1138" s="7">
        <f>IF([1]主干线!T1138="","",[1]主干线!T1138)</f>
        <v>0</v>
      </c>
      <c r="O1138" s="7" t="str">
        <f>IF([1]主干线!V1138="","",[1]主干线!V1138)</f>
        <v>配变_珍兴鞋业1-1</v>
      </c>
      <c r="P1138" s="7">
        <f>IF([1]主干线!W1138="","",[1]主干线!W1138)</f>
        <v>0.396733</v>
      </c>
      <c r="Q1138" s="7">
        <f>IF([1]主干线!X1138="","",[1]主干线!X1138)</f>
        <v>3</v>
      </c>
      <c r="R1138" s="7">
        <f>IF([1]主干线!I1138="","",[1]主干线!I1138)</f>
        <v>0</v>
      </c>
      <c r="S1138" s="7">
        <f>IF([1]主干线!G1138="","",[1]主干线!G1138)</f>
        <v>0</v>
      </c>
      <c r="T1138" s="7">
        <f>IF([1]主干线!J1138="","",[1]主干线!J1138)</f>
        <v>0</v>
      </c>
      <c r="U1138" s="7" t="str">
        <f>IF([1]主干线!H1138="","",[1]主干线!H1138)</f>
        <v>市辖</v>
      </c>
    </row>
    <row r="1139" spans="1:21" x14ac:dyDescent="0.15">
      <c r="A1139" s="7" t="str">
        <f>IF([1]主干线!A1139="","",[1]主干线!A1139)</f>
        <v>浦项线路92</v>
      </c>
      <c r="B1139" s="7" t="str">
        <f>IF([1]主干线!B1139="","",[1]主干线!B1139)</f>
        <v>10kV</v>
      </c>
      <c r="C1139" s="7" t="str">
        <f>IF([1]主干线!C1139="","",[1]主干线!C1139)</f>
        <v>136浦项线</v>
      </c>
      <c r="D1139" s="7">
        <f>IF([1]主干线!D1139="","",[1]主干线!D1139)</f>
        <v>0</v>
      </c>
      <c r="E1139" s="7" t="str">
        <f>IF([1]主干线!E1139="","",[1]主干线!E1139)</f>
        <v>LGJ-185/30</v>
      </c>
      <c r="F1139" s="7">
        <f>IF([1]主干线!F1139="","",[1]主干线!F1139)</f>
        <v>0.22092000000000001</v>
      </c>
      <c r="G1139" s="7">
        <f>IF([1]主干线!M1139="","",[1]主干线!M1139)</f>
        <v>2E-3</v>
      </c>
      <c r="H1139" s="7">
        <f>IF([1]主干线!N1139="","",[1]主干线!N1139)</f>
        <v>0</v>
      </c>
      <c r="I1139" s="7">
        <f>IF([1]主干线!O1139="","",[1]主干线!O1139)</f>
        <v>0</v>
      </c>
      <c r="J1139" s="7">
        <f>IF([1]主干线!P1139="","",[1]主干线!P1139)</f>
        <v>2015</v>
      </c>
      <c r="K1139" s="7">
        <f>IF([1]主干线!Q1139="","",[1]主干线!Q1139)</f>
        <v>2</v>
      </c>
      <c r="L1139" s="7">
        <f>IF([1]主干线!R1139="","",[1]主干线!R1139)</f>
        <v>0</v>
      </c>
      <c r="M1139" s="7">
        <f>IF([1]主干线!S1139="","",[1]主干线!S1139)</f>
        <v>0</v>
      </c>
      <c r="N1139" s="7">
        <f>IF([1]主干线!T1139="","",[1]主干线!T1139)</f>
        <v>0</v>
      </c>
      <c r="O1139" s="7" t="str">
        <f>IF([1]主干线!V1139="","",[1]主干线!V1139)</f>
        <v>8796088729680</v>
      </c>
      <c r="P1139" s="7">
        <f>IF([1]主干线!W1139="","",[1]主干线!W1139)</f>
        <v>4.4183899999999996</v>
      </c>
      <c r="Q1139" s="7">
        <f>IF([1]主干线!X1139="","",[1]主干线!X1139)</f>
        <v>4</v>
      </c>
      <c r="R1139" s="7">
        <f>IF([1]主干线!I1139="","",[1]主干线!I1139)</f>
        <v>1</v>
      </c>
      <c r="S1139" s="7">
        <f>IF([1]主干线!G1139="","",[1]主干线!G1139)</f>
        <v>0</v>
      </c>
      <c r="T1139" s="7">
        <f>IF([1]主干线!J1139="","",[1]主干线!J1139)</f>
        <v>0</v>
      </c>
      <c r="U1139" s="7" t="str">
        <f>IF([1]主干线!H1139="","",[1]主干线!H1139)</f>
        <v>市辖</v>
      </c>
    </row>
    <row r="1140" spans="1:21" x14ac:dyDescent="0.15">
      <c r="A1140" s="7" t="str">
        <f>IF([1]主干线!A1140="","",[1]主干线!A1140)</f>
        <v>浦项线路93</v>
      </c>
      <c r="B1140" s="7" t="str">
        <f>IF([1]主干线!B1140="","",[1]主干线!B1140)</f>
        <v>10kV</v>
      </c>
      <c r="C1140" s="7" t="str">
        <f>IF([1]主干线!C1140="","",[1]主干线!C1140)</f>
        <v>136浦项线</v>
      </c>
      <c r="D1140" s="7">
        <f>IF([1]主干线!D1140="","",[1]主干线!D1140)</f>
        <v>0</v>
      </c>
      <c r="E1140" s="7" t="str">
        <f>IF([1]主干线!E1140="","",[1]主干线!E1140)</f>
        <v>LGJ-185/30</v>
      </c>
      <c r="F1140" s="7">
        <f>IF([1]主干线!F1140="","",[1]主干线!F1140)</f>
        <v>1.2983E-2</v>
      </c>
      <c r="G1140" s="7">
        <f>IF([1]主干线!M1140="","",[1]主干线!M1140)</f>
        <v>2E-3</v>
      </c>
      <c r="H1140" s="7">
        <f>IF([1]主干线!N1140="","",[1]主干线!N1140)</f>
        <v>0</v>
      </c>
      <c r="I1140" s="7">
        <f>IF([1]主干线!O1140="","",[1]主干线!O1140)</f>
        <v>0</v>
      </c>
      <c r="J1140" s="7">
        <f>IF([1]主干线!P1140="","",[1]主干线!P1140)</f>
        <v>2015</v>
      </c>
      <c r="K1140" s="7">
        <f>IF([1]主干线!Q1140="","",[1]主干线!Q1140)</f>
        <v>3</v>
      </c>
      <c r="L1140" s="7">
        <f>IF([1]主干线!R1140="","",[1]主干线!R1140)</f>
        <v>0</v>
      </c>
      <c r="M1140" s="7">
        <f>IF([1]主干线!S1140="","",[1]主干线!S1140)</f>
        <v>0</v>
      </c>
      <c r="N1140" s="7">
        <f>IF([1]主干线!T1140="","",[1]主干线!T1140)</f>
        <v>0</v>
      </c>
      <c r="O1140" s="7" t="str">
        <f>IF([1]主干线!V1140="","",[1]主干线!V1140)</f>
        <v>配变_盈桥房地产1</v>
      </c>
      <c r="P1140" s="7">
        <f>IF([1]主干线!W1140="","",[1]主干线!W1140)</f>
        <v>0.25966099999999998</v>
      </c>
      <c r="Q1140" s="7">
        <f>IF([1]主干线!X1140="","",[1]主干线!X1140)</f>
        <v>5</v>
      </c>
      <c r="R1140" s="7">
        <f>IF([1]主干线!I1140="","",[1]主干线!I1140)</f>
        <v>1</v>
      </c>
      <c r="S1140" s="7">
        <f>IF([1]主干线!G1140="","",[1]主干线!G1140)</f>
        <v>0</v>
      </c>
      <c r="T1140" s="7">
        <f>IF([1]主干线!J1140="","",[1]主干线!J1140)</f>
        <v>0</v>
      </c>
      <c r="U1140" s="7" t="str">
        <f>IF([1]主干线!H1140="","",[1]主干线!H1140)</f>
        <v>市辖</v>
      </c>
    </row>
    <row r="1141" spans="1:21" x14ac:dyDescent="0.15">
      <c r="A1141" s="7" t="str">
        <f>IF([1]主干线!A1141="","",[1]主干线!A1141)</f>
        <v>浦项线路94</v>
      </c>
      <c r="B1141" s="7" t="str">
        <f>IF([1]主干线!B1141="","",[1]主干线!B1141)</f>
        <v>10kV</v>
      </c>
      <c r="C1141" s="7" t="str">
        <f>IF([1]主干线!C1141="","",[1]主干线!C1141)</f>
        <v>136浦项线</v>
      </c>
      <c r="D1141" s="7">
        <f>IF([1]主干线!D1141="","",[1]主干线!D1141)</f>
        <v>0</v>
      </c>
      <c r="E1141" s="7" t="str">
        <f>IF([1]主干线!E1141="","",[1]主干线!E1141)</f>
        <v>LGJ-185/30</v>
      </c>
      <c r="F1141" s="7">
        <f>IF([1]主干线!F1141="","",[1]主干线!F1141)</f>
        <v>1.0245000000000001E-2</v>
      </c>
      <c r="G1141" s="7">
        <f>IF([1]主干线!M1141="","",[1]主干线!M1141)</f>
        <v>2E-3</v>
      </c>
      <c r="H1141" s="7">
        <f>IF([1]主干线!N1141="","",[1]主干线!N1141)</f>
        <v>0</v>
      </c>
      <c r="I1141" s="7">
        <f>IF([1]主干线!O1141="","",[1]主干线!O1141)</f>
        <v>0</v>
      </c>
      <c r="J1141" s="7">
        <f>IF([1]主干线!P1141="","",[1]主干线!P1141)</f>
        <v>2015</v>
      </c>
      <c r="K1141" s="7">
        <f>IF([1]主干线!Q1141="","",[1]主干线!Q1141)</f>
        <v>1</v>
      </c>
      <c r="L1141" s="7">
        <f>IF([1]主干线!R1141="","",[1]主干线!R1141)</f>
        <v>0</v>
      </c>
      <c r="M1141" s="7">
        <f>IF([1]主干线!S1141="","",[1]主干线!S1141)</f>
        <v>0</v>
      </c>
      <c r="N1141" s="7">
        <f>IF([1]主干线!T1141="","",[1]主干线!T1141)</f>
        <v>0</v>
      </c>
      <c r="O1141" s="7" t="str">
        <f>IF([1]主干线!V1141="","",[1]主干线!V1141)</f>
        <v>配变_盈桥房地产3</v>
      </c>
      <c r="P1141" s="7">
        <f>IF([1]主干线!W1141="","",[1]主干线!W1141)</f>
        <v>0.204897</v>
      </c>
      <c r="Q1141" s="7">
        <f>IF([1]主干线!X1141="","",[1]主干线!X1141)</f>
        <v>6</v>
      </c>
      <c r="R1141" s="7">
        <f>IF([1]主干线!I1141="","",[1]主干线!I1141)</f>
        <v>0</v>
      </c>
      <c r="S1141" s="7">
        <f>IF([1]主干线!G1141="","",[1]主干线!G1141)</f>
        <v>0</v>
      </c>
      <c r="T1141" s="7">
        <f>IF([1]主干线!J1141="","",[1]主干线!J1141)</f>
        <v>0</v>
      </c>
      <c r="U1141" s="7" t="str">
        <f>IF([1]主干线!H1141="","",[1]主干线!H1141)</f>
        <v>市辖</v>
      </c>
    </row>
    <row r="1142" spans="1:21" x14ac:dyDescent="0.15">
      <c r="A1142" s="7" t="str">
        <f>IF([1]主干线!A1142="","",[1]主干线!A1142)</f>
        <v>浦项线路95</v>
      </c>
      <c r="B1142" s="7" t="str">
        <f>IF([1]主干线!B1142="","",[1]主干线!B1142)</f>
        <v>10kV</v>
      </c>
      <c r="C1142" s="7" t="str">
        <f>IF([1]主干线!C1142="","",[1]主干线!C1142)</f>
        <v>136浦项线</v>
      </c>
      <c r="D1142" s="7">
        <f>IF([1]主干线!D1142="","",[1]主干线!D1142)</f>
        <v>0</v>
      </c>
      <c r="E1142" s="7" t="str">
        <f>IF([1]主干线!E1142="","",[1]主干线!E1142)</f>
        <v>LGJ-185/30</v>
      </c>
      <c r="F1142" s="7">
        <f>IF([1]主干线!F1142="","",[1]主干线!F1142)</f>
        <v>2.3592999999999999E-2</v>
      </c>
      <c r="G1142" s="7">
        <f>IF([1]主干线!M1142="","",[1]主干线!M1142)</f>
        <v>2E-3</v>
      </c>
      <c r="H1142" s="7">
        <f>IF([1]主干线!N1142="","",[1]主干线!N1142)</f>
        <v>0</v>
      </c>
      <c r="I1142" s="7">
        <f>IF([1]主干线!O1142="","",[1]主干线!O1142)</f>
        <v>0</v>
      </c>
      <c r="J1142" s="7">
        <f>IF([1]主干线!P1142="","",[1]主干线!P1142)</f>
        <v>2015</v>
      </c>
      <c r="K1142" s="7">
        <f>IF([1]主干线!Q1142="","",[1]主干线!Q1142)</f>
        <v>2</v>
      </c>
      <c r="L1142" s="7">
        <f>IF([1]主干线!R1142="","",[1]主干线!R1142)</f>
        <v>0</v>
      </c>
      <c r="M1142" s="7">
        <f>IF([1]主干线!S1142="","",[1]主干线!S1142)</f>
        <v>0</v>
      </c>
      <c r="N1142" s="7">
        <f>IF([1]主干线!T1142="","",[1]主干线!T1142)</f>
        <v>0</v>
      </c>
      <c r="O1142" s="7" t="str">
        <f>IF([1]主干线!V1142="","",[1]主干线!V1142)</f>
        <v>配变_盈桥房地产2</v>
      </c>
      <c r="P1142" s="7">
        <f>IF([1]主干线!W1142="","",[1]主干线!W1142)</f>
        <v>0.471856</v>
      </c>
      <c r="Q1142" s="7">
        <f>IF([1]主干线!X1142="","",[1]主干线!X1142)</f>
        <v>7</v>
      </c>
      <c r="R1142" s="7">
        <f>IF([1]主干线!I1142="","",[1]主干线!I1142)</f>
        <v>1</v>
      </c>
      <c r="S1142" s="7">
        <f>IF([1]主干线!G1142="","",[1]主干线!G1142)</f>
        <v>0</v>
      </c>
      <c r="T1142" s="7">
        <f>IF([1]主干线!J1142="","",[1]主干线!J1142)</f>
        <v>0</v>
      </c>
      <c r="U1142" s="7" t="str">
        <f>IF([1]主干线!H1142="","",[1]主干线!H1142)</f>
        <v>市辖</v>
      </c>
    </row>
    <row r="1143" spans="1:21" x14ac:dyDescent="0.15">
      <c r="A1143" s="7" t="str">
        <f>IF([1]主干线!A1143="","",[1]主干线!A1143)</f>
        <v>浦项线路96</v>
      </c>
      <c r="B1143" s="7" t="str">
        <f>IF([1]主干线!B1143="","",[1]主干线!B1143)</f>
        <v>10kV</v>
      </c>
      <c r="C1143" s="7" t="str">
        <f>IF([1]主干线!C1143="","",[1]主干线!C1143)</f>
        <v>136浦项线</v>
      </c>
      <c r="D1143" s="7">
        <f>IF([1]主干线!D1143="","",[1]主干线!D1143)</f>
        <v>0</v>
      </c>
      <c r="E1143" s="7" t="str">
        <f>IF([1]主干线!E1143="","",[1]主干线!E1143)</f>
        <v>LGJ-185/30</v>
      </c>
      <c r="F1143" s="7">
        <f>IF([1]主干线!F1143="","",[1]主干线!F1143)</f>
        <v>2.7169999999999998E-3</v>
      </c>
      <c r="G1143" s="7">
        <f>IF([1]主干线!M1143="","",[1]主干线!M1143)</f>
        <v>2E-3</v>
      </c>
      <c r="H1143" s="7">
        <f>IF([1]主干线!N1143="","",[1]主干线!N1143)</f>
        <v>0</v>
      </c>
      <c r="I1143" s="7">
        <f>IF([1]主干线!O1143="","",[1]主干线!O1143)</f>
        <v>0</v>
      </c>
      <c r="J1143" s="7">
        <f>IF([1]主干线!P1143="","",[1]主干线!P1143)</f>
        <v>2015</v>
      </c>
      <c r="K1143" s="7">
        <f>IF([1]主干线!Q1143="","",[1]主干线!Q1143)</f>
        <v>3</v>
      </c>
      <c r="L1143" s="7">
        <f>IF([1]主干线!R1143="","",[1]主干线!R1143)</f>
        <v>0</v>
      </c>
      <c r="M1143" s="7">
        <f>IF([1]主干线!S1143="","",[1]主干线!S1143)</f>
        <v>0</v>
      </c>
      <c r="N1143" s="7">
        <f>IF([1]主干线!T1143="","",[1]主干线!T1143)</f>
        <v>0</v>
      </c>
      <c r="O1143" s="7" t="str">
        <f>IF([1]主干线!V1143="","",[1]主干线!V1143)</f>
        <v>配变_珍兴鞋业1-2</v>
      </c>
      <c r="P1143" s="7">
        <f>IF([1]主干线!W1143="","",[1]主干线!W1143)</f>
        <v>5.4330999999999997E-2</v>
      </c>
      <c r="Q1143" s="7">
        <f>IF([1]主干线!X1143="","",[1]主干线!X1143)</f>
        <v>8</v>
      </c>
      <c r="R1143" s="7">
        <f>IF([1]主干线!I1143="","",[1]主干线!I1143)</f>
        <v>1</v>
      </c>
      <c r="S1143" s="7">
        <f>IF([1]主干线!G1143="","",[1]主干线!G1143)</f>
        <v>0</v>
      </c>
      <c r="T1143" s="7">
        <f>IF([1]主干线!J1143="","",[1]主干线!J1143)</f>
        <v>0</v>
      </c>
      <c r="U1143" s="7" t="str">
        <f>IF([1]主干线!H1143="","",[1]主干线!H1143)</f>
        <v>市辖</v>
      </c>
    </row>
    <row r="1144" spans="1:21" x14ac:dyDescent="0.15">
      <c r="A1144" s="7" t="str">
        <f>IF([1]主干线!A1144="","",[1]主干线!A1144)</f>
        <v>浦项线路97</v>
      </c>
      <c r="B1144" s="7" t="str">
        <f>IF([1]主干线!B1144="","",[1]主干线!B1144)</f>
        <v>10kV</v>
      </c>
      <c r="C1144" s="7" t="str">
        <f>IF([1]主干线!C1144="","",[1]主干线!C1144)</f>
        <v>136浦项线</v>
      </c>
      <c r="D1144" s="7">
        <f>IF([1]主干线!D1144="","",[1]主干线!D1144)</f>
        <v>0</v>
      </c>
      <c r="E1144" s="7" t="str">
        <f>IF([1]主干线!E1144="","",[1]主干线!E1144)</f>
        <v>LGJ-185/30</v>
      </c>
      <c r="F1144" s="7">
        <f>IF([1]主干线!F1144="","",[1]主干线!F1144)</f>
        <v>1.0071E-2</v>
      </c>
      <c r="G1144" s="7">
        <f>IF([1]主干线!M1144="","",[1]主干线!M1144)</f>
        <v>2E-3</v>
      </c>
      <c r="H1144" s="7">
        <f>IF([1]主干线!N1144="","",[1]主干线!N1144)</f>
        <v>0</v>
      </c>
      <c r="I1144" s="7">
        <f>IF([1]主干线!O1144="","",[1]主干线!O1144)</f>
        <v>0</v>
      </c>
      <c r="J1144" s="7">
        <f>IF([1]主干线!P1144="","",[1]主干线!P1144)</f>
        <v>2015</v>
      </c>
      <c r="K1144" s="7">
        <f>IF([1]主干线!Q1144="","",[1]主干线!Q1144)</f>
        <v>1</v>
      </c>
      <c r="L1144" s="7">
        <f>IF([1]主干线!R1144="","",[1]主干线!R1144)</f>
        <v>0</v>
      </c>
      <c r="M1144" s="7">
        <f>IF([1]主干线!S1144="","",[1]主干线!S1144)</f>
        <v>0</v>
      </c>
      <c r="N1144" s="7">
        <f>IF([1]主干线!T1144="","",[1]主干线!T1144)</f>
        <v>0</v>
      </c>
      <c r="O1144" s="7" t="str">
        <f>IF([1]主干线!V1144="","",[1]主干线!V1144)</f>
        <v>8796088728768</v>
      </c>
      <c r="P1144" s="7">
        <f>IF([1]主干线!W1144="","",[1]主干线!W1144)</f>
        <v>0.20142499999999999</v>
      </c>
      <c r="Q1144" s="7">
        <f>IF([1]主干线!X1144="","",[1]主干线!X1144)</f>
        <v>0</v>
      </c>
      <c r="R1144" s="7">
        <f>IF([1]主干线!I1144="","",[1]主干线!I1144)</f>
        <v>0</v>
      </c>
      <c r="S1144" s="7">
        <f>IF([1]主干线!G1144="","",[1]主干线!G1144)</f>
        <v>0</v>
      </c>
      <c r="T1144" s="7">
        <f>IF([1]主干线!J1144="","",[1]主干线!J1144)</f>
        <v>0</v>
      </c>
      <c r="U1144" s="7" t="str">
        <f>IF([1]主干线!H1144="","",[1]主干线!H1144)</f>
        <v>市辖</v>
      </c>
    </row>
    <row r="1145" spans="1:21" x14ac:dyDescent="0.15">
      <c r="A1145" s="7" t="str">
        <f>IF([1]主干线!A1145="","",[1]主干线!A1145)</f>
        <v>浦项线路98</v>
      </c>
      <c r="B1145" s="7" t="str">
        <f>IF([1]主干线!B1145="","",[1]主干线!B1145)</f>
        <v>10kV</v>
      </c>
      <c r="C1145" s="7" t="str">
        <f>IF([1]主干线!C1145="","",[1]主干线!C1145)</f>
        <v>136浦项线</v>
      </c>
      <c r="D1145" s="7">
        <f>IF([1]主干线!D1145="","",[1]主干线!D1145)</f>
        <v>0</v>
      </c>
      <c r="E1145" s="7" t="str">
        <f>IF([1]主干线!E1145="","",[1]主干线!E1145)</f>
        <v>LGJ-185/30</v>
      </c>
      <c r="F1145" s="7">
        <f>IF([1]主干线!F1145="","",[1]主干线!F1145)</f>
        <v>5.0063999999999997E-2</v>
      </c>
      <c r="G1145" s="7">
        <f>IF([1]主干线!M1145="","",[1]主干线!M1145)</f>
        <v>2E-3</v>
      </c>
      <c r="H1145" s="7">
        <f>IF([1]主干线!N1145="","",[1]主干线!N1145)</f>
        <v>0</v>
      </c>
      <c r="I1145" s="7">
        <f>IF([1]主干线!O1145="","",[1]主干线!O1145)</f>
        <v>0</v>
      </c>
      <c r="J1145" s="7">
        <f>IF([1]主干线!P1145="","",[1]主干线!P1145)</f>
        <v>2015</v>
      </c>
      <c r="K1145" s="7">
        <f>IF([1]主干线!Q1145="","",[1]主干线!Q1145)</f>
        <v>2</v>
      </c>
      <c r="L1145" s="7">
        <f>IF([1]主干线!R1145="","",[1]主干线!R1145)</f>
        <v>0</v>
      </c>
      <c r="M1145" s="7">
        <f>IF([1]主干线!S1145="","",[1]主干线!S1145)</f>
        <v>0</v>
      </c>
      <c r="N1145" s="7">
        <f>IF([1]主干线!T1145="","",[1]主干线!T1145)</f>
        <v>0</v>
      </c>
      <c r="O1145" s="7" t="str">
        <f>IF([1]主干线!V1145="","",[1]主干线!V1145)</f>
        <v>配变_尚普电子</v>
      </c>
      <c r="P1145" s="7">
        <f>IF([1]主干线!W1145="","",[1]主干线!W1145)</f>
        <v>1.001271</v>
      </c>
      <c r="Q1145" s="7">
        <f>IF([1]主干线!X1145="","",[1]主干线!X1145)</f>
        <v>1</v>
      </c>
      <c r="R1145" s="7">
        <f>IF([1]主干线!I1145="","",[1]主干线!I1145)</f>
        <v>1</v>
      </c>
      <c r="S1145" s="7">
        <f>IF([1]主干线!G1145="","",[1]主干线!G1145)</f>
        <v>0</v>
      </c>
      <c r="T1145" s="7">
        <f>IF([1]主干线!J1145="","",[1]主干线!J1145)</f>
        <v>0</v>
      </c>
      <c r="U1145" s="7" t="str">
        <f>IF([1]主干线!H1145="","",[1]主干线!H1145)</f>
        <v>市辖</v>
      </c>
    </row>
    <row r="1146" spans="1:21" x14ac:dyDescent="0.15">
      <c r="A1146" s="7" t="str">
        <f>IF([1]主干线!A1146="","",[1]主干线!A1146)</f>
        <v>浦项线路99</v>
      </c>
      <c r="B1146" s="7" t="str">
        <f>IF([1]主干线!B1146="","",[1]主干线!B1146)</f>
        <v>10kV</v>
      </c>
      <c r="C1146" s="7" t="str">
        <f>IF([1]主干线!C1146="","",[1]主干线!C1146)</f>
        <v>136浦项线</v>
      </c>
      <c r="D1146" s="7">
        <f>IF([1]主干线!D1146="","",[1]主干线!D1146)</f>
        <v>0</v>
      </c>
      <c r="E1146" s="7" t="str">
        <f>IF([1]主干线!E1146="","",[1]主干线!E1146)</f>
        <v>LGJ-185/30</v>
      </c>
      <c r="F1146" s="7">
        <f>IF([1]主干线!F1146="","",[1]主干线!F1146)</f>
        <v>0.15382999999999999</v>
      </c>
      <c r="G1146" s="7">
        <f>IF([1]主干线!M1146="","",[1]主干线!M1146)</f>
        <v>2E-3</v>
      </c>
      <c r="H1146" s="7">
        <f>IF([1]主干线!N1146="","",[1]主干线!N1146)</f>
        <v>0</v>
      </c>
      <c r="I1146" s="7">
        <f>IF([1]主干线!O1146="","",[1]主干线!O1146)</f>
        <v>0</v>
      </c>
      <c r="J1146" s="7">
        <f>IF([1]主干线!P1146="","",[1]主干线!P1146)</f>
        <v>2015</v>
      </c>
      <c r="K1146" s="7">
        <f>IF([1]主干线!Q1146="","",[1]主干线!Q1146)</f>
        <v>3</v>
      </c>
      <c r="L1146" s="7">
        <f>IF([1]主干线!R1146="","",[1]主干线!R1146)</f>
        <v>0</v>
      </c>
      <c r="M1146" s="7">
        <f>IF([1]主干线!S1146="","",[1]主干线!S1146)</f>
        <v>0</v>
      </c>
      <c r="N1146" s="7">
        <f>IF([1]主干线!T1146="","",[1]主干线!T1146)</f>
        <v>0</v>
      </c>
      <c r="O1146" s="7" t="str">
        <f>IF([1]主干线!V1146="","",[1]主干线!V1146)</f>
        <v>8796088730496</v>
      </c>
      <c r="P1146" s="7">
        <f>IF([1]主干线!W1146="","",[1]主干线!W1146)</f>
        <v>3.0765959999999999</v>
      </c>
      <c r="Q1146" s="7">
        <f>IF([1]主干线!X1146="","",[1]主干线!X1146)</f>
        <v>2</v>
      </c>
      <c r="R1146" s="7">
        <f>IF([1]主干线!I1146="","",[1]主干线!I1146)</f>
        <v>1</v>
      </c>
      <c r="S1146" s="7">
        <f>IF([1]主干线!G1146="","",[1]主干线!G1146)</f>
        <v>0</v>
      </c>
      <c r="T1146" s="7">
        <f>IF([1]主干线!J1146="","",[1]主干线!J1146)</f>
        <v>0</v>
      </c>
      <c r="U1146" s="7" t="str">
        <f>IF([1]主干线!H1146="","",[1]主干线!H1146)</f>
        <v>市辖</v>
      </c>
    </row>
    <row r="1147" spans="1:21" x14ac:dyDescent="0.15">
      <c r="A1147" s="7" t="str">
        <f>IF([1]主干线!A1147="","",[1]主干线!A1147)</f>
        <v>浦项线路100</v>
      </c>
      <c r="B1147" s="7" t="str">
        <f>IF([1]主干线!B1147="","",[1]主干线!B1147)</f>
        <v>10kV</v>
      </c>
      <c r="C1147" s="7" t="str">
        <f>IF([1]主干线!C1147="","",[1]主干线!C1147)</f>
        <v>136浦项线</v>
      </c>
      <c r="D1147" s="7">
        <f>IF([1]主干线!D1147="","",[1]主干线!D1147)</f>
        <v>0</v>
      </c>
      <c r="E1147" s="7" t="str">
        <f>IF([1]主干线!E1147="","",[1]主干线!E1147)</f>
        <v>LGJ-185/30</v>
      </c>
      <c r="F1147" s="7">
        <f>IF([1]主干线!F1147="","",[1]主干线!F1147)</f>
        <v>1.9772999999999999E-2</v>
      </c>
      <c r="G1147" s="7">
        <f>IF([1]主干线!M1147="","",[1]主干线!M1147)</f>
        <v>2E-3</v>
      </c>
      <c r="H1147" s="7">
        <f>IF([1]主干线!N1147="","",[1]主干线!N1147)</f>
        <v>0</v>
      </c>
      <c r="I1147" s="7">
        <f>IF([1]主干线!O1147="","",[1]主干线!O1147)</f>
        <v>0</v>
      </c>
      <c r="J1147" s="7">
        <f>IF([1]主干线!P1147="","",[1]主干线!P1147)</f>
        <v>2015</v>
      </c>
      <c r="K1147" s="7">
        <f>IF([1]主干线!Q1147="","",[1]主干线!Q1147)</f>
        <v>1</v>
      </c>
      <c r="L1147" s="7">
        <f>IF([1]主干线!R1147="","",[1]主干线!R1147)</f>
        <v>0</v>
      </c>
      <c r="M1147" s="7">
        <f>IF([1]主干线!S1147="","",[1]主干线!S1147)</f>
        <v>0</v>
      </c>
      <c r="N1147" s="7">
        <f>IF([1]主干线!T1147="","",[1]主干线!T1147)</f>
        <v>0</v>
      </c>
      <c r="O1147" s="7" t="str">
        <f>IF([1]主干线!V1147="","",[1]主干线!V1147)</f>
        <v>配变_高信能量</v>
      </c>
      <c r="P1147" s="7">
        <f>IF([1]主干线!W1147="","",[1]主干线!W1147)</f>
        <v>0.39546500000000001</v>
      </c>
      <c r="Q1147" s="7">
        <f>IF([1]主干线!X1147="","",[1]主干线!X1147)</f>
        <v>3</v>
      </c>
      <c r="R1147" s="7">
        <f>IF([1]主干线!I1147="","",[1]主干线!I1147)</f>
        <v>0</v>
      </c>
      <c r="S1147" s="7">
        <f>IF([1]主干线!G1147="","",[1]主干线!G1147)</f>
        <v>0</v>
      </c>
      <c r="T1147" s="7">
        <f>IF([1]主干线!J1147="","",[1]主干线!J1147)</f>
        <v>0</v>
      </c>
      <c r="U1147" s="7" t="str">
        <f>IF([1]主干线!H1147="","",[1]主干线!H1147)</f>
        <v/>
      </c>
    </row>
    <row r="1148" spans="1:21" x14ac:dyDescent="0.15">
      <c r="A1148" s="7" t="str">
        <f>IF([1]主干线!A1148="","",[1]主干线!A1148)</f>
        <v>浦项线路101</v>
      </c>
      <c r="B1148" s="7" t="str">
        <f>IF([1]主干线!B1148="","",[1]主干线!B1148)</f>
        <v>10kV</v>
      </c>
      <c r="C1148" s="7" t="str">
        <f>IF([1]主干线!C1148="","",[1]主干线!C1148)</f>
        <v>136浦项线</v>
      </c>
      <c r="D1148" s="7">
        <f>IF([1]主干线!D1148="","",[1]主干线!D1148)</f>
        <v>1</v>
      </c>
      <c r="E1148" s="7" t="str">
        <f>IF([1]主干线!E1148="","",[1]主干线!E1148)</f>
        <v>YJV22-3×95</v>
      </c>
      <c r="F1148" s="7">
        <f>IF([1]主干线!F1148="","",[1]主干线!F1148)</f>
        <v>3.4759999999999999E-3</v>
      </c>
      <c r="G1148" s="7">
        <f>IF([1]主干线!M1148="","",[1]主干线!M1148)</f>
        <v>2E-3</v>
      </c>
      <c r="H1148" s="7">
        <f>IF([1]主干线!N1148="","",[1]主干线!N1148)</f>
        <v>0</v>
      </c>
      <c r="I1148" s="7">
        <f>IF([1]主干线!O1148="","",[1]主干线!O1148)</f>
        <v>0</v>
      </c>
      <c r="J1148" s="7">
        <f>IF([1]主干线!P1148="","",[1]主干线!P1148)</f>
        <v>2015</v>
      </c>
      <c r="K1148" s="7">
        <f>IF([1]主干线!Q1148="","",[1]主干线!Q1148)</f>
        <v>2</v>
      </c>
      <c r="L1148" s="7">
        <f>IF([1]主干线!R1148="","",[1]主干线!R1148)</f>
        <v>0</v>
      </c>
      <c r="M1148" s="7">
        <f>IF([1]主干线!S1148="","",[1]主干线!S1148)</f>
        <v>0</v>
      </c>
      <c r="N1148" s="7">
        <f>IF([1]主干线!T1148="","",[1]主干线!T1148)</f>
        <v>0</v>
      </c>
      <c r="O1148" s="7" t="str">
        <f>IF([1]主干线!V1148="","",[1]主干线!V1148)</f>
        <v>配变_欣邦五金</v>
      </c>
      <c r="P1148" s="7">
        <f>IF([1]主干线!W1148="","",[1]主干线!W1148)</f>
        <v>0.198157</v>
      </c>
      <c r="Q1148" s="7">
        <f>IF([1]主干线!X1148="","",[1]主干线!X1148)</f>
        <v>4</v>
      </c>
      <c r="R1148" s="7">
        <f>IF([1]主干线!I1148="","",[1]主干线!I1148)</f>
        <v>1</v>
      </c>
      <c r="S1148" s="7">
        <f>IF([1]主干线!G1148="","",[1]主干线!G1148)</f>
        <v>0</v>
      </c>
      <c r="T1148" s="7">
        <f>IF([1]主干线!J1148="","",[1]主干线!J1148)</f>
        <v>0</v>
      </c>
      <c r="U1148" s="7" t="str">
        <f>IF([1]主干线!H1148="","",[1]主干线!H1148)</f>
        <v>市辖</v>
      </c>
    </row>
    <row r="1149" spans="1:21" x14ac:dyDescent="0.15">
      <c r="A1149" s="7" t="str">
        <f>IF([1]主干线!A1149="","",[1]主干线!A1149)</f>
        <v>安贰线路1</v>
      </c>
      <c r="B1149" s="7" t="str">
        <f>IF([1]主干线!B1149="","",[1]主干线!B1149)</f>
        <v>10kV</v>
      </c>
      <c r="C1149" s="7" t="str">
        <f>IF([1]主干线!C1149="","",[1]主干线!C1149)</f>
        <v>142安贰线</v>
      </c>
      <c r="D1149" s="7">
        <f>IF([1]主干线!D1149="","",[1]主干线!D1149)</f>
        <v>1</v>
      </c>
      <c r="E1149" s="7" t="str">
        <f>IF([1]主干线!E1149="","",[1]主干线!E1149)</f>
        <v>YJV22-3×70</v>
      </c>
      <c r="F1149" s="7">
        <f>IF([1]主干线!F1149="","",[1]主干线!F1149)</f>
        <v>6.8609999999999999E-3</v>
      </c>
      <c r="G1149" s="7">
        <f>IF([1]主干线!M1149="","",[1]主干线!M1149)</f>
        <v>2E-3</v>
      </c>
      <c r="H1149" s="7">
        <f>IF([1]主干线!N1149="","",[1]主干线!N1149)</f>
        <v>0</v>
      </c>
      <c r="I1149" s="7">
        <f>IF([1]主干线!O1149="","",[1]主干线!O1149)</f>
        <v>0</v>
      </c>
      <c r="J1149" s="7">
        <f>IF([1]主干线!P1149="","",[1]主干线!P1149)</f>
        <v>2015</v>
      </c>
      <c r="K1149" s="7">
        <f>IF([1]主干线!Q1149="","",[1]主干线!Q1149)</f>
        <v>3</v>
      </c>
      <c r="L1149" s="7">
        <f>IF([1]主干线!R1149="","",[1]主干线!R1149)</f>
        <v>0</v>
      </c>
      <c r="M1149" s="7">
        <f>IF([1]主干线!S1149="","",[1]主干线!S1149)</f>
        <v>0</v>
      </c>
      <c r="N1149" s="7">
        <f>IF([1]主干线!T1149="","",[1]主干线!T1149)</f>
        <v>0</v>
      </c>
      <c r="O1149" s="7" t="str">
        <f>IF([1]主干线!V1149="","",[1]主干线!V1149)</f>
        <v>分支箱_安贰配</v>
      </c>
      <c r="P1149" s="7">
        <f>IF([1]主干线!W1149="","",[1]主干线!W1149)</f>
        <v>0.377332</v>
      </c>
      <c r="Q1149" s="7">
        <f>IF([1]主干线!X1149="","",[1]主干线!X1149)</f>
        <v>5</v>
      </c>
      <c r="R1149" s="7">
        <f>IF([1]主干线!I1149="","",[1]主干线!I1149)</f>
        <v>1</v>
      </c>
      <c r="S1149" s="7">
        <f>IF([1]主干线!G1149="","",[1]主干线!G1149)</f>
        <v>0</v>
      </c>
      <c r="T1149" s="7">
        <f>IF([1]主干线!J1149="","",[1]主干线!J1149)</f>
        <v>0</v>
      </c>
      <c r="U1149" s="7" t="str">
        <f>IF([1]主干线!H1149="","",[1]主干线!H1149)</f>
        <v>市辖</v>
      </c>
    </row>
    <row r="1150" spans="1:21" x14ac:dyDescent="0.15">
      <c r="A1150" s="7" t="str">
        <f>IF([1]主干线!A1150="","",[1]主干线!A1150)</f>
        <v>安贰线路2</v>
      </c>
      <c r="B1150" s="7" t="str">
        <f>IF([1]主干线!B1150="","",[1]主干线!B1150)</f>
        <v>10kV</v>
      </c>
      <c r="C1150" s="7" t="str">
        <f>IF([1]主干线!C1150="","",[1]主干线!C1150)</f>
        <v>142安贰线</v>
      </c>
      <c r="D1150" s="7">
        <f>IF([1]主干线!D1150="","",[1]主干线!D1150)</f>
        <v>1</v>
      </c>
      <c r="E1150" s="7" t="str">
        <f>IF([1]主干线!E1150="","",[1]主干线!E1150)</f>
        <v>YJV22-3×70</v>
      </c>
      <c r="F1150" s="7">
        <f>IF([1]主干线!F1150="","",[1]主干线!F1150)</f>
        <v>0.85982000000000003</v>
      </c>
      <c r="G1150" s="7">
        <f>IF([1]主干线!M1150="","",[1]主干线!M1150)</f>
        <v>2E-3</v>
      </c>
      <c r="H1150" s="7">
        <f>IF([1]主干线!N1150="","",[1]主干线!N1150)</f>
        <v>0</v>
      </c>
      <c r="I1150" s="7">
        <f>IF([1]主干线!O1150="","",[1]主干线!O1150)</f>
        <v>0</v>
      </c>
      <c r="J1150" s="7">
        <f>IF([1]主干线!P1150="","",[1]主干线!P1150)</f>
        <v>2015</v>
      </c>
      <c r="K1150" s="7">
        <f>IF([1]主干线!Q1150="","",[1]主干线!Q1150)</f>
        <v>1</v>
      </c>
      <c r="L1150" s="7">
        <f>IF([1]主干线!R1150="","",[1]主干线!R1150)</f>
        <v>0</v>
      </c>
      <c r="M1150" s="7">
        <f>IF([1]主干线!S1150="","",[1]主干线!S1150)</f>
        <v>0</v>
      </c>
      <c r="N1150" s="7">
        <f>IF([1]主干线!T1150="","",[1]主干线!T1150)</f>
        <v>0</v>
      </c>
      <c r="O1150" s="7" t="str">
        <f>IF([1]主干线!V1150="","",[1]主干线!V1150)</f>
        <v>8796088732672</v>
      </c>
      <c r="P1150" s="7">
        <f>IF([1]主干线!W1150="","",[1]主干线!W1150)</f>
        <v>47.290107999999996</v>
      </c>
      <c r="Q1150" s="7">
        <f>IF([1]主干线!X1150="","",[1]主干线!X1150)</f>
        <v>6</v>
      </c>
      <c r="R1150" s="7">
        <f>IF([1]主干线!I1150="","",[1]主干线!I1150)</f>
        <v>0</v>
      </c>
      <c r="S1150" s="7">
        <f>IF([1]主干线!G1150="","",[1]主干线!G1150)</f>
        <v>0</v>
      </c>
      <c r="T1150" s="7">
        <f>IF([1]主干线!J1150="","",[1]主干线!J1150)</f>
        <v>0</v>
      </c>
      <c r="U1150" s="7" t="str">
        <f>IF([1]主干线!H1150="","",[1]主干线!H1150)</f>
        <v>市辖</v>
      </c>
    </row>
    <row r="1151" spans="1:21" x14ac:dyDescent="0.15">
      <c r="A1151" s="7" t="str">
        <f>IF([1]主干线!A1151="","",[1]主干线!A1151)</f>
        <v>安贰线路3</v>
      </c>
      <c r="B1151" s="7" t="str">
        <f>IF([1]主干线!B1151="","",[1]主干线!B1151)</f>
        <v>10kV</v>
      </c>
      <c r="C1151" s="7" t="str">
        <f>IF([1]主干线!C1151="","",[1]主干线!C1151)</f>
        <v>142安贰线</v>
      </c>
      <c r="D1151" s="7">
        <f>IF([1]主干线!D1151="","",[1]主干线!D1151)</f>
        <v>1</v>
      </c>
      <c r="E1151" s="7" t="str">
        <f>IF([1]主干线!E1151="","",[1]主干线!E1151)</f>
        <v>YJV22-3×70</v>
      </c>
      <c r="F1151" s="7">
        <f>IF([1]主干线!F1151="","",[1]主干线!F1151)</f>
        <v>3.8360999999999999E-2</v>
      </c>
      <c r="G1151" s="7">
        <f>IF([1]主干线!M1151="","",[1]主干线!M1151)</f>
        <v>2E-3</v>
      </c>
      <c r="H1151" s="7">
        <f>IF([1]主干线!N1151="","",[1]主干线!N1151)</f>
        <v>0</v>
      </c>
      <c r="I1151" s="7">
        <f>IF([1]主干线!O1151="","",[1]主干线!O1151)</f>
        <v>0</v>
      </c>
      <c r="J1151" s="7">
        <f>IF([1]主干线!P1151="","",[1]主干线!P1151)</f>
        <v>2015</v>
      </c>
      <c r="K1151" s="7">
        <f>IF([1]主干线!Q1151="","",[1]主干线!Q1151)</f>
        <v>2</v>
      </c>
      <c r="L1151" s="7">
        <f>IF([1]主干线!R1151="","",[1]主干线!R1151)</f>
        <v>0</v>
      </c>
      <c r="M1151" s="7">
        <f>IF([1]主干线!S1151="","",[1]主干线!S1151)</f>
        <v>0</v>
      </c>
      <c r="N1151" s="7">
        <f>IF([1]主干线!T1151="","",[1]主干线!T1151)</f>
        <v>0</v>
      </c>
      <c r="O1151" s="7" t="str">
        <f>IF([1]主干线!V1151="","",[1]主干线!V1151)</f>
        <v>8796088732688</v>
      </c>
      <c r="P1151" s="7">
        <f>IF([1]主干线!W1151="","",[1]主干线!W1151)</f>
        <v>2.109829</v>
      </c>
      <c r="Q1151" s="7">
        <f>IF([1]主干线!X1151="","",[1]主干线!X1151)</f>
        <v>7</v>
      </c>
      <c r="R1151" s="7">
        <f>IF([1]主干线!I1151="","",[1]主干线!I1151)</f>
        <v>1</v>
      </c>
      <c r="S1151" s="7">
        <f>IF([1]主干线!G1151="","",[1]主干线!G1151)</f>
        <v>0</v>
      </c>
      <c r="T1151" s="7">
        <f>IF([1]主干线!J1151="","",[1]主干线!J1151)</f>
        <v>0</v>
      </c>
      <c r="U1151" s="7" t="str">
        <f>IF([1]主干线!H1151="","",[1]主干线!H1151)</f>
        <v>市辖</v>
      </c>
    </row>
    <row r="1152" spans="1:21" x14ac:dyDescent="0.15">
      <c r="A1152" s="7" t="str">
        <f>IF([1]主干线!A1152="","",[1]主干线!A1152)</f>
        <v>安贰线路4</v>
      </c>
      <c r="B1152" s="7" t="str">
        <f>IF([1]主干线!B1152="","",[1]主干线!B1152)</f>
        <v>10kV</v>
      </c>
      <c r="C1152" s="7" t="str">
        <f>IF([1]主干线!C1152="","",[1]主干线!C1152)</f>
        <v>142安贰线</v>
      </c>
      <c r="D1152" s="7">
        <f>IF([1]主干线!D1152="","",[1]主干线!D1152)</f>
        <v>1</v>
      </c>
      <c r="E1152" s="7" t="str">
        <f>IF([1]主干线!E1152="","",[1]主干线!E1152)</f>
        <v>YJV22-3×70</v>
      </c>
      <c r="F1152" s="7">
        <f>IF([1]主干线!F1152="","",[1]主干线!F1152)</f>
        <v>0.10101300000000001</v>
      </c>
      <c r="G1152" s="7">
        <f>IF([1]主干线!M1152="","",[1]主干线!M1152)</f>
        <v>2E-3</v>
      </c>
      <c r="H1152" s="7">
        <f>IF([1]主干线!N1152="","",[1]主干线!N1152)</f>
        <v>0</v>
      </c>
      <c r="I1152" s="7">
        <f>IF([1]主干线!O1152="","",[1]主干线!O1152)</f>
        <v>0</v>
      </c>
      <c r="J1152" s="7">
        <f>IF([1]主干线!P1152="","",[1]主干线!P1152)</f>
        <v>2015</v>
      </c>
      <c r="K1152" s="7">
        <f>IF([1]主干线!Q1152="","",[1]主干线!Q1152)</f>
        <v>3</v>
      </c>
      <c r="L1152" s="7">
        <f>IF([1]主干线!R1152="","",[1]主干线!R1152)</f>
        <v>0</v>
      </c>
      <c r="M1152" s="7">
        <f>IF([1]主干线!S1152="","",[1]主干线!S1152)</f>
        <v>0</v>
      </c>
      <c r="N1152" s="7">
        <f>IF([1]主干线!T1152="","",[1]主干线!T1152)</f>
        <v>0</v>
      </c>
      <c r="O1152" s="7" t="str">
        <f>IF([1]主干线!V1152="","",[1]主干线!V1152)</f>
        <v>配变_曹安村杨家库站</v>
      </c>
      <c r="P1152" s="7">
        <f>IF([1]主干线!W1152="","",[1]主干线!W1152)</f>
        <v>5.5557309999999998</v>
      </c>
      <c r="Q1152" s="7">
        <f>IF([1]主干线!X1152="","",[1]主干线!X1152)</f>
        <v>8</v>
      </c>
      <c r="R1152" s="7">
        <f>IF([1]主干线!I1152="","",[1]主干线!I1152)</f>
        <v>1</v>
      </c>
      <c r="S1152" s="7">
        <f>IF([1]主干线!G1152="","",[1]主干线!G1152)</f>
        <v>0</v>
      </c>
      <c r="T1152" s="7">
        <f>IF([1]主干线!J1152="","",[1]主干线!J1152)</f>
        <v>0</v>
      </c>
      <c r="U1152" s="7" t="str">
        <f>IF([1]主干线!H1152="","",[1]主干线!H1152)</f>
        <v>市辖</v>
      </c>
    </row>
    <row r="1153" spans="1:21" x14ac:dyDescent="0.15">
      <c r="A1153" s="7" t="str">
        <f>IF([1]主干线!A1153="","",[1]主干线!A1153)</f>
        <v>安贰线路5</v>
      </c>
      <c r="B1153" s="7" t="str">
        <f>IF([1]主干线!B1153="","",[1]主干线!B1153)</f>
        <v>10kV</v>
      </c>
      <c r="C1153" s="7" t="str">
        <f>IF([1]主干线!C1153="","",[1]主干线!C1153)</f>
        <v>142安贰线</v>
      </c>
      <c r="D1153" s="7">
        <f>IF([1]主干线!D1153="","",[1]主干线!D1153)</f>
        <v>1</v>
      </c>
      <c r="E1153" s="7" t="str">
        <f>IF([1]主干线!E1153="","",[1]主干线!E1153)</f>
        <v>YJV22-3×70</v>
      </c>
      <c r="F1153" s="7">
        <f>IF([1]主干线!F1153="","",[1]主干线!F1153)</f>
        <v>0.100817</v>
      </c>
      <c r="G1153" s="7">
        <f>IF([1]主干线!M1153="","",[1]主干线!M1153)</f>
        <v>2E-3</v>
      </c>
      <c r="H1153" s="7">
        <f>IF([1]主干线!N1153="","",[1]主干线!N1153)</f>
        <v>0</v>
      </c>
      <c r="I1153" s="7">
        <f>IF([1]主干线!O1153="","",[1]主干线!O1153)</f>
        <v>0</v>
      </c>
      <c r="J1153" s="7">
        <f>IF([1]主干线!P1153="","",[1]主干线!P1153)</f>
        <v>2015</v>
      </c>
      <c r="K1153" s="7">
        <f>IF([1]主干线!Q1153="","",[1]主干线!Q1153)</f>
        <v>1</v>
      </c>
      <c r="L1153" s="7">
        <f>IF([1]主干线!R1153="","",[1]主干线!R1153)</f>
        <v>0</v>
      </c>
      <c r="M1153" s="7">
        <f>IF([1]主干线!S1153="","",[1]主干线!S1153)</f>
        <v>0</v>
      </c>
      <c r="N1153" s="7">
        <f>IF([1]主干线!T1153="","",[1]主干线!T1153)</f>
        <v>0</v>
      </c>
      <c r="O1153" s="7" t="str">
        <f>IF([1]主干线!V1153="","",[1]主干线!V1153)</f>
        <v>8796088732704</v>
      </c>
      <c r="P1153" s="7">
        <f>IF([1]主干线!W1153="","",[1]主干线!W1153)</f>
        <v>5.5449229999999998</v>
      </c>
      <c r="Q1153" s="7">
        <f>IF([1]主干线!X1153="","",[1]主干线!X1153)</f>
        <v>0</v>
      </c>
      <c r="R1153" s="7">
        <f>IF([1]主干线!I1153="","",[1]主干线!I1153)</f>
        <v>0</v>
      </c>
      <c r="S1153" s="7">
        <f>IF([1]主干线!G1153="","",[1]主干线!G1153)</f>
        <v>0</v>
      </c>
      <c r="T1153" s="7">
        <f>IF([1]主干线!J1153="","",[1]主干线!J1153)</f>
        <v>0</v>
      </c>
      <c r="U1153" s="7" t="str">
        <f>IF([1]主干线!H1153="","",[1]主干线!H1153)</f>
        <v>市辖</v>
      </c>
    </row>
    <row r="1154" spans="1:21" x14ac:dyDescent="0.15">
      <c r="A1154" s="7" t="str">
        <f>IF([1]主干线!A1154="","",[1]主干线!A1154)</f>
        <v>安贰线路6</v>
      </c>
      <c r="B1154" s="7" t="str">
        <f>IF([1]主干线!B1154="","",[1]主干线!B1154)</f>
        <v>10kV</v>
      </c>
      <c r="C1154" s="7" t="str">
        <f>IF([1]主干线!C1154="","",[1]主干线!C1154)</f>
        <v>142安贰线</v>
      </c>
      <c r="D1154" s="7">
        <f>IF([1]主干线!D1154="","",[1]主干线!D1154)</f>
        <v>0</v>
      </c>
      <c r="E1154" s="7" t="str">
        <f>IF([1]主干线!E1154="","",[1]主干线!E1154)</f>
        <v>LGJ-185/30</v>
      </c>
      <c r="F1154" s="7">
        <f>IF([1]主干线!F1154="","",[1]主干线!F1154)</f>
        <v>0.11412700000000001</v>
      </c>
      <c r="G1154" s="7">
        <f>IF([1]主干线!M1154="","",[1]主干线!M1154)</f>
        <v>2E-3</v>
      </c>
      <c r="H1154" s="7">
        <f>IF([1]主干线!N1154="","",[1]主干线!N1154)</f>
        <v>0</v>
      </c>
      <c r="I1154" s="7">
        <f>IF([1]主干线!O1154="","",[1]主干线!O1154)</f>
        <v>0</v>
      </c>
      <c r="J1154" s="7">
        <f>IF([1]主干线!P1154="","",[1]主干线!P1154)</f>
        <v>2015</v>
      </c>
      <c r="K1154" s="7">
        <f>IF([1]主干线!Q1154="","",[1]主干线!Q1154)</f>
        <v>2</v>
      </c>
      <c r="L1154" s="7">
        <f>IF([1]主干线!R1154="","",[1]主干线!R1154)</f>
        <v>0</v>
      </c>
      <c r="M1154" s="7">
        <f>IF([1]主干线!S1154="","",[1]主干线!S1154)</f>
        <v>0</v>
      </c>
      <c r="N1154" s="7">
        <f>IF([1]主干线!T1154="","",[1]主干线!T1154)</f>
        <v>0</v>
      </c>
      <c r="O1154" s="7" t="str">
        <f>IF([1]主干线!V1154="","",[1]主干线!V1154)</f>
        <v>配变_海鸥</v>
      </c>
      <c r="P1154" s="7">
        <f>IF([1]主干线!W1154="","",[1]主干线!W1154)</f>
        <v>2.2825319999999998</v>
      </c>
      <c r="Q1154" s="7">
        <f>IF([1]主干线!X1154="","",[1]主干线!X1154)</f>
        <v>1</v>
      </c>
      <c r="R1154" s="7">
        <f>IF([1]主干线!I1154="","",[1]主干线!I1154)</f>
        <v>1</v>
      </c>
      <c r="S1154" s="7">
        <f>IF([1]主干线!G1154="","",[1]主干线!G1154)</f>
        <v>0</v>
      </c>
      <c r="T1154" s="7">
        <f>IF([1]主干线!J1154="","",[1]主干线!J1154)</f>
        <v>0</v>
      </c>
      <c r="U1154" s="7" t="str">
        <f>IF([1]主干线!H1154="","",[1]主干线!H1154)</f>
        <v>市辖</v>
      </c>
    </row>
    <row r="1155" spans="1:21" x14ac:dyDescent="0.15">
      <c r="A1155" s="7" t="str">
        <f>IF([1]主干线!A1155="","",[1]主干线!A1155)</f>
        <v>安贰线路7</v>
      </c>
      <c r="B1155" s="7" t="str">
        <f>IF([1]主干线!B1155="","",[1]主干线!B1155)</f>
        <v>10kV</v>
      </c>
      <c r="C1155" s="7" t="str">
        <f>IF([1]主干线!C1155="","",[1]主干线!C1155)</f>
        <v>142安贰线</v>
      </c>
      <c r="D1155" s="7">
        <f>IF([1]主干线!D1155="","",[1]主干线!D1155)</f>
        <v>0</v>
      </c>
      <c r="E1155" s="7" t="str">
        <f>IF([1]主干线!E1155="","",[1]主干线!E1155)</f>
        <v>LGJ-185/30</v>
      </c>
      <c r="F1155" s="7">
        <f>IF([1]主干线!F1155="","",[1]主干线!F1155)</f>
        <v>0.27051799999999998</v>
      </c>
      <c r="G1155" s="7">
        <f>IF([1]主干线!M1155="","",[1]主干线!M1155)</f>
        <v>2E-3</v>
      </c>
      <c r="H1155" s="7">
        <f>IF([1]主干线!N1155="","",[1]主干线!N1155)</f>
        <v>0</v>
      </c>
      <c r="I1155" s="7">
        <f>IF([1]主干线!O1155="","",[1]主干线!O1155)</f>
        <v>0</v>
      </c>
      <c r="J1155" s="7">
        <f>IF([1]主干线!P1155="","",[1]主干线!P1155)</f>
        <v>2015</v>
      </c>
      <c r="K1155" s="7">
        <f>IF([1]主干线!Q1155="","",[1]主干线!Q1155)</f>
        <v>3</v>
      </c>
      <c r="L1155" s="7">
        <f>IF([1]主干线!R1155="","",[1]主干线!R1155)</f>
        <v>0</v>
      </c>
      <c r="M1155" s="7">
        <f>IF([1]主干线!S1155="","",[1]主干线!S1155)</f>
        <v>0</v>
      </c>
      <c r="N1155" s="7">
        <f>IF([1]主干线!T1155="","",[1]主干线!T1155)</f>
        <v>0</v>
      </c>
      <c r="O1155" s="7" t="str">
        <f>IF([1]主干线!V1155="","",[1]主干线!V1155)</f>
        <v>8796088732720</v>
      </c>
      <c r="P1155" s="7">
        <f>IF([1]主干线!W1155="","",[1]主干线!W1155)</f>
        <v>5.4103579999999996</v>
      </c>
      <c r="Q1155" s="7">
        <f>IF([1]主干线!X1155="","",[1]主干线!X1155)</f>
        <v>2</v>
      </c>
      <c r="R1155" s="7">
        <f>IF([1]主干线!I1155="","",[1]主干线!I1155)</f>
        <v>1</v>
      </c>
      <c r="S1155" s="7">
        <f>IF([1]主干线!G1155="","",[1]主干线!G1155)</f>
        <v>0</v>
      </c>
      <c r="T1155" s="7">
        <f>IF([1]主干线!J1155="","",[1]主干线!J1155)</f>
        <v>0</v>
      </c>
      <c r="U1155" s="7" t="str">
        <f>IF([1]主干线!H1155="","",[1]主干线!H1155)</f>
        <v>市辖</v>
      </c>
    </row>
    <row r="1156" spans="1:21" x14ac:dyDescent="0.15">
      <c r="A1156" s="7" t="str">
        <f>IF([1]主干线!A1156="","",[1]主干线!A1156)</f>
        <v>安贰线路8</v>
      </c>
      <c r="B1156" s="7" t="str">
        <f>IF([1]主干线!B1156="","",[1]主干线!B1156)</f>
        <v>10kV</v>
      </c>
      <c r="C1156" s="7" t="str">
        <f>IF([1]主干线!C1156="","",[1]主干线!C1156)</f>
        <v>142安贰线</v>
      </c>
      <c r="D1156" s="7">
        <f>IF([1]主干线!D1156="","",[1]主干线!D1156)</f>
        <v>0</v>
      </c>
      <c r="E1156" s="7" t="str">
        <f>IF([1]主干线!E1156="","",[1]主干线!E1156)</f>
        <v>LGJ-185/30</v>
      </c>
      <c r="F1156" s="7">
        <f>IF([1]主干线!F1156="","",[1]主干线!F1156)</f>
        <v>0.13001399999999999</v>
      </c>
      <c r="G1156" s="7">
        <f>IF([1]主干线!M1156="","",[1]主干线!M1156)</f>
        <v>2E-3</v>
      </c>
      <c r="H1156" s="7">
        <f>IF([1]主干线!N1156="","",[1]主干线!N1156)</f>
        <v>0</v>
      </c>
      <c r="I1156" s="7">
        <f>IF([1]主干线!O1156="","",[1]主干线!O1156)</f>
        <v>0</v>
      </c>
      <c r="J1156" s="7">
        <f>IF([1]主干线!P1156="","",[1]主干线!P1156)</f>
        <v>2015</v>
      </c>
      <c r="K1156" s="7">
        <f>IF([1]主干线!Q1156="","",[1]主干线!Q1156)</f>
        <v>1</v>
      </c>
      <c r="L1156" s="7">
        <f>IF([1]主干线!R1156="","",[1]主干线!R1156)</f>
        <v>0</v>
      </c>
      <c r="M1156" s="7">
        <f>IF([1]主干线!S1156="","",[1]主干线!S1156)</f>
        <v>0</v>
      </c>
      <c r="N1156" s="7">
        <f>IF([1]主干线!T1156="","",[1]主干线!T1156)</f>
        <v>0</v>
      </c>
      <c r="O1156" s="7" t="str">
        <f>IF([1]主干线!V1156="","",[1]主干线!V1156)</f>
        <v>配变_新景家园1#变</v>
      </c>
      <c r="P1156" s="7">
        <f>IF([1]主干线!W1156="","",[1]主干线!W1156)</f>
        <v>2.6002730000000001</v>
      </c>
      <c r="Q1156" s="7">
        <f>IF([1]主干线!X1156="","",[1]主干线!X1156)</f>
        <v>3</v>
      </c>
      <c r="R1156" s="7">
        <f>IF([1]主干线!I1156="","",[1]主干线!I1156)</f>
        <v>0</v>
      </c>
      <c r="S1156" s="7">
        <f>IF([1]主干线!G1156="","",[1]主干线!G1156)</f>
        <v>0</v>
      </c>
      <c r="T1156" s="7">
        <f>IF([1]主干线!J1156="","",[1]主干线!J1156)</f>
        <v>0</v>
      </c>
      <c r="U1156" s="7" t="str">
        <f>IF([1]主干线!H1156="","",[1]主干线!H1156)</f>
        <v>市辖</v>
      </c>
    </row>
    <row r="1157" spans="1:21" x14ac:dyDescent="0.15">
      <c r="A1157" s="7" t="str">
        <f>IF([1]主干线!A1157="","",[1]主干线!A1157)</f>
        <v>安贰线路9</v>
      </c>
      <c r="B1157" s="7" t="str">
        <f>IF([1]主干线!B1157="","",[1]主干线!B1157)</f>
        <v>10kV</v>
      </c>
      <c r="C1157" s="7" t="str">
        <f>IF([1]主干线!C1157="","",[1]主干线!C1157)</f>
        <v>142安贰线</v>
      </c>
      <c r="D1157" s="7">
        <f>IF([1]主干线!D1157="","",[1]主干线!D1157)</f>
        <v>0</v>
      </c>
      <c r="E1157" s="7" t="str">
        <f>IF([1]主干线!E1157="","",[1]主干线!E1157)</f>
        <v>LGJ-185/30</v>
      </c>
      <c r="F1157" s="7">
        <f>IF([1]主干线!F1157="","",[1]主干线!F1157)</f>
        <v>1.4215999999999999E-2</v>
      </c>
      <c r="G1157" s="7">
        <f>IF([1]主干线!M1157="","",[1]主干线!M1157)</f>
        <v>2E-3</v>
      </c>
      <c r="H1157" s="7">
        <f>IF([1]主干线!N1157="","",[1]主干线!N1157)</f>
        <v>0</v>
      </c>
      <c r="I1157" s="7">
        <f>IF([1]主干线!O1157="","",[1]主干线!O1157)</f>
        <v>0</v>
      </c>
      <c r="J1157" s="7">
        <f>IF([1]主干线!P1157="","",[1]主干线!P1157)</f>
        <v>2015</v>
      </c>
      <c r="K1157" s="7">
        <f>IF([1]主干线!Q1157="","",[1]主干线!Q1157)</f>
        <v>2</v>
      </c>
      <c r="L1157" s="7">
        <f>IF([1]主干线!R1157="","",[1]主干线!R1157)</f>
        <v>0</v>
      </c>
      <c r="M1157" s="7">
        <f>IF([1]主干线!S1157="","",[1]主干线!S1157)</f>
        <v>0</v>
      </c>
      <c r="N1157" s="7">
        <f>IF([1]主干线!T1157="","",[1]主干线!T1157)</f>
        <v>0</v>
      </c>
      <c r="O1157" s="7" t="str">
        <f>IF([1]主干线!V1157="","",[1]主干线!V1157)</f>
        <v>配变_新景家园3#变</v>
      </c>
      <c r="P1157" s="7">
        <f>IF([1]主干线!W1157="","",[1]主干线!W1157)</f>
        <v>0.28431899999999999</v>
      </c>
      <c r="Q1157" s="7">
        <f>IF([1]主干线!X1157="","",[1]主干线!X1157)</f>
        <v>4</v>
      </c>
      <c r="R1157" s="7">
        <f>IF([1]主干线!I1157="","",[1]主干线!I1157)</f>
        <v>1</v>
      </c>
      <c r="S1157" s="7">
        <f>IF([1]主干线!G1157="","",[1]主干线!G1157)</f>
        <v>0</v>
      </c>
      <c r="T1157" s="7">
        <f>IF([1]主干线!J1157="","",[1]主干线!J1157)</f>
        <v>0</v>
      </c>
      <c r="U1157" s="7" t="str">
        <f>IF([1]主干线!H1157="","",[1]主干线!H1157)</f>
        <v>市辖</v>
      </c>
    </row>
    <row r="1158" spans="1:21" x14ac:dyDescent="0.15">
      <c r="A1158" s="7" t="str">
        <f>IF([1]主干线!A1158="","",[1]主干线!A1158)</f>
        <v>安贰线路10</v>
      </c>
      <c r="B1158" s="7" t="str">
        <f>IF([1]主干线!B1158="","",[1]主干线!B1158)</f>
        <v>10kV</v>
      </c>
      <c r="C1158" s="7" t="str">
        <f>IF([1]主干线!C1158="","",[1]主干线!C1158)</f>
        <v>142安贰线</v>
      </c>
      <c r="D1158" s="7">
        <f>IF([1]主干线!D1158="","",[1]主干线!D1158)</f>
        <v>0</v>
      </c>
      <c r="E1158" s="7" t="str">
        <f>IF([1]主干线!E1158="","",[1]主干线!E1158)</f>
        <v>LGJ-185/30</v>
      </c>
      <c r="F1158" s="7">
        <f>IF([1]主干线!F1158="","",[1]主干线!F1158)</f>
        <v>0.357709</v>
      </c>
      <c r="G1158" s="7">
        <f>IF([1]主干线!M1158="","",[1]主干线!M1158)</f>
        <v>2E-3</v>
      </c>
      <c r="H1158" s="7">
        <f>IF([1]主干线!N1158="","",[1]主干线!N1158)</f>
        <v>0</v>
      </c>
      <c r="I1158" s="7">
        <f>IF([1]主干线!O1158="","",[1]主干线!O1158)</f>
        <v>0</v>
      </c>
      <c r="J1158" s="7">
        <f>IF([1]主干线!P1158="","",[1]主干线!P1158)</f>
        <v>2015</v>
      </c>
      <c r="K1158" s="7">
        <f>IF([1]主干线!Q1158="","",[1]主干线!Q1158)</f>
        <v>3</v>
      </c>
      <c r="L1158" s="7">
        <f>IF([1]主干线!R1158="","",[1]主干线!R1158)</f>
        <v>0</v>
      </c>
      <c r="M1158" s="7">
        <f>IF([1]主干线!S1158="","",[1]主干线!S1158)</f>
        <v>0</v>
      </c>
      <c r="N1158" s="7">
        <f>IF([1]主干线!T1158="","",[1]主干线!T1158)</f>
        <v>0</v>
      </c>
      <c r="O1158" s="7" t="str">
        <f>IF([1]主干线!V1158="","",[1]主干线!V1158)</f>
        <v>8796088732736</v>
      </c>
      <c r="P1158" s="7">
        <f>IF([1]主干线!W1158="","",[1]主干线!W1158)</f>
        <v>7.1541860000000002</v>
      </c>
      <c r="Q1158" s="7">
        <f>IF([1]主干线!X1158="","",[1]主干线!X1158)</f>
        <v>5</v>
      </c>
      <c r="R1158" s="7">
        <f>IF([1]主干线!I1158="","",[1]主干线!I1158)</f>
        <v>1</v>
      </c>
      <c r="S1158" s="7">
        <f>IF([1]主干线!G1158="","",[1]主干线!G1158)</f>
        <v>0</v>
      </c>
      <c r="T1158" s="7">
        <f>IF([1]主干线!J1158="","",[1]主干线!J1158)</f>
        <v>0</v>
      </c>
      <c r="U1158" s="7" t="str">
        <f>IF([1]主干线!H1158="","",[1]主干线!H1158)</f>
        <v>市辖</v>
      </c>
    </row>
    <row r="1159" spans="1:21" x14ac:dyDescent="0.15">
      <c r="A1159" s="7" t="str">
        <f>IF([1]主干线!A1159="","",[1]主干线!A1159)</f>
        <v>安贰线路11</v>
      </c>
      <c r="B1159" s="7" t="str">
        <f>IF([1]主干线!B1159="","",[1]主干线!B1159)</f>
        <v>10kV</v>
      </c>
      <c r="C1159" s="7" t="str">
        <f>IF([1]主干线!C1159="","",[1]主干线!C1159)</f>
        <v>142安贰线</v>
      </c>
      <c r="D1159" s="7">
        <f>IF([1]主干线!D1159="","",[1]主干线!D1159)</f>
        <v>0</v>
      </c>
      <c r="E1159" s="7" t="str">
        <f>IF([1]主干线!E1159="","",[1]主干线!E1159)</f>
        <v>LGJ-185/30</v>
      </c>
      <c r="F1159" s="7">
        <f>IF([1]主干线!F1159="","",[1]主干线!F1159)</f>
        <v>0.10485800000000001</v>
      </c>
      <c r="G1159" s="7">
        <f>IF([1]主干线!M1159="","",[1]主干线!M1159)</f>
        <v>2E-3</v>
      </c>
      <c r="H1159" s="7">
        <f>IF([1]主干线!N1159="","",[1]主干线!N1159)</f>
        <v>0</v>
      </c>
      <c r="I1159" s="7">
        <f>IF([1]主干线!O1159="","",[1]主干线!O1159)</f>
        <v>0</v>
      </c>
      <c r="J1159" s="7">
        <f>IF([1]主干线!P1159="","",[1]主干线!P1159)</f>
        <v>2015</v>
      </c>
      <c r="K1159" s="7">
        <f>IF([1]主干线!Q1159="","",[1]主干线!Q1159)</f>
        <v>1</v>
      </c>
      <c r="L1159" s="7">
        <f>IF([1]主干线!R1159="","",[1]主干线!R1159)</f>
        <v>0</v>
      </c>
      <c r="M1159" s="7">
        <f>IF([1]主干线!S1159="","",[1]主干线!S1159)</f>
        <v>0</v>
      </c>
      <c r="N1159" s="7">
        <f>IF([1]主干线!T1159="","",[1]主干线!T1159)</f>
        <v>0</v>
      </c>
      <c r="O1159" s="7" t="str">
        <f>IF([1]主干线!V1159="","",[1]主干线!V1159)</f>
        <v>配变_曹安供销</v>
      </c>
      <c r="P1159" s="7">
        <f>IF([1]主干线!W1159="","",[1]主干线!W1159)</f>
        <v>2.0971540000000002</v>
      </c>
      <c r="Q1159" s="7">
        <f>IF([1]主干线!X1159="","",[1]主干线!X1159)</f>
        <v>6</v>
      </c>
      <c r="R1159" s="7">
        <f>IF([1]主干线!I1159="","",[1]主干线!I1159)</f>
        <v>0</v>
      </c>
      <c r="S1159" s="7">
        <f>IF([1]主干线!G1159="","",[1]主干线!G1159)</f>
        <v>0</v>
      </c>
      <c r="T1159" s="7">
        <f>IF([1]主干线!J1159="","",[1]主干线!J1159)</f>
        <v>0</v>
      </c>
      <c r="U1159" s="7" t="str">
        <f>IF([1]主干线!H1159="","",[1]主干线!H1159)</f>
        <v>市辖</v>
      </c>
    </row>
    <row r="1160" spans="1:21" x14ac:dyDescent="0.15">
      <c r="A1160" s="7" t="str">
        <f>IF([1]主干线!A1160="","",[1]主干线!A1160)</f>
        <v>安贰线路12</v>
      </c>
      <c r="B1160" s="7" t="str">
        <f>IF([1]主干线!B1160="","",[1]主干线!B1160)</f>
        <v>10kV</v>
      </c>
      <c r="C1160" s="7" t="str">
        <f>IF([1]主干线!C1160="","",[1]主干线!C1160)</f>
        <v>142安贰线</v>
      </c>
      <c r="D1160" s="7">
        <f>IF([1]主干线!D1160="","",[1]主干线!D1160)</f>
        <v>0</v>
      </c>
      <c r="E1160" s="7" t="str">
        <f>IF([1]主干线!E1160="","",[1]主干线!E1160)</f>
        <v>LGJ-185/30</v>
      </c>
      <c r="F1160" s="7">
        <f>IF([1]主干线!F1160="","",[1]主干线!F1160)</f>
        <v>7.6258999999999993E-2</v>
      </c>
      <c r="G1160" s="7">
        <f>IF([1]主干线!M1160="","",[1]主干线!M1160)</f>
        <v>2E-3</v>
      </c>
      <c r="H1160" s="7">
        <f>IF([1]主干线!N1160="","",[1]主干线!N1160)</f>
        <v>0</v>
      </c>
      <c r="I1160" s="7">
        <f>IF([1]主干线!O1160="","",[1]主干线!O1160)</f>
        <v>0</v>
      </c>
      <c r="J1160" s="7">
        <f>IF([1]主干线!P1160="","",[1]主干线!P1160)</f>
        <v>2015</v>
      </c>
      <c r="K1160" s="7">
        <f>IF([1]主干线!Q1160="","",[1]主干线!Q1160)</f>
        <v>2</v>
      </c>
      <c r="L1160" s="7">
        <f>IF([1]主干线!R1160="","",[1]主干线!R1160)</f>
        <v>0</v>
      </c>
      <c r="M1160" s="7">
        <f>IF([1]主干线!S1160="","",[1]主干线!S1160)</f>
        <v>0</v>
      </c>
      <c r="N1160" s="7">
        <f>IF([1]主干线!T1160="","",[1]主干线!T1160)</f>
        <v>0</v>
      </c>
      <c r="O1160" s="7" t="str">
        <f>IF([1]主干线!V1160="","",[1]主干线!V1160)</f>
        <v>8796088732944</v>
      </c>
      <c r="P1160" s="7">
        <f>IF([1]主干线!W1160="","",[1]主干线!W1160)</f>
        <v>1.525177</v>
      </c>
      <c r="Q1160" s="7">
        <f>IF([1]主干线!X1160="","",[1]主干线!X1160)</f>
        <v>7</v>
      </c>
      <c r="R1160" s="7">
        <f>IF([1]主干线!I1160="","",[1]主干线!I1160)</f>
        <v>1</v>
      </c>
      <c r="S1160" s="7">
        <f>IF([1]主干线!G1160="","",[1]主干线!G1160)</f>
        <v>0</v>
      </c>
      <c r="T1160" s="7">
        <f>IF([1]主干线!J1160="","",[1]主干线!J1160)</f>
        <v>0</v>
      </c>
      <c r="U1160" s="7" t="str">
        <f>IF([1]主干线!H1160="","",[1]主干线!H1160)</f>
        <v>市辖</v>
      </c>
    </row>
    <row r="1161" spans="1:21" x14ac:dyDescent="0.15">
      <c r="A1161" s="7" t="str">
        <f>IF([1]主干线!A1161="","",[1]主干线!A1161)</f>
        <v>安贰线路13</v>
      </c>
      <c r="B1161" s="7" t="str">
        <f>IF([1]主干线!B1161="","",[1]主干线!B1161)</f>
        <v>10kV</v>
      </c>
      <c r="C1161" s="7" t="str">
        <f>IF([1]主干线!C1161="","",[1]主干线!C1161)</f>
        <v>142安贰线</v>
      </c>
      <c r="D1161" s="7">
        <f>IF([1]主干线!D1161="","",[1]主干线!D1161)</f>
        <v>0</v>
      </c>
      <c r="E1161" s="7" t="str">
        <f>IF([1]主干线!E1161="","",[1]主干线!E1161)</f>
        <v>LGJ-185/30</v>
      </c>
      <c r="F1161" s="7">
        <f>IF([1]主干线!F1161="","",[1]主干线!F1161)</f>
        <v>1.4312279999999999</v>
      </c>
      <c r="G1161" s="7">
        <f>IF([1]主干线!M1161="","",[1]主干线!M1161)</f>
        <v>2E-3</v>
      </c>
      <c r="H1161" s="7">
        <f>IF([1]主干线!N1161="","",[1]主干线!N1161)</f>
        <v>0</v>
      </c>
      <c r="I1161" s="7">
        <f>IF([1]主干线!O1161="","",[1]主干线!O1161)</f>
        <v>0</v>
      </c>
      <c r="J1161" s="7">
        <f>IF([1]主干线!P1161="","",[1]主干线!P1161)</f>
        <v>2015</v>
      </c>
      <c r="K1161" s="7">
        <f>IF([1]主干线!Q1161="","",[1]主干线!Q1161)</f>
        <v>3</v>
      </c>
      <c r="L1161" s="7">
        <f>IF([1]主干线!R1161="","",[1]主干线!R1161)</f>
        <v>0</v>
      </c>
      <c r="M1161" s="7">
        <f>IF([1]主干线!S1161="","",[1]主干线!S1161)</f>
        <v>0</v>
      </c>
      <c r="N1161" s="7">
        <f>IF([1]主干线!T1161="","",[1]主干线!T1161)</f>
        <v>0</v>
      </c>
      <c r="O1161" s="7" t="str">
        <f>IF([1]主干线!V1161="","",[1]主干线!V1161)</f>
        <v>分支箱_安贰线宏图实业分支开关</v>
      </c>
      <c r="P1161" s="7">
        <f>IF([1]主干线!W1161="","",[1]主干线!W1161)</f>
        <v>28.624565</v>
      </c>
      <c r="Q1161" s="7">
        <f>IF([1]主干线!X1161="","",[1]主干线!X1161)</f>
        <v>8</v>
      </c>
      <c r="R1161" s="7">
        <f>IF([1]主干线!I1161="","",[1]主干线!I1161)</f>
        <v>1</v>
      </c>
      <c r="S1161" s="7">
        <f>IF([1]主干线!G1161="","",[1]主干线!G1161)</f>
        <v>0</v>
      </c>
      <c r="T1161" s="7">
        <f>IF([1]主干线!J1161="","",[1]主干线!J1161)</f>
        <v>0</v>
      </c>
      <c r="U1161" s="7" t="str">
        <f>IF([1]主干线!H1161="","",[1]主干线!H1161)</f>
        <v>市辖</v>
      </c>
    </row>
    <row r="1162" spans="1:21" x14ac:dyDescent="0.15">
      <c r="A1162" s="7" t="str">
        <f>IF([1]主干线!A1162="","",[1]主干线!A1162)</f>
        <v>安贰线路15</v>
      </c>
      <c r="B1162" s="7" t="str">
        <f>IF([1]主干线!B1162="","",[1]主干线!B1162)</f>
        <v>10kV</v>
      </c>
      <c r="C1162" s="7" t="str">
        <f>IF([1]主干线!C1162="","",[1]主干线!C1162)</f>
        <v>142安贰线</v>
      </c>
      <c r="D1162" s="7">
        <f>IF([1]主干线!D1162="","",[1]主干线!D1162)</f>
        <v>0</v>
      </c>
      <c r="E1162" s="7" t="str">
        <f>IF([1]主干线!E1162="","",[1]主干线!E1162)</f>
        <v>LGJ-185/30</v>
      </c>
      <c r="F1162" s="7">
        <f>IF([1]主干线!F1162="","",[1]主干线!F1162)</f>
        <v>0.227548</v>
      </c>
      <c r="G1162" s="7">
        <f>IF([1]主干线!M1162="","",[1]主干线!M1162)</f>
        <v>2E-3</v>
      </c>
      <c r="H1162" s="7">
        <f>IF([1]主干线!N1162="","",[1]主干线!N1162)</f>
        <v>0</v>
      </c>
      <c r="I1162" s="7">
        <f>IF([1]主干线!O1162="","",[1]主干线!O1162)</f>
        <v>0</v>
      </c>
      <c r="J1162" s="7">
        <f>IF([1]主干线!P1162="","",[1]主干线!P1162)</f>
        <v>2015</v>
      </c>
      <c r="K1162" s="7">
        <f>IF([1]主干线!Q1162="","",[1]主干线!Q1162)</f>
        <v>1</v>
      </c>
      <c r="L1162" s="7">
        <f>IF([1]主干线!R1162="","",[1]主干线!R1162)</f>
        <v>0</v>
      </c>
      <c r="M1162" s="7">
        <f>IF([1]主干线!S1162="","",[1]主干线!S1162)</f>
        <v>0</v>
      </c>
      <c r="N1162" s="7">
        <f>IF([1]主干线!T1162="","",[1]主干线!T1162)</f>
        <v>0</v>
      </c>
      <c r="O1162" s="7" t="str">
        <f>IF([1]主干线!V1162="","",[1]主干线!V1162)</f>
        <v>配变_好望角商住楼3#变</v>
      </c>
      <c r="P1162" s="7">
        <f>IF([1]主干线!W1162="","",[1]主干线!W1162)</f>
        <v>4.5509560000000002</v>
      </c>
      <c r="Q1162" s="7">
        <f>IF([1]主干线!X1162="","",[1]主干线!X1162)</f>
        <v>0</v>
      </c>
      <c r="R1162" s="7">
        <f>IF([1]主干线!I1162="","",[1]主干线!I1162)</f>
        <v>0</v>
      </c>
      <c r="S1162" s="7">
        <f>IF([1]主干线!G1162="","",[1]主干线!G1162)</f>
        <v>0</v>
      </c>
      <c r="T1162" s="7">
        <f>IF([1]主干线!J1162="","",[1]主干线!J1162)</f>
        <v>0</v>
      </c>
      <c r="U1162" s="7" t="str">
        <f>IF([1]主干线!H1162="","",[1]主干线!H1162)</f>
        <v>市辖</v>
      </c>
    </row>
    <row r="1163" spans="1:21" x14ac:dyDescent="0.15">
      <c r="A1163" s="7" t="str">
        <f>IF([1]主干线!A1163="","",[1]主干线!A1163)</f>
        <v>安贰线路16</v>
      </c>
      <c r="B1163" s="7" t="str">
        <f>IF([1]主干线!B1163="","",[1]主干线!B1163)</f>
        <v>10kV</v>
      </c>
      <c r="C1163" s="7" t="str">
        <f>IF([1]主干线!C1163="","",[1]主干线!C1163)</f>
        <v>142安贰线</v>
      </c>
      <c r="D1163" s="7">
        <f>IF([1]主干线!D1163="","",[1]主干线!D1163)</f>
        <v>0</v>
      </c>
      <c r="E1163" s="7" t="str">
        <f>IF([1]主干线!E1163="","",[1]主干线!E1163)</f>
        <v>LGJ-185/30</v>
      </c>
      <c r="F1163" s="7">
        <f>IF([1]主干线!F1163="","",[1]主干线!F1163)</f>
        <v>2.7352000000000001E-2</v>
      </c>
      <c r="G1163" s="7">
        <f>IF([1]主干线!M1163="","",[1]主干线!M1163)</f>
        <v>2E-3</v>
      </c>
      <c r="H1163" s="7">
        <f>IF([1]主干线!N1163="","",[1]主干线!N1163)</f>
        <v>0</v>
      </c>
      <c r="I1163" s="7">
        <f>IF([1]主干线!O1163="","",[1]主干线!O1163)</f>
        <v>0</v>
      </c>
      <c r="J1163" s="7">
        <f>IF([1]主干线!P1163="","",[1]主干线!P1163)</f>
        <v>2015</v>
      </c>
      <c r="K1163" s="7">
        <f>IF([1]主干线!Q1163="","",[1]主干线!Q1163)</f>
        <v>2</v>
      </c>
      <c r="L1163" s="7">
        <f>IF([1]主干线!R1163="","",[1]主干线!R1163)</f>
        <v>0</v>
      </c>
      <c r="M1163" s="7">
        <f>IF([1]主干线!S1163="","",[1]主干线!S1163)</f>
        <v>0</v>
      </c>
      <c r="N1163" s="7">
        <f>IF([1]主干线!T1163="","",[1]主干线!T1163)</f>
        <v>0</v>
      </c>
      <c r="O1163" s="7" t="str">
        <f>IF([1]主干线!V1163="","",[1]主干线!V1163)</f>
        <v>配变_B1</v>
      </c>
      <c r="P1163" s="7">
        <f>IF([1]主干线!W1163="","",[1]主干线!W1163)</f>
        <v>0.54704799999999998</v>
      </c>
      <c r="Q1163" s="7">
        <f>IF([1]主干线!X1163="","",[1]主干线!X1163)</f>
        <v>1</v>
      </c>
      <c r="R1163" s="7">
        <f>IF([1]主干线!I1163="","",[1]主干线!I1163)</f>
        <v>1</v>
      </c>
      <c r="S1163" s="7">
        <f>IF([1]主干线!G1163="","",[1]主干线!G1163)</f>
        <v>0</v>
      </c>
      <c r="T1163" s="7">
        <f>IF([1]主干线!J1163="","",[1]主干线!J1163)</f>
        <v>0</v>
      </c>
      <c r="U1163" s="7" t="str">
        <f>IF([1]主干线!H1163="","",[1]主干线!H1163)</f>
        <v>市辖</v>
      </c>
    </row>
    <row r="1164" spans="1:21" x14ac:dyDescent="0.15">
      <c r="A1164" s="7" t="str">
        <f>IF([1]主干线!A1164="","",[1]主干线!A1164)</f>
        <v>安贰线路17</v>
      </c>
      <c r="B1164" s="7" t="str">
        <f>IF([1]主干线!B1164="","",[1]主干线!B1164)</f>
        <v>10kV</v>
      </c>
      <c r="C1164" s="7" t="str">
        <f>IF([1]主干线!C1164="","",[1]主干线!C1164)</f>
        <v>142安贰线</v>
      </c>
      <c r="D1164" s="7">
        <f>IF([1]主干线!D1164="","",[1]主干线!D1164)</f>
        <v>0</v>
      </c>
      <c r="E1164" s="7" t="str">
        <f>IF([1]主干线!E1164="","",[1]主干线!E1164)</f>
        <v>LGJ-185/30</v>
      </c>
      <c r="F1164" s="7">
        <f>IF([1]主干线!F1164="","",[1]主干线!F1164)</f>
        <v>0.70877900000000005</v>
      </c>
      <c r="G1164" s="7">
        <f>IF([1]主干线!M1164="","",[1]主干线!M1164)</f>
        <v>2E-3</v>
      </c>
      <c r="H1164" s="7">
        <f>IF([1]主干线!N1164="","",[1]主干线!N1164)</f>
        <v>0</v>
      </c>
      <c r="I1164" s="7">
        <f>IF([1]主干线!O1164="","",[1]主干线!O1164)</f>
        <v>0</v>
      </c>
      <c r="J1164" s="7">
        <f>IF([1]主干线!P1164="","",[1]主干线!P1164)</f>
        <v>2015</v>
      </c>
      <c r="K1164" s="7">
        <f>IF([1]主干线!Q1164="","",[1]主干线!Q1164)</f>
        <v>3</v>
      </c>
      <c r="L1164" s="7">
        <f>IF([1]主干线!R1164="","",[1]主干线!R1164)</f>
        <v>0</v>
      </c>
      <c r="M1164" s="7">
        <f>IF([1]主干线!S1164="","",[1]主干线!S1164)</f>
        <v>0</v>
      </c>
      <c r="N1164" s="7">
        <f>IF([1]主干线!T1164="","",[1]主干线!T1164)</f>
        <v>0</v>
      </c>
      <c r="O1164" s="7" t="str">
        <f>IF([1]主干线!V1164="","",[1]主干线!V1164)</f>
        <v>配变_清竹苑5#变</v>
      </c>
      <c r="P1164" s="7">
        <f>IF([1]主干线!W1164="","",[1]主干线!W1164)</f>
        <v>14.175580999999999</v>
      </c>
      <c r="Q1164" s="7">
        <f>IF([1]主干线!X1164="","",[1]主干线!X1164)</f>
        <v>2</v>
      </c>
      <c r="R1164" s="7">
        <f>IF([1]主干线!I1164="","",[1]主干线!I1164)</f>
        <v>1</v>
      </c>
      <c r="S1164" s="7">
        <f>IF([1]主干线!G1164="","",[1]主干线!G1164)</f>
        <v>0</v>
      </c>
      <c r="T1164" s="7">
        <f>IF([1]主干线!J1164="","",[1]主干线!J1164)</f>
        <v>0</v>
      </c>
      <c r="U1164" s="7" t="str">
        <f>IF([1]主干线!H1164="","",[1]主干线!H1164)</f>
        <v>市辖</v>
      </c>
    </row>
    <row r="1165" spans="1:21" x14ac:dyDescent="0.15">
      <c r="A1165" s="7" t="str">
        <f>IF([1]主干线!A1165="","",[1]主干线!A1165)</f>
        <v>安贰线路18</v>
      </c>
      <c r="B1165" s="7" t="str">
        <f>IF([1]主干线!B1165="","",[1]主干线!B1165)</f>
        <v>10kV</v>
      </c>
      <c r="C1165" s="7" t="str">
        <f>IF([1]主干线!C1165="","",[1]主干线!C1165)</f>
        <v>142安贰线</v>
      </c>
      <c r="D1165" s="7">
        <f>IF([1]主干线!D1165="","",[1]主干线!D1165)</f>
        <v>0</v>
      </c>
      <c r="E1165" s="7" t="str">
        <f>IF([1]主干线!E1165="","",[1]主干线!E1165)</f>
        <v>LGJ-185/30</v>
      </c>
      <c r="F1165" s="7">
        <f>IF([1]主干线!F1165="","",[1]主干线!F1165)</f>
        <v>0.13330900000000001</v>
      </c>
      <c r="G1165" s="7">
        <f>IF([1]主干线!M1165="","",[1]主干线!M1165)</f>
        <v>2E-3</v>
      </c>
      <c r="H1165" s="7">
        <f>IF([1]主干线!N1165="","",[1]主干线!N1165)</f>
        <v>0</v>
      </c>
      <c r="I1165" s="7">
        <f>IF([1]主干线!O1165="","",[1]主干线!O1165)</f>
        <v>0</v>
      </c>
      <c r="J1165" s="7">
        <f>IF([1]主干线!P1165="","",[1]主干线!P1165)</f>
        <v>2015</v>
      </c>
      <c r="K1165" s="7">
        <f>IF([1]主干线!Q1165="","",[1]主干线!Q1165)</f>
        <v>1</v>
      </c>
      <c r="L1165" s="7">
        <f>IF([1]主干线!R1165="","",[1]主干线!R1165)</f>
        <v>0</v>
      </c>
      <c r="M1165" s="7">
        <f>IF([1]主干线!S1165="","",[1]主干线!S1165)</f>
        <v>0</v>
      </c>
      <c r="N1165" s="7">
        <f>IF([1]主干线!T1165="","",[1]主干线!T1165)</f>
        <v>0</v>
      </c>
      <c r="O1165" s="7" t="str">
        <f>IF([1]主干线!V1165="","",[1]主干线!V1165)</f>
        <v>配变_清竹苑9#变</v>
      </c>
      <c r="P1165" s="7">
        <f>IF([1]主干线!W1165="","",[1]主干线!W1165)</f>
        <v>2.6661760000000001</v>
      </c>
      <c r="Q1165" s="7">
        <f>IF([1]主干线!X1165="","",[1]主干线!X1165)</f>
        <v>3</v>
      </c>
      <c r="R1165" s="7">
        <f>IF([1]主干线!I1165="","",[1]主干线!I1165)</f>
        <v>0</v>
      </c>
      <c r="S1165" s="7">
        <f>IF([1]主干线!G1165="","",[1]主干线!G1165)</f>
        <v>0</v>
      </c>
      <c r="T1165" s="7">
        <f>IF([1]主干线!J1165="","",[1]主干线!J1165)</f>
        <v>0</v>
      </c>
      <c r="U1165" s="7" t="str">
        <f>IF([1]主干线!H1165="","",[1]主干线!H1165)</f>
        <v>市辖</v>
      </c>
    </row>
    <row r="1166" spans="1:21" x14ac:dyDescent="0.15">
      <c r="A1166" s="7" t="str">
        <f>IF([1]主干线!A1166="","",[1]主干线!A1166)</f>
        <v>安贰线路19</v>
      </c>
      <c r="B1166" s="7" t="str">
        <f>IF([1]主干线!B1166="","",[1]主干线!B1166)</f>
        <v>10kV</v>
      </c>
      <c r="C1166" s="7" t="str">
        <f>IF([1]主干线!C1166="","",[1]主干线!C1166)</f>
        <v>142安贰线</v>
      </c>
      <c r="D1166" s="7">
        <f>IF([1]主干线!D1166="","",[1]主干线!D1166)</f>
        <v>0</v>
      </c>
      <c r="E1166" s="7" t="str">
        <f>IF([1]主干线!E1166="","",[1]主干线!E1166)</f>
        <v>LGJ-185/30</v>
      </c>
      <c r="F1166" s="7">
        <f>IF([1]主干线!F1166="","",[1]主干线!F1166)</f>
        <v>0.18604399999999999</v>
      </c>
      <c r="G1166" s="7">
        <f>IF([1]主干线!M1166="","",[1]主干线!M1166)</f>
        <v>2E-3</v>
      </c>
      <c r="H1166" s="7">
        <f>IF([1]主干线!N1166="","",[1]主干线!N1166)</f>
        <v>0</v>
      </c>
      <c r="I1166" s="7">
        <f>IF([1]主干线!O1166="","",[1]主干线!O1166)</f>
        <v>0</v>
      </c>
      <c r="J1166" s="7">
        <f>IF([1]主干线!P1166="","",[1]主干线!P1166)</f>
        <v>2015</v>
      </c>
      <c r="K1166" s="7">
        <f>IF([1]主干线!Q1166="","",[1]主干线!Q1166)</f>
        <v>2</v>
      </c>
      <c r="L1166" s="7">
        <f>IF([1]主干线!R1166="","",[1]主干线!R1166)</f>
        <v>0</v>
      </c>
      <c r="M1166" s="7">
        <f>IF([1]主干线!S1166="","",[1]主干线!S1166)</f>
        <v>0</v>
      </c>
      <c r="N1166" s="7">
        <f>IF([1]主干线!T1166="","",[1]主干线!T1166)</f>
        <v>0</v>
      </c>
      <c r="O1166" s="7" t="str">
        <f>IF([1]主干线!V1166="","",[1]主干线!V1166)</f>
        <v>配变_清竹苑3#变</v>
      </c>
      <c r="P1166" s="7">
        <f>IF([1]主干线!W1166="","",[1]主干线!W1166)</f>
        <v>3.7208770000000002</v>
      </c>
      <c r="Q1166" s="7">
        <f>IF([1]主干线!X1166="","",[1]主干线!X1166)</f>
        <v>4</v>
      </c>
      <c r="R1166" s="7">
        <f>IF([1]主干线!I1166="","",[1]主干线!I1166)</f>
        <v>1</v>
      </c>
      <c r="S1166" s="7">
        <f>IF([1]主干线!G1166="","",[1]主干线!G1166)</f>
        <v>0</v>
      </c>
      <c r="T1166" s="7">
        <f>IF([1]主干线!J1166="","",[1]主干线!J1166)</f>
        <v>0</v>
      </c>
      <c r="U1166" s="7" t="str">
        <f>IF([1]主干线!H1166="","",[1]主干线!H1166)</f>
        <v>市辖</v>
      </c>
    </row>
    <row r="1167" spans="1:21" x14ac:dyDescent="0.15">
      <c r="A1167" s="7" t="str">
        <f>IF([1]主干线!A1167="","",[1]主干线!A1167)</f>
        <v>安贰线路20</v>
      </c>
      <c r="B1167" s="7" t="str">
        <f>IF([1]主干线!B1167="","",[1]主干线!B1167)</f>
        <v>10kV</v>
      </c>
      <c r="C1167" s="7" t="str">
        <f>IF([1]主干线!C1167="","",[1]主干线!C1167)</f>
        <v>142安贰线</v>
      </c>
      <c r="D1167" s="7">
        <f>IF([1]主干线!D1167="","",[1]主干线!D1167)</f>
        <v>0</v>
      </c>
      <c r="E1167" s="7" t="str">
        <f>IF([1]主干线!E1167="","",[1]主干线!E1167)</f>
        <v>LGJ-185/30</v>
      </c>
      <c r="F1167" s="7">
        <f>IF([1]主干线!F1167="","",[1]主干线!F1167)</f>
        <v>0.105808</v>
      </c>
      <c r="G1167" s="7">
        <f>IF([1]主干线!M1167="","",[1]主干线!M1167)</f>
        <v>2E-3</v>
      </c>
      <c r="H1167" s="7">
        <f>IF([1]主干线!N1167="","",[1]主干线!N1167)</f>
        <v>0</v>
      </c>
      <c r="I1167" s="7">
        <f>IF([1]主干线!O1167="","",[1]主干线!O1167)</f>
        <v>0</v>
      </c>
      <c r="J1167" s="7">
        <f>IF([1]主干线!P1167="","",[1]主干线!P1167)</f>
        <v>2015</v>
      </c>
      <c r="K1167" s="7">
        <f>IF([1]主干线!Q1167="","",[1]主干线!Q1167)</f>
        <v>3</v>
      </c>
      <c r="L1167" s="7">
        <f>IF([1]主干线!R1167="","",[1]主干线!R1167)</f>
        <v>0</v>
      </c>
      <c r="M1167" s="7">
        <f>IF([1]主干线!S1167="","",[1]主干线!S1167)</f>
        <v>0</v>
      </c>
      <c r="N1167" s="7">
        <f>IF([1]主干线!T1167="","",[1]主干线!T1167)</f>
        <v>0</v>
      </c>
      <c r="O1167" s="7" t="str">
        <f>IF([1]主干线!V1167="","",[1]主干线!V1167)</f>
        <v>配变_盈桥竹源居1#变</v>
      </c>
      <c r="P1167" s="7">
        <f>IF([1]主干线!W1167="","",[1]主干线!W1167)</f>
        <v>2.1161690000000002</v>
      </c>
      <c r="Q1167" s="7">
        <f>IF([1]主干线!X1167="","",[1]主干线!X1167)</f>
        <v>5</v>
      </c>
      <c r="R1167" s="7">
        <f>IF([1]主干线!I1167="","",[1]主干线!I1167)</f>
        <v>1</v>
      </c>
      <c r="S1167" s="7">
        <f>IF([1]主干线!G1167="","",[1]主干线!G1167)</f>
        <v>0</v>
      </c>
      <c r="T1167" s="7">
        <f>IF([1]主干线!J1167="","",[1]主干线!J1167)</f>
        <v>0</v>
      </c>
      <c r="U1167" s="7" t="str">
        <f>IF([1]主干线!H1167="","",[1]主干线!H1167)</f>
        <v>市辖</v>
      </c>
    </row>
    <row r="1168" spans="1:21" x14ac:dyDescent="0.15">
      <c r="A1168" s="7" t="str">
        <f>IF([1]主干线!A1168="","",[1]主干线!A1168)</f>
        <v>安贰线路21</v>
      </c>
      <c r="B1168" s="7" t="str">
        <f>IF([1]主干线!B1168="","",[1]主干线!B1168)</f>
        <v>10kV</v>
      </c>
      <c r="C1168" s="7" t="str">
        <f>IF([1]主干线!C1168="","",[1]主干线!C1168)</f>
        <v>142安贰线</v>
      </c>
      <c r="D1168" s="7">
        <f>IF([1]主干线!D1168="","",[1]主干线!D1168)</f>
        <v>1</v>
      </c>
      <c r="E1168" s="7" t="str">
        <f>IF([1]主干线!E1168="","",[1]主干线!E1168)</f>
        <v>YJV22-3×120</v>
      </c>
      <c r="F1168" s="7">
        <f>IF([1]主干线!F1168="","",[1]主干线!F1168)</f>
        <v>0.53028699999999995</v>
      </c>
      <c r="G1168" s="7">
        <f>IF([1]主干线!M1168="","",[1]主干线!M1168)</f>
        <v>2E-3</v>
      </c>
      <c r="H1168" s="7">
        <f>IF([1]主干线!N1168="","",[1]主干线!N1168)</f>
        <v>0</v>
      </c>
      <c r="I1168" s="7">
        <f>IF([1]主干线!O1168="","",[1]主干线!O1168)</f>
        <v>0</v>
      </c>
      <c r="J1168" s="7">
        <f>IF([1]主干线!P1168="","",[1]主干线!P1168)</f>
        <v>2015</v>
      </c>
      <c r="K1168" s="7">
        <f>IF([1]主干线!Q1168="","",[1]主干线!Q1168)</f>
        <v>1</v>
      </c>
      <c r="L1168" s="7">
        <f>IF([1]主干线!R1168="","",[1]主干线!R1168)</f>
        <v>0</v>
      </c>
      <c r="M1168" s="7">
        <f>IF([1]主干线!S1168="","",[1]主干线!S1168)</f>
        <v>0</v>
      </c>
      <c r="N1168" s="7">
        <f>IF([1]主干线!T1168="","",[1]主干线!T1168)</f>
        <v>0</v>
      </c>
      <c r="O1168" s="7" t="str">
        <f>IF([1]主干线!V1168="","",[1]主干线!V1168)</f>
        <v>配变_盈桥竹源居2#变</v>
      </c>
      <c r="P1168" s="7">
        <f>IF([1]主干线!W1168="","",[1]主干线!W1168)</f>
        <v>31.817243999999999</v>
      </c>
      <c r="Q1168" s="7">
        <f>IF([1]主干线!X1168="","",[1]主干线!X1168)</f>
        <v>6</v>
      </c>
      <c r="R1168" s="7">
        <f>IF([1]主干线!I1168="","",[1]主干线!I1168)</f>
        <v>0</v>
      </c>
      <c r="S1168" s="7">
        <f>IF([1]主干线!G1168="","",[1]主干线!G1168)</f>
        <v>0</v>
      </c>
      <c r="T1168" s="7">
        <f>IF([1]主干线!J1168="","",[1]主干线!J1168)</f>
        <v>0</v>
      </c>
      <c r="U1168" s="7" t="str">
        <f>IF([1]主干线!H1168="","",[1]主干线!H1168)</f>
        <v>市辖</v>
      </c>
    </row>
    <row r="1169" spans="1:21" x14ac:dyDescent="0.15">
      <c r="A1169" s="7" t="str">
        <f>IF([1]主干线!A1169="","",[1]主干线!A1169)</f>
        <v>安贰线路22</v>
      </c>
      <c r="B1169" s="7" t="str">
        <f>IF([1]主干线!B1169="","",[1]主干线!B1169)</f>
        <v>10kV</v>
      </c>
      <c r="C1169" s="7" t="str">
        <f>IF([1]主干线!C1169="","",[1]主干线!C1169)</f>
        <v>142安贰线</v>
      </c>
      <c r="D1169" s="7">
        <f>IF([1]主干线!D1169="","",[1]主干线!D1169)</f>
        <v>0</v>
      </c>
      <c r="E1169" s="7" t="str">
        <f>IF([1]主干线!E1169="","",[1]主干线!E1169)</f>
        <v>LGJ-185/30</v>
      </c>
      <c r="F1169" s="7">
        <f>IF([1]主干线!F1169="","",[1]主干线!F1169)</f>
        <v>0.34066400000000002</v>
      </c>
      <c r="G1169" s="7">
        <f>IF([1]主干线!M1169="","",[1]主干线!M1169)</f>
        <v>2E-3</v>
      </c>
      <c r="H1169" s="7">
        <f>IF([1]主干线!N1169="","",[1]主干线!N1169)</f>
        <v>0</v>
      </c>
      <c r="I1169" s="7">
        <f>IF([1]主干线!O1169="","",[1]主干线!O1169)</f>
        <v>0</v>
      </c>
      <c r="J1169" s="7">
        <f>IF([1]主干线!P1169="","",[1]主干线!P1169)</f>
        <v>2015</v>
      </c>
      <c r="K1169" s="7">
        <f>IF([1]主干线!Q1169="","",[1]主干线!Q1169)</f>
        <v>2</v>
      </c>
      <c r="L1169" s="7">
        <f>IF([1]主干线!R1169="","",[1]主干线!R1169)</f>
        <v>0</v>
      </c>
      <c r="M1169" s="7">
        <f>IF([1]主干线!S1169="","",[1]主干线!S1169)</f>
        <v>0</v>
      </c>
      <c r="N1169" s="7">
        <f>IF([1]主干线!T1169="","",[1]主干线!T1169)</f>
        <v>0</v>
      </c>
      <c r="O1169" s="7" t="str">
        <f>IF([1]主干线!V1169="","",[1]主干线!V1169)</f>
        <v>8796085693536</v>
      </c>
      <c r="P1169" s="7">
        <f>IF([1]主干线!W1169="","",[1]主干线!W1169)</f>
        <v>6.8132849999999996</v>
      </c>
      <c r="Q1169" s="7">
        <f>IF([1]主干线!X1169="","",[1]主干线!X1169)</f>
        <v>7</v>
      </c>
      <c r="R1169" s="7">
        <f>IF([1]主干线!I1169="","",[1]主干线!I1169)</f>
        <v>1</v>
      </c>
      <c r="S1169" s="7">
        <f>IF([1]主干线!G1169="","",[1]主干线!G1169)</f>
        <v>0</v>
      </c>
      <c r="T1169" s="7">
        <f>IF([1]主干线!J1169="","",[1]主干线!J1169)</f>
        <v>0</v>
      </c>
      <c r="U1169" s="7" t="str">
        <f>IF([1]主干线!H1169="","",[1]主干线!H1169)</f>
        <v>市辖</v>
      </c>
    </row>
    <row r="1170" spans="1:21" x14ac:dyDescent="0.15">
      <c r="A1170" s="7" t="str">
        <f>IF([1]主干线!A1170="","",[1]主干线!A1170)</f>
        <v>安贰线路23</v>
      </c>
      <c r="B1170" s="7" t="str">
        <f>IF([1]主干线!B1170="","",[1]主干线!B1170)</f>
        <v>10kV</v>
      </c>
      <c r="C1170" s="7" t="str">
        <f>IF([1]主干线!C1170="","",[1]主干线!C1170)</f>
        <v>142安贰线</v>
      </c>
      <c r="D1170" s="7">
        <f>IF([1]主干线!D1170="","",[1]主干线!D1170)</f>
        <v>0</v>
      </c>
      <c r="E1170" s="7" t="str">
        <f>IF([1]主干线!E1170="","",[1]主干线!E1170)</f>
        <v>LGJ-185/30</v>
      </c>
      <c r="F1170" s="7">
        <f>IF([1]主干线!F1170="","",[1]主干线!F1170)</f>
        <v>0.279696</v>
      </c>
      <c r="G1170" s="7">
        <f>IF([1]主干线!M1170="","",[1]主干线!M1170)</f>
        <v>2E-3</v>
      </c>
      <c r="H1170" s="7">
        <f>IF([1]主干线!N1170="","",[1]主干线!N1170)</f>
        <v>0</v>
      </c>
      <c r="I1170" s="7">
        <f>IF([1]主干线!O1170="","",[1]主干线!O1170)</f>
        <v>0</v>
      </c>
      <c r="J1170" s="7">
        <f>IF([1]主干线!P1170="","",[1]主干线!P1170)</f>
        <v>2015</v>
      </c>
      <c r="K1170" s="7">
        <f>IF([1]主干线!Q1170="","",[1]主干线!Q1170)</f>
        <v>3</v>
      </c>
      <c r="L1170" s="7">
        <f>IF([1]主干线!R1170="","",[1]主干线!R1170)</f>
        <v>0</v>
      </c>
      <c r="M1170" s="7">
        <f>IF([1]主干线!S1170="","",[1]主干线!S1170)</f>
        <v>0</v>
      </c>
      <c r="N1170" s="7">
        <f>IF([1]主干线!T1170="","",[1]主干线!T1170)</f>
        <v>0</v>
      </c>
      <c r="O1170" s="7" t="str">
        <f>IF([1]主干线!V1170="","",[1]主干线!V1170)</f>
        <v>开闭所_泗泾线开闭所1</v>
      </c>
      <c r="P1170" s="7">
        <f>IF([1]主干线!W1170="","",[1]主干线!W1170)</f>
        <v>5.5939170000000003</v>
      </c>
      <c r="Q1170" s="7">
        <f>IF([1]主干线!X1170="","",[1]主干线!X1170)</f>
        <v>8</v>
      </c>
      <c r="R1170" s="7">
        <f>IF([1]主干线!I1170="","",[1]主干线!I1170)</f>
        <v>1</v>
      </c>
      <c r="S1170" s="7">
        <f>IF([1]主干线!G1170="","",[1]主干线!G1170)</f>
        <v>0</v>
      </c>
      <c r="T1170" s="7">
        <f>IF([1]主干线!J1170="","",[1]主干线!J1170)</f>
        <v>0</v>
      </c>
      <c r="U1170" s="7" t="str">
        <f>IF([1]主干线!H1170="","",[1]主干线!H1170)</f>
        <v>市辖</v>
      </c>
    </row>
    <row r="1171" spans="1:21" x14ac:dyDescent="0.15">
      <c r="A1171" s="7" t="str">
        <f>IF([1]主干线!A1171="","",[1]主干线!A1171)</f>
        <v>安贰线路24</v>
      </c>
      <c r="B1171" s="7" t="str">
        <f>IF([1]主干线!B1171="","",[1]主干线!B1171)</f>
        <v>10kV</v>
      </c>
      <c r="C1171" s="7" t="str">
        <f>IF([1]主干线!C1171="","",[1]主干线!C1171)</f>
        <v>142安贰线</v>
      </c>
      <c r="D1171" s="7">
        <f>IF([1]主干线!D1171="","",[1]主干线!D1171)</f>
        <v>0</v>
      </c>
      <c r="E1171" s="7" t="str">
        <f>IF([1]主干线!E1171="","",[1]主干线!E1171)</f>
        <v>LGJ-185/30</v>
      </c>
      <c r="F1171" s="7">
        <f>IF([1]主干线!F1171="","",[1]主干线!F1171)</f>
        <v>4.2339560000000001</v>
      </c>
      <c r="G1171" s="7">
        <f>IF([1]主干线!M1171="","",[1]主干线!M1171)</f>
        <v>2E-3</v>
      </c>
      <c r="H1171" s="7">
        <f>IF([1]主干线!N1171="","",[1]主干线!N1171)</f>
        <v>0</v>
      </c>
      <c r="I1171" s="7">
        <f>IF([1]主干线!O1171="","",[1]主干线!O1171)</f>
        <v>0</v>
      </c>
      <c r="J1171" s="7">
        <f>IF([1]主干线!P1171="","",[1]主干线!P1171)</f>
        <v>2015</v>
      </c>
      <c r="K1171" s="7">
        <f>IF([1]主干线!Q1171="","",[1]主干线!Q1171)</f>
        <v>1</v>
      </c>
      <c r="L1171" s="7">
        <f>IF([1]主干线!R1171="","",[1]主干线!R1171)</f>
        <v>0</v>
      </c>
      <c r="M1171" s="7">
        <f>IF([1]主干线!S1171="","",[1]主干线!S1171)</f>
        <v>0</v>
      </c>
      <c r="N1171" s="7">
        <f>IF([1]主干线!T1171="","",[1]主干线!T1171)</f>
        <v>0</v>
      </c>
      <c r="O1171" s="7" t="str">
        <f>IF([1]主干线!V1171="","",[1]主干线!V1171)</f>
        <v>分支箱_蓬星路西配</v>
      </c>
      <c r="P1171" s="7">
        <f>IF([1]主干线!W1171="","",[1]主干线!W1171)</f>
        <v>84.679123000000004</v>
      </c>
      <c r="Q1171" s="7">
        <f>IF([1]主干线!X1171="","",[1]主干线!X1171)</f>
        <v>0</v>
      </c>
      <c r="R1171" s="7">
        <f>IF([1]主干线!I1171="","",[1]主干线!I1171)</f>
        <v>0</v>
      </c>
      <c r="S1171" s="7">
        <f>IF([1]主干线!G1171="","",[1]主干线!G1171)</f>
        <v>0</v>
      </c>
      <c r="T1171" s="7">
        <f>IF([1]主干线!J1171="","",[1]主干线!J1171)</f>
        <v>0</v>
      </c>
      <c r="U1171" s="7" t="str">
        <f>IF([1]主干线!H1171="","",[1]主干线!H1171)</f>
        <v>市辖</v>
      </c>
    </row>
    <row r="1172" spans="1:21" x14ac:dyDescent="0.15">
      <c r="A1172" s="7" t="str">
        <f>IF([1]主干线!A1172="","",[1]主干线!A1172)</f>
        <v>安贰线路26</v>
      </c>
      <c r="B1172" s="7" t="str">
        <f>IF([1]主干线!B1172="","",[1]主干线!B1172)</f>
        <v>10kV</v>
      </c>
      <c r="C1172" s="7" t="str">
        <f>IF([1]主干线!C1172="","",[1]主干线!C1172)</f>
        <v>142安贰线</v>
      </c>
      <c r="D1172" s="7">
        <f>IF([1]主干线!D1172="","",[1]主干线!D1172)</f>
        <v>1</v>
      </c>
      <c r="E1172" s="7" t="str">
        <f>IF([1]主干线!E1172="","",[1]主干线!E1172)</f>
        <v>YJV22-3×95</v>
      </c>
      <c r="F1172" s="7">
        <f>IF([1]主干线!F1172="","",[1]主干线!F1172)</f>
        <v>8.8566000000000006E-2</v>
      </c>
      <c r="G1172" s="7">
        <f>IF([1]主干线!M1172="","",[1]主干线!M1172)</f>
        <v>2E-3</v>
      </c>
      <c r="H1172" s="7">
        <f>IF([1]主干线!N1172="","",[1]主干线!N1172)</f>
        <v>0</v>
      </c>
      <c r="I1172" s="7">
        <f>IF([1]主干线!O1172="","",[1]主干线!O1172)</f>
        <v>0</v>
      </c>
      <c r="J1172" s="7">
        <f>IF([1]主干线!P1172="","",[1]主干线!P1172)</f>
        <v>2015</v>
      </c>
      <c r="K1172" s="7">
        <f>IF([1]主干线!Q1172="","",[1]主干线!Q1172)</f>
        <v>2</v>
      </c>
      <c r="L1172" s="7">
        <f>IF([1]主干线!R1172="","",[1]主干线!R1172)</f>
        <v>0</v>
      </c>
      <c r="M1172" s="7">
        <f>IF([1]主干线!S1172="","",[1]主干线!S1172)</f>
        <v>0</v>
      </c>
      <c r="N1172" s="7">
        <f>IF([1]主干线!T1172="","",[1]主干线!T1172)</f>
        <v>0</v>
      </c>
      <c r="O1172" s="7" t="str">
        <f>IF([1]主干线!V1172="","",[1]主干线!V1172)</f>
        <v>分支箱_安贰线沿沪大道6#支线开关</v>
      </c>
      <c r="P1172" s="7">
        <f>IF([1]主干线!W1172="","",[1]主干线!W1172)</f>
        <v>5.0482500000000003</v>
      </c>
      <c r="Q1172" s="7">
        <f>IF([1]主干线!X1172="","",[1]主干线!X1172)</f>
        <v>1</v>
      </c>
      <c r="R1172" s="7">
        <f>IF([1]主干线!I1172="","",[1]主干线!I1172)</f>
        <v>1</v>
      </c>
      <c r="S1172" s="7">
        <f>IF([1]主干线!G1172="","",[1]主干线!G1172)</f>
        <v>0</v>
      </c>
      <c r="T1172" s="7">
        <f>IF([1]主干线!J1172="","",[1]主干线!J1172)</f>
        <v>0</v>
      </c>
      <c r="U1172" s="7" t="str">
        <f>IF([1]主干线!H1172="","",[1]主干线!H1172)</f>
        <v>市辖</v>
      </c>
    </row>
    <row r="1173" spans="1:21" x14ac:dyDescent="0.15">
      <c r="A1173" s="7" t="str">
        <f>IF([1]主干线!A1173="","",[1]主干线!A1173)</f>
        <v>安贰线路27</v>
      </c>
      <c r="B1173" s="7" t="str">
        <f>IF([1]主干线!B1173="","",[1]主干线!B1173)</f>
        <v>10kV</v>
      </c>
      <c r="C1173" s="7" t="str">
        <f>IF([1]主干线!C1173="","",[1]主干线!C1173)</f>
        <v>142安贰线</v>
      </c>
      <c r="D1173" s="7">
        <f>IF([1]主干线!D1173="","",[1]主干线!D1173)</f>
        <v>1</v>
      </c>
      <c r="E1173" s="7" t="str">
        <f>IF([1]主干线!E1173="","",[1]主干线!E1173)</f>
        <v>YJV22-3×95</v>
      </c>
      <c r="F1173" s="7">
        <f>IF([1]主干线!F1173="","",[1]主干线!F1173)</f>
        <v>5.5113000000000002E-2</v>
      </c>
      <c r="G1173" s="7">
        <f>IF([1]主干线!M1173="","",[1]主干线!M1173)</f>
        <v>2E-3</v>
      </c>
      <c r="H1173" s="7">
        <f>IF([1]主干线!N1173="","",[1]主干线!N1173)</f>
        <v>0</v>
      </c>
      <c r="I1173" s="7">
        <f>IF([1]主干线!O1173="","",[1]主干线!O1173)</f>
        <v>0</v>
      </c>
      <c r="J1173" s="7">
        <f>IF([1]主干线!P1173="","",[1]主干线!P1173)</f>
        <v>2015</v>
      </c>
      <c r="K1173" s="7">
        <f>IF([1]主干线!Q1173="","",[1]主干线!Q1173)</f>
        <v>3</v>
      </c>
      <c r="L1173" s="7">
        <f>IF([1]主干线!R1173="","",[1]主干线!R1173)</f>
        <v>0</v>
      </c>
      <c r="M1173" s="7">
        <f>IF([1]主干线!S1173="","",[1]主干线!S1173)</f>
        <v>0</v>
      </c>
      <c r="N1173" s="7">
        <f>IF([1]主干线!T1173="","",[1]主干线!T1173)</f>
        <v>0</v>
      </c>
      <c r="O1173" s="7" t="str">
        <f>IF([1]主干线!V1173="","",[1]主干线!V1173)</f>
        <v>配变_1385天福变</v>
      </c>
      <c r="P1173" s="7">
        <f>IF([1]主干线!W1173="","",[1]主干线!W1173)</f>
        <v>3.1414620000000002</v>
      </c>
      <c r="Q1173" s="7">
        <f>IF([1]主干线!X1173="","",[1]主干线!X1173)</f>
        <v>2</v>
      </c>
      <c r="R1173" s="7">
        <f>IF([1]主干线!I1173="","",[1]主干线!I1173)</f>
        <v>1</v>
      </c>
      <c r="S1173" s="7">
        <f>IF([1]主干线!G1173="","",[1]主干线!G1173)</f>
        <v>0</v>
      </c>
      <c r="T1173" s="7">
        <f>IF([1]主干线!J1173="","",[1]主干线!J1173)</f>
        <v>0</v>
      </c>
      <c r="U1173" s="7" t="str">
        <f>IF([1]主干线!H1173="","",[1]主干线!H1173)</f>
        <v>市辖</v>
      </c>
    </row>
    <row r="1174" spans="1:21" x14ac:dyDescent="0.15">
      <c r="A1174" s="7" t="str">
        <f>IF([1]主干线!A1174="","",[1]主干线!A1174)</f>
        <v>安贰线路28</v>
      </c>
      <c r="B1174" s="7" t="str">
        <f>IF([1]主干线!B1174="","",[1]主干线!B1174)</f>
        <v>10kV</v>
      </c>
      <c r="C1174" s="7" t="str">
        <f>IF([1]主干线!C1174="","",[1]主干线!C1174)</f>
        <v>142安贰线</v>
      </c>
      <c r="D1174" s="7">
        <f>IF([1]主干线!D1174="","",[1]主干线!D1174)</f>
        <v>0</v>
      </c>
      <c r="E1174" s="7" t="str">
        <f>IF([1]主干线!E1174="","",[1]主干线!E1174)</f>
        <v>LGJ-185/30</v>
      </c>
      <c r="F1174" s="7">
        <f>IF([1]主干线!F1174="","",[1]主干线!F1174)</f>
        <v>0.17754900000000001</v>
      </c>
      <c r="G1174" s="7">
        <f>IF([1]主干线!M1174="","",[1]主干线!M1174)</f>
        <v>2E-3</v>
      </c>
      <c r="H1174" s="7">
        <f>IF([1]主干线!N1174="","",[1]主干线!N1174)</f>
        <v>0</v>
      </c>
      <c r="I1174" s="7">
        <f>IF([1]主干线!O1174="","",[1]主干线!O1174)</f>
        <v>0</v>
      </c>
      <c r="J1174" s="7">
        <f>IF([1]主干线!P1174="","",[1]主干线!P1174)</f>
        <v>2015</v>
      </c>
      <c r="K1174" s="7">
        <f>IF([1]主干线!Q1174="","",[1]主干线!Q1174)</f>
        <v>1</v>
      </c>
      <c r="L1174" s="7">
        <f>IF([1]主干线!R1174="","",[1]主干线!R1174)</f>
        <v>0</v>
      </c>
      <c r="M1174" s="7">
        <f>IF([1]主干线!S1174="","",[1]主干线!S1174)</f>
        <v>0</v>
      </c>
      <c r="N1174" s="7">
        <f>IF([1]主干线!T1174="","",[1]主干线!T1174)</f>
        <v>0</v>
      </c>
      <c r="O1174" s="7" t="str">
        <f>IF([1]主干线!V1174="","",[1]主干线!V1174)</f>
        <v>配变_5912天福变</v>
      </c>
      <c r="P1174" s="7">
        <f>IF([1]主干线!W1174="","",[1]主干线!W1174)</f>
        <v>3.5509849999999998</v>
      </c>
      <c r="Q1174" s="7">
        <f>IF([1]主干线!X1174="","",[1]主干线!X1174)</f>
        <v>3</v>
      </c>
      <c r="R1174" s="7">
        <f>IF([1]主干线!I1174="","",[1]主干线!I1174)</f>
        <v>0</v>
      </c>
      <c r="S1174" s="7">
        <f>IF([1]主干线!G1174="","",[1]主干线!G1174)</f>
        <v>0</v>
      </c>
      <c r="T1174" s="7">
        <f>IF([1]主干线!J1174="","",[1]主干线!J1174)</f>
        <v>0</v>
      </c>
      <c r="U1174" s="7" t="str">
        <f>IF([1]主干线!H1174="","",[1]主干线!H1174)</f>
        <v>市辖</v>
      </c>
    </row>
    <row r="1175" spans="1:21" x14ac:dyDescent="0.15">
      <c r="A1175" s="7" t="str">
        <f>IF([1]主干线!A1175="","",[1]主干线!A1175)</f>
        <v>安贰线路29</v>
      </c>
      <c r="B1175" s="7" t="str">
        <f>IF([1]主干线!B1175="","",[1]主干线!B1175)</f>
        <v>10kV</v>
      </c>
      <c r="C1175" s="7" t="str">
        <f>IF([1]主干线!C1175="","",[1]主干线!C1175)</f>
        <v>142安贰线</v>
      </c>
      <c r="D1175" s="7">
        <f>IF([1]主干线!D1175="","",[1]主干线!D1175)</f>
        <v>1</v>
      </c>
      <c r="E1175" s="7" t="str">
        <f>IF([1]主干线!E1175="","",[1]主干线!E1175)</f>
        <v>YJV22-3×400</v>
      </c>
      <c r="F1175" s="7">
        <f>IF([1]主干线!F1175="","",[1]主干线!F1175)</f>
        <v>0.36352899999999999</v>
      </c>
      <c r="G1175" s="7">
        <f>IF([1]主干线!M1175="","",[1]主干线!M1175)</f>
        <v>2E-3</v>
      </c>
      <c r="H1175" s="7">
        <f>IF([1]主干线!N1175="","",[1]主干线!N1175)</f>
        <v>0</v>
      </c>
      <c r="I1175" s="7">
        <f>IF([1]主干线!O1175="","",[1]主干线!O1175)</f>
        <v>0</v>
      </c>
      <c r="J1175" s="7">
        <f>IF([1]主干线!P1175="","",[1]主干线!P1175)</f>
        <v>2015</v>
      </c>
      <c r="K1175" s="7">
        <f>IF([1]主干线!Q1175="","",[1]主干线!Q1175)</f>
        <v>2</v>
      </c>
      <c r="L1175" s="7">
        <f>IF([1]主干线!R1175="","",[1]主干线!R1175)</f>
        <v>0</v>
      </c>
      <c r="M1175" s="7">
        <f>IF([1]主干线!S1175="","",[1]主干线!S1175)</f>
        <v>0</v>
      </c>
      <c r="N1175" s="7">
        <f>IF([1]主干线!T1175="","",[1]主干线!T1175)</f>
        <v>0</v>
      </c>
      <c r="O1175" s="7" t="str">
        <f>IF([1]主干线!V1175="","",[1]主干线!V1175)</f>
        <v>分支箱_新生路配</v>
      </c>
      <c r="P1175" s="7">
        <f>IF([1]主干线!W1175="","",[1]主干线!W1175)</f>
        <v>29.082318999999998</v>
      </c>
      <c r="Q1175" s="7">
        <f>IF([1]主干线!X1175="","",[1]主干线!X1175)</f>
        <v>4</v>
      </c>
      <c r="R1175" s="7">
        <f>IF([1]主干线!I1175="","",[1]主干线!I1175)</f>
        <v>1</v>
      </c>
      <c r="S1175" s="7">
        <f>IF([1]主干线!G1175="","",[1]主干线!G1175)</f>
        <v>0</v>
      </c>
      <c r="T1175" s="7">
        <f>IF([1]主干线!J1175="","",[1]主干线!J1175)</f>
        <v>0</v>
      </c>
      <c r="U1175" s="7" t="str">
        <f>IF([1]主干线!H1175="","",[1]主干线!H1175)</f>
        <v>市辖</v>
      </c>
    </row>
    <row r="1176" spans="1:21" x14ac:dyDescent="0.15">
      <c r="A1176" s="7" t="str">
        <f>IF([1]主干线!A1176="","",[1]主干线!A1176)</f>
        <v>安贰线路30</v>
      </c>
      <c r="B1176" s="7" t="str">
        <f>IF([1]主干线!B1176="","",[1]主干线!B1176)</f>
        <v>10kV</v>
      </c>
      <c r="C1176" s="7" t="str">
        <f>IF([1]主干线!C1176="","",[1]主干线!C1176)</f>
        <v>142安贰线</v>
      </c>
      <c r="D1176" s="7">
        <f>IF([1]主干线!D1176="","",[1]主干线!D1176)</f>
        <v>1</v>
      </c>
      <c r="E1176" s="7" t="str">
        <f>IF([1]主干线!E1176="","",[1]主干线!E1176)</f>
        <v>YJV22-3×400</v>
      </c>
      <c r="F1176" s="7">
        <f>IF([1]主干线!F1176="","",[1]主干线!F1176)</f>
        <v>0.47916199999999998</v>
      </c>
      <c r="G1176" s="7">
        <f>IF([1]主干线!M1176="","",[1]主干线!M1176)</f>
        <v>2E-3</v>
      </c>
      <c r="H1176" s="7">
        <f>IF([1]主干线!N1176="","",[1]主干线!N1176)</f>
        <v>0</v>
      </c>
      <c r="I1176" s="7">
        <f>IF([1]主干线!O1176="","",[1]主干线!O1176)</f>
        <v>0</v>
      </c>
      <c r="J1176" s="7">
        <f>IF([1]主干线!P1176="","",[1]主干线!P1176)</f>
        <v>2015</v>
      </c>
      <c r="K1176" s="7">
        <f>IF([1]主干线!Q1176="","",[1]主干线!Q1176)</f>
        <v>3</v>
      </c>
      <c r="L1176" s="7">
        <f>IF([1]主干线!R1176="","",[1]主干线!R1176)</f>
        <v>0</v>
      </c>
      <c r="M1176" s="7">
        <f>IF([1]主干线!S1176="","",[1]主干线!S1176)</f>
        <v>0</v>
      </c>
      <c r="N1176" s="7">
        <f>IF([1]主干线!T1176="","",[1]主干线!T1176)</f>
        <v>0</v>
      </c>
      <c r="O1176" s="7" t="str">
        <f>IF([1]主干线!V1176="","",[1]主干线!V1176)</f>
        <v>分支箱_安贰线沿沪大道8#分支开关</v>
      </c>
      <c r="P1176" s="7">
        <f>IF([1]主干线!W1176="","",[1]主干线!W1176)</f>
        <v>38.332943</v>
      </c>
      <c r="Q1176" s="7">
        <f>IF([1]主干线!X1176="","",[1]主干线!X1176)</f>
        <v>5</v>
      </c>
      <c r="R1176" s="7">
        <f>IF([1]主干线!I1176="","",[1]主干线!I1176)</f>
        <v>1</v>
      </c>
      <c r="S1176" s="7">
        <f>IF([1]主干线!G1176="","",[1]主干线!G1176)</f>
        <v>0</v>
      </c>
      <c r="T1176" s="7">
        <f>IF([1]主干线!J1176="","",[1]主干线!J1176)</f>
        <v>0</v>
      </c>
      <c r="U1176" s="7" t="str">
        <f>IF([1]主干线!H1176="","",[1]主干线!H1176)</f>
        <v>市辖</v>
      </c>
    </row>
    <row r="1177" spans="1:21" x14ac:dyDescent="0.15">
      <c r="A1177" s="7" t="str">
        <f>IF([1]主干线!A1177="","",[1]主干线!A1177)</f>
        <v>安贰线路31</v>
      </c>
      <c r="B1177" s="7" t="str">
        <f>IF([1]主干线!B1177="","",[1]主干线!B1177)</f>
        <v>10kV</v>
      </c>
      <c r="C1177" s="7" t="str">
        <f>IF([1]主干线!C1177="","",[1]主干线!C1177)</f>
        <v>142安贰线</v>
      </c>
      <c r="D1177" s="7">
        <f>IF([1]主干线!D1177="","",[1]主干线!D1177)</f>
        <v>1</v>
      </c>
      <c r="E1177" s="7" t="str">
        <f>IF([1]主干线!E1177="","",[1]主干线!E1177)</f>
        <v>YJV22-3×120</v>
      </c>
      <c r="F1177" s="7">
        <f>IF([1]主干线!F1177="","",[1]主干线!F1177)</f>
        <v>0.130193</v>
      </c>
      <c r="G1177" s="7">
        <f>IF([1]主干线!M1177="","",[1]主干线!M1177)</f>
        <v>2E-3</v>
      </c>
      <c r="H1177" s="7">
        <f>IF([1]主干线!N1177="","",[1]主干线!N1177)</f>
        <v>0</v>
      </c>
      <c r="I1177" s="7">
        <f>IF([1]主干线!O1177="","",[1]主干线!O1177)</f>
        <v>0</v>
      </c>
      <c r="J1177" s="7">
        <f>IF([1]主干线!P1177="","",[1]主干线!P1177)</f>
        <v>2015</v>
      </c>
      <c r="K1177" s="7">
        <f>IF([1]主干线!Q1177="","",[1]主干线!Q1177)</f>
        <v>1</v>
      </c>
      <c r="L1177" s="7">
        <f>IF([1]主干线!R1177="","",[1]主干线!R1177)</f>
        <v>0</v>
      </c>
      <c r="M1177" s="7">
        <f>IF([1]主干线!S1177="","",[1]主干线!S1177)</f>
        <v>0</v>
      </c>
      <c r="N1177" s="7">
        <f>IF([1]主干线!T1177="","",[1]主干线!T1177)</f>
        <v>0</v>
      </c>
      <c r="O1177" s="7" t="str">
        <f>IF([1]主干线!V1177="","",[1]主干线!V1177)</f>
        <v>配变_百事达生物材料</v>
      </c>
      <c r="P1177" s="7">
        <f>IF([1]主干线!W1177="","",[1]主干线!W1177)</f>
        <v>7.8115730000000001</v>
      </c>
      <c r="Q1177" s="7">
        <f>IF([1]主干线!X1177="","",[1]主干线!X1177)</f>
        <v>6</v>
      </c>
      <c r="R1177" s="7">
        <f>IF([1]主干线!I1177="","",[1]主干线!I1177)</f>
        <v>0</v>
      </c>
      <c r="S1177" s="7">
        <f>IF([1]主干线!G1177="","",[1]主干线!G1177)</f>
        <v>0</v>
      </c>
      <c r="T1177" s="7">
        <f>IF([1]主干线!J1177="","",[1]主干线!J1177)</f>
        <v>0</v>
      </c>
      <c r="U1177" s="7" t="str">
        <f>IF([1]主干线!H1177="","",[1]主干线!H1177)</f>
        <v>市辖</v>
      </c>
    </row>
    <row r="1178" spans="1:21" x14ac:dyDescent="0.15">
      <c r="A1178" s="7" t="str">
        <f>IF([1]主干线!A1178="","",[1]主干线!A1178)</f>
        <v>安贰线路32</v>
      </c>
      <c r="B1178" s="7" t="str">
        <f>IF([1]主干线!B1178="","",[1]主干线!B1178)</f>
        <v>10kV</v>
      </c>
      <c r="C1178" s="7" t="str">
        <f>IF([1]主干线!C1178="","",[1]主干线!C1178)</f>
        <v>142安贰线</v>
      </c>
      <c r="D1178" s="7">
        <f>IF([1]主干线!D1178="","",[1]主干线!D1178)</f>
        <v>1</v>
      </c>
      <c r="E1178" s="7" t="str">
        <f>IF([1]主干线!E1178="","",[1]主干线!E1178)</f>
        <v>YJV22-3×400</v>
      </c>
      <c r="F1178" s="7">
        <f>IF([1]主干线!F1178="","",[1]主干线!F1178)</f>
        <v>0.37812200000000001</v>
      </c>
      <c r="G1178" s="7">
        <f>IF([1]主干线!M1178="","",[1]主干线!M1178)</f>
        <v>2E-3</v>
      </c>
      <c r="H1178" s="7">
        <f>IF([1]主干线!N1178="","",[1]主干线!N1178)</f>
        <v>0</v>
      </c>
      <c r="I1178" s="7">
        <f>IF([1]主干线!O1178="","",[1]主干线!O1178)</f>
        <v>0</v>
      </c>
      <c r="J1178" s="7">
        <f>IF([1]主干线!P1178="","",[1]主干线!P1178)</f>
        <v>2015</v>
      </c>
      <c r="K1178" s="7">
        <f>IF([1]主干线!Q1178="","",[1]主干线!Q1178)</f>
        <v>2</v>
      </c>
      <c r="L1178" s="7">
        <f>IF([1]主干线!R1178="","",[1]主干线!R1178)</f>
        <v>0</v>
      </c>
      <c r="M1178" s="7">
        <f>IF([1]主干线!S1178="","",[1]主干线!S1178)</f>
        <v>0</v>
      </c>
      <c r="N1178" s="7">
        <f>IF([1]主干线!T1178="","",[1]主干线!T1178)</f>
        <v>0</v>
      </c>
      <c r="O1178" s="7" t="str">
        <f>IF([1]主干线!V1178="","",[1]主干线!V1178)</f>
        <v>8796088734304</v>
      </c>
      <c r="P1178" s="7">
        <f>IF([1]主干线!W1178="","",[1]主干线!W1178)</f>
        <v>30.249763000000002</v>
      </c>
      <c r="Q1178" s="7">
        <f>IF([1]主干线!X1178="","",[1]主干线!X1178)</f>
        <v>7</v>
      </c>
      <c r="R1178" s="7">
        <f>IF([1]主干线!I1178="","",[1]主干线!I1178)</f>
        <v>1</v>
      </c>
      <c r="S1178" s="7">
        <f>IF([1]主干线!G1178="","",[1]主干线!G1178)</f>
        <v>0</v>
      </c>
      <c r="T1178" s="7">
        <f>IF([1]主干线!J1178="","",[1]主干线!J1178)</f>
        <v>0</v>
      </c>
      <c r="U1178" s="7" t="str">
        <f>IF([1]主干线!H1178="","",[1]主干线!H1178)</f>
        <v>市辖</v>
      </c>
    </row>
    <row r="1179" spans="1:21" x14ac:dyDescent="0.15">
      <c r="A1179" s="7" t="str">
        <f>IF([1]主干线!A1179="","",[1]主干线!A1179)</f>
        <v>安贰线路33</v>
      </c>
      <c r="B1179" s="7" t="str">
        <f>IF([1]主干线!B1179="","",[1]主干线!B1179)</f>
        <v>10kV</v>
      </c>
      <c r="C1179" s="7" t="str">
        <f>IF([1]主干线!C1179="","",[1]主干线!C1179)</f>
        <v>142安贰线</v>
      </c>
      <c r="D1179" s="7">
        <f>IF([1]主干线!D1179="","",[1]主干线!D1179)</f>
        <v>1</v>
      </c>
      <c r="E1179" s="7" t="str">
        <f>IF([1]主干线!E1179="","",[1]主干线!E1179)</f>
        <v>YJV22-3×400</v>
      </c>
      <c r="F1179" s="7">
        <f>IF([1]主干线!F1179="","",[1]主干线!F1179)</f>
        <v>1.8707999999999999E-2</v>
      </c>
      <c r="G1179" s="7">
        <f>IF([1]主干线!M1179="","",[1]主干线!M1179)</f>
        <v>2E-3</v>
      </c>
      <c r="H1179" s="7">
        <f>IF([1]主干线!N1179="","",[1]主干线!N1179)</f>
        <v>0</v>
      </c>
      <c r="I1179" s="7">
        <f>IF([1]主干线!O1179="","",[1]主干线!O1179)</f>
        <v>0</v>
      </c>
      <c r="J1179" s="7">
        <f>IF([1]主干线!P1179="","",[1]主干线!P1179)</f>
        <v>2015</v>
      </c>
      <c r="K1179" s="7">
        <f>IF([1]主干线!Q1179="","",[1]主干线!Q1179)</f>
        <v>3</v>
      </c>
      <c r="L1179" s="7">
        <f>IF([1]主干线!R1179="","",[1]主干线!R1179)</f>
        <v>0</v>
      </c>
      <c r="M1179" s="7">
        <f>IF([1]主干线!S1179="","",[1]主干线!S1179)</f>
        <v>0</v>
      </c>
      <c r="N1179" s="7">
        <f>IF([1]主干线!T1179="","",[1]主干线!T1179)</f>
        <v>0</v>
      </c>
      <c r="O1179" s="7" t="str">
        <f>IF([1]主干线!V1179="","",[1]主干线!V1179)</f>
        <v>分支箱_沿沪大道7#支线开关</v>
      </c>
      <c r="P1179" s="7">
        <f>IF([1]主干线!W1179="","",[1]主干线!W1179)</f>
        <v>1.496648</v>
      </c>
      <c r="Q1179" s="7">
        <f>IF([1]主干线!X1179="","",[1]主干线!X1179)</f>
        <v>8</v>
      </c>
      <c r="R1179" s="7">
        <f>IF([1]主干线!I1179="","",[1]主干线!I1179)</f>
        <v>1</v>
      </c>
      <c r="S1179" s="7">
        <f>IF([1]主干线!G1179="","",[1]主干线!G1179)</f>
        <v>0</v>
      </c>
      <c r="T1179" s="7">
        <f>IF([1]主干线!J1179="","",[1]主干线!J1179)</f>
        <v>0</v>
      </c>
      <c r="U1179" s="7" t="str">
        <f>IF([1]主干线!H1179="","",[1]主干线!H1179)</f>
        <v>市辖</v>
      </c>
    </row>
    <row r="1180" spans="1:21" x14ac:dyDescent="0.15">
      <c r="A1180" s="7" t="str">
        <f>IF([1]主干线!A1180="","",[1]主干线!A1180)</f>
        <v>安贰线路34</v>
      </c>
      <c r="B1180" s="7" t="str">
        <f>IF([1]主干线!B1180="","",[1]主干线!B1180)</f>
        <v>10kV</v>
      </c>
      <c r="C1180" s="7" t="str">
        <f>IF([1]主干线!C1180="","",[1]主干线!C1180)</f>
        <v>142安贰线</v>
      </c>
      <c r="D1180" s="7">
        <f>IF([1]主干线!D1180="","",[1]主干线!D1180)</f>
        <v>0</v>
      </c>
      <c r="E1180" s="7" t="str">
        <f>IF([1]主干线!E1180="","",[1]主干线!E1180)</f>
        <v>LGJ-185/30</v>
      </c>
      <c r="F1180" s="7">
        <f>IF([1]主干线!F1180="","",[1]主干线!F1180)</f>
        <v>7.5578000000000006E-2</v>
      </c>
      <c r="G1180" s="7">
        <f>IF([1]主干线!M1180="","",[1]主干线!M1180)</f>
        <v>2E-3</v>
      </c>
      <c r="H1180" s="7">
        <f>IF([1]主干线!N1180="","",[1]主干线!N1180)</f>
        <v>0</v>
      </c>
      <c r="I1180" s="7">
        <f>IF([1]主干线!O1180="","",[1]主干线!O1180)</f>
        <v>0</v>
      </c>
      <c r="J1180" s="7">
        <f>IF([1]主干线!P1180="","",[1]主干线!P1180)</f>
        <v>2015</v>
      </c>
      <c r="K1180" s="7">
        <f>IF([1]主干线!Q1180="","",[1]主干线!Q1180)</f>
        <v>1</v>
      </c>
      <c r="L1180" s="7">
        <f>IF([1]主干线!R1180="","",[1]主干线!R1180)</f>
        <v>0</v>
      </c>
      <c r="M1180" s="7">
        <f>IF([1]主干线!S1180="","",[1]主干线!S1180)</f>
        <v>0</v>
      </c>
      <c r="N1180" s="7">
        <f>IF([1]主干线!T1180="","",[1]主干线!T1180)</f>
        <v>0</v>
      </c>
      <c r="O1180" s="7" t="str">
        <f>IF([1]主干线!V1180="","",[1]主干线!V1180)</f>
        <v>配变_建管所</v>
      </c>
      <c r="P1180" s="7">
        <f>IF([1]主干线!W1180="","",[1]主干线!W1180)</f>
        <v>1.5115590000000001</v>
      </c>
      <c r="Q1180" s="7">
        <f>IF([1]主干线!X1180="","",[1]主干线!X1180)</f>
        <v>0</v>
      </c>
      <c r="R1180" s="7">
        <f>IF([1]主干线!I1180="","",[1]主干线!I1180)</f>
        <v>0</v>
      </c>
      <c r="S1180" s="7">
        <f>IF([1]主干线!G1180="","",[1]主干线!G1180)</f>
        <v>0</v>
      </c>
      <c r="T1180" s="7">
        <f>IF([1]主干线!J1180="","",[1]主干线!J1180)</f>
        <v>0</v>
      </c>
      <c r="U1180" s="7" t="str">
        <f>IF([1]主干线!H1180="","",[1]主干线!H1180)</f>
        <v>市辖</v>
      </c>
    </row>
    <row r="1181" spans="1:21" x14ac:dyDescent="0.15">
      <c r="A1181" s="7" t="str">
        <f>IF([1]主干线!A1181="","",[1]主干线!A1181)</f>
        <v>安贰线路35</v>
      </c>
      <c r="B1181" s="7" t="str">
        <f>IF([1]主干线!B1181="","",[1]主干线!B1181)</f>
        <v>10kV</v>
      </c>
      <c r="C1181" s="7" t="str">
        <f>IF([1]主干线!C1181="","",[1]主干线!C1181)</f>
        <v>142安贰线</v>
      </c>
      <c r="D1181" s="7">
        <f>IF([1]主干线!D1181="","",[1]主干线!D1181)</f>
        <v>1</v>
      </c>
      <c r="E1181" s="7" t="str">
        <f>IF([1]主干线!E1181="","",[1]主干线!E1181)</f>
        <v>YJV22-3×95</v>
      </c>
      <c r="F1181" s="7">
        <f>IF([1]主干线!F1181="","",[1]主干线!F1181)</f>
        <v>5.1476000000000001E-2</v>
      </c>
      <c r="G1181" s="7">
        <f>IF([1]主干线!M1181="","",[1]主干线!M1181)</f>
        <v>2E-3</v>
      </c>
      <c r="H1181" s="7">
        <f>IF([1]主干线!N1181="","",[1]主干线!N1181)</f>
        <v>0</v>
      </c>
      <c r="I1181" s="7">
        <f>IF([1]主干线!O1181="","",[1]主干线!O1181)</f>
        <v>0</v>
      </c>
      <c r="J1181" s="7">
        <f>IF([1]主干线!P1181="","",[1]主干线!P1181)</f>
        <v>2015</v>
      </c>
      <c r="K1181" s="7">
        <f>IF([1]主干线!Q1181="","",[1]主干线!Q1181)</f>
        <v>2</v>
      </c>
      <c r="L1181" s="7">
        <f>IF([1]主干线!R1181="","",[1]主干线!R1181)</f>
        <v>0</v>
      </c>
      <c r="M1181" s="7">
        <f>IF([1]主干线!S1181="","",[1]主干线!S1181)</f>
        <v>0</v>
      </c>
      <c r="N1181" s="7">
        <f>IF([1]主干线!T1181="","",[1]主干线!T1181)</f>
        <v>0</v>
      </c>
      <c r="O1181" s="7" t="str">
        <f>IF([1]主干线!V1181="","",[1]主干线!V1181)</f>
        <v>配变_安贰线沿沪大道路灯变</v>
      </c>
      <c r="P1181" s="7">
        <f>IF([1]主干线!W1181="","",[1]主干线!W1181)</f>
        <v>2.9341210000000002</v>
      </c>
      <c r="Q1181" s="7">
        <f>IF([1]主干线!X1181="","",[1]主干线!X1181)</f>
        <v>1</v>
      </c>
      <c r="R1181" s="7">
        <f>IF([1]主干线!I1181="","",[1]主干线!I1181)</f>
        <v>1</v>
      </c>
      <c r="S1181" s="7">
        <f>IF([1]主干线!G1181="","",[1]主干线!G1181)</f>
        <v>0</v>
      </c>
      <c r="T1181" s="7">
        <f>IF([1]主干线!J1181="","",[1]主干线!J1181)</f>
        <v>0</v>
      </c>
      <c r="U1181" s="7" t="str">
        <f>IF([1]主干线!H1181="","",[1]主干线!H1181)</f>
        <v>市辖</v>
      </c>
    </row>
    <row r="1182" spans="1:21" x14ac:dyDescent="0.15">
      <c r="A1182" s="7" t="str">
        <f>IF([1]主干线!A1182="","",[1]主干线!A1182)</f>
        <v>安贰线路36</v>
      </c>
      <c r="B1182" s="7" t="str">
        <f>IF([1]主干线!B1182="","",[1]主干线!B1182)</f>
        <v>10kV</v>
      </c>
      <c r="C1182" s="7" t="str">
        <f>IF([1]主干线!C1182="","",[1]主干线!C1182)</f>
        <v>142安贰线</v>
      </c>
      <c r="D1182" s="7">
        <f>IF([1]主干线!D1182="","",[1]主干线!D1182)</f>
        <v>0</v>
      </c>
      <c r="E1182" s="7" t="str">
        <f>IF([1]主干线!E1182="","",[1]主干线!E1182)</f>
        <v>LGJ-185/30</v>
      </c>
      <c r="F1182" s="7">
        <f>IF([1]主干线!F1182="","",[1]主干线!F1182)</f>
        <v>3.3713E-2</v>
      </c>
      <c r="G1182" s="7">
        <f>IF([1]主干线!M1182="","",[1]主干线!M1182)</f>
        <v>2E-3</v>
      </c>
      <c r="H1182" s="7">
        <f>IF([1]主干线!N1182="","",[1]主干线!N1182)</f>
        <v>0</v>
      </c>
      <c r="I1182" s="7">
        <f>IF([1]主干线!O1182="","",[1]主干线!O1182)</f>
        <v>0</v>
      </c>
      <c r="J1182" s="7">
        <f>IF([1]主干线!P1182="","",[1]主干线!P1182)</f>
        <v>2015</v>
      </c>
      <c r="K1182" s="7">
        <f>IF([1]主干线!Q1182="","",[1]主干线!Q1182)</f>
        <v>3</v>
      </c>
      <c r="L1182" s="7">
        <f>IF([1]主干线!R1182="","",[1]主干线!R1182)</f>
        <v>0</v>
      </c>
      <c r="M1182" s="7">
        <f>IF([1]主干线!S1182="","",[1]主干线!S1182)</f>
        <v>0</v>
      </c>
      <c r="N1182" s="7">
        <f>IF([1]主干线!T1182="","",[1]主干线!T1182)</f>
        <v>0</v>
      </c>
      <c r="O1182" s="7" t="str">
        <f>IF([1]主干线!V1182="","",[1]主干线!V1182)</f>
        <v>8796088734320</v>
      </c>
      <c r="P1182" s="7">
        <f>IF([1]主干线!W1182="","",[1]主干线!W1182)</f>
        <v>0.67425299999999999</v>
      </c>
      <c r="Q1182" s="7">
        <f>IF([1]主干线!X1182="","",[1]主干线!X1182)</f>
        <v>2</v>
      </c>
      <c r="R1182" s="7">
        <f>IF([1]主干线!I1182="","",[1]主干线!I1182)</f>
        <v>1</v>
      </c>
      <c r="S1182" s="7">
        <f>IF([1]主干线!G1182="","",[1]主干线!G1182)</f>
        <v>0</v>
      </c>
      <c r="T1182" s="7">
        <f>IF([1]主干线!J1182="","",[1]主干线!J1182)</f>
        <v>0</v>
      </c>
      <c r="U1182" s="7" t="str">
        <f>IF([1]主干线!H1182="","",[1]主干线!H1182)</f>
        <v>市辖</v>
      </c>
    </row>
    <row r="1183" spans="1:21" x14ac:dyDescent="0.15">
      <c r="A1183" s="7" t="str">
        <f>IF([1]主干线!A1183="","",[1]主干线!A1183)</f>
        <v>安贰线路37</v>
      </c>
      <c r="B1183" s="7" t="str">
        <f>IF([1]主干线!B1183="","",[1]主干线!B1183)</f>
        <v>10kV</v>
      </c>
      <c r="C1183" s="7" t="str">
        <f>IF([1]主干线!C1183="","",[1]主干线!C1183)</f>
        <v>142安贰线</v>
      </c>
      <c r="D1183" s="7">
        <f>IF([1]主干线!D1183="","",[1]主干线!D1183)</f>
        <v>0</v>
      </c>
      <c r="E1183" s="7" t="str">
        <f>IF([1]主干线!E1183="","",[1]主干线!E1183)</f>
        <v>LGJ-185/30</v>
      </c>
      <c r="F1183" s="7">
        <f>IF([1]主干线!F1183="","",[1]主干线!F1183)</f>
        <v>2.3831999999999999E-2</v>
      </c>
      <c r="G1183" s="7">
        <f>IF([1]主干线!M1183="","",[1]主干线!M1183)</f>
        <v>2E-3</v>
      </c>
      <c r="H1183" s="7">
        <f>IF([1]主干线!N1183="","",[1]主干线!N1183)</f>
        <v>0</v>
      </c>
      <c r="I1183" s="7">
        <f>IF([1]主干线!O1183="","",[1]主干线!O1183)</f>
        <v>0</v>
      </c>
      <c r="J1183" s="7">
        <f>IF([1]主干线!P1183="","",[1]主干线!P1183)</f>
        <v>2015</v>
      </c>
      <c r="K1183" s="7">
        <f>IF([1]主干线!Q1183="","",[1]主干线!Q1183)</f>
        <v>1</v>
      </c>
      <c r="L1183" s="7">
        <f>IF([1]主干线!R1183="","",[1]主干线!R1183)</f>
        <v>0</v>
      </c>
      <c r="M1183" s="7">
        <f>IF([1]主干线!S1183="","",[1]主干线!S1183)</f>
        <v>0</v>
      </c>
      <c r="N1183" s="7">
        <f>IF([1]主干线!T1183="","",[1]主干线!T1183)</f>
        <v>0</v>
      </c>
      <c r="O1183" s="7" t="str">
        <f>IF([1]主干线!V1183="","",[1]主干线!V1183)</f>
        <v>配变_众鑫玻璃</v>
      </c>
      <c r="P1183" s="7">
        <f>IF([1]主干线!W1183="","",[1]主干线!W1183)</f>
        <v>0.47663899999999998</v>
      </c>
      <c r="Q1183" s="7">
        <f>IF([1]主干线!X1183="","",[1]主干线!X1183)</f>
        <v>3</v>
      </c>
      <c r="R1183" s="7">
        <f>IF([1]主干线!I1183="","",[1]主干线!I1183)</f>
        <v>0</v>
      </c>
      <c r="S1183" s="7">
        <f>IF([1]主干线!G1183="","",[1]主干线!G1183)</f>
        <v>0</v>
      </c>
      <c r="T1183" s="7">
        <f>IF([1]主干线!J1183="","",[1]主干线!J1183)</f>
        <v>0</v>
      </c>
      <c r="U1183" s="7" t="str">
        <f>IF([1]主干线!H1183="","",[1]主干线!H1183)</f>
        <v>市辖</v>
      </c>
    </row>
    <row r="1184" spans="1:21" x14ac:dyDescent="0.15">
      <c r="A1184" s="7" t="str">
        <f>IF([1]主干线!A1184="","",[1]主干线!A1184)</f>
        <v>安贰线路38</v>
      </c>
      <c r="B1184" s="7" t="str">
        <f>IF([1]主干线!B1184="","",[1]主干线!B1184)</f>
        <v>10kV</v>
      </c>
      <c r="C1184" s="7" t="str">
        <f>IF([1]主干线!C1184="","",[1]主干线!C1184)</f>
        <v>142安贰线</v>
      </c>
      <c r="D1184" s="7">
        <f>IF([1]主干线!D1184="","",[1]主干线!D1184)</f>
        <v>0</v>
      </c>
      <c r="E1184" s="7" t="str">
        <f>IF([1]主干线!E1184="","",[1]主干线!E1184)</f>
        <v>LGJ-185/30</v>
      </c>
      <c r="F1184" s="7">
        <f>IF([1]主干线!F1184="","",[1]主干线!F1184)</f>
        <v>3.3349999999999998E-2</v>
      </c>
      <c r="G1184" s="7">
        <f>IF([1]主干线!M1184="","",[1]主干线!M1184)</f>
        <v>2E-3</v>
      </c>
      <c r="H1184" s="7">
        <f>IF([1]主干线!N1184="","",[1]主干线!N1184)</f>
        <v>0</v>
      </c>
      <c r="I1184" s="7">
        <f>IF([1]主干线!O1184="","",[1]主干线!O1184)</f>
        <v>0</v>
      </c>
      <c r="J1184" s="7">
        <f>IF([1]主干线!P1184="","",[1]主干线!P1184)</f>
        <v>2015</v>
      </c>
      <c r="K1184" s="7">
        <f>IF([1]主干线!Q1184="","",[1]主干线!Q1184)</f>
        <v>2</v>
      </c>
      <c r="L1184" s="7">
        <f>IF([1]主干线!R1184="","",[1]主干线!R1184)</f>
        <v>0</v>
      </c>
      <c r="M1184" s="7">
        <f>IF([1]主干线!S1184="","",[1]主干线!S1184)</f>
        <v>0</v>
      </c>
      <c r="N1184" s="7">
        <f>IF([1]主干线!T1184="","",[1]主干线!T1184)</f>
        <v>0</v>
      </c>
      <c r="O1184" s="7" t="str">
        <f>IF([1]主干线!V1184="","",[1]主干线!V1184)</f>
        <v>配变_众兴家具</v>
      </c>
      <c r="P1184" s="7">
        <f>IF([1]主干线!W1184="","",[1]主干线!W1184)</f>
        <v>0.66699600000000003</v>
      </c>
      <c r="Q1184" s="7">
        <f>IF([1]主干线!X1184="","",[1]主干线!X1184)</f>
        <v>4</v>
      </c>
      <c r="R1184" s="7">
        <f>IF([1]主干线!I1184="","",[1]主干线!I1184)</f>
        <v>1</v>
      </c>
      <c r="S1184" s="7">
        <f>IF([1]主干线!G1184="","",[1]主干线!G1184)</f>
        <v>0</v>
      </c>
      <c r="T1184" s="7">
        <f>IF([1]主干线!J1184="","",[1]主干线!J1184)</f>
        <v>0</v>
      </c>
      <c r="U1184" s="7" t="str">
        <f>IF([1]主干线!H1184="","",[1]主干线!H1184)</f>
        <v>市辖</v>
      </c>
    </row>
    <row r="1185" spans="1:21" x14ac:dyDescent="0.15">
      <c r="A1185" s="7" t="str">
        <f>IF([1]主干线!A1185="","",[1]主干线!A1185)</f>
        <v>安贰线路39</v>
      </c>
      <c r="B1185" s="7" t="str">
        <f>IF([1]主干线!B1185="","",[1]主干线!B1185)</f>
        <v>10kV</v>
      </c>
      <c r="C1185" s="7" t="str">
        <f>IF([1]主干线!C1185="","",[1]主干线!C1185)</f>
        <v>142安贰线</v>
      </c>
      <c r="D1185" s="7">
        <f>IF([1]主干线!D1185="","",[1]主干线!D1185)</f>
        <v>0</v>
      </c>
      <c r="E1185" s="7" t="str">
        <f>IF([1]主干线!E1185="","",[1]主干线!E1185)</f>
        <v>LGJ-185/30</v>
      </c>
      <c r="F1185" s="7">
        <f>IF([1]主干线!F1185="","",[1]主干线!F1185)</f>
        <v>3.8307000000000001E-2</v>
      </c>
      <c r="G1185" s="7">
        <f>IF([1]主干线!M1185="","",[1]主干线!M1185)</f>
        <v>2E-3</v>
      </c>
      <c r="H1185" s="7">
        <f>IF([1]主干线!N1185="","",[1]主干线!N1185)</f>
        <v>0</v>
      </c>
      <c r="I1185" s="7">
        <f>IF([1]主干线!O1185="","",[1]主干线!O1185)</f>
        <v>0</v>
      </c>
      <c r="J1185" s="7">
        <f>IF([1]主干线!P1185="","",[1]主干线!P1185)</f>
        <v>2015</v>
      </c>
      <c r="K1185" s="7">
        <f>IF([1]主干线!Q1185="","",[1]主干线!Q1185)</f>
        <v>3</v>
      </c>
      <c r="L1185" s="7">
        <f>IF([1]主干线!R1185="","",[1]主干线!R1185)</f>
        <v>0</v>
      </c>
      <c r="M1185" s="7">
        <f>IF([1]主干线!S1185="","",[1]主干线!S1185)</f>
        <v>0</v>
      </c>
      <c r="N1185" s="7">
        <f>IF([1]主干线!T1185="","",[1]主干线!T1185)</f>
        <v>0</v>
      </c>
      <c r="O1185" s="7" t="str">
        <f>IF([1]主干线!V1185="","",[1]主干线!V1185)</f>
        <v>8796088734368</v>
      </c>
      <c r="P1185" s="7">
        <f>IF([1]主干线!W1185="","",[1]主干线!W1185)</f>
        <v>0.76615</v>
      </c>
      <c r="Q1185" s="7">
        <f>IF([1]主干线!X1185="","",[1]主干线!X1185)</f>
        <v>5</v>
      </c>
      <c r="R1185" s="7">
        <f>IF([1]主干线!I1185="","",[1]主干线!I1185)</f>
        <v>1</v>
      </c>
      <c r="S1185" s="7">
        <f>IF([1]主干线!G1185="","",[1]主干线!G1185)</f>
        <v>0</v>
      </c>
      <c r="T1185" s="7">
        <f>IF([1]主干线!J1185="","",[1]主干线!J1185)</f>
        <v>0</v>
      </c>
      <c r="U1185" s="7" t="str">
        <f>IF([1]主干线!H1185="","",[1]主干线!H1185)</f>
        <v>市辖</v>
      </c>
    </row>
    <row r="1186" spans="1:21" x14ac:dyDescent="0.15">
      <c r="A1186" s="7" t="str">
        <f>IF([1]主干线!A1186="","",[1]主干线!A1186)</f>
        <v>安贰线路40</v>
      </c>
      <c r="B1186" s="7" t="str">
        <f>IF([1]主干线!B1186="","",[1]主干线!B1186)</f>
        <v>10kV</v>
      </c>
      <c r="C1186" s="7" t="str">
        <f>IF([1]主干线!C1186="","",[1]主干线!C1186)</f>
        <v>142安贰线</v>
      </c>
      <c r="D1186" s="7">
        <f>IF([1]主干线!D1186="","",[1]主干线!D1186)</f>
        <v>0</v>
      </c>
      <c r="E1186" s="7" t="str">
        <f>IF([1]主干线!E1186="","",[1]主干线!E1186)</f>
        <v>LGJ-185/30</v>
      </c>
      <c r="F1186" s="7">
        <f>IF([1]主干线!F1186="","",[1]主干线!F1186)</f>
        <v>3.2522000000000002E-2</v>
      </c>
      <c r="G1186" s="7">
        <f>IF([1]主干线!M1186="","",[1]主干线!M1186)</f>
        <v>2E-3</v>
      </c>
      <c r="H1186" s="7">
        <f>IF([1]主干线!N1186="","",[1]主干线!N1186)</f>
        <v>0</v>
      </c>
      <c r="I1186" s="7">
        <f>IF([1]主干线!O1186="","",[1]主干线!O1186)</f>
        <v>0</v>
      </c>
      <c r="J1186" s="7">
        <f>IF([1]主干线!P1186="","",[1]主干线!P1186)</f>
        <v>2015</v>
      </c>
      <c r="K1186" s="7">
        <f>IF([1]主干线!Q1186="","",[1]主干线!Q1186)</f>
        <v>1</v>
      </c>
      <c r="L1186" s="7">
        <f>IF([1]主干线!R1186="","",[1]主干线!R1186)</f>
        <v>0</v>
      </c>
      <c r="M1186" s="7">
        <f>IF([1]主干线!S1186="","",[1]主干线!S1186)</f>
        <v>0</v>
      </c>
      <c r="N1186" s="7">
        <f>IF([1]主干线!T1186="","",[1]主干线!T1186)</f>
        <v>0</v>
      </c>
      <c r="O1186" s="7" t="str">
        <f>IF([1]主干线!V1186="","",[1]主干线!V1186)</f>
        <v>配变_沿沪路铁路立交泵站</v>
      </c>
      <c r="P1186" s="7">
        <f>IF([1]主干线!W1186="","",[1]主干线!W1186)</f>
        <v>0.65043899999999999</v>
      </c>
      <c r="Q1186" s="7">
        <f>IF([1]主干线!X1186="","",[1]主干线!X1186)</f>
        <v>6</v>
      </c>
      <c r="R1186" s="7">
        <f>IF([1]主干线!I1186="","",[1]主干线!I1186)</f>
        <v>0</v>
      </c>
      <c r="S1186" s="7">
        <f>IF([1]主干线!G1186="","",[1]主干线!G1186)</f>
        <v>0</v>
      </c>
      <c r="T1186" s="7">
        <f>IF([1]主干线!J1186="","",[1]主干线!J1186)</f>
        <v>0</v>
      </c>
      <c r="U1186" s="7" t="str">
        <f>IF([1]主干线!H1186="","",[1]主干线!H1186)</f>
        <v>市辖</v>
      </c>
    </row>
    <row r="1187" spans="1:21" x14ac:dyDescent="0.15">
      <c r="A1187" s="7" t="str">
        <f>IF([1]主干线!A1187="","",[1]主干线!A1187)</f>
        <v>安贰线路41</v>
      </c>
      <c r="B1187" s="7" t="str">
        <f>IF([1]主干线!B1187="","",[1]主干线!B1187)</f>
        <v>10kV</v>
      </c>
      <c r="C1187" s="7" t="str">
        <f>IF([1]主干线!C1187="","",[1]主干线!C1187)</f>
        <v>142安贰线</v>
      </c>
      <c r="D1187" s="7">
        <f>IF([1]主干线!D1187="","",[1]主干线!D1187)</f>
        <v>0</v>
      </c>
      <c r="E1187" s="7" t="str">
        <f>IF([1]主干线!E1187="","",[1]主干线!E1187)</f>
        <v>LGJ-185/30</v>
      </c>
      <c r="F1187" s="7">
        <f>IF([1]主干线!F1187="","",[1]主干线!F1187)</f>
        <v>6.3547999999999993E-2</v>
      </c>
      <c r="G1187" s="7">
        <f>IF([1]主干线!M1187="","",[1]主干线!M1187)</f>
        <v>2E-3</v>
      </c>
      <c r="H1187" s="7">
        <f>IF([1]主干线!N1187="","",[1]主干线!N1187)</f>
        <v>0</v>
      </c>
      <c r="I1187" s="7">
        <f>IF([1]主干线!O1187="","",[1]主干线!O1187)</f>
        <v>0</v>
      </c>
      <c r="J1187" s="7">
        <f>IF([1]主干线!P1187="","",[1]主干线!P1187)</f>
        <v>2015</v>
      </c>
      <c r="K1187" s="7">
        <f>IF([1]主干线!Q1187="","",[1]主干线!Q1187)</f>
        <v>2</v>
      </c>
      <c r="L1187" s="7">
        <f>IF([1]主干线!R1187="","",[1]主干线!R1187)</f>
        <v>0</v>
      </c>
      <c r="M1187" s="7">
        <f>IF([1]主干线!S1187="","",[1]主干线!S1187)</f>
        <v>0</v>
      </c>
      <c r="N1187" s="7">
        <f>IF([1]主干线!T1187="","",[1]主干线!T1187)</f>
        <v>0</v>
      </c>
      <c r="O1187" s="7" t="str">
        <f>IF([1]主干线!V1187="","",[1]主干线!V1187)</f>
        <v>8796088734432</v>
      </c>
      <c r="P1187" s="7">
        <f>IF([1]主干线!W1187="","",[1]主干线!W1187)</f>
        <v>1.270966</v>
      </c>
      <c r="Q1187" s="7">
        <f>IF([1]主干线!X1187="","",[1]主干线!X1187)</f>
        <v>7</v>
      </c>
      <c r="R1187" s="7">
        <f>IF([1]主干线!I1187="","",[1]主干线!I1187)</f>
        <v>1</v>
      </c>
      <c r="S1187" s="7">
        <f>IF([1]主干线!G1187="","",[1]主干线!G1187)</f>
        <v>0</v>
      </c>
      <c r="T1187" s="7">
        <f>IF([1]主干线!J1187="","",[1]主干线!J1187)</f>
        <v>0</v>
      </c>
      <c r="U1187" s="7" t="str">
        <f>IF([1]主干线!H1187="","",[1]主干线!H1187)</f>
        <v>市辖</v>
      </c>
    </row>
    <row r="1188" spans="1:21" x14ac:dyDescent="0.15">
      <c r="A1188" s="7" t="str">
        <f>IF([1]主干线!A1188="","",[1]主干线!A1188)</f>
        <v>安贰线路42</v>
      </c>
      <c r="B1188" s="7" t="str">
        <f>IF([1]主干线!B1188="","",[1]主干线!B1188)</f>
        <v>10kV</v>
      </c>
      <c r="C1188" s="7" t="str">
        <f>IF([1]主干线!C1188="","",[1]主干线!C1188)</f>
        <v>142安贰线</v>
      </c>
      <c r="D1188" s="7">
        <f>IF([1]主干线!D1188="","",[1]主干线!D1188)</f>
        <v>0</v>
      </c>
      <c r="E1188" s="7" t="str">
        <f>IF([1]主干线!E1188="","",[1]主干线!E1188)</f>
        <v>LGJ-185/30</v>
      </c>
      <c r="F1188" s="7">
        <f>IF([1]主干线!F1188="","",[1]主干线!F1188)</f>
        <v>2.5539999999999998E-3</v>
      </c>
      <c r="G1188" s="7">
        <f>IF([1]主干线!M1188="","",[1]主干线!M1188)</f>
        <v>2E-3</v>
      </c>
      <c r="H1188" s="7">
        <f>IF([1]主干线!N1188="","",[1]主干线!N1188)</f>
        <v>0</v>
      </c>
      <c r="I1188" s="7">
        <f>IF([1]主干线!O1188="","",[1]主干线!O1188)</f>
        <v>0</v>
      </c>
      <c r="J1188" s="7">
        <f>IF([1]主干线!P1188="","",[1]主干线!P1188)</f>
        <v>2015</v>
      </c>
      <c r="K1188" s="7">
        <f>IF([1]主干线!Q1188="","",[1]主干线!Q1188)</f>
        <v>3</v>
      </c>
      <c r="L1188" s="7">
        <f>IF([1]主干线!R1188="","",[1]主干线!R1188)</f>
        <v>0</v>
      </c>
      <c r="M1188" s="7">
        <f>IF([1]主干线!S1188="","",[1]主干线!S1188)</f>
        <v>0</v>
      </c>
      <c r="N1188" s="7">
        <f>IF([1]主干线!T1188="","",[1]主干线!T1188)</f>
        <v>0</v>
      </c>
      <c r="O1188" s="7" t="str">
        <f>IF([1]主干线!V1188="","",[1]主干线!V1188)</f>
        <v>配变_安贰线移动</v>
      </c>
      <c r="P1188" s="7">
        <f>IF([1]主干线!W1188="","",[1]主干线!W1188)</f>
        <v>5.1081000000000001E-2</v>
      </c>
      <c r="Q1188" s="7">
        <f>IF([1]主干线!X1188="","",[1]主干线!X1188)</f>
        <v>8</v>
      </c>
      <c r="R1188" s="7">
        <f>IF([1]主干线!I1188="","",[1]主干线!I1188)</f>
        <v>1</v>
      </c>
      <c r="S1188" s="7">
        <f>IF([1]主干线!G1188="","",[1]主干线!G1188)</f>
        <v>0</v>
      </c>
      <c r="T1188" s="7">
        <f>IF([1]主干线!J1188="","",[1]主干线!J1188)</f>
        <v>0</v>
      </c>
      <c r="U1188" s="7" t="str">
        <f>IF([1]主干线!H1188="","",[1]主干线!H1188)</f>
        <v>市辖</v>
      </c>
    </row>
    <row r="1189" spans="1:21" x14ac:dyDescent="0.15">
      <c r="A1189" s="7" t="str">
        <f>IF([1]主干线!A1189="","",[1]主干线!A1189)</f>
        <v>安贰线路43</v>
      </c>
      <c r="B1189" s="7" t="str">
        <f>IF([1]主干线!B1189="","",[1]主干线!B1189)</f>
        <v>10kV</v>
      </c>
      <c r="C1189" s="7" t="str">
        <f>IF([1]主干线!C1189="","",[1]主干线!C1189)</f>
        <v>142安贰线</v>
      </c>
      <c r="D1189" s="7">
        <f>IF([1]主干线!D1189="","",[1]主干线!D1189)</f>
        <v>0</v>
      </c>
      <c r="E1189" s="7" t="str">
        <f>IF([1]主干线!E1189="","",[1]主干线!E1189)</f>
        <v>LGJ-185/30</v>
      </c>
      <c r="F1189" s="7">
        <f>IF([1]主干线!F1189="","",[1]主干线!F1189)</f>
        <v>2.1794999999999998E-2</v>
      </c>
      <c r="G1189" s="7">
        <f>IF([1]主干线!M1189="","",[1]主干线!M1189)</f>
        <v>2E-3</v>
      </c>
      <c r="H1189" s="7">
        <f>IF([1]主干线!N1189="","",[1]主干线!N1189)</f>
        <v>0</v>
      </c>
      <c r="I1189" s="7">
        <f>IF([1]主干线!O1189="","",[1]主干线!O1189)</f>
        <v>0</v>
      </c>
      <c r="J1189" s="7">
        <f>IF([1]主干线!P1189="","",[1]主干线!P1189)</f>
        <v>2015</v>
      </c>
      <c r="K1189" s="7">
        <f>IF([1]主干线!Q1189="","",[1]主干线!Q1189)</f>
        <v>1</v>
      </c>
      <c r="L1189" s="7">
        <f>IF([1]主干线!R1189="","",[1]主干线!R1189)</f>
        <v>0</v>
      </c>
      <c r="M1189" s="7">
        <f>IF([1]主干线!S1189="","",[1]主干线!S1189)</f>
        <v>0</v>
      </c>
      <c r="N1189" s="7">
        <f>IF([1]主干线!T1189="","",[1]主干线!T1189)</f>
        <v>0</v>
      </c>
      <c r="O1189" s="7" t="str">
        <f>IF([1]主干线!V1189="","",[1]主干线!V1189)</f>
        <v>配变_安贰线联通</v>
      </c>
      <c r="P1189" s="7">
        <f>IF([1]主干线!W1189="","",[1]主干线!W1189)</f>
        <v>0.43590499999999999</v>
      </c>
      <c r="Q1189" s="7">
        <f>IF([1]主干线!X1189="","",[1]主干线!X1189)</f>
        <v>0</v>
      </c>
      <c r="R1189" s="7">
        <f>IF([1]主干线!I1189="","",[1]主干线!I1189)</f>
        <v>0</v>
      </c>
      <c r="S1189" s="7">
        <f>IF([1]主干线!G1189="","",[1]主干线!G1189)</f>
        <v>0</v>
      </c>
      <c r="T1189" s="7">
        <f>IF([1]主干线!J1189="","",[1]主干线!J1189)</f>
        <v>0</v>
      </c>
      <c r="U1189" s="7" t="str">
        <f>IF([1]主干线!H1189="","",[1]主干线!H1189)</f>
        <v>市辖</v>
      </c>
    </row>
    <row r="1190" spans="1:21" x14ac:dyDescent="0.15">
      <c r="A1190" s="7" t="str">
        <f>IF([1]主干线!A1190="","",[1]主干线!A1190)</f>
        <v>安贰线路44</v>
      </c>
      <c r="B1190" s="7" t="str">
        <f>IF([1]主干线!B1190="","",[1]主干线!B1190)</f>
        <v>10kV</v>
      </c>
      <c r="C1190" s="7" t="str">
        <f>IF([1]主干线!C1190="","",[1]主干线!C1190)</f>
        <v>142安贰线</v>
      </c>
      <c r="D1190" s="7">
        <f>IF([1]主干线!D1190="","",[1]主干线!D1190)</f>
        <v>0</v>
      </c>
      <c r="E1190" s="7" t="str">
        <f>IF([1]主干线!E1190="","",[1]主干线!E1190)</f>
        <v>LGJ-185/30</v>
      </c>
      <c r="F1190" s="7">
        <f>IF([1]主干线!F1190="","",[1]主干线!F1190)</f>
        <v>1.2977000000000001E-2</v>
      </c>
      <c r="G1190" s="7">
        <f>IF([1]主干线!M1190="","",[1]主干线!M1190)</f>
        <v>2E-3</v>
      </c>
      <c r="H1190" s="7">
        <f>IF([1]主干线!N1190="","",[1]主干线!N1190)</f>
        <v>0</v>
      </c>
      <c r="I1190" s="7">
        <f>IF([1]主干线!O1190="","",[1]主干线!O1190)</f>
        <v>0</v>
      </c>
      <c r="J1190" s="7">
        <f>IF([1]主干线!P1190="","",[1]主干线!P1190)</f>
        <v>2015</v>
      </c>
      <c r="K1190" s="7">
        <f>IF([1]主干线!Q1190="","",[1]主干线!Q1190)</f>
        <v>2</v>
      </c>
      <c r="L1190" s="7">
        <f>IF([1]主干线!R1190="","",[1]主干线!R1190)</f>
        <v>0</v>
      </c>
      <c r="M1190" s="7">
        <f>IF([1]主干线!S1190="","",[1]主干线!S1190)</f>
        <v>0</v>
      </c>
      <c r="N1190" s="7">
        <f>IF([1]主干线!T1190="","",[1]主干线!T1190)</f>
        <v>0</v>
      </c>
      <c r="O1190" s="7" t="str">
        <f>IF([1]主干线!V1190="","",[1]主干线!V1190)</f>
        <v>分支箱_沿沪南配</v>
      </c>
      <c r="P1190" s="7">
        <f>IF([1]主干线!W1190="","",[1]主干线!W1190)</f>
        <v>0.25953900000000002</v>
      </c>
      <c r="Q1190" s="7">
        <f>IF([1]主干线!X1190="","",[1]主干线!X1190)</f>
        <v>1</v>
      </c>
      <c r="R1190" s="7">
        <f>IF([1]主干线!I1190="","",[1]主干线!I1190)</f>
        <v>1</v>
      </c>
      <c r="S1190" s="7">
        <f>IF([1]主干线!G1190="","",[1]主干线!G1190)</f>
        <v>0</v>
      </c>
      <c r="T1190" s="7">
        <f>IF([1]主干线!J1190="","",[1]主干线!J1190)</f>
        <v>0</v>
      </c>
      <c r="U1190" s="7" t="str">
        <f>IF([1]主干线!H1190="","",[1]主干线!H1190)</f>
        <v>市辖</v>
      </c>
    </row>
    <row r="1191" spans="1:21" x14ac:dyDescent="0.15">
      <c r="A1191" s="7" t="str">
        <f>IF([1]主干线!A1191="","",[1]主干线!A1191)</f>
        <v>安贰线路45</v>
      </c>
      <c r="B1191" s="7" t="str">
        <f>IF([1]主干线!B1191="","",[1]主干线!B1191)</f>
        <v>10kV</v>
      </c>
      <c r="C1191" s="7" t="str">
        <f>IF([1]主干线!C1191="","",[1]主干线!C1191)</f>
        <v>142安贰线</v>
      </c>
      <c r="D1191" s="7">
        <f>IF([1]主干线!D1191="","",[1]主干线!D1191)</f>
        <v>0</v>
      </c>
      <c r="E1191" s="7" t="str">
        <f>IF([1]主干线!E1191="","",[1]主干线!E1191)</f>
        <v>LGJ-185/30</v>
      </c>
      <c r="F1191" s="7">
        <f>IF([1]主干线!F1191="","",[1]主干线!F1191)</f>
        <v>6.7707000000000003E-2</v>
      </c>
      <c r="G1191" s="7">
        <f>IF([1]主干线!M1191="","",[1]主干线!M1191)</f>
        <v>2E-3</v>
      </c>
      <c r="H1191" s="7">
        <f>IF([1]主干线!N1191="","",[1]主干线!N1191)</f>
        <v>0</v>
      </c>
      <c r="I1191" s="7">
        <f>IF([1]主干线!O1191="","",[1]主干线!O1191)</f>
        <v>0</v>
      </c>
      <c r="J1191" s="7">
        <f>IF([1]主干线!P1191="","",[1]主干线!P1191)</f>
        <v>2015</v>
      </c>
      <c r="K1191" s="7">
        <f>IF([1]主干线!Q1191="","",[1]主干线!Q1191)</f>
        <v>3</v>
      </c>
      <c r="L1191" s="7">
        <f>IF([1]主干线!R1191="","",[1]主干线!R1191)</f>
        <v>0</v>
      </c>
      <c r="M1191" s="7">
        <f>IF([1]主干线!S1191="","",[1]主干线!S1191)</f>
        <v>0</v>
      </c>
      <c r="N1191" s="7">
        <f>IF([1]主干线!T1191="","",[1]主干线!T1191)</f>
        <v>0</v>
      </c>
      <c r="O1191" s="7" t="str">
        <f>IF([1]主干线!V1191="","",[1]主干线!V1191)</f>
        <v>配变_富莱德</v>
      </c>
      <c r="P1191" s="7">
        <f>IF([1]主干线!W1191="","",[1]主干线!W1191)</f>
        <v>1.354139</v>
      </c>
      <c r="Q1191" s="7">
        <f>IF([1]主干线!X1191="","",[1]主干线!X1191)</f>
        <v>2</v>
      </c>
      <c r="R1191" s="7">
        <f>IF([1]主干线!I1191="","",[1]主干线!I1191)</f>
        <v>1</v>
      </c>
      <c r="S1191" s="7">
        <f>IF([1]主干线!G1191="","",[1]主干线!G1191)</f>
        <v>0</v>
      </c>
      <c r="T1191" s="7">
        <f>IF([1]主干线!J1191="","",[1]主干线!J1191)</f>
        <v>0</v>
      </c>
      <c r="U1191" s="7" t="str">
        <f>IF([1]主干线!H1191="","",[1]主干线!H1191)</f>
        <v>市辖</v>
      </c>
    </row>
    <row r="1192" spans="1:21" x14ac:dyDescent="0.15">
      <c r="A1192" s="7" t="str">
        <f>IF([1]主干线!A1192="","",[1]主干线!A1192)</f>
        <v>安贰线路46</v>
      </c>
      <c r="B1192" s="7" t="str">
        <f>IF([1]主干线!B1192="","",[1]主干线!B1192)</f>
        <v>10kV</v>
      </c>
      <c r="C1192" s="7" t="str">
        <f>IF([1]主干线!C1192="","",[1]主干线!C1192)</f>
        <v>142安贰线</v>
      </c>
      <c r="D1192" s="7">
        <f>IF([1]主干线!D1192="","",[1]主干线!D1192)</f>
        <v>1</v>
      </c>
      <c r="E1192" s="7" t="str">
        <f>IF([1]主干线!E1192="","",[1]主干线!E1192)</f>
        <v>YJV22-3×300</v>
      </c>
      <c r="F1192" s="7">
        <f>IF([1]主干线!F1192="","",[1]主干线!F1192)</f>
        <v>0.210481</v>
      </c>
      <c r="G1192" s="7">
        <f>IF([1]主干线!M1192="","",[1]主干线!M1192)</f>
        <v>2E-3</v>
      </c>
      <c r="H1192" s="7">
        <f>IF([1]主干线!N1192="","",[1]主干线!N1192)</f>
        <v>0</v>
      </c>
      <c r="I1192" s="7">
        <f>IF([1]主干线!O1192="","",[1]主干线!O1192)</f>
        <v>0</v>
      </c>
      <c r="J1192" s="7">
        <f>IF([1]主干线!P1192="","",[1]主干线!P1192)</f>
        <v>2015</v>
      </c>
      <c r="K1192" s="7">
        <f>IF([1]主干线!Q1192="","",[1]主干线!Q1192)</f>
        <v>1</v>
      </c>
      <c r="L1192" s="7">
        <f>IF([1]主干线!R1192="","",[1]主干线!R1192)</f>
        <v>0</v>
      </c>
      <c r="M1192" s="7">
        <f>IF([1]主干线!S1192="","",[1]主干线!S1192)</f>
        <v>0</v>
      </c>
      <c r="N1192" s="7">
        <f>IF([1]主干线!T1192="","",[1]主干线!T1192)</f>
        <v>0</v>
      </c>
      <c r="O1192" s="7" t="str">
        <f>IF([1]主干线!V1192="","",[1]主干线!V1192)</f>
        <v>分支箱_沿沪大道南配</v>
      </c>
      <c r="P1192" s="7">
        <f>IF([1]主干线!W1192="","",[1]主干线!W1192)</f>
        <v>15.786108</v>
      </c>
      <c r="Q1192" s="7">
        <f>IF([1]主干线!X1192="","",[1]主干线!X1192)</f>
        <v>3</v>
      </c>
      <c r="R1192" s="7">
        <f>IF([1]主干线!I1192="","",[1]主干线!I1192)</f>
        <v>0</v>
      </c>
      <c r="S1192" s="7">
        <f>IF([1]主干线!G1192="","",[1]主干线!G1192)</f>
        <v>0</v>
      </c>
      <c r="T1192" s="7">
        <f>IF([1]主干线!J1192="","",[1]主干线!J1192)</f>
        <v>0</v>
      </c>
      <c r="U1192" s="7" t="str">
        <f>IF([1]主干线!H1192="","",[1]主干线!H1192)</f>
        <v>市辖</v>
      </c>
    </row>
    <row r="1193" spans="1:21" x14ac:dyDescent="0.15">
      <c r="A1193" s="7" t="str">
        <f>IF([1]主干线!A1193="","",[1]主干线!A1193)</f>
        <v>安贰线路47</v>
      </c>
      <c r="B1193" s="7" t="str">
        <f>IF([1]主干线!B1193="","",[1]主干线!B1193)</f>
        <v>10kV</v>
      </c>
      <c r="C1193" s="7" t="str">
        <f>IF([1]主干线!C1193="","",[1]主干线!C1193)</f>
        <v>142安贰线</v>
      </c>
      <c r="D1193" s="7">
        <f>IF([1]主干线!D1193="","",[1]主干线!D1193)</f>
        <v>0</v>
      </c>
      <c r="E1193" s="7" t="str">
        <f>IF([1]主干线!E1193="","",[1]主干线!E1193)</f>
        <v>LGJ-185/30</v>
      </c>
      <c r="F1193" s="7">
        <f>IF([1]主干线!F1193="","",[1]主干线!F1193)</f>
        <v>0.38148199999999999</v>
      </c>
      <c r="G1193" s="7">
        <f>IF([1]主干线!M1193="","",[1]主干线!M1193)</f>
        <v>2E-3</v>
      </c>
      <c r="H1193" s="7">
        <f>IF([1]主干线!N1193="","",[1]主干线!N1193)</f>
        <v>0</v>
      </c>
      <c r="I1193" s="7">
        <f>IF([1]主干线!O1193="","",[1]主干线!O1193)</f>
        <v>0</v>
      </c>
      <c r="J1193" s="7">
        <f>IF([1]主干线!P1193="","",[1]主干线!P1193)</f>
        <v>2015</v>
      </c>
      <c r="K1193" s="7">
        <f>IF([1]主干线!Q1193="","",[1]主干线!Q1193)</f>
        <v>2</v>
      </c>
      <c r="L1193" s="7">
        <f>IF([1]主干线!R1193="","",[1]主干线!R1193)</f>
        <v>0</v>
      </c>
      <c r="M1193" s="7">
        <f>IF([1]主干线!S1193="","",[1]主干线!S1193)</f>
        <v>0</v>
      </c>
      <c r="N1193" s="7">
        <f>IF([1]主干线!T1193="","",[1]主干线!T1193)</f>
        <v>0</v>
      </c>
      <c r="O1193" s="7" t="str">
        <f>IF([1]主干线!V1193="","",[1]主干线!V1193)</f>
        <v>分支箱_生态园配</v>
      </c>
      <c r="P1193" s="7">
        <f>IF([1]主干线!W1193="","",[1]主干线!W1193)</f>
        <v>7.6296439999999999</v>
      </c>
      <c r="Q1193" s="7">
        <f>IF([1]主干线!X1193="","",[1]主干线!X1193)</f>
        <v>4</v>
      </c>
      <c r="R1193" s="7">
        <f>IF([1]主干线!I1193="","",[1]主干线!I1193)</f>
        <v>1</v>
      </c>
      <c r="S1193" s="7">
        <f>IF([1]主干线!G1193="","",[1]主干线!G1193)</f>
        <v>0</v>
      </c>
      <c r="T1193" s="7">
        <f>IF([1]主干线!J1193="","",[1]主干线!J1193)</f>
        <v>0</v>
      </c>
      <c r="U1193" s="7" t="str">
        <f>IF([1]主干线!H1193="","",[1]主干线!H1193)</f>
        <v>市辖</v>
      </c>
    </row>
    <row r="1194" spans="1:21" x14ac:dyDescent="0.15">
      <c r="A1194" s="7" t="str">
        <f>IF([1]主干线!A1194="","",[1]主干线!A1194)</f>
        <v>安贰线路48</v>
      </c>
      <c r="B1194" s="7" t="str">
        <f>IF([1]主干线!B1194="","",[1]主干线!B1194)</f>
        <v>10kV</v>
      </c>
      <c r="C1194" s="7" t="str">
        <f>IF([1]主干线!C1194="","",[1]主干线!C1194)</f>
        <v>142安贰线</v>
      </c>
      <c r="D1194" s="7">
        <f>IF([1]主干线!D1194="","",[1]主干线!D1194)</f>
        <v>0</v>
      </c>
      <c r="E1194" s="7" t="str">
        <f>IF([1]主干线!E1194="","",[1]主干线!E1194)</f>
        <v>LGJ-185/30</v>
      </c>
      <c r="F1194" s="7">
        <f>IF([1]主干线!F1194="","",[1]主干线!F1194)</f>
        <v>0.235489</v>
      </c>
      <c r="G1194" s="7">
        <f>IF([1]主干线!M1194="","",[1]主干线!M1194)</f>
        <v>2E-3</v>
      </c>
      <c r="H1194" s="7">
        <f>IF([1]主干线!N1194="","",[1]主干线!N1194)</f>
        <v>0</v>
      </c>
      <c r="I1194" s="7">
        <f>IF([1]主干线!O1194="","",[1]主干线!O1194)</f>
        <v>0</v>
      </c>
      <c r="J1194" s="7">
        <f>IF([1]主干线!P1194="","",[1]主干线!P1194)</f>
        <v>2015</v>
      </c>
      <c r="K1194" s="7">
        <f>IF([1]主干线!Q1194="","",[1]主干线!Q1194)</f>
        <v>3</v>
      </c>
      <c r="L1194" s="7">
        <f>IF([1]主干线!R1194="","",[1]主干线!R1194)</f>
        <v>0</v>
      </c>
      <c r="M1194" s="7">
        <f>IF([1]主干线!S1194="","",[1]主干线!S1194)</f>
        <v>0</v>
      </c>
      <c r="N1194" s="7">
        <f>IF([1]主干线!T1194="","",[1]主干线!T1194)</f>
        <v>0</v>
      </c>
      <c r="O1194" s="7" t="str">
        <f>IF([1]主干线!V1194="","",[1]主干线!V1194)</f>
        <v>开闭所_生态园开闭所</v>
      </c>
      <c r="P1194" s="7">
        <f>IF([1]主干线!W1194="","",[1]主干线!W1194)</f>
        <v>4.7097769999999999</v>
      </c>
      <c r="Q1194" s="7">
        <f>IF([1]主干线!X1194="","",[1]主干线!X1194)</f>
        <v>5</v>
      </c>
      <c r="R1194" s="7">
        <f>IF([1]主干线!I1194="","",[1]主干线!I1194)</f>
        <v>1</v>
      </c>
      <c r="S1194" s="7">
        <f>IF([1]主干线!G1194="","",[1]主干线!G1194)</f>
        <v>0</v>
      </c>
      <c r="T1194" s="7">
        <f>IF([1]主干线!J1194="","",[1]主干线!J1194)</f>
        <v>0</v>
      </c>
      <c r="U1194" s="7" t="str">
        <f>IF([1]主干线!H1194="","",[1]主干线!H1194)</f>
        <v>市辖</v>
      </c>
    </row>
    <row r="1195" spans="1:21" x14ac:dyDescent="0.15">
      <c r="A1195" s="7" t="str">
        <f>IF([1]主干线!A1195="","",[1]主干线!A1195)</f>
        <v>安贰线路49</v>
      </c>
      <c r="B1195" s="7" t="str">
        <f>IF([1]主干线!B1195="","",[1]主干线!B1195)</f>
        <v>10kV</v>
      </c>
      <c r="C1195" s="7" t="str">
        <f>IF([1]主干线!C1195="","",[1]主干线!C1195)</f>
        <v>142安贰线</v>
      </c>
      <c r="D1195" s="7">
        <f>IF([1]主干线!D1195="","",[1]主干线!D1195)</f>
        <v>1</v>
      </c>
      <c r="E1195" s="7" t="str">
        <f>IF([1]主干线!E1195="","",[1]主干线!E1195)</f>
        <v>YJV22-3×95</v>
      </c>
      <c r="F1195" s="7">
        <f>IF([1]主干线!F1195="","",[1]主干线!F1195)</f>
        <v>3.5047000000000002E-2</v>
      </c>
      <c r="G1195" s="7">
        <f>IF([1]主干线!M1195="","",[1]主干线!M1195)</f>
        <v>2E-3</v>
      </c>
      <c r="H1195" s="7">
        <f>IF([1]主干线!N1195="","",[1]主干线!N1195)</f>
        <v>0</v>
      </c>
      <c r="I1195" s="7">
        <f>IF([1]主干线!O1195="","",[1]主干线!O1195)</f>
        <v>0</v>
      </c>
      <c r="J1195" s="7">
        <f>IF([1]主干线!P1195="","",[1]主干线!P1195)</f>
        <v>2015</v>
      </c>
      <c r="K1195" s="7">
        <f>IF([1]主干线!Q1195="","",[1]主干线!Q1195)</f>
        <v>1</v>
      </c>
      <c r="L1195" s="7">
        <f>IF([1]主干线!R1195="","",[1]主干线!R1195)</f>
        <v>0</v>
      </c>
      <c r="M1195" s="7">
        <f>IF([1]主干线!S1195="","",[1]主干线!S1195)</f>
        <v>0</v>
      </c>
      <c r="N1195" s="7">
        <f>IF([1]主干线!T1195="","",[1]主干线!T1195)</f>
        <v>0</v>
      </c>
      <c r="O1195" s="7" t="str">
        <f>IF([1]主干线!V1195="","",[1]主干线!V1195)</f>
        <v>配变_生态园1#变</v>
      </c>
      <c r="P1195" s="7">
        <f>IF([1]主干线!W1195="","",[1]主干线!W1195)</f>
        <v>1.9976560000000001</v>
      </c>
      <c r="Q1195" s="7">
        <f>IF([1]主干线!X1195="","",[1]主干线!X1195)</f>
        <v>6</v>
      </c>
      <c r="R1195" s="7">
        <f>IF([1]主干线!I1195="","",[1]主干线!I1195)</f>
        <v>0</v>
      </c>
      <c r="S1195" s="7">
        <f>IF([1]主干线!G1195="","",[1]主干线!G1195)</f>
        <v>0</v>
      </c>
      <c r="T1195" s="7">
        <f>IF([1]主干线!J1195="","",[1]主干线!J1195)</f>
        <v>0</v>
      </c>
      <c r="U1195" s="7" t="str">
        <f>IF([1]主干线!H1195="","",[1]主干线!H1195)</f>
        <v>市辖</v>
      </c>
    </row>
    <row r="1196" spans="1:21" x14ac:dyDescent="0.15">
      <c r="A1196" s="7" t="str">
        <f>IF([1]主干线!A1196="","",[1]主干线!A1196)</f>
        <v>安贰线路50</v>
      </c>
      <c r="B1196" s="7" t="str">
        <f>IF([1]主干线!B1196="","",[1]主干线!B1196)</f>
        <v>10kV</v>
      </c>
      <c r="C1196" s="7" t="str">
        <f>IF([1]主干线!C1196="","",[1]主干线!C1196)</f>
        <v>142安贰线</v>
      </c>
      <c r="D1196" s="7">
        <f>IF([1]主干线!D1196="","",[1]主干线!D1196)</f>
        <v>0</v>
      </c>
      <c r="E1196" s="7" t="str">
        <f>IF([1]主干线!E1196="","",[1]主干线!E1196)</f>
        <v>LGJ-185/30</v>
      </c>
      <c r="F1196" s="7">
        <f>IF([1]主干线!F1196="","",[1]主干线!F1196)</f>
        <v>0.40515200000000001</v>
      </c>
      <c r="G1196" s="7">
        <f>IF([1]主干线!M1196="","",[1]主干线!M1196)</f>
        <v>2E-3</v>
      </c>
      <c r="H1196" s="7">
        <f>IF([1]主干线!N1196="","",[1]主干线!N1196)</f>
        <v>0</v>
      </c>
      <c r="I1196" s="7">
        <f>IF([1]主干线!O1196="","",[1]主干线!O1196)</f>
        <v>0</v>
      </c>
      <c r="J1196" s="7">
        <f>IF([1]主干线!P1196="","",[1]主干线!P1196)</f>
        <v>2015</v>
      </c>
      <c r="K1196" s="7">
        <f>IF([1]主干线!Q1196="","",[1]主干线!Q1196)</f>
        <v>2</v>
      </c>
      <c r="L1196" s="7">
        <f>IF([1]主干线!R1196="","",[1]主干线!R1196)</f>
        <v>0</v>
      </c>
      <c r="M1196" s="7">
        <f>IF([1]主干线!S1196="","",[1]主干线!S1196)</f>
        <v>0</v>
      </c>
      <c r="N1196" s="7">
        <f>IF([1]主干线!T1196="","",[1]主干线!T1196)</f>
        <v>0</v>
      </c>
      <c r="O1196" s="7" t="str">
        <f>IF([1]主干线!V1196="","",[1]主干线!V1196)</f>
        <v>分支箱_安贰线生态园F2</v>
      </c>
      <c r="P1196" s="7">
        <f>IF([1]主干线!W1196="","",[1]主干线!W1196)</f>
        <v>8.1030309999999997</v>
      </c>
      <c r="Q1196" s="7">
        <f>IF([1]主干线!X1196="","",[1]主干线!X1196)</f>
        <v>7</v>
      </c>
      <c r="R1196" s="7">
        <f>IF([1]主干线!I1196="","",[1]主干线!I1196)</f>
        <v>1</v>
      </c>
      <c r="S1196" s="7">
        <f>IF([1]主干线!G1196="","",[1]主干线!G1196)</f>
        <v>0</v>
      </c>
      <c r="T1196" s="7">
        <f>IF([1]主干线!J1196="","",[1]主干线!J1196)</f>
        <v>0</v>
      </c>
      <c r="U1196" s="7" t="str">
        <f>IF([1]主干线!H1196="","",[1]主干线!H1196)</f>
        <v>市辖</v>
      </c>
    </row>
    <row r="1197" spans="1:21" x14ac:dyDescent="0.15">
      <c r="A1197" s="7" t="str">
        <f>IF([1]主干线!A1197="","",[1]主干线!A1197)</f>
        <v>安贰线路51</v>
      </c>
      <c r="B1197" s="7" t="str">
        <f>IF([1]主干线!B1197="","",[1]主干线!B1197)</f>
        <v>10kV</v>
      </c>
      <c r="C1197" s="7" t="str">
        <f>IF([1]主干线!C1197="","",[1]主干线!C1197)</f>
        <v>142安贰线</v>
      </c>
      <c r="D1197" s="7">
        <f>IF([1]主干线!D1197="","",[1]主干线!D1197)</f>
        <v>1</v>
      </c>
      <c r="E1197" s="7" t="str">
        <f>IF([1]主干线!E1197="","",[1]主干线!E1197)</f>
        <v>YJV22-3×185</v>
      </c>
      <c r="F1197" s="7">
        <f>IF([1]主干线!F1197="","",[1]主干线!F1197)</f>
        <v>0.39301700000000001</v>
      </c>
      <c r="G1197" s="7">
        <f>IF([1]主干线!M1197="","",[1]主干线!M1197)</f>
        <v>2E-3</v>
      </c>
      <c r="H1197" s="7">
        <f>IF([1]主干线!N1197="","",[1]主干线!N1197)</f>
        <v>0</v>
      </c>
      <c r="I1197" s="7">
        <f>IF([1]主干线!O1197="","",[1]主干线!O1197)</f>
        <v>0</v>
      </c>
      <c r="J1197" s="7">
        <f>IF([1]主干线!P1197="","",[1]主干线!P1197)</f>
        <v>2015</v>
      </c>
      <c r="K1197" s="7">
        <f>IF([1]主干线!Q1197="","",[1]主干线!Q1197)</f>
        <v>3</v>
      </c>
      <c r="L1197" s="7">
        <f>IF([1]主干线!R1197="","",[1]主干线!R1197)</f>
        <v>0</v>
      </c>
      <c r="M1197" s="7">
        <f>IF([1]主干线!S1197="","",[1]主干线!S1197)</f>
        <v>0</v>
      </c>
      <c r="N1197" s="7">
        <f>IF([1]主干线!T1197="","",[1]主干线!T1197)</f>
        <v>0</v>
      </c>
      <c r="O1197" s="7" t="str">
        <f>IF([1]主干线!V1197="","",[1]主干线!V1197)</f>
        <v>分支箱_安贰线生态园F3</v>
      </c>
      <c r="P1197" s="7">
        <f>IF([1]主干线!W1197="","",[1]主干线!W1197)</f>
        <v>25.546130999999999</v>
      </c>
      <c r="Q1197" s="7">
        <f>IF([1]主干线!X1197="","",[1]主干线!X1197)</f>
        <v>8</v>
      </c>
      <c r="R1197" s="7">
        <f>IF([1]主干线!I1197="","",[1]主干线!I1197)</f>
        <v>1</v>
      </c>
      <c r="S1197" s="7">
        <f>IF([1]主干线!G1197="","",[1]主干线!G1197)</f>
        <v>0</v>
      </c>
      <c r="T1197" s="7">
        <f>IF([1]主干线!J1197="","",[1]主干线!J1197)</f>
        <v>0</v>
      </c>
      <c r="U1197" s="7" t="str">
        <f>IF([1]主干线!H1197="","",[1]主干线!H1197)</f>
        <v>市辖</v>
      </c>
    </row>
    <row r="1198" spans="1:21" x14ac:dyDescent="0.15">
      <c r="A1198" s="7" t="str">
        <f>IF([1]主干线!A1198="","",[1]主干线!A1198)</f>
        <v>安贰线路52</v>
      </c>
      <c r="B1198" s="7" t="str">
        <f>IF([1]主干线!B1198="","",[1]主干线!B1198)</f>
        <v>10kV</v>
      </c>
      <c r="C1198" s="7" t="str">
        <f>IF([1]主干线!C1198="","",[1]主干线!C1198)</f>
        <v>142安贰线</v>
      </c>
      <c r="D1198" s="7">
        <f>IF([1]主干线!D1198="","",[1]主干线!D1198)</f>
        <v>1</v>
      </c>
      <c r="E1198" s="7" t="str">
        <f>IF([1]主干线!E1198="","",[1]主干线!E1198)</f>
        <v>YJV22-3×185</v>
      </c>
      <c r="F1198" s="7">
        <f>IF([1]主干线!F1198="","",[1]主干线!F1198)</f>
        <v>0.218303</v>
      </c>
      <c r="G1198" s="7">
        <f>IF([1]主干线!M1198="","",[1]主干线!M1198)</f>
        <v>2E-3</v>
      </c>
      <c r="H1198" s="7">
        <f>IF([1]主干线!N1198="","",[1]主干线!N1198)</f>
        <v>0</v>
      </c>
      <c r="I1198" s="7">
        <f>IF([1]主干线!O1198="","",[1]主干线!O1198)</f>
        <v>0</v>
      </c>
      <c r="J1198" s="7">
        <f>IF([1]主干线!P1198="","",[1]主干线!P1198)</f>
        <v>2015</v>
      </c>
      <c r="K1198" s="7">
        <f>IF([1]主干线!Q1198="","",[1]主干线!Q1198)</f>
        <v>1</v>
      </c>
      <c r="L1198" s="7">
        <f>IF([1]主干线!R1198="","",[1]主干线!R1198)</f>
        <v>0</v>
      </c>
      <c r="M1198" s="7">
        <f>IF([1]主干线!S1198="","",[1]主干线!S1198)</f>
        <v>0</v>
      </c>
      <c r="N1198" s="7">
        <f>IF([1]主干线!T1198="","",[1]主干线!T1198)</f>
        <v>0</v>
      </c>
      <c r="O1198" s="7" t="str">
        <f>IF([1]主干线!V1198="","",[1]主干线!V1198)</f>
        <v>分支箱_生态园叁配</v>
      </c>
      <c r="P1198" s="7">
        <f>IF([1]主干线!W1198="","",[1]主干线!W1198)</f>
        <v>14.189722</v>
      </c>
      <c r="Q1198" s="7">
        <f>IF([1]主干线!X1198="","",[1]主干线!X1198)</f>
        <v>0</v>
      </c>
      <c r="R1198" s="7">
        <f>IF([1]主干线!I1198="","",[1]主干线!I1198)</f>
        <v>0</v>
      </c>
      <c r="S1198" s="7">
        <f>IF([1]主干线!G1198="","",[1]主干线!G1198)</f>
        <v>0</v>
      </c>
      <c r="T1198" s="7">
        <f>IF([1]主干线!J1198="","",[1]主干线!J1198)</f>
        <v>0</v>
      </c>
      <c r="U1198" s="7" t="str">
        <f>IF([1]主干线!H1198="","",[1]主干线!H1198)</f>
        <v/>
      </c>
    </row>
    <row r="1199" spans="1:21" x14ac:dyDescent="0.15">
      <c r="A1199" s="7" t="str">
        <f>IF([1]主干线!A1199="","",[1]主干线!A1199)</f>
        <v>安贰线路53</v>
      </c>
      <c r="B1199" s="7" t="str">
        <f>IF([1]主干线!B1199="","",[1]主干线!B1199)</f>
        <v>10kV</v>
      </c>
      <c r="C1199" s="7" t="str">
        <f>IF([1]主干线!C1199="","",[1]主干线!C1199)</f>
        <v>142安贰线</v>
      </c>
      <c r="D1199" s="7">
        <f>IF([1]主干线!D1199="","",[1]主干线!D1199)</f>
        <v>0</v>
      </c>
      <c r="E1199" s="7" t="str">
        <f>IF([1]主干线!E1199="","",[1]主干线!E1199)</f>
        <v>LGJ-185/30</v>
      </c>
      <c r="F1199" s="7">
        <f>IF([1]主干线!F1199="","",[1]主干线!F1199)</f>
        <v>0.368398</v>
      </c>
      <c r="G1199" s="7">
        <f>IF([1]主干线!M1199="","",[1]主干线!M1199)</f>
        <v>2E-3</v>
      </c>
      <c r="H1199" s="7">
        <f>IF([1]主干线!N1199="","",[1]主干线!N1199)</f>
        <v>0</v>
      </c>
      <c r="I1199" s="7">
        <f>IF([1]主干线!O1199="","",[1]主干线!O1199)</f>
        <v>0</v>
      </c>
      <c r="J1199" s="7">
        <f>IF([1]主干线!P1199="","",[1]主干线!P1199)</f>
        <v>2015</v>
      </c>
      <c r="K1199" s="7">
        <f>IF([1]主干线!Q1199="","",[1]主干线!Q1199)</f>
        <v>2</v>
      </c>
      <c r="L1199" s="7">
        <f>IF([1]主干线!R1199="","",[1]主干线!R1199)</f>
        <v>0</v>
      </c>
      <c r="M1199" s="7">
        <f>IF([1]主干线!S1199="","",[1]主干线!S1199)</f>
        <v>0</v>
      </c>
      <c r="N1199" s="7">
        <f>IF([1]主干线!T1199="","",[1]主干线!T1199)</f>
        <v>0</v>
      </c>
      <c r="O1199" s="7" t="str">
        <f>IF([1]主干线!V1199="","",[1]主干线!V1199)</f>
        <v>配变_生态园3#变</v>
      </c>
      <c r="P1199" s="7">
        <f>IF([1]主干线!W1199="","",[1]主干线!W1199)</f>
        <v>7.3679699999999997</v>
      </c>
      <c r="Q1199" s="7">
        <f>IF([1]主干线!X1199="","",[1]主干线!X1199)</f>
        <v>1</v>
      </c>
      <c r="R1199" s="7">
        <f>IF([1]主干线!I1199="","",[1]主干线!I1199)</f>
        <v>1</v>
      </c>
      <c r="S1199" s="7">
        <f>IF([1]主干线!G1199="","",[1]主干线!G1199)</f>
        <v>0</v>
      </c>
      <c r="T1199" s="7">
        <f>IF([1]主干线!J1199="","",[1]主干线!J1199)</f>
        <v>0</v>
      </c>
      <c r="U1199" s="7" t="str">
        <f>IF([1]主干线!H1199="","",[1]主干线!H1199)</f>
        <v/>
      </c>
    </row>
    <row r="1200" spans="1:21" x14ac:dyDescent="0.15">
      <c r="A1200" s="7" t="str">
        <f>IF([1]主干线!A1200="","",[1]主干线!A1200)</f>
        <v>安贰线路54</v>
      </c>
      <c r="B1200" s="7" t="str">
        <f>IF([1]主干线!B1200="","",[1]主干线!B1200)</f>
        <v>10kV</v>
      </c>
      <c r="C1200" s="7" t="str">
        <f>IF([1]主干线!C1200="","",[1]主干线!C1200)</f>
        <v>142安贰线</v>
      </c>
      <c r="D1200" s="7">
        <f>IF([1]主干线!D1200="","",[1]主干线!D1200)</f>
        <v>1</v>
      </c>
      <c r="E1200" s="7" t="str">
        <f>IF([1]主干线!E1200="","",[1]主干线!E1200)</f>
        <v>YJV22-3×95</v>
      </c>
      <c r="F1200" s="7">
        <f>IF([1]主干线!F1200="","",[1]主干线!F1200)</f>
        <v>4.6422999999999999E-2</v>
      </c>
      <c r="G1200" s="7">
        <f>IF([1]主干线!M1200="","",[1]主干线!M1200)</f>
        <v>2E-3</v>
      </c>
      <c r="H1200" s="7">
        <f>IF([1]主干线!N1200="","",[1]主干线!N1200)</f>
        <v>0</v>
      </c>
      <c r="I1200" s="7">
        <f>IF([1]主干线!O1200="","",[1]主干线!O1200)</f>
        <v>0</v>
      </c>
      <c r="J1200" s="7">
        <f>IF([1]主干线!P1200="","",[1]主干线!P1200)</f>
        <v>2015</v>
      </c>
      <c r="K1200" s="7">
        <f>IF([1]主干线!Q1200="","",[1]主干线!Q1200)</f>
        <v>3</v>
      </c>
      <c r="L1200" s="7">
        <f>IF([1]主干线!R1200="","",[1]主干线!R1200)</f>
        <v>0</v>
      </c>
      <c r="M1200" s="7">
        <f>IF([1]主干线!S1200="","",[1]主干线!S1200)</f>
        <v>0</v>
      </c>
      <c r="N1200" s="7">
        <f>IF([1]主干线!T1200="","",[1]主干线!T1200)</f>
        <v>0</v>
      </c>
      <c r="O1200" s="7" t="str">
        <f>IF([1]主干线!V1200="","",[1]主干线!V1200)</f>
        <v>配变_生态园会所</v>
      </c>
      <c r="P1200" s="7">
        <f>IF([1]主干线!W1200="","",[1]主干线!W1200)</f>
        <v>2.6461269999999999</v>
      </c>
      <c r="Q1200" s="7">
        <f>IF([1]主干线!X1200="","",[1]主干线!X1200)</f>
        <v>2</v>
      </c>
      <c r="R1200" s="7">
        <f>IF([1]主干线!I1200="","",[1]主干线!I1200)</f>
        <v>1</v>
      </c>
      <c r="S1200" s="7">
        <f>IF([1]主干线!G1200="","",[1]主干线!G1200)</f>
        <v>0</v>
      </c>
      <c r="T1200" s="7">
        <f>IF([1]主干线!J1200="","",[1]主干线!J1200)</f>
        <v>0</v>
      </c>
      <c r="U1200" s="7" t="str">
        <f>IF([1]主干线!H1200="","",[1]主干线!H1200)</f>
        <v/>
      </c>
    </row>
    <row r="1201" spans="1:21" x14ac:dyDescent="0.15">
      <c r="A1201" s="7" t="str">
        <f>IF([1]主干线!A1201="","",[1]主干线!A1201)</f>
        <v>安贰线路55</v>
      </c>
      <c r="B1201" s="7" t="str">
        <f>IF([1]主干线!B1201="","",[1]主干线!B1201)</f>
        <v>10kV</v>
      </c>
      <c r="C1201" s="7" t="str">
        <f>IF([1]主干线!C1201="","",[1]主干线!C1201)</f>
        <v>142安贰线</v>
      </c>
      <c r="D1201" s="7">
        <f>IF([1]主干线!D1201="","",[1]主干线!D1201)</f>
        <v>0</v>
      </c>
      <c r="E1201" s="7" t="str">
        <f>IF([1]主干线!E1201="","",[1]主干线!E1201)</f>
        <v>LGJ-185/30</v>
      </c>
      <c r="F1201" s="7">
        <f>IF([1]主干线!F1201="","",[1]主干线!F1201)</f>
        <v>3.032E-3</v>
      </c>
      <c r="G1201" s="7">
        <f>IF([1]主干线!M1201="","",[1]主干线!M1201)</f>
        <v>2E-3</v>
      </c>
      <c r="H1201" s="7">
        <f>IF([1]主干线!N1201="","",[1]主干线!N1201)</f>
        <v>0</v>
      </c>
      <c r="I1201" s="7">
        <f>IF([1]主干线!O1201="","",[1]主干线!O1201)</f>
        <v>0</v>
      </c>
      <c r="J1201" s="7">
        <f>IF([1]主干线!P1201="","",[1]主干线!P1201)</f>
        <v>2015</v>
      </c>
      <c r="K1201" s="7">
        <f>IF([1]主干线!Q1201="","",[1]主干线!Q1201)</f>
        <v>1</v>
      </c>
      <c r="L1201" s="7">
        <f>IF([1]主干线!R1201="","",[1]主干线!R1201)</f>
        <v>0</v>
      </c>
      <c r="M1201" s="7">
        <f>IF([1]主干线!S1201="","",[1]主干线!S1201)</f>
        <v>0</v>
      </c>
      <c r="N1201" s="7">
        <f>IF([1]主干线!T1201="","",[1]主干线!T1201)</f>
        <v>0</v>
      </c>
      <c r="O1201" s="7" t="str">
        <f>IF([1]主干线!V1201="","",[1]主干线!V1201)</f>
        <v>配变_清竹苑7#变</v>
      </c>
      <c r="P1201" s="7">
        <f>IF([1]主干线!W1201="","",[1]主干线!W1201)</f>
        <v>6.0641E-2</v>
      </c>
      <c r="Q1201" s="7">
        <f>IF([1]主干线!X1201="","",[1]主干线!X1201)</f>
        <v>3</v>
      </c>
      <c r="R1201" s="7">
        <f>IF([1]主干线!I1201="","",[1]主干线!I1201)</f>
        <v>0</v>
      </c>
      <c r="S1201" s="7">
        <f>IF([1]主干线!G1201="","",[1]主干线!G1201)</f>
        <v>0</v>
      </c>
      <c r="T1201" s="7">
        <f>IF([1]主干线!J1201="","",[1]主干线!J1201)</f>
        <v>0</v>
      </c>
      <c r="U1201" s="7" t="str">
        <f>IF([1]主干线!H1201="","",[1]主干线!H1201)</f>
        <v>市辖</v>
      </c>
    </row>
    <row r="1202" spans="1:21" x14ac:dyDescent="0.15">
      <c r="A1202" s="7" t="str">
        <f>IF([1]主干线!A1202="","",[1]主干线!A1202)</f>
        <v>安柒线路1</v>
      </c>
      <c r="B1202" s="7" t="str">
        <f>IF([1]主干线!B1202="","",[1]主干线!B1202)</f>
        <v>10kV</v>
      </c>
      <c r="C1202" s="7" t="str">
        <f>IF([1]主干线!C1202="","",[1]主干线!C1202)</f>
        <v>147安柒线</v>
      </c>
      <c r="D1202" s="7">
        <f>IF([1]主干线!D1202="","",[1]主干线!D1202)</f>
        <v>0</v>
      </c>
      <c r="E1202" s="7" t="str">
        <f>IF([1]主干线!E1202="","",[1]主干线!E1202)</f>
        <v>LGJ-185/30</v>
      </c>
      <c r="F1202" s="7">
        <f>IF([1]主干线!F1202="","",[1]主干线!F1202)</f>
        <v>0.96268299999999996</v>
      </c>
      <c r="G1202" s="7">
        <f>IF([1]主干线!M1202="","",[1]主干线!M1202)</f>
        <v>2E-3</v>
      </c>
      <c r="H1202" s="7">
        <f>IF([1]主干线!N1202="","",[1]主干线!N1202)</f>
        <v>0</v>
      </c>
      <c r="I1202" s="7">
        <f>IF([1]主干线!O1202="","",[1]主干线!O1202)</f>
        <v>0</v>
      </c>
      <c r="J1202" s="7">
        <f>IF([1]主干线!P1202="","",[1]主干线!P1202)</f>
        <v>2015</v>
      </c>
      <c r="K1202" s="7">
        <f>IF([1]主干线!Q1202="","",[1]主干线!Q1202)</f>
        <v>2</v>
      </c>
      <c r="L1202" s="7">
        <f>IF([1]主干线!R1202="","",[1]主干线!R1202)</f>
        <v>0</v>
      </c>
      <c r="M1202" s="7">
        <f>IF([1]主干线!S1202="","",[1]主干线!S1202)</f>
        <v>0</v>
      </c>
      <c r="N1202" s="7">
        <f>IF([1]主干线!T1202="","",[1]主干线!T1202)</f>
        <v>0</v>
      </c>
      <c r="O1202" s="7" t="str">
        <f>IF([1]主干线!V1202="","",[1]主干线!V1202)</f>
        <v>8796088734816</v>
      </c>
      <c r="P1202" s="7">
        <f>IF([1]主干线!W1202="","",[1]主干线!W1202)</f>
        <v>19.253665999999999</v>
      </c>
      <c r="Q1202" s="7">
        <f>IF([1]主干线!X1202="","",[1]主干线!X1202)</f>
        <v>4</v>
      </c>
      <c r="R1202" s="7">
        <f>IF([1]主干线!I1202="","",[1]主干线!I1202)</f>
        <v>1</v>
      </c>
      <c r="S1202" s="7">
        <f>IF([1]主干线!G1202="","",[1]主干线!G1202)</f>
        <v>0</v>
      </c>
      <c r="T1202" s="7">
        <f>IF([1]主干线!J1202="","",[1]主干线!J1202)</f>
        <v>0</v>
      </c>
      <c r="U1202" s="7" t="str">
        <f>IF([1]主干线!H1202="","",[1]主干线!H1202)</f>
        <v>市辖</v>
      </c>
    </row>
    <row r="1203" spans="1:21" x14ac:dyDescent="0.15">
      <c r="A1203" s="7" t="str">
        <f>IF([1]主干线!A1203="","",[1]主干线!A1203)</f>
        <v>安柒线路2</v>
      </c>
      <c r="B1203" s="7" t="str">
        <f>IF([1]主干线!B1203="","",[1]主干线!B1203)</f>
        <v>10kV</v>
      </c>
      <c r="C1203" s="7" t="str">
        <f>IF([1]主干线!C1203="","",[1]主干线!C1203)</f>
        <v>147安柒线</v>
      </c>
      <c r="D1203" s="7">
        <f>IF([1]主干线!D1203="","",[1]主干线!D1203)</f>
        <v>0</v>
      </c>
      <c r="E1203" s="7" t="str">
        <f>IF([1]主干线!E1203="","",[1]主干线!E1203)</f>
        <v>LGJ-185/30</v>
      </c>
      <c r="F1203" s="7">
        <f>IF([1]主干线!F1203="","",[1]主干线!F1203)</f>
        <v>5.0125999999999997E-2</v>
      </c>
      <c r="G1203" s="7">
        <f>IF([1]主干线!M1203="","",[1]主干线!M1203)</f>
        <v>2E-3</v>
      </c>
      <c r="H1203" s="7">
        <f>IF([1]主干线!N1203="","",[1]主干线!N1203)</f>
        <v>0</v>
      </c>
      <c r="I1203" s="7">
        <f>IF([1]主干线!O1203="","",[1]主干线!O1203)</f>
        <v>0</v>
      </c>
      <c r="J1203" s="7">
        <f>IF([1]主干线!P1203="","",[1]主干线!P1203)</f>
        <v>2015</v>
      </c>
      <c r="K1203" s="7">
        <f>IF([1]主干线!Q1203="","",[1]主干线!Q1203)</f>
        <v>3</v>
      </c>
      <c r="L1203" s="7">
        <f>IF([1]主干线!R1203="","",[1]主干线!R1203)</f>
        <v>0</v>
      </c>
      <c r="M1203" s="7">
        <f>IF([1]主干线!S1203="","",[1]主干线!S1203)</f>
        <v>0</v>
      </c>
      <c r="N1203" s="7">
        <f>IF([1]主干线!T1203="","",[1]主干线!T1203)</f>
        <v>0</v>
      </c>
      <c r="O1203" s="7" t="str">
        <f>IF([1]主干线!V1203="","",[1]主干线!V1203)</f>
        <v>配变_和椿科技</v>
      </c>
      <c r="P1203" s="7">
        <f>IF([1]主干线!W1203="","",[1]主干线!W1203)</f>
        <v>1.002516</v>
      </c>
      <c r="Q1203" s="7">
        <f>IF([1]主干线!X1203="","",[1]主干线!X1203)</f>
        <v>5</v>
      </c>
      <c r="R1203" s="7">
        <f>IF([1]主干线!I1203="","",[1]主干线!I1203)</f>
        <v>1</v>
      </c>
      <c r="S1203" s="7">
        <f>IF([1]主干线!G1203="","",[1]主干线!G1203)</f>
        <v>0</v>
      </c>
      <c r="T1203" s="7">
        <f>IF([1]主干线!J1203="","",[1]主干线!J1203)</f>
        <v>0</v>
      </c>
      <c r="U1203" s="7" t="str">
        <f>IF([1]主干线!H1203="","",[1]主干线!H1203)</f>
        <v>市辖</v>
      </c>
    </row>
    <row r="1204" spans="1:21" x14ac:dyDescent="0.15">
      <c r="A1204" s="7" t="str">
        <f>IF([1]主干线!A1204="","",[1]主干线!A1204)</f>
        <v>安柒线路3</v>
      </c>
      <c r="B1204" s="7" t="str">
        <f>IF([1]主干线!B1204="","",[1]主干线!B1204)</f>
        <v>10kV</v>
      </c>
      <c r="C1204" s="7" t="str">
        <f>IF([1]主干线!C1204="","",[1]主干线!C1204)</f>
        <v>147安柒线</v>
      </c>
      <c r="D1204" s="7">
        <f>IF([1]主干线!D1204="","",[1]主干线!D1204)</f>
        <v>0</v>
      </c>
      <c r="E1204" s="7" t="str">
        <f>IF([1]主干线!E1204="","",[1]主干线!E1204)</f>
        <v>LGJ-185/30</v>
      </c>
      <c r="F1204" s="7">
        <f>IF([1]主干线!F1204="","",[1]主干线!F1204)</f>
        <v>0.41154400000000002</v>
      </c>
      <c r="G1204" s="7">
        <f>IF([1]主干线!M1204="","",[1]主干线!M1204)</f>
        <v>2E-3</v>
      </c>
      <c r="H1204" s="7">
        <f>IF([1]主干线!N1204="","",[1]主干线!N1204)</f>
        <v>0</v>
      </c>
      <c r="I1204" s="7">
        <f>IF([1]主干线!O1204="","",[1]主干线!O1204)</f>
        <v>0</v>
      </c>
      <c r="J1204" s="7">
        <f>IF([1]主干线!P1204="","",[1]主干线!P1204)</f>
        <v>2015</v>
      </c>
      <c r="K1204" s="7">
        <f>IF([1]主干线!Q1204="","",[1]主干线!Q1204)</f>
        <v>1</v>
      </c>
      <c r="L1204" s="7">
        <f>IF([1]主干线!R1204="","",[1]主干线!R1204)</f>
        <v>0</v>
      </c>
      <c r="M1204" s="7">
        <f>IF([1]主干线!S1204="","",[1]主干线!S1204)</f>
        <v>0</v>
      </c>
      <c r="N1204" s="7">
        <f>IF([1]主干线!T1204="","",[1]主干线!T1204)</f>
        <v>0</v>
      </c>
      <c r="O1204" s="7" t="str">
        <f>IF([1]主干线!V1204="","",[1]主干线!V1204)</f>
        <v>8796088734864</v>
      </c>
      <c r="P1204" s="7">
        <f>IF([1]主干线!W1204="","",[1]主干线!W1204)</f>
        <v>8.2308819999999994</v>
      </c>
      <c r="Q1204" s="7">
        <f>IF([1]主干线!X1204="","",[1]主干线!X1204)</f>
        <v>6</v>
      </c>
      <c r="R1204" s="7">
        <f>IF([1]主干线!I1204="","",[1]主干线!I1204)</f>
        <v>0</v>
      </c>
      <c r="S1204" s="7">
        <f>IF([1]主干线!G1204="","",[1]主干线!G1204)</f>
        <v>0</v>
      </c>
      <c r="T1204" s="7">
        <f>IF([1]主干线!J1204="","",[1]主干线!J1204)</f>
        <v>0</v>
      </c>
      <c r="U1204" s="7" t="str">
        <f>IF([1]主干线!H1204="","",[1]主干线!H1204)</f>
        <v>市辖</v>
      </c>
    </row>
    <row r="1205" spans="1:21" x14ac:dyDescent="0.15">
      <c r="A1205" s="7" t="str">
        <f>IF([1]主干线!A1205="","",[1]主干线!A1205)</f>
        <v>安柒线路4</v>
      </c>
      <c r="B1205" s="7" t="str">
        <f>IF([1]主干线!B1205="","",[1]主干线!B1205)</f>
        <v>10kV</v>
      </c>
      <c r="C1205" s="7" t="str">
        <f>IF([1]主干线!C1205="","",[1]主干线!C1205)</f>
        <v>147安柒线</v>
      </c>
      <c r="D1205" s="7">
        <f>IF([1]主干线!D1205="","",[1]主干线!D1205)</f>
        <v>0</v>
      </c>
      <c r="E1205" s="7" t="str">
        <f>IF([1]主干线!E1205="","",[1]主干线!E1205)</f>
        <v>LGJ-185/30</v>
      </c>
      <c r="F1205" s="7">
        <f>IF([1]主干线!F1205="","",[1]主干线!F1205)</f>
        <v>2.5805000000000002E-2</v>
      </c>
      <c r="G1205" s="7">
        <f>IF([1]主干线!M1205="","",[1]主干线!M1205)</f>
        <v>2E-3</v>
      </c>
      <c r="H1205" s="7">
        <f>IF([1]主干线!N1205="","",[1]主干线!N1205)</f>
        <v>0</v>
      </c>
      <c r="I1205" s="7">
        <f>IF([1]主干线!O1205="","",[1]主干线!O1205)</f>
        <v>0</v>
      </c>
      <c r="J1205" s="7">
        <f>IF([1]主干线!P1205="","",[1]主干线!P1205)</f>
        <v>2015</v>
      </c>
      <c r="K1205" s="7">
        <f>IF([1]主干线!Q1205="","",[1]主干线!Q1205)</f>
        <v>2</v>
      </c>
      <c r="L1205" s="7">
        <f>IF([1]主干线!R1205="","",[1]主干线!R1205)</f>
        <v>0</v>
      </c>
      <c r="M1205" s="7">
        <f>IF([1]主干线!S1205="","",[1]主干线!S1205)</f>
        <v>0</v>
      </c>
      <c r="N1205" s="7">
        <f>IF([1]主干线!T1205="","",[1]主干线!T1205)</f>
        <v>0</v>
      </c>
      <c r="O1205" s="7" t="str">
        <f>IF([1]主干线!V1205="","",[1]主干线!V1205)</f>
        <v>8796088735424</v>
      </c>
      <c r="P1205" s="7">
        <f>IF([1]主干线!W1205="","",[1]主干线!W1205)</f>
        <v>0.51610999999999996</v>
      </c>
      <c r="Q1205" s="7">
        <f>IF([1]主干线!X1205="","",[1]主干线!X1205)</f>
        <v>7</v>
      </c>
      <c r="R1205" s="7">
        <f>IF([1]主干线!I1205="","",[1]主干线!I1205)</f>
        <v>1</v>
      </c>
      <c r="S1205" s="7">
        <f>IF([1]主干线!G1205="","",[1]主干线!G1205)</f>
        <v>0</v>
      </c>
      <c r="T1205" s="7">
        <f>IF([1]主干线!J1205="","",[1]主干线!J1205)</f>
        <v>0</v>
      </c>
      <c r="U1205" s="7" t="str">
        <f>IF([1]主干线!H1205="","",[1]主干线!H1205)</f>
        <v>市辖</v>
      </c>
    </row>
    <row r="1206" spans="1:21" x14ac:dyDescent="0.15">
      <c r="A1206" s="7" t="str">
        <f>IF([1]主干线!A1206="","",[1]主干线!A1206)</f>
        <v>安柒线路5</v>
      </c>
      <c r="B1206" s="7" t="str">
        <f>IF([1]主干线!B1206="","",[1]主干线!B1206)</f>
        <v>10kV</v>
      </c>
      <c r="C1206" s="7" t="str">
        <f>IF([1]主干线!C1206="","",[1]主干线!C1206)</f>
        <v>147安柒线</v>
      </c>
      <c r="D1206" s="7">
        <f>IF([1]主干线!D1206="","",[1]主干线!D1206)</f>
        <v>0</v>
      </c>
      <c r="E1206" s="7" t="str">
        <f>IF([1]主干线!E1206="","",[1]主干线!E1206)</f>
        <v>LGJ-185/30</v>
      </c>
      <c r="F1206" s="7">
        <f>IF([1]主干线!F1206="","",[1]主干线!F1206)</f>
        <v>0.101975</v>
      </c>
      <c r="G1206" s="7">
        <f>IF([1]主干线!M1206="","",[1]主干线!M1206)</f>
        <v>2E-3</v>
      </c>
      <c r="H1206" s="7">
        <f>IF([1]主干线!N1206="","",[1]主干线!N1206)</f>
        <v>0</v>
      </c>
      <c r="I1206" s="7">
        <f>IF([1]主干线!O1206="","",[1]主干线!O1206)</f>
        <v>0</v>
      </c>
      <c r="J1206" s="7">
        <f>IF([1]主干线!P1206="","",[1]主干线!P1206)</f>
        <v>2015</v>
      </c>
      <c r="K1206" s="7">
        <f>IF([1]主干线!Q1206="","",[1]主干线!Q1206)</f>
        <v>3</v>
      </c>
      <c r="L1206" s="7">
        <f>IF([1]主干线!R1206="","",[1]主干线!R1206)</f>
        <v>0</v>
      </c>
      <c r="M1206" s="7">
        <f>IF([1]主干线!S1206="","",[1]主干线!S1206)</f>
        <v>0</v>
      </c>
      <c r="N1206" s="7">
        <f>IF([1]主干线!T1206="","",[1]主干线!T1206)</f>
        <v>0</v>
      </c>
      <c r="O1206" s="7" t="str">
        <f>IF([1]主干线!V1206="","",[1]主干线!V1206)</f>
        <v>8796088726544</v>
      </c>
      <c r="P1206" s="7">
        <f>IF([1]主干线!W1206="","",[1]主干线!W1206)</f>
        <v>2.0394999999999999</v>
      </c>
      <c r="Q1206" s="7">
        <f>IF([1]主干线!X1206="","",[1]主干线!X1206)</f>
        <v>8</v>
      </c>
      <c r="R1206" s="7">
        <f>IF([1]主干线!I1206="","",[1]主干线!I1206)</f>
        <v>1</v>
      </c>
      <c r="S1206" s="7">
        <f>IF([1]主干线!G1206="","",[1]主干线!G1206)</f>
        <v>0</v>
      </c>
      <c r="T1206" s="7">
        <f>IF([1]主干线!J1206="","",[1]主干线!J1206)</f>
        <v>0</v>
      </c>
      <c r="U1206" s="7" t="str">
        <f>IF([1]主干线!H1206="","",[1]主干线!H1206)</f>
        <v>市辖</v>
      </c>
    </row>
    <row r="1207" spans="1:21" x14ac:dyDescent="0.15">
      <c r="A1207" s="7" t="str">
        <f>IF([1]主干线!A1207="","",[1]主干线!A1207)</f>
        <v>安柒线路6</v>
      </c>
      <c r="B1207" s="7" t="str">
        <f>IF([1]主干线!B1207="","",[1]主干线!B1207)</f>
        <v>10kV</v>
      </c>
      <c r="C1207" s="7" t="str">
        <f>IF([1]主干线!C1207="","",[1]主干线!C1207)</f>
        <v>147安柒线</v>
      </c>
      <c r="D1207" s="7">
        <f>IF([1]主干线!D1207="","",[1]主干线!D1207)</f>
        <v>1</v>
      </c>
      <c r="E1207" s="7" t="str">
        <f>IF([1]主干线!E1207="","",[1]主干线!E1207)</f>
        <v>YJV22-3×120</v>
      </c>
      <c r="F1207" s="7">
        <f>IF([1]主干线!F1207="","",[1]主干线!F1207)</f>
        <v>3.8772000000000001E-2</v>
      </c>
      <c r="G1207" s="7">
        <f>IF([1]主干线!M1207="","",[1]主干线!M1207)</f>
        <v>2E-3</v>
      </c>
      <c r="H1207" s="7">
        <f>IF([1]主干线!N1207="","",[1]主干线!N1207)</f>
        <v>0</v>
      </c>
      <c r="I1207" s="7">
        <f>IF([1]主干线!O1207="","",[1]主干线!O1207)</f>
        <v>0</v>
      </c>
      <c r="J1207" s="7">
        <f>IF([1]主干线!P1207="","",[1]主干线!P1207)</f>
        <v>2015</v>
      </c>
      <c r="K1207" s="7">
        <f>IF([1]主干线!Q1207="","",[1]主干线!Q1207)</f>
        <v>1</v>
      </c>
      <c r="L1207" s="7">
        <f>IF([1]主干线!R1207="","",[1]主干线!R1207)</f>
        <v>0</v>
      </c>
      <c r="M1207" s="7">
        <f>IF([1]主干线!S1207="","",[1]主干线!S1207)</f>
        <v>0</v>
      </c>
      <c r="N1207" s="7">
        <f>IF([1]主干线!T1207="","",[1]主干线!T1207)</f>
        <v>0</v>
      </c>
      <c r="O1207" s="7" t="str">
        <f>IF([1]主干线!V1207="","",[1]主干线!V1207)</f>
        <v>8796088734944</v>
      </c>
      <c r="P1207" s="7">
        <f>IF([1]主干线!W1207="","",[1]主干线!W1207)</f>
        <v>2.3263210000000001</v>
      </c>
      <c r="Q1207" s="7">
        <f>IF([1]主干线!X1207="","",[1]主干线!X1207)</f>
        <v>0</v>
      </c>
      <c r="R1207" s="7">
        <f>IF([1]主干线!I1207="","",[1]主干线!I1207)</f>
        <v>0</v>
      </c>
      <c r="S1207" s="7">
        <f>IF([1]主干线!G1207="","",[1]主干线!G1207)</f>
        <v>0</v>
      </c>
      <c r="T1207" s="7">
        <f>IF([1]主干线!J1207="","",[1]主干线!J1207)</f>
        <v>0</v>
      </c>
      <c r="U1207" s="7" t="str">
        <f>IF([1]主干线!H1207="","",[1]主干线!H1207)</f>
        <v>市辖</v>
      </c>
    </row>
    <row r="1208" spans="1:21" x14ac:dyDescent="0.15">
      <c r="A1208" s="7" t="str">
        <f>IF([1]主干线!A1208="","",[1]主干线!A1208)</f>
        <v>安柒线路7</v>
      </c>
      <c r="B1208" s="7" t="str">
        <f>IF([1]主干线!B1208="","",[1]主干线!B1208)</f>
        <v>10kV</v>
      </c>
      <c r="C1208" s="7" t="str">
        <f>IF([1]主干线!C1208="","",[1]主干线!C1208)</f>
        <v>147安柒线</v>
      </c>
      <c r="D1208" s="7">
        <f>IF([1]主干线!D1208="","",[1]主干线!D1208)</f>
        <v>0</v>
      </c>
      <c r="E1208" s="7" t="str">
        <f>IF([1]主干线!E1208="","",[1]主干线!E1208)</f>
        <v>LGJ-185/30</v>
      </c>
      <c r="F1208" s="7">
        <f>IF([1]主干线!F1208="","",[1]主干线!F1208)</f>
        <v>0.113722</v>
      </c>
      <c r="G1208" s="7">
        <f>IF([1]主干线!M1208="","",[1]主干线!M1208)</f>
        <v>2E-3</v>
      </c>
      <c r="H1208" s="7">
        <f>IF([1]主干线!N1208="","",[1]主干线!N1208)</f>
        <v>0</v>
      </c>
      <c r="I1208" s="7">
        <f>IF([1]主干线!O1208="","",[1]主干线!O1208)</f>
        <v>0</v>
      </c>
      <c r="J1208" s="7">
        <f>IF([1]主干线!P1208="","",[1]主干线!P1208)</f>
        <v>2015</v>
      </c>
      <c r="K1208" s="7">
        <f>IF([1]主干线!Q1208="","",[1]主干线!Q1208)</f>
        <v>2</v>
      </c>
      <c r="L1208" s="7">
        <f>IF([1]主干线!R1208="","",[1]主干线!R1208)</f>
        <v>0</v>
      </c>
      <c r="M1208" s="7">
        <f>IF([1]主干线!S1208="","",[1]主干线!S1208)</f>
        <v>0</v>
      </c>
      <c r="N1208" s="7">
        <f>IF([1]主干线!T1208="","",[1]主干线!T1208)</f>
        <v>0</v>
      </c>
      <c r="O1208" s="7" t="str">
        <f>IF([1]主干线!V1208="","",[1]主干线!V1208)</f>
        <v>8796088734928</v>
      </c>
      <c r="P1208" s="7">
        <f>IF([1]主干线!W1208="","",[1]主干线!W1208)</f>
        <v>2.2744469999999999</v>
      </c>
      <c r="Q1208" s="7">
        <f>IF([1]主干线!X1208="","",[1]主干线!X1208)</f>
        <v>1</v>
      </c>
      <c r="R1208" s="7">
        <f>IF([1]主干线!I1208="","",[1]主干线!I1208)</f>
        <v>1</v>
      </c>
      <c r="S1208" s="7">
        <f>IF([1]主干线!G1208="","",[1]主干线!G1208)</f>
        <v>0</v>
      </c>
      <c r="T1208" s="7">
        <f>IF([1]主干线!J1208="","",[1]主干线!J1208)</f>
        <v>0</v>
      </c>
      <c r="U1208" s="7" t="str">
        <f>IF([1]主干线!H1208="","",[1]主干线!H1208)</f>
        <v>市辖</v>
      </c>
    </row>
    <row r="1209" spans="1:21" x14ac:dyDescent="0.15">
      <c r="A1209" s="7" t="str">
        <f>IF([1]主干线!A1209="","",[1]主干线!A1209)</f>
        <v>安柒线路8</v>
      </c>
      <c r="B1209" s="7" t="str">
        <f>IF([1]主干线!B1209="","",[1]主干线!B1209)</f>
        <v>10kV</v>
      </c>
      <c r="C1209" s="7" t="str">
        <f>IF([1]主干线!C1209="","",[1]主干线!C1209)</f>
        <v>147安柒线</v>
      </c>
      <c r="D1209" s="7">
        <f>IF([1]主干线!D1209="","",[1]主干线!D1209)</f>
        <v>1</v>
      </c>
      <c r="E1209" s="7" t="str">
        <f>IF([1]主干线!E1209="","",[1]主干线!E1209)</f>
        <v>YJV22-3×120</v>
      </c>
      <c r="F1209" s="7">
        <f>IF([1]主干线!F1209="","",[1]主干线!F1209)</f>
        <v>1.5675000000000001E-2</v>
      </c>
      <c r="G1209" s="7">
        <f>IF([1]主干线!M1209="","",[1]主干线!M1209)</f>
        <v>2E-3</v>
      </c>
      <c r="H1209" s="7">
        <f>IF([1]主干线!N1209="","",[1]主干线!N1209)</f>
        <v>0</v>
      </c>
      <c r="I1209" s="7">
        <f>IF([1]主干线!O1209="","",[1]主干线!O1209)</f>
        <v>0</v>
      </c>
      <c r="J1209" s="7">
        <f>IF([1]主干线!P1209="","",[1]主干线!P1209)</f>
        <v>2015</v>
      </c>
      <c r="K1209" s="7">
        <f>IF([1]主干线!Q1209="","",[1]主干线!Q1209)</f>
        <v>3</v>
      </c>
      <c r="L1209" s="7">
        <f>IF([1]主干线!R1209="","",[1]主干线!R1209)</f>
        <v>0</v>
      </c>
      <c r="M1209" s="7">
        <f>IF([1]主干线!S1209="","",[1]主干线!S1209)</f>
        <v>0</v>
      </c>
      <c r="N1209" s="7">
        <f>IF([1]主干线!T1209="","",[1]主干线!T1209)</f>
        <v>0</v>
      </c>
      <c r="O1209" s="7" t="str">
        <f>IF([1]主干线!V1209="","",[1]主干线!V1209)</f>
        <v>配变_德勤机械</v>
      </c>
      <c r="P1209" s="7">
        <f>IF([1]主干线!W1209="","",[1]主干线!W1209)</f>
        <v>0.94050100000000003</v>
      </c>
      <c r="Q1209" s="7">
        <f>IF([1]主干线!X1209="","",[1]主干线!X1209)</f>
        <v>2</v>
      </c>
      <c r="R1209" s="7">
        <f>IF([1]主干线!I1209="","",[1]主干线!I1209)</f>
        <v>1</v>
      </c>
      <c r="S1209" s="7">
        <f>IF([1]主干线!G1209="","",[1]主干线!G1209)</f>
        <v>0</v>
      </c>
      <c r="T1209" s="7">
        <f>IF([1]主干线!J1209="","",[1]主干线!J1209)</f>
        <v>0</v>
      </c>
      <c r="U1209" s="7" t="str">
        <f>IF([1]主干线!H1209="","",[1]主干线!H1209)</f>
        <v>市辖</v>
      </c>
    </row>
    <row r="1210" spans="1:21" x14ac:dyDescent="0.15">
      <c r="A1210" s="7" t="str">
        <f>IF([1]主干线!A1210="","",[1]主干线!A1210)</f>
        <v>安柒线路9</v>
      </c>
      <c r="B1210" s="7" t="str">
        <f>IF([1]主干线!B1210="","",[1]主干线!B1210)</f>
        <v>10kV</v>
      </c>
      <c r="C1210" s="7" t="str">
        <f>IF([1]主干线!C1210="","",[1]主干线!C1210)</f>
        <v>147安柒线</v>
      </c>
      <c r="D1210" s="7">
        <f>IF([1]主干线!D1210="","",[1]主干线!D1210)</f>
        <v>0</v>
      </c>
      <c r="E1210" s="7" t="str">
        <f>IF([1]主干线!E1210="","",[1]主干线!E1210)</f>
        <v>LGJ-185/30</v>
      </c>
      <c r="F1210" s="7">
        <f>IF([1]主干线!F1210="","",[1]主干线!F1210)</f>
        <v>9.3339000000000005E-2</v>
      </c>
      <c r="G1210" s="7">
        <f>IF([1]主干线!M1210="","",[1]主干线!M1210)</f>
        <v>2E-3</v>
      </c>
      <c r="H1210" s="7">
        <f>IF([1]主干线!N1210="","",[1]主干线!N1210)</f>
        <v>0</v>
      </c>
      <c r="I1210" s="7">
        <f>IF([1]主干线!O1210="","",[1]主干线!O1210)</f>
        <v>0</v>
      </c>
      <c r="J1210" s="7">
        <f>IF([1]主干线!P1210="","",[1]主干线!P1210)</f>
        <v>2015</v>
      </c>
      <c r="K1210" s="7">
        <f>IF([1]主干线!Q1210="","",[1]主干线!Q1210)</f>
        <v>1</v>
      </c>
      <c r="L1210" s="7">
        <f>IF([1]主干线!R1210="","",[1]主干线!R1210)</f>
        <v>0</v>
      </c>
      <c r="M1210" s="7">
        <f>IF([1]主干线!S1210="","",[1]主干线!S1210)</f>
        <v>0</v>
      </c>
      <c r="N1210" s="7">
        <f>IF([1]主干线!T1210="","",[1]主干线!T1210)</f>
        <v>0</v>
      </c>
      <c r="O1210" s="7" t="str">
        <f>IF([1]主干线!V1210="","",[1]主干线!V1210)</f>
        <v>8796088735040</v>
      </c>
      <c r="P1210" s="7">
        <f>IF([1]主干线!W1210="","",[1]主干线!W1210)</f>
        <v>1.866781</v>
      </c>
      <c r="Q1210" s="7">
        <f>IF([1]主干线!X1210="","",[1]主干线!X1210)</f>
        <v>3</v>
      </c>
      <c r="R1210" s="7">
        <f>IF([1]主干线!I1210="","",[1]主干线!I1210)</f>
        <v>0</v>
      </c>
      <c r="S1210" s="7">
        <f>IF([1]主干线!G1210="","",[1]主干线!G1210)</f>
        <v>0</v>
      </c>
      <c r="T1210" s="7">
        <f>IF([1]主干线!J1210="","",[1]主干线!J1210)</f>
        <v>0</v>
      </c>
      <c r="U1210" s="7" t="str">
        <f>IF([1]主干线!H1210="","",[1]主干线!H1210)</f>
        <v>市辖</v>
      </c>
    </row>
    <row r="1211" spans="1:21" x14ac:dyDescent="0.15">
      <c r="A1211" s="7" t="str">
        <f>IF([1]主干线!A1211="","",[1]主干线!A1211)</f>
        <v>安柒线路10</v>
      </c>
      <c r="B1211" s="7" t="str">
        <f>IF([1]主干线!B1211="","",[1]主干线!B1211)</f>
        <v>10kV</v>
      </c>
      <c r="C1211" s="7" t="str">
        <f>IF([1]主干线!C1211="","",[1]主干线!C1211)</f>
        <v>147安柒线</v>
      </c>
      <c r="D1211" s="7">
        <f>IF([1]主干线!D1211="","",[1]主干线!D1211)</f>
        <v>0</v>
      </c>
      <c r="E1211" s="7" t="str">
        <f>IF([1]主干线!E1211="","",[1]主干线!E1211)</f>
        <v>LGJ-185/30</v>
      </c>
      <c r="F1211" s="7">
        <f>IF([1]主干线!F1211="","",[1]主干线!F1211)</f>
        <v>7.5825000000000004E-2</v>
      </c>
      <c r="G1211" s="7">
        <f>IF([1]主干线!M1211="","",[1]主干线!M1211)</f>
        <v>2E-3</v>
      </c>
      <c r="H1211" s="7">
        <f>IF([1]主干线!N1211="","",[1]主干线!N1211)</f>
        <v>0</v>
      </c>
      <c r="I1211" s="7">
        <f>IF([1]主干线!O1211="","",[1]主干线!O1211)</f>
        <v>0</v>
      </c>
      <c r="J1211" s="7">
        <f>IF([1]主干线!P1211="","",[1]主干线!P1211)</f>
        <v>2015</v>
      </c>
      <c r="K1211" s="7">
        <f>IF([1]主干线!Q1211="","",[1]主干线!Q1211)</f>
        <v>2</v>
      </c>
      <c r="L1211" s="7">
        <f>IF([1]主干线!R1211="","",[1]主干线!R1211)</f>
        <v>0</v>
      </c>
      <c r="M1211" s="7">
        <f>IF([1]主干线!S1211="","",[1]主干线!S1211)</f>
        <v>0</v>
      </c>
      <c r="N1211" s="7">
        <f>IF([1]主干线!T1211="","",[1]主干线!T1211)</f>
        <v>0</v>
      </c>
      <c r="O1211" s="7" t="str">
        <f>IF([1]主干线!V1211="","",[1]主干线!V1211)</f>
        <v>配变_振淮建筑</v>
      </c>
      <c r="P1211" s="7">
        <f>IF([1]主干线!W1211="","",[1]主干线!W1211)</f>
        <v>1.516507</v>
      </c>
      <c r="Q1211" s="7">
        <f>IF([1]主干线!X1211="","",[1]主干线!X1211)</f>
        <v>4</v>
      </c>
      <c r="R1211" s="7">
        <f>IF([1]主干线!I1211="","",[1]主干线!I1211)</f>
        <v>1</v>
      </c>
      <c r="S1211" s="7">
        <f>IF([1]主干线!G1211="","",[1]主干线!G1211)</f>
        <v>0</v>
      </c>
      <c r="T1211" s="7">
        <f>IF([1]主干线!J1211="","",[1]主干线!J1211)</f>
        <v>0</v>
      </c>
      <c r="U1211" s="7" t="str">
        <f>IF([1]主干线!H1211="","",[1]主干线!H1211)</f>
        <v>市辖</v>
      </c>
    </row>
    <row r="1212" spans="1:21" x14ac:dyDescent="0.15">
      <c r="A1212" s="7" t="str">
        <f>IF([1]主干线!A1212="","",[1]主干线!A1212)</f>
        <v>安柒线路11</v>
      </c>
      <c r="B1212" s="7" t="str">
        <f>IF([1]主干线!B1212="","",[1]主干线!B1212)</f>
        <v>10kV</v>
      </c>
      <c r="C1212" s="7" t="str">
        <f>IF([1]主干线!C1212="","",[1]主干线!C1212)</f>
        <v>147安柒线</v>
      </c>
      <c r="D1212" s="7">
        <f>IF([1]主干线!D1212="","",[1]主干线!D1212)</f>
        <v>0</v>
      </c>
      <c r="E1212" s="7" t="str">
        <f>IF([1]主干线!E1212="","",[1]主干线!E1212)</f>
        <v>LGJ-185/30</v>
      </c>
      <c r="F1212" s="7">
        <f>IF([1]主干线!F1212="","",[1]主干线!F1212)</f>
        <v>9.0116000000000002E-2</v>
      </c>
      <c r="G1212" s="7">
        <f>IF([1]主干线!M1212="","",[1]主干线!M1212)</f>
        <v>2E-3</v>
      </c>
      <c r="H1212" s="7">
        <f>IF([1]主干线!N1212="","",[1]主干线!N1212)</f>
        <v>0</v>
      </c>
      <c r="I1212" s="7">
        <f>IF([1]主干线!O1212="","",[1]主干线!O1212)</f>
        <v>0</v>
      </c>
      <c r="J1212" s="7">
        <f>IF([1]主干线!P1212="","",[1]主干线!P1212)</f>
        <v>2015</v>
      </c>
      <c r="K1212" s="7">
        <f>IF([1]主干线!Q1212="","",[1]主干线!Q1212)</f>
        <v>3</v>
      </c>
      <c r="L1212" s="7">
        <f>IF([1]主干线!R1212="","",[1]主干线!R1212)</f>
        <v>0</v>
      </c>
      <c r="M1212" s="7">
        <f>IF([1]主干线!S1212="","",[1]主干线!S1212)</f>
        <v>0</v>
      </c>
      <c r="N1212" s="7">
        <f>IF([1]主干线!T1212="","",[1]主干线!T1212)</f>
        <v>0</v>
      </c>
      <c r="O1212" s="7" t="str">
        <f>IF([1]主干线!V1212="","",[1]主干线!V1212)</f>
        <v>8796088735024</v>
      </c>
      <c r="P1212" s="7">
        <f>IF([1]主干线!W1212="","",[1]主干线!W1212)</f>
        <v>1.8023199999999999</v>
      </c>
      <c r="Q1212" s="7">
        <f>IF([1]主干线!X1212="","",[1]主干线!X1212)</f>
        <v>5</v>
      </c>
      <c r="R1212" s="7">
        <f>IF([1]主干线!I1212="","",[1]主干线!I1212)</f>
        <v>1</v>
      </c>
      <c r="S1212" s="7">
        <f>IF([1]主干线!G1212="","",[1]主干线!G1212)</f>
        <v>0</v>
      </c>
      <c r="T1212" s="7">
        <f>IF([1]主干线!J1212="","",[1]主干线!J1212)</f>
        <v>0</v>
      </c>
      <c r="U1212" s="7" t="str">
        <f>IF([1]主干线!H1212="","",[1]主干线!H1212)</f>
        <v>市辖</v>
      </c>
    </row>
    <row r="1213" spans="1:21" x14ac:dyDescent="0.15">
      <c r="A1213" s="7" t="str">
        <f>IF([1]主干线!A1213="","",[1]主干线!A1213)</f>
        <v>安柒线路12</v>
      </c>
      <c r="B1213" s="7" t="str">
        <f>IF([1]主干线!B1213="","",[1]主干线!B1213)</f>
        <v>10kV</v>
      </c>
      <c r="C1213" s="7" t="str">
        <f>IF([1]主干线!C1213="","",[1]主干线!C1213)</f>
        <v>147安柒线</v>
      </c>
      <c r="D1213" s="7">
        <f>IF([1]主干线!D1213="","",[1]主干线!D1213)</f>
        <v>0</v>
      </c>
      <c r="E1213" s="7" t="str">
        <f>IF([1]主干线!E1213="","",[1]主干线!E1213)</f>
        <v>LGJ-185/30</v>
      </c>
      <c r="F1213" s="7">
        <f>IF([1]主干线!F1213="","",[1]主干线!F1213)</f>
        <v>2.8060000000000002E-2</v>
      </c>
      <c r="G1213" s="7">
        <f>IF([1]主干线!M1213="","",[1]主干线!M1213)</f>
        <v>2E-3</v>
      </c>
      <c r="H1213" s="7">
        <f>IF([1]主干线!N1213="","",[1]主干线!N1213)</f>
        <v>0</v>
      </c>
      <c r="I1213" s="7">
        <f>IF([1]主干线!O1213="","",[1]主干线!O1213)</f>
        <v>0</v>
      </c>
      <c r="J1213" s="7">
        <f>IF([1]主干线!P1213="","",[1]主干线!P1213)</f>
        <v>2015</v>
      </c>
      <c r="K1213" s="7">
        <f>IF([1]主干线!Q1213="","",[1]主干线!Q1213)</f>
        <v>1</v>
      </c>
      <c r="L1213" s="7">
        <f>IF([1]主干线!R1213="","",[1]主干线!R1213)</f>
        <v>0</v>
      </c>
      <c r="M1213" s="7">
        <f>IF([1]主干线!S1213="","",[1]主干线!S1213)</f>
        <v>0</v>
      </c>
      <c r="N1213" s="7">
        <f>IF([1]主干线!T1213="","",[1]主干线!T1213)</f>
        <v>0</v>
      </c>
      <c r="O1213" s="7" t="str">
        <f>IF([1]主干线!V1213="","",[1]主干线!V1213)</f>
        <v>配变_思创服饰</v>
      </c>
      <c r="P1213" s="7">
        <f>IF([1]主干线!W1213="","",[1]主干线!W1213)</f>
        <v>0.56120599999999998</v>
      </c>
      <c r="Q1213" s="7">
        <f>IF([1]主干线!X1213="","",[1]主干线!X1213)</f>
        <v>6</v>
      </c>
      <c r="R1213" s="7">
        <f>IF([1]主干线!I1213="","",[1]主干线!I1213)</f>
        <v>0</v>
      </c>
      <c r="S1213" s="7">
        <f>IF([1]主干线!G1213="","",[1]主干线!G1213)</f>
        <v>0</v>
      </c>
      <c r="T1213" s="7">
        <f>IF([1]主干线!J1213="","",[1]主干线!J1213)</f>
        <v>0</v>
      </c>
      <c r="U1213" s="7" t="str">
        <f>IF([1]主干线!H1213="","",[1]主干线!H1213)</f>
        <v>市辖</v>
      </c>
    </row>
    <row r="1214" spans="1:21" x14ac:dyDescent="0.15">
      <c r="A1214" s="7" t="str">
        <f>IF([1]主干线!A1214="","",[1]主干线!A1214)</f>
        <v>安柒线路13</v>
      </c>
      <c r="B1214" s="7" t="str">
        <f>IF([1]主干线!B1214="","",[1]主干线!B1214)</f>
        <v>10kV</v>
      </c>
      <c r="C1214" s="7" t="str">
        <f>IF([1]主干线!C1214="","",[1]主干线!C1214)</f>
        <v>147安柒线</v>
      </c>
      <c r="D1214" s="7">
        <f>IF([1]主干线!D1214="","",[1]主干线!D1214)</f>
        <v>0</v>
      </c>
      <c r="E1214" s="7" t="str">
        <f>IF([1]主干线!E1214="","",[1]主干线!E1214)</f>
        <v>LGJ-185/30</v>
      </c>
      <c r="F1214" s="7">
        <f>IF([1]主干线!F1214="","",[1]主干线!F1214)</f>
        <v>1.4893999999999999E-2</v>
      </c>
      <c r="G1214" s="7">
        <f>IF([1]主干线!M1214="","",[1]主干线!M1214)</f>
        <v>2E-3</v>
      </c>
      <c r="H1214" s="7">
        <f>IF([1]主干线!N1214="","",[1]主干线!N1214)</f>
        <v>0</v>
      </c>
      <c r="I1214" s="7">
        <f>IF([1]主干线!O1214="","",[1]主干线!O1214)</f>
        <v>0</v>
      </c>
      <c r="J1214" s="7">
        <f>IF([1]主干线!P1214="","",[1]主干线!P1214)</f>
        <v>2015</v>
      </c>
      <c r="K1214" s="7">
        <f>IF([1]主干线!Q1214="","",[1]主干线!Q1214)</f>
        <v>2</v>
      </c>
      <c r="L1214" s="7">
        <f>IF([1]主干线!R1214="","",[1]主干线!R1214)</f>
        <v>0</v>
      </c>
      <c r="M1214" s="7">
        <f>IF([1]主干线!S1214="","",[1]主干线!S1214)</f>
        <v>0</v>
      </c>
      <c r="N1214" s="7">
        <f>IF([1]主干线!T1214="","",[1]主干线!T1214)</f>
        <v>0</v>
      </c>
      <c r="O1214" s="7" t="str">
        <f>IF([1]主干线!V1214="","",[1]主干线!V1214)</f>
        <v>8796088749216</v>
      </c>
      <c r="P1214" s="7">
        <f>IF([1]主干线!W1214="","",[1]主干线!W1214)</f>
        <v>0.297875</v>
      </c>
      <c r="Q1214" s="7">
        <f>IF([1]主干线!X1214="","",[1]主干线!X1214)</f>
        <v>7</v>
      </c>
      <c r="R1214" s="7">
        <f>IF([1]主干线!I1214="","",[1]主干线!I1214)</f>
        <v>1</v>
      </c>
      <c r="S1214" s="7">
        <f>IF([1]主干线!G1214="","",[1]主干线!G1214)</f>
        <v>0</v>
      </c>
      <c r="T1214" s="7">
        <f>IF([1]主干线!J1214="","",[1]主干线!J1214)</f>
        <v>0</v>
      </c>
      <c r="U1214" s="7" t="str">
        <f>IF([1]主干线!H1214="","",[1]主干线!H1214)</f>
        <v>市辖</v>
      </c>
    </row>
    <row r="1215" spans="1:21" x14ac:dyDescent="0.15">
      <c r="A1215" s="7" t="str">
        <f>IF([1]主干线!A1215="","",[1]主干线!A1215)</f>
        <v>安柒线路14</v>
      </c>
      <c r="B1215" s="7" t="str">
        <f>IF([1]主干线!B1215="","",[1]主干线!B1215)</f>
        <v>10kV</v>
      </c>
      <c r="C1215" s="7" t="str">
        <f>IF([1]主干线!C1215="","",[1]主干线!C1215)</f>
        <v>147安柒线</v>
      </c>
      <c r="D1215" s="7">
        <f>IF([1]主干线!D1215="","",[1]主干线!D1215)</f>
        <v>1</v>
      </c>
      <c r="E1215" s="7" t="str">
        <f>IF([1]主干线!E1215="","",[1]主干线!E1215)</f>
        <v>YJV22-3×95</v>
      </c>
      <c r="F1215" s="7">
        <f>IF([1]主干线!F1215="","",[1]主干线!F1215)</f>
        <v>1.3195999999999999E-2</v>
      </c>
      <c r="G1215" s="7">
        <f>IF([1]主干线!M1215="","",[1]主干线!M1215)</f>
        <v>2E-3</v>
      </c>
      <c r="H1215" s="7">
        <f>IF([1]主干线!N1215="","",[1]主干线!N1215)</f>
        <v>0</v>
      </c>
      <c r="I1215" s="7">
        <f>IF([1]主干线!O1215="","",[1]主干线!O1215)</f>
        <v>0</v>
      </c>
      <c r="J1215" s="7">
        <f>IF([1]主干线!P1215="","",[1]主干线!P1215)</f>
        <v>2015</v>
      </c>
      <c r="K1215" s="7">
        <f>IF([1]主干线!Q1215="","",[1]主干线!Q1215)</f>
        <v>3</v>
      </c>
      <c r="L1215" s="7">
        <f>IF([1]主干线!R1215="","",[1]主干线!R1215)</f>
        <v>0</v>
      </c>
      <c r="M1215" s="7">
        <f>IF([1]主干线!S1215="","",[1]主干线!S1215)</f>
        <v>0</v>
      </c>
      <c r="N1215" s="7">
        <f>IF([1]主干线!T1215="","",[1]主干线!T1215)</f>
        <v>0</v>
      </c>
      <c r="O1215" s="7" t="str">
        <f>IF([1]主干线!V1215="","",[1]主干线!V1215)</f>
        <v>配变_濡鑫光电</v>
      </c>
      <c r="P1215" s="7">
        <f>IF([1]主干线!W1215="","",[1]主干线!W1215)</f>
        <v>0.75214499999999995</v>
      </c>
      <c r="Q1215" s="7">
        <f>IF([1]主干线!X1215="","",[1]主干线!X1215)</f>
        <v>8</v>
      </c>
      <c r="R1215" s="7">
        <f>IF([1]主干线!I1215="","",[1]主干线!I1215)</f>
        <v>1</v>
      </c>
      <c r="S1215" s="7">
        <f>IF([1]主干线!G1215="","",[1]主干线!G1215)</f>
        <v>0</v>
      </c>
      <c r="T1215" s="7">
        <f>IF([1]主干线!J1215="","",[1]主干线!J1215)</f>
        <v>0</v>
      </c>
      <c r="U1215" s="7" t="str">
        <f>IF([1]主干线!H1215="","",[1]主干线!H1215)</f>
        <v>市辖</v>
      </c>
    </row>
    <row r="1216" spans="1:21" x14ac:dyDescent="0.15">
      <c r="A1216" s="7" t="str">
        <f>IF([1]主干线!A1216="","",[1]主干线!A1216)</f>
        <v>安柒线路15</v>
      </c>
      <c r="B1216" s="7" t="str">
        <f>IF([1]主干线!B1216="","",[1]主干线!B1216)</f>
        <v>10kV</v>
      </c>
      <c r="C1216" s="7" t="str">
        <f>IF([1]主干线!C1216="","",[1]主干线!C1216)</f>
        <v>147安柒线</v>
      </c>
      <c r="D1216" s="7">
        <f>IF([1]主干线!D1216="","",[1]主干线!D1216)</f>
        <v>0</v>
      </c>
      <c r="E1216" s="7" t="str">
        <f>IF([1]主干线!E1216="","",[1]主干线!E1216)</f>
        <v>LGJ-185/30</v>
      </c>
      <c r="F1216" s="7">
        <f>IF([1]主干线!F1216="","",[1]主干线!F1216)</f>
        <v>0.203319</v>
      </c>
      <c r="G1216" s="7">
        <f>IF([1]主干线!M1216="","",[1]主干线!M1216)</f>
        <v>2E-3</v>
      </c>
      <c r="H1216" s="7">
        <f>IF([1]主干线!N1216="","",[1]主干线!N1216)</f>
        <v>0</v>
      </c>
      <c r="I1216" s="7">
        <f>IF([1]主干线!O1216="","",[1]主干线!O1216)</f>
        <v>0</v>
      </c>
      <c r="J1216" s="7">
        <f>IF([1]主干线!P1216="","",[1]主干线!P1216)</f>
        <v>2015</v>
      </c>
      <c r="K1216" s="7">
        <f>IF([1]主干线!Q1216="","",[1]主干线!Q1216)</f>
        <v>1</v>
      </c>
      <c r="L1216" s="7">
        <f>IF([1]主干线!R1216="","",[1]主干线!R1216)</f>
        <v>0</v>
      </c>
      <c r="M1216" s="7">
        <f>IF([1]主干线!S1216="","",[1]主干线!S1216)</f>
        <v>0</v>
      </c>
      <c r="N1216" s="7">
        <f>IF([1]主干线!T1216="","",[1]主干线!T1216)</f>
        <v>0</v>
      </c>
      <c r="O1216" s="7" t="str">
        <f>IF([1]主干线!V1216="","",[1]主干线!V1216)</f>
        <v>8796088735168</v>
      </c>
      <c r="P1216" s="7">
        <f>IF([1]主干线!W1216="","",[1]主干线!W1216)</f>
        <v>4.0663850000000004</v>
      </c>
      <c r="Q1216" s="7">
        <f>IF([1]主干线!X1216="","",[1]主干线!X1216)</f>
        <v>0</v>
      </c>
      <c r="R1216" s="7">
        <f>IF([1]主干线!I1216="","",[1]主干线!I1216)</f>
        <v>0</v>
      </c>
      <c r="S1216" s="7">
        <f>IF([1]主干线!G1216="","",[1]主干线!G1216)</f>
        <v>0</v>
      </c>
      <c r="T1216" s="7">
        <f>IF([1]主干线!J1216="","",[1]主干线!J1216)</f>
        <v>0</v>
      </c>
      <c r="U1216" s="7" t="str">
        <f>IF([1]主干线!H1216="","",[1]主干线!H1216)</f>
        <v>市辖</v>
      </c>
    </row>
    <row r="1217" spans="1:21" x14ac:dyDescent="0.15">
      <c r="A1217" s="7" t="str">
        <f>IF([1]主干线!A1217="","",[1]主干线!A1217)</f>
        <v>安柒线路16</v>
      </c>
      <c r="B1217" s="7" t="str">
        <f>IF([1]主干线!B1217="","",[1]主干线!B1217)</f>
        <v>10kV</v>
      </c>
      <c r="C1217" s="7" t="str">
        <f>IF([1]主干线!C1217="","",[1]主干线!C1217)</f>
        <v>147安柒线</v>
      </c>
      <c r="D1217" s="7">
        <f>IF([1]主干线!D1217="","",[1]主干线!D1217)</f>
        <v>0</v>
      </c>
      <c r="E1217" s="7" t="str">
        <f>IF([1]主干线!E1217="","",[1]主干线!E1217)</f>
        <v>LGJ-185/30</v>
      </c>
      <c r="F1217" s="7">
        <f>IF([1]主干线!F1217="","",[1]主干线!F1217)</f>
        <v>2.3550999999999999E-2</v>
      </c>
      <c r="G1217" s="7">
        <f>IF([1]主干线!M1217="","",[1]主干线!M1217)</f>
        <v>2E-3</v>
      </c>
      <c r="H1217" s="7">
        <f>IF([1]主干线!N1217="","",[1]主干线!N1217)</f>
        <v>0</v>
      </c>
      <c r="I1217" s="7">
        <f>IF([1]主干线!O1217="","",[1]主干线!O1217)</f>
        <v>0</v>
      </c>
      <c r="J1217" s="7">
        <f>IF([1]主干线!P1217="","",[1]主干线!P1217)</f>
        <v>2015</v>
      </c>
      <c r="K1217" s="7">
        <f>IF([1]主干线!Q1217="","",[1]主干线!Q1217)</f>
        <v>2</v>
      </c>
      <c r="L1217" s="7">
        <f>IF([1]主干线!R1217="","",[1]主干线!R1217)</f>
        <v>0</v>
      </c>
      <c r="M1217" s="7">
        <f>IF([1]主干线!S1217="","",[1]主干线!S1217)</f>
        <v>0</v>
      </c>
      <c r="N1217" s="7">
        <f>IF([1]主干线!T1217="","",[1]主干线!T1217)</f>
        <v>0</v>
      </c>
      <c r="O1217" s="7" t="str">
        <f>IF([1]主干线!V1217="","",[1]主干线!V1217)</f>
        <v>8796088735184</v>
      </c>
      <c r="P1217" s="7">
        <f>IF([1]主干线!W1217="","",[1]主干线!W1217)</f>
        <v>0.47101300000000001</v>
      </c>
      <c r="Q1217" s="7">
        <f>IF([1]主干线!X1217="","",[1]主干线!X1217)</f>
        <v>1</v>
      </c>
      <c r="R1217" s="7">
        <f>IF([1]主干线!I1217="","",[1]主干线!I1217)</f>
        <v>1</v>
      </c>
      <c r="S1217" s="7">
        <f>IF([1]主干线!G1217="","",[1]主干线!G1217)</f>
        <v>0</v>
      </c>
      <c r="T1217" s="7">
        <f>IF([1]主干线!J1217="","",[1]主干线!J1217)</f>
        <v>0</v>
      </c>
      <c r="U1217" s="7" t="str">
        <f>IF([1]主干线!H1217="","",[1]主干线!H1217)</f>
        <v>市辖</v>
      </c>
    </row>
    <row r="1218" spans="1:21" x14ac:dyDescent="0.15">
      <c r="A1218" s="7" t="str">
        <f>IF([1]主干线!A1218="","",[1]主干线!A1218)</f>
        <v>安柒线路17</v>
      </c>
      <c r="B1218" s="7" t="str">
        <f>IF([1]主干线!B1218="","",[1]主干线!B1218)</f>
        <v>10kV</v>
      </c>
      <c r="C1218" s="7" t="str">
        <f>IF([1]主干线!C1218="","",[1]主干线!C1218)</f>
        <v>147安柒线</v>
      </c>
      <c r="D1218" s="7">
        <f>IF([1]主干线!D1218="","",[1]主干线!D1218)</f>
        <v>0</v>
      </c>
      <c r="E1218" s="7" t="str">
        <f>IF([1]主干线!E1218="","",[1]主干线!E1218)</f>
        <v>LGJ-185/30</v>
      </c>
      <c r="F1218" s="7">
        <f>IF([1]主干线!F1218="","",[1]主干线!F1218)</f>
        <v>2.6120000000000002E-3</v>
      </c>
      <c r="G1218" s="7">
        <f>IF([1]主干线!M1218="","",[1]主干线!M1218)</f>
        <v>2E-3</v>
      </c>
      <c r="H1218" s="7">
        <f>IF([1]主干线!N1218="","",[1]主干线!N1218)</f>
        <v>0</v>
      </c>
      <c r="I1218" s="7">
        <f>IF([1]主干线!O1218="","",[1]主干线!O1218)</f>
        <v>0</v>
      </c>
      <c r="J1218" s="7">
        <f>IF([1]主干线!P1218="","",[1]主干线!P1218)</f>
        <v>2015</v>
      </c>
      <c r="K1218" s="7">
        <f>IF([1]主干线!Q1218="","",[1]主干线!Q1218)</f>
        <v>3</v>
      </c>
      <c r="L1218" s="7">
        <f>IF([1]主干线!R1218="","",[1]主干线!R1218)</f>
        <v>0</v>
      </c>
      <c r="M1218" s="7">
        <f>IF([1]主干线!S1218="","",[1]主干线!S1218)</f>
        <v>0</v>
      </c>
      <c r="N1218" s="7">
        <f>IF([1]主干线!T1218="","",[1]主干线!T1218)</f>
        <v>0</v>
      </c>
      <c r="O1218" s="7" t="str">
        <f>IF([1]主干线!V1218="","",[1]主干线!V1218)</f>
        <v>配变_安柒线联通2</v>
      </c>
      <c r="P1218" s="7">
        <f>IF([1]主干线!W1218="","",[1]主干线!W1218)</f>
        <v>5.2231E-2</v>
      </c>
      <c r="Q1218" s="7">
        <f>IF([1]主干线!X1218="","",[1]主干线!X1218)</f>
        <v>2</v>
      </c>
      <c r="R1218" s="7">
        <f>IF([1]主干线!I1218="","",[1]主干线!I1218)</f>
        <v>1</v>
      </c>
      <c r="S1218" s="7">
        <f>IF([1]主干线!G1218="","",[1]主干线!G1218)</f>
        <v>0</v>
      </c>
      <c r="T1218" s="7">
        <f>IF([1]主干线!J1218="","",[1]主干线!J1218)</f>
        <v>0</v>
      </c>
      <c r="U1218" s="7" t="str">
        <f>IF([1]主干线!H1218="","",[1]主干线!H1218)</f>
        <v>市辖</v>
      </c>
    </row>
    <row r="1219" spans="1:21" x14ac:dyDescent="0.15">
      <c r="A1219" s="7" t="str">
        <f>IF([1]主干线!A1219="","",[1]主干线!A1219)</f>
        <v>安柒线路18</v>
      </c>
      <c r="B1219" s="7" t="str">
        <f>IF([1]主干线!B1219="","",[1]主干线!B1219)</f>
        <v>10kV</v>
      </c>
      <c r="C1219" s="7" t="str">
        <f>IF([1]主干线!C1219="","",[1]主干线!C1219)</f>
        <v>147安柒线</v>
      </c>
      <c r="D1219" s="7">
        <f>IF([1]主干线!D1219="","",[1]主干线!D1219)</f>
        <v>0</v>
      </c>
      <c r="E1219" s="7" t="str">
        <f>IF([1]主干线!E1219="","",[1]主干线!E1219)</f>
        <v>LGJ-185/30</v>
      </c>
      <c r="F1219" s="7">
        <f>IF([1]主干线!F1219="","",[1]主干线!F1219)</f>
        <v>2.0317999999999999E-2</v>
      </c>
      <c r="G1219" s="7">
        <f>IF([1]主干线!M1219="","",[1]主干线!M1219)</f>
        <v>2E-3</v>
      </c>
      <c r="H1219" s="7">
        <f>IF([1]主干线!N1219="","",[1]主干线!N1219)</f>
        <v>0</v>
      </c>
      <c r="I1219" s="7">
        <f>IF([1]主干线!O1219="","",[1]主干线!O1219)</f>
        <v>0</v>
      </c>
      <c r="J1219" s="7">
        <f>IF([1]主干线!P1219="","",[1]主干线!P1219)</f>
        <v>2015</v>
      </c>
      <c r="K1219" s="7">
        <f>IF([1]主干线!Q1219="","",[1]主干线!Q1219)</f>
        <v>1</v>
      </c>
      <c r="L1219" s="7">
        <f>IF([1]主干线!R1219="","",[1]主干线!R1219)</f>
        <v>0</v>
      </c>
      <c r="M1219" s="7">
        <f>IF([1]主干线!S1219="","",[1]主干线!S1219)</f>
        <v>0</v>
      </c>
      <c r="N1219" s="7">
        <f>IF([1]主干线!T1219="","",[1]主干线!T1219)</f>
        <v>0</v>
      </c>
      <c r="O1219" s="7" t="str">
        <f>IF([1]主干线!V1219="","",[1]主干线!V1219)</f>
        <v>配变_安柒线移动2</v>
      </c>
      <c r="P1219" s="7">
        <f>IF([1]主干线!W1219="","",[1]主干线!W1219)</f>
        <v>0.40635500000000002</v>
      </c>
      <c r="Q1219" s="7">
        <f>IF([1]主干线!X1219="","",[1]主干线!X1219)</f>
        <v>3</v>
      </c>
      <c r="R1219" s="7">
        <f>IF([1]主干线!I1219="","",[1]主干线!I1219)</f>
        <v>0</v>
      </c>
      <c r="S1219" s="7">
        <f>IF([1]主干线!G1219="","",[1]主干线!G1219)</f>
        <v>0</v>
      </c>
      <c r="T1219" s="7">
        <f>IF([1]主干线!J1219="","",[1]主干线!J1219)</f>
        <v>0</v>
      </c>
      <c r="U1219" s="7" t="str">
        <f>IF([1]主干线!H1219="","",[1]主干线!H1219)</f>
        <v>市辖</v>
      </c>
    </row>
    <row r="1220" spans="1:21" x14ac:dyDescent="0.15">
      <c r="A1220" s="7" t="str">
        <f>IF([1]主干线!A1220="","",[1]主干线!A1220)</f>
        <v>安柒线路19</v>
      </c>
      <c r="B1220" s="7" t="str">
        <f>IF([1]主干线!B1220="","",[1]主干线!B1220)</f>
        <v>10kV</v>
      </c>
      <c r="C1220" s="7" t="str">
        <f>IF([1]主干线!C1220="","",[1]主干线!C1220)</f>
        <v>147安柒线</v>
      </c>
      <c r="D1220" s="7">
        <f>IF([1]主干线!D1220="","",[1]主干线!D1220)</f>
        <v>0</v>
      </c>
      <c r="E1220" s="7" t="str">
        <f>IF([1]主干线!E1220="","",[1]主干线!E1220)</f>
        <v>LGJ-185/30</v>
      </c>
      <c r="F1220" s="7">
        <f>IF([1]主干线!F1220="","",[1]主干线!F1220)</f>
        <v>0.14208299999999999</v>
      </c>
      <c r="G1220" s="7">
        <f>IF([1]主干线!M1220="","",[1]主干线!M1220)</f>
        <v>2E-3</v>
      </c>
      <c r="H1220" s="7">
        <f>IF([1]主干线!N1220="","",[1]主干线!N1220)</f>
        <v>0</v>
      </c>
      <c r="I1220" s="7">
        <f>IF([1]主干线!O1220="","",[1]主干线!O1220)</f>
        <v>0</v>
      </c>
      <c r="J1220" s="7">
        <f>IF([1]主干线!P1220="","",[1]主干线!P1220)</f>
        <v>2015</v>
      </c>
      <c r="K1220" s="7">
        <f>IF([1]主干线!Q1220="","",[1]主干线!Q1220)</f>
        <v>2</v>
      </c>
      <c r="L1220" s="7">
        <f>IF([1]主干线!R1220="","",[1]主干线!R1220)</f>
        <v>0</v>
      </c>
      <c r="M1220" s="7">
        <f>IF([1]主干线!S1220="","",[1]主干线!S1220)</f>
        <v>0</v>
      </c>
      <c r="N1220" s="7">
        <f>IF([1]主干线!T1220="","",[1]主干线!T1220)</f>
        <v>0</v>
      </c>
      <c r="O1220" s="7" t="str">
        <f>IF([1]主干线!V1220="","",[1]主干线!V1220)</f>
        <v>8796088735408</v>
      </c>
      <c r="P1220" s="7">
        <f>IF([1]主干线!W1220="","",[1]主干线!W1220)</f>
        <v>2.841656</v>
      </c>
      <c r="Q1220" s="7">
        <f>IF([1]主干线!X1220="","",[1]主干线!X1220)</f>
        <v>4</v>
      </c>
      <c r="R1220" s="7">
        <f>IF([1]主干线!I1220="","",[1]主干线!I1220)</f>
        <v>1</v>
      </c>
      <c r="S1220" s="7">
        <f>IF([1]主干线!G1220="","",[1]主干线!G1220)</f>
        <v>0</v>
      </c>
      <c r="T1220" s="7">
        <f>IF([1]主干线!J1220="","",[1]主干线!J1220)</f>
        <v>0</v>
      </c>
      <c r="U1220" s="7" t="str">
        <f>IF([1]主干线!H1220="","",[1]主干线!H1220)</f>
        <v>市辖</v>
      </c>
    </row>
    <row r="1221" spans="1:21" x14ac:dyDescent="0.15">
      <c r="A1221" s="7" t="str">
        <f>IF([1]主干线!A1221="","",[1]主干线!A1221)</f>
        <v>安柒线路20</v>
      </c>
      <c r="B1221" s="7" t="str">
        <f>IF([1]主干线!B1221="","",[1]主干线!B1221)</f>
        <v>10kV</v>
      </c>
      <c r="C1221" s="7" t="str">
        <f>IF([1]主干线!C1221="","",[1]主干线!C1221)</f>
        <v>147安柒线</v>
      </c>
      <c r="D1221" s="7">
        <f>IF([1]主干线!D1221="","",[1]主干线!D1221)</f>
        <v>0</v>
      </c>
      <c r="E1221" s="7" t="str">
        <f>IF([1]主干线!E1221="","",[1]主干线!E1221)</f>
        <v>LGJ-185/30</v>
      </c>
      <c r="F1221" s="7">
        <f>IF([1]主干线!F1221="","",[1]主干线!F1221)</f>
        <v>1.5407000000000001E-2</v>
      </c>
      <c r="G1221" s="7">
        <f>IF([1]主干线!M1221="","",[1]主干线!M1221)</f>
        <v>2E-3</v>
      </c>
      <c r="H1221" s="7">
        <f>IF([1]主干线!N1221="","",[1]主干线!N1221)</f>
        <v>0</v>
      </c>
      <c r="I1221" s="7">
        <f>IF([1]主干线!O1221="","",[1]主干线!O1221)</f>
        <v>0</v>
      </c>
      <c r="J1221" s="7">
        <f>IF([1]主干线!P1221="","",[1]主干线!P1221)</f>
        <v>2015</v>
      </c>
      <c r="K1221" s="7">
        <f>IF([1]主干线!Q1221="","",[1]主干线!Q1221)</f>
        <v>3</v>
      </c>
      <c r="L1221" s="7">
        <f>IF([1]主干线!R1221="","",[1]主干线!R1221)</f>
        <v>0</v>
      </c>
      <c r="M1221" s="7">
        <f>IF([1]主干线!S1221="","",[1]主干线!S1221)</f>
        <v>0</v>
      </c>
      <c r="N1221" s="7">
        <f>IF([1]主干线!T1221="","",[1]主干线!T1221)</f>
        <v>0</v>
      </c>
      <c r="O1221" s="7" t="str">
        <f>IF([1]主干线!V1221="","",[1]主干线!V1221)</f>
        <v>配变_孙磊</v>
      </c>
      <c r="P1221" s="7">
        <f>IF([1]主干线!W1221="","",[1]主干线!W1221)</f>
        <v>0.30813499999999999</v>
      </c>
      <c r="Q1221" s="7">
        <f>IF([1]主干线!X1221="","",[1]主干线!X1221)</f>
        <v>5</v>
      </c>
      <c r="R1221" s="7">
        <f>IF([1]主干线!I1221="","",[1]主干线!I1221)</f>
        <v>1</v>
      </c>
      <c r="S1221" s="7">
        <f>IF([1]主干线!G1221="","",[1]主干线!G1221)</f>
        <v>0</v>
      </c>
      <c r="T1221" s="7">
        <f>IF([1]主干线!J1221="","",[1]主干线!J1221)</f>
        <v>0</v>
      </c>
      <c r="U1221" s="7" t="str">
        <f>IF([1]主干线!H1221="","",[1]主干线!H1221)</f>
        <v>市辖</v>
      </c>
    </row>
    <row r="1222" spans="1:21" x14ac:dyDescent="0.15">
      <c r="A1222" s="7" t="str">
        <f>IF([1]主干线!A1222="","",[1]主干线!A1222)</f>
        <v>安柒线路21</v>
      </c>
      <c r="B1222" s="7" t="str">
        <f>IF([1]主干线!B1222="","",[1]主干线!B1222)</f>
        <v>10kV</v>
      </c>
      <c r="C1222" s="7" t="str">
        <f>IF([1]主干线!C1222="","",[1]主干线!C1222)</f>
        <v>147安柒线</v>
      </c>
      <c r="D1222" s="7">
        <f>IF([1]主干线!D1222="","",[1]主干线!D1222)</f>
        <v>0</v>
      </c>
      <c r="E1222" s="7" t="str">
        <f>IF([1]主干线!E1222="","",[1]主干线!E1222)</f>
        <v>LGJ-185/30</v>
      </c>
      <c r="F1222" s="7">
        <f>IF([1]主干线!F1222="","",[1]主干线!F1222)</f>
        <v>0.120158</v>
      </c>
      <c r="G1222" s="7">
        <f>IF([1]主干线!M1222="","",[1]主干线!M1222)</f>
        <v>2E-3</v>
      </c>
      <c r="H1222" s="7">
        <f>IF([1]主干线!N1222="","",[1]主干线!N1222)</f>
        <v>0</v>
      </c>
      <c r="I1222" s="7">
        <f>IF([1]主干线!O1222="","",[1]主干线!O1222)</f>
        <v>0</v>
      </c>
      <c r="J1222" s="7">
        <f>IF([1]主干线!P1222="","",[1]主干线!P1222)</f>
        <v>2015</v>
      </c>
      <c r="K1222" s="7">
        <f>IF([1]主干线!Q1222="","",[1]主干线!Q1222)</f>
        <v>1</v>
      </c>
      <c r="L1222" s="7">
        <f>IF([1]主干线!R1222="","",[1]主干线!R1222)</f>
        <v>0</v>
      </c>
      <c r="M1222" s="7">
        <f>IF([1]主干线!S1222="","",[1]主干线!S1222)</f>
        <v>0</v>
      </c>
      <c r="N1222" s="7">
        <f>IF([1]主干线!T1222="","",[1]主干线!T1222)</f>
        <v>0</v>
      </c>
      <c r="O1222" s="7" t="str">
        <f>IF([1]主干线!V1222="","",[1]主干线!V1222)</f>
        <v>8796088735376</v>
      </c>
      <c r="P1222" s="7">
        <f>IF([1]主干线!W1222="","",[1]主干线!W1222)</f>
        <v>2.4031539999999998</v>
      </c>
      <c r="Q1222" s="7">
        <f>IF([1]主干线!X1222="","",[1]主干线!X1222)</f>
        <v>6</v>
      </c>
      <c r="R1222" s="7">
        <f>IF([1]主干线!I1222="","",[1]主干线!I1222)</f>
        <v>0</v>
      </c>
      <c r="S1222" s="7">
        <f>IF([1]主干线!G1222="","",[1]主干线!G1222)</f>
        <v>0</v>
      </c>
      <c r="T1222" s="7">
        <f>IF([1]主干线!J1222="","",[1]主干线!J1222)</f>
        <v>0</v>
      </c>
      <c r="U1222" s="7" t="str">
        <f>IF([1]主干线!H1222="","",[1]主干线!H1222)</f>
        <v>市辖</v>
      </c>
    </row>
    <row r="1223" spans="1:21" x14ac:dyDescent="0.15">
      <c r="A1223" s="7" t="str">
        <f>IF([1]主干线!A1223="","",[1]主干线!A1223)</f>
        <v>安柒线路22</v>
      </c>
      <c r="B1223" s="7" t="str">
        <f>IF([1]主干线!B1223="","",[1]主干线!B1223)</f>
        <v>10kV</v>
      </c>
      <c r="C1223" s="7" t="str">
        <f>IF([1]主干线!C1223="","",[1]主干线!C1223)</f>
        <v>147安柒线</v>
      </c>
      <c r="D1223" s="7">
        <f>IF([1]主干线!D1223="","",[1]主干线!D1223)</f>
        <v>0</v>
      </c>
      <c r="E1223" s="7" t="str">
        <f>IF([1]主干线!E1223="","",[1]主干线!E1223)</f>
        <v>LGJ-185/30</v>
      </c>
      <c r="F1223" s="7">
        <f>IF([1]主干线!F1223="","",[1]主干线!F1223)</f>
        <v>8.26E-3</v>
      </c>
      <c r="G1223" s="7">
        <f>IF([1]主干线!M1223="","",[1]主干线!M1223)</f>
        <v>2E-3</v>
      </c>
      <c r="H1223" s="7">
        <f>IF([1]主干线!N1223="","",[1]主干线!N1223)</f>
        <v>0</v>
      </c>
      <c r="I1223" s="7">
        <f>IF([1]主干线!O1223="","",[1]主干线!O1223)</f>
        <v>0</v>
      </c>
      <c r="J1223" s="7">
        <f>IF([1]主干线!P1223="","",[1]主干线!P1223)</f>
        <v>2015</v>
      </c>
      <c r="K1223" s="7">
        <f>IF([1]主干线!Q1223="","",[1]主干线!Q1223)</f>
        <v>2</v>
      </c>
      <c r="L1223" s="7">
        <f>IF([1]主干线!R1223="","",[1]主干线!R1223)</f>
        <v>0</v>
      </c>
      <c r="M1223" s="7">
        <f>IF([1]主干线!S1223="","",[1]主干线!S1223)</f>
        <v>0</v>
      </c>
      <c r="N1223" s="7">
        <f>IF([1]主干线!T1223="","",[1]主干线!T1223)</f>
        <v>0</v>
      </c>
      <c r="O1223" s="7" t="str">
        <f>IF([1]主干线!V1223="","",[1]主干线!V1223)</f>
        <v>8796088735392</v>
      </c>
      <c r="P1223" s="7">
        <f>IF([1]主干线!W1223="","",[1]主干线!W1223)</f>
        <v>0.16521</v>
      </c>
      <c r="Q1223" s="7">
        <f>IF([1]主干线!X1223="","",[1]主干线!X1223)</f>
        <v>7</v>
      </c>
      <c r="R1223" s="7">
        <f>IF([1]主干线!I1223="","",[1]主干线!I1223)</f>
        <v>1</v>
      </c>
      <c r="S1223" s="7">
        <f>IF([1]主干线!G1223="","",[1]主干线!G1223)</f>
        <v>0</v>
      </c>
      <c r="T1223" s="7">
        <f>IF([1]主干线!J1223="","",[1]主干线!J1223)</f>
        <v>0</v>
      </c>
      <c r="U1223" s="7" t="str">
        <f>IF([1]主干线!H1223="","",[1]主干线!H1223)</f>
        <v>市辖</v>
      </c>
    </row>
    <row r="1224" spans="1:21" x14ac:dyDescent="0.15">
      <c r="A1224" s="7" t="str">
        <f>IF([1]主干线!A1224="","",[1]主干线!A1224)</f>
        <v>安柒线路25</v>
      </c>
      <c r="B1224" s="7" t="str">
        <f>IF([1]主干线!B1224="","",[1]主干线!B1224)</f>
        <v>10kV</v>
      </c>
      <c r="C1224" s="7" t="str">
        <f>IF([1]主干线!C1224="","",[1]主干线!C1224)</f>
        <v>147安柒线</v>
      </c>
      <c r="D1224" s="7">
        <f>IF([1]主干线!D1224="","",[1]主干线!D1224)</f>
        <v>0</v>
      </c>
      <c r="E1224" s="7" t="str">
        <f>IF([1]主干线!E1224="","",[1]主干线!E1224)</f>
        <v>LGJ-185/30</v>
      </c>
      <c r="F1224" s="7">
        <f>IF([1]主干线!F1224="","",[1]主干线!F1224)</f>
        <v>8.9767E-2</v>
      </c>
      <c r="G1224" s="7">
        <f>IF([1]主干线!M1224="","",[1]主干线!M1224)</f>
        <v>2E-3</v>
      </c>
      <c r="H1224" s="7">
        <f>IF([1]主干线!N1224="","",[1]主干线!N1224)</f>
        <v>0</v>
      </c>
      <c r="I1224" s="7">
        <f>IF([1]主干线!O1224="","",[1]主干线!O1224)</f>
        <v>0</v>
      </c>
      <c r="J1224" s="7">
        <f>IF([1]主干线!P1224="","",[1]主干线!P1224)</f>
        <v>2015</v>
      </c>
      <c r="K1224" s="7">
        <f>IF([1]主干线!Q1224="","",[1]主干线!Q1224)</f>
        <v>3</v>
      </c>
      <c r="L1224" s="7">
        <f>IF([1]主干线!R1224="","",[1]主干线!R1224)</f>
        <v>0</v>
      </c>
      <c r="M1224" s="7">
        <f>IF([1]主干线!S1224="","",[1]主干线!S1224)</f>
        <v>0</v>
      </c>
      <c r="N1224" s="7">
        <f>IF([1]主干线!T1224="","",[1]主干线!T1224)</f>
        <v>0</v>
      </c>
      <c r="O1224" s="7" t="str">
        <f>IF([1]主干线!V1224="","",[1]主干线!V1224)</f>
        <v>8796088735360</v>
      </c>
      <c r="P1224" s="7">
        <f>IF([1]主干线!W1224="","",[1]主干线!W1224)</f>
        <v>1.795347</v>
      </c>
      <c r="Q1224" s="7">
        <f>IF([1]主干线!X1224="","",[1]主干线!X1224)</f>
        <v>8</v>
      </c>
      <c r="R1224" s="7">
        <f>IF([1]主干线!I1224="","",[1]主干线!I1224)</f>
        <v>1</v>
      </c>
      <c r="S1224" s="7">
        <f>IF([1]主干线!G1224="","",[1]主干线!G1224)</f>
        <v>0</v>
      </c>
      <c r="T1224" s="7">
        <f>IF([1]主干线!J1224="","",[1]主干线!J1224)</f>
        <v>0</v>
      </c>
      <c r="U1224" s="7" t="str">
        <f>IF([1]主干线!H1224="","",[1]主干线!H1224)</f>
        <v>市辖</v>
      </c>
    </row>
    <row r="1225" spans="1:21" x14ac:dyDescent="0.15">
      <c r="A1225" s="7" t="str">
        <f>IF([1]主干线!A1225="","",[1]主干线!A1225)</f>
        <v>安柒线路26</v>
      </c>
      <c r="B1225" s="7" t="str">
        <f>IF([1]主干线!B1225="","",[1]主干线!B1225)</f>
        <v>10kV</v>
      </c>
      <c r="C1225" s="7" t="str">
        <f>IF([1]主干线!C1225="","",[1]主干线!C1225)</f>
        <v>147安柒线</v>
      </c>
      <c r="D1225" s="7">
        <f>IF([1]主干线!D1225="","",[1]主干线!D1225)</f>
        <v>0</v>
      </c>
      <c r="E1225" s="7" t="str">
        <f>IF([1]主干线!E1225="","",[1]主干线!E1225)</f>
        <v>LGJ-185/30</v>
      </c>
      <c r="F1225" s="7">
        <f>IF([1]主干线!F1225="","",[1]主干线!F1225)</f>
        <v>1.1381E-2</v>
      </c>
      <c r="G1225" s="7">
        <f>IF([1]主干线!M1225="","",[1]主干线!M1225)</f>
        <v>2E-3</v>
      </c>
      <c r="H1225" s="7">
        <f>IF([1]主干线!N1225="","",[1]主干线!N1225)</f>
        <v>0</v>
      </c>
      <c r="I1225" s="7">
        <f>IF([1]主干线!O1225="","",[1]主干线!O1225)</f>
        <v>0</v>
      </c>
      <c r="J1225" s="7">
        <f>IF([1]主干线!P1225="","",[1]主干线!P1225)</f>
        <v>2015</v>
      </c>
      <c r="K1225" s="7">
        <f>IF([1]主干线!Q1225="","",[1]主干线!Q1225)</f>
        <v>1</v>
      </c>
      <c r="L1225" s="7">
        <f>IF([1]主干线!R1225="","",[1]主干线!R1225)</f>
        <v>0</v>
      </c>
      <c r="M1225" s="7">
        <f>IF([1]主干线!S1225="","",[1]主干线!S1225)</f>
        <v>0</v>
      </c>
      <c r="N1225" s="7">
        <f>IF([1]主干线!T1225="","",[1]主干线!T1225)</f>
        <v>0</v>
      </c>
      <c r="O1225" s="7" t="str">
        <f>IF([1]主干线!V1225="","",[1]主干线!V1225)</f>
        <v>配变_航剪机械</v>
      </c>
      <c r="P1225" s="7">
        <f>IF([1]主干线!W1225="","",[1]主干线!W1225)</f>
        <v>0.227629</v>
      </c>
      <c r="Q1225" s="7">
        <f>IF([1]主干线!X1225="","",[1]主干线!X1225)</f>
        <v>0</v>
      </c>
      <c r="R1225" s="7">
        <f>IF([1]主干线!I1225="","",[1]主干线!I1225)</f>
        <v>0</v>
      </c>
      <c r="S1225" s="7">
        <f>IF([1]主干线!G1225="","",[1]主干线!G1225)</f>
        <v>0</v>
      </c>
      <c r="T1225" s="7">
        <f>IF([1]主干线!J1225="","",[1]主干线!J1225)</f>
        <v>0</v>
      </c>
      <c r="U1225" s="7" t="str">
        <f>IF([1]主干线!H1225="","",[1]主干线!H1225)</f>
        <v>市辖</v>
      </c>
    </row>
    <row r="1226" spans="1:21" x14ac:dyDescent="0.15">
      <c r="A1226" s="7" t="str">
        <f>IF([1]主干线!A1226="","",[1]主干线!A1226)</f>
        <v>安柒线路27</v>
      </c>
      <c r="B1226" s="7" t="str">
        <f>IF([1]主干线!B1226="","",[1]主干线!B1226)</f>
        <v>10kV</v>
      </c>
      <c r="C1226" s="7" t="str">
        <f>IF([1]主干线!C1226="","",[1]主干线!C1226)</f>
        <v>147安柒线</v>
      </c>
      <c r="D1226" s="7">
        <f>IF([1]主干线!D1226="","",[1]主干线!D1226)</f>
        <v>0</v>
      </c>
      <c r="E1226" s="7" t="str">
        <f>IF([1]主干线!E1226="","",[1]主干线!E1226)</f>
        <v>LGJ-185/30</v>
      </c>
      <c r="F1226" s="7">
        <f>IF([1]主干线!F1226="","",[1]主干线!F1226)</f>
        <v>0.123755</v>
      </c>
      <c r="G1226" s="7">
        <f>IF([1]主干线!M1226="","",[1]主干线!M1226)</f>
        <v>2E-3</v>
      </c>
      <c r="H1226" s="7">
        <f>IF([1]主干线!N1226="","",[1]主干线!N1226)</f>
        <v>0</v>
      </c>
      <c r="I1226" s="7">
        <f>IF([1]主干线!O1226="","",[1]主干线!O1226)</f>
        <v>0</v>
      </c>
      <c r="J1226" s="7">
        <f>IF([1]主干线!P1226="","",[1]主干线!P1226)</f>
        <v>2015</v>
      </c>
      <c r="K1226" s="7">
        <f>IF([1]主干线!Q1226="","",[1]主干线!Q1226)</f>
        <v>2</v>
      </c>
      <c r="L1226" s="7">
        <f>IF([1]主干线!R1226="","",[1]主干线!R1226)</f>
        <v>0</v>
      </c>
      <c r="M1226" s="7">
        <f>IF([1]主干线!S1226="","",[1]主干线!S1226)</f>
        <v>0</v>
      </c>
      <c r="N1226" s="7">
        <f>IF([1]主干线!T1226="","",[1]主干线!T1226)</f>
        <v>0</v>
      </c>
      <c r="O1226" s="7" t="str">
        <f>IF([1]主干线!V1226="","",[1]主干线!V1226)</f>
        <v>配变_江苏美乐地仓储</v>
      </c>
      <c r="P1226" s="7">
        <f>IF([1]主干线!W1226="","",[1]主干线!W1226)</f>
        <v>2.4751050000000001</v>
      </c>
      <c r="Q1226" s="7">
        <f>IF([1]主干线!X1226="","",[1]主干线!X1226)</f>
        <v>1</v>
      </c>
      <c r="R1226" s="7">
        <f>IF([1]主干线!I1226="","",[1]主干线!I1226)</f>
        <v>1</v>
      </c>
      <c r="S1226" s="7">
        <f>IF([1]主干线!G1226="","",[1]主干线!G1226)</f>
        <v>0</v>
      </c>
      <c r="T1226" s="7">
        <f>IF([1]主干线!J1226="","",[1]主干线!J1226)</f>
        <v>0</v>
      </c>
      <c r="U1226" s="7" t="str">
        <f>IF([1]主干线!H1226="","",[1]主干线!H1226)</f>
        <v>市辖</v>
      </c>
    </row>
    <row r="1227" spans="1:21" x14ac:dyDescent="0.15">
      <c r="A1227" s="7" t="str">
        <f>IF([1]主干线!A1227="","",[1]主干线!A1227)</f>
        <v>安柒线路28</v>
      </c>
      <c r="B1227" s="7" t="str">
        <f>IF([1]主干线!B1227="","",[1]主干线!B1227)</f>
        <v>10kV</v>
      </c>
      <c r="C1227" s="7" t="str">
        <f>IF([1]主干线!C1227="","",[1]主干线!C1227)</f>
        <v>147安柒线</v>
      </c>
      <c r="D1227" s="7">
        <f>IF([1]主干线!D1227="","",[1]主干线!D1227)</f>
        <v>0</v>
      </c>
      <c r="E1227" s="7" t="str">
        <f>IF([1]主干线!E1227="","",[1]主干线!E1227)</f>
        <v>LGJ-185/30</v>
      </c>
      <c r="F1227" s="7">
        <f>IF([1]主干线!F1227="","",[1]主干线!F1227)</f>
        <v>3.3654999999999997E-2</v>
      </c>
      <c r="G1227" s="7">
        <f>IF([1]主干线!M1227="","",[1]主干线!M1227)</f>
        <v>2E-3</v>
      </c>
      <c r="H1227" s="7">
        <f>IF([1]主干线!N1227="","",[1]主干线!N1227)</f>
        <v>0</v>
      </c>
      <c r="I1227" s="7">
        <f>IF([1]主干线!O1227="","",[1]主干线!O1227)</f>
        <v>0</v>
      </c>
      <c r="J1227" s="7">
        <f>IF([1]主干线!P1227="","",[1]主干线!P1227)</f>
        <v>2015</v>
      </c>
      <c r="K1227" s="7">
        <f>IF([1]主干线!Q1227="","",[1]主干线!Q1227)</f>
        <v>3</v>
      </c>
      <c r="L1227" s="7">
        <f>IF([1]主干线!R1227="","",[1]主干线!R1227)</f>
        <v>0</v>
      </c>
      <c r="M1227" s="7">
        <f>IF([1]主干线!S1227="","",[1]主干线!S1227)</f>
        <v>0</v>
      </c>
      <c r="N1227" s="7">
        <f>IF([1]主干线!T1227="","",[1]主干线!T1227)</f>
        <v>0</v>
      </c>
      <c r="O1227" s="7" t="str">
        <f>IF([1]主干线!V1227="","",[1]主干线!V1227)</f>
        <v>8796088735456</v>
      </c>
      <c r="P1227" s="7">
        <f>IF([1]主干线!W1227="","",[1]主干线!W1227)</f>
        <v>0.67310899999999996</v>
      </c>
      <c r="Q1227" s="7">
        <f>IF([1]主干线!X1227="","",[1]主干线!X1227)</f>
        <v>2</v>
      </c>
      <c r="R1227" s="7">
        <f>IF([1]主干线!I1227="","",[1]主干线!I1227)</f>
        <v>1</v>
      </c>
      <c r="S1227" s="7">
        <f>IF([1]主干线!G1227="","",[1]主干线!G1227)</f>
        <v>0</v>
      </c>
      <c r="T1227" s="7">
        <f>IF([1]主干线!J1227="","",[1]主干线!J1227)</f>
        <v>0</v>
      </c>
      <c r="U1227" s="7" t="str">
        <f>IF([1]主干线!H1227="","",[1]主干线!H1227)</f>
        <v>市辖</v>
      </c>
    </row>
    <row r="1228" spans="1:21" x14ac:dyDescent="0.15">
      <c r="A1228" s="7" t="str">
        <f>IF([1]主干线!A1228="","",[1]主干线!A1228)</f>
        <v>安柒线路29</v>
      </c>
      <c r="B1228" s="7" t="str">
        <f>IF([1]主干线!B1228="","",[1]主干线!B1228)</f>
        <v>10kV</v>
      </c>
      <c r="C1228" s="7" t="str">
        <f>IF([1]主干线!C1228="","",[1]主干线!C1228)</f>
        <v>147安柒线</v>
      </c>
      <c r="D1228" s="7">
        <f>IF([1]主干线!D1228="","",[1]主干线!D1228)</f>
        <v>1</v>
      </c>
      <c r="E1228" s="7" t="str">
        <f>IF([1]主干线!E1228="","",[1]主干线!E1228)</f>
        <v>YJV22-3×95</v>
      </c>
      <c r="F1228" s="7">
        <f>IF([1]主干线!F1228="","",[1]主干线!F1228)</f>
        <v>1.2869E-2</v>
      </c>
      <c r="G1228" s="7">
        <f>IF([1]主干线!M1228="","",[1]主干线!M1228)</f>
        <v>2E-3</v>
      </c>
      <c r="H1228" s="7">
        <f>IF([1]主干线!N1228="","",[1]主干线!N1228)</f>
        <v>0</v>
      </c>
      <c r="I1228" s="7">
        <f>IF([1]主干线!O1228="","",[1]主干线!O1228)</f>
        <v>0</v>
      </c>
      <c r="J1228" s="7">
        <f>IF([1]主干线!P1228="","",[1]主干线!P1228)</f>
        <v>2015</v>
      </c>
      <c r="K1228" s="7">
        <f>IF([1]主干线!Q1228="","",[1]主干线!Q1228)</f>
        <v>1</v>
      </c>
      <c r="L1228" s="7">
        <f>IF([1]主干线!R1228="","",[1]主干线!R1228)</f>
        <v>0</v>
      </c>
      <c r="M1228" s="7">
        <f>IF([1]主干线!S1228="","",[1]主干线!S1228)</f>
        <v>0</v>
      </c>
      <c r="N1228" s="7">
        <f>IF([1]主干线!T1228="","",[1]主干线!T1228)</f>
        <v>0</v>
      </c>
      <c r="O1228" s="7" t="str">
        <f>IF([1]主干线!V1228="","",[1]主干线!V1228)</f>
        <v>配变_顺昌涂料</v>
      </c>
      <c r="P1228" s="7">
        <f>IF([1]主干线!W1228="","",[1]主干线!W1228)</f>
        <v>0.73351500000000003</v>
      </c>
      <c r="Q1228" s="7">
        <f>IF([1]主干线!X1228="","",[1]主干线!X1228)</f>
        <v>3</v>
      </c>
      <c r="R1228" s="7">
        <f>IF([1]主干线!I1228="","",[1]主干线!I1228)</f>
        <v>0</v>
      </c>
      <c r="S1228" s="7">
        <f>IF([1]主干线!G1228="","",[1]主干线!G1228)</f>
        <v>0</v>
      </c>
      <c r="T1228" s="7">
        <f>IF([1]主干线!J1228="","",[1]主干线!J1228)</f>
        <v>0</v>
      </c>
      <c r="U1228" s="7" t="str">
        <f>IF([1]主干线!H1228="","",[1]主干线!H1228)</f>
        <v>市辖</v>
      </c>
    </row>
    <row r="1229" spans="1:21" x14ac:dyDescent="0.15">
      <c r="A1229" s="7" t="str">
        <f>IF([1]主干线!A1229="","",[1]主干线!A1229)</f>
        <v>安柒线路30</v>
      </c>
      <c r="B1229" s="7" t="str">
        <f>IF([1]主干线!B1229="","",[1]主干线!B1229)</f>
        <v>10kV</v>
      </c>
      <c r="C1229" s="7" t="str">
        <f>IF([1]主干线!C1229="","",[1]主干线!C1229)</f>
        <v>147安柒线</v>
      </c>
      <c r="D1229" s="7">
        <f>IF([1]主干线!D1229="","",[1]主干线!D1229)</f>
        <v>0</v>
      </c>
      <c r="E1229" s="7" t="str">
        <f>IF([1]主干线!E1229="","",[1]主干线!E1229)</f>
        <v>LGJ-185/30</v>
      </c>
      <c r="F1229" s="7">
        <f>IF([1]主干线!F1229="","",[1]主干线!F1229)</f>
        <v>5.4776999999999999E-2</v>
      </c>
      <c r="G1229" s="7">
        <f>IF([1]主干线!M1229="","",[1]主干线!M1229)</f>
        <v>2E-3</v>
      </c>
      <c r="H1229" s="7">
        <f>IF([1]主干线!N1229="","",[1]主干线!N1229)</f>
        <v>0</v>
      </c>
      <c r="I1229" s="7">
        <f>IF([1]主干线!O1229="","",[1]主干线!O1229)</f>
        <v>0</v>
      </c>
      <c r="J1229" s="7">
        <f>IF([1]主干线!P1229="","",[1]主干线!P1229)</f>
        <v>2015</v>
      </c>
      <c r="K1229" s="7">
        <f>IF([1]主干线!Q1229="","",[1]主干线!Q1229)</f>
        <v>2</v>
      </c>
      <c r="L1229" s="7">
        <f>IF([1]主干线!R1229="","",[1]主干线!R1229)</f>
        <v>0</v>
      </c>
      <c r="M1229" s="7">
        <f>IF([1]主干线!S1229="","",[1]主干线!S1229)</f>
        <v>0</v>
      </c>
      <c r="N1229" s="7">
        <f>IF([1]主干线!T1229="","",[1]主干线!T1229)</f>
        <v>0</v>
      </c>
      <c r="O1229" s="7" t="str">
        <f>IF([1]主干线!V1229="","",[1]主干线!V1229)</f>
        <v>8796088735536</v>
      </c>
      <c r="P1229" s="7">
        <f>IF([1]主干线!W1229="","",[1]主干线!W1229)</f>
        <v>1.0955330000000001</v>
      </c>
      <c r="Q1229" s="7">
        <f>IF([1]主干线!X1229="","",[1]主干线!X1229)</f>
        <v>4</v>
      </c>
      <c r="R1229" s="7">
        <f>IF([1]主干线!I1229="","",[1]主干线!I1229)</f>
        <v>1</v>
      </c>
      <c r="S1229" s="7">
        <f>IF([1]主干线!G1229="","",[1]主干线!G1229)</f>
        <v>0</v>
      </c>
      <c r="T1229" s="7">
        <f>IF([1]主干线!J1229="","",[1]主干线!J1229)</f>
        <v>0</v>
      </c>
      <c r="U1229" s="7" t="str">
        <f>IF([1]主干线!H1229="","",[1]主干线!H1229)</f>
        <v>市辖</v>
      </c>
    </row>
    <row r="1230" spans="1:21" x14ac:dyDescent="0.15">
      <c r="A1230" s="7" t="str">
        <f>IF([1]主干线!A1230="","",[1]主干线!A1230)</f>
        <v>安柒线路31</v>
      </c>
      <c r="B1230" s="7" t="str">
        <f>IF([1]主干线!B1230="","",[1]主干线!B1230)</f>
        <v>10kV</v>
      </c>
      <c r="C1230" s="7" t="str">
        <f>IF([1]主干线!C1230="","",[1]主干线!C1230)</f>
        <v>147安柒线</v>
      </c>
      <c r="D1230" s="7">
        <f>IF([1]主干线!D1230="","",[1]主干线!D1230)</f>
        <v>0</v>
      </c>
      <c r="E1230" s="7" t="str">
        <f>IF([1]主干线!E1230="","",[1]主干线!E1230)</f>
        <v>LGJ-185/30</v>
      </c>
      <c r="F1230" s="7">
        <f>IF([1]主干线!F1230="","",[1]主干线!F1230)</f>
        <v>1.9939999999999999E-2</v>
      </c>
      <c r="G1230" s="7">
        <f>IF([1]主干线!M1230="","",[1]主干线!M1230)</f>
        <v>2E-3</v>
      </c>
      <c r="H1230" s="7">
        <f>IF([1]主干线!N1230="","",[1]主干线!N1230)</f>
        <v>0</v>
      </c>
      <c r="I1230" s="7">
        <f>IF([1]主干线!O1230="","",[1]主干线!O1230)</f>
        <v>0</v>
      </c>
      <c r="J1230" s="7">
        <f>IF([1]主干线!P1230="","",[1]主干线!P1230)</f>
        <v>2015</v>
      </c>
      <c r="K1230" s="7">
        <f>IF([1]主干线!Q1230="","",[1]主干线!Q1230)</f>
        <v>3</v>
      </c>
      <c r="L1230" s="7">
        <f>IF([1]主干线!R1230="","",[1]主干线!R1230)</f>
        <v>0</v>
      </c>
      <c r="M1230" s="7">
        <f>IF([1]主干线!S1230="","",[1]主干线!S1230)</f>
        <v>0</v>
      </c>
      <c r="N1230" s="7">
        <f>IF([1]主干线!T1230="","",[1]主干线!T1230)</f>
        <v>0</v>
      </c>
      <c r="O1230" s="7" t="str">
        <f>IF([1]主干线!V1230="","",[1]主干线!V1230)</f>
        <v>配变_五力机电</v>
      </c>
      <c r="P1230" s="7">
        <f>IF([1]主干线!W1230="","",[1]主干线!W1230)</f>
        <v>0.39879500000000001</v>
      </c>
      <c r="Q1230" s="7">
        <f>IF([1]主干线!X1230="","",[1]主干线!X1230)</f>
        <v>5</v>
      </c>
      <c r="R1230" s="7">
        <f>IF([1]主干线!I1230="","",[1]主干线!I1230)</f>
        <v>1</v>
      </c>
      <c r="S1230" s="7">
        <f>IF([1]主干线!G1230="","",[1]主干线!G1230)</f>
        <v>0</v>
      </c>
      <c r="T1230" s="7">
        <f>IF([1]主干线!J1230="","",[1]主干线!J1230)</f>
        <v>0</v>
      </c>
      <c r="U1230" s="7" t="str">
        <f>IF([1]主干线!H1230="","",[1]主干线!H1230)</f>
        <v>市辖</v>
      </c>
    </row>
    <row r="1231" spans="1:21" x14ac:dyDescent="0.15">
      <c r="A1231" s="7" t="str">
        <f>IF([1]主干线!A1231="","",[1]主干线!A1231)</f>
        <v>安柒线路32</v>
      </c>
      <c r="B1231" s="7" t="str">
        <f>IF([1]主干线!B1231="","",[1]主干线!B1231)</f>
        <v>10kV</v>
      </c>
      <c r="C1231" s="7" t="str">
        <f>IF([1]主干线!C1231="","",[1]主干线!C1231)</f>
        <v>147安柒线</v>
      </c>
      <c r="D1231" s="7">
        <f>IF([1]主干线!D1231="","",[1]主干线!D1231)</f>
        <v>0</v>
      </c>
      <c r="E1231" s="7" t="str">
        <f>IF([1]主干线!E1231="","",[1]主干线!E1231)</f>
        <v>LGJ-185/30</v>
      </c>
      <c r="F1231" s="7">
        <f>IF([1]主干线!F1231="","",[1]主干线!F1231)</f>
        <v>0.15396000000000001</v>
      </c>
      <c r="G1231" s="7">
        <f>IF([1]主干线!M1231="","",[1]主干线!M1231)</f>
        <v>2E-3</v>
      </c>
      <c r="H1231" s="7">
        <f>IF([1]主干线!N1231="","",[1]主干线!N1231)</f>
        <v>0</v>
      </c>
      <c r="I1231" s="7">
        <f>IF([1]主干线!O1231="","",[1]主干线!O1231)</f>
        <v>0</v>
      </c>
      <c r="J1231" s="7">
        <f>IF([1]主干线!P1231="","",[1]主干线!P1231)</f>
        <v>2015</v>
      </c>
      <c r="K1231" s="7">
        <f>IF([1]主干线!Q1231="","",[1]主干线!Q1231)</f>
        <v>1</v>
      </c>
      <c r="L1231" s="7">
        <f>IF([1]主干线!R1231="","",[1]主干线!R1231)</f>
        <v>0</v>
      </c>
      <c r="M1231" s="7">
        <f>IF([1]主干线!S1231="","",[1]主干线!S1231)</f>
        <v>0</v>
      </c>
      <c r="N1231" s="7">
        <f>IF([1]主干线!T1231="","",[1]主干线!T1231)</f>
        <v>0</v>
      </c>
      <c r="O1231" s="7" t="str">
        <f>IF([1]主干线!V1231="","",[1]主干线!V1231)</f>
        <v>8796088735552</v>
      </c>
      <c r="P1231" s="7">
        <f>IF([1]主干线!W1231="","",[1]主干线!W1231)</f>
        <v>3.0792030000000001</v>
      </c>
      <c r="Q1231" s="7">
        <f>IF([1]主干线!X1231="","",[1]主干线!X1231)</f>
        <v>6</v>
      </c>
      <c r="R1231" s="7">
        <f>IF([1]主干线!I1231="","",[1]主干线!I1231)</f>
        <v>0</v>
      </c>
      <c r="S1231" s="7">
        <f>IF([1]主干线!G1231="","",[1]主干线!G1231)</f>
        <v>0</v>
      </c>
      <c r="T1231" s="7">
        <f>IF([1]主干线!J1231="","",[1]主干线!J1231)</f>
        <v>0</v>
      </c>
      <c r="U1231" s="7" t="str">
        <f>IF([1]主干线!H1231="","",[1]主干线!H1231)</f>
        <v>市辖</v>
      </c>
    </row>
    <row r="1232" spans="1:21" x14ac:dyDescent="0.15">
      <c r="A1232" s="7" t="str">
        <f>IF([1]主干线!A1232="","",[1]主干线!A1232)</f>
        <v>安柒线路33</v>
      </c>
      <c r="B1232" s="7" t="str">
        <f>IF([1]主干线!B1232="","",[1]主干线!B1232)</f>
        <v>10kV</v>
      </c>
      <c r="C1232" s="7" t="str">
        <f>IF([1]主干线!C1232="","",[1]主干线!C1232)</f>
        <v>147安柒线</v>
      </c>
      <c r="D1232" s="7">
        <f>IF([1]主干线!D1232="","",[1]主干线!D1232)</f>
        <v>0</v>
      </c>
      <c r="E1232" s="7" t="str">
        <f>IF([1]主干线!E1232="","",[1]主干线!E1232)</f>
        <v>LGJ-185/30</v>
      </c>
      <c r="F1232" s="7">
        <f>IF([1]主干线!F1232="","",[1]主干线!F1232)</f>
        <v>8.3604999999999999E-2</v>
      </c>
      <c r="G1232" s="7">
        <f>IF([1]主干线!M1232="","",[1]主干线!M1232)</f>
        <v>2E-3</v>
      </c>
      <c r="H1232" s="7">
        <f>IF([1]主干线!N1232="","",[1]主干线!N1232)</f>
        <v>0</v>
      </c>
      <c r="I1232" s="7">
        <f>IF([1]主干线!O1232="","",[1]主干线!O1232)</f>
        <v>0</v>
      </c>
      <c r="J1232" s="7">
        <f>IF([1]主干线!P1232="","",[1]主干线!P1232)</f>
        <v>2015</v>
      </c>
      <c r="K1232" s="7">
        <f>IF([1]主干线!Q1232="","",[1]主干线!Q1232)</f>
        <v>2</v>
      </c>
      <c r="L1232" s="7">
        <f>IF([1]主干线!R1232="","",[1]主干线!R1232)</f>
        <v>0</v>
      </c>
      <c r="M1232" s="7">
        <f>IF([1]主干线!S1232="","",[1]主干线!S1232)</f>
        <v>0</v>
      </c>
      <c r="N1232" s="7">
        <f>IF([1]主干线!T1232="","",[1]主干线!T1232)</f>
        <v>0</v>
      </c>
      <c r="O1232" s="7" t="str">
        <f>IF([1]主干线!V1232="","",[1]主干线!V1232)</f>
        <v>配变_金山纺织</v>
      </c>
      <c r="P1232" s="7">
        <f>IF([1]主干线!W1232="","",[1]主干线!W1232)</f>
        <v>1.672104</v>
      </c>
      <c r="Q1232" s="7">
        <f>IF([1]主干线!X1232="","",[1]主干线!X1232)</f>
        <v>7</v>
      </c>
      <c r="R1232" s="7">
        <f>IF([1]主干线!I1232="","",[1]主干线!I1232)</f>
        <v>1</v>
      </c>
      <c r="S1232" s="7">
        <f>IF([1]主干线!G1232="","",[1]主干线!G1232)</f>
        <v>0</v>
      </c>
      <c r="T1232" s="7">
        <f>IF([1]主干线!J1232="","",[1]主干线!J1232)</f>
        <v>0</v>
      </c>
      <c r="U1232" s="7" t="str">
        <f>IF([1]主干线!H1232="","",[1]主干线!H1232)</f>
        <v>市辖</v>
      </c>
    </row>
    <row r="1233" spans="1:21" x14ac:dyDescent="0.15">
      <c r="A1233" s="7" t="str">
        <f>IF([1]主干线!A1233="","",[1]主干线!A1233)</f>
        <v>安柒线路34</v>
      </c>
      <c r="B1233" s="7" t="str">
        <f>IF([1]主干线!B1233="","",[1]主干线!B1233)</f>
        <v>10kV</v>
      </c>
      <c r="C1233" s="7" t="str">
        <f>IF([1]主干线!C1233="","",[1]主干线!C1233)</f>
        <v>147安柒线</v>
      </c>
      <c r="D1233" s="7">
        <f>IF([1]主干线!D1233="","",[1]主干线!D1233)</f>
        <v>0</v>
      </c>
      <c r="E1233" s="7" t="str">
        <f>IF([1]主干线!E1233="","",[1]主干线!E1233)</f>
        <v>LGJ-185/30</v>
      </c>
      <c r="F1233" s="7">
        <f>IF([1]主干线!F1233="","",[1]主干线!F1233)</f>
        <v>0.52645500000000001</v>
      </c>
      <c r="G1233" s="7">
        <f>IF([1]主干线!M1233="","",[1]主干线!M1233)</f>
        <v>2E-3</v>
      </c>
      <c r="H1233" s="7">
        <f>IF([1]主干线!N1233="","",[1]主干线!N1233)</f>
        <v>0</v>
      </c>
      <c r="I1233" s="7">
        <f>IF([1]主干线!O1233="","",[1]主干线!O1233)</f>
        <v>0</v>
      </c>
      <c r="J1233" s="7">
        <f>IF([1]主干线!P1233="","",[1]主干线!P1233)</f>
        <v>2015</v>
      </c>
      <c r="K1233" s="7">
        <f>IF([1]主干线!Q1233="","",[1]主干线!Q1233)</f>
        <v>3</v>
      </c>
      <c r="L1233" s="7">
        <f>IF([1]主干线!R1233="","",[1]主干线!R1233)</f>
        <v>0</v>
      </c>
      <c r="M1233" s="7">
        <f>IF([1]主干线!S1233="","",[1]主干线!S1233)</f>
        <v>0</v>
      </c>
      <c r="N1233" s="7">
        <f>IF([1]主干线!T1233="","",[1]主干线!T1233)</f>
        <v>0</v>
      </c>
      <c r="O1233" s="7" t="str">
        <f>IF([1]主干线!V1233="","",[1]主干线!V1233)</f>
        <v>8796088735808</v>
      </c>
      <c r="P1233" s="7">
        <f>IF([1]主干线!W1233="","",[1]主干线!W1233)</f>
        <v>10.529093</v>
      </c>
      <c r="Q1233" s="7">
        <f>IF([1]主干线!X1233="","",[1]主干线!X1233)</f>
        <v>8</v>
      </c>
      <c r="R1233" s="7">
        <f>IF([1]主干线!I1233="","",[1]主干线!I1233)</f>
        <v>1</v>
      </c>
      <c r="S1233" s="7">
        <f>IF([1]主干线!G1233="","",[1]主干线!G1233)</f>
        <v>0</v>
      </c>
      <c r="T1233" s="7">
        <f>IF([1]主干线!J1233="","",[1]主干线!J1233)</f>
        <v>0</v>
      </c>
      <c r="U1233" s="7" t="str">
        <f>IF([1]主干线!H1233="","",[1]主干线!H1233)</f>
        <v>市辖</v>
      </c>
    </row>
    <row r="1234" spans="1:21" x14ac:dyDescent="0.15">
      <c r="A1234" s="7" t="str">
        <f>IF([1]主干线!A1234="","",[1]主干线!A1234)</f>
        <v>安柒线路35</v>
      </c>
      <c r="B1234" s="7" t="str">
        <f>IF([1]主干线!B1234="","",[1]主干线!B1234)</f>
        <v>10kV</v>
      </c>
      <c r="C1234" s="7" t="str">
        <f>IF([1]主干线!C1234="","",[1]主干线!C1234)</f>
        <v>147安柒线</v>
      </c>
      <c r="D1234" s="7">
        <f>IF([1]主干线!D1234="","",[1]主干线!D1234)</f>
        <v>0</v>
      </c>
      <c r="E1234" s="7" t="str">
        <f>IF([1]主干线!E1234="","",[1]主干线!E1234)</f>
        <v>LGJ-185/30</v>
      </c>
      <c r="F1234" s="7">
        <f>IF([1]主干线!F1234="","",[1]主干线!F1234)</f>
        <v>6.7684999999999995E-2</v>
      </c>
      <c r="G1234" s="7">
        <f>IF([1]主干线!M1234="","",[1]主干线!M1234)</f>
        <v>2E-3</v>
      </c>
      <c r="H1234" s="7">
        <f>IF([1]主干线!N1234="","",[1]主干线!N1234)</f>
        <v>0</v>
      </c>
      <c r="I1234" s="7">
        <f>IF([1]主干线!O1234="","",[1]主干线!O1234)</f>
        <v>0</v>
      </c>
      <c r="J1234" s="7">
        <f>IF([1]主干线!P1234="","",[1]主干线!P1234)</f>
        <v>2015</v>
      </c>
      <c r="K1234" s="7">
        <f>IF([1]主干线!Q1234="","",[1]主干线!Q1234)</f>
        <v>1</v>
      </c>
      <c r="L1234" s="7">
        <f>IF([1]主干线!R1234="","",[1]主干线!R1234)</f>
        <v>0</v>
      </c>
      <c r="M1234" s="7">
        <f>IF([1]主干线!S1234="","",[1]主干线!S1234)</f>
        <v>0</v>
      </c>
      <c r="N1234" s="7">
        <f>IF([1]主干线!T1234="","",[1]主干线!T1234)</f>
        <v>0</v>
      </c>
      <c r="O1234" s="7" t="str">
        <f>IF([1]主干线!V1234="","",[1]主干线!V1234)</f>
        <v>8796088735824</v>
      </c>
      <c r="P1234" s="7">
        <f>IF([1]主干线!W1234="","",[1]主干线!W1234)</f>
        <v>1.3537090000000001</v>
      </c>
      <c r="Q1234" s="7">
        <f>IF([1]主干线!X1234="","",[1]主干线!X1234)</f>
        <v>0</v>
      </c>
      <c r="R1234" s="7">
        <f>IF([1]主干线!I1234="","",[1]主干线!I1234)</f>
        <v>0</v>
      </c>
      <c r="S1234" s="7">
        <f>IF([1]主干线!G1234="","",[1]主干线!G1234)</f>
        <v>0</v>
      </c>
      <c r="T1234" s="7">
        <f>IF([1]主干线!J1234="","",[1]主干线!J1234)</f>
        <v>0</v>
      </c>
      <c r="U1234" s="7" t="str">
        <f>IF([1]主干线!H1234="","",[1]主干线!H1234)</f>
        <v>市辖</v>
      </c>
    </row>
    <row r="1235" spans="1:21" x14ac:dyDescent="0.15">
      <c r="A1235" s="7" t="str">
        <f>IF([1]主干线!A1235="","",[1]主干线!A1235)</f>
        <v>安柒线路36</v>
      </c>
      <c r="B1235" s="7" t="str">
        <f>IF([1]主干线!B1235="","",[1]主干线!B1235)</f>
        <v>10kV</v>
      </c>
      <c r="C1235" s="7" t="str">
        <f>IF([1]主干线!C1235="","",[1]主干线!C1235)</f>
        <v>147安柒线</v>
      </c>
      <c r="D1235" s="7">
        <f>IF([1]主干线!D1235="","",[1]主干线!D1235)</f>
        <v>0</v>
      </c>
      <c r="E1235" s="7" t="str">
        <f>IF([1]主干线!E1235="","",[1]主干线!E1235)</f>
        <v>LGJ-185/30</v>
      </c>
      <c r="F1235" s="7">
        <f>IF([1]主干线!F1235="","",[1]主干线!F1235)</f>
        <v>2.5739999999999999E-2</v>
      </c>
      <c r="G1235" s="7">
        <f>IF([1]主干线!M1235="","",[1]主干线!M1235)</f>
        <v>2E-3</v>
      </c>
      <c r="H1235" s="7">
        <f>IF([1]主干线!N1235="","",[1]主干线!N1235)</f>
        <v>0</v>
      </c>
      <c r="I1235" s="7">
        <f>IF([1]主干线!O1235="","",[1]主干线!O1235)</f>
        <v>0</v>
      </c>
      <c r="J1235" s="7">
        <f>IF([1]主干线!P1235="","",[1]主干线!P1235)</f>
        <v>2015</v>
      </c>
      <c r="K1235" s="7">
        <f>IF([1]主干线!Q1235="","",[1]主干线!Q1235)</f>
        <v>2</v>
      </c>
      <c r="L1235" s="7">
        <f>IF([1]主干线!R1235="","",[1]主干线!R1235)</f>
        <v>0</v>
      </c>
      <c r="M1235" s="7">
        <f>IF([1]主干线!S1235="","",[1]主干线!S1235)</f>
        <v>0</v>
      </c>
      <c r="N1235" s="7">
        <f>IF([1]主干线!T1235="","",[1]主干线!T1235)</f>
        <v>0</v>
      </c>
      <c r="O1235" s="7" t="str">
        <f>IF([1]主干线!V1235="","",[1]主干线!V1235)</f>
        <v>配变_中钢结构1-2</v>
      </c>
      <c r="P1235" s="7">
        <f>IF([1]主干线!W1235="","",[1]主干线!W1235)</f>
        <v>0.51480800000000004</v>
      </c>
      <c r="Q1235" s="7">
        <f>IF([1]主干线!X1235="","",[1]主干线!X1235)</f>
        <v>1</v>
      </c>
      <c r="R1235" s="7">
        <f>IF([1]主干线!I1235="","",[1]主干线!I1235)</f>
        <v>1</v>
      </c>
      <c r="S1235" s="7">
        <f>IF([1]主干线!G1235="","",[1]主干线!G1235)</f>
        <v>0</v>
      </c>
      <c r="T1235" s="7">
        <f>IF([1]主干线!J1235="","",[1]主干线!J1235)</f>
        <v>0</v>
      </c>
      <c r="U1235" s="7" t="str">
        <f>IF([1]主干线!H1235="","",[1]主干线!H1235)</f>
        <v>市辖</v>
      </c>
    </row>
    <row r="1236" spans="1:21" x14ac:dyDescent="0.15">
      <c r="A1236" s="7" t="str">
        <f>IF([1]主干线!A1236="","",[1]主干线!A1236)</f>
        <v>安柒线路37</v>
      </c>
      <c r="B1236" s="7" t="str">
        <f>IF([1]主干线!B1236="","",[1]主干线!B1236)</f>
        <v>10kV</v>
      </c>
      <c r="C1236" s="7" t="str">
        <f>IF([1]主干线!C1236="","",[1]主干线!C1236)</f>
        <v>147安柒线</v>
      </c>
      <c r="D1236" s="7">
        <f>IF([1]主干线!D1236="","",[1]主干线!D1236)</f>
        <v>0</v>
      </c>
      <c r="E1236" s="7" t="str">
        <f>IF([1]主干线!E1236="","",[1]主干线!E1236)</f>
        <v>LGJ-185/30</v>
      </c>
      <c r="F1236" s="7">
        <f>IF([1]主干线!F1236="","",[1]主干线!F1236)</f>
        <v>1.8017999999999999E-2</v>
      </c>
      <c r="G1236" s="7">
        <f>IF([1]主干线!M1236="","",[1]主干线!M1236)</f>
        <v>2E-3</v>
      </c>
      <c r="H1236" s="7">
        <f>IF([1]主干线!N1236="","",[1]主干线!N1236)</f>
        <v>0</v>
      </c>
      <c r="I1236" s="7">
        <f>IF([1]主干线!O1236="","",[1]主干线!O1236)</f>
        <v>0</v>
      </c>
      <c r="J1236" s="7">
        <f>IF([1]主干线!P1236="","",[1]主干线!P1236)</f>
        <v>2015</v>
      </c>
      <c r="K1236" s="7">
        <f>IF([1]主干线!Q1236="","",[1]主干线!Q1236)</f>
        <v>3</v>
      </c>
      <c r="L1236" s="7">
        <f>IF([1]主干线!R1236="","",[1]主干线!R1236)</f>
        <v>0</v>
      </c>
      <c r="M1236" s="7">
        <f>IF([1]主干线!S1236="","",[1]主干线!S1236)</f>
        <v>0</v>
      </c>
      <c r="N1236" s="7">
        <f>IF([1]主干线!T1236="","",[1]主干线!T1236)</f>
        <v>0</v>
      </c>
      <c r="O1236" s="7" t="str">
        <f>IF([1]主干线!V1236="","",[1]主干线!V1236)</f>
        <v>配变_安柒线配变2</v>
      </c>
      <c r="P1236" s="7">
        <f>IF([1]主干线!W1236="","",[1]主干线!W1236)</f>
        <v>0.36035699999999998</v>
      </c>
      <c r="Q1236" s="7">
        <f>IF([1]主干线!X1236="","",[1]主干线!X1236)</f>
        <v>2</v>
      </c>
      <c r="R1236" s="7">
        <f>IF([1]主干线!I1236="","",[1]主干线!I1236)</f>
        <v>1</v>
      </c>
      <c r="S1236" s="7">
        <f>IF([1]主干线!G1236="","",[1]主干线!G1236)</f>
        <v>0</v>
      </c>
      <c r="T1236" s="7">
        <f>IF([1]主干线!J1236="","",[1]主干线!J1236)</f>
        <v>0</v>
      </c>
      <c r="U1236" s="7" t="str">
        <f>IF([1]主干线!H1236="","",[1]主干线!H1236)</f>
        <v>市辖</v>
      </c>
    </row>
    <row r="1237" spans="1:21" x14ac:dyDescent="0.15">
      <c r="A1237" s="7" t="str">
        <f>IF([1]主干线!A1237="","",[1]主干线!A1237)</f>
        <v>安柒线路38</v>
      </c>
      <c r="B1237" s="7" t="str">
        <f>IF([1]主干线!B1237="","",[1]主干线!B1237)</f>
        <v>10kV</v>
      </c>
      <c r="C1237" s="7" t="str">
        <f>IF([1]主干线!C1237="","",[1]主干线!C1237)</f>
        <v>147安柒线</v>
      </c>
      <c r="D1237" s="7">
        <f>IF([1]主干线!D1237="","",[1]主干线!D1237)</f>
        <v>0</v>
      </c>
      <c r="E1237" s="7" t="str">
        <f>IF([1]主干线!E1237="","",[1]主干线!E1237)</f>
        <v>LGJ-185/30</v>
      </c>
      <c r="F1237" s="7">
        <f>IF([1]主干线!F1237="","",[1]主干线!F1237)</f>
        <v>0.19916900000000001</v>
      </c>
      <c r="G1237" s="7">
        <f>IF([1]主干线!M1237="","",[1]主干线!M1237)</f>
        <v>2E-3</v>
      </c>
      <c r="H1237" s="7">
        <f>IF([1]主干线!N1237="","",[1]主干线!N1237)</f>
        <v>0</v>
      </c>
      <c r="I1237" s="7">
        <f>IF([1]主干线!O1237="","",[1]主干线!O1237)</f>
        <v>0</v>
      </c>
      <c r="J1237" s="7">
        <f>IF([1]主干线!P1237="","",[1]主干线!P1237)</f>
        <v>2015</v>
      </c>
      <c r="K1237" s="7">
        <f>IF([1]主干线!Q1237="","",[1]主干线!Q1237)</f>
        <v>1</v>
      </c>
      <c r="L1237" s="7">
        <f>IF([1]主干线!R1237="","",[1]主干线!R1237)</f>
        <v>0</v>
      </c>
      <c r="M1237" s="7">
        <f>IF([1]主干线!S1237="","",[1]主干线!S1237)</f>
        <v>0</v>
      </c>
      <c r="N1237" s="7">
        <f>IF([1]主干线!T1237="","",[1]主干线!T1237)</f>
        <v>0</v>
      </c>
      <c r="O1237" s="7" t="str">
        <f>IF([1]主干线!V1237="","",[1]主干线!V1237)</f>
        <v>8796088735984</v>
      </c>
      <c r="P1237" s="7">
        <f>IF([1]主干线!W1237="","",[1]主干线!W1237)</f>
        <v>3.9833769999999999</v>
      </c>
      <c r="Q1237" s="7">
        <f>IF([1]主干线!X1237="","",[1]主干线!X1237)</f>
        <v>3</v>
      </c>
      <c r="R1237" s="7">
        <f>IF([1]主干线!I1237="","",[1]主干线!I1237)</f>
        <v>0</v>
      </c>
      <c r="S1237" s="7">
        <f>IF([1]主干线!G1237="","",[1]主干线!G1237)</f>
        <v>0</v>
      </c>
      <c r="T1237" s="7">
        <f>IF([1]主干线!J1237="","",[1]主干线!J1237)</f>
        <v>0</v>
      </c>
      <c r="U1237" s="7" t="str">
        <f>IF([1]主干线!H1237="","",[1]主干线!H1237)</f>
        <v>市辖</v>
      </c>
    </row>
    <row r="1238" spans="1:21" x14ac:dyDescent="0.15">
      <c r="A1238" s="7" t="str">
        <f>IF([1]主干线!A1238="","",[1]主干线!A1238)</f>
        <v>安柒线路39</v>
      </c>
      <c r="B1238" s="7" t="str">
        <f>IF([1]主干线!B1238="","",[1]主干线!B1238)</f>
        <v>10kV</v>
      </c>
      <c r="C1238" s="7" t="str">
        <f>IF([1]主干线!C1238="","",[1]主干线!C1238)</f>
        <v>147安柒线</v>
      </c>
      <c r="D1238" s="7">
        <f>IF([1]主干线!D1238="","",[1]主干线!D1238)</f>
        <v>0</v>
      </c>
      <c r="E1238" s="7" t="str">
        <f>IF([1]主干线!E1238="","",[1]主干线!E1238)</f>
        <v>LGJ-185/30</v>
      </c>
      <c r="F1238" s="7">
        <f>IF([1]主干线!F1238="","",[1]主干线!F1238)</f>
        <v>0.18670800000000001</v>
      </c>
      <c r="G1238" s="7">
        <f>IF([1]主干线!M1238="","",[1]主干线!M1238)</f>
        <v>2E-3</v>
      </c>
      <c r="H1238" s="7">
        <f>IF([1]主干线!N1238="","",[1]主干线!N1238)</f>
        <v>0</v>
      </c>
      <c r="I1238" s="7">
        <f>IF([1]主干线!O1238="","",[1]主干线!O1238)</f>
        <v>0</v>
      </c>
      <c r="J1238" s="7">
        <f>IF([1]主干线!P1238="","",[1]主干线!P1238)</f>
        <v>2015</v>
      </c>
      <c r="K1238" s="7">
        <f>IF([1]主干线!Q1238="","",[1]主干线!Q1238)</f>
        <v>2</v>
      </c>
      <c r="L1238" s="7">
        <f>IF([1]主干线!R1238="","",[1]主干线!R1238)</f>
        <v>0</v>
      </c>
      <c r="M1238" s="7">
        <f>IF([1]主干线!S1238="","",[1]主干线!S1238)</f>
        <v>0</v>
      </c>
      <c r="N1238" s="7">
        <f>IF([1]主干线!T1238="","",[1]主干线!T1238)</f>
        <v>0</v>
      </c>
      <c r="O1238" s="7" t="str">
        <f>IF([1]主干线!V1238="","",[1]主干线!V1238)</f>
        <v>8796088735968</v>
      </c>
      <c r="P1238" s="7">
        <f>IF([1]主干线!W1238="","",[1]主干线!W1238)</f>
        <v>3.7341549999999999</v>
      </c>
      <c r="Q1238" s="7">
        <f>IF([1]主干线!X1238="","",[1]主干线!X1238)</f>
        <v>4</v>
      </c>
      <c r="R1238" s="7">
        <f>IF([1]主干线!I1238="","",[1]主干线!I1238)</f>
        <v>1</v>
      </c>
      <c r="S1238" s="7">
        <f>IF([1]主干线!G1238="","",[1]主干线!G1238)</f>
        <v>0</v>
      </c>
      <c r="T1238" s="7">
        <f>IF([1]主干线!J1238="","",[1]主干线!J1238)</f>
        <v>0</v>
      </c>
      <c r="U1238" s="7" t="str">
        <f>IF([1]主干线!H1238="","",[1]主干线!H1238)</f>
        <v>市辖</v>
      </c>
    </row>
    <row r="1239" spans="1:21" x14ac:dyDescent="0.15">
      <c r="A1239" s="7" t="str">
        <f>IF([1]主干线!A1239="","",[1]主干线!A1239)</f>
        <v>安柒线路40</v>
      </c>
      <c r="B1239" s="7" t="str">
        <f>IF([1]主干线!B1239="","",[1]主干线!B1239)</f>
        <v>10kV</v>
      </c>
      <c r="C1239" s="7" t="str">
        <f>IF([1]主干线!C1239="","",[1]主干线!C1239)</f>
        <v>147安柒线</v>
      </c>
      <c r="D1239" s="7">
        <f>IF([1]主干线!D1239="","",[1]主干线!D1239)</f>
        <v>0</v>
      </c>
      <c r="E1239" s="7" t="str">
        <f>IF([1]主干线!E1239="","",[1]主干线!E1239)</f>
        <v>LGJ-185/30</v>
      </c>
      <c r="F1239" s="7">
        <f>IF([1]主干线!F1239="","",[1]主干线!F1239)</f>
        <v>2.2987E-2</v>
      </c>
      <c r="G1239" s="7">
        <f>IF([1]主干线!M1239="","",[1]主干线!M1239)</f>
        <v>2E-3</v>
      </c>
      <c r="H1239" s="7">
        <f>IF([1]主干线!N1239="","",[1]主干线!N1239)</f>
        <v>0</v>
      </c>
      <c r="I1239" s="7">
        <f>IF([1]主干线!O1239="","",[1]主干线!O1239)</f>
        <v>0</v>
      </c>
      <c r="J1239" s="7">
        <f>IF([1]主干线!P1239="","",[1]主干线!P1239)</f>
        <v>2015</v>
      </c>
      <c r="K1239" s="7">
        <f>IF([1]主干线!Q1239="","",[1]主干线!Q1239)</f>
        <v>3</v>
      </c>
      <c r="L1239" s="7">
        <f>IF([1]主干线!R1239="","",[1]主干线!R1239)</f>
        <v>0</v>
      </c>
      <c r="M1239" s="7">
        <f>IF([1]主干线!S1239="","",[1]主干线!S1239)</f>
        <v>0</v>
      </c>
      <c r="N1239" s="7">
        <f>IF([1]主干线!T1239="","",[1]主干线!T1239)</f>
        <v>0</v>
      </c>
      <c r="O1239" s="7" t="str">
        <f>IF([1]主干线!V1239="","",[1]主干线!V1239)</f>
        <v>配变_珠翠村曹家宅变</v>
      </c>
      <c r="P1239" s="7">
        <f>IF([1]主干线!W1239="","",[1]主干线!W1239)</f>
        <v>0.459733</v>
      </c>
      <c r="Q1239" s="7">
        <f>IF([1]主干线!X1239="","",[1]主干线!X1239)</f>
        <v>5</v>
      </c>
      <c r="R1239" s="7">
        <f>IF([1]主干线!I1239="","",[1]主干线!I1239)</f>
        <v>1</v>
      </c>
      <c r="S1239" s="7">
        <f>IF([1]主干线!G1239="","",[1]主干线!G1239)</f>
        <v>0</v>
      </c>
      <c r="T1239" s="7">
        <f>IF([1]主干线!J1239="","",[1]主干线!J1239)</f>
        <v>0</v>
      </c>
      <c r="U1239" s="7" t="str">
        <f>IF([1]主干线!H1239="","",[1]主干线!H1239)</f>
        <v>市辖</v>
      </c>
    </row>
    <row r="1240" spans="1:21" x14ac:dyDescent="0.15">
      <c r="A1240" s="7" t="str">
        <f>IF([1]主干线!A1240="","",[1]主干线!A1240)</f>
        <v>安柒线路41</v>
      </c>
      <c r="B1240" s="7" t="str">
        <f>IF([1]主干线!B1240="","",[1]主干线!B1240)</f>
        <v>10kV</v>
      </c>
      <c r="C1240" s="7" t="str">
        <f>IF([1]主干线!C1240="","",[1]主干线!C1240)</f>
        <v>147安柒线</v>
      </c>
      <c r="D1240" s="7">
        <f>IF([1]主干线!D1240="","",[1]主干线!D1240)</f>
        <v>0</v>
      </c>
      <c r="E1240" s="7" t="str">
        <f>IF([1]主干线!E1240="","",[1]主干线!E1240)</f>
        <v>LGJ-185/30</v>
      </c>
      <c r="F1240" s="7">
        <f>IF([1]主干线!F1240="","",[1]主干线!F1240)</f>
        <v>5.1700000000000003E-2</v>
      </c>
      <c r="G1240" s="7">
        <f>IF([1]主干线!M1240="","",[1]主干线!M1240)</f>
        <v>2E-3</v>
      </c>
      <c r="H1240" s="7">
        <f>IF([1]主干线!N1240="","",[1]主干线!N1240)</f>
        <v>0</v>
      </c>
      <c r="I1240" s="7">
        <f>IF([1]主干线!O1240="","",[1]主干线!O1240)</f>
        <v>0</v>
      </c>
      <c r="J1240" s="7">
        <f>IF([1]主干线!P1240="","",[1]主干线!P1240)</f>
        <v>2015</v>
      </c>
      <c r="K1240" s="7">
        <f>IF([1]主干线!Q1240="","",[1]主干线!Q1240)</f>
        <v>1</v>
      </c>
      <c r="L1240" s="7">
        <f>IF([1]主干线!R1240="","",[1]主干线!R1240)</f>
        <v>0</v>
      </c>
      <c r="M1240" s="7">
        <f>IF([1]主干线!S1240="","",[1]主干线!S1240)</f>
        <v>0</v>
      </c>
      <c r="N1240" s="7">
        <f>IF([1]主干线!T1240="","",[1]主干线!T1240)</f>
        <v>0</v>
      </c>
      <c r="O1240" s="7" t="str">
        <f>IF([1]主干线!V1240="","",[1]主干线!V1240)</f>
        <v>8796088735936</v>
      </c>
      <c r="P1240" s="7">
        <f>IF([1]主干线!W1240="","",[1]主干线!W1240)</f>
        <v>1.0340009999999999</v>
      </c>
      <c r="Q1240" s="7">
        <f>IF([1]主干线!X1240="","",[1]主干线!X1240)</f>
        <v>6</v>
      </c>
      <c r="R1240" s="7">
        <f>IF([1]主干线!I1240="","",[1]主干线!I1240)</f>
        <v>0</v>
      </c>
      <c r="S1240" s="7">
        <f>IF([1]主干线!G1240="","",[1]主干线!G1240)</f>
        <v>0</v>
      </c>
      <c r="T1240" s="7">
        <f>IF([1]主干线!J1240="","",[1]主干线!J1240)</f>
        <v>0</v>
      </c>
      <c r="U1240" s="7" t="str">
        <f>IF([1]主干线!H1240="","",[1]主干线!H1240)</f>
        <v>市辖</v>
      </c>
    </row>
    <row r="1241" spans="1:21" x14ac:dyDescent="0.15">
      <c r="A1241" s="7" t="str">
        <f>IF([1]主干线!A1241="","",[1]主干线!A1241)</f>
        <v>安柒线路42</v>
      </c>
      <c r="B1241" s="7" t="str">
        <f>IF([1]主干线!B1241="","",[1]主干线!B1241)</f>
        <v>10kV</v>
      </c>
      <c r="C1241" s="7" t="str">
        <f>IF([1]主干线!C1241="","",[1]主干线!C1241)</f>
        <v>147安柒线</v>
      </c>
      <c r="D1241" s="7">
        <f>IF([1]主干线!D1241="","",[1]主干线!D1241)</f>
        <v>0</v>
      </c>
      <c r="E1241" s="7" t="str">
        <f>IF([1]主干线!E1241="","",[1]主干线!E1241)</f>
        <v>LGJ-185/30</v>
      </c>
      <c r="F1241" s="7">
        <f>IF([1]主干线!F1241="","",[1]主干线!F1241)</f>
        <v>1.4860999999999999E-2</v>
      </c>
      <c r="G1241" s="7">
        <f>IF([1]主干线!M1241="","",[1]主干线!M1241)</f>
        <v>2E-3</v>
      </c>
      <c r="H1241" s="7">
        <f>IF([1]主干线!N1241="","",[1]主干线!N1241)</f>
        <v>0</v>
      </c>
      <c r="I1241" s="7">
        <f>IF([1]主干线!O1241="","",[1]主干线!O1241)</f>
        <v>0</v>
      </c>
      <c r="J1241" s="7">
        <f>IF([1]主干线!P1241="","",[1]主干线!P1241)</f>
        <v>2015</v>
      </c>
      <c r="K1241" s="7">
        <f>IF([1]主干线!Q1241="","",[1]主干线!Q1241)</f>
        <v>2</v>
      </c>
      <c r="L1241" s="7">
        <f>IF([1]主干线!R1241="","",[1]主干线!R1241)</f>
        <v>0</v>
      </c>
      <c r="M1241" s="7">
        <f>IF([1]主干线!S1241="","",[1]主干线!S1241)</f>
        <v>0</v>
      </c>
      <c r="N1241" s="7">
        <f>IF([1]主干线!T1241="","",[1]主干线!T1241)</f>
        <v>0</v>
      </c>
      <c r="O1241" s="7" t="str">
        <f>IF([1]主干线!V1241="","",[1]主干线!V1241)</f>
        <v>8796088735952</v>
      </c>
      <c r="P1241" s="7">
        <f>IF([1]主干线!W1241="","",[1]主干线!W1241)</f>
        <v>0.29721900000000001</v>
      </c>
      <c r="Q1241" s="7">
        <f>IF([1]主干线!X1241="","",[1]主干线!X1241)</f>
        <v>7</v>
      </c>
      <c r="R1241" s="7">
        <f>IF([1]主干线!I1241="","",[1]主干线!I1241)</f>
        <v>1</v>
      </c>
      <c r="S1241" s="7">
        <f>IF([1]主干线!G1241="","",[1]主干线!G1241)</f>
        <v>0</v>
      </c>
      <c r="T1241" s="7">
        <f>IF([1]主干线!J1241="","",[1]主干线!J1241)</f>
        <v>0</v>
      </c>
      <c r="U1241" s="7" t="str">
        <f>IF([1]主干线!H1241="","",[1]主干线!H1241)</f>
        <v>市辖</v>
      </c>
    </row>
    <row r="1242" spans="1:21" x14ac:dyDescent="0.15">
      <c r="A1242" s="7" t="str">
        <f>IF([1]主干线!A1242="","",[1]主干线!A1242)</f>
        <v>安柒线路43</v>
      </c>
      <c r="B1242" s="7" t="str">
        <f>IF([1]主干线!B1242="","",[1]主干线!B1242)</f>
        <v>10kV</v>
      </c>
      <c r="C1242" s="7" t="str">
        <f>IF([1]主干线!C1242="","",[1]主干线!C1242)</f>
        <v>147安柒线</v>
      </c>
      <c r="D1242" s="7">
        <f>IF([1]主干线!D1242="","",[1]主干线!D1242)</f>
        <v>1</v>
      </c>
      <c r="E1242" s="7" t="str">
        <f>IF([1]主干线!E1242="","",[1]主干线!E1242)</f>
        <v>YJV22-3×95</v>
      </c>
      <c r="F1242" s="7">
        <f>IF([1]主干线!F1242="","",[1]主干线!F1242)</f>
        <v>1.9408999999999999E-2</v>
      </c>
      <c r="G1242" s="7">
        <f>IF([1]主干线!M1242="","",[1]主干线!M1242)</f>
        <v>2E-3</v>
      </c>
      <c r="H1242" s="7">
        <f>IF([1]主干线!N1242="","",[1]主干线!N1242)</f>
        <v>0</v>
      </c>
      <c r="I1242" s="7">
        <f>IF([1]主干线!O1242="","",[1]主干线!O1242)</f>
        <v>0</v>
      </c>
      <c r="J1242" s="7">
        <f>IF([1]主干线!P1242="","",[1]主干线!P1242)</f>
        <v>2015</v>
      </c>
      <c r="K1242" s="7">
        <f>IF([1]主干线!Q1242="","",[1]主干线!Q1242)</f>
        <v>3</v>
      </c>
      <c r="L1242" s="7">
        <f>IF([1]主干线!R1242="","",[1]主干线!R1242)</f>
        <v>0</v>
      </c>
      <c r="M1242" s="7">
        <f>IF([1]主干线!S1242="","",[1]主干线!S1242)</f>
        <v>0</v>
      </c>
      <c r="N1242" s="7">
        <f>IF([1]主干线!T1242="","",[1]主干线!T1242)</f>
        <v>0</v>
      </c>
      <c r="O1242" s="7" t="str">
        <f>IF([1]主干线!V1242="","",[1]主干线!V1242)</f>
        <v>配变_山力精锻</v>
      </c>
      <c r="P1242" s="7">
        <f>IF([1]主干线!W1242="","",[1]主干线!W1242)</f>
        <v>1.106295</v>
      </c>
      <c r="Q1242" s="7">
        <f>IF([1]主干线!X1242="","",[1]主干线!X1242)</f>
        <v>8</v>
      </c>
      <c r="R1242" s="7">
        <f>IF([1]主干线!I1242="","",[1]主干线!I1242)</f>
        <v>1</v>
      </c>
      <c r="S1242" s="7">
        <f>IF([1]主干线!G1242="","",[1]主干线!G1242)</f>
        <v>0</v>
      </c>
      <c r="T1242" s="7">
        <f>IF([1]主干线!J1242="","",[1]主干线!J1242)</f>
        <v>0</v>
      </c>
      <c r="U1242" s="7" t="str">
        <f>IF([1]主干线!H1242="","",[1]主干线!H1242)</f>
        <v>市辖</v>
      </c>
    </row>
    <row r="1243" spans="1:21" x14ac:dyDescent="0.15">
      <c r="A1243" s="7" t="str">
        <f>IF([1]主干线!A1243="","",[1]主干线!A1243)</f>
        <v>安柒线路44</v>
      </c>
      <c r="B1243" s="7" t="str">
        <f>IF([1]主干线!B1243="","",[1]主干线!B1243)</f>
        <v>10kV</v>
      </c>
      <c r="C1243" s="7" t="str">
        <f>IF([1]主干线!C1243="","",[1]主干线!C1243)</f>
        <v>147安柒线</v>
      </c>
      <c r="D1243" s="7">
        <f>IF([1]主干线!D1243="","",[1]主干线!D1243)</f>
        <v>0</v>
      </c>
      <c r="E1243" s="7" t="str">
        <f>IF([1]主干线!E1243="","",[1]主干线!E1243)</f>
        <v>LGJ-185/30</v>
      </c>
      <c r="F1243" s="7">
        <f>IF([1]主干线!F1243="","",[1]主干线!F1243)</f>
        <v>3.0839999999999999E-3</v>
      </c>
      <c r="G1243" s="7">
        <f>IF([1]主干线!M1243="","",[1]主干线!M1243)</f>
        <v>2E-3</v>
      </c>
      <c r="H1243" s="7">
        <f>IF([1]主干线!N1243="","",[1]主干线!N1243)</f>
        <v>0</v>
      </c>
      <c r="I1243" s="7">
        <f>IF([1]主干线!O1243="","",[1]主干线!O1243)</f>
        <v>0</v>
      </c>
      <c r="J1243" s="7">
        <f>IF([1]主干线!P1243="","",[1]主干线!P1243)</f>
        <v>2015</v>
      </c>
      <c r="K1243" s="7">
        <f>IF([1]主干线!Q1243="","",[1]主干线!Q1243)</f>
        <v>1</v>
      </c>
      <c r="L1243" s="7">
        <f>IF([1]主干线!R1243="","",[1]主干线!R1243)</f>
        <v>0</v>
      </c>
      <c r="M1243" s="7">
        <f>IF([1]主干线!S1243="","",[1]主干线!S1243)</f>
        <v>0</v>
      </c>
      <c r="N1243" s="7">
        <f>IF([1]主干线!T1243="","",[1]主干线!T1243)</f>
        <v>0</v>
      </c>
      <c r="O1243" s="7" t="str">
        <f>IF([1]主干线!V1243="","",[1]主干线!V1243)</f>
        <v>配变_伟瑞机械</v>
      </c>
      <c r="P1243" s="7">
        <f>IF([1]主干线!W1243="","",[1]主干线!W1243)</f>
        <v>6.1684999999999997E-2</v>
      </c>
      <c r="Q1243" s="7">
        <f>IF([1]主干线!X1243="","",[1]主干线!X1243)</f>
        <v>0</v>
      </c>
      <c r="R1243" s="7">
        <f>IF([1]主干线!I1243="","",[1]主干线!I1243)</f>
        <v>0</v>
      </c>
      <c r="S1243" s="7">
        <f>IF([1]主干线!G1243="","",[1]主干线!G1243)</f>
        <v>0</v>
      </c>
      <c r="T1243" s="7">
        <f>IF([1]主干线!J1243="","",[1]主干线!J1243)</f>
        <v>0</v>
      </c>
      <c r="U1243" s="7" t="str">
        <f>IF([1]主干线!H1243="","",[1]主干线!H1243)</f>
        <v>市辖</v>
      </c>
    </row>
    <row r="1244" spans="1:21" x14ac:dyDescent="0.15">
      <c r="A1244" s="7" t="str">
        <f>IF([1]主干线!A1244="","",[1]主干线!A1244)</f>
        <v>安柒线路45</v>
      </c>
      <c r="B1244" s="7" t="str">
        <f>IF([1]主干线!B1244="","",[1]主干线!B1244)</f>
        <v>10kV</v>
      </c>
      <c r="C1244" s="7" t="str">
        <f>IF([1]主干线!C1244="","",[1]主干线!C1244)</f>
        <v>147安柒线</v>
      </c>
      <c r="D1244" s="7">
        <f>IF([1]主干线!D1244="","",[1]主干线!D1244)</f>
        <v>0</v>
      </c>
      <c r="E1244" s="7" t="str">
        <f>IF([1]主干线!E1244="","",[1]主干线!E1244)</f>
        <v>LGJ-185/30</v>
      </c>
      <c r="F1244" s="7">
        <f>IF([1]主干线!F1244="","",[1]主干线!F1244)</f>
        <v>6.0297999999999997E-2</v>
      </c>
      <c r="G1244" s="7">
        <f>IF([1]主干线!M1244="","",[1]主干线!M1244)</f>
        <v>2E-3</v>
      </c>
      <c r="H1244" s="7">
        <f>IF([1]主干线!N1244="","",[1]主干线!N1244)</f>
        <v>0</v>
      </c>
      <c r="I1244" s="7">
        <f>IF([1]主干线!O1244="","",[1]主干线!O1244)</f>
        <v>0</v>
      </c>
      <c r="J1244" s="7">
        <f>IF([1]主干线!P1244="","",[1]主干线!P1244)</f>
        <v>2015</v>
      </c>
      <c r="K1244" s="7">
        <f>IF([1]主干线!Q1244="","",[1]主干线!Q1244)</f>
        <v>2</v>
      </c>
      <c r="L1244" s="7">
        <f>IF([1]主干线!R1244="","",[1]主干线!R1244)</f>
        <v>0</v>
      </c>
      <c r="M1244" s="7">
        <f>IF([1]主干线!S1244="","",[1]主干线!S1244)</f>
        <v>0</v>
      </c>
      <c r="N1244" s="7">
        <f>IF([1]主干线!T1244="","",[1]主干线!T1244)</f>
        <v>0</v>
      </c>
      <c r="O1244" s="7" t="str">
        <f>IF([1]主干线!V1244="","",[1]主干线!V1244)</f>
        <v>配变_安柒线移动</v>
      </c>
      <c r="P1244" s="7">
        <f>IF([1]主干线!W1244="","",[1]主干线!W1244)</f>
        <v>1.2059569999999999</v>
      </c>
      <c r="Q1244" s="7">
        <f>IF([1]主干线!X1244="","",[1]主干线!X1244)</f>
        <v>1</v>
      </c>
      <c r="R1244" s="7">
        <f>IF([1]主干线!I1244="","",[1]主干线!I1244)</f>
        <v>1</v>
      </c>
      <c r="S1244" s="7">
        <f>IF([1]主干线!G1244="","",[1]主干线!G1244)</f>
        <v>0</v>
      </c>
      <c r="T1244" s="7">
        <f>IF([1]主干线!J1244="","",[1]主干线!J1244)</f>
        <v>0</v>
      </c>
      <c r="U1244" s="7" t="str">
        <f>IF([1]主干线!H1244="","",[1]主干线!H1244)</f>
        <v>市辖</v>
      </c>
    </row>
    <row r="1245" spans="1:21" x14ac:dyDescent="0.15">
      <c r="A1245" s="7" t="str">
        <f>IF([1]主干线!A1245="","",[1]主干线!A1245)</f>
        <v>安柒线路46</v>
      </c>
      <c r="B1245" s="7" t="str">
        <f>IF([1]主干线!B1245="","",[1]主干线!B1245)</f>
        <v>10kV</v>
      </c>
      <c r="C1245" s="7" t="str">
        <f>IF([1]主干线!C1245="","",[1]主干线!C1245)</f>
        <v>147安柒线</v>
      </c>
      <c r="D1245" s="7">
        <f>IF([1]主干线!D1245="","",[1]主干线!D1245)</f>
        <v>0</v>
      </c>
      <c r="E1245" s="7" t="str">
        <f>IF([1]主干线!E1245="","",[1]主干线!E1245)</f>
        <v>LGJ-185/30</v>
      </c>
      <c r="F1245" s="7">
        <f>IF([1]主干线!F1245="","",[1]主干线!F1245)</f>
        <v>0.103394</v>
      </c>
      <c r="G1245" s="7">
        <f>IF([1]主干线!M1245="","",[1]主干线!M1245)</f>
        <v>2E-3</v>
      </c>
      <c r="H1245" s="7">
        <f>IF([1]主干线!N1245="","",[1]主干线!N1245)</f>
        <v>0</v>
      </c>
      <c r="I1245" s="7">
        <f>IF([1]主干线!O1245="","",[1]主干线!O1245)</f>
        <v>0</v>
      </c>
      <c r="J1245" s="7">
        <f>IF([1]主干线!P1245="","",[1]主干线!P1245)</f>
        <v>2015</v>
      </c>
      <c r="K1245" s="7">
        <f>IF([1]主干线!Q1245="","",[1]主干线!Q1245)</f>
        <v>3</v>
      </c>
      <c r="L1245" s="7">
        <f>IF([1]主干线!R1245="","",[1]主干线!R1245)</f>
        <v>0</v>
      </c>
      <c r="M1245" s="7">
        <f>IF([1]主干线!S1245="","",[1]主干线!S1245)</f>
        <v>0</v>
      </c>
      <c r="N1245" s="7">
        <f>IF([1]主干线!T1245="","",[1]主干线!T1245)</f>
        <v>0</v>
      </c>
      <c r="O1245" s="7" t="str">
        <f>IF([1]主干线!V1245="","",[1]主干线!V1245)</f>
        <v>8796088736144</v>
      </c>
      <c r="P1245" s="7">
        <f>IF([1]主干线!W1245="","",[1]主干线!W1245)</f>
        <v>2.067879</v>
      </c>
      <c r="Q1245" s="7">
        <f>IF([1]主干线!X1245="","",[1]主干线!X1245)</f>
        <v>2</v>
      </c>
      <c r="R1245" s="7">
        <f>IF([1]主干线!I1245="","",[1]主干线!I1245)</f>
        <v>1</v>
      </c>
      <c r="S1245" s="7">
        <f>IF([1]主干线!G1245="","",[1]主干线!G1245)</f>
        <v>0</v>
      </c>
      <c r="T1245" s="7">
        <f>IF([1]主干线!J1245="","",[1]主干线!J1245)</f>
        <v>0</v>
      </c>
      <c r="U1245" s="7" t="str">
        <f>IF([1]主干线!H1245="","",[1]主干线!H1245)</f>
        <v>市辖</v>
      </c>
    </row>
    <row r="1246" spans="1:21" x14ac:dyDescent="0.15">
      <c r="A1246" s="7" t="str">
        <f>IF([1]主干线!A1246="","",[1]主干线!A1246)</f>
        <v>安柒线路47</v>
      </c>
      <c r="B1246" s="7" t="str">
        <f>IF([1]主干线!B1246="","",[1]主干线!B1246)</f>
        <v>10kV</v>
      </c>
      <c r="C1246" s="7" t="str">
        <f>IF([1]主干线!C1246="","",[1]主干线!C1246)</f>
        <v>147安柒线</v>
      </c>
      <c r="D1246" s="7">
        <f>IF([1]主干线!D1246="","",[1]主干线!D1246)</f>
        <v>0</v>
      </c>
      <c r="E1246" s="7" t="str">
        <f>IF([1]主干线!E1246="","",[1]主干线!E1246)</f>
        <v>LGJ-185/30</v>
      </c>
      <c r="F1246" s="7">
        <f>IF([1]主干线!F1246="","",[1]主干线!F1246)</f>
        <v>2.6584E-2</v>
      </c>
      <c r="G1246" s="7">
        <f>IF([1]主干线!M1246="","",[1]主干线!M1246)</f>
        <v>2E-3</v>
      </c>
      <c r="H1246" s="7">
        <f>IF([1]主干线!N1246="","",[1]主干线!N1246)</f>
        <v>0</v>
      </c>
      <c r="I1246" s="7">
        <f>IF([1]主干线!O1246="","",[1]主干线!O1246)</f>
        <v>0</v>
      </c>
      <c r="J1246" s="7">
        <f>IF([1]主干线!P1246="","",[1]主干线!P1246)</f>
        <v>2015</v>
      </c>
      <c r="K1246" s="7">
        <f>IF([1]主干线!Q1246="","",[1]主干线!Q1246)</f>
        <v>1</v>
      </c>
      <c r="L1246" s="7">
        <f>IF([1]主干线!R1246="","",[1]主干线!R1246)</f>
        <v>0</v>
      </c>
      <c r="M1246" s="7">
        <f>IF([1]主干线!S1246="","",[1]主干线!S1246)</f>
        <v>0</v>
      </c>
      <c r="N1246" s="7">
        <f>IF([1]主干线!T1246="","",[1]主干线!T1246)</f>
        <v>0</v>
      </c>
      <c r="O1246" s="7" t="str">
        <f>IF([1]主干线!V1246="","",[1]主干线!V1246)</f>
        <v>配变_惠丰包装</v>
      </c>
      <c r="P1246" s="7">
        <f>IF([1]主干线!W1246="","",[1]主干线!W1246)</f>
        <v>0.53167600000000004</v>
      </c>
      <c r="Q1246" s="7">
        <f>IF([1]主干线!X1246="","",[1]主干线!X1246)</f>
        <v>3</v>
      </c>
      <c r="R1246" s="7">
        <f>IF([1]主干线!I1246="","",[1]主干线!I1246)</f>
        <v>0</v>
      </c>
      <c r="S1246" s="7">
        <f>IF([1]主干线!G1246="","",[1]主干线!G1246)</f>
        <v>0</v>
      </c>
      <c r="T1246" s="7">
        <f>IF([1]主干线!J1246="","",[1]主干线!J1246)</f>
        <v>0</v>
      </c>
      <c r="U1246" s="7" t="str">
        <f>IF([1]主干线!H1246="","",[1]主干线!H1246)</f>
        <v>市辖</v>
      </c>
    </row>
    <row r="1247" spans="1:21" x14ac:dyDescent="0.15">
      <c r="A1247" s="7" t="str">
        <f>IF([1]主干线!A1247="","",[1]主干线!A1247)</f>
        <v>安柒线路48</v>
      </c>
      <c r="B1247" s="7" t="str">
        <f>IF([1]主干线!B1247="","",[1]主干线!B1247)</f>
        <v>10kV</v>
      </c>
      <c r="C1247" s="7" t="str">
        <f>IF([1]主干线!C1247="","",[1]主干线!C1247)</f>
        <v>147安柒线</v>
      </c>
      <c r="D1247" s="7">
        <f>IF([1]主干线!D1247="","",[1]主干线!D1247)</f>
        <v>0</v>
      </c>
      <c r="E1247" s="7" t="str">
        <f>IF([1]主干线!E1247="","",[1]主干线!E1247)</f>
        <v>LGJ-185/30</v>
      </c>
      <c r="F1247" s="7">
        <f>IF([1]主干线!F1247="","",[1]主干线!F1247)</f>
        <v>9.8179000000000002E-2</v>
      </c>
      <c r="G1247" s="7">
        <f>IF([1]主干线!M1247="","",[1]主干线!M1247)</f>
        <v>2E-3</v>
      </c>
      <c r="H1247" s="7">
        <f>IF([1]主干线!N1247="","",[1]主干线!N1247)</f>
        <v>0</v>
      </c>
      <c r="I1247" s="7">
        <f>IF([1]主干线!O1247="","",[1]主干线!O1247)</f>
        <v>0</v>
      </c>
      <c r="J1247" s="7">
        <f>IF([1]主干线!P1247="","",[1]主干线!P1247)</f>
        <v>2015</v>
      </c>
      <c r="K1247" s="7">
        <f>IF([1]主干线!Q1247="","",[1]主干线!Q1247)</f>
        <v>2</v>
      </c>
      <c r="L1247" s="7">
        <f>IF([1]主干线!R1247="","",[1]主干线!R1247)</f>
        <v>0</v>
      </c>
      <c r="M1247" s="7">
        <f>IF([1]主干线!S1247="","",[1]主干线!S1247)</f>
        <v>0</v>
      </c>
      <c r="N1247" s="7">
        <f>IF([1]主干线!T1247="","",[1]主干线!T1247)</f>
        <v>0</v>
      </c>
      <c r="O1247" s="7" t="str">
        <f>IF([1]主干线!V1247="","",[1]主干线!V1247)</f>
        <v>8796088736128</v>
      </c>
      <c r="P1247" s="7">
        <f>IF([1]主干线!W1247="","",[1]主干线!W1247)</f>
        <v>1.9635880000000001</v>
      </c>
      <c r="Q1247" s="7">
        <f>IF([1]主干线!X1247="","",[1]主干线!X1247)</f>
        <v>4</v>
      </c>
      <c r="R1247" s="7">
        <f>IF([1]主干线!I1247="","",[1]主干线!I1247)</f>
        <v>1</v>
      </c>
      <c r="S1247" s="7">
        <f>IF([1]主干线!G1247="","",[1]主干线!G1247)</f>
        <v>0</v>
      </c>
      <c r="T1247" s="7">
        <f>IF([1]主干线!J1247="","",[1]主干线!J1247)</f>
        <v>0</v>
      </c>
      <c r="U1247" s="7" t="str">
        <f>IF([1]主干线!H1247="","",[1]主干线!H1247)</f>
        <v>市辖</v>
      </c>
    </row>
    <row r="1248" spans="1:21" x14ac:dyDescent="0.15">
      <c r="A1248" s="7" t="str">
        <f>IF([1]主干线!A1248="","",[1]主干线!A1248)</f>
        <v>安柒线路49</v>
      </c>
      <c r="B1248" s="7" t="str">
        <f>IF([1]主干线!B1248="","",[1]主干线!B1248)</f>
        <v>10kV</v>
      </c>
      <c r="C1248" s="7" t="str">
        <f>IF([1]主干线!C1248="","",[1]主干线!C1248)</f>
        <v>147安柒线</v>
      </c>
      <c r="D1248" s="7">
        <f>IF([1]主干线!D1248="","",[1]主干线!D1248)</f>
        <v>0</v>
      </c>
      <c r="E1248" s="7" t="str">
        <f>IF([1]主干线!E1248="","",[1]主干线!E1248)</f>
        <v>LGJ-185/30</v>
      </c>
      <c r="F1248" s="7">
        <f>IF([1]主干线!F1248="","",[1]主干线!F1248)</f>
        <v>6.1262999999999998E-2</v>
      </c>
      <c r="G1248" s="7">
        <f>IF([1]主干线!M1248="","",[1]主干线!M1248)</f>
        <v>2E-3</v>
      </c>
      <c r="H1248" s="7">
        <f>IF([1]主干线!N1248="","",[1]主干线!N1248)</f>
        <v>0</v>
      </c>
      <c r="I1248" s="7">
        <f>IF([1]主干线!O1248="","",[1]主干线!O1248)</f>
        <v>0</v>
      </c>
      <c r="J1248" s="7">
        <f>IF([1]主干线!P1248="","",[1]主干线!P1248)</f>
        <v>2015</v>
      </c>
      <c r="K1248" s="7">
        <f>IF([1]主干线!Q1248="","",[1]主干线!Q1248)</f>
        <v>3</v>
      </c>
      <c r="L1248" s="7">
        <f>IF([1]主干线!R1248="","",[1]主干线!R1248)</f>
        <v>0</v>
      </c>
      <c r="M1248" s="7">
        <f>IF([1]主干线!S1248="","",[1]主干线!S1248)</f>
        <v>0</v>
      </c>
      <c r="N1248" s="7">
        <f>IF([1]主干线!T1248="","",[1]主干线!T1248)</f>
        <v>0</v>
      </c>
      <c r="O1248" s="7" t="str">
        <f>IF([1]主干线!V1248="","",[1]主干线!V1248)</f>
        <v>8796088736112</v>
      </c>
      <c r="P1248" s="7">
        <f>IF([1]主干线!W1248="","",[1]主干线!W1248)</f>
        <v>1.22526</v>
      </c>
      <c r="Q1248" s="7">
        <f>IF([1]主干线!X1248="","",[1]主干线!X1248)</f>
        <v>5</v>
      </c>
      <c r="R1248" s="7">
        <f>IF([1]主干线!I1248="","",[1]主干线!I1248)</f>
        <v>1</v>
      </c>
      <c r="S1248" s="7">
        <f>IF([1]主干线!G1248="","",[1]主干线!G1248)</f>
        <v>0</v>
      </c>
      <c r="T1248" s="7">
        <f>IF([1]主干线!J1248="","",[1]主干线!J1248)</f>
        <v>0</v>
      </c>
      <c r="U1248" s="7" t="str">
        <f>IF([1]主干线!H1248="","",[1]主干线!H1248)</f>
        <v>市辖</v>
      </c>
    </row>
    <row r="1249" spans="1:21" x14ac:dyDescent="0.15">
      <c r="A1249" s="7" t="str">
        <f>IF([1]主干线!A1249="","",[1]主干线!A1249)</f>
        <v>安柒线路50</v>
      </c>
      <c r="B1249" s="7" t="str">
        <f>IF([1]主干线!B1249="","",[1]主干线!B1249)</f>
        <v>10kV</v>
      </c>
      <c r="C1249" s="7" t="str">
        <f>IF([1]主干线!C1249="","",[1]主干线!C1249)</f>
        <v>147安柒线</v>
      </c>
      <c r="D1249" s="7">
        <f>IF([1]主干线!D1249="","",[1]主干线!D1249)</f>
        <v>0</v>
      </c>
      <c r="E1249" s="7" t="str">
        <f>IF([1]主干线!E1249="","",[1]主干线!E1249)</f>
        <v>LGJ-185/30</v>
      </c>
      <c r="F1249" s="7">
        <f>IF([1]主干线!F1249="","",[1]主干线!F1249)</f>
        <v>1.915E-3</v>
      </c>
      <c r="G1249" s="7">
        <f>IF([1]主干线!M1249="","",[1]主干线!M1249)</f>
        <v>2E-3</v>
      </c>
      <c r="H1249" s="7">
        <f>IF([1]主干线!N1249="","",[1]主干线!N1249)</f>
        <v>0</v>
      </c>
      <c r="I1249" s="7">
        <f>IF([1]主干线!O1249="","",[1]主干线!O1249)</f>
        <v>0</v>
      </c>
      <c r="J1249" s="7">
        <f>IF([1]主干线!P1249="","",[1]主干线!P1249)</f>
        <v>2015</v>
      </c>
      <c r="K1249" s="7">
        <f>IF([1]主干线!Q1249="","",[1]主干线!Q1249)</f>
        <v>1</v>
      </c>
      <c r="L1249" s="7">
        <f>IF([1]主干线!R1249="","",[1]主干线!R1249)</f>
        <v>0</v>
      </c>
      <c r="M1249" s="7">
        <f>IF([1]主干线!S1249="","",[1]主干线!S1249)</f>
        <v>0</v>
      </c>
      <c r="N1249" s="7">
        <f>IF([1]主干线!T1249="","",[1]主干线!T1249)</f>
        <v>0</v>
      </c>
      <c r="O1249" s="7" t="str">
        <f>IF([1]主干线!V1249="","",[1]主干线!V1249)</f>
        <v>配变_正富机械（临）</v>
      </c>
      <c r="P1249" s="7">
        <f>IF([1]主干线!W1249="","",[1]主干线!W1249)</f>
        <v>3.8292E-2</v>
      </c>
      <c r="Q1249" s="7">
        <f>IF([1]主干线!X1249="","",[1]主干线!X1249)</f>
        <v>6</v>
      </c>
      <c r="R1249" s="7">
        <f>IF([1]主干线!I1249="","",[1]主干线!I1249)</f>
        <v>0</v>
      </c>
      <c r="S1249" s="7">
        <f>IF([1]主干线!G1249="","",[1]主干线!G1249)</f>
        <v>0</v>
      </c>
      <c r="T1249" s="7">
        <f>IF([1]主干线!J1249="","",[1]主干线!J1249)</f>
        <v>0</v>
      </c>
      <c r="U1249" s="7" t="str">
        <f>IF([1]主干线!H1249="","",[1]主干线!H1249)</f>
        <v>市辖</v>
      </c>
    </row>
    <row r="1250" spans="1:21" x14ac:dyDescent="0.15">
      <c r="A1250" s="7" t="str">
        <f>IF([1]主干线!A1250="","",[1]主干线!A1250)</f>
        <v>安柒线路51</v>
      </c>
      <c r="B1250" s="7" t="str">
        <f>IF([1]主干线!B1250="","",[1]主干线!B1250)</f>
        <v>10kV</v>
      </c>
      <c r="C1250" s="7" t="str">
        <f>IF([1]主干线!C1250="","",[1]主干线!C1250)</f>
        <v>147安柒线</v>
      </c>
      <c r="D1250" s="7">
        <f>IF([1]主干线!D1250="","",[1]主干线!D1250)</f>
        <v>1</v>
      </c>
      <c r="E1250" s="7" t="str">
        <f>IF([1]主干线!E1250="","",[1]主干线!E1250)</f>
        <v>YJV22-3×150</v>
      </c>
      <c r="F1250" s="7">
        <f>IF([1]主干线!F1250="","",[1]主干线!F1250)</f>
        <v>2.6117000000000001E-2</v>
      </c>
      <c r="G1250" s="7">
        <f>IF([1]主干线!M1250="","",[1]主干线!M1250)</f>
        <v>2E-3</v>
      </c>
      <c r="H1250" s="7">
        <f>IF([1]主干线!N1250="","",[1]主干线!N1250)</f>
        <v>0</v>
      </c>
      <c r="I1250" s="7">
        <f>IF([1]主干线!O1250="","",[1]主干线!O1250)</f>
        <v>0</v>
      </c>
      <c r="J1250" s="7">
        <f>IF([1]主干线!P1250="","",[1]主干线!P1250)</f>
        <v>2015</v>
      </c>
      <c r="K1250" s="7">
        <f>IF([1]主干线!Q1250="","",[1]主干线!Q1250)</f>
        <v>2</v>
      </c>
      <c r="L1250" s="7">
        <f>IF([1]主干线!R1250="","",[1]主干线!R1250)</f>
        <v>0</v>
      </c>
      <c r="M1250" s="7">
        <f>IF([1]主干线!S1250="","",[1]主干线!S1250)</f>
        <v>0</v>
      </c>
      <c r="N1250" s="7">
        <f>IF([1]主干线!T1250="","",[1]主干线!T1250)</f>
        <v>0</v>
      </c>
      <c r="O1250" s="7" t="str">
        <f>IF([1]主干线!V1250="","",[1]主干线!V1250)</f>
        <v>配变_正富机械</v>
      </c>
      <c r="P1250" s="7">
        <f>IF([1]主干线!W1250="","",[1]主干线!W1250)</f>
        <v>1.6453709999999999</v>
      </c>
      <c r="Q1250" s="7">
        <f>IF([1]主干线!X1250="","",[1]主干线!X1250)</f>
        <v>7</v>
      </c>
      <c r="R1250" s="7">
        <f>IF([1]主干线!I1250="","",[1]主干线!I1250)</f>
        <v>1</v>
      </c>
      <c r="S1250" s="7">
        <f>IF([1]主干线!G1250="","",[1]主干线!G1250)</f>
        <v>0</v>
      </c>
      <c r="T1250" s="7">
        <f>IF([1]主干线!J1250="","",[1]主干线!J1250)</f>
        <v>0</v>
      </c>
      <c r="U1250" s="7" t="str">
        <f>IF([1]主干线!H1250="","",[1]主干线!H1250)</f>
        <v>市辖</v>
      </c>
    </row>
    <row r="1251" spans="1:21" x14ac:dyDescent="0.15">
      <c r="A1251" s="7" t="str">
        <f>IF([1]主干线!A1251="","",[1]主干线!A1251)</f>
        <v>安柒线路52</v>
      </c>
      <c r="B1251" s="7" t="str">
        <f>IF([1]主干线!B1251="","",[1]主干线!B1251)</f>
        <v>10kV</v>
      </c>
      <c r="C1251" s="7" t="str">
        <f>IF([1]主干线!C1251="","",[1]主干线!C1251)</f>
        <v>147安柒线</v>
      </c>
      <c r="D1251" s="7">
        <f>IF([1]主干线!D1251="","",[1]主干线!D1251)</f>
        <v>0</v>
      </c>
      <c r="E1251" s="7" t="str">
        <f>IF([1]主干线!E1251="","",[1]主干线!E1251)</f>
        <v>LGJ-185/30</v>
      </c>
      <c r="F1251" s="7">
        <f>IF([1]主干线!F1251="","",[1]主干线!F1251)</f>
        <v>0.109487</v>
      </c>
      <c r="G1251" s="7">
        <f>IF([1]主干线!M1251="","",[1]主干线!M1251)</f>
        <v>2E-3</v>
      </c>
      <c r="H1251" s="7">
        <f>IF([1]主干线!N1251="","",[1]主干线!N1251)</f>
        <v>0</v>
      </c>
      <c r="I1251" s="7">
        <f>IF([1]主干线!O1251="","",[1]主干线!O1251)</f>
        <v>0</v>
      </c>
      <c r="J1251" s="7">
        <f>IF([1]主干线!P1251="","",[1]主干线!P1251)</f>
        <v>2015</v>
      </c>
      <c r="K1251" s="7">
        <f>IF([1]主干线!Q1251="","",[1]主干线!Q1251)</f>
        <v>3</v>
      </c>
      <c r="L1251" s="7">
        <f>IF([1]主干线!R1251="","",[1]主干线!R1251)</f>
        <v>0</v>
      </c>
      <c r="M1251" s="7">
        <f>IF([1]主干线!S1251="","",[1]主干线!S1251)</f>
        <v>0</v>
      </c>
      <c r="N1251" s="7">
        <f>IF([1]主干线!T1251="","",[1]主干线!T1251)</f>
        <v>0</v>
      </c>
      <c r="O1251" s="7" t="str">
        <f>IF([1]主干线!V1251="","",[1]主干线!V1251)</f>
        <v>8796088736208</v>
      </c>
      <c r="P1251" s="7">
        <f>IF([1]主干线!W1251="","",[1]主干线!W1251)</f>
        <v>2.1897329999999999</v>
      </c>
      <c r="Q1251" s="7">
        <f>IF([1]主干线!X1251="","",[1]主干线!X1251)</f>
        <v>8</v>
      </c>
      <c r="R1251" s="7">
        <f>IF([1]主干线!I1251="","",[1]主干线!I1251)</f>
        <v>1</v>
      </c>
      <c r="S1251" s="7">
        <f>IF([1]主干线!G1251="","",[1]主干线!G1251)</f>
        <v>0</v>
      </c>
      <c r="T1251" s="7">
        <f>IF([1]主干线!J1251="","",[1]主干线!J1251)</f>
        <v>0</v>
      </c>
      <c r="U1251" s="7" t="str">
        <f>IF([1]主干线!H1251="","",[1]主干线!H1251)</f>
        <v>市辖</v>
      </c>
    </row>
    <row r="1252" spans="1:21" x14ac:dyDescent="0.15">
      <c r="A1252" s="7" t="str">
        <f>IF([1]主干线!A1252="","",[1]主干线!A1252)</f>
        <v>安柒线路53</v>
      </c>
      <c r="B1252" s="7" t="str">
        <f>IF([1]主干线!B1252="","",[1]主干线!B1252)</f>
        <v>10kV</v>
      </c>
      <c r="C1252" s="7" t="str">
        <f>IF([1]主干线!C1252="","",[1]主干线!C1252)</f>
        <v>147安柒线</v>
      </c>
      <c r="D1252" s="7">
        <f>IF([1]主干线!D1252="","",[1]主干线!D1252)</f>
        <v>0</v>
      </c>
      <c r="E1252" s="7" t="str">
        <f>IF([1]主干线!E1252="","",[1]主干线!E1252)</f>
        <v>LGJ-185/30</v>
      </c>
      <c r="F1252" s="7">
        <f>IF([1]主干线!F1252="","",[1]主干线!F1252)</f>
        <v>2.1987E-2</v>
      </c>
      <c r="G1252" s="7">
        <f>IF([1]主干线!M1252="","",[1]主干线!M1252)</f>
        <v>2E-3</v>
      </c>
      <c r="H1252" s="7">
        <f>IF([1]主干线!N1252="","",[1]主干线!N1252)</f>
        <v>0</v>
      </c>
      <c r="I1252" s="7">
        <f>IF([1]主干线!O1252="","",[1]主干线!O1252)</f>
        <v>0</v>
      </c>
      <c r="J1252" s="7">
        <f>IF([1]主干线!P1252="","",[1]主干线!P1252)</f>
        <v>2015</v>
      </c>
      <c r="K1252" s="7">
        <f>IF([1]主干线!Q1252="","",[1]主干线!Q1252)</f>
        <v>1</v>
      </c>
      <c r="L1252" s="7">
        <f>IF([1]主干线!R1252="","",[1]主干线!R1252)</f>
        <v>0</v>
      </c>
      <c r="M1252" s="7">
        <f>IF([1]主干线!S1252="","",[1]主干线!S1252)</f>
        <v>0</v>
      </c>
      <c r="N1252" s="7">
        <f>IF([1]主干线!T1252="","",[1]主干线!T1252)</f>
        <v>0</v>
      </c>
      <c r="O1252" s="7" t="str">
        <f>IF([1]主干线!V1252="","",[1]主干线!V1252)</f>
        <v>配变_华芸锻压</v>
      </c>
      <c r="P1252" s="7">
        <f>IF([1]主干线!W1252="","",[1]主干线!W1252)</f>
        <v>0.43973299999999998</v>
      </c>
      <c r="Q1252" s="7">
        <f>IF([1]主干线!X1252="","",[1]主干线!X1252)</f>
        <v>0</v>
      </c>
      <c r="R1252" s="7">
        <f>IF([1]主干线!I1252="","",[1]主干线!I1252)</f>
        <v>0</v>
      </c>
      <c r="S1252" s="7">
        <f>IF([1]主干线!G1252="","",[1]主干线!G1252)</f>
        <v>0</v>
      </c>
      <c r="T1252" s="7">
        <f>IF([1]主干线!J1252="","",[1]主干线!J1252)</f>
        <v>0</v>
      </c>
      <c r="U1252" s="7" t="str">
        <f>IF([1]主干线!H1252="","",[1]主干线!H1252)</f>
        <v>市辖</v>
      </c>
    </row>
    <row r="1253" spans="1:21" x14ac:dyDescent="0.15">
      <c r="A1253" s="7" t="str">
        <f>IF([1]主干线!A1253="","",[1]主干线!A1253)</f>
        <v>安柒线路54</v>
      </c>
      <c r="B1253" s="7" t="str">
        <f>IF([1]主干线!B1253="","",[1]主干线!B1253)</f>
        <v>10kV</v>
      </c>
      <c r="C1253" s="7" t="str">
        <f>IF([1]主干线!C1253="","",[1]主干线!C1253)</f>
        <v>147安柒线</v>
      </c>
      <c r="D1253" s="7">
        <f>IF([1]主干线!D1253="","",[1]主干线!D1253)</f>
        <v>0</v>
      </c>
      <c r="E1253" s="7" t="str">
        <f>IF([1]主干线!E1253="","",[1]主干线!E1253)</f>
        <v>LGJ-185/30</v>
      </c>
      <c r="F1253" s="7">
        <f>IF([1]主干线!F1253="","",[1]主干线!F1253)</f>
        <v>5.4754999999999998E-2</v>
      </c>
      <c r="G1253" s="7">
        <f>IF([1]主干线!M1253="","",[1]主干线!M1253)</f>
        <v>2E-3</v>
      </c>
      <c r="H1253" s="7">
        <f>IF([1]主干线!N1253="","",[1]主干线!N1253)</f>
        <v>0</v>
      </c>
      <c r="I1253" s="7">
        <f>IF([1]主干线!O1253="","",[1]主干线!O1253)</f>
        <v>0</v>
      </c>
      <c r="J1253" s="7">
        <f>IF([1]主干线!P1253="","",[1]主干线!P1253)</f>
        <v>2015</v>
      </c>
      <c r="K1253" s="7">
        <f>IF([1]主干线!Q1253="","",[1]主干线!Q1253)</f>
        <v>2</v>
      </c>
      <c r="L1253" s="7">
        <f>IF([1]主干线!R1253="","",[1]主干线!R1253)</f>
        <v>0</v>
      </c>
      <c r="M1253" s="7">
        <f>IF([1]主干线!S1253="","",[1]主干线!S1253)</f>
        <v>0</v>
      </c>
      <c r="N1253" s="7">
        <f>IF([1]主干线!T1253="","",[1]主干线!T1253)</f>
        <v>0</v>
      </c>
      <c r="O1253" s="7" t="str">
        <f>IF([1]主干线!V1253="","",[1]主干线!V1253)</f>
        <v>8796088736224</v>
      </c>
      <c r="P1253" s="7">
        <f>IF([1]主干线!W1253="","",[1]主干线!W1253)</f>
        <v>1.095105</v>
      </c>
      <c r="Q1253" s="7">
        <f>IF([1]主干线!X1253="","",[1]主干线!X1253)</f>
        <v>1</v>
      </c>
      <c r="R1253" s="7">
        <f>IF([1]主干线!I1253="","",[1]主干线!I1253)</f>
        <v>1</v>
      </c>
      <c r="S1253" s="7">
        <f>IF([1]主干线!G1253="","",[1]主干线!G1253)</f>
        <v>0</v>
      </c>
      <c r="T1253" s="7">
        <f>IF([1]主干线!J1253="","",[1]主干线!J1253)</f>
        <v>0</v>
      </c>
      <c r="U1253" s="7" t="str">
        <f>IF([1]主干线!H1253="","",[1]主干线!H1253)</f>
        <v>市辖</v>
      </c>
    </row>
    <row r="1254" spans="1:21" x14ac:dyDescent="0.15">
      <c r="A1254" s="7" t="str">
        <f>IF([1]主干线!A1254="","",[1]主干线!A1254)</f>
        <v>安柒线路55</v>
      </c>
      <c r="B1254" s="7" t="str">
        <f>IF([1]主干线!B1254="","",[1]主干线!B1254)</f>
        <v>10kV</v>
      </c>
      <c r="C1254" s="7" t="str">
        <f>IF([1]主干线!C1254="","",[1]主干线!C1254)</f>
        <v>147安柒线</v>
      </c>
      <c r="D1254" s="7">
        <f>IF([1]主干线!D1254="","",[1]主干线!D1254)</f>
        <v>0</v>
      </c>
      <c r="E1254" s="7" t="str">
        <f>IF([1]主干线!E1254="","",[1]主干线!E1254)</f>
        <v>LGJ-185/30</v>
      </c>
      <c r="F1254" s="7">
        <f>IF([1]主干线!F1254="","",[1]主干线!F1254)</f>
        <v>6.4533999999999994E-2</v>
      </c>
      <c r="G1254" s="7">
        <f>IF([1]主干线!M1254="","",[1]主干线!M1254)</f>
        <v>2E-3</v>
      </c>
      <c r="H1254" s="7">
        <f>IF([1]主干线!N1254="","",[1]主干线!N1254)</f>
        <v>0</v>
      </c>
      <c r="I1254" s="7">
        <f>IF([1]主干线!O1254="","",[1]主干线!O1254)</f>
        <v>0</v>
      </c>
      <c r="J1254" s="7">
        <f>IF([1]主干线!P1254="","",[1]主干线!P1254)</f>
        <v>2015</v>
      </c>
      <c r="K1254" s="7">
        <f>IF([1]主干线!Q1254="","",[1]主干线!Q1254)</f>
        <v>3</v>
      </c>
      <c r="L1254" s="7">
        <f>IF([1]主干线!R1254="","",[1]主干线!R1254)</f>
        <v>0</v>
      </c>
      <c r="M1254" s="7">
        <f>IF([1]主干线!S1254="","",[1]主干线!S1254)</f>
        <v>0</v>
      </c>
      <c r="N1254" s="7">
        <f>IF([1]主干线!T1254="","",[1]主干线!T1254)</f>
        <v>0</v>
      </c>
      <c r="O1254" s="7" t="str">
        <f>IF([1]主干线!V1254="","",[1]主干线!V1254)</f>
        <v>8796088736288</v>
      </c>
      <c r="P1254" s="7">
        <f>IF([1]主干线!W1254="","",[1]主干线!W1254)</f>
        <v>1.2906850000000001</v>
      </c>
      <c r="Q1254" s="7">
        <f>IF([1]主干线!X1254="","",[1]主干线!X1254)</f>
        <v>2</v>
      </c>
      <c r="R1254" s="7">
        <f>IF([1]主干线!I1254="","",[1]主干线!I1254)</f>
        <v>1</v>
      </c>
      <c r="S1254" s="7">
        <f>IF([1]主干线!G1254="","",[1]主干线!G1254)</f>
        <v>0</v>
      </c>
      <c r="T1254" s="7">
        <f>IF([1]主干线!J1254="","",[1]主干线!J1254)</f>
        <v>0</v>
      </c>
      <c r="U1254" s="7" t="str">
        <f>IF([1]主干线!H1254="","",[1]主干线!H1254)</f>
        <v>市辖</v>
      </c>
    </row>
    <row r="1255" spans="1:21" x14ac:dyDescent="0.15">
      <c r="A1255" s="7" t="str">
        <f>IF([1]主干线!A1255="","",[1]主干线!A1255)</f>
        <v>安柒线路56</v>
      </c>
      <c r="B1255" s="7" t="str">
        <f>IF([1]主干线!B1255="","",[1]主干线!B1255)</f>
        <v>10kV</v>
      </c>
      <c r="C1255" s="7" t="str">
        <f>IF([1]主干线!C1255="","",[1]主干线!C1255)</f>
        <v>147安柒线</v>
      </c>
      <c r="D1255" s="7">
        <f>IF([1]主干线!D1255="","",[1]主干线!D1255)</f>
        <v>0</v>
      </c>
      <c r="E1255" s="7" t="str">
        <f>IF([1]主干线!E1255="","",[1]主干线!E1255)</f>
        <v>LGJ-185/30</v>
      </c>
      <c r="F1255" s="7">
        <f>IF([1]主干线!F1255="","",[1]主干线!F1255)</f>
        <v>2.9060000000000002E-3</v>
      </c>
      <c r="G1255" s="7">
        <f>IF([1]主干线!M1255="","",[1]主干线!M1255)</f>
        <v>2E-3</v>
      </c>
      <c r="H1255" s="7">
        <f>IF([1]主干线!N1255="","",[1]主干线!N1255)</f>
        <v>0</v>
      </c>
      <c r="I1255" s="7">
        <f>IF([1]主干线!O1255="","",[1]主干线!O1255)</f>
        <v>0</v>
      </c>
      <c r="J1255" s="7">
        <f>IF([1]主干线!P1255="","",[1]主干线!P1255)</f>
        <v>2015</v>
      </c>
      <c r="K1255" s="7">
        <f>IF([1]主干线!Q1255="","",[1]主干线!Q1255)</f>
        <v>1</v>
      </c>
      <c r="L1255" s="7">
        <f>IF([1]主干线!R1255="","",[1]主干线!R1255)</f>
        <v>0</v>
      </c>
      <c r="M1255" s="7">
        <f>IF([1]主干线!S1255="","",[1]主干线!S1255)</f>
        <v>0</v>
      </c>
      <c r="N1255" s="7">
        <f>IF([1]主干线!T1255="","",[1]主干线!T1255)</f>
        <v>0</v>
      </c>
      <c r="O1255" s="7" t="str">
        <f>IF([1]主干线!V1255="","",[1]主干线!V1255)</f>
        <v>配变_安柒线配变1</v>
      </c>
      <c r="P1255" s="7">
        <f>IF([1]主干线!W1255="","",[1]主干线!W1255)</f>
        <v>5.8119999999999998E-2</v>
      </c>
      <c r="Q1255" s="7">
        <f>IF([1]主干线!X1255="","",[1]主干线!X1255)</f>
        <v>3</v>
      </c>
      <c r="R1255" s="7">
        <f>IF([1]主干线!I1255="","",[1]主干线!I1255)</f>
        <v>0</v>
      </c>
      <c r="S1255" s="7">
        <f>IF([1]主干线!G1255="","",[1]主干线!G1255)</f>
        <v>0</v>
      </c>
      <c r="T1255" s="7">
        <f>IF([1]主干线!J1255="","",[1]主干线!J1255)</f>
        <v>0</v>
      </c>
      <c r="U1255" s="7" t="str">
        <f>IF([1]主干线!H1255="","",[1]主干线!H1255)</f>
        <v>市辖</v>
      </c>
    </row>
    <row r="1256" spans="1:21" x14ac:dyDescent="0.15">
      <c r="A1256" s="7" t="str">
        <f>IF([1]主干线!A1256="","",[1]主干线!A1256)</f>
        <v>安柒线路57</v>
      </c>
      <c r="B1256" s="7" t="str">
        <f>IF([1]主干线!B1256="","",[1]主干线!B1256)</f>
        <v>10kV</v>
      </c>
      <c r="C1256" s="7" t="str">
        <f>IF([1]主干线!C1256="","",[1]主干线!C1256)</f>
        <v>147安柒线</v>
      </c>
      <c r="D1256" s="7">
        <f>IF([1]主干线!D1256="","",[1]主干线!D1256)</f>
        <v>1</v>
      </c>
      <c r="E1256" s="7" t="str">
        <f>IF([1]主干线!E1256="","",[1]主干线!E1256)</f>
        <v>YJV22-3×95</v>
      </c>
      <c r="F1256" s="7">
        <f>IF([1]主干线!F1256="","",[1]主干线!F1256)</f>
        <v>2.5430000000000001E-2</v>
      </c>
      <c r="G1256" s="7">
        <f>IF([1]主干线!M1256="","",[1]主干线!M1256)</f>
        <v>2E-3</v>
      </c>
      <c r="H1256" s="7">
        <f>IF([1]主干线!N1256="","",[1]主干线!N1256)</f>
        <v>0</v>
      </c>
      <c r="I1256" s="7">
        <f>IF([1]主干线!O1256="","",[1]主干线!O1256)</f>
        <v>0</v>
      </c>
      <c r="J1256" s="7">
        <f>IF([1]主干线!P1256="","",[1]主干线!P1256)</f>
        <v>2015</v>
      </c>
      <c r="K1256" s="7">
        <f>IF([1]主干线!Q1256="","",[1]主干线!Q1256)</f>
        <v>2</v>
      </c>
      <c r="L1256" s="7">
        <f>IF([1]主干线!R1256="","",[1]主干线!R1256)</f>
        <v>0</v>
      </c>
      <c r="M1256" s="7">
        <f>IF([1]主干线!S1256="","",[1]主干线!S1256)</f>
        <v>0</v>
      </c>
      <c r="N1256" s="7">
        <f>IF([1]主干线!T1256="","",[1]主干线!T1256)</f>
        <v>0</v>
      </c>
      <c r="O1256" s="7" t="str">
        <f>IF([1]主干线!V1256="","",[1]主干线!V1256)</f>
        <v>配变_爱尔福机械</v>
      </c>
      <c r="P1256" s="7">
        <f>IF([1]主干线!W1256="","",[1]主干线!W1256)</f>
        <v>1.449511</v>
      </c>
      <c r="Q1256" s="7">
        <f>IF([1]主干线!X1256="","",[1]主干线!X1256)</f>
        <v>4</v>
      </c>
      <c r="R1256" s="7">
        <f>IF([1]主干线!I1256="","",[1]主干线!I1256)</f>
        <v>1</v>
      </c>
      <c r="S1256" s="7">
        <f>IF([1]主干线!G1256="","",[1]主干线!G1256)</f>
        <v>0</v>
      </c>
      <c r="T1256" s="7">
        <f>IF([1]主干线!J1256="","",[1]主干线!J1256)</f>
        <v>0</v>
      </c>
      <c r="U1256" s="7" t="str">
        <f>IF([1]主干线!H1256="","",[1]主干线!H1256)</f>
        <v>市辖</v>
      </c>
    </row>
    <row r="1257" spans="1:21" x14ac:dyDescent="0.15">
      <c r="A1257" s="7" t="str">
        <f>IF([1]主干线!A1257="","",[1]主干线!A1257)</f>
        <v>安柒线路58</v>
      </c>
      <c r="B1257" s="7" t="str">
        <f>IF([1]主干线!B1257="","",[1]主干线!B1257)</f>
        <v>10kV</v>
      </c>
      <c r="C1257" s="7" t="str">
        <f>IF([1]主干线!C1257="","",[1]主干线!C1257)</f>
        <v>147安柒线</v>
      </c>
      <c r="D1257" s="7">
        <f>IF([1]主干线!D1257="","",[1]主干线!D1257)</f>
        <v>0</v>
      </c>
      <c r="E1257" s="7" t="str">
        <f>IF([1]主干线!E1257="","",[1]主干线!E1257)</f>
        <v>LGJ-185/30</v>
      </c>
      <c r="F1257" s="7">
        <f>IF([1]主干线!F1257="","",[1]主干线!F1257)</f>
        <v>0.25839299999999998</v>
      </c>
      <c r="G1257" s="7">
        <f>IF([1]主干线!M1257="","",[1]主干线!M1257)</f>
        <v>2E-3</v>
      </c>
      <c r="H1257" s="7">
        <f>IF([1]主干线!N1257="","",[1]主干线!N1257)</f>
        <v>0</v>
      </c>
      <c r="I1257" s="7">
        <f>IF([1]主干线!O1257="","",[1]主干线!O1257)</f>
        <v>0</v>
      </c>
      <c r="J1257" s="7">
        <f>IF([1]主干线!P1257="","",[1]主干线!P1257)</f>
        <v>2015</v>
      </c>
      <c r="K1257" s="7">
        <f>IF([1]主干线!Q1257="","",[1]主干线!Q1257)</f>
        <v>3</v>
      </c>
      <c r="L1257" s="7">
        <f>IF([1]主干线!R1257="","",[1]主干线!R1257)</f>
        <v>0</v>
      </c>
      <c r="M1257" s="7">
        <f>IF([1]主干线!S1257="","",[1]主干线!S1257)</f>
        <v>0</v>
      </c>
      <c r="N1257" s="7">
        <f>IF([1]主干线!T1257="","",[1]主干线!T1257)</f>
        <v>0</v>
      </c>
      <c r="O1257" s="7" t="str">
        <f>IF([1]主干线!V1257="","",[1]主干线!V1257)</f>
        <v>8796088736352</v>
      </c>
      <c r="P1257" s="7">
        <f>IF([1]主干线!W1257="","",[1]主干线!W1257)</f>
        <v>5.1678540000000002</v>
      </c>
      <c r="Q1257" s="7">
        <f>IF([1]主干线!X1257="","",[1]主干线!X1257)</f>
        <v>5</v>
      </c>
      <c r="R1257" s="7">
        <f>IF([1]主干线!I1257="","",[1]主干线!I1257)</f>
        <v>1</v>
      </c>
      <c r="S1257" s="7">
        <f>IF([1]主干线!G1257="","",[1]主干线!G1257)</f>
        <v>0</v>
      </c>
      <c r="T1257" s="7">
        <f>IF([1]主干线!J1257="","",[1]主干线!J1257)</f>
        <v>0</v>
      </c>
      <c r="U1257" s="7" t="str">
        <f>IF([1]主干线!H1257="","",[1]主干线!H1257)</f>
        <v>市辖</v>
      </c>
    </row>
    <row r="1258" spans="1:21" x14ac:dyDescent="0.15">
      <c r="A1258" s="7" t="str">
        <f>IF([1]主干线!A1258="","",[1]主干线!A1258)</f>
        <v>安柒线路59</v>
      </c>
      <c r="B1258" s="7" t="str">
        <f>IF([1]主干线!B1258="","",[1]主干线!B1258)</f>
        <v>10kV</v>
      </c>
      <c r="C1258" s="7" t="str">
        <f>IF([1]主干线!C1258="","",[1]主干线!C1258)</f>
        <v>147安柒线</v>
      </c>
      <c r="D1258" s="7">
        <f>IF([1]主干线!D1258="","",[1]主干线!D1258)</f>
        <v>0</v>
      </c>
      <c r="E1258" s="7" t="str">
        <f>IF([1]主干线!E1258="","",[1]主干线!E1258)</f>
        <v>LGJ-185/30</v>
      </c>
      <c r="F1258" s="7">
        <f>IF([1]主干线!F1258="","",[1]主干线!F1258)</f>
        <v>7.4984999999999996E-2</v>
      </c>
      <c r="G1258" s="7">
        <f>IF([1]主干线!M1258="","",[1]主干线!M1258)</f>
        <v>2E-3</v>
      </c>
      <c r="H1258" s="7">
        <f>IF([1]主干线!N1258="","",[1]主干线!N1258)</f>
        <v>0</v>
      </c>
      <c r="I1258" s="7">
        <f>IF([1]主干线!O1258="","",[1]主干线!O1258)</f>
        <v>0</v>
      </c>
      <c r="J1258" s="7">
        <f>IF([1]主干线!P1258="","",[1]主干线!P1258)</f>
        <v>2015</v>
      </c>
      <c r="K1258" s="7">
        <f>IF([1]主干线!Q1258="","",[1]主干线!Q1258)</f>
        <v>1</v>
      </c>
      <c r="L1258" s="7">
        <f>IF([1]主干线!R1258="","",[1]主干线!R1258)</f>
        <v>0</v>
      </c>
      <c r="M1258" s="7">
        <f>IF([1]主干线!S1258="","",[1]主干线!S1258)</f>
        <v>0</v>
      </c>
      <c r="N1258" s="7">
        <f>IF([1]主干线!T1258="","",[1]主干线!T1258)</f>
        <v>0</v>
      </c>
      <c r="O1258" s="7" t="str">
        <f>IF([1]主干线!V1258="","",[1]主干线!V1258)</f>
        <v>配变_芯旺威达</v>
      </c>
      <c r="P1258" s="7">
        <f>IF([1]主干线!W1258="","",[1]主干线!W1258)</f>
        <v>1.499703</v>
      </c>
      <c r="Q1258" s="7">
        <f>IF([1]主干线!X1258="","",[1]主干线!X1258)</f>
        <v>6</v>
      </c>
      <c r="R1258" s="7">
        <f>IF([1]主干线!I1258="","",[1]主干线!I1258)</f>
        <v>0</v>
      </c>
      <c r="S1258" s="7">
        <f>IF([1]主干线!G1258="","",[1]主干线!G1258)</f>
        <v>0</v>
      </c>
      <c r="T1258" s="7">
        <f>IF([1]主干线!J1258="","",[1]主干线!J1258)</f>
        <v>0</v>
      </c>
      <c r="U1258" s="7" t="str">
        <f>IF([1]主干线!H1258="","",[1]主干线!H1258)</f>
        <v>市辖</v>
      </c>
    </row>
    <row r="1259" spans="1:21" x14ac:dyDescent="0.15">
      <c r="A1259" s="7" t="str">
        <f>IF([1]主干线!A1259="","",[1]主干线!A1259)</f>
        <v>安柒线路60</v>
      </c>
      <c r="B1259" s="7" t="str">
        <f>IF([1]主干线!B1259="","",[1]主干线!B1259)</f>
        <v>10kV</v>
      </c>
      <c r="C1259" s="7" t="str">
        <f>IF([1]主干线!C1259="","",[1]主干线!C1259)</f>
        <v>147安柒线</v>
      </c>
      <c r="D1259" s="7">
        <f>IF([1]主干线!D1259="","",[1]主干线!D1259)</f>
        <v>1</v>
      </c>
      <c r="E1259" s="7" t="str">
        <f>IF([1]主干线!E1259="","",[1]主干线!E1259)</f>
        <v>YJV22-3×400</v>
      </c>
      <c r="F1259" s="7">
        <f>IF([1]主干线!F1259="","",[1]主干线!F1259)</f>
        <v>0.309087</v>
      </c>
      <c r="G1259" s="7">
        <f>IF([1]主干线!M1259="","",[1]主干线!M1259)</f>
        <v>2E-3</v>
      </c>
      <c r="H1259" s="7">
        <f>IF([1]主干线!N1259="","",[1]主干线!N1259)</f>
        <v>0</v>
      </c>
      <c r="I1259" s="7">
        <f>IF([1]主干线!O1259="","",[1]主干线!O1259)</f>
        <v>0</v>
      </c>
      <c r="J1259" s="7">
        <f>IF([1]主干线!P1259="","",[1]主干线!P1259)</f>
        <v>2015</v>
      </c>
      <c r="K1259" s="7">
        <f>IF([1]主干线!Q1259="","",[1]主干线!Q1259)</f>
        <v>2</v>
      </c>
      <c r="L1259" s="7">
        <f>IF([1]主干线!R1259="","",[1]主干线!R1259)</f>
        <v>0</v>
      </c>
      <c r="M1259" s="7">
        <f>IF([1]主干线!S1259="","",[1]主干线!S1259)</f>
        <v>0</v>
      </c>
      <c r="N1259" s="7">
        <f>IF([1]主干线!T1259="","",[1]主干线!T1259)</f>
        <v>0</v>
      </c>
      <c r="O1259" s="7" t="str">
        <f>IF([1]主干线!V1259="","",[1]主干线!V1259)</f>
        <v>8796088827424</v>
      </c>
      <c r="P1259" s="7">
        <f>IF([1]主干线!W1259="","",[1]主干线!W1259)</f>
        <v>24.726973999999998</v>
      </c>
      <c r="Q1259" s="7">
        <f>IF([1]主干线!X1259="","",[1]主干线!X1259)</f>
        <v>7</v>
      </c>
      <c r="R1259" s="7">
        <f>IF([1]主干线!I1259="","",[1]主干线!I1259)</f>
        <v>1</v>
      </c>
      <c r="S1259" s="7">
        <f>IF([1]主干线!G1259="","",[1]主干线!G1259)</f>
        <v>0</v>
      </c>
      <c r="T1259" s="7">
        <f>IF([1]主干线!J1259="","",[1]主干线!J1259)</f>
        <v>0</v>
      </c>
      <c r="U1259" s="7" t="str">
        <f>IF([1]主干线!H1259="","",[1]主干线!H1259)</f>
        <v>市辖</v>
      </c>
    </row>
    <row r="1260" spans="1:21" x14ac:dyDescent="0.15">
      <c r="A1260" s="7" t="str">
        <f>IF([1]主干线!A1260="","",[1]主干线!A1260)</f>
        <v>安柒线路61</v>
      </c>
      <c r="B1260" s="7" t="str">
        <f>IF([1]主干线!B1260="","",[1]主干线!B1260)</f>
        <v>10kV</v>
      </c>
      <c r="C1260" s="7" t="str">
        <f>IF([1]主干线!C1260="","",[1]主干线!C1260)</f>
        <v>147安柒线</v>
      </c>
      <c r="D1260" s="7">
        <f>IF([1]主干线!D1260="","",[1]主干线!D1260)</f>
        <v>1</v>
      </c>
      <c r="E1260" s="7" t="str">
        <f>IF([1]主干线!E1260="","",[1]主干线!E1260)</f>
        <v>YJV22-3×95</v>
      </c>
      <c r="F1260" s="7">
        <f>IF([1]主干线!F1260="","",[1]主干线!F1260)</f>
        <v>1.763E-3</v>
      </c>
      <c r="G1260" s="7">
        <f>IF([1]主干线!M1260="","",[1]主干线!M1260)</f>
        <v>2E-3</v>
      </c>
      <c r="H1260" s="7">
        <f>IF([1]主干线!N1260="","",[1]主干线!N1260)</f>
        <v>0</v>
      </c>
      <c r="I1260" s="7">
        <f>IF([1]主干线!O1260="","",[1]主干线!O1260)</f>
        <v>0</v>
      </c>
      <c r="J1260" s="7">
        <f>IF([1]主干线!P1260="","",[1]主干线!P1260)</f>
        <v>2015</v>
      </c>
      <c r="K1260" s="7">
        <f>IF([1]主干线!Q1260="","",[1]主干线!Q1260)</f>
        <v>3</v>
      </c>
      <c r="L1260" s="7">
        <f>IF([1]主干线!R1260="","",[1]主干线!R1260)</f>
        <v>0</v>
      </c>
      <c r="M1260" s="7">
        <f>IF([1]主干线!S1260="","",[1]主干线!S1260)</f>
        <v>0</v>
      </c>
      <c r="N1260" s="7">
        <f>IF([1]主干线!T1260="","",[1]主干线!T1260)</f>
        <v>0</v>
      </c>
      <c r="O1260" s="7" t="str">
        <f>IF([1]主干线!V1260="","",[1]主干线!V1260)</f>
        <v>配变_中钢结构1-2</v>
      </c>
      <c r="P1260" s="7">
        <f>IF([1]主干线!W1260="","",[1]主干线!W1260)</f>
        <v>0.100499</v>
      </c>
      <c r="Q1260" s="7">
        <f>IF([1]主干线!X1260="","",[1]主干线!X1260)</f>
        <v>8</v>
      </c>
      <c r="R1260" s="7">
        <f>IF([1]主干线!I1260="","",[1]主干线!I1260)</f>
        <v>1</v>
      </c>
      <c r="S1260" s="7">
        <f>IF([1]主干线!G1260="","",[1]主干线!G1260)</f>
        <v>0</v>
      </c>
      <c r="T1260" s="7">
        <f>IF([1]主干线!J1260="","",[1]主干线!J1260)</f>
        <v>0</v>
      </c>
      <c r="U1260" s="7" t="str">
        <f>IF([1]主干线!H1260="","",[1]主干线!H1260)</f>
        <v>市辖</v>
      </c>
    </row>
    <row r="1261" spans="1:21" x14ac:dyDescent="0.15">
      <c r="A1261" s="7" t="str">
        <f>IF([1]主干线!A1261="","",[1]主干线!A1261)</f>
        <v>安柒线路62</v>
      </c>
      <c r="B1261" s="7" t="str">
        <f>IF([1]主干线!B1261="","",[1]主干线!B1261)</f>
        <v>10kV</v>
      </c>
      <c r="C1261" s="7" t="str">
        <f>IF([1]主干线!C1261="","",[1]主干线!C1261)</f>
        <v>147安柒线</v>
      </c>
      <c r="D1261" s="7">
        <f>IF([1]主干线!D1261="","",[1]主干线!D1261)</f>
        <v>0</v>
      </c>
      <c r="E1261" s="7" t="str">
        <f>IF([1]主干线!E1261="","",[1]主干线!E1261)</f>
        <v>LGJ-185/30</v>
      </c>
      <c r="F1261" s="7">
        <f>IF([1]主干线!F1261="","",[1]主干线!F1261)</f>
        <v>1.1369499999999999</v>
      </c>
      <c r="G1261" s="7">
        <f>IF([1]主干线!M1261="","",[1]主干线!M1261)</f>
        <v>2E-3</v>
      </c>
      <c r="H1261" s="7">
        <f>IF([1]主干线!N1261="","",[1]主干线!N1261)</f>
        <v>0</v>
      </c>
      <c r="I1261" s="7">
        <f>IF([1]主干线!O1261="","",[1]主干线!O1261)</f>
        <v>0</v>
      </c>
      <c r="J1261" s="7">
        <f>IF([1]主干线!P1261="","",[1]主干线!P1261)</f>
        <v>2015</v>
      </c>
      <c r="K1261" s="7">
        <f>IF([1]主干线!Q1261="","",[1]主干线!Q1261)</f>
        <v>1</v>
      </c>
      <c r="L1261" s="7">
        <f>IF([1]主干线!R1261="","",[1]主干线!R1261)</f>
        <v>0</v>
      </c>
      <c r="M1261" s="7">
        <f>IF([1]主干线!S1261="","",[1]主干线!S1261)</f>
        <v>0</v>
      </c>
      <c r="N1261" s="7">
        <f>IF([1]主干线!T1261="","",[1]主干线!T1261)</f>
        <v>0</v>
      </c>
      <c r="O1261" s="7" t="str">
        <f>IF([1]主干线!V1261="","",[1]主干线!V1261)</f>
        <v>8796088737008</v>
      </c>
      <c r="P1261" s="7">
        <f>IF([1]主干线!W1261="","",[1]主干线!W1261)</f>
        <v>22.738994999999999</v>
      </c>
      <c r="Q1261" s="7">
        <f>IF([1]主干线!X1261="","",[1]主干线!X1261)</f>
        <v>0</v>
      </c>
      <c r="R1261" s="7">
        <f>IF([1]主干线!I1261="","",[1]主干线!I1261)</f>
        <v>0</v>
      </c>
      <c r="S1261" s="7">
        <f>IF([1]主干线!G1261="","",[1]主干线!G1261)</f>
        <v>0</v>
      </c>
      <c r="T1261" s="7">
        <f>IF([1]主干线!J1261="","",[1]主干线!J1261)</f>
        <v>0</v>
      </c>
      <c r="U1261" s="7" t="str">
        <f>IF([1]主干线!H1261="","",[1]主干线!H1261)</f>
        <v>市辖</v>
      </c>
    </row>
    <row r="1262" spans="1:21" x14ac:dyDescent="0.15">
      <c r="A1262" s="7" t="str">
        <f>IF([1]主干线!A1262="","",[1]主干线!A1262)</f>
        <v>安柒线路63</v>
      </c>
      <c r="B1262" s="7" t="str">
        <f>IF([1]主干线!B1262="","",[1]主干线!B1262)</f>
        <v>10kV</v>
      </c>
      <c r="C1262" s="7" t="str">
        <f>IF([1]主干线!C1262="","",[1]主干线!C1262)</f>
        <v>147安柒线</v>
      </c>
      <c r="D1262" s="7">
        <f>IF([1]主干线!D1262="","",[1]主干线!D1262)</f>
        <v>1</v>
      </c>
      <c r="E1262" s="7" t="str">
        <f>IF([1]主干线!E1262="","",[1]主干线!E1262)</f>
        <v>YJV22-3×95</v>
      </c>
      <c r="F1262" s="7">
        <f>IF([1]主干线!F1262="","",[1]主干线!F1262)</f>
        <v>0.24371200000000001</v>
      </c>
      <c r="G1262" s="7">
        <f>IF([1]主干线!M1262="","",[1]主干线!M1262)</f>
        <v>2E-3</v>
      </c>
      <c r="H1262" s="7">
        <f>IF([1]主干线!N1262="","",[1]主干线!N1262)</f>
        <v>0</v>
      </c>
      <c r="I1262" s="7">
        <f>IF([1]主干线!O1262="","",[1]主干线!O1262)</f>
        <v>0</v>
      </c>
      <c r="J1262" s="7">
        <f>IF([1]主干线!P1262="","",[1]主干线!P1262)</f>
        <v>2015</v>
      </c>
      <c r="K1262" s="7">
        <f>IF([1]主干线!Q1262="","",[1]主干线!Q1262)</f>
        <v>2</v>
      </c>
      <c r="L1262" s="7">
        <f>IF([1]主干线!R1262="","",[1]主干线!R1262)</f>
        <v>0</v>
      </c>
      <c r="M1262" s="7">
        <f>IF([1]主干线!S1262="","",[1]主干线!S1262)</f>
        <v>0</v>
      </c>
      <c r="N1262" s="7">
        <f>IF([1]主干线!T1262="","",[1]主干线!T1262)</f>
        <v>0</v>
      </c>
      <c r="O1262" s="7" t="str">
        <f>IF([1]主干线!V1262="","",[1]主干线!V1262)</f>
        <v>8796088737120</v>
      </c>
      <c r="P1262" s="7">
        <f>IF([1]主干线!W1262="","",[1]主干线!W1262)</f>
        <v>13.891560999999999</v>
      </c>
      <c r="Q1262" s="7">
        <f>IF([1]主干线!X1262="","",[1]主干线!X1262)</f>
        <v>1</v>
      </c>
      <c r="R1262" s="7">
        <f>IF([1]主干线!I1262="","",[1]主干线!I1262)</f>
        <v>1</v>
      </c>
      <c r="S1262" s="7">
        <f>IF([1]主干线!G1262="","",[1]主干线!G1262)</f>
        <v>0</v>
      </c>
      <c r="T1262" s="7">
        <f>IF([1]主干线!J1262="","",[1]主干线!J1262)</f>
        <v>0</v>
      </c>
      <c r="U1262" s="7" t="str">
        <f>IF([1]主干线!H1262="","",[1]主干线!H1262)</f>
        <v>市辖</v>
      </c>
    </row>
    <row r="1263" spans="1:21" x14ac:dyDescent="0.15">
      <c r="A1263" s="7" t="str">
        <f>IF([1]主干线!A1263="","",[1]主干线!A1263)</f>
        <v>安柒线路64</v>
      </c>
      <c r="B1263" s="7" t="str">
        <f>IF([1]主干线!B1263="","",[1]主干线!B1263)</f>
        <v>10kV</v>
      </c>
      <c r="C1263" s="7" t="str">
        <f>IF([1]主干线!C1263="","",[1]主干线!C1263)</f>
        <v>147安柒线</v>
      </c>
      <c r="D1263" s="7">
        <f>IF([1]主干线!D1263="","",[1]主干线!D1263)</f>
        <v>1</v>
      </c>
      <c r="E1263" s="7" t="str">
        <f>IF([1]主干线!E1263="","",[1]主干线!E1263)</f>
        <v>YJV22-3×95</v>
      </c>
      <c r="F1263" s="7">
        <f>IF([1]主干线!F1263="","",[1]主干线!F1263)</f>
        <v>1.3481E-2</v>
      </c>
      <c r="G1263" s="7">
        <f>IF([1]主干线!M1263="","",[1]主干线!M1263)</f>
        <v>2E-3</v>
      </c>
      <c r="H1263" s="7">
        <f>IF([1]主干线!N1263="","",[1]主干线!N1263)</f>
        <v>0</v>
      </c>
      <c r="I1263" s="7">
        <f>IF([1]主干线!O1263="","",[1]主干线!O1263)</f>
        <v>0</v>
      </c>
      <c r="J1263" s="7">
        <f>IF([1]主干线!P1263="","",[1]主干线!P1263)</f>
        <v>2015</v>
      </c>
      <c r="K1263" s="7">
        <f>IF([1]主干线!Q1263="","",[1]主干线!Q1263)</f>
        <v>3</v>
      </c>
      <c r="L1263" s="7">
        <f>IF([1]主干线!R1263="","",[1]主干线!R1263)</f>
        <v>0</v>
      </c>
      <c r="M1263" s="7">
        <f>IF([1]主干线!S1263="","",[1]主干线!S1263)</f>
        <v>0</v>
      </c>
      <c r="N1263" s="7">
        <f>IF([1]主干线!T1263="","",[1]主干线!T1263)</f>
        <v>0</v>
      </c>
      <c r="O1263" s="7" t="str">
        <f>IF([1]主干线!V1263="","",[1]主干线!V1263)</f>
        <v>8796088737104</v>
      </c>
      <c r="P1263" s="7">
        <f>IF([1]主干线!W1263="","",[1]主干线!W1263)</f>
        <v>0.76843099999999998</v>
      </c>
      <c r="Q1263" s="7">
        <f>IF([1]主干线!X1263="","",[1]主干线!X1263)</f>
        <v>2</v>
      </c>
      <c r="R1263" s="7">
        <f>IF([1]主干线!I1263="","",[1]主干线!I1263)</f>
        <v>1</v>
      </c>
      <c r="S1263" s="7">
        <f>IF([1]主干线!G1263="","",[1]主干线!G1263)</f>
        <v>0</v>
      </c>
      <c r="T1263" s="7">
        <f>IF([1]主干线!J1263="","",[1]主干线!J1263)</f>
        <v>0</v>
      </c>
      <c r="U1263" s="7" t="str">
        <f>IF([1]主干线!H1263="","",[1]主干线!H1263)</f>
        <v>市辖</v>
      </c>
    </row>
    <row r="1264" spans="1:21" x14ac:dyDescent="0.15">
      <c r="A1264" s="7" t="str">
        <f>IF([1]主干线!A1264="","",[1]主干线!A1264)</f>
        <v>安柒线路65</v>
      </c>
      <c r="B1264" s="7" t="str">
        <f>IF([1]主干线!B1264="","",[1]主干线!B1264)</f>
        <v>10kV</v>
      </c>
      <c r="C1264" s="7" t="str">
        <f>IF([1]主干线!C1264="","",[1]主干线!C1264)</f>
        <v>147安柒线</v>
      </c>
      <c r="D1264" s="7">
        <f>IF([1]主干线!D1264="","",[1]主干线!D1264)</f>
        <v>1</v>
      </c>
      <c r="E1264" s="7" t="str">
        <f>IF([1]主干线!E1264="","",[1]主干线!E1264)</f>
        <v>YJV22-3×95</v>
      </c>
      <c r="F1264" s="7">
        <f>IF([1]主干线!F1264="","",[1]主干线!F1264)</f>
        <v>1.9139999999999999E-3</v>
      </c>
      <c r="G1264" s="7">
        <f>IF([1]主干线!M1264="","",[1]主干线!M1264)</f>
        <v>2E-3</v>
      </c>
      <c r="H1264" s="7">
        <f>IF([1]主干线!N1264="","",[1]主干线!N1264)</f>
        <v>0</v>
      </c>
      <c r="I1264" s="7">
        <f>IF([1]主干线!O1264="","",[1]主干线!O1264)</f>
        <v>0</v>
      </c>
      <c r="J1264" s="7">
        <f>IF([1]主干线!P1264="","",[1]主干线!P1264)</f>
        <v>2015</v>
      </c>
      <c r="K1264" s="7">
        <f>IF([1]主干线!Q1264="","",[1]主干线!Q1264)</f>
        <v>1</v>
      </c>
      <c r="L1264" s="7">
        <f>IF([1]主干线!R1264="","",[1]主干线!R1264)</f>
        <v>0</v>
      </c>
      <c r="M1264" s="7">
        <f>IF([1]主干线!S1264="","",[1]主干线!S1264)</f>
        <v>0</v>
      </c>
      <c r="N1264" s="7">
        <f>IF([1]主干线!T1264="","",[1]主干线!T1264)</f>
        <v>0</v>
      </c>
      <c r="O1264" s="7" t="str">
        <f>IF([1]主干线!V1264="","",[1]主干线!V1264)</f>
        <v>配变_安柒线移动3</v>
      </c>
      <c r="P1264" s="7">
        <f>IF([1]主干线!W1264="","",[1]主干线!W1264)</f>
        <v>0.10907699999999999</v>
      </c>
      <c r="Q1264" s="7">
        <f>IF([1]主干线!X1264="","",[1]主干线!X1264)</f>
        <v>3</v>
      </c>
      <c r="R1264" s="7">
        <f>IF([1]主干线!I1264="","",[1]主干线!I1264)</f>
        <v>0</v>
      </c>
      <c r="S1264" s="7">
        <f>IF([1]主干线!G1264="","",[1]主干线!G1264)</f>
        <v>0</v>
      </c>
      <c r="T1264" s="7">
        <f>IF([1]主干线!J1264="","",[1]主干线!J1264)</f>
        <v>0</v>
      </c>
      <c r="U1264" s="7" t="str">
        <f>IF([1]主干线!H1264="","",[1]主干线!H1264)</f>
        <v>市辖</v>
      </c>
    </row>
    <row r="1265" spans="1:21" x14ac:dyDescent="0.15">
      <c r="A1265" s="7" t="str">
        <f>IF([1]主干线!A1265="","",[1]主干线!A1265)</f>
        <v>安柒线路66</v>
      </c>
      <c r="B1265" s="7" t="str">
        <f>IF([1]主干线!B1265="","",[1]主干线!B1265)</f>
        <v>10kV</v>
      </c>
      <c r="C1265" s="7" t="str">
        <f>IF([1]主干线!C1265="","",[1]主干线!C1265)</f>
        <v>147安柒线</v>
      </c>
      <c r="D1265" s="7">
        <f>IF([1]主干线!D1265="","",[1]主干线!D1265)</f>
        <v>1</v>
      </c>
      <c r="E1265" s="7" t="str">
        <f>IF([1]主干线!E1265="","",[1]主干线!E1265)</f>
        <v>YJV22-3×95</v>
      </c>
      <c r="F1265" s="7">
        <f>IF([1]主干线!F1265="","",[1]主干线!F1265)</f>
        <v>1.9987000000000001E-2</v>
      </c>
      <c r="G1265" s="7">
        <f>IF([1]主干线!M1265="","",[1]主干线!M1265)</f>
        <v>2E-3</v>
      </c>
      <c r="H1265" s="7">
        <f>IF([1]主干线!N1265="","",[1]主干线!N1265)</f>
        <v>0</v>
      </c>
      <c r="I1265" s="7">
        <f>IF([1]主干线!O1265="","",[1]主干线!O1265)</f>
        <v>0</v>
      </c>
      <c r="J1265" s="7">
        <f>IF([1]主干线!P1265="","",[1]主干线!P1265)</f>
        <v>2015</v>
      </c>
      <c r="K1265" s="7">
        <f>IF([1]主干线!Q1265="","",[1]主干线!Q1265)</f>
        <v>2</v>
      </c>
      <c r="L1265" s="7">
        <f>IF([1]主干线!R1265="","",[1]主干线!R1265)</f>
        <v>0</v>
      </c>
      <c r="M1265" s="7">
        <f>IF([1]主干线!S1265="","",[1]主干线!S1265)</f>
        <v>0</v>
      </c>
      <c r="N1265" s="7">
        <f>IF([1]主干线!T1265="","",[1]主干线!T1265)</f>
        <v>0</v>
      </c>
      <c r="O1265" s="7" t="str">
        <f>IF([1]主干线!V1265="","",[1]主干线!V1265)</f>
        <v>配变_安柒线联通3</v>
      </c>
      <c r="P1265" s="7">
        <f>IF([1]主干线!W1265="","",[1]主干线!W1265)</f>
        <v>1.1392450000000001</v>
      </c>
      <c r="Q1265" s="7">
        <f>IF([1]主干线!X1265="","",[1]主干线!X1265)</f>
        <v>4</v>
      </c>
      <c r="R1265" s="7">
        <f>IF([1]主干线!I1265="","",[1]主干线!I1265)</f>
        <v>1</v>
      </c>
      <c r="S1265" s="7">
        <f>IF([1]主干线!G1265="","",[1]主干线!G1265)</f>
        <v>0</v>
      </c>
      <c r="T1265" s="7">
        <f>IF([1]主干线!J1265="","",[1]主干线!J1265)</f>
        <v>0</v>
      </c>
      <c r="U1265" s="7" t="str">
        <f>IF([1]主干线!H1265="","",[1]主干线!H1265)</f>
        <v>市辖</v>
      </c>
    </row>
    <row r="1266" spans="1:21" x14ac:dyDescent="0.15">
      <c r="A1266" s="7" t="str">
        <f>IF([1]主干线!A1266="","",[1]主干线!A1266)</f>
        <v>安柒线路67</v>
      </c>
      <c r="B1266" s="7" t="str">
        <f>IF([1]主干线!B1266="","",[1]主干线!B1266)</f>
        <v>10kV</v>
      </c>
      <c r="C1266" s="7" t="str">
        <f>IF([1]主干线!C1266="","",[1]主干线!C1266)</f>
        <v>147安柒线</v>
      </c>
      <c r="D1266" s="7">
        <f>IF([1]主干线!D1266="","",[1]主干线!D1266)</f>
        <v>0</v>
      </c>
      <c r="E1266" s="7" t="str">
        <f>IF([1]主干线!E1266="","",[1]主干线!E1266)</f>
        <v>LGJ-185/30</v>
      </c>
      <c r="F1266" s="7">
        <f>IF([1]主干线!F1266="","",[1]主干线!F1266)</f>
        <v>0.15040899999999999</v>
      </c>
      <c r="G1266" s="7">
        <f>IF([1]主干线!M1266="","",[1]主干线!M1266)</f>
        <v>2E-3</v>
      </c>
      <c r="H1266" s="7">
        <f>IF([1]主干线!N1266="","",[1]主干线!N1266)</f>
        <v>0</v>
      </c>
      <c r="I1266" s="7">
        <f>IF([1]主干线!O1266="","",[1]主干线!O1266)</f>
        <v>0</v>
      </c>
      <c r="J1266" s="7">
        <f>IF([1]主干线!P1266="","",[1]主干线!P1266)</f>
        <v>2015</v>
      </c>
      <c r="K1266" s="7">
        <f>IF([1]主干线!Q1266="","",[1]主干线!Q1266)</f>
        <v>3</v>
      </c>
      <c r="L1266" s="7">
        <f>IF([1]主干线!R1266="","",[1]主干线!R1266)</f>
        <v>0</v>
      </c>
      <c r="M1266" s="7">
        <f>IF([1]主干线!S1266="","",[1]主干线!S1266)</f>
        <v>0</v>
      </c>
      <c r="N1266" s="7">
        <f>IF([1]主干线!T1266="","",[1]主干线!T1266)</f>
        <v>0</v>
      </c>
      <c r="O1266" s="7" t="str">
        <f>IF([1]主干线!V1266="","",[1]主干线!V1266)</f>
        <v>8796088737168</v>
      </c>
      <c r="P1266" s="7">
        <f>IF([1]主干线!W1266="","",[1]主干线!W1266)</f>
        <v>3.008178</v>
      </c>
      <c r="Q1266" s="7">
        <f>IF([1]主干线!X1266="","",[1]主干线!X1266)</f>
        <v>5</v>
      </c>
      <c r="R1266" s="7">
        <f>IF([1]主干线!I1266="","",[1]主干线!I1266)</f>
        <v>1</v>
      </c>
      <c r="S1266" s="7">
        <f>IF([1]主干线!G1266="","",[1]主干线!G1266)</f>
        <v>0</v>
      </c>
      <c r="T1266" s="7">
        <f>IF([1]主干线!J1266="","",[1]主干线!J1266)</f>
        <v>0</v>
      </c>
      <c r="U1266" s="7" t="str">
        <f>IF([1]主干线!H1266="","",[1]主干线!H1266)</f>
        <v>市辖</v>
      </c>
    </row>
    <row r="1267" spans="1:21" x14ac:dyDescent="0.15">
      <c r="A1267" s="7" t="str">
        <f>IF([1]主干线!A1267="","",[1]主干线!A1267)</f>
        <v>安柒线路68</v>
      </c>
      <c r="B1267" s="7" t="str">
        <f>IF([1]主干线!B1267="","",[1]主干线!B1267)</f>
        <v>10kV</v>
      </c>
      <c r="C1267" s="7" t="str">
        <f>IF([1]主干线!C1267="","",[1]主干线!C1267)</f>
        <v>147安柒线</v>
      </c>
      <c r="D1267" s="7">
        <f>IF([1]主干线!D1267="","",[1]主干线!D1267)</f>
        <v>1</v>
      </c>
      <c r="E1267" s="7" t="str">
        <f>IF([1]主干线!E1267="","",[1]主干线!E1267)</f>
        <v>YJV22-3×95</v>
      </c>
      <c r="F1267" s="7">
        <f>IF([1]主干线!F1267="","",[1]主干线!F1267)</f>
        <v>9.9100000000000004E-3</v>
      </c>
      <c r="G1267" s="7">
        <f>IF([1]主干线!M1267="","",[1]主干线!M1267)</f>
        <v>2E-3</v>
      </c>
      <c r="H1267" s="7">
        <f>IF([1]主干线!N1267="","",[1]主干线!N1267)</f>
        <v>0</v>
      </c>
      <c r="I1267" s="7">
        <f>IF([1]主干线!O1267="","",[1]主干线!O1267)</f>
        <v>0</v>
      </c>
      <c r="J1267" s="7">
        <f>IF([1]主干线!P1267="","",[1]主干线!P1267)</f>
        <v>2015</v>
      </c>
      <c r="K1267" s="7">
        <f>IF([1]主干线!Q1267="","",[1]主干线!Q1267)</f>
        <v>1</v>
      </c>
      <c r="L1267" s="7">
        <f>IF([1]主干线!R1267="","",[1]主干线!R1267)</f>
        <v>0</v>
      </c>
      <c r="M1267" s="7">
        <f>IF([1]主干线!S1267="","",[1]主干线!S1267)</f>
        <v>0</v>
      </c>
      <c r="N1267" s="7">
        <f>IF([1]主干线!T1267="","",[1]主干线!T1267)</f>
        <v>0</v>
      </c>
      <c r="O1267" s="7" t="str">
        <f>IF([1]主干线!V1267="","",[1]主干线!V1267)</f>
        <v>配变_徐工河北口排涝站</v>
      </c>
      <c r="P1267" s="7">
        <f>IF([1]主干线!W1267="","",[1]主干线!W1267)</f>
        <v>0.56487699999999996</v>
      </c>
      <c r="Q1267" s="7">
        <f>IF([1]主干线!X1267="","",[1]主干线!X1267)</f>
        <v>6</v>
      </c>
      <c r="R1267" s="7">
        <f>IF([1]主干线!I1267="","",[1]主干线!I1267)</f>
        <v>0</v>
      </c>
      <c r="S1267" s="7">
        <f>IF([1]主干线!G1267="","",[1]主干线!G1267)</f>
        <v>0</v>
      </c>
      <c r="T1267" s="7">
        <f>IF([1]主干线!J1267="","",[1]主干线!J1267)</f>
        <v>0</v>
      </c>
      <c r="U1267" s="7" t="str">
        <f>IF([1]主干线!H1267="","",[1]主干线!H1267)</f>
        <v>市辖</v>
      </c>
    </row>
    <row r="1268" spans="1:21" x14ac:dyDescent="0.15">
      <c r="A1268" s="7" t="str">
        <f>IF([1]主干线!A1268="","",[1]主干线!A1268)</f>
        <v>曹家线路1</v>
      </c>
      <c r="B1268" s="7" t="str">
        <f>IF([1]主干线!B1268="","",[1]主干线!B1268)</f>
        <v>10kV</v>
      </c>
      <c r="C1268" s="7" t="str">
        <f>IF([1]主干线!C1268="","",[1]主干线!C1268)</f>
        <v>137曹家线</v>
      </c>
      <c r="D1268" s="7">
        <f>IF([1]主干线!D1268="","",[1]主干线!D1268)</f>
        <v>0</v>
      </c>
      <c r="E1268" s="7" t="str">
        <f>IF([1]主干线!E1268="","",[1]主干线!E1268)</f>
        <v>LGJ-185/30</v>
      </c>
      <c r="F1268" s="7">
        <f>IF([1]主干线!F1268="","",[1]主干线!F1268)</f>
        <v>0.35382599999999997</v>
      </c>
      <c r="G1268" s="7">
        <f>IF([1]主干线!M1268="","",[1]主干线!M1268)</f>
        <v>2E-3</v>
      </c>
      <c r="H1268" s="7">
        <f>IF([1]主干线!N1268="","",[1]主干线!N1268)</f>
        <v>0</v>
      </c>
      <c r="I1268" s="7">
        <f>IF([1]主干线!O1268="","",[1]主干线!O1268)</f>
        <v>0</v>
      </c>
      <c r="J1268" s="7">
        <f>IF([1]主干线!P1268="","",[1]主干线!P1268)</f>
        <v>2015</v>
      </c>
      <c r="K1268" s="7">
        <f>IF([1]主干线!Q1268="","",[1]主干线!Q1268)</f>
        <v>2</v>
      </c>
      <c r="L1268" s="7">
        <f>IF([1]主干线!R1268="","",[1]主干线!R1268)</f>
        <v>0</v>
      </c>
      <c r="M1268" s="7">
        <f>IF([1]主干线!S1268="","",[1]主干线!S1268)</f>
        <v>0</v>
      </c>
      <c r="N1268" s="7">
        <f>IF([1]主干线!T1268="","",[1]主干线!T1268)</f>
        <v>0</v>
      </c>
      <c r="O1268" s="7" t="str">
        <f>IF([1]主干线!V1268="","",[1]主干线!V1268)</f>
        <v>8796085691936</v>
      </c>
      <c r="P1268" s="7">
        <f>IF([1]主干线!W1268="","",[1]主干线!W1268)</f>
        <v>7.0765169999999999</v>
      </c>
      <c r="Q1268" s="7">
        <f>IF([1]主干线!X1268="","",[1]主干线!X1268)</f>
        <v>7</v>
      </c>
      <c r="R1268" s="7">
        <f>IF([1]主干线!I1268="","",[1]主干线!I1268)</f>
        <v>1</v>
      </c>
      <c r="S1268" s="7">
        <f>IF([1]主干线!G1268="","",[1]主干线!G1268)</f>
        <v>0</v>
      </c>
      <c r="T1268" s="7">
        <f>IF([1]主干线!J1268="","",[1]主干线!J1268)</f>
        <v>0</v>
      </c>
      <c r="U1268" s="7" t="str">
        <f>IF([1]主干线!H1268="","",[1]主干线!H1268)</f>
        <v>市辖</v>
      </c>
    </row>
    <row r="1269" spans="1:21" x14ac:dyDescent="0.15">
      <c r="A1269" s="7" t="str">
        <f>IF([1]主干线!A1269="","",[1]主干线!A1269)</f>
        <v>曹家线路2</v>
      </c>
      <c r="B1269" s="7" t="str">
        <f>IF([1]主干线!B1269="","",[1]主干线!B1269)</f>
        <v>10kV</v>
      </c>
      <c r="C1269" s="7" t="str">
        <f>IF([1]主干线!C1269="","",[1]主干线!C1269)</f>
        <v>137曹家线</v>
      </c>
      <c r="D1269" s="7">
        <f>IF([1]主干线!D1269="","",[1]主干线!D1269)</f>
        <v>1</v>
      </c>
      <c r="E1269" s="7" t="str">
        <f>IF([1]主干线!E1269="","",[1]主干线!E1269)</f>
        <v>YJV22-3×500</v>
      </c>
      <c r="F1269" s="7">
        <f>IF([1]主干线!F1269="","",[1]主干线!F1269)</f>
        <v>1.6363449999999999</v>
      </c>
      <c r="G1269" s="7">
        <f>IF([1]主干线!M1269="","",[1]主干线!M1269)</f>
        <v>2E-3</v>
      </c>
      <c r="H1269" s="7">
        <f>IF([1]主干线!N1269="","",[1]主干线!N1269)</f>
        <v>0</v>
      </c>
      <c r="I1269" s="7">
        <f>IF([1]主干线!O1269="","",[1]主干线!O1269)</f>
        <v>0</v>
      </c>
      <c r="J1269" s="7">
        <f>IF([1]主干线!P1269="","",[1]主干线!P1269)</f>
        <v>2015</v>
      </c>
      <c r="K1269" s="7">
        <f>IF([1]主干线!Q1269="","",[1]主干线!Q1269)</f>
        <v>3</v>
      </c>
      <c r="L1269" s="7">
        <f>IF([1]主干线!R1269="","",[1]主干线!R1269)</f>
        <v>0</v>
      </c>
      <c r="M1269" s="7">
        <f>IF([1]主干线!S1269="","",[1]主干线!S1269)</f>
        <v>0</v>
      </c>
      <c r="N1269" s="7">
        <f>IF([1]主干线!T1269="","",[1]主干线!T1269)</f>
        <v>0</v>
      </c>
      <c r="O1269" s="7" t="str">
        <f>IF([1]主干线!V1269="","",[1]主干线!V1269)</f>
        <v>8796088741952</v>
      </c>
      <c r="P1269" s="7">
        <f>IF([1]主干线!W1269="","",[1]主干线!W1269)</f>
        <v>147.27108799999999</v>
      </c>
      <c r="Q1269" s="7">
        <f>IF([1]主干线!X1269="","",[1]主干线!X1269)</f>
        <v>8</v>
      </c>
      <c r="R1269" s="7">
        <f>IF([1]主干线!I1269="","",[1]主干线!I1269)</f>
        <v>1</v>
      </c>
      <c r="S1269" s="7">
        <f>IF([1]主干线!G1269="","",[1]主干线!G1269)</f>
        <v>0</v>
      </c>
      <c r="T1269" s="7">
        <f>IF([1]主干线!J1269="","",[1]主干线!J1269)</f>
        <v>0</v>
      </c>
      <c r="U1269" s="7" t="str">
        <f>IF([1]主干线!H1269="","",[1]主干线!H1269)</f>
        <v>市辖</v>
      </c>
    </row>
    <row r="1270" spans="1:21" x14ac:dyDescent="0.15">
      <c r="A1270" s="7" t="str">
        <f>IF([1]主干线!A1270="","",[1]主干线!A1270)</f>
        <v>曹家线路3</v>
      </c>
      <c r="B1270" s="7" t="str">
        <f>IF([1]主干线!B1270="","",[1]主干线!B1270)</f>
        <v>10kV</v>
      </c>
      <c r="C1270" s="7" t="str">
        <f>IF([1]主干线!C1270="","",[1]主干线!C1270)</f>
        <v>137曹家线</v>
      </c>
      <c r="D1270" s="7">
        <f>IF([1]主干线!D1270="","",[1]主干线!D1270)</f>
        <v>0</v>
      </c>
      <c r="E1270" s="7" t="str">
        <f>IF([1]主干线!E1270="","",[1]主干线!E1270)</f>
        <v>LGJ-185/30</v>
      </c>
      <c r="F1270" s="7">
        <f>IF([1]主干线!F1270="","",[1]主干线!F1270)</f>
        <v>5.9728000000000003E-2</v>
      </c>
      <c r="G1270" s="7">
        <f>IF([1]主干线!M1270="","",[1]主干线!M1270)</f>
        <v>2E-3</v>
      </c>
      <c r="H1270" s="7">
        <f>IF([1]主干线!N1270="","",[1]主干线!N1270)</f>
        <v>0</v>
      </c>
      <c r="I1270" s="7">
        <f>IF([1]主干线!O1270="","",[1]主干线!O1270)</f>
        <v>0</v>
      </c>
      <c r="J1270" s="7">
        <f>IF([1]主干线!P1270="","",[1]主干线!P1270)</f>
        <v>2015</v>
      </c>
      <c r="K1270" s="7">
        <f>IF([1]主干线!Q1270="","",[1]主干线!Q1270)</f>
        <v>1</v>
      </c>
      <c r="L1270" s="7">
        <f>IF([1]主干线!R1270="","",[1]主干线!R1270)</f>
        <v>0</v>
      </c>
      <c r="M1270" s="7">
        <f>IF([1]主干线!S1270="","",[1]主干线!S1270)</f>
        <v>0</v>
      </c>
      <c r="N1270" s="7">
        <f>IF([1]主干线!T1270="","",[1]主干线!T1270)</f>
        <v>0</v>
      </c>
      <c r="O1270" s="7" t="str">
        <f>IF([1]主干线!V1270="","",[1]主干线!V1270)</f>
        <v>8796088741936</v>
      </c>
      <c r="P1270" s="7">
        <f>IF([1]主干线!W1270="","",[1]主干线!W1270)</f>
        <v>1.1945570000000001</v>
      </c>
      <c r="Q1270" s="7">
        <f>IF([1]主干线!X1270="","",[1]主干线!X1270)</f>
        <v>0</v>
      </c>
      <c r="R1270" s="7">
        <f>IF([1]主干线!I1270="","",[1]主干线!I1270)</f>
        <v>0</v>
      </c>
      <c r="S1270" s="7">
        <f>IF([1]主干线!G1270="","",[1]主干线!G1270)</f>
        <v>0</v>
      </c>
      <c r="T1270" s="7">
        <f>IF([1]主干线!J1270="","",[1]主干线!J1270)</f>
        <v>0</v>
      </c>
      <c r="U1270" s="7" t="str">
        <f>IF([1]主干线!H1270="","",[1]主干线!H1270)</f>
        <v>市辖</v>
      </c>
    </row>
    <row r="1271" spans="1:21" x14ac:dyDescent="0.15">
      <c r="A1271" s="7" t="str">
        <f>IF([1]主干线!A1271="","",[1]主干线!A1271)</f>
        <v>曹家线路4</v>
      </c>
      <c r="B1271" s="7" t="str">
        <f>IF([1]主干线!B1271="","",[1]主干线!B1271)</f>
        <v>10kV</v>
      </c>
      <c r="C1271" s="7" t="str">
        <f>IF([1]主干线!C1271="","",[1]主干线!C1271)</f>
        <v>137曹家线</v>
      </c>
      <c r="D1271" s="7">
        <f>IF([1]主干线!D1271="","",[1]主干线!D1271)</f>
        <v>0</v>
      </c>
      <c r="E1271" s="7" t="str">
        <f>IF([1]主干线!E1271="","",[1]主干线!E1271)</f>
        <v>LGJ-185/30</v>
      </c>
      <c r="F1271" s="7">
        <f>IF([1]主干线!F1271="","",[1]主干线!F1271)</f>
        <v>5.5862000000000002E-2</v>
      </c>
      <c r="G1271" s="7">
        <f>IF([1]主干线!M1271="","",[1]主干线!M1271)</f>
        <v>2E-3</v>
      </c>
      <c r="H1271" s="7">
        <f>IF([1]主干线!N1271="","",[1]主干线!N1271)</f>
        <v>0</v>
      </c>
      <c r="I1271" s="7">
        <f>IF([1]主干线!O1271="","",[1]主干线!O1271)</f>
        <v>0</v>
      </c>
      <c r="J1271" s="7">
        <f>IF([1]主干线!P1271="","",[1]主干线!P1271)</f>
        <v>2015</v>
      </c>
      <c r="K1271" s="7">
        <f>IF([1]主干线!Q1271="","",[1]主干线!Q1271)</f>
        <v>2</v>
      </c>
      <c r="L1271" s="7">
        <f>IF([1]主干线!R1271="","",[1]主干线!R1271)</f>
        <v>0</v>
      </c>
      <c r="M1271" s="7">
        <f>IF([1]主干线!S1271="","",[1]主干线!S1271)</f>
        <v>0</v>
      </c>
      <c r="N1271" s="7">
        <f>IF([1]主干线!T1271="","",[1]主干线!T1271)</f>
        <v>0</v>
      </c>
      <c r="O1271" s="7" t="str">
        <f>IF([1]主干线!V1271="","",[1]主干线!V1271)</f>
        <v>8796088745072</v>
      </c>
      <c r="P1271" s="7">
        <f>IF([1]主干线!W1271="","",[1]主干线!W1271)</f>
        <v>1.1172439999999999</v>
      </c>
      <c r="Q1271" s="7">
        <f>IF([1]主干线!X1271="","",[1]主干线!X1271)</f>
        <v>1</v>
      </c>
      <c r="R1271" s="7">
        <f>IF([1]主干线!I1271="","",[1]主干线!I1271)</f>
        <v>1</v>
      </c>
      <c r="S1271" s="7">
        <f>IF([1]主干线!G1271="","",[1]主干线!G1271)</f>
        <v>0</v>
      </c>
      <c r="T1271" s="7">
        <f>IF([1]主干线!J1271="","",[1]主干线!J1271)</f>
        <v>0</v>
      </c>
      <c r="U1271" s="7" t="str">
        <f>IF([1]主干线!H1271="","",[1]主干线!H1271)</f>
        <v>市辖</v>
      </c>
    </row>
    <row r="1272" spans="1:21" x14ac:dyDescent="0.15">
      <c r="A1272" s="7" t="str">
        <f>IF([1]主干线!A1272="","",[1]主干线!A1272)</f>
        <v>曹家线路5</v>
      </c>
      <c r="B1272" s="7" t="str">
        <f>IF([1]主干线!B1272="","",[1]主干线!B1272)</f>
        <v>10kV</v>
      </c>
      <c r="C1272" s="7" t="str">
        <f>IF([1]主干线!C1272="","",[1]主干线!C1272)</f>
        <v>137曹家线</v>
      </c>
      <c r="D1272" s="7">
        <f>IF([1]主干线!D1272="","",[1]主干线!D1272)</f>
        <v>0</v>
      </c>
      <c r="E1272" s="7" t="str">
        <f>IF([1]主干线!E1272="","",[1]主干线!E1272)</f>
        <v>LGJ-185/30</v>
      </c>
      <c r="F1272" s="7">
        <f>IF([1]主干线!F1272="","",[1]主干线!F1272)</f>
        <v>3.6435000000000002E-2</v>
      </c>
      <c r="G1272" s="7">
        <f>IF([1]主干线!M1272="","",[1]主干线!M1272)</f>
        <v>2E-3</v>
      </c>
      <c r="H1272" s="7">
        <f>IF([1]主干线!N1272="","",[1]主干线!N1272)</f>
        <v>0</v>
      </c>
      <c r="I1272" s="7">
        <f>IF([1]主干线!O1272="","",[1]主干线!O1272)</f>
        <v>0</v>
      </c>
      <c r="J1272" s="7">
        <f>IF([1]主干线!P1272="","",[1]主干线!P1272)</f>
        <v>2015</v>
      </c>
      <c r="K1272" s="7">
        <f>IF([1]主干线!Q1272="","",[1]主干线!Q1272)</f>
        <v>3</v>
      </c>
      <c r="L1272" s="7">
        <f>IF([1]主干线!R1272="","",[1]主干线!R1272)</f>
        <v>0</v>
      </c>
      <c r="M1272" s="7">
        <f>IF([1]主干线!S1272="","",[1]主干线!S1272)</f>
        <v>0</v>
      </c>
      <c r="N1272" s="7">
        <f>IF([1]主干线!T1272="","",[1]主干线!T1272)</f>
        <v>0</v>
      </c>
      <c r="O1272" s="7" t="str">
        <f>IF([1]主干线!V1272="","",[1]主干线!V1272)</f>
        <v>配变_晟杨模具1-1</v>
      </c>
      <c r="P1272" s="7">
        <f>IF([1]主干线!W1272="","",[1]主干线!W1272)</f>
        <v>0.72868999999999995</v>
      </c>
      <c r="Q1272" s="7">
        <f>IF([1]主干线!X1272="","",[1]主干线!X1272)</f>
        <v>2</v>
      </c>
      <c r="R1272" s="7">
        <f>IF([1]主干线!I1272="","",[1]主干线!I1272)</f>
        <v>1</v>
      </c>
      <c r="S1272" s="7">
        <f>IF([1]主干线!G1272="","",[1]主干线!G1272)</f>
        <v>0</v>
      </c>
      <c r="T1272" s="7">
        <f>IF([1]主干线!J1272="","",[1]主干线!J1272)</f>
        <v>0</v>
      </c>
      <c r="U1272" s="7" t="str">
        <f>IF([1]主干线!H1272="","",[1]主干线!H1272)</f>
        <v>市辖</v>
      </c>
    </row>
    <row r="1273" spans="1:21" x14ac:dyDescent="0.15">
      <c r="A1273" s="7" t="str">
        <f>IF([1]主干线!A1273="","",[1]主干线!A1273)</f>
        <v>曹家线路6</v>
      </c>
      <c r="B1273" s="7" t="str">
        <f>IF([1]主干线!B1273="","",[1]主干线!B1273)</f>
        <v>10kV</v>
      </c>
      <c r="C1273" s="7" t="str">
        <f>IF([1]主干线!C1273="","",[1]主干线!C1273)</f>
        <v>137曹家线</v>
      </c>
      <c r="D1273" s="7">
        <f>IF([1]主干线!D1273="","",[1]主干线!D1273)</f>
        <v>0</v>
      </c>
      <c r="E1273" s="7" t="str">
        <f>IF([1]主干线!E1273="","",[1]主干线!E1273)</f>
        <v>LGJ-185/30</v>
      </c>
      <c r="F1273" s="7">
        <f>IF([1]主干线!F1273="","",[1]主干线!F1273)</f>
        <v>2.9748E-2</v>
      </c>
      <c r="G1273" s="7">
        <f>IF([1]主干线!M1273="","",[1]主干线!M1273)</f>
        <v>2E-3</v>
      </c>
      <c r="H1273" s="7">
        <f>IF([1]主干线!N1273="","",[1]主干线!N1273)</f>
        <v>0</v>
      </c>
      <c r="I1273" s="7">
        <f>IF([1]主干线!O1273="","",[1]主干线!O1273)</f>
        <v>0</v>
      </c>
      <c r="J1273" s="7">
        <f>IF([1]主干线!P1273="","",[1]主干线!P1273)</f>
        <v>2015</v>
      </c>
      <c r="K1273" s="7">
        <f>IF([1]主干线!Q1273="","",[1]主干线!Q1273)</f>
        <v>1</v>
      </c>
      <c r="L1273" s="7">
        <f>IF([1]主干线!R1273="","",[1]主干线!R1273)</f>
        <v>0</v>
      </c>
      <c r="M1273" s="7">
        <f>IF([1]主干线!S1273="","",[1]主干线!S1273)</f>
        <v>0</v>
      </c>
      <c r="N1273" s="7">
        <f>IF([1]主干线!T1273="","",[1]主干线!T1273)</f>
        <v>0</v>
      </c>
      <c r="O1273" s="7" t="str">
        <f>IF([1]主干线!V1273="","",[1]主干线!V1273)</f>
        <v>8796088745504</v>
      </c>
      <c r="P1273" s="7">
        <f>IF([1]主干线!W1273="","",[1]主干线!W1273)</f>
        <v>0.59495600000000004</v>
      </c>
      <c r="Q1273" s="7">
        <f>IF([1]主干线!X1273="","",[1]主干线!X1273)</f>
        <v>3</v>
      </c>
      <c r="R1273" s="7">
        <f>IF([1]主干线!I1273="","",[1]主干线!I1273)</f>
        <v>0</v>
      </c>
      <c r="S1273" s="7">
        <f>IF([1]主干线!G1273="","",[1]主干线!G1273)</f>
        <v>0</v>
      </c>
      <c r="T1273" s="7">
        <f>IF([1]主干线!J1273="","",[1]主干线!J1273)</f>
        <v>0</v>
      </c>
      <c r="U1273" s="7" t="str">
        <f>IF([1]主干线!H1273="","",[1]主干线!H1273)</f>
        <v>市辖</v>
      </c>
    </row>
    <row r="1274" spans="1:21" x14ac:dyDescent="0.15">
      <c r="A1274" s="7" t="str">
        <f>IF([1]主干线!A1274="","",[1]主干线!A1274)</f>
        <v>曹家线路7</v>
      </c>
      <c r="B1274" s="7" t="str">
        <f>IF([1]主干线!B1274="","",[1]主干线!B1274)</f>
        <v>10kV</v>
      </c>
      <c r="C1274" s="7" t="str">
        <f>IF([1]主干线!C1274="","",[1]主干线!C1274)</f>
        <v>137曹家线</v>
      </c>
      <c r="D1274" s="7">
        <f>IF([1]主干线!D1274="","",[1]主干线!D1274)</f>
        <v>0</v>
      </c>
      <c r="E1274" s="7" t="str">
        <f>IF([1]主干线!E1274="","",[1]主干线!E1274)</f>
        <v>LGJ-185/30</v>
      </c>
      <c r="F1274" s="7">
        <f>IF([1]主干线!F1274="","",[1]主干线!F1274)</f>
        <v>1.9272999999999998E-2</v>
      </c>
      <c r="G1274" s="7">
        <f>IF([1]主干线!M1274="","",[1]主干线!M1274)</f>
        <v>2E-3</v>
      </c>
      <c r="H1274" s="7">
        <f>IF([1]主干线!N1274="","",[1]主干线!N1274)</f>
        <v>0</v>
      </c>
      <c r="I1274" s="7">
        <f>IF([1]主干线!O1274="","",[1]主干线!O1274)</f>
        <v>0</v>
      </c>
      <c r="J1274" s="7">
        <f>IF([1]主干线!P1274="","",[1]主干线!P1274)</f>
        <v>2015</v>
      </c>
      <c r="K1274" s="7">
        <f>IF([1]主干线!Q1274="","",[1]主干线!Q1274)</f>
        <v>2</v>
      </c>
      <c r="L1274" s="7">
        <f>IF([1]主干线!R1274="","",[1]主干线!R1274)</f>
        <v>0</v>
      </c>
      <c r="M1274" s="7">
        <f>IF([1]主干线!S1274="","",[1]主干线!S1274)</f>
        <v>0</v>
      </c>
      <c r="N1274" s="7">
        <f>IF([1]主干线!T1274="","",[1]主干线!T1274)</f>
        <v>0</v>
      </c>
      <c r="O1274" s="7" t="str">
        <f>IF([1]主干线!V1274="","",[1]主干线!V1274)</f>
        <v>配变_新源工贸</v>
      </c>
      <c r="P1274" s="7">
        <f>IF([1]主干线!W1274="","",[1]主干线!W1274)</f>
        <v>0.38545000000000001</v>
      </c>
      <c r="Q1274" s="7">
        <f>IF([1]主干线!X1274="","",[1]主干线!X1274)</f>
        <v>4</v>
      </c>
      <c r="R1274" s="7">
        <f>IF([1]主干线!I1274="","",[1]主干线!I1274)</f>
        <v>1</v>
      </c>
      <c r="S1274" s="7">
        <f>IF([1]主干线!G1274="","",[1]主干线!G1274)</f>
        <v>0</v>
      </c>
      <c r="T1274" s="7">
        <f>IF([1]主干线!J1274="","",[1]主干线!J1274)</f>
        <v>0</v>
      </c>
      <c r="U1274" s="7" t="str">
        <f>IF([1]主干线!H1274="","",[1]主干线!H1274)</f>
        <v>市辖</v>
      </c>
    </row>
    <row r="1275" spans="1:21" x14ac:dyDescent="0.15">
      <c r="A1275" s="7" t="str">
        <f>IF([1]主干线!A1275="","",[1]主干线!A1275)</f>
        <v>曹家线路8</v>
      </c>
      <c r="B1275" s="7" t="str">
        <f>IF([1]主干线!B1275="","",[1]主干线!B1275)</f>
        <v>10kV</v>
      </c>
      <c r="C1275" s="7" t="str">
        <f>IF([1]主干线!C1275="","",[1]主干线!C1275)</f>
        <v>137曹家线</v>
      </c>
      <c r="D1275" s="7">
        <f>IF([1]主干线!D1275="","",[1]主干线!D1275)</f>
        <v>0</v>
      </c>
      <c r="E1275" s="7" t="str">
        <f>IF([1]主干线!E1275="","",[1]主干线!E1275)</f>
        <v>LGJ-185/30</v>
      </c>
      <c r="F1275" s="7">
        <f>IF([1]主干线!F1275="","",[1]主干线!F1275)</f>
        <v>2.8972999999999999E-2</v>
      </c>
      <c r="G1275" s="7">
        <f>IF([1]主干线!M1275="","",[1]主干线!M1275)</f>
        <v>2E-3</v>
      </c>
      <c r="H1275" s="7">
        <f>IF([1]主干线!N1275="","",[1]主干线!N1275)</f>
        <v>0</v>
      </c>
      <c r="I1275" s="7">
        <f>IF([1]主干线!O1275="","",[1]主干线!O1275)</f>
        <v>0</v>
      </c>
      <c r="J1275" s="7">
        <f>IF([1]主干线!P1275="","",[1]主干线!P1275)</f>
        <v>2015</v>
      </c>
      <c r="K1275" s="7">
        <f>IF([1]主干线!Q1275="","",[1]主干线!Q1275)</f>
        <v>3</v>
      </c>
      <c r="L1275" s="7">
        <f>IF([1]主干线!R1275="","",[1]主干线!R1275)</f>
        <v>0</v>
      </c>
      <c r="M1275" s="7">
        <f>IF([1]主干线!S1275="","",[1]主干线!S1275)</f>
        <v>0</v>
      </c>
      <c r="N1275" s="7">
        <f>IF([1]主干线!T1275="","",[1]主干线!T1275)</f>
        <v>0</v>
      </c>
      <c r="O1275" s="7" t="str">
        <f>IF([1]主干线!V1275="","",[1]主干线!V1275)</f>
        <v>8796088745488</v>
      </c>
      <c r="P1275" s="7">
        <f>IF([1]主干线!W1275="","",[1]主干线!W1275)</f>
        <v>0.57945400000000002</v>
      </c>
      <c r="Q1275" s="7">
        <f>IF([1]主干线!X1275="","",[1]主干线!X1275)</f>
        <v>5</v>
      </c>
      <c r="R1275" s="7">
        <f>IF([1]主干线!I1275="","",[1]主干线!I1275)</f>
        <v>1</v>
      </c>
      <c r="S1275" s="7">
        <f>IF([1]主干线!G1275="","",[1]主干线!G1275)</f>
        <v>0</v>
      </c>
      <c r="T1275" s="7">
        <f>IF([1]主干线!J1275="","",[1]主干线!J1275)</f>
        <v>0</v>
      </c>
      <c r="U1275" s="7" t="str">
        <f>IF([1]主干线!H1275="","",[1]主干线!H1275)</f>
        <v>市辖</v>
      </c>
    </row>
    <row r="1276" spans="1:21" x14ac:dyDescent="0.15">
      <c r="A1276" s="7" t="str">
        <f>IF([1]主干线!A1276="","",[1]主干线!A1276)</f>
        <v>曹家线路9</v>
      </c>
      <c r="B1276" s="7" t="str">
        <f>IF([1]主干线!B1276="","",[1]主干线!B1276)</f>
        <v>10kV</v>
      </c>
      <c r="C1276" s="7" t="str">
        <f>IF([1]主干线!C1276="","",[1]主干线!C1276)</f>
        <v>137曹家线</v>
      </c>
      <c r="D1276" s="7">
        <f>IF([1]主干线!D1276="","",[1]主干线!D1276)</f>
        <v>0</v>
      </c>
      <c r="E1276" s="7" t="str">
        <f>IF([1]主干线!E1276="","",[1]主干线!E1276)</f>
        <v>LGJ-185/30</v>
      </c>
      <c r="F1276" s="7">
        <f>IF([1]主干线!F1276="","",[1]主干线!F1276)</f>
        <v>2.3559E-2</v>
      </c>
      <c r="G1276" s="7">
        <f>IF([1]主干线!M1276="","",[1]主干线!M1276)</f>
        <v>2E-3</v>
      </c>
      <c r="H1276" s="7">
        <f>IF([1]主干线!N1276="","",[1]主干线!N1276)</f>
        <v>0</v>
      </c>
      <c r="I1276" s="7">
        <f>IF([1]主干线!O1276="","",[1]主干线!O1276)</f>
        <v>0</v>
      </c>
      <c r="J1276" s="7">
        <f>IF([1]主干线!P1276="","",[1]主干线!P1276)</f>
        <v>2015</v>
      </c>
      <c r="K1276" s="7">
        <f>IF([1]主干线!Q1276="","",[1]主干线!Q1276)</f>
        <v>1</v>
      </c>
      <c r="L1276" s="7">
        <f>IF([1]主干线!R1276="","",[1]主干线!R1276)</f>
        <v>0</v>
      </c>
      <c r="M1276" s="7">
        <f>IF([1]主干线!S1276="","",[1]主干线!S1276)</f>
        <v>0</v>
      </c>
      <c r="N1276" s="7">
        <f>IF([1]主干线!T1276="","",[1]主干线!T1276)</f>
        <v>0</v>
      </c>
      <c r="O1276" s="7" t="str">
        <f>IF([1]主干线!V1276="","",[1]主干线!V1276)</f>
        <v>配变_宝阳金属</v>
      </c>
      <c r="P1276" s="7">
        <f>IF([1]主干线!W1276="","",[1]主干线!W1276)</f>
        <v>0.47117399999999998</v>
      </c>
      <c r="Q1276" s="7">
        <f>IF([1]主干线!X1276="","",[1]主干线!X1276)</f>
        <v>6</v>
      </c>
      <c r="R1276" s="7">
        <f>IF([1]主干线!I1276="","",[1]主干线!I1276)</f>
        <v>0</v>
      </c>
      <c r="S1276" s="7">
        <f>IF([1]主干线!G1276="","",[1]主干线!G1276)</f>
        <v>0</v>
      </c>
      <c r="T1276" s="7">
        <f>IF([1]主干线!J1276="","",[1]主干线!J1276)</f>
        <v>0</v>
      </c>
      <c r="U1276" s="7" t="str">
        <f>IF([1]主干线!H1276="","",[1]主干线!H1276)</f>
        <v>市辖</v>
      </c>
    </row>
    <row r="1277" spans="1:21" x14ac:dyDescent="0.15">
      <c r="A1277" s="7" t="str">
        <f>IF([1]主干线!A1277="","",[1]主干线!A1277)</f>
        <v>曹家线路10</v>
      </c>
      <c r="B1277" s="7" t="str">
        <f>IF([1]主干线!B1277="","",[1]主干线!B1277)</f>
        <v>10kV</v>
      </c>
      <c r="C1277" s="7" t="str">
        <f>IF([1]主干线!C1277="","",[1]主干线!C1277)</f>
        <v>137曹家线</v>
      </c>
      <c r="D1277" s="7">
        <f>IF([1]主干线!D1277="","",[1]主干线!D1277)</f>
        <v>0</v>
      </c>
      <c r="E1277" s="7" t="str">
        <f>IF([1]主干线!E1277="","",[1]主干线!E1277)</f>
        <v>LGJ-185/30</v>
      </c>
      <c r="F1277" s="7">
        <f>IF([1]主干线!F1277="","",[1]主干线!F1277)</f>
        <v>0.122568</v>
      </c>
      <c r="G1277" s="7">
        <f>IF([1]主干线!M1277="","",[1]主干线!M1277)</f>
        <v>2E-3</v>
      </c>
      <c r="H1277" s="7">
        <f>IF([1]主干线!N1277="","",[1]主干线!N1277)</f>
        <v>0</v>
      </c>
      <c r="I1277" s="7">
        <f>IF([1]主干线!O1277="","",[1]主干线!O1277)</f>
        <v>0</v>
      </c>
      <c r="J1277" s="7">
        <f>IF([1]主干线!P1277="","",[1]主干线!P1277)</f>
        <v>2015</v>
      </c>
      <c r="K1277" s="7">
        <f>IF([1]主干线!Q1277="","",[1]主干线!Q1277)</f>
        <v>2</v>
      </c>
      <c r="L1277" s="7">
        <f>IF([1]主干线!R1277="","",[1]主干线!R1277)</f>
        <v>0</v>
      </c>
      <c r="M1277" s="7">
        <f>IF([1]主干线!S1277="","",[1]主干线!S1277)</f>
        <v>0</v>
      </c>
      <c r="N1277" s="7">
        <f>IF([1]主干线!T1277="","",[1]主干线!T1277)</f>
        <v>0</v>
      </c>
      <c r="O1277" s="7" t="str">
        <f>IF([1]主干线!V1277="","",[1]主干线!V1277)</f>
        <v>配变_光生铝业1-1</v>
      </c>
      <c r="P1277" s="7">
        <f>IF([1]主干线!W1277="","",[1]主干线!W1277)</f>
        <v>2.4513539999999998</v>
      </c>
      <c r="Q1277" s="7">
        <f>IF([1]主干线!X1277="","",[1]主干线!X1277)</f>
        <v>7</v>
      </c>
      <c r="R1277" s="7">
        <f>IF([1]主干线!I1277="","",[1]主干线!I1277)</f>
        <v>1</v>
      </c>
      <c r="S1277" s="7">
        <f>IF([1]主干线!G1277="","",[1]主干线!G1277)</f>
        <v>0</v>
      </c>
      <c r="T1277" s="7">
        <f>IF([1]主干线!J1277="","",[1]主干线!J1277)</f>
        <v>0</v>
      </c>
      <c r="U1277" s="7" t="str">
        <f>IF([1]主干线!H1277="","",[1]主干线!H1277)</f>
        <v>市辖</v>
      </c>
    </row>
    <row r="1278" spans="1:21" x14ac:dyDescent="0.15">
      <c r="A1278" s="7" t="str">
        <f>IF([1]主干线!A1278="","",[1]主干线!A1278)</f>
        <v>曹家线路11</v>
      </c>
      <c r="B1278" s="7" t="str">
        <f>IF([1]主干线!B1278="","",[1]主干线!B1278)</f>
        <v>10kV</v>
      </c>
      <c r="C1278" s="7" t="str">
        <f>IF([1]主干线!C1278="","",[1]主干线!C1278)</f>
        <v>137曹家线</v>
      </c>
      <c r="D1278" s="7">
        <f>IF([1]主干线!D1278="","",[1]主干线!D1278)</f>
        <v>0</v>
      </c>
      <c r="E1278" s="7" t="str">
        <f>IF([1]主干线!E1278="","",[1]主干线!E1278)</f>
        <v>LGJ-185/30</v>
      </c>
      <c r="F1278" s="7">
        <f>IF([1]主干线!F1278="","",[1]主干线!F1278)</f>
        <v>0.229574</v>
      </c>
      <c r="G1278" s="7">
        <f>IF([1]主干线!M1278="","",[1]主干线!M1278)</f>
        <v>2E-3</v>
      </c>
      <c r="H1278" s="7">
        <f>IF([1]主干线!N1278="","",[1]主干线!N1278)</f>
        <v>0</v>
      </c>
      <c r="I1278" s="7">
        <f>IF([1]主干线!O1278="","",[1]主干线!O1278)</f>
        <v>0</v>
      </c>
      <c r="J1278" s="7">
        <f>IF([1]主干线!P1278="","",[1]主干线!P1278)</f>
        <v>2015</v>
      </c>
      <c r="K1278" s="7">
        <f>IF([1]主干线!Q1278="","",[1]主干线!Q1278)</f>
        <v>3</v>
      </c>
      <c r="L1278" s="7">
        <f>IF([1]主干线!R1278="","",[1]主干线!R1278)</f>
        <v>0</v>
      </c>
      <c r="M1278" s="7">
        <f>IF([1]主干线!S1278="","",[1]主干线!S1278)</f>
        <v>0</v>
      </c>
      <c r="N1278" s="7">
        <f>IF([1]主干线!T1278="","",[1]主干线!T1278)</f>
        <v>0</v>
      </c>
      <c r="O1278" s="7" t="str">
        <f>IF([1]主干线!V1278="","",[1]主干线!V1278)</f>
        <v>8796088745520</v>
      </c>
      <c r="P1278" s="7">
        <f>IF([1]主干线!W1278="","",[1]主干线!W1278)</f>
        <v>4.5914780000000004</v>
      </c>
      <c r="Q1278" s="7">
        <f>IF([1]主干线!X1278="","",[1]主干线!X1278)</f>
        <v>8</v>
      </c>
      <c r="R1278" s="7">
        <f>IF([1]主干线!I1278="","",[1]主干线!I1278)</f>
        <v>1</v>
      </c>
      <c r="S1278" s="7">
        <f>IF([1]主干线!G1278="","",[1]主干线!G1278)</f>
        <v>0</v>
      </c>
      <c r="T1278" s="7">
        <f>IF([1]主干线!J1278="","",[1]主干线!J1278)</f>
        <v>0</v>
      </c>
      <c r="U1278" s="7" t="str">
        <f>IF([1]主干线!H1278="","",[1]主干线!H1278)</f>
        <v>市辖</v>
      </c>
    </row>
    <row r="1279" spans="1:21" x14ac:dyDescent="0.15">
      <c r="A1279" s="7" t="str">
        <f>IF([1]主干线!A1279="","",[1]主干线!A1279)</f>
        <v>曹家线路12</v>
      </c>
      <c r="B1279" s="7" t="str">
        <f>IF([1]主干线!B1279="","",[1]主干线!B1279)</f>
        <v>10kV</v>
      </c>
      <c r="C1279" s="7" t="str">
        <f>IF([1]主干线!C1279="","",[1]主干线!C1279)</f>
        <v>137曹家线</v>
      </c>
      <c r="D1279" s="7">
        <f>IF([1]主干线!D1279="","",[1]主干线!D1279)</f>
        <v>0</v>
      </c>
      <c r="E1279" s="7" t="str">
        <f>IF([1]主干线!E1279="","",[1]主干线!E1279)</f>
        <v>LGJ-185/30</v>
      </c>
      <c r="F1279" s="7">
        <f>IF([1]主干线!F1279="","",[1]主干线!F1279)</f>
        <v>2.1181999999999999E-2</v>
      </c>
      <c r="G1279" s="7">
        <f>IF([1]主干线!M1279="","",[1]主干线!M1279)</f>
        <v>2E-3</v>
      </c>
      <c r="H1279" s="7">
        <f>IF([1]主干线!N1279="","",[1]主干线!N1279)</f>
        <v>0</v>
      </c>
      <c r="I1279" s="7">
        <f>IF([1]主干线!O1279="","",[1]主干线!O1279)</f>
        <v>0</v>
      </c>
      <c r="J1279" s="7">
        <f>IF([1]主干线!P1279="","",[1]主干线!P1279)</f>
        <v>2015</v>
      </c>
      <c r="K1279" s="7">
        <f>IF([1]主干线!Q1279="","",[1]主干线!Q1279)</f>
        <v>1</v>
      </c>
      <c r="L1279" s="7">
        <f>IF([1]主干线!R1279="","",[1]主干线!R1279)</f>
        <v>0</v>
      </c>
      <c r="M1279" s="7">
        <f>IF([1]主干线!S1279="","",[1]主干线!S1279)</f>
        <v>0</v>
      </c>
      <c r="N1279" s="7">
        <f>IF([1]主干线!T1279="","",[1]主干线!T1279)</f>
        <v>0</v>
      </c>
      <c r="O1279" s="7" t="str">
        <f>IF([1]主干线!V1279="","",[1]主干线!V1279)</f>
        <v>配变_华青家具1-1</v>
      </c>
      <c r="P1279" s="7">
        <f>IF([1]主干线!W1279="","",[1]主干线!W1279)</f>
        <v>0.42364800000000002</v>
      </c>
      <c r="Q1279" s="7">
        <f>IF([1]主干线!X1279="","",[1]主干线!X1279)</f>
        <v>0</v>
      </c>
      <c r="R1279" s="7">
        <f>IF([1]主干线!I1279="","",[1]主干线!I1279)</f>
        <v>0</v>
      </c>
      <c r="S1279" s="7">
        <f>IF([1]主干线!G1279="","",[1]主干线!G1279)</f>
        <v>0</v>
      </c>
      <c r="T1279" s="7">
        <f>IF([1]主干线!J1279="","",[1]主干线!J1279)</f>
        <v>0</v>
      </c>
      <c r="U1279" s="7" t="str">
        <f>IF([1]主干线!H1279="","",[1]主干线!H1279)</f>
        <v>市辖</v>
      </c>
    </row>
    <row r="1280" spans="1:21" x14ac:dyDescent="0.15">
      <c r="A1280" s="7" t="str">
        <f>IF([1]主干线!A1280="","",[1]主干线!A1280)</f>
        <v>曹家线路13</v>
      </c>
      <c r="B1280" s="7" t="str">
        <f>IF([1]主干线!B1280="","",[1]主干线!B1280)</f>
        <v>10kV</v>
      </c>
      <c r="C1280" s="7" t="str">
        <f>IF([1]主干线!C1280="","",[1]主干线!C1280)</f>
        <v>137曹家线</v>
      </c>
      <c r="D1280" s="7">
        <f>IF([1]主干线!D1280="","",[1]主干线!D1280)</f>
        <v>0</v>
      </c>
      <c r="E1280" s="7" t="str">
        <f>IF([1]主干线!E1280="","",[1]主干线!E1280)</f>
        <v>LGJ-185/30</v>
      </c>
      <c r="F1280" s="7">
        <f>IF([1]主干线!F1280="","",[1]主干线!F1280)</f>
        <v>6.8126000000000006E-2</v>
      </c>
      <c r="G1280" s="7">
        <f>IF([1]主干线!M1280="","",[1]主干线!M1280)</f>
        <v>2E-3</v>
      </c>
      <c r="H1280" s="7">
        <f>IF([1]主干线!N1280="","",[1]主干线!N1280)</f>
        <v>0</v>
      </c>
      <c r="I1280" s="7">
        <f>IF([1]主干线!O1280="","",[1]主干线!O1280)</f>
        <v>0</v>
      </c>
      <c r="J1280" s="7">
        <f>IF([1]主干线!P1280="","",[1]主干线!P1280)</f>
        <v>2015</v>
      </c>
      <c r="K1280" s="7">
        <f>IF([1]主干线!Q1280="","",[1]主干线!Q1280)</f>
        <v>2</v>
      </c>
      <c r="L1280" s="7">
        <f>IF([1]主干线!R1280="","",[1]主干线!R1280)</f>
        <v>0</v>
      </c>
      <c r="M1280" s="7">
        <f>IF([1]主干线!S1280="","",[1]主干线!S1280)</f>
        <v>0</v>
      </c>
      <c r="N1280" s="7">
        <f>IF([1]主干线!T1280="","",[1]主干线!T1280)</f>
        <v>0</v>
      </c>
      <c r="O1280" s="7" t="str">
        <f>IF([1]主干线!V1280="","",[1]主干线!V1280)</f>
        <v>8796088745616</v>
      </c>
      <c r="P1280" s="7">
        <f>IF([1]主干线!W1280="","",[1]主干线!W1280)</f>
        <v>1.3625229999999999</v>
      </c>
      <c r="Q1280" s="7">
        <f>IF([1]主干线!X1280="","",[1]主干线!X1280)</f>
        <v>1</v>
      </c>
      <c r="R1280" s="7">
        <f>IF([1]主干线!I1280="","",[1]主干线!I1280)</f>
        <v>1</v>
      </c>
      <c r="S1280" s="7">
        <f>IF([1]主干线!G1280="","",[1]主干线!G1280)</f>
        <v>0</v>
      </c>
      <c r="T1280" s="7">
        <f>IF([1]主干线!J1280="","",[1]主干线!J1280)</f>
        <v>0</v>
      </c>
      <c r="U1280" s="7" t="str">
        <f>IF([1]主干线!H1280="","",[1]主干线!H1280)</f>
        <v>市辖</v>
      </c>
    </row>
    <row r="1281" spans="1:21" x14ac:dyDescent="0.15">
      <c r="A1281" s="7" t="str">
        <f>IF([1]主干线!A1281="","",[1]主干线!A1281)</f>
        <v>曹家线路14</v>
      </c>
      <c r="B1281" s="7" t="str">
        <f>IF([1]主干线!B1281="","",[1]主干线!B1281)</f>
        <v>10kV</v>
      </c>
      <c r="C1281" s="7" t="str">
        <f>IF([1]主干线!C1281="","",[1]主干线!C1281)</f>
        <v>137曹家线</v>
      </c>
      <c r="D1281" s="7">
        <f>IF([1]主干线!D1281="","",[1]主干线!D1281)</f>
        <v>0</v>
      </c>
      <c r="E1281" s="7" t="str">
        <f>IF([1]主干线!E1281="","",[1]主干线!E1281)</f>
        <v>LGJ-185/30</v>
      </c>
      <c r="F1281" s="7">
        <f>IF([1]主干线!F1281="","",[1]主干线!F1281)</f>
        <v>2.0215E-2</v>
      </c>
      <c r="G1281" s="7">
        <f>IF([1]主干线!M1281="","",[1]主干线!M1281)</f>
        <v>2E-3</v>
      </c>
      <c r="H1281" s="7">
        <f>IF([1]主干线!N1281="","",[1]主干线!N1281)</f>
        <v>0</v>
      </c>
      <c r="I1281" s="7">
        <f>IF([1]主干线!O1281="","",[1]主干线!O1281)</f>
        <v>0</v>
      </c>
      <c r="J1281" s="7">
        <f>IF([1]主干线!P1281="","",[1]主干线!P1281)</f>
        <v>2015</v>
      </c>
      <c r="K1281" s="7">
        <f>IF([1]主干线!Q1281="","",[1]主干线!Q1281)</f>
        <v>3</v>
      </c>
      <c r="L1281" s="7">
        <f>IF([1]主干线!R1281="","",[1]主干线!R1281)</f>
        <v>0</v>
      </c>
      <c r="M1281" s="7">
        <f>IF([1]主干线!S1281="","",[1]主干线!S1281)</f>
        <v>0</v>
      </c>
      <c r="N1281" s="7">
        <f>IF([1]主干线!T1281="","",[1]主干线!T1281)</f>
        <v>0</v>
      </c>
      <c r="O1281" s="7" t="str">
        <f>IF([1]主干线!V1281="","",[1]主干线!V1281)</f>
        <v>8796088745632</v>
      </c>
      <c r="P1281" s="7">
        <f>IF([1]主干线!W1281="","",[1]主干线!W1281)</f>
        <v>0.40429799999999999</v>
      </c>
      <c r="Q1281" s="7">
        <f>IF([1]主干线!X1281="","",[1]主干线!X1281)</f>
        <v>2</v>
      </c>
      <c r="R1281" s="7">
        <f>IF([1]主干线!I1281="","",[1]主干线!I1281)</f>
        <v>1</v>
      </c>
      <c r="S1281" s="7">
        <f>IF([1]主干线!G1281="","",[1]主干线!G1281)</f>
        <v>0</v>
      </c>
      <c r="T1281" s="7">
        <f>IF([1]主干线!J1281="","",[1]主干线!J1281)</f>
        <v>0</v>
      </c>
      <c r="U1281" s="7" t="str">
        <f>IF([1]主干线!H1281="","",[1]主干线!H1281)</f>
        <v>市辖</v>
      </c>
    </row>
    <row r="1282" spans="1:21" x14ac:dyDescent="0.15">
      <c r="A1282" s="7" t="str">
        <f>IF([1]主干线!A1282="","",[1]主干线!A1282)</f>
        <v>曹家线路15</v>
      </c>
      <c r="B1282" s="7" t="str">
        <f>IF([1]主干线!B1282="","",[1]主干线!B1282)</f>
        <v>10kV</v>
      </c>
      <c r="C1282" s="7" t="str">
        <f>IF([1]主干线!C1282="","",[1]主干线!C1282)</f>
        <v>137曹家线</v>
      </c>
      <c r="D1282" s="7">
        <f>IF([1]主干线!D1282="","",[1]主干线!D1282)</f>
        <v>0</v>
      </c>
      <c r="E1282" s="7" t="str">
        <f>IF([1]主干线!E1282="","",[1]主干线!E1282)</f>
        <v>LGJ-185/30</v>
      </c>
      <c r="F1282" s="7">
        <f>IF([1]主干线!F1282="","",[1]主干线!F1282)</f>
        <v>2.4499999999999999E-3</v>
      </c>
      <c r="G1282" s="7">
        <f>IF([1]主干线!M1282="","",[1]主干线!M1282)</f>
        <v>2E-3</v>
      </c>
      <c r="H1282" s="7">
        <f>IF([1]主干线!N1282="","",[1]主干线!N1282)</f>
        <v>0</v>
      </c>
      <c r="I1282" s="7">
        <f>IF([1]主干线!O1282="","",[1]主干线!O1282)</f>
        <v>0</v>
      </c>
      <c r="J1282" s="7">
        <f>IF([1]主干线!P1282="","",[1]主干线!P1282)</f>
        <v>2015</v>
      </c>
      <c r="K1282" s="7">
        <f>IF([1]主干线!Q1282="","",[1]主干线!Q1282)</f>
        <v>1</v>
      </c>
      <c r="L1282" s="7">
        <f>IF([1]主干线!R1282="","",[1]主干线!R1282)</f>
        <v>0</v>
      </c>
      <c r="M1282" s="7">
        <f>IF([1]主干线!S1282="","",[1]主干线!S1282)</f>
        <v>0</v>
      </c>
      <c r="N1282" s="7">
        <f>IF([1]主干线!T1282="","",[1]主干线!T1282)</f>
        <v>0</v>
      </c>
      <c r="O1282" s="7" t="str">
        <f>IF([1]主干线!V1282="","",[1]主干线!V1282)</f>
        <v>配变_曹家线移动</v>
      </c>
      <c r="P1282" s="7">
        <f>IF([1]主干线!W1282="","",[1]主干线!W1282)</f>
        <v>4.9008000000000003E-2</v>
      </c>
      <c r="Q1282" s="7">
        <f>IF([1]主干线!X1282="","",[1]主干线!X1282)</f>
        <v>3</v>
      </c>
      <c r="R1282" s="7">
        <f>IF([1]主干线!I1282="","",[1]主干线!I1282)</f>
        <v>0</v>
      </c>
      <c r="S1282" s="7">
        <f>IF([1]主干线!G1282="","",[1]主干线!G1282)</f>
        <v>0</v>
      </c>
      <c r="T1282" s="7">
        <f>IF([1]主干线!J1282="","",[1]主干线!J1282)</f>
        <v>0</v>
      </c>
      <c r="U1282" s="7" t="str">
        <f>IF([1]主干线!H1282="","",[1]主干线!H1282)</f>
        <v>市辖</v>
      </c>
    </row>
    <row r="1283" spans="1:21" x14ac:dyDescent="0.15">
      <c r="A1283" s="7" t="str">
        <f>IF([1]主干线!A1283="","",[1]主干线!A1283)</f>
        <v>曹家线路16</v>
      </c>
      <c r="B1283" s="7" t="str">
        <f>IF([1]主干线!B1283="","",[1]主干线!B1283)</f>
        <v>10kV</v>
      </c>
      <c r="C1283" s="7" t="str">
        <f>IF([1]主干线!C1283="","",[1]主干线!C1283)</f>
        <v>137曹家线</v>
      </c>
      <c r="D1283" s="7">
        <f>IF([1]主干线!D1283="","",[1]主干线!D1283)</f>
        <v>0</v>
      </c>
      <c r="E1283" s="7" t="str">
        <f>IF([1]主干线!E1283="","",[1]主干线!E1283)</f>
        <v>LGJ-185/30</v>
      </c>
      <c r="F1283" s="7">
        <f>IF([1]主干线!F1283="","",[1]主干线!F1283)</f>
        <v>3.0158000000000001E-2</v>
      </c>
      <c r="G1283" s="7">
        <f>IF([1]主干线!M1283="","",[1]主干线!M1283)</f>
        <v>2E-3</v>
      </c>
      <c r="H1283" s="7">
        <f>IF([1]主干线!N1283="","",[1]主干线!N1283)</f>
        <v>0</v>
      </c>
      <c r="I1283" s="7">
        <f>IF([1]主干线!O1283="","",[1]主干线!O1283)</f>
        <v>0</v>
      </c>
      <c r="J1283" s="7">
        <f>IF([1]主干线!P1283="","",[1]主干线!P1283)</f>
        <v>2015</v>
      </c>
      <c r="K1283" s="7">
        <f>IF([1]主干线!Q1283="","",[1]主干线!Q1283)</f>
        <v>2</v>
      </c>
      <c r="L1283" s="7">
        <f>IF([1]主干线!R1283="","",[1]主干线!R1283)</f>
        <v>0</v>
      </c>
      <c r="M1283" s="7">
        <f>IF([1]主干线!S1283="","",[1]主干线!S1283)</f>
        <v>0</v>
      </c>
      <c r="N1283" s="7">
        <f>IF([1]主干线!T1283="","",[1]主干线!T1283)</f>
        <v>0</v>
      </c>
      <c r="O1283" s="7" t="str">
        <f>IF([1]主干线!V1283="","",[1]主干线!V1283)</f>
        <v>8796088745648</v>
      </c>
      <c r="P1283" s="7">
        <f>IF([1]主干线!W1283="","",[1]主干线!W1283)</f>
        <v>0.60316000000000003</v>
      </c>
      <c r="Q1283" s="7">
        <f>IF([1]主干线!X1283="","",[1]主干线!X1283)</f>
        <v>4</v>
      </c>
      <c r="R1283" s="7">
        <f>IF([1]主干线!I1283="","",[1]主干线!I1283)</f>
        <v>1</v>
      </c>
      <c r="S1283" s="7">
        <f>IF([1]主干线!G1283="","",[1]主干线!G1283)</f>
        <v>0</v>
      </c>
      <c r="T1283" s="7">
        <f>IF([1]主干线!J1283="","",[1]主干线!J1283)</f>
        <v>0</v>
      </c>
      <c r="U1283" s="7" t="str">
        <f>IF([1]主干线!H1283="","",[1]主干线!H1283)</f>
        <v>市辖</v>
      </c>
    </row>
    <row r="1284" spans="1:21" x14ac:dyDescent="0.15">
      <c r="A1284" s="7" t="str">
        <f>IF([1]主干线!A1284="","",[1]主干线!A1284)</f>
        <v>曹家线路17</v>
      </c>
      <c r="B1284" s="7" t="str">
        <f>IF([1]主干线!B1284="","",[1]主干线!B1284)</f>
        <v>10kV</v>
      </c>
      <c r="C1284" s="7" t="str">
        <f>IF([1]主干线!C1284="","",[1]主干线!C1284)</f>
        <v>137曹家线</v>
      </c>
      <c r="D1284" s="7">
        <f>IF([1]主干线!D1284="","",[1]主干线!D1284)</f>
        <v>0</v>
      </c>
      <c r="E1284" s="7" t="str">
        <f>IF([1]主干线!E1284="","",[1]主干线!E1284)</f>
        <v>LGJ-185/30</v>
      </c>
      <c r="F1284" s="7">
        <f>IF([1]主干线!F1284="","",[1]主干线!F1284)</f>
        <v>1.9139999999999999E-3</v>
      </c>
      <c r="G1284" s="7">
        <f>IF([1]主干线!M1284="","",[1]主干线!M1284)</f>
        <v>2E-3</v>
      </c>
      <c r="H1284" s="7">
        <f>IF([1]主干线!N1284="","",[1]主干线!N1284)</f>
        <v>0</v>
      </c>
      <c r="I1284" s="7">
        <f>IF([1]主干线!O1284="","",[1]主干线!O1284)</f>
        <v>0</v>
      </c>
      <c r="J1284" s="7">
        <f>IF([1]主干线!P1284="","",[1]主干线!P1284)</f>
        <v>2015</v>
      </c>
      <c r="K1284" s="7">
        <f>IF([1]主干线!Q1284="","",[1]主干线!Q1284)</f>
        <v>3</v>
      </c>
      <c r="L1284" s="7">
        <f>IF([1]主干线!R1284="","",[1]主干线!R1284)</f>
        <v>0</v>
      </c>
      <c r="M1284" s="7">
        <f>IF([1]主干线!S1284="","",[1]主干线!S1284)</f>
        <v>0</v>
      </c>
      <c r="N1284" s="7">
        <f>IF([1]主干线!T1284="","",[1]主干线!T1284)</f>
        <v>0</v>
      </c>
      <c r="O1284" s="7" t="str">
        <f>IF([1]主干线!V1284="","",[1]主干线!V1284)</f>
        <v>配变_曹家线联通</v>
      </c>
      <c r="P1284" s="7">
        <f>IF([1]主干线!W1284="","",[1]主干线!W1284)</f>
        <v>3.8272E-2</v>
      </c>
      <c r="Q1284" s="7">
        <f>IF([1]主干线!X1284="","",[1]主干线!X1284)</f>
        <v>5</v>
      </c>
      <c r="R1284" s="7">
        <f>IF([1]主干线!I1284="","",[1]主干线!I1284)</f>
        <v>1</v>
      </c>
      <c r="S1284" s="7">
        <f>IF([1]主干线!G1284="","",[1]主干线!G1284)</f>
        <v>0</v>
      </c>
      <c r="T1284" s="7">
        <f>IF([1]主干线!J1284="","",[1]主干线!J1284)</f>
        <v>0</v>
      </c>
      <c r="U1284" s="7" t="str">
        <f>IF([1]主干线!H1284="","",[1]主干线!H1284)</f>
        <v>市辖</v>
      </c>
    </row>
    <row r="1285" spans="1:21" x14ac:dyDescent="0.15">
      <c r="A1285" s="7" t="str">
        <f>IF([1]主干线!A1285="","",[1]主干线!A1285)</f>
        <v>曹家线路18</v>
      </c>
      <c r="B1285" s="7" t="str">
        <f>IF([1]主干线!B1285="","",[1]主干线!B1285)</f>
        <v>10kV</v>
      </c>
      <c r="C1285" s="7" t="str">
        <f>IF([1]主干线!C1285="","",[1]主干线!C1285)</f>
        <v>137曹家线</v>
      </c>
      <c r="D1285" s="7">
        <f>IF([1]主干线!D1285="","",[1]主干线!D1285)</f>
        <v>0</v>
      </c>
      <c r="E1285" s="7" t="str">
        <f>IF([1]主干线!E1285="","",[1]主干线!E1285)</f>
        <v>LGJ-185/30</v>
      </c>
      <c r="F1285" s="7">
        <f>IF([1]主干线!F1285="","",[1]主干线!F1285)</f>
        <v>1.6305E-2</v>
      </c>
      <c r="G1285" s="7">
        <f>IF([1]主干线!M1285="","",[1]主干线!M1285)</f>
        <v>2E-3</v>
      </c>
      <c r="H1285" s="7">
        <f>IF([1]主干线!N1285="","",[1]主干线!N1285)</f>
        <v>0</v>
      </c>
      <c r="I1285" s="7">
        <f>IF([1]主干线!O1285="","",[1]主干线!O1285)</f>
        <v>0</v>
      </c>
      <c r="J1285" s="7">
        <f>IF([1]主干线!P1285="","",[1]主干线!P1285)</f>
        <v>2015</v>
      </c>
      <c r="K1285" s="7">
        <f>IF([1]主干线!Q1285="","",[1]主干线!Q1285)</f>
        <v>1</v>
      </c>
      <c r="L1285" s="7">
        <f>IF([1]主干线!R1285="","",[1]主干线!R1285)</f>
        <v>0</v>
      </c>
      <c r="M1285" s="7">
        <f>IF([1]主干线!S1285="","",[1]主干线!S1285)</f>
        <v>0</v>
      </c>
      <c r="N1285" s="7">
        <f>IF([1]主干线!T1285="","",[1]主干线!T1285)</f>
        <v>0</v>
      </c>
      <c r="O1285" s="7" t="str">
        <f>IF([1]主干线!V1285="","",[1]主干线!V1285)</f>
        <v>8796088745664</v>
      </c>
      <c r="P1285" s="7">
        <f>IF([1]主干线!W1285="","",[1]主干线!W1285)</f>
        <v>0.32610299999999998</v>
      </c>
      <c r="Q1285" s="7">
        <f>IF([1]主干线!X1285="","",[1]主干线!X1285)</f>
        <v>6</v>
      </c>
      <c r="R1285" s="7">
        <f>IF([1]主干线!I1285="","",[1]主干线!I1285)</f>
        <v>0</v>
      </c>
      <c r="S1285" s="7">
        <f>IF([1]主干线!G1285="","",[1]主干线!G1285)</f>
        <v>0</v>
      </c>
      <c r="T1285" s="7">
        <f>IF([1]主干线!J1285="","",[1]主干线!J1285)</f>
        <v>0</v>
      </c>
      <c r="U1285" s="7" t="str">
        <f>IF([1]主干线!H1285="","",[1]主干线!H1285)</f>
        <v>市辖</v>
      </c>
    </row>
    <row r="1286" spans="1:21" x14ac:dyDescent="0.15">
      <c r="A1286" s="7" t="str">
        <f>IF([1]主干线!A1286="","",[1]主干线!A1286)</f>
        <v>曹家线路19</v>
      </c>
      <c r="B1286" s="7" t="str">
        <f>IF([1]主干线!B1286="","",[1]主干线!B1286)</f>
        <v>10kV</v>
      </c>
      <c r="C1286" s="7" t="str">
        <f>IF([1]主干线!C1286="","",[1]主干线!C1286)</f>
        <v>137曹家线</v>
      </c>
      <c r="D1286" s="7">
        <f>IF([1]主干线!D1286="","",[1]主干线!D1286)</f>
        <v>0</v>
      </c>
      <c r="E1286" s="7" t="str">
        <f>IF([1]主干线!E1286="","",[1]主干线!E1286)</f>
        <v>LGJ-185/30</v>
      </c>
      <c r="F1286" s="7">
        <f>IF([1]主干线!F1286="","",[1]主干线!F1286)</f>
        <v>1.9139999999999999E-3</v>
      </c>
      <c r="G1286" s="7">
        <f>IF([1]主干线!M1286="","",[1]主干线!M1286)</f>
        <v>2E-3</v>
      </c>
      <c r="H1286" s="7">
        <f>IF([1]主干线!N1286="","",[1]主干线!N1286)</f>
        <v>0</v>
      </c>
      <c r="I1286" s="7">
        <f>IF([1]主干线!O1286="","",[1]主干线!O1286)</f>
        <v>0</v>
      </c>
      <c r="J1286" s="7">
        <f>IF([1]主干线!P1286="","",[1]主干线!P1286)</f>
        <v>2015</v>
      </c>
      <c r="K1286" s="7">
        <f>IF([1]主干线!Q1286="","",[1]主干线!Q1286)</f>
        <v>2</v>
      </c>
      <c r="L1286" s="7">
        <f>IF([1]主干线!R1286="","",[1]主干线!R1286)</f>
        <v>0</v>
      </c>
      <c r="M1286" s="7">
        <f>IF([1]主干线!S1286="","",[1]主干线!S1286)</f>
        <v>0</v>
      </c>
      <c r="N1286" s="7">
        <f>IF([1]主干线!T1286="","",[1]主干线!T1286)</f>
        <v>0</v>
      </c>
      <c r="O1286" s="7" t="str">
        <f>IF([1]主干线!V1286="","",[1]主干线!V1286)</f>
        <v>配变_曹家线电信</v>
      </c>
      <c r="P1286" s="7">
        <f>IF([1]主干线!W1286="","",[1]主干线!W1286)</f>
        <v>3.8272E-2</v>
      </c>
      <c r="Q1286" s="7">
        <f>IF([1]主干线!X1286="","",[1]主干线!X1286)</f>
        <v>7</v>
      </c>
      <c r="R1286" s="7">
        <f>IF([1]主干线!I1286="","",[1]主干线!I1286)</f>
        <v>1</v>
      </c>
      <c r="S1286" s="7">
        <f>IF([1]主干线!G1286="","",[1]主干线!G1286)</f>
        <v>0</v>
      </c>
      <c r="T1286" s="7">
        <f>IF([1]主干线!J1286="","",[1]主干线!J1286)</f>
        <v>0</v>
      </c>
      <c r="U1286" s="7" t="str">
        <f>IF([1]主干线!H1286="","",[1]主干线!H1286)</f>
        <v>市辖</v>
      </c>
    </row>
    <row r="1287" spans="1:21" x14ac:dyDescent="0.15">
      <c r="A1287" s="7" t="str">
        <f>IF([1]主干线!A1287="","",[1]主干线!A1287)</f>
        <v>曹家线路20</v>
      </c>
      <c r="B1287" s="7" t="str">
        <f>IF([1]主干线!B1287="","",[1]主干线!B1287)</f>
        <v>10kV</v>
      </c>
      <c r="C1287" s="7" t="str">
        <f>IF([1]主干线!C1287="","",[1]主干线!C1287)</f>
        <v>137曹家线</v>
      </c>
      <c r="D1287" s="7">
        <f>IF([1]主干线!D1287="","",[1]主干线!D1287)</f>
        <v>0</v>
      </c>
      <c r="E1287" s="7" t="str">
        <f>IF([1]主干线!E1287="","",[1]主干线!E1287)</f>
        <v>LGJ-185/30</v>
      </c>
      <c r="F1287" s="7">
        <f>IF([1]主干线!F1287="","",[1]主干线!F1287)</f>
        <v>1.9143E-2</v>
      </c>
      <c r="G1287" s="7">
        <f>IF([1]主干线!M1287="","",[1]主干线!M1287)</f>
        <v>2E-3</v>
      </c>
      <c r="H1287" s="7">
        <f>IF([1]主干线!N1287="","",[1]主干线!N1287)</f>
        <v>0</v>
      </c>
      <c r="I1287" s="7">
        <f>IF([1]主干线!O1287="","",[1]主干线!O1287)</f>
        <v>0</v>
      </c>
      <c r="J1287" s="7">
        <f>IF([1]主干线!P1287="","",[1]主干线!P1287)</f>
        <v>2015</v>
      </c>
      <c r="K1287" s="7">
        <f>IF([1]主干线!Q1287="","",[1]主干线!Q1287)</f>
        <v>3</v>
      </c>
      <c r="L1287" s="7">
        <f>IF([1]主干线!R1287="","",[1]主干线!R1287)</f>
        <v>0</v>
      </c>
      <c r="M1287" s="7">
        <f>IF([1]主干线!S1287="","",[1]主干线!S1287)</f>
        <v>0</v>
      </c>
      <c r="N1287" s="7">
        <f>IF([1]主干线!T1287="","",[1]主干线!T1287)</f>
        <v>0</v>
      </c>
      <c r="O1287" s="7" t="str">
        <f>IF([1]主干线!V1287="","",[1]主干线!V1287)</f>
        <v>配变_曹家线巨霸机电</v>
      </c>
      <c r="P1287" s="7">
        <f>IF([1]主干线!W1287="","",[1]主干线!W1287)</f>
        <v>0.38286300000000001</v>
      </c>
      <c r="Q1287" s="7">
        <f>IF([1]主干线!X1287="","",[1]主干线!X1287)</f>
        <v>8</v>
      </c>
      <c r="R1287" s="7">
        <f>IF([1]主干线!I1287="","",[1]主干线!I1287)</f>
        <v>1</v>
      </c>
      <c r="S1287" s="7">
        <f>IF([1]主干线!G1287="","",[1]主干线!G1287)</f>
        <v>0</v>
      </c>
      <c r="T1287" s="7">
        <f>IF([1]主干线!J1287="","",[1]主干线!J1287)</f>
        <v>0</v>
      </c>
      <c r="U1287" s="7" t="str">
        <f>IF([1]主干线!H1287="","",[1]主干线!H1287)</f>
        <v>市辖</v>
      </c>
    </row>
    <row r="1288" spans="1:21" x14ac:dyDescent="0.15">
      <c r="A1288" s="7" t="str">
        <f>IF([1]主干线!A1288="","",[1]主干线!A1288)</f>
        <v>曹家线路21</v>
      </c>
      <c r="B1288" s="7" t="str">
        <f>IF([1]主干线!B1288="","",[1]主干线!B1288)</f>
        <v>10kV</v>
      </c>
      <c r="C1288" s="7" t="str">
        <f>IF([1]主干线!C1288="","",[1]主干线!C1288)</f>
        <v>137曹家线</v>
      </c>
      <c r="D1288" s="7">
        <f>IF([1]主干线!D1288="","",[1]主干线!D1288)</f>
        <v>0</v>
      </c>
      <c r="E1288" s="7" t="str">
        <f>IF([1]主干线!E1288="","",[1]主干线!E1288)</f>
        <v>LGJ-185/30</v>
      </c>
      <c r="F1288" s="7">
        <f>IF([1]主干线!F1288="","",[1]主干线!F1288)</f>
        <v>0.30221500000000001</v>
      </c>
      <c r="G1288" s="7">
        <f>IF([1]主干线!M1288="","",[1]主干线!M1288)</f>
        <v>2E-3</v>
      </c>
      <c r="H1288" s="7">
        <f>IF([1]主干线!N1288="","",[1]主干线!N1288)</f>
        <v>0</v>
      </c>
      <c r="I1288" s="7">
        <f>IF([1]主干线!O1288="","",[1]主干线!O1288)</f>
        <v>0</v>
      </c>
      <c r="J1288" s="7">
        <f>IF([1]主干线!P1288="","",[1]主干线!P1288)</f>
        <v>2015</v>
      </c>
      <c r="K1288" s="7">
        <f>IF([1]主干线!Q1288="","",[1]主干线!Q1288)</f>
        <v>1</v>
      </c>
      <c r="L1288" s="7">
        <f>IF([1]主干线!R1288="","",[1]主干线!R1288)</f>
        <v>0</v>
      </c>
      <c r="M1288" s="7">
        <f>IF([1]主干线!S1288="","",[1]主干线!S1288)</f>
        <v>0</v>
      </c>
      <c r="N1288" s="7">
        <f>IF([1]主干线!T1288="","",[1]主干线!T1288)</f>
        <v>0</v>
      </c>
      <c r="O1288" s="7" t="str">
        <f>IF([1]主干线!V1288="","",[1]主干线!V1288)</f>
        <v>8796088745760</v>
      </c>
      <c r="P1288" s="7">
        <f>IF([1]主干线!W1288="","",[1]主干线!W1288)</f>
        <v>6.0443049999999996</v>
      </c>
      <c r="Q1288" s="7">
        <f>IF([1]主干线!X1288="","",[1]主干线!X1288)</f>
        <v>0</v>
      </c>
      <c r="R1288" s="7">
        <f>IF([1]主干线!I1288="","",[1]主干线!I1288)</f>
        <v>0</v>
      </c>
      <c r="S1288" s="7">
        <f>IF([1]主干线!G1288="","",[1]主干线!G1288)</f>
        <v>0</v>
      </c>
      <c r="T1288" s="7">
        <f>IF([1]主干线!J1288="","",[1]主干线!J1288)</f>
        <v>0</v>
      </c>
      <c r="U1288" s="7" t="str">
        <f>IF([1]主干线!H1288="","",[1]主干线!H1288)</f>
        <v>市辖</v>
      </c>
    </row>
    <row r="1289" spans="1:21" x14ac:dyDescent="0.15">
      <c r="A1289" s="7" t="str">
        <f>IF([1]主干线!A1289="","",[1]主干线!A1289)</f>
        <v>曹家线路22</v>
      </c>
      <c r="B1289" s="7" t="str">
        <f>IF([1]主干线!B1289="","",[1]主干线!B1289)</f>
        <v>10kV</v>
      </c>
      <c r="C1289" s="7" t="str">
        <f>IF([1]主干线!C1289="","",[1]主干线!C1289)</f>
        <v>137曹家线</v>
      </c>
      <c r="D1289" s="7">
        <f>IF([1]主干线!D1289="","",[1]主干线!D1289)</f>
        <v>0</v>
      </c>
      <c r="E1289" s="7" t="str">
        <f>IF([1]主干线!E1289="","",[1]主干线!E1289)</f>
        <v>LGJ-185/30</v>
      </c>
      <c r="F1289" s="7">
        <f>IF([1]主干线!F1289="","",[1]主干线!F1289)</f>
        <v>2.2633E-2</v>
      </c>
      <c r="G1289" s="7">
        <f>IF([1]主干线!M1289="","",[1]主干线!M1289)</f>
        <v>2E-3</v>
      </c>
      <c r="H1289" s="7">
        <f>IF([1]主干线!N1289="","",[1]主干线!N1289)</f>
        <v>0</v>
      </c>
      <c r="I1289" s="7">
        <f>IF([1]主干线!O1289="","",[1]主干线!O1289)</f>
        <v>0</v>
      </c>
      <c r="J1289" s="7">
        <f>IF([1]主干线!P1289="","",[1]主干线!P1289)</f>
        <v>2015</v>
      </c>
      <c r="K1289" s="7">
        <f>IF([1]主干线!Q1289="","",[1]主干线!Q1289)</f>
        <v>2</v>
      </c>
      <c r="L1289" s="7">
        <f>IF([1]主干线!R1289="","",[1]主干线!R1289)</f>
        <v>0</v>
      </c>
      <c r="M1289" s="7">
        <f>IF([1]主干线!S1289="","",[1]主干线!S1289)</f>
        <v>0</v>
      </c>
      <c r="N1289" s="7">
        <f>IF([1]主干线!T1289="","",[1]主干线!T1289)</f>
        <v>0</v>
      </c>
      <c r="O1289" s="7" t="str">
        <f>IF([1]主干线!V1289="","",[1]主干线!V1289)</f>
        <v>配变_鼎坚五金</v>
      </c>
      <c r="P1289" s="7">
        <f>IF([1]主干线!W1289="","",[1]主干线!W1289)</f>
        <v>0.45266800000000001</v>
      </c>
      <c r="Q1289" s="7">
        <f>IF([1]主干线!X1289="","",[1]主干线!X1289)</f>
        <v>1</v>
      </c>
      <c r="R1289" s="7">
        <f>IF([1]主干线!I1289="","",[1]主干线!I1289)</f>
        <v>1</v>
      </c>
      <c r="S1289" s="7">
        <f>IF([1]主干线!G1289="","",[1]主干线!G1289)</f>
        <v>0</v>
      </c>
      <c r="T1289" s="7">
        <f>IF([1]主干线!J1289="","",[1]主干线!J1289)</f>
        <v>0</v>
      </c>
      <c r="U1289" s="7" t="str">
        <f>IF([1]主干线!H1289="","",[1]主干线!H1289)</f>
        <v>市辖</v>
      </c>
    </row>
    <row r="1290" spans="1:21" x14ac:dyDescent="0.15">
      <c r="A1290" s="7" t="str">
        <f>IF([1]主干线!A1290="","",[1]主干线!A1290)</f>
        <v>曹家线路23</v>
      </c>
      <c r="B1290" s="7" t="str">
        <f>IF([1]主干线!B1290="","",[1]主干线!B1290)</f>
        <v>10kV</v>
      </c>
      <c r="C1290" s="7" t="str">
        <f>IF([1]主干线!C1290="","",[1]主干线!C1290)</f>
        <v>137曹家线</v>
      </c>
      <c r="D1290" s="7">
        <f>IF([1]主干线!D1290="","",[1]主干线!D1290)</f>
        <v>0</v>
      </c>
      <c r="E1290" s="7" t="str">
        <f>IF([1]主干线!E1290="","",[1]主干线!E1290)</f>
        <v>LGJ-185/30</v>
      </c>
      <c r="F1290" s="7">
        <f>IF([1]主干线!F1290="","",[1]主干线!F1290)</f>
        <v>1.7909000000000001E-2</v>
      </c>
      <c r="G1290" s="7">
        <f>IF([1]主干线!M1290="","",[1]主干线!M1290)</f>
        <v>2E-3</v>
      </c>
      <c r="H1290" s="7">
        <f>IF([1]主干线!N1290="","",[1]主干线!N1290)</f>
        <v>0</v>
      </c>
      <c r="I1290" s="7">
        <f>IF([1]主干线!O1290="","",[1]主干线!O1290)</f>
        <v>0</v>
      </c>
      <c r="J1290" s="7">
        <f>IF([1]主干线!P1290="","",[1]主干线!P1290)</f>
        <v>2015</v>
      </c>
      <c r="K1290" s="7">
        <f>IF([1]主干线!Q1290="","",[1]主干线!Q1290)</f>
        <v>3</v>
      </c>
      <c r="L1290" s="7">
        <f>IF([1]主干线!R1290="","",[1]主干线!R1290)</f>
        <v>0</v>
      </c>
      <c r="M1290" s="7">
        <f>IF([1]主干线!S1290="","",[1]主干线!S1290)</f>
        <v>0</v>
      </c>
      <c r="N1290" s="7">
        <f>IF([1]主干线!T1290="","",[1]主干线!T1290)</f>
        <v>0</v>
      </c>
      <c r="O1290" s="7" t="str">
        <f>IF([1]主干线!V1290="","",[1]主干线!V1290)</f>
        <v>8796088745776</v>
      </c>
      <c r="P1290" s="7">
        <f>IF([1]主干线!W1290="","",[1]主干线!W1290)</f>
        <v>0.35818</v>
      </c>
      <c r="Q1290" s="7">
        <f>IF([1]主干线!X1290="","",[1]主干线!X1290)</f>
        <v>2</v>
      </c>
      <c r="R1290" s="7">
        <f>IF([1]主干线!I1290="","",[1]主干线!I1290)</f>
        <v>1</v>
      </c>
      <c r="S1290" s="7">
        <f>IF([1]主干线!G1290="","",[1]主干线!G1290)</f>
        <v>0</v>
      </c>
      <c r="T1290" s="7">
        <f>IF([1]主干线!J1290="","",[1]主干线!J1290)</f>
        <v>0</v>
      </c>
      <c r="U1290" s="7" t="str">
        <f>IF([1]主干线!H1290="","",[1]主干线!H1290)</f>
        <v>市辖</v>
      </c>
    </row>
    <row r="1291" spans="1:21" x14ac:dyDescent="0.15">
      <c r="A1291" s="7" t="str">
        <f>IF([1]主干线!A1291="","",[1]主干线!A1291)</f>
        <v>曹家线路24</v>
      </c>
      <c r="B1291" s="7" t="str">
        <f>IF([1]主干线!B1291="","",[1]主干线!B1291)</f>
        <v>10kV</v>
      </c>
      <c r="C1291" s="7" t="str">
        <f>IF([1]主干线!C1291="","",[1]主干线!C1291)</f>
        <v>137曹家线</v>
      </c>
      <c r="D1291" s="7">
        <f>IF([1]主干线!D1291="","",[1]主干线!D1291)</f>
        <v>0</v>
      </c>
      <c r="E1291" s="7" t="str">
        <f>IF([1]主干线!E1291="","",[1]主干线!E1291)</f>
        <v>LGJ-185/30</v>
      </c>
      <c r="F1291" s="7">
        <f>IF([1]主干线!F1291="","",[1]主干线!F1291)</f>
        <v>2.2269000000000001E-2</v>
      </c>
      <c r="G1291" s="7">
        <f>IF([1]主干线!M1291="","",[1]主干线!M1291)</f>
        <v>2E-3</v>
      </c>
      <c r="H1291" s="7">
        <f>IF([1]主干线!N1291="","",[1]主干线!N1291)</f>
        <v>0</v>
      </c>
      <c r="I1291" s="7">
        <f>IF([1]主干线!O1291="","",[1]主干线!O1291)</f>
        <v>0</v>
      </c>
      <c r="J1291" s="7">
        <f>IF([1]主干线!P1291="","",[1]主干线!P1291)</f>
        <v>2015</v>
      </c>
      <c r="K1291" s="7">
        <f>IF([1]主干线!Q1291="","",[1]主干线!Q1291)</f>
        <v>1</v>
      </c>
      <c r="L1291" s="7">
        <f>IF([1]主干线!R1291="","",[1]主干线!R1291)</f>
        <v>0</v>
      </c>
      <c r="M1291" s="7">
        <f>IF([1]主干线!S1291="","",[1]主干线!S1291)</f>
        <v>0</v>
      </c>
      <c r="N1291" s="7">
        <f>IF([1]主干线!T1291="","",[1]主干线!T1291)</f>
        <v>0</v>
      </c>
      <c r="O1291" s="7" t="str">
        <f>IF([1]主干线!V1291="","",[1]主干线!V1291)</f>
        <v>配变_曹家线宏光投资</v>
      </c>
      <c r="P1291" s="7">
        <f>IF([1]主干线!W1291="","",[1]主干线!W1291)</f>
        <v>0.44537500000000002</v>
      </c>
      <c r="Q1291" s="7">
        <f>IF([1]主干线!X1291="","",[1]主干线!X1291)</f>
        <v>3</v>
      </c>
      <c r="R1291" s="7">
        <f>IF([1]主干线!I1291="","",[1]主干线!I1291)</f>
        <v>0</v>
      </c>
      <c r="S1291" s="7">
        <f>IF([1]主干线!G1291="","",[1]主干线!G1291)</f>
        <v>0</v>
      </c>
      <c r="T1291" s="7">
        <f>IF([1]主干线!J1291="","",[1]主干线!J1291)</f>
        <v>0</v>
      </c>
      <c r="U1291" s="7" t="str">
        <f>IF([1]主干线!H1291="","",[1]主干线!H1291)</f>
        <v>市辖</v>
      </c>
    </row>
    <row r="1292" spans="1:21" x14ac:dyDescent="0.15">
      <c r="A1292" s="7" t="str">
        <f>IF([1]主干线!A1292="","",[1]主干线!A1292)</f>
        <v>曹家线路25</v>
      </c>
      <c r="B1292" s="7" t="str">
        <f>IF([1]主干线!B1292="","",[1]主干线!B1292)</f>
        <v>10kV</v>
      </c>
      <c r="C1292" s="7" t="str">
        <f>IF([1]主干线!C1292="","",[1]主干线!C1292)</f>
        <v>137曹家线</v>
      </c>
      <c r="D1292" s="7">
        <f>IF([1]主干线!D1292="","",[1]主干线!D1292)</f>
        <v>0</v>
      </c>
      <c r="E1292" s="7" t="str">
        <f>IF([1]主干线!E1292="","",[1]主干线!E1292)</f>
        <v>LGJ-185/30</v>
      </c>
      <c r="F1292" s="7">
        <f>IF([1]主干线!F1292="","",[1]主干线!F1292)</f>
        <v>3.5743999999999998E-2</v>
      </c>
      <c r="G1292" s="7">
        <f>IF([1]主干线!M1292="","",[1]主干线!M1292)</f>
        <v>2E-3</v>
      </c>
      <c r="H1292" s="7">
        <f>IF([1]主干线!N1292="","",[1]主干线!N1292)</f>
        <v>0</v>
      </c>
      <c r="I1292" s="7">
        <f>IF([1]主干线!O1292="","",[1]主干线!O1292)</f>
        <v>0</v>
      </c>
      <c r="J1292" s="7">
        <f>IF([1]主干线!P1292="","",[1]主干线!P1292)</f>
        <v>2015</v>
      </c>
      <c r="K1292" s="7">
        <f>IF([1]主干线!Q1292="","",[1]主干线!Q1292)</f>
        <v>2</v>
      </c>
      <c r="L1292" s="7">
        <f>IF([1]主干线!R1292="","",[1]主干线!R1292)</f>
        <v>0</v>
      </c>
      <c r="M1292" s="7">
        <f>IF([1]主干线!S1292="","",[1]主干线!S1292)</f>
        <v>0</v>
      </c>
      <c r="N1292" s="7">
        <f>IF([1]主干线!T1292="","",[1]主干线!T1292)</f>
        <v>0</v>
      </c>
      <c r="O1292" s="7" t="str">
        <f>IF([1]主干线!V1292="","",[1]主干线!V1292)</f>
        <v>8796088742304</v>
      </c>
      <c r="P1292" s="7">
        <f>IF([1]主干线!W1292="","",[1]主干线!W1292)</f>
        <v>0.71488099999999999</v>
      </c>
      <c r="Q1292" s="7">
        <f>IF([1]主干线!X1292="","",[1]主干线!X1292)</f>
        <v>4</v>
      </c>
      <c r="R1292" s="7">
        <f>IF([1]主干线!I1292="","",[1]主干线!I1292)</f>
        <v>1</v>
      </c>
      <c r="S1292" s="7">
        <f>IF([1]主干线!G1292="","",[1]主干线!G1292)</f>
        <v>0</v>
      </c>
      <c r="T1292" s="7">
        <f>IF([1]主干线!J1292="","",[1]主干线!J1292)</f>
        <v>0</v>
      </c>
      <c r="U1292" s="7" t="str">
        <f>IF([1]主干线!H1292="","",[1]主干线!H1292)</f>
        <v>市辖</v>
      </c>
    </row>
    <row r="1293" spans="1:21" x14ac:dyDescent="0.15">
      <c r="A1293" s="7" t="str">
        <f>IF([1]主干线!A1293="","",[1]主干线!A1293)</f>
        <v>曹家线路26</v>
      </c>
      <c r="B1293" s="7" t="str">
        <f>IF([1]主干线!B1293="","",[1]主干线!B1293)</f>
        <v>10kV</v>
      </c>
      <c r="C1293" s="7" t="str">
        <f>IF([1]主干线!C1293="","",[1]主干线!C1293)</f>
        <v>137曹家线</v>
      </c>
      <c r="D1293" s="7">
        <f>IF([1]主干线!D1293="","",[1]主干线!D1293)</f>
        <v>1</v>
      </c>
      <c r="E1293" s="7" t="str">
        <f>IF([1]主干线!E1293="","",[1]主干线!E1293)</f>
        <v>YJV22-3×400</v>
      </c>
      <c r="F1293" s="7">
        <f>IF([1]主干线!F1293="","",[1]主干线!F1293)</f>
        <v>0.12695500000000001</v>
      </c>
      <c r="G1293" s="7">
        <f>IF([1]主干线!M1293="","",[1]主干线!M1293)</f>
        <v>2E-3</v>
      </c>
      <c r="H1293" s="7">
        <f>IF([1]主干线!N1293="","",[1]主干线!N1293)</f>
        <v>0</v>
      </c>
      <c r="I1293" s="7">
        <f>IF([1]主干线!O1293="","",[1]主干线!O1293)</f>
        <v>0</v>
      </c>
      <c r="J1293" s="7">
        <f>IF([1]主干线!P1293="","",[1]主干线!P1293)</f>
        <v>2015</v>
      </c>
      <c r="K1293" s="7">
        <f>IF([1]主干线!Q1293="","",[1]主干线!Q1293)</f>
        <v>3</v>
      </c>
      <c r="L1293" s="7">
        <f>IF([1]主干线!R1293="","",[1]主干线!R1293)</f>
        <v>0</v>
      </c>
      <c r="M1293" s="7">
        <f>IF([1]主干线!S1293="","",[1]主干线!S1293)</f>
        <v>0</v>
      </c>
      <c r="N1293" s="7">
        <f>IF([1]主干线!T1293="","",[1]主干线!T1293)</f>
        <v>0</v>
      </c>
      <c r="O1293" s="7" t="str">
        <f>IF([1]主干线!V1293="","",[1]主干线!V1293)</f>
        <v>分支箱_蓬青路配</v>
      </c>
      <c r="P1293" s="7">
        <f>IF([1]主干线!W1293="","",[1]主干线!W1293)</f>
        <v>10.15643</v>
      </c>
      <c r="Q1293" s="7">
        <f>IF([1]主干线!X1293="","",[1]主干线!X1293)</f>
        <v>5</v>
      </c>
      <c r="R1293" s="7">
        <f>IF([1]主干线!I1293="","",[1]主干线!I1293)</f>
        <v>1</v>
      </c>
      <c r="S1293" s="7">
        <f>IF([1]主干线!G1293="","",[1]主干线!G1293)</f>
        <v>0</v>
      </c>
      <c r="T1293" s="7">
        <f>IF([1]主干线!J1293="","",[1]主干线!J1293)</f>
        <v>0</v>
      </c>
      <c r="U1293" s="7" t="str">
        <f>IF([1]主干线!H1293="","",[1]主干线!H1293)</f>
        <v>市辖</v>
      </c>
    </row>
    <row r="1294" spans="1:21" x14ac:dyDescent="0.15">
      <c r="A1294" s="7" t="str">
        <f>IF([1]主干线!A1294="","",[1]主干线!A1294)</f>
        <v>曹家线路27</v>
      </c>
      <c r="B1294" s="7" t="str">
        <f>IF([1]主干线!B1294="","",[1]主干线!B1294)</f>
        <v>10kV</v>
      </c>
      <c r="C1294" s="7" t="str">
        <f>IF([1]主干线!C1294="","",[1]主干线!C1294)</f>
        <v>137曹家线</v>
      </c>
      <c r="D1294" s="7">
        <f>IF([1]主干线!D1294="","",[1]主干线!D1294)</f>
        <v>1</v>
      </c>
      <c r="E1294" s="7" t="str">
        <f>IF([1]主干线!E1294="","",[1]主干线!E1294)</f>
        <v>YJV22-3×400</v>
      </c>
      <c r="F1294" s="7">
        <f>IF([1]主干线!F1294="","",[1]主干线!F1294)</f>
        <v>0.30587500000000001</v>
      </c>
      <c r="G1294" s="7">
        <f>IF([1]主干线!M1294="","",[1]主干线!M1294)</f>
        <v>2E-3</v>
      </c>
      <c r="H1294" s="7">
        <f>IF([1]主干线!N1294="","",[1]主干线!N1294)</f>
        <v>0</v>
      </c>
      <c r="I1294" s="7">
        <f>IF([1]主干线!O1294="","",[1]主干线!O1294)</f>
        <v>0</v>
      </c>
      <c r="J1294" s="7">
        <f>IF([1]主干线!P1294="","",[1]主干线!P1294)</f>
        <v>2015</v>
      </c>
      <c r="K1294" s="7">
        <f>IF([1]主干线!Q1294="","",[1]主干线!Q1294)</f>
        <v>1</v>
      </c>
      <c r="L1294" s="7">
        <f>IF([1]主干线!R1294="","",[1]主干线!R1294)</f>
        <v>0</v>
      </c>
      <c r="M1294" s="7">
        <f>IF([1]主干线!S1294="","",[1]主干线!S1294)</f>
        <v>0</v>
      </c>
      <c r="N1294" s="7">
        <f>IF([1]主干线!T1294="","",[1]主干线!T1294)</f>
        <v>0</v>
      </c>
      <c r="O1294" s="7" t="str">
        <f>IF([1]主干线!V1294="","",[1]主干线!V1294)</f>
        <v>分支箱_曹家线沿沪大道3#分支开关</v>
      </c>
      <c r="P1294" s="7">
        <f>IF([1]主干线!W1294="","",[1]主干线!W1294)</f>
        <v>24.470032</v>
      </c>
      <c r="Q1294" s="7">
        <f>IF([1]主干线!X1294="","",[1]主干线!X1294)</f>
        <v>6</v>
      </c>
      <c r="R1294" s="7">
        <f>IF([1]主干线!I1294="","",[1]主干线!I1294)</f>
        <v>0</v>
      </c>
      <c r="S1294" s="7">
        <f>IF([1]主干线!G1294="","",[1]主干线!G1294)</f>
        <v>0</v>
      </c>
      <c r="T1294" s="7">
        <f>IF([1]主干线!J1294="","",[1]主干线!J1294)</f>
        <v>0</v>
      </c>
      <c r="U1294" s="7" t="str">
        <f>IF([1]主干线!H1294="","",[1]主干线!H1294)</f>
        <v>市辖</v>
      </c>
    </row>
    <row r="1295" spans="1:21" x14ac:dyDescent="0.15">
      <c r="A1295" s="7" t="str">
        <f>IF([1]主干线!A1295="","",[1]主干线!A1295)</f>
        <v>曹家线路28</v>
      </c>
      <c r="B1295" s="7" t="str">
        <f>IF([1]主干线!B1295="","",[1]主干线!B1295)</f>
        <v>10kV</v>
      </c>
      <c r="C1295" s="7" t="str">
        <f>IF([1]主干线!C1295="","",[1]主干线!C1295)</f>
        <v>137曹家线</v>
      </c>
      <c r="D1295" s="7">
        <f>IF([1]主干线!D1295="","",[1]主干线!D1295)</f>
        <v>1</v>
      </c>
      <c r="E1295" s="7" t="str">
        <f>IF([1]主干线!E1295="","",[1]主干线!E1295)</f>
        <v>YJV22-3×400</v>
      </c>
      <c r="F1295" s="7">
        <f>IF([1]主干线!F1295="","",[1]主干线!F1295)</f>
        <v>0.18746399999999999</v>
      </c>
      <c r="G1295" s="7">
        <f>IF([1]主干线!M1295="","",[1]主干线!M1295)</f>
        <v>2E-3</v>
      </c>
      <c r="H1295" s="7">
        <f>IF([1]主干线!N1295="","",[1]主干线!N1295)</f>
        <v>0</v>
      </c>
      <c r="I1295" s="7">
        <f>IF([1]主干线!O1295="","",[1]主干线!O1295)</f>
        <v>0</v>
      </c>
      <c r="J1295" s="7">
        <f>IF([1]主干线!P1295="","",[1]主干线!P1295)</f>
        <v>2015</v>
      </c>
      <c r="K1295" s="7">
        <f>IF([1]主干线!Q1295="","",[1]主干线!Q1295)</f>
        <v>2</v>
      </c>
      <c r="L1295" s="7">
        <f>IF([1]主干线!R1295="","",[1]主干线!R1295)</f>
        <v>0</v>
      </c>
      <c r="M1295" s="7">
        <f>IF([1]主干线!S1295="","",[1]主干线!S1295)</f>
        <v>0</v>
      </c>
      <c r="N1295" s="7">
        <f>IF([1]主干线!T1295="","",[1]主干线!T1295)</f>
        <v>0</v>
      </c>
      <c r="O1295" s="7" t="str">
        <f>IF([1]主干线!V1295="","",[1]主干线!V1295)</f>
        <v>分支箱_曹家线沿沪大道4#分支开关</v>
      </c>
      <c r="P1295" s="7">
        <f>IF([1]主干线!W1295="","",[1]主干线!W1295)</f>
        <v>14.997114</v>
      </c>
      <c r="Q1295" s="7">
        <f>IF([1]主干线!X1295="","",[1]主干线!X1295)</f>
        <v>7</v>
      </c>
      <c r="R1295" s="7">
        <f>IF([1]主干线!I1295="","",[1]主干线!I1295)</f>
        <v>1</v>
      </c>
      <c r="S1295" s="7">
        <f>IF([1]主干线!G1295="","",[1]主干线!G1295)</f>
        <v>0</v>
      </c>
      <c r="T1295" s="7">
        <f>IF([1]主干线!J1295="","",[1]主干线!J1295)</f>
        <v>0</v>
      </c>
      <c r="U1295" s="7" t="str">
        <f>IF([1]主干线!H1295="","",[1]主干线!H1295)</f>
        <v>市辖</v>
      </c>
    </row>
    <row r="1296" spans="1:21" x14ac:dyDescent="0.15">
      <c r="A1296" s="7" t="str">
        <f>IF([1]主干线!A1296="","",[1]主干线!A1296)</f>
        <v>曹家线路29</v>
      </c>
      <c r="B1296" s="7" t="str">
        <f>IF([1]主干线!B1296="","",[1]主干线!B1296)</f>
        <v>10kV</v>
      </c>
      <c r="C1296" s="7" t="str">
        <f>IF([1]主干线!C1296="","",[1]主干线!C1296)</f>
        <v>137曹家线</v>
      </c>
      <c r="D1296" s="7">
        <f>IF([1]主干线!D1296="","",[1]主干线!D1296)</f>
        <v>1</v>
      </c>
      <c r="E1296" s="7" t="str">
        <f>IF([1]主干线!E1296="","",[1]主干线!E1296)</f>
        <v>YJV22-3×400</v>
      </c>
      <c r="F1296" s="7">
        <f>IF([1]主干线!F1296="","",[1]主干线!F1296)</f>
        <v>0.493562</v>
      </c>
      <c r="G1296" s="7">
        <f>IF([1]主干线!M1296="","",[1]主干线!M1296)</f>
        <v>2E-3</v>
      </c>
      <c r="H1296" s="7">
        <f>IF([1]主干线!N1296="","",[1]主干线!N1296)</f>
        <v>0</v>
      </c>
      <c r="I1296" s="7">
        <f>IF([1]主干线!O1296="","",[1]主干线!O1296)</f>
        <v>0</v>
      </c>
      <c r="J1296" s="7">
        <f>IF([1]主干线!P1296="","",[1]主干线!P1296)</f>
        <v>2015</v>
      </c>
      <c r="K1296" s="7">
        <f>IF([1]主干线!Q1296="","",[1]主干线!Q1296)</f>
        <v>3</v>
      </c>
      <c r="L1296" s="7">
        <f>IF([1]主干线!R1296="","",[1]主干线!R1296)</f>
        <v>0</v>
      </c>
      <c r="M1296" s="7">
        <f>IF([1]主干线!S1296="","",[1]主干线!S1296)</f>
        <v>0</v>
      </c>
      <c r="N1296" s="7">
        <f>IF([1]主干线!T1296="","",[1]主干线!T1296)</f>
        <v>0</v>
      </c>
      <c r="O1296" s="7" t="str">
        <f>IF([1]主干线!V1296="","",[1]主干线!V1296)</f>
        <v>分支箱_曹家线沿沪大道5#分支开关</v>
      </c>
      <c r="P1296" s="7">
        <f>IF([1]主干线!W1296="","",[1]主干线!W1296)</f>
        <v>39.484932000000001</v>
      </c>
      <c r="Q1296" s="7">
        <f>IF([1]主干线!X1296="","",[1]主干线!X1296)</f>
        <v>8</v>
      </c>
      <c r="R1296" s="7">
        <f>IF([1]主干线!I1296="","",[1]主干线!I1296)</f>
        <v>1</v>
      </c>
      <c r="S1296" s="7">
        <f>IF([1]主干线!G1296="","",[1]主干线!G1296)</f>
        <v>0</v>
      </c>
      <c r="T1296" s="7">
        <f>IF([1]主干线!J1296="","",[1]主干线!J1296)</f>
        <v>0</v>
      </c>
      <c r="U1296" s="7" t="str">
        <f>IF([1]主干线!H1296="","",[1]主干线!H1296)</f>
        <v>市辖</v>
      </c>
    </row>
    <row r="1297" spans="1:21" x14ac:dyDescent="0.15">
      <c r="A1297" s="7" t="str">
        <f>IF([1]主干线!A1297="","",[1]主干线!A1297)</f>
        <v>曹家线路30</v>
      </c>
      <c r="B1297" s="7" t="str">
        <f>IF([1]主干线!B1297="","",[1]主干线!B1297)</f>
        <v>10kV</v>
      </c>
      <c r="C1297" s="7" t="str">
        <f>IF([1]主干线!C1297="","",[1]主干线!C1297)</f>
        <v>137曹家线</v>
      </c>
      <c r="D1297" s="7">
        <f>IF([1]主干线!D1297="","",[1]主干线!D1297)</f>
        <v>1</v>
      </c>
      <c r="E1297" s="7" t="str">
        <f>IF([1]主干线!E1297="","",[1]主干线!E1297)</f>
        <v>YJV22-3×400</v>
      </c>
      <c r="F1297" s="7">
        <f>IF([1]主干线!F1297="","",[1]主干线!F1297)</f>
        <v>0.35986000000000001</v>
      </c>
      <c r="G1297" s="7">
        <f>IF([1]主干线!M1297="","",[1]主干线!M1297)</f>
        <v>2E-3</v>
      </c>
      <c r="H1297" s="7">
        <f>IF([1]主干线!N1297="","",[1]主干线!N1297)</f>
        <v>0</v>
      </c>
      <c r="I1297" s="7">
        <f>IF([1]主干线!O1297="","",[1]主干线!O1297)</f>
        <v>0</v>
      </c>
      <c r="J1297" s="7">
        <f>IF([1]主干线!P1297="","",[1]主干线!P1297)</f>
        <v>2015</v>
      </c>
      <c r="K1297" s="7">
        <f>IF([1]主干线!Q1297="","",[1]主干线!Q1297)</f>
        <v>1</v>
      </c>
      <c r="L1297" s="7">
        <f>IF([1]主干线!R1297="","",[1]主干线!R1297)</f>
        <v>0</v>
      </c>
      <c r="M1297" s="7">
        <f>IF([1]主干线!S1297="","",[1]主干线!S1297)</f>
        <v>0</v>
      </c>
      <c r="N1297" s="7">
        <f>IF([1]主干线!T1297="","",[1]主干线!T1297)</f>
        <v>0</v>
      </c>
      <c r="O1297" s="7" t="str">
        <f>IF([1]主干线!V1297="","",[1]主干线!V1297)</f>
        <v>分支箱_蓬星路东配</v>
      </c>
      <c r="P1297" s="7">
        <f>IF([1]主干线!W1297="","",[1]主干线!W1297)</f>
        <v>28.788788</v>
      </c>
      <c r="Q1297" s="7">
        <f>IF([1]主干线!X1297="","",[1]主干线!X1297)</f>
        <v>0</v>
      </c>
      <c r="R1297" s="7">
        <f>IF([1]主干线!I1297="","",[1]主干线!I1297)</f>
        <v>0</v>
      </c>
      <c r="S1297" s="7">
        <f>IF([1]主干线!G1297="","",[1]主干线!G1297)</f>
        <v>0</v>
      </c>
      <c r="T1297" s="7">
        <f>IF([1]主干线!J1297="","",[1]主干线!J1297)</f>
        <v>0</v>
      </c>
      <c r="U1297" s="7" t="str">
        <f>IF([1]主干线!H1297="","",[1]主干线!H1297)</f>
        <v>市辖</v>
      </c>
    </row>
    <row r="1298" spans="1:21" x14ac:dyDescent="0.15">
      <c r="A1298" s="7" t="str">
        <f>IF([1]主干线!A1298="","",[1]主干线!A1298)</f>
        <v>曹家线路31</v>
      </c>
      <c r="B1298" s="7" t="str">
        <f>IF([1]主干线!B1298="","",[1]主干线!B1298)</f>
        <v>10kV</v>
      </c>
      <c r="C1298" s="7" t="str">
        <f>IF([1]主干线!C1298="","",[1]主干线!C1298)</f>
        <v>137曹家线</v>
      </c>
      <c r="D1298" s="7">
        <f>IF([1]主干线!D1298="","",[1]主干线!D1298)</f>
        <v>0</v>
      </c>
      <c r="E1298" s="7" t="str">
        <f>IF([1]主干线!E1298="","",[1]主干线!E1298)</f>
        <v>LGJ-185/30</v>
      </c>
      <c r="F1298" s="7">
        <f>IF([1]主干线!F1298="","",[1]主干线!F1298)</f>
        <v>0.64531799999999995</v>
      </c>
      <c r="G1298" s="7">
        <f>IF([1]主干线!M1298="","",[1]主干线!M1298)</f>
        <v>2E-3</v>
      </c>
      <c r="H1298" s="7">
        <f>IF([1]主干线!N1298="","",[1]主干线!N1298)</f>
        <v>0</v>
      </c>
      <c r="I1298" s="7">
        <f>IF([1]主干线!O1298="","",[1]主干线!O1298)</f>
        <v>0</v>
      </c>
      <c r="J1298" s="7">
        <f>IF([1]主干线!P1298="","",[1]主干线!P1298)</f>
        <v>2015</v>
      </c>
      <c r="K1298" s="7">
        <f>IF([1]主干线!Q1298="","",[1]主干线!Q1298)</f>
        <v>2</v>
      </c>
      <c r="L1298" s="7">
        <f>IF([1]主干线!R1298="","",[1]主干线!R1298)</f>
        <v>0</v>
      </c>
      <c r="M1298" s="7">
        <f>IF([1]主干线!S1298="","",[1]主干线!S1298)</f>
        <v>0</v>
      </c>
      <c r="N1298" s="7">
        <f>IF([1]主干线!T1298="","",[1]主干线!T1298)</f>
        <v>0</v>
      </c>
      <c r="O1298" s="7" t="str">
        <f>IF([1]主干线!V1298="","",[1]主干线!V1298)</f>
        <v>分支箱_曹家线F2</v>
      </c>
      <c r="P1298" s="7">
        <f>IF([1]主干线!W1298="","",[1]主干线!W1298)</f>
        <v>12.906357</v>
      </c>
      <c r="Q1298" s="7">
        <f>IF([1]主干线!X1298="","",[1]主干线!X1298)</f>
        <v>1</v>
      </c>
      <c r="R1298" s="7">
        <f>IF([1]主干线!I1298="","",[1]主干线!I1298)</f>
        <v>1</v>
      </c>
      <c r="S1298" s="7">
        <f>IF([1]主干线!G1298="","",[1]主干线!G1298)</f>
        <v>0</v>
      </c>
      <c r="T1298" s="7">
        <f>IF([1]主干线!J1298="","",[1]主干线!J1298)</f>
        <v>0</v>
      </c>
      <c r="U1298" s="7" t="str">
        <f>IF([1]主干线!H1298="","",[1]主干线!H1298)</f>
        <v>市辖</v>
      </c>
    </row>
    <row r="1299" spans="1:21" x14ac:dyDescent="0.15">
      <c r="A1299" s="7" t="str">
        <f>IF([1]主干线!A1299="","",[1]主干线!A1299)</f>
        <v>曹家线路32</v>
      </c>
      <c r="B1299" s="7" t="str">
        <f>IF([1]主干线!B1299="","",[1]主干线!B1299)</f>
        <v>10kV</v>
      </c>
      <c r="C1299" s="7" t="str">
        <f>IF([1]主干线!C1299="","",[1]主干线!C1299)</f>
        <v>137曹家线</v>
      </c>
      <c r="D1299" s="7">
        <f>IF([1]主干线!D1299="","",[1]主干线!D1299)</f>
        <v>1</v>
      </c>
      <c r="E1299" s="7" t="str">
        <f>IF([1]主干线!E1299="","",[1]主干线!E1299)</f>
        <v>YJV22-3×95</v>
      </c>
      <c r="F1299" s="7">
        <f>IF([1]主干线!F1299="","",[1]主干线!F1299)</f>
        <v>4.3027000000000003E-2</v>
      </c>
      <c r="G1299" s="7">
        <f>IF([1]主干线!M1299="","",[1]主干线!M1299)</f>
        <v>2E-3</v>
      </c>
      <c r="H1299" s="7">
        <f>IF([1]主干线!N1299="","",[1]主干线!N1299)</f>
        <v>0</v>
      </c>
      <c r="I1299" s="7">
        <f>IF([1]主干线!O1299="","",[1]主干线!O1299)</f>
        <v>0</v>
      </c>
      <c r="J1299" s="7">
        <f>IF([1]主干线!P1299="","",[1]主干线!P1299)</f>
        <v>2015</v>
      </c>
      <c r="K1299" s="7">
        <f>IF([1]主干线!Q1299="","",[1]主干线!Q1299)</f>
        <v>3</v>
      </c>
      <c r="L1299" s="7">
        <f>IF([1]主干线!R1299="","",[1]主干线!R1299)</f>
        <v>0</v>
      </c>
      <c r="M1299" s="7">
        <f>IF([1]主干线!S1299="","",[1]主干线!S1299)</f>
        <v>0</v>
      </c>
      <c r="N1299" s="7">
        <f>IF([1]主干线!T1299="","",[1]主干线!T1299)</f>
        <v>0</v>
      </c>
      <c r="O1299" s="7" t="str">
        <f>IF([1]主干线!V1299="","",[1]主干线!V1299)</f>
        <v>配变_利通天然气</v>
      </c>
      <c r="P1299" s="7">
        <f>IF([1]主干线!W1299="","",[1]主干线!W1299)</f>
        <v>2.4525160000000001</v>
      </c>
      <c r="Q1299" s="7">
        <f>IF([1]主干线!X1299="","",[1]主干线!X1299)</f>
        <v>2</v>
      </c>
      <c r="R1299" s="7">
        <f>IF([1]主干线!I1299="","",[1]主干线!I1299)</f>
        <v>1</v>
      </c>
      <c r="S1299" s="7">
        <f>IF([1]主干线!G1299="","",[1]主干线!G1299)</f>
        <v>0</v>
      </c>
      <c r="T1299" s="7">
        <f>IF([1]主干线!J1299="","",[1]主干线!J1299)</f>
        <v>0</v>
      </c>
      <c r="U1299" s="7" t="str">
        <f>IF([1]主干线!H1299="","",[1]主干线!H1299)</f>
        <v>市辖</v>
      </c>
    </row>
    <row r="1300" spans="1:21" x14ac:dyDescent="0.15">
      <c r="A1300" s="7" t="str">
        <f>IF([1]主干线!A1300="","",[1]主干线!A1300)</f>
        <v>曹家线路33</v>
      </c>
      <c r="B1300" s="7" t="str">
        <f>IF([1]主干线!B1300="","",[1]主干线!B1300)</f>
        <v>10kV</v>
      </c>
      <c r="C1300" s="7" t="str">
        <f>IF([1]主干线!C1300="","",[1]主干线!C1300)</f>
        <v>137曹家线</v>
      </c>
      <c r="D1300" s="7">
        <f>IF([1]主干线!D1300="","",[1]主干线!D1300)</f>
        <v>0</v>
      </c>
      <c r="E1300" s="7" t="str">
        <f>IF([1]主干线!E1300="","",[1]主干线!E1300)</f>
        <v>LGJ-185/30</v>
      </c>
      <c r="F1300" s="7">
        <f>IF([1]主干线!F1300="","",[1]主干线!F1300)</f>
        <v>2.6852999999999998E-2</v>
      </c>
      <c r="G1300" s="7">
        <f>IF([1]主干线!M1300="","",[1]主干线!M1300)</f>
        <v>2E-3</v>
      </c>
      <c r="H1300" s="7">
        <f>IF([1]主干线!N1300="","",[1]主干线!N1300)</f>
        <v>0</v>
      </c>
      <c r="I1300" s="7">
        <f>IF([1]主干线!O1300="","",[1]主干线!O1300)</f>
        <v>0</v>
      </c>
      <c r="J1300" s="7">
        <f>IF([1]主干线!P1300="","",[1]主干线!P1300)</f>
        <v>2015</v>
      </c>
      <c r="K1300" s="7">
        <f>IF([1]主干线!Q1300="","",[1]主干线!Q1300)</f>
        <v>1</v>
      </c>
      <c r="L1300" s="7">
        <f>IF([1]主干线!R1300="","",[1]主干线!R1300)</f>
        <v>0</v>
      </c>
      <c r="M1300" s="7">
        <f>IF([1]主干线!S1300="","",[1]主干线!S1300)</f>
        <v>0</v>
      </c>
      <c r="N1300" s="7">
        <f>IF([1]主干线!T1300="","",[1]主干线!T1300)</f>
        <v>0</v>
      </c>
      <c r="O1300" s="7" t="str">
        <f>IF([1]主干线!V1300="","",[1]主干线!V1300)</f>
        <v>配变_国际商务城资产经营</v>
      </c>
      <c r="P1300" s="7">
        <f>IF([1]主干线!W1300="","",[1]主干线!W1300)</f>
        <v>0.53706500000000001</v>
      </c>
      <c r="Q1300" s="7">
        <f>IF([1]主干线!X1300="","",[1]主干线!X1300)</f>
        <v>3</v>
      </c>
      <c r="R1300" s="7">
        <f>IF([1]主干线!I1300="","",[1]主干线!I1300)</f>
        <v>0</v>
      </c>
      <c r="S1300" s="7">
        <f>IF([1]主干线!G1300="","",[1]主干线!G1300)</f>
        <v>0</v>
      </c>
      <c r="T1300" s="7">
        <f>IF([1]主干线!J1300="","",[1]主干线!J1300)</f>
        <v>0</v>
      </c>
      <c r="U1300" s="7" t="str">
        <f>IF([1]主干线!H1300="","",[1]主干线!H1300)</f>
        <v>市辖</v>
      </c>
    </row>
    <row r="1301" spans="1:21" x14ac:dyDescent="0.15">
      <c r="A1301" s="7" t="str">
        <f>IF([1]主干线!A1301="","",[1]主干线!A1301)</f>
        <v>曹家线路34</v>
      </c>
      <c r="B1301" s="7" t="str">
        <f>IF([1]主干线!B1301="","",[1]主干线!B1301)</f>
        <v>10kV</v>
      </c>
      <c r="C1301" s="7" t="str">
        <f>IF([1]主干线!C1301="","",[1]主干线!C1301)</f>
        <v>137曹家线</v>
      </c>
      <c r="D1301" s="7">
        <f>IF([1]主干线!D1301="","",[1]主干线!D1301)</f>
        <v>1</v>
      </c>
      <c r="E1301" s="7" t="str">
        <f>IF([1]主干线!E1301="","",[1]主干线!E1301)</f>
        <v>YJV22-3×400</v>
      </c>
      <c r="F1301" s="7">
        <f>IF([1]主干线!F1301="","",[1]主干线!F1301)</f>
        <v>0.133327</v>
      </c>
      <c r="G1301" s="7">
        <f>IF([1]主干线!M1301="","",[1]主干线!M1301)</f>
        <v>2E-3</v>
      </c>
      <c r="H1301" s="7">
        <f>IF([1]主干线!N1301="","",[1]主干线!N1301)</f>
        <v>0</v>
      </c>
      <c r="I1301" s="7">
        <f>IF([1]主干线!O1301="","",[1]主干线!O1301)</f>
        <v>0</v>
      </c>
      <c r="J1301" s="7">
        <f>IF([1]主干线!P1301="","",[1]主干线!P1301)</f>
        <v>2015</v>
      </c>
      <c r="K1301" s="7">
        <f>IF([1]主干线!Q1301="","",[1]主干线!Q1301)</f>
        <v>2</v>
      </c>
      <c r="L1301" s="7">
        <f>IF([1]主干线!R1301="","",[1]主干线!R1301)</f>
        <v>0</v>
      </c>
      <c r="M1301" s="7">
        <f>IF([1]主干线!S1301="","",[1]主干线!S1301)</f>
        <v>0</v>
      </c>
      <c r="N1301" s="7">
        <f>IF([1]主干线!T1301="","",[1]主干线!T1301)</f>
        <v>0</v>
      </c>
      <c r="O1301" s="7" t="str">
        <f>IF([1]主干线!V1301="","",[1]主干线!V1301)</f>
        <v>8796088742576</v>
      </c>
      <c r="P1301" s="7">
        <f>IF([1]主干线!W1301="","",[1]主干线!W1301)</f>
        <v>10.666161000000001</v>
      </c>
      <c r="Q1301" s="7">
        <f>IF([1]主干线!X1301="","",[1]主干线!X1301)</f>
        <v>4</v>
      </c>
      <c r="R1301" s="7">
        <f>IF([1]主干线!I1301="","",[1]主干线!I1301)</f>
        <v>1</v>
      </c>
      <c r="S1301" s="7">
        <f>IF([1]主干线!G1301="","",[1]主干线!G1301)</f>
        <v>0</v>
      </c>
      <c r="T1301" s="7">
        <f>IF([1]主干线!J1301="","",[1]主干线!J1301)</f>
        <v>0</v>
      </c>
      <c r="U1301" s="7" t="str">
        <f>IF([1]主干线!H1301="","",[1]主干线!H1301)</f>
        <v>市辖</v>
      </c>
    </row>
    <row r="1302" spans="1:21" x14ac:dyDescent="0.15">
      <c r="A1302" s="7" t="str">
        <f>IF([1]主干线!A1302="","",[1]主干线!A1302)</f>
        <v>曹家线路35</v>
      </c>
      <c r="B1302" s="7" t="str">
        <f>IF([1]主干线!B1302="","",[1]主干线!B1302)</f>
        <v>10kV</v>
      </c>
      <c r="C1302" s="7" t="str">
        <f>IF([1]主干线!C1302="","",[1]主干线!C1302)</f>
        <v>137曹家线</v>
      </c>
      <c r="D1302" s="7">
        <f>IF([1]主干线!D1302="","",[1]主干线!D1302)</f>
        <v>0</v>
      </c>
      <c r="E1302" s="7" t="str">
        <f>IF([1]主干线!E1302="","",[1]主干线!E1302)</f>
        <v>LGJ-185/30</v>
      </c>
      <c r="F1302" s="7">
        <f>IF([1]主干线!F1302="","",[1]主干线!F1302)</f>
        <v>0.57293300000000003</v>
      </c>
      <c r="G1302" s="7">
        <f>IF([1]主干线!M1302="","",[1]主干线!M1302)</f>
        <v>2E-3</v>
      </c>
      <c r="H1302" s="7">
        <f>IF([1]主干线!N1302="","",[1]主干线!N1302)</f>
        <v>0</v>
      </c>
      <c r="I1302" s="7">
        <f>IF([1]主干线!O1302="","",[1]主干线!O1302)</f>
        <v>0</v>
      </c>
      <c r="J1302" s="7">
        <f>IF([1]主干线!P1302="","",[1]主干线!P1302)</f>
        <v>2015</v>
      </c>
      <c r="K1302" s="7">
        <f>IF([1]主干线!Q1302="","",[1]主干线!Q1302)</f>
        <v>3</v>
      </c>
      <c r="L1302" s="7">
        <f>IF([1]主干线!R1302="","",[1]主干线!R1302)</f>
        <v>0</v>
      </c>
      <c r="M1302" s="7">
        <f>IF([1]主干线!S1302="","",[1]主干线!S1302)</f>
        <v>0</v>
      </c>
      <c r="N1302" s="7">
        <f>IF([1]主干线!T1302="","",[1]主干线!T1302)</f>
        <v>0</v>
      </c>
      <c r="O1302" s="7" t="str">
        <f>IF([1]主干线!V1302="","",[1]主干线!V1302)</f>
        <v>分支箱_曹家线F1</v>
      </c>
      <c r="P1302" s="7">
        <f>IF([1]主干线!W1302="","",[1]主干线!W1302)</f>
        <v>11.458658</v>
      </c>
      <c r="Q1302" s="7">
        <f>IF([1]主干线!X1302="","",[1]主干线!X1302)</f>
        <v>5</v>
      </c>
      <c r="R1302" s="7">
        <f>IF([1]主干线!I1302="","",[1]主干线!I1302)</f>
        <v>1</v>
      </c>
      <c r="S1302" s="7">
        <f>IF([1]主干线!G1302="","",[1]主干线!G1302)</f>
        <v>0</v>
      </c>
      <c r="T1302" s="7">
        <f>IF([1]主干线!J1302="","",[1]主干线!J1302)</f>
        <v>0</v>
      </c>
      <c r="U1302" s="7" t="str">
        <f>IF([1]主干线!H1302="","",[1]主干线!H1302)</f>
        <v>市辖</v>
      </c>
    </row>
    <row r="1303" spans="1:21" x14ac:dyDescent="0.15">
      <c r="A1303" s="7" t="str">
        <f>IF([1]主干线!A1303="","",[1]主干线!A1303)</f>
        <v>曹家线路36</v>
      </c>
      <c r="B1303" s="7" t="str">
        <f>IF([1]主干线!B1303="","",[1]主干线!B1303)</f>
        <v>10kV</v>
      </c>
      <c r="C1303" s="7" t="str">
        <f>IF([1]主干线!C1303="","",[1]主干线!C1303)</f>
        <v>137曹家线</v>
      </c>
      <c r="D1303" s="7">
        <f>IF([1]主干线!D1303="","",[1]主干线!D1303)</f>
        <v>1</v>
      </c>
      <c r="E1303" s="7" t="str">
        <f>IF([1]主干线!E1303="","",[1]主干线!E1303)</f>
        <v>YJV22-3×95</v>
      </c>
      <c r="F1303" s="7">
        <f>IF([1]主干线!F1303="","",[1]主干线!F1303)</f>
        <v>1.9748000000000002E-2</v>
      </c>
      <c r="G1303" s="7">
        <f>IF([1]主干线!M1303="","",[1]主干线!M1303)</f>
        <v>2E-3</v>
      </c>
      <c r="H1303" s="7">
        <f>IF([1]主干线!N1303="","",[1]主干线!N1303)</f>
        <v>0</v>
      </c>
      <c r="I1303" s="7">
        <f>IF([1]主干线!O1303="","",[1]主干线!O1303)</f>
        <v>0</v>
      </c>
      <c r="J1303" s="7">
        <f>IF([1]主干线!P1303="","",[1]主干线!P1303)</f>
        <v>2015</v>
      </c>
      <c r="K1303" s="7">
        <f>IF([1]主干线!Q1303="","",[1]主干线!Q1303)</f>
        <v>1</v>
      </c>
      <c r="L1303" s="7">
        <f>IF([1]主干线!R1303="","",[1]主干线!R1303)</f>
        <v>0</v>
      </c>
      <c r="M1303" s="7">
        <f>IF([1]主干线!S1303="","",[1]主干线!S1303)</f>
        <v>0</v>
      </c>
      <c r="N1303" s="7">
        <f>IF([1]主干线!T1303="","",[1]主干线!T1303)</f>
        <v>0</v>
      </c>
      <c r="O1303" s="7" t="str">
        <f>IF([1]主干线!V1303="","",[1]主干线!V1303)</f>
        <v>配变_花桥变</v>
      </c>
      <c r="P1303" s="7">
        <f>IF([1]主干线!W1303="","",[1]主干线!W1303)</f>
        <v>1.125645</v>
      </c>
      <c r="Q1303" s="7">
        <f>IF([1]主干线!X1303="","",[1]主干线!X1303)</f>
        <v>6</v>
      </c>
      <c r="R1303" s="7">
        <f>IF([1]主干线!I1303="","",[1]主干线!I1303)</f>
        <v>0</v>
      </c>
      <c r="S1303" s="7">
        <f>IF([1]主干线!G1303="","",[1]主干线!G1303)</f>
        <v>0</v>
      </c>
      <c r="T1303" s="7">
        <f>IF([1]主干线!J1303="","",[1]主干线!J1303)</f>
        <v>0</v>
      </c>
      <c r="U1303" s="7" t="str">
        <f>IF([1]主干线!H1303="","",[1]主干线!H1303)</f>
        <v>市辖</v>
      </c>
    </row>
    <row r="1304" spans="1:21" x14ac:dyDescent="0.15">
      <c r="A1304" s="7" t="str">
        <f>IF([1]主干线!A1304="","",[1]主干线!A1304)</f>
        <v>曹家线路37</v>
      </c>
      <c r="B1304" s="7" t="str">
        <f>IF([1]主干线!B1304="","",[1]主干线!B1304)</f>
        <v>10kV</v>
      </c>
      <c r="C1304" s="7" t="str">
        <f>IF([1]主干线!C1304="","",[1]主干线!C1304)</f>
        <v>137曹家线</v>
      </c>
      <c r="D1304" s="7">
        <f>IF([1]主干线!D1304="","",[1]主干线!D1304)</f>
        <v>1</v>
      </c>
      <c r="E1304" s="7" t="str">
        <f>IF([1]主干线!E1304="","",[1]主干线!E1304)</f>
        <v>YJV22-3×95</v>
      </c>
      <c r="F1304" s="7">
        <f>IF([1]主干线!F1304="","",[1]主干线!F1304)</f>
        <v>1.8561000000000001E-2</v>
      </c>
      <c r="G1304" s="7">
        <f>IF([1]主干线!M1304="","",[1]主干线!M1304)</f>
        <v>2E-3</v>
      </c>
      <c r="H1304" s="7">
        <f>IF([1]主干线!N1304="","",[1]主干线!N1304)</f>
        <v>0</v>
      </c>
      <c r="I1304" s="7">
        <f>IF([1]主干线!O1304="","",[1]主干线!O1304)</f>
        <v>0</v>
      </c>
      <c r="J1304" s="7">
        <f>IF([1]主干线!P1304="","",[1]主干线!P1304)</f>
        <v>2015</v>
      </c>
      <c r="K1304" s="7">
        <f>IF([1]主干线!Q1304="","",[1]主干线!Q1304)</f>
        <v>2</v>
      </c>
      <c r="L1304" s="7">
        <f>IF([1]主干线!R1304="","",[1]主干线!R1304)</f>
        <v>0</v>
      </c>
      <c r="M1304" s="7">
        <f>IF([1]主干线!S1304="","",[1]主干线!S1304)</f>
        <v>0</v>
      </c>
      <c r="N1304" s="7">
        <f>IF([1]主干线!T1304="","",[1]主干线!T1304)</f>
        <v>0</v>
      </c>
      <c r="O1304" s="7" t="str">
        <f>IF([1]主干线!V1304="","",[1]主干线!V1304)</f>
        <v>配变_曹家线天福变</v>
      </c>
      <c r="P1304" s="7">
        <f>IF([1]主干线!W1304="","",[1]主干线!W1304)</f>
        <v>1.0579670000000001</v>
      </c>
      <c r="Q1304" s="7">
        <f>IF([1]主干线!X1304="","",[1]主干线!X1304)</f>
        <v>7</v>
      </c>
      <c r="R1304" s="7">
        <f>IF([1]主干线!I1304="","",[1]主干线!I1304)</f>
        <v>1</v>
      </c>
      <c r="S1304" s="7">
        <f>IF([1]主干线!G1304="","",[1]主干线!G1304)</f>
        <v>0</v>
      </c>
      <c r="T1304" s="7">
        <f>IF([1]主干线!J1304="","",[1]主干线!J1304)</f>
        <v>0</v>
      </c>
      <c r="U1304" s="7" t="str">
        <f>IF([1]主干线!H1304="","",[1]主干线!H1304)</f>
        <v>市辖</v>
      </c>
    </row>
    <row r="1305" spans="1:21" x14ac:dyDescent="0.15">
      <c r="A1305" s="7" t="str">
        <f>IF([1]主干线!A1305="","",[1]主干线!A1305)</f>
        <v>曹家线路38</v>
      </c>
      <c r="B1305" s="7" t="str">
        <f>IF([1]主干线!B1305="","",[1]主干线!B1305)</f>
        <v>10kV</v>
      </c>
      <c r="C1305" s="7" t="str">
        <f>IF([1]主干线!C1305="","",[1]主干线!C1305)</f>
        <v>137曹家线</v>
      </c>
      <c r="D1305" s="7">
        <f>IF([1]主干线!D1305="","",[1]主干线!D1305)</f>
        <v>0</v>
      </c>
      <c r="E1305" s="7" t="str">
        <f>IF([1]主干线!E1305="","",[1]主干线!E1305)</f>
        <v>LGJ-185/30</v>
      </c>
      <c r="F1305" s="7">
        <f>IF([1]主干线!F1305="","",[1]主干线!F1305)</f>
        <v>0.32458999999999999</v>
      </c>
      <c r="G1305" s="7">
        <f>IF([1]主干线!M1305="","",[1]主干线!M1305)</f>
        <v>2E-3</v>
      </c>
      <c r="H1305" s="7">
        <f>IF([1]主干线!N1305="","",[1]主干线!N1305)</f>
        <v>0</v>
      </c>
      <c r="I1305" s="7">
        <f>IF([1]主干线!O1305="","",[1]主干线!O1305)</f>
        <v>0</v>
      </c>
      <c r="J1305" s="7">
        <f>IF([1]主干线!P1305="","",[1]主干线!P1305)</f>
        <v>2015</v>
      </c>
      <c r="K1305" s="7">
        <f>IF([1]主干线!Q1305="","",[1]主干线!Q1305)</f>
        <v>3</v>
      </c>
      <c r="L1305" s="7">
        <f>IF([1]主干线!R1305="","",[1]主干线!R1305)</f>
        <v>0</v>
      </c>
      <c r="M1305" s="7">
        <f>IF([1]主干线!S1305="","",[1]主干线!S1305)</f>
        <v>0</v>
      </c>
      <c r="N1305" s="7">
        <f>IF([1]主干线!T1305="","",[1]主干线!T1305)</f>
        <v>0</v>
      </c>
      <c r="O1305" s="7" t="str">
        <f>IF([1]主干线!V1305="","",[1]主干线!V1305)</f>
        <v>分支箱_沿沪大道北贰配</v>
      </c>
      <c r="P1305" s="7">
        <f>IF([1]主干线!W1305="","",[1]主干线!W1305)</f>
        <v>6.4917930000000004</v>
      </c>
      <c r="Q1305" s="7">
        <f>IF([1]主干线!X1305="","",[1]主干线!X1305)</f>
        <v>8</v>
      </c>
      <c r="R1305" s="7">
        <f>IF([1]主干线!I1305="","",[1]主干线!I1305)</f>
        <v>1</v>
      </c>
      <c r="S1305" s="7">
        <f>IF([1]主干线!G1305="","",[1]主干线!G1305)</f>
        <v>0</v>
      </c>
      <c r="T1305" s="7">
        <f>IF([1]主干线!J1305="","",[1]主干线!J1305)</f>
        <v>0</v>
      </c>
      <c r="U1305" s="7" t="str">
        <f>IF([1]主干线!H1305="","",[1]主干线!H1305)</f>
        <v>市辖</v>
      </c>
    </row>
    <row r="1306" spans="1:21" x14ac:dyDescent="0.15">
      <c r="A1306" s="7" t="str">
        <f>IF([1]主干线!A1306="","",[1]主干线!A1306)</f>
        <v>曹家线路39</v>
      </c>
      <c r="B1306" s="7" t="str">
        <f>IF([1]主干线!B1306="","",[1]主干线!B1306)</f>
        <v>10kV</v>
      </c>
      <c r="C1306" s="7" t="str">
        <f>IF([1]主干线!C1306="","",[1]主干线!C1306)</f>
        <v>137曹家线</v>
      </c>
      <c r="D1306" s="7">
        <f>IF([1]主干线!D1306="","",[1]主干线!D1306)</f>
        <v>0</v>
      </c>
      <c r="E1306" s="7" t="str">
        <f>IF([1]主干线!E1306="","",[1]主干线!E1306)</f>
        <v>LGJ-185/30</v>
      </c>
      <c r="F1306" s="7">
        <f>IF([1]主干线!F1306="","",[1]主干线!F1306)</f>
        <v>0.27297399999999999</v>
      </c>
      <c r="G1306" s="7">
        <f>IF([1]主干线!M1306="","",[1]主干线!M1306)</f>
        <v>2E-3</v>
      </c>
      <c r="H1306" s="7">
        <f>IF([1]主干线!N1306="","",[1]主干线!N1306)</f>
        <v>0</v>
      </c>
      <c r="I1306" s="7">
        <f>IF([1]主干线!O1306="","",[1]主干线!O1306)</f>
        <v>0</v>
      </c>
      <c r="J1306" s="7">
        <f>IF([1]主干线!P1306="","",[1]主干线!P1306)</f>
        <v>2015</v>
      </c>
      <c r="K1306" s="7">
        <f>IF([1]主干线!Q1306="","",[1]主干线!Q1306)</f>
        <v>1</v>
      </c>
      <c r="L1306" s="7">
        <f>IF([1]主干线!R1306="","",[1]主干线!R1306)</f>
        <v>0</v>
      </c>
      <c r="M1306" s="7">
        <f>IF([1]主干线!S1306="","",[1]主干线!S1306)</f>
        <v>0</v>
      </c>
      <c r="N1306" s="7">
        <f>IF([1]主干线!T1306="","",[1]主干线!T1306)</f>
        <v>0</v>
      </c>
      <c r="O1306" s="7" t="str">
        <f>IF([1]主干线!V1306="","",[1]主干线!V1306)</f>
        <v>8796088746944</v>
      </c>
      <c r="P1306" s="7">
        <f>IF([1]主干线!W1306="","",[1]主干线!W1306)</f>
        <v>5.4594860000000001</v>
      </c>
      <c r="Q1306" s="7">
        <f>IF([1]主干线!X1306="","",[1]主干线!X1306)</f>
        <v>0</v>
      </c>
      <c r="R1306" s="7">
        <f>IF([1]主干线!I1306="","",[1]主干线!I1306)</f>
        <v>0</v>
      </c>
      <c r="S1306" s="7">
        <f>IF([1]主干线!G1306="","",[1]主干线!G1306)</f>
        <v>0</v>
      </c>
      <c r="T1306" s="7">
        <f>IF([1]主干线!J1306="","",[1]主干线!J1306)</f>
        <v>0</v>
      </c>
      <c r="U1306" s="7" t="str">
        <f>IF([1]主干线!H1306="","",[1]主干线!H1306)</f>
        <v>市辖</v>
      </c>
    </row>
    <row r="1307" spans="1:21" x14ac:dyDescent="0.15">
      <c r="A1307" s="7" t="str">
        <f>IF([1]主干线!A1307="","",[1]主干线!A1307)</f>
        <v>曹家线路40</v>
      </c>
      <c r="B1307" s="7" t="str">
        <f>IF([1]主干线!B1307="","",[1]主干线!B1307)</f>
        <v>10kV</v>
      </c>
      <c r="C1307" s="7" t="str">
        <f>IF([1]主干线!C1307="","",[1]主干线!C1307)</f>
        <v>137曹家线</v>
      </c>
      <c r="D1307" s="7">
        <f>IF([1]主干线!D1307="","",[1]主干线!D1307)</f>
        <v>0</v>
      </c>
      <c r="E1307" s="7" t="str">
        <f>IF([1]主干线!E1307="","",[1]主干线!E1307)</f>
        <v>LGJ-185/30</v>
      </c>
      <c r="F1307" s="7">
        <f>IF([1]主干线!F1307="","",[1]主干线!F1307)</f>
        <v>7.5688000000000005E-2</v>
      </c>
      <c r="G1307" s="7">
        <f>IF([1]主干线!M1307="","",[1]主干线!M1307)</f>
        <v>2E-3</v>
      </c>
      <c r="H1307" s="7">
        <f>IF([1]主干线!N1307="","",[1]主干线!N1307)</f>
        <v>0</v>
      </c>
      <c r="I1307" s="7">
        <f>IF([1]主干线!O1307="","",[1]主干线!O1307)</f>
        <v>0</v>
      </c>
      <c r="J1307" s="7">
        <f>IF([1]主干线!P1307="","",[1]主干线!P1307)</f>
        <v>2015</v>
      </c>
      <c r="K1307" s="7">
        <f>IF([1]主干线!Q1307="","",[1]主干线!Q1307)</f>
        <v>2</v>
      </c>
      <c r="L1307" s="7">
        <f>IF([1]主干线!R1307="","",[1]主干线!R1307)</f>
        <v>0</v>
      </c>
      <c r="M1307" s="7">
        <f>IF([1]主干线!S1307="","",[1]主干线!S1307)</f>
        <v>0</v>
      </c>
      <c r="N1307" s="7">
        <f>IF([1]主干线!T1307="","",[1]主干线!T1307)</f>
        <v>0</v>
      </c>
      <c r="O1307" s="7" t="str">
        <f>IF([1]主干线!V1307="","",[1]主干线!V1307)</f>
        <v>8796088746800</v>
      </c>
      <c r="P1307" s="7">
        <f>IF([1]主干线!W1307="","",[1]主干线!W1307)</f>
        <v>1.513755</v>
      </c>
      <c r="Q1307" s="7">
        <f>IF([1]主干线!X1307="","",[1]主干线!X1307)</f>
        <v>1</v>
      </c>
      <c r="R1307" s="7">
        <f>IF([1]主干线!I1307="","",[1]主干线!I1307)</f>
        <v>1</v>
      </c>
      <c r="S1307" s="7">
        <f>IF([1]主干线!G1307="","",[1]主干线!G1307)</f>
        <v>0</v>
      </c>
      <c r="T1307" s="7">
        <f>IF([1]主干线!J1307="","",[1]主干线!J1307)</f>
        <v>0</v>
      </c>
      <c r="U1307" s="7" t="str">
        <f>IF([1]主干线!H1307="","",[1]主干线!H1307)</f>
        <v>市辖</v>
      </c>
    </row>
    <row r="1308" spans="1:21" x14ac:dyDescent="0.15">
      <c r="A1308" s="7" t="str">
        <f>IF([1]主干线!A1308="","",[1]主干线!A1308)</f>
        <v>曹家线路41</v>
      </c>
      <c r="B1308" s="7" t="str">
        <f>IF([1]主干线!B1308="","",[1]主干线!B1308)</f>
        <v>10kV</v>
      </c>
      <c r="C1308" s="7" t="str">
        <f>IF([1]主干线!C1308="","",[1]主干线!C1308)</f>
        <v>137曹家线</v>
      </c>
      <c r="D1308" s="7">
        <f>IF([1]主干线!D1308="","",[1]主干线!D1308)</f>
        <v>0</v>
      </c>
      <c r="E1308" s="7" t="str">
        <f>IF([1]主干线!E1308="","",[1]主干线!E1308)</f>
        <v>LGJ-185/30</v>
      </c>
      <c r="F1308" s="7">
        <f>IF([1]主干线!F1308="","",[1]主干线!F1308)</f>
        <v>3.4202999999999997E-2</v>
      </c>
      <c r="G1308" s="7">
        <f>IF([1]主干线!M1308="","",[1]主干线!M1308)</f>
        <v>2E-3</v>
      </c>
      <c r="H1308" s="7">
        <f>IF([1]主干线!N1308="","",[1]主干线!N1308)</f>
        <v>0</v>
      </c>
      <c r="I1308" s="7">
        <f>IF([1]主干线!O1308="","",[1]主干线!O1308)</f>
        <v>0</v>
      </c>
      <c r="J1308" s="7">
        <f>IF([1]主干线!P1308="","",[1]主干线!P1308)</f>
        <v>2015</v>
      </c>
      <c r="K1308" s="7">
        <f>IF([1]主干线!Q1308="","",[1]主干线!Q1308)</f>
        <v>3</v>
      </c>
      <c r="L1308" s="7">
        <f>IF([1]主干线!R1308="","",[1]主干线!R1308)</f>
        <v>0</v>
      </c>
      <c r="M1308" s="7">
        <f>IF([1]主干线!S1308="","",[1]主干线!S1308)</f>
        <v>0</v>
      </c>
      <c r="N1308" s="7">
        <f>IF([1]主干线!T1308="","",[1]主干线!T1308)</f>
        <v>0</v>
      </c>
      <c r="O1308" s="7" t="str">
        <f>IF([1]主干线!V1308="","",[1]主干线!V1308)</f>
        <v>分支箱_沿沪大道北配</v>
      </c>
      <c r="P1308" s="7">
        <f>IF([1]主干线!W1308="","",[1]主干线!W1308)</f>
        <v>0.68405199999999999</v>
      </c>
      <c r="Q1308" s="7">
        <f>IF([1]主干线!X1308="","",[1]主干线!X1308)</f>
        <v>2</v>
      </c>
      <c r="R1308" s="7">
        <f>IF([1]主干线!I1308="","",[1]主干线!I1308)</f>
        <v>1</v>
      </c>
      <c r="S1308" s="7">
        <f>IF([1]主干线!G1308="","",[1]主干线!G1308)</f>
        <v>0</v>
      </c>
      <c r="T1308" s="7">
        <f>IF([1]主干线!J1308="","",[1]主干线!J1308)</f>
        <v>0</v>
      </c>
      <c r="U1308" s="7" t="str">
        <f>IF([1]主干线!H1308="","",[1]主干线!H1308)</f>
        <v>市辖</v>
      </c>
    </row>
    <row r="1309" spans="1:21" x14ac:dyDescent="0.15">
      <c r="A1309" s="7" t="str">
        <f>IF([1]主干线!A1309="","",[1]主干线!A1309)</f>
        <v>曹家线路42</v>
      </c>
      <c r="B1309" s="7" t="str">
        <f>IF([1]主干线!B1309="","",[1]主干线!B1309)</f>
        <v>10kV</v>
      </c>
      <c r="C1309" s="7" t="str">
        <f>IF([1]主干线!C1309="","",[1]主干线!C1309)</f>
        <v>137曹家线</v>
      </c>
      <c r="D1309" s="7">
        <f>IF([1]主干线!D1309="","",[1]主干线!D1309)</f>
        <v>0</v>
      </c>
      <c r="E1309" s="7" t="str">
        <f>IF([1]主干线!E1309="","",[1]主干线!E1309)</f>
        <v>LGJ-185/30</v>
      </c>
      <c r="F1309" s="7">
        <f>IF([1]主干线!F1309="","",[1]主干线!F1309)</f>
        <v>0.30357800000000001</v>
      </c>
      <c r="G1309" s="7">
        <f>IF([1]主干线!M1309="","",[1]主干线!M1309)</f>
        <v>2E-3</v>
      </c>
      <c r="H1309" s="7">
        <f>IF([1]主干线!N1309="","",[1]主干线!N1309)</f>
        <v>0</v>
      </c>
      <c r="I1309" s="7">
        <f>IF([1]主干线!O1309="","",[1]主干线!O1309)</f>
        <v>0</v>
      </c>
      <c r="J1309" s="7">
        <f>IF([1]主干线!P1309="","",[1]主干线!P1309)</f>
        <v>2015</v>
      </c>
      <c r="K1309" s="7">
        <f>IF([1]主干线!Q1309="","",[1]主干线!Q1309)</f>
        <v>1</v>
      </c>
      <c r="L1309" s="7">
        <f>IF([1]主干线!R1309="","",[1]主干线!R1309)</f>
        <v>0</v>
      </c>
      <c r="M1309" s="7">
        <f>IF([1]主干线!S1309="","",[1]主干线!S1309)</f>
        <v>0</v>
      </c>
      <c r="N1309" s="7">
        <f>IF([1]主干线!T1309="","",[1]主干线!T1309)</f>
        <v>0</v>
      </c>
      <c r="O1309" s="7" t="str">
        <f>IF([1]主干线!V1309="","",[1]主干线!V1309)</f>
        <v>分支箱_曹家线生态园分支开关</v>
      </c>
      <c r="P1309" s="7">
        <f>IF([1]主干线!W1309="","",[1]主干线!W1309)</f>
        <v>6.0715659999999998</v>
      </c>
      <c r="Q1309" s="7">
        <f>IF([1]主干线!X1309="","",[1]主干线!X1309)</f>
        <v>3</v>
      </c>
      <c r="R1309" s="7">
        <f>IF([1]主干线!I1309="","",[1]主干线!I1309)</f>
        <v>0</v>
      </c>
      <c r="S1309" s="7">
        <f>IF([1]主干线!G1309="","",[1]主干线!G1309)</f>
        <v>0</v>
      </c>
      <c r="T1309" s="7">
        <f>IF([1]主干线!J1309="","",[1]主干线!J1309)</f>
        <v>0</v>
      </c>
      <c r="U1309" s="7" t="str">
        <f>IF([1]主干线!H1309="","",[1]主干线!H1309)</f>
        <v>市辖</v>
      </c>
    </row>
    <row r="1310" spans="1:21" x14ac:dyDescent="0.15">
      <c r="A1310" s="7" t="str">
        <f>IF([1]主干线!A1310="","",[1]主干线!A1310)</f>
        <v>曹家线路43</v>
      </c>
      <c r="B1310" s="7" t="str">
        <f>IF([1]主干线!B1310="","",[1]主干线!B1310)</f>
        <v>10kV</v>
      </c>
      <c r="C1310" s="7" t="str">
        <f>IF([1]主干线!C1310="","",[1]主干线!C1310)</f>
        <v>137曹家线</v>
      </c>
      <c r="D1310" s="7">
        <f>IF([1]主干线!D1310="","",[1]主干线!D1310)</f>
        <v>0</v>
      </c>
      <c r="E1310" s="7" t="str">
        <f>IF([1]主干线!E1310="","",[1]主干线!E1310)</f>
        <v>LGJ-185/30</v>
      </c>
      <c r="F1310" s="7">
        <f>IF([1]主干线!F1310="","",[1]主干线!F1310)</f>
        <v>0.24492800000000001</v>
      </c>
      <c r="G1310" s="7">
        <f>IF([1]主干线!M1310="","",[1]主干线!M1310)</f>
        <v>2E-3</v>
      </c>
      <c r="H1310" s="7">
        <f>IF([1]主干线!N1310="","",[1]主干线!N1310)</f>
        <v>0</v>
      </c>
      <c r="I1310" s="7">
        <f>IF([1]主干线!O1310="","",[1]主干线!O1310)</f>
        <v>0</v>
      </c>
      <c r="J1310" s="7">
        <f>IF([1]主干线!P1310="","",[1]主干线!P1310)</f>
        <v>2015</v>
      </c>
      <c r="K1310" s="7">
        <f>IF([1]主干线!Q1310="","",[1]主干线!Q1310)</f>
        <v>2</v>
      </c>
      <c r="L1310" s="7">
        <f>IF([1]主干线!R1310="","",[1]主干线!R1310)</f>
        <v>0</v>
      </c>
      <c r="M1310" s="7">
        <f>IF([1]主干线!S1310="","",[1]主干线!S1310)</f>
        <v>0</v>
      </c>
      <c r="N1310" s="7">
        <f>IF([1]主干线!T1310="","",[1]主干线!T1310)</f>
        <v>0</v>
      </c>
      <c r="O1310" s="7" t="str">
        <f>IF([1]主干线!V1310="","",[1]主干线!V1310)</f>
        <v>开闭所_生态园开闭所</v>
      </c>
      <c r="P1310" s="7">
        <f>IF([1]主干线!W1310="","",[1]主干线!W1310)</f>
        <v>4.8985519999999996</v>
      </c>
      <c r="Q1310" s="7">
        <f>IF([1]主干线!X1310="","",[1]主干线!X1310)</f>
        <v>4</v>
      </c>
      <c r="R1310" s="7">
        <f>IF([1]主干线!I1310="","",[1]主干线!I1310)</f>
        <v>1</v>
      </c>
      <c r="S1310" s="7">
        <f>IF([1]主干线!G1310="","",[1]主干线!G1310)</f>
        <v>0</v>
      </c>
      <c r="T1310" s="7">
        <f>IF([1]主干线!J1310="","",[1]主干线!J1310)</f>
        <v>0</v>
      </c>
      <c r="U1310" s="7" t="str">
        <f>IF([1]主干线!H1310="","",[1]主干线!H1310)</f>
        <v>市辖</v>
      </c>
    </row>
    <row r="1311" spans="1:21" x14ac:dyDescent="0.15">
      <c r="A1311" s="7" t="str">
        <f>IF([1]主干线!A1311="","",[1]主干线!A1311)</f>
        <v>曹家线路44</v>
      </c>
      <c r="B1311" s="7" t="str">
        <f>IF([1]主干线!B1311="","",[1]主干线!B1311)</f>
        <v>10kV</v>
      </c>
      <c r="C1311" s="7" t="str">
        <f>IF([1]主干线!C1311="","",[1]主干线!C1311)</f>
        <v>137曹家线</v>
      </c>
      <c r="D1311" s="7">
        <f>IF([1]主干线!D1311="","",[1]主干线!D1311)</f>
        <v>0</v>
      </c>
      <c r="E1311" s="7" t="str">
        <f>IF([1]主干线!E1311="","",[1]主干线!E1311)</f>
        <v>LGJ-185/30</v>
      </c>
      <c r="F1311" s="7">
        <f>IF([1]主干线!F1311="","",[1]主干线!F1311)</f>
        <v>0.13785700000000001</v>
      </c>
      <c r="G1311" s="7">
        <f>IF([1]主干线!M1311="","",[1]主干线!M1311)</f>
        <v>2E-3</v>
      </c>
      <c r="H1311" s="7">
        <f>IF([1]主干线!N1311="","",[1]主干线!N1311)</f>
        <v>0</v>
      </c>
      <c r="I1311" s="7">
        <f>IF([1]主干线!O1311="","",[1]主干线!O1311)</f>
        <v>0</v>
      </c>
      <c r="J1311" s="7">
        <f>IF([1]主干线!P1311="","",[1]主干线!P1311)</f>
        <v>2015</v>
      </c>
      <c r="K1311" s="7">
        <f>IF([1]主干线!Q1311="","",[1]主干线!Q1311)</f>
        <v>3</v>
      </c>
      <c r="L1311" s="7">
        <f>IF([1]主干线!R1311="","",[1]主干线!R1311)</f>
        <v>0</v>
      </c>
      <c r="M1311" s="7">
        <f>IF([1]主干线!S1311="","",[1]主干线!S1311)</f>
        <v>0</v>
      </c>
      <c r="N1311" s="7">
        <f>IF([1]主干线!T1311="","",[1]主干线!T1311)</f>
        <v>0</v>
      </c>
      <c r="O1311" s="7" t="str">
        <f>IF([1]主干线!V1311="","",[1]主干线!V1311)</f>
        <v>分支箱_曹家线生态园F1</v>
      </c>
      <c r="P1311" s="7">
        <f>IF([1]主干线!W1311="","",[1]主干线!W1311)</f>
        <v>2.757142</v>
      </c>
      <c r="Q1311" s="7">
        <f>IF([1]主干线!X1311="","",[1]主干线!X1311)</f>
        <v>5</v>
      </c>
      <c r="R1311" s="7">
        <f>IF([1]主干线!I1311="","",[1]主干线!I1311)</f>
        <v>1</v>
      </c>
      <c r="S1311" s="7">
        <f>IF([1]主干线!G1311="","",[1]主干线!G1311)</f>
        <v>0</v>
      </c>
      <c r="T1311" s="7">
        <f>IF([1]主干线!J1311="","",[1]主干线!J1311)</f>
        <v>0</v>
      </c>
      <c r="U1311" s="7" t="str">
        <f>IF([1]主干线!H1311="","",[1]主干线!H1311)</f>
        <v>市辖</v>
      </c>
    </row>
    <row r="1312" spans="1:21" x14ac:dyDescent="0.15">
      <c r="A1312" s="7" t="str">
        <f>IF([1]主干线!A1312="","",[1]主干线!A1312)</f>
        <v>曹家线路45</v>
      </c>
      <c r="B1312" s="7" t="str">
        <f>IF([1]主干线!B1312="","",[1]主干线!B1312)</f>
        <v>10kV</v>
      </c>
      <c r="C1312" s="7" t="str">
        <f>IF([1]主干线!C1312="","",[1]主干线!C1312)</f>
        <v>137曹家线</v>
      </c>
      <c r="D1312" s="7">
        <f>IF([1]主干线!D1312="","",[1]主干线!D1312)</f>
        <v>0</v>
      </c>
      <c r="E1312" s="7" t="str">
        <f>IF([1]主干线!E1312="","",[1]主干线!E1312)</f>
        <v>LGJ-185/30</v>
      </c>
      <c r="F1312" s="7">
        <f>IF([1]主干线!F1312="","",[1]主干线!F1312)</f>
        <v>8.8641999999999999E-2</v>
      </c>
      <c r="G1312" s="7">
        <f>IF([1]主干线!M1312="","",[1]主干线!M1312)</f>
        <v>2E-3</v>
      </c>
      <c r="H1312" s="7">
        <f>IF([1]主干线!N1312="","",[1]主干线!N1312)</f>
        <v>0</v>
      </c>
      <c r="I1312" s="7">
        <f>IF([1]主干线!O1312="","",[1]主干线!O1312)</f>
        <v>0</v>
      </c>
      <c r="J1312" s="7">
        <f>IF([1]主干线!P1312="","",[1]主干线!P1312)</f>
        <v>2015</v>
      </c>
      <c r="K1312" s="7">
        <f>IF([1]主干线!Q1312="","",[1]主干线!Q1312)</f>
        <v>1</v>
      </c>
      <c r="L1312" s="7">
        <f>IF([1]主干线!R1312="","",[1]主干线!R1312)</f>
        <v>0</v>
      </c>
      <c r="M1312" s="7">
        <f>IF([1]主干线!S1312="","",[1]主干线!S1312)</f>
        <v>0</v>
      </c>
      <c r="N1312" s="7">
        <f>IF([1]主干线!T1312="","",[1]主干线!T1312)</f>
        <v>0</v>
      </c>
      <c r="O1312" s="7" t="str">
        <f>IF([1]主干线!V1312="","",[1]主干线!V1312)</f>
        <v>分支箱_生态园壹配</v>
      </c>
      <c r="P1312" s="7">
        <f>IF([1]主干线!W1312="","",[1]主干线!W1312)</f>
        <v>1.7728459999999999</v>
      </c>
      <c r="Q1312" s="7">
        <f>IF([1]主干线!X1312="","",[1]主干线!X1312)</f>
        <v>6</v>
      </c>
      <c r="R1312" s="7">
        <f>IF([1]主干线!I1312="","",[1]主干线!I1312)</f>
        <v>0</v>
      </c>
      <c r="S1312" s="7">
        <f>IF([1]主干线!G1312="","",[1]主干线!G1312)</f>
        <v>0</v>
      </c>
      <c r="T1312" s="7">
        <f>IF([1]主干线!J1312="","",[1]主干线!J1312)</f>
        <v>0</v>
      </c>
      <c r="U1312" s="7" t="str">
        <f>IF([1]主干线!H1312="","",[1]主干线!H1312)</f>
        <v>市辖</v>
      </c>
    </row>
    <row r="1313" spans="1:21" x14ac:dyDescent="0.15">
      <c r="A1313" s="7" t="str">
        <f>IF([1]主干线!A1313="","",[1]主干线!A1313)</f>
        <v>曹家线路46</v>
      </c>
      <c r="B1313" s="7" t="str">
        <f>IF([1]主干线!B1313="","",[1]主干线!B1313)</f>
        <v>10kV</v>
      </c>
      <c r="C1313" s="7" t="str">
        <f>IF([1]主干线!C1313="","",[1]主干线!C1313)</f>
        <v>137曹家线</v>
      </c>
      <c r="D1313" s="7">
        <f>IF([1]主干线!D1313="","",[1]主干线!D1313)</f>
        <v>0</v>
      </c>
      <c r="E1313" s="7" t="str">
        <f>IF([1]主干线!E1313="","",[1]主干线!E1313)</f>
        <v>LGJ-185/30</v>
      </c>
      <c r="F1313" s="7">
        <f>IF([1]主干线!F1313="","",[1]主干线!F1313)</f>
        <v>0.40770600000000001</v>
      </c>
      <c r="G1313" s="7">
        <f>IF([1]主干线!M1313="","",[1]主干线!M1313)</f>
        <v>2E-3</v>
      </c>
      <c r="H1313" s="7">
        <f>IF([1]主干线!N1313="","",[1]主干线!N1313)</f>
        <v>0</v>
      </c>
      <c r="I1313" s="7">
        <f>IF([1]主干线!O1313="","",[1]主干线!O1313)</f>
        <v>0</v>
      </c>
      <c r="J1313" s="7">
        <f>IF([1]主干线!P1313="","",[1]主干线!P1313)</f>
        <v>2015</v>
      </c>
      <c r="K1313" s="7">
        <f>IF([1]主干线!Q1313="","",[1]主干线!Q1313)</f>
        <v>2</v>
      </c>
      <c r="L1313" s="7">
        <f>IF([1]主干线!R1313="","",[1]主干线!R1313)</f>
        <v>0</v>
      </c>
      <c r="M1313" s="7">
        <f>IF([1]主干线!S1313="","",[1]主干线!S1313)</f>
        <v>0</v>
      </c>
      <c r="N1313" s="7">
        <f>IF([1]主干线!T1313="","",[1]主干线!T1313)</f>
        <v>0</v>
      </c>
      <c r="O1313" s="7" t="str">
        <f>IF([1]主干线!V1313="","",[1]主干线!V1313)</f>
        <v>配变_生态园4#变</v>
      </c>
      <c r="P1313" s="7">
        <f>IF([1]主干线!W1313="","",[1]主干线!W1313)</f>
        <v>8.1541270000000008</v>
      </c>
      <c r="Q1313" s="7">
        <f>IF([1]主干线!X1313="","",[1]主干线!X1313)</f>
        <v>7</v>
      </c>
      <c r="R1313" s="7">
        <f>IF([1]主干线!I1313="","",[1]主干线!I1313)</f>
        <v>1</v>
      </c>
      <c r="S1313" s="7">
        <f>IF([1]主干线!G1313="","",[1]主干线!G1313)</f>
        <v>0</v>
      </c>
      <c r="T1313" s="7">
        <f>IF([1]主干线!J1313="","",[1]主干线!J1313)</f>
        <v>0</v>
      </c>
      <c r="U1313" s="7" t="str">
        <f>IF([1]主干线!H1313="","",[1]主干线!H1313)</f>
        <v>市辖</v>
      </c>
    </row>
    <row r="1314" spans="1:21" x14ac:dyDescent="0.15">
      <c r="A1314" s="7" t="str">
        <f>IF([1]主干线!A1314="","",[1]主干线!A1314)</f>
        <v>曹家线路47</v>
      </c>
      <c r="B1314" s="7" t="str">
        <f>IF([1]主干线!B1314="","",[1]主干线!B1314)</f>
        <v>10kV</v>
      </c>
      <c r="C1314" s="7" t="str">
        <f>IF([1]主干线!C1314="","",[1]主干线!C1314)</f>
        <v>137曹家线</v>
      </c>
      <c r="D1314" s="7">
        <f>IF([1]主干线!D1314="","",[1]主干线!D1314)</f>
        <v>0</v>
      </c>
      <c r="E1314" s="7" t="str">
        <f>IF([1]主干线!E1314="","",[1]主干线!E1314)</f>
        <v>LGJ-185/30</v>
      </c>
      <c r="F1314" s="7">
        <f>IF([1]主干线!F1314="","",[1]主干线!F1314)</f>
        <v>0.16208500000000001</v>
      </c>
      <c r="G1314" s="7">
        <f>IF([1]主干线!M1314="","",[1]主干线!M1314)</f>
        <v>2E-3</v>
      </c>
      <c r="H1314" s="7">
        <f>IF([1]主干线!N1314="","",[1]主干线!N1314)</f>
        <v>0</v>
      </c>
      <c r="I1314" s="7">
        <f>IF([1]主干线!O1314="","",[1]主干线!O1314)</f>
        <v>0</v>
      </c>
      <c r="J1314" s="7">
        <f>IF([1]主干线!P1314="","",[1]主干线!P1314)</f>
        <v>2015</v>
      </c>
      <c r="K1314" s="7">
        <f>IF([1]主干线!Q1314="","",[1]主干线!Q1314)</f>
        <v>3</v>
      </c>
      <c r="L1314" s="7">
        <f>IF([1]主干线!R1314="","",[1]主干线!R1314)</f>
        <v>0</v>
      </c>
      <c r="M1314" s="7">
        <f>IF([1]主干线!S1314="","",[1]主干线!S1314)</f>
        <v>0</v>
      </c>
      <c r="N1314" s="7">
        <f>IF([1]主干线!T1314="","",[1]主干线!T1314)</f>
        <v>0</v>
      </c>
      <c r="O1314" s="7" t="str">
        <f>IF([1]主干线!V1314="","",[1]主干线!V1314)</f>
        <v>分支箱_生态园贰配</v>
      </c>
      <c r="P1314" s="7">
        <f>IF([1]主干线!W1314="","",[1]主干线!W1314)</f>
        <v>3.2416909999999999</v>
      </c>
      <c r="Q1314" s="7">
        <f>IF([1]主干线!X1314="","",[1]主干线!X1314)</f>
        <v>8</v>
      </c>
      <c r="R1314" s="7">
        <f>IF([1]主干线!I1314="","",[1]主干线!I1314)</f>
        <v>1</v>
      </c>
      <c r="S1314" s="7">
        <f>IF([1]主干线!G1314="","",[1]主干线!G1314)</f>
        <v>0</v>
      </c>
      <c r="T1314" s="7">
        <f>IF([1]主干线!J1314="","",[1]主干线!J1314)</f>
        <v>0</v>
      </c>
      <c r="U1314" s="7" t="str">
        <f>IF([1]主干线!H1314="","",[1]主干线!H1314)</f>
        <v>市辖</v>
      </c>
    </row>
    <row r="1315" spans="1:21" x14ac:dyDescent="0.15">
      <c r="A1315" s="7" t="str">
        <f>IF([1]主干线!A1315="","",[1]主干线!A1315)</f>
        <v>曹家线路48</v>
      </c>
      <c r="B1315" s="7" t="str">
        <f>IF([1]主干线!B1315="","",[1]主干线!B1315)</f>
        <v>10kV</v>
      </c>
      <c r="C1315" s="7" t="str">
        <f>IF([1]主干线!C1315="","",[1]主干线!C1315)</f>
        <v>137曹家线</v>
      </c>
      <c r="D1315" s="7">
        <f>IF([1]主干线!D1315="","",[1]主干线!D1315)</f>
        <v>0</v>
      </c>
      <c r="E1315" s="7" t="str">
        <f>IF([1]主干线!E1315="","",[1]主干线!E1315)</f>
        <v>LGJ-185/30</v>
      </c>
      <c r="F1315" s="7">
        <f>IF([1]主干线!F1315="","",[1]主干线!F1315)</f>
        <v>0.111942</v>
      </c>
      <c r="G1315" s="7">
        <f>IF([1]主干线!M1315="","",[1]主干线!M1315)</f>
        <v>2E-3</v>
      </c>
      <c r="H1315" s="7">
        <f>IF([1]主干线!N1315="","",[1]主干线!N1315)</f>
        <v>0</v>
      </c>
      <c r="I1315" s="7">
        <f>IF([1]主干线!O1315="","",[1]主干线!O1315)</f>
        <v>0</v>
      </c>
      <c r="J1315" s="7">
        <f>IF([1]主干线!P1315="","",[1]主干线!P1315)</f>
        <v>2015</v>
      </c>
      <c r="K1315" s="7">
        <f>IF([1]主干线!Q1315="","",[1]主干线!Q1315)</f>
        <v>1</v>
      </c>
      <c r="L1315" s="7">
        <f>IF([1]主干线!R1315="","",[1]主干线!R1315)</f>
        <v>0</v>
      </c>
      <c r="M1315" s="7">
        <f>IF([1]主干线!S1315="","",[1]主干线!S1315)</f>
        <v>0</v>
      </c>
      <c r="N1315" s="7">
        <f>IF([1]主干线!T1315="","",[1]主干线!T1315)</f>
        <v>0</v>
      </c>
      <c r="O1315" s="7" t="str">
        <f>IF([1]主干线!V1315="","",[1]主干线!V1315)</f>
        <v>配变_生态园2#变</v>
      </c>
      <c r="P1315" s="7">
        <f>IF([1]主干线!W1315="","",[1]主干线!W1315)</f>
        <v>2.2388430000000001</v>
      </c>
      <c r="Q1315" s="7">
        <f>IF([1]主干线!X1315="","",[1]主干线!X1315)</f>
        <v>0</v>
      </c>
      <c r="R1315" s="7">
        <f>IF([1]主干线!I1315="","",[1]主干线!I1315)</f>
        <v>0</v>
      </c>
      <c r="S1315" s="7">
        <f>IF([1]主干线!G1315="","",[1]主干线!G1315)</f>
        <v>0</v>
      </c>
      <c r="T1315" s="7">
        <f>IF([1]主干线!J1315="","",[1]主干线!J1315)</f>
        <v>0</v>
      </c>
      <c r="U1315" s="7" t="str">
        <f>IF([1]主干线!H1315="","",[1]主干线!H1315)</f>
        <v>市辖</v>
      </c>
    </row>
    <row r="1316" spans="1:21" x14ac:dyDescent="0.15">
      <c r="A1316" s="7" t="str">
        <f>IF([1]主干线!A1316="","",[1]主干线!A1316)</f>
        <v>曹家线路49</v>
      </c>
      <c r="B1316" s="7" t="str">
        <f>IF([1]主干线!B1316="","",[1]主干线!B1316)</f>
        <v>10kV</v>
      </c>
      <c r="C1316" s="7" t="str">
        <f>IF([1]主干线!C1316="","",[1]主干线!C1316)</f>
        <v>137曹家线</v>
      </c>
      <c r="D1316" s="7">
        <f>IF([1]主干线!D1316="","",[1]主干线!D1316)</f>
        <v>0</v>
      </c>
      <c r="E1316" s="7" t="str">
        <f>IF([1]主干线!E1316="","",[1]主干线!E1316)</f>
        <v>LGJ-185/30</v>
      </c>
      <c r="F1316" s="7">
        <f>IF([1]主干线!F1316="","",[1]主干线!F1316)</f>
        <v>0.102439</v>
      </c>
      <c r="G1316" s="7">
        <f>IF([1]主干线!M1316="","",[1]主干线!M1316)</f>
        <v>2E-3</v>
      </c>
      <c r="H1316" s="7">
        <f>IF([1]主干线!N1316="","",[1]主干线!N1316)</f>
        <v>0</v>
      </c>
      <c r="I1316" s="7">
        <f>IF([1]主干线!O1316="","",[1]主干线!O1316)</f>
        <v>0</v>
      </c>
      <c r="J1316" s="7">
        <f>IF([1]主干线!P1316="","",[1]主干线!P1316)</f>
        <v>2015</v>
      </c>
      <c r="K1316" s="7">
        <f>IF([1]主干线!Q1316="","",[1]主干线!Q1316)</f>
        <v>2</v>
      </c>
      <c r="L1316" s="7">
        <f>IF([1]主干线!R1316="","",[1]主干线!R1316)</f>
        <v>0</v>
      </c>
      <c r="M1316" s="7">
        <f>IF([1]主干线!S1316="","",[1]主干线!S1316)</f>
        <v>0</v>
      </c>
      <c r="N1316" s="7">
        <f>IF([1]主干线!T1316="","",[1]主干线!T1316)</f>
        <v>0</v>
      </c>
      <c r="O1316" s="7" t="str">
        <f>IF([1]主干线!V1316="","",[1]主干线!V1316)</f>
        <v>8796088746960</v>
      </c>
      <c r="P1316" s="7">
        <f>IF([1]主干线!W1316="","",[1]主干线!W1316)</f>
        <v>2.0487899999999999</v>
      </c>
      <c r="Q1316" s="7">
        <f>IF([1]主干线!X1316="","",[1]主干线!X1316)</f>
        <v>1</v>
      </c>
      <c r="R1316" s="7">
        <f>IF([1]主干线!I1316="","",[1]主干线!I1316)</f>
        <v>1</v>
      </c>
      <c r="S1316" s="7">
        <f>IF([1]主干线!G1316="","",[1]主干线!G1316)</f>
        <v>0</v>
      </c>
      <c r="T1316" s="7">
        <f>IF([1]主干线!J1316="","",[1]主干线!J1316)</f>
        <v>0</v>
      </c>
      <c r="U1316" s="7" t="str">
        <f>IF([1]主干线!H1316="","",[1]主干线!H1316)</f>
        <v>市辖</v>
      </c>
    </row>
    <row r="1317" spans="1:21" x14ac:dyDescent="0.15">
      <c r="A1317" s="7" t="str">
        <f>IF([1]主干线!A1317="","",[1]主干线!A1317)</f>
        <v>曹家线路50</v>
      </c>
      <c r="B1317" s="7" t="str">
        <f>IF([1]主干线!B1317="","",[1]主干线!B1317)</f>
        <v>10kV</v>
      </c>
      <c r="C1317" s="7" t="str">
        <f>IF([1]主干线!C1317="","",[1]主干线!C1317)</f>
        <v>137曹家线</v>
      </c>
      <c r="D1317" s="7">
        <f>IF([1]主干线!D1317="","",[1]主干线!D1317)</f>
        <v>0</v>
      </c>
      <c r="E1317" s="7" t="str">
        <f>IF([1]主干线!E1317="","",[1]主干线!E1317)</f>
        <v>LGJ-185/30</v>
      </c>
      <c r="F1317" s="7">
        <f>IF([1]主干线!F1317="","",[1]主干线!F1317)</f>
        <v>3.9529999999999999E-3</v>
      </c>
      <c r="G1317" s="7">
        <f>IF([1]主干线!M1317="","",[1]主干线!M1317)</f>
        <v>2E-3</v>
      </c>
      <c r="H1317" s="7">
        <f>IF([1]主干线!N1317="","",[1]主干线!N1317)</f>
        <v>0</v>
      </c>
      <c r="I1317" s="7">
        <f>IF([1]主干线!O1317="","",[1]主干线!O1317)</f>
        <v>0</v>
      </c>
      <c r="J1317" s="7">
        <f>IF([1]主干线!P1317="","",[1]主干线!P1317)</f>
        <v>2015</v>
      </c>
      <c r="K1317" s="7">
        <f>IF([1]主干线!Q1317="","",[1]主干线!Q1317)</f>
        <v>3</v>
      </c>
      <c r="L1317" s="7">
        <f>IF([1]主干线!R1317="","",[1]主干线!R1317)</f>
        <v>0</v>
      </c>
      <c r="M1317" s="7">
        <f>IF([1]主干线!S1317="","",[1]主干线!S1317)</f>
        <v>0</v>
      </c>
      <c r="N1317" s="7">
        <f>IF([1]主干线!T1317="","",[1]主干线!T1317)</f>
        <v>0</v>
      </c>
      <c r="O1317" s="7" t="str">
        <f>IF([1]主干线!V1317="","",[1]主干线!V1317)</f>
        <v>配变_生态园北排涝站</v>
      </c>
      <c r="P1317" s="7">
        <f>IF([1]主干线!W1317="","",[1]主干线!W1317)</f>
        <v>7.9065999999999997E-2</v>
      </c>
      <c r="Q1317" s="7">
        <f>IF([1]主干线!X1317="","",[1]主干线!X1317)</f>
        <v>2</v>
      </c>
      <c r="R1317" s="7">
        <f>IF([1]主干线!I1317="","",[1]主干线!I1317)</f>
        <v>1</v>
      </c>
      <c r="S1317" s="7">
        <f>IF([1]主干线!G1317="","",[1]主干线!G1317)</f>
        <v>0</v>
      </c>
      <c r="T1317" s="7">
        <f>IF([1]主干线!J1317="","",[1]主干线!J1317)</f>
        <v>0</v>
      </c>
      <c r="U1317" s="7" t="str">
        <f>IF([1]主干线!H1317="","",[1]主干线!H1317)</f>
        <v>市辖</v>
      </c>
    </row>
    <row r="1318" spans="1:21" x14ac:dyDescent="0.15">
      <c r="A1318" s="7" t="str">
        <f>IF([1]主干线!A1318="","",[1]主干线!A1318)</f>
        <v>曹家线路51</v>
      </c>
      <c r="B1318" s="7" t="str">
        <f>IF([1]主干线!B1318="","",[1]主干线!B1318)</f>
        <v>10kV</v>
      </c>
      <c r="C1318" s="7" t="str">
        <f>IF([1]主干线!C1318="","",[1]主干线!C1318)</f>
        <v>137曹家线</v>
      </c>
      <c r="D1318" s="7">
        <f>IF([1]主干线!D1318="","",[1]主干线!D1318)</f>
        <v>0</v>
      </c>
      <c r="E1318" s="7" t="str">
        <f>IF([1]主干线!E1318="","",[1]主干线!E1318)</f>
        <v>LGJ-185/30</v>
      </c>
      <c r="F1318" s="7">
        <f>IF([1]主干线!F1318="","",[1]主干线!F1318)</f>
        <v>2.1340000000000001E-2</v>
      </c>
      <c r="G1318" s="7">
        <f>IF([1]主干线!M1318="","",[1]主干线!M1318)</f>
        <v>2E-3</v>
      </c>
      <c r="H1318" s="7">
        <f>IF([1]主干线!N1318="","",[1]主干线!N1318)</f>
        <v>0</v>
      </c>
      <c r="I1318" s="7">
        <f>IF([1]主干线!O1318="","",[1]主干线!O1318)</f>
        <v>0</v>
      </c>
      <c r="J1318" s="7">
        <f>IF([1]主干线!P1318="","",[1]主干线!P1318)</f>
        <v>2015</v>
      </c>
      <c r="K1318" s="7">
        <f>IF([1]主干线!Q1318="","",[1]主干线!Q1318)</f>
        <v>1</v>
      </c>
      <c r="L1318" s="7">
        <f>IF([1]主干线!R1318="","",[1]主干线!R1318)</f>
        <v>0</v>
      </c>
      <c r="M1318" s="7">
        <f>IF([1]主干线!S1318="","",[1]主干线!S1318)</f>
        <v>0</v>
      </c>
      <c r="N1318" s="7">
        <f>IF([1]主干线!T1318="","",[1]主干线!T1318)</f>
        <v>0</v>
      </c>
      <c r="O1318" s="7" t="str">
        <f>IF([1]主干线!V1318="","",[1]主干线!V1318)</f>
        <v>配变_曹家线移动2</v>
      </c>
      <c r="P1318" s="7">
        <f>IF([1]主干线!W1318="","",[1]主干线!W1318)</f>
        <v>0.42679699999999998</v>
      </c>
      <c r="Q1318" s="7">
        <f>IF([1]主干线!X1318="","",[1]主干线!X1318)</f>
        <v>3</v>
      </c>
      <c r="R1318" s="7">
        <f>IF([1]主干线!I1318="","",[1]主干线!I1318)</f>
        <v>0</v>
      </c>
      <c r="S1318" s="7">
        <f>IF([1]主干线!G1318="","",[1]主干线!G1318)</f>
        <v>0</v>
      </c>
      <c r="T1318" s="7">
        <f>IF([1]主干线!J1318="","",[1]主干线!J1318)</f>
        <v>0</v>
      </c>
      <c r="U1318" s="7" t="str">
        <f>IF([1]主干线!H1318="","",[1]主干线!H1318)</f>
        <v>市辖</v>
      </c>
    </row>
    <row r="1319" spans="1:21" x14ac:dyDescent="0.15">
      <c r="A1319" s="7" t="str">
        <f>IF([1]主干线!A1319="","",[1]主干线!A1319)</f>
        <v>曹家线路52</v>
      </c>
      <c r="B1319" s="7" t="str">
        <f>IF([1]主干线!B1319="","",[1]主干线!B1319)</f>
        <v>10kV</v>
      </c>
      <c r="C1319" s="7" t="str">
        <f>IF([1]主干线!C1319="","",[1]主干线!C1319)</f>
        <v>137曹家线</v>
      </c>
      <c r="D1319" s="7">
        <f>IF([1]主干线!D1319="","",[1]主干线!D1319)</f>
        <v>0</v>
      </c>
      <c r="E1319" s="7" t="str">
        <f>IF([1]主干线!E1319="","",[1]主干线!E1319)</f>
        <v>LGJ-185/30</v>
      </c>
      <c r="F1319" s="7">
        <f>IF([1]主干线!F1319="","",[1]主干线!F1319)</f>
        <v>0.24774099999999999</v>
      </c>
      <c r="G1319" s="7">
        <f>IF([1]主干线!M1319="","",[1]主干线!M1319)</f>
        <v>2E-3</v>
      </c>
      <c r="H1319" s="7">
        <f>IF([1]主干线!N1319="","",[1]主干线!N1319)</f>
        <v>0</v>
      </c>
      <c r="I1319" s="7">
        <f>IF([1]主干线!O1319="","",[1]主干线!O1319)</f>
        <v>0</v>
      </c>
      <c r="J1319" s="7">
        <f>IF([1]主干线!P1319="","",[1]主干线!P1319)</f>
        <v>2015</v>
      </c>
      <c r="K1319" s="7">
        <f>IF([1]主干线!Q1319="","",[1]主干线!Q1319)</f>
        <v>2</v>
      </c>
      <c r="L1319" s="7">
        <f>IF([1]主干线!R1319="","",[1]主干线!R1319)</f>
        <v>0</v>
      </c>
      <c r="M1319" s="7">
        <f>IF([1]主干线!S1319="","",[1]主干线!S1319)</f>
        <v>0</v>
      </c>
      <c r="N1319" s="7">
        <f>IF([1]主干线!T1319="","",[1]主干线!T1319)</f>
        <v>0</v>
      </c>
      <c r="O1319" s="7" t="str">
        <f>IF([1]主干线!V1319="","",[1]主干线!V1319)</f>
        <v>8796088746976</v>
      </c>
      <c r="P1319" s="7">
        <f>IF([1]主干线!W1319="","",[1]主干线!W1319)</f>
        <v>4.9548160000000001</v>
      </c>
      <c r="Q1319" s="7">
        <f>IF([1]主干线!X1319="","",[1]主干线!X1319)</f>
        <v>4</v>
      </c>
      <c r="R1319" s="7">
        <f>IF([1]主干线!I1319="","",[1]主干线!I1319)</f>
        <v>1</v>
      </c>
      <c r="S1319" s="7">
        <f>IF([1]主干线!G1319="","",[1]主干线!G1319)</f>
        <v>0</v>
      </c>
      <c r="T1319" s="7">
        <f>IF([1]主干线!J1319="","",[1]主干线!J1319)</f>
        <v>0</v>
      </c>
      <c r="U1319" s="7" t="str">
        <f>IF([1]主干线!H1319="","",[1]主干线!H1319)</f>
        <v>市辖</v>
      </c>
    </row>
    <row r="1320" spans="1:21" x14ac:dyDescent="0.15">
      <c r="A1320" s="7" t="str">
        <f>IF([1]主干线!A1320="","",[1]主干线!A1320)</f>
        <v>曹家线路53</v>
      </c>
      <c r="B1320" s="7" t="str">
        <f>IF([1]主干线!B1320="","",[1]主干线!B1320)</f>
        <v>10kV</v>
      </c>
      <c r="C1320" s="7" t="str">
        <f>IF([1]主干线!C1320="","",[1]主干线!C1320)</f>
        <v>137曹家线</v>
      </c>
      <c r="D1320" s="7">
        <f>IF([1]主干线!D1320="","",[1]主干线!D1320)</f>
        <v>0</v>
      </c>
      <c r="E1320" s="7" t="str">
        <f>IF([1]主干线!E1320="","",[1]主干线!E1320)</f>
        <v>LGJ-185/30</v>
      </c>
      <c r="F1320" s="7">
        <f>IF([1]主干线!F1320="","",[1]主干线!F1320)</f>
        <v>1.5262E-2</v>
      </c>
      <c r="G1320" s="7">
        <f>IF([1]主干线!M1320="","",[1]主干线!M1320)</f>
        <v>2E-3</v>
      </c>
      <c r="H1320" s="7">
        <f>IF([1]主干线!N1320="","",[1]主干线!N1320)</f>
        <v>0</v>
      </c>
      <c r="I1320" s="7">
        <f>IF([1]主干线!O1320="","",[1]主干线!O1320)</f>
        <v>0</v>
      </c>
      <c r="J1320" s="7">
        <f>IF([1]主干线!P1320="","",[1]主干线!P1320)</f>
        <v>2015</v>
      </c>
      <c r="K1320" s="7">
        <f>IF([1]主干线!Q1320="","",[1]主干线!Q1320)</f>
        <v>3</v>
      </c>
      <c r="L1320" s="7">
        <f>IF([1]主干线!R1320="","",[1]主干线!R1320)</f>
        <v>0</v>
      </c>
      <c r="M1320" s="7">
        <f>IF([1]主干线!S1320="","",[1]主干线!S1320)</f>
        <v>0</v>
      </c>
      <c r="N1320" s="7">
        <f>IF([1]主干线!T1320="","",[1]主干线!T1320)</f>
        <v>0</v>
      </c>
      <c r="O1320" s="7" t="str">
        <f>IF([1]主干线!V1320="","",[1]主干线!V1320)</f>
        <v>配变_曹村经变</v>
      </c>
      <c r="P1320" s="7">
        <f>IF([1]主干线!W1320="","",[1]主干线!W1320)</f>
        <v>0.30524600000000002</v>
      </c>
      <c r="Q1320" s="7">
        <f>IF([1]主干线!X1320="","",[1]主干线!X1320)</f>
        <v>5</v>
      </c>
      <c r="R1320" s="7">
        <f>IF([1]主干线!I1320="","",[1]主干线!I1320)</f>
        <v>1</v>
      </c>
      <c r="S1320" s="7">
        <f>IF([1]主干线!G1320="","",[1]主干线!G1320)</f>
        <v>0</v>
      </c>
      <c r="T1320" s="7">
        <f>IF([1]主干线!J1320="","",[1]主干线!J1320)</f>
        <v>0</v>
      </c>
      <c r="U1320" s="7" t="str">
        <f>IF([1]主干线!H1320="","",[1]主干线!H1320)</f>
        <v>市辖</v>
      </c>
    </row>
    <row r="1321" spans="1:21" x14ac:dyDescent="0.15">
      <c r="A1321" s="7" t="str">
        <f>IF([1]主干线!A1321="","",[1]主干线!A1321)</f>
        <v>曹家线路54</v>
      </c>
      <c r="B1321" s="7" t="str">
        <f>IF([1]主干线!B1321="","",[1]主干线!B1321)</f>
        <v>10kV</v>
      </c>
      <c r="C1321" s="7" t="str">
        <f>IF([1]主干线!C1321="","",[1]主干线!C1321)</f>
        <v>137曹家线</v>
      </c>
      <c r="D1321" s="7">
        <f>IF([1]主干线!D1321="","",[1]主干线!D1321)</f>
        <v>0</v>
      </c>
      <c r="E1321" s="7" t="str">
        <f>IF([1]主干线!E1321="","",[1]主干线!E1321)</f>
        <v>LGJ-185/30</v>
      </c>
      <c r="F1321" s="7">
        <f>IF([1]主干线!F1321="","",[1]主干线!F1321)</f>
        <v>0.33505800000000002</v>
      </c>
      <c r="G1321" s="7">
        <f>IF([1]主干线!M1321="","",[1]主干线!M1321)</f>
        <v>2E-3</v>
      </c>
      <c r="H1321" s="7">
        <f>IF([1]主干线!N1321="","",[1]主干线!N1321)</f>
        <v>0</v>
      </c>
      <c r="I1321" s="7">
        <f>IF([1]主干线!O1321="","",[1]主干线!O1321)</f>
        <v>0</v>
      </c>
      <c r="J1321" s="7">
        <f>IF([1]主干线!P1321="","",[1]主干线!P1321)</f>
        <v>2015</v>
      </c>
      <c r="K1321" s="7">
        <f>IF([1]主干线!Q1321="","",[1]主干线!Q1321)</f>
        <v>1</v>
      </c>
      <c r="L1321" s="7">
        <f>IF([1]主干线!R1321="","",[1]主干线!R1321)</f>
        <v>0</v>
      </c>
      <c r="M1321" s="7">
        <f>IF([1]主干线!S1321="","",[1]主干线!S1321)</f>
        <v>0</v>
      </c>
      <c r="N1321" s="7">
        <f>IF([1]主干线!T1321="","",[1]主干线!T1321)</f>
        <v>0</v>
      </c>
      <c r="O1321" s="7" t="str">
        <f>IF([1]主干线!V1321="","",[1]主干线!V1321)</f>
        <v>8796088747040</v>
      </c>
      <c r="P1321" s="7">
        <f>IF([1]主干线!W1321="","",[1]主干线!W1321)</f>
        <v>6.7011599999999998</v>
      </c>
      <c r="Q1321" s="7">
        <f>IF([1]主干线!X1321="","",[1]主干线!X1321)</f>
        <v>6</v>
      </c>
      <c r="R1321" s="7">
        <f>IF([1]主干线!I1321="","",[1]主干线!I1321)</f>
        <v>0</v>
      </c>
      <c r="S1321" s="7">
        <f>IF([1]主干线!G1321="","",[1]主干线!G1321)</f>
        <v>0</v>
      </c>
      <c r="T1321" s="7">
        <f>IF([1]主干线!J1321="","",[1]主干线!J1321)</f>
        <v>0</v>
      </c>
      <c r="U1321" s="7" t="str">
        <f>IF([1]主干线!H1321="","",[1]主干线!H1321)</f>
        <v>市辖</v>
      </c>
    </row>
    <row r="1322" spans="1:21" x14ac:dyDescent="0.15">
      <c r="A1322" s="7" t="str">
        <f>IF([1]主干线!A1322="","",[1]主干线!A1322)</f>
        <v>曹家线路55</v>
      </c>
      <c r="B1322" s="7" t="str">
        <f>IF([1]主干线!B1322="","",[1]主干线!B1322)</f>
        <v>10kV</v>
      </c>
      <c r="C1322" s="7" t="str">
        <f>IF([1]主干线!C1322="","",[1]主干线!C1322)</f>
        <v>137曹家线</v>
      </c>
      <c r="D1322" s="7">
        <f>IF([1]主干线!D1322="","",[1]主干线!D1322)</f>
        <v>0</v>
      </c>
      <c r="E1322" s="7" t="str">
        <f>IF([1]主干线!E1322="","",[1]主干线!E1322)</f>
        <v>LGJ-185/30</v>
      </c>
      <c r="F1322" s="7">
        <f>IF([1]主干线!F1322="","",[1]主干线!F1322)</f>
        <v>0.12934699999999999</v>
      </c>
      <c r="G1322" s="7">
        <f>IF([1]主干线!M1322="","",[1]主干线!M1322)</f>
        <v>2E-3</v>
      </c>
      <c r="H1322" s="7">
        <f>IF([1]主干线!N1322="","",[1]主干线!N1322)</f>
        <v>0</v>
      </c>
      <c r="I1322" s="7">
        <f>IF([1]主干线!O1322="","",[1]主干线!O1322)</f>
        <v>0</v>
      </c>
      <c r="J1322" s="7">
        <f>IF([1]主干线!P1322="","",[1]主干线!P1322)</f>
        <v>2015</v>
      </c>
      <c r="K1322" s="7">
        <f>IF([1]主干线!Q1322="","",[1]主干线!Q1322)</f>
        <v>2</v>
      </c>
      <c r="L1322" s="7">
        <f>IF([1]主干线!R1322="","",[1]主干线!R1322)</f>
        <v>0</v>
      </c>
      <c r="M1322" s="7">
        <f>IF([1]主干线!S1322="","",[1]主干线!S1322)</f>
        <v>0</v>
      </c>
      <c r="N1322" s="7">
        <f>IF([1]主干线!T1322="","",[1]主干线!T1322)</f>
        <v>0</v>
      </c>
      <c r="O1322" s="7" t="str">
        <f>IF([1]主干线!V1322="","",[1]主干线!V1322)</f>
        <v>8796088749520</v>
      </c>
      <c r="P1322" s="7">
        <f>IF([1]主干线!W1322="","",[1]主干线!W1322)</f>
        <v>2.5869339999999998</v>
      </c>
      <c r="Q1322" s="7">
        <f>IF([1]主干线!X1322="","",[1]主干线!X1322)</f>
        <v>7</v>
      </c>
      <c r="R1322" s="7">
        <f>IF([1]主干线!I1322="","",[1]主干线!I1322)</f>
        <v>1</v>
      </c>
      <c r="S1322" s="7">
        <f>IF([1]主干线!G1322="","",[1]主干线!G1322)</f>
        <v>0</v>
      </c>
      <c r="T1322" s="7">
        <f>IF([1]主干线!J1322="","",[1]主干线!J1322)</f>
        <v>0</v>
      </c>
      <c r="U1322" s="7" t="str">
        <f>IF([1]主干线!H1322="","",[1]主干线!H1322)</f>
        <v/>
      </c>
    </row>
    <row r="1323" spans="1:21" x14ac:dyDescent="0.15">
      <c r="A1323" s="7" t="str">
        <f>IF([1]主干线!A1323="","",[1]主干线!A1323)</f>
        <v>曹家线路56</v>
      </c>
      <c r="B1323" s="7" t="str">
        <f>IF([1]主干线!B1323="","",[1]主干线!B1323)</f>
        <v>10kV</v>
      </c>
      <c r="C1323" s="7" t="str">
        <f>IF([1]主干线!C1323="","",[1]主干线!C1323)</f>
        <v>137曹家线</v>
      </c>
      <c r="D1323" s="7">
        <f>IF([1]主干线!D1323="","",[1]主干线!D1323)</f>
        <v>0</v>
      </c>
      <c r="E1323" s="7" t="str">
        <f>IF([1]主干线!E1323="","",[1]主干线!E1323)</f>
        <v>LGJ-185/30</v>
      </c>
      <c r="F1323" s="7">
        <f>IF([1]主干线!F1323="","",[1]主干线!F1323)</f>
        <v>4.2379999999999996E-3</v>
      </c>
      <c r="G1323" s="7">
        <f>IF([1]主干线!M1323="","",[1]主干线!M1323)</f>
        <v>2E-3</v>
      </c>
      <c r="H1323" s="7">
        <f>IF([1]主干线!N1323="","",[1]主干线!N1323)</f>
        <v>0</v>
      </c>
      <c r="I1323" s="7">
        <f>IF([1]主干线!O1323="","",[1]主干线!O1323)</f>
        <v>0</v>
      </c>
      <c r="J1323" s="7">
        <f>IF([1]主干线!P1323="","",[1]主干线!P1323)</f>
        <v>2015</v>
      </c>
      <c r="K1323" s="7">
        <f>IF([1]主干线!Q1323="","",[1]主干线!Q1323)</f>
        <v>3</v>
      </c>
      <c r="L1323" s="7">
        <f>IF([1]主干线!R1323="","",[1]主干线!R1323)</f>
        <v>0</v>
      </c>
      <c r="M1323" s="7">
        <f>IF([1]主干线!S1323="","",[1]主干线!S1323)</f>
        <v>0</v>
      </c>
      <c r="N1323" s="7">
        <f>IF([1]主干线!T1323="","",[1]主干线!T1323)</f>
        <v>0</v>
      </c>
      <c r="O1323" s="7" t="str">
        <f>IF([1]主干线!V1323="","",[1]主干线!V1323)</f>
        <v>配变_高铁6段6工区3作业工区6#变</v>
      </c>
      <c r="P1323" s="7">
        <f>IF([1]主干线!W1323="","",[1]主干线!W1323)</f>
        <v>8.4762000000000004E-2</v>
      </c>
      <c r="Q1323" s="7">
        <f>IF([1]主干线!X1323="","",[1]主干线!X1323)</f>
        <v>8</v>
      </c>
      <c r="R1323" s="7">
        <f>IF([1]主干线!I1323="","",[1]主干线!I1323)</f>
        <v>1</v>
      </c>
      <c r="S1323" s="7">
        <f>IF([1]主干线!G1323="","",[1]主干线!G1323)</f>
        <v>0</v>
      </c>
      <c r="T1323" s="7">
        <f>IF([1]主干线!J1323="","",[1]主干线!J1323)</f>
        <v>0</v>
      </c>
      <c r="U1323" s="7" t="str">
        <f>IF([1]主干线!H1323="","",[1]主干线!H1323)</f>
        <v/>
      </c>
    </row>
    <row r="1324" spans="1:21" x14ac:dyDescent="0.15">
      <c r="A1324" s="7" t="str">
        <f>IF([1]主干线!A1324="","",[1]主干线!A1324)</f>
        <v>曹家线路57</v>
      </c>
      <c r="B1324" s="7" t="str">
        <f>IF([1]主干线!B1324="","",[1]主干线!B1324)</f>
        <v>10kV</v>
      </c>
      <c r="C1324" s="7" t="str">
        <f>IF([1]主干线!C1324="","",[1]主干线!C1324)</f>
        <v>137曹家线</v>
      </c>
      <c r="D1324" s="7">
        <f>IF([1]主干线!D1324="","",[1]主干线!D1324)</f>
        <v>0</v>
      </c>
      <c r="E1324" s="7" t="str">
        <f>IF([1]主干线!E1324="","",[1]主干线!E1324)</f>
        <v>LGJ-185/30</v>
      </c>
      <c r="F1324" s="7">
        <f>IF([1]主干线!F1324="","",[1]主干线!F1324)</f>
        <v>0.45757300000000001</v>
      </c>
      <c r="G1324" s="7">
        <f>IF([1]主干线!M1324="","",[1]主干线!M1324)</f>
        <v>2E-3</v>
      </c>
      <c r="H1324" s="7">
        <f>IF([1]主干线!N1324="","",[1]主干线!N1324)</f>
        <v>0</v>
      </c>
      <c r="I1324" s="7">
        <f>IF([1]主干线!O1324="","",[1]主干线!O1324)</f>
        <v>0</v>
      </c>
      <c r="J1324" s="7">
        <f>IF([1]主干线!P1324="","",[1]主干线!P1324)</f>
        <v>2015</v>
      </c>
      <c r="K1324" s="7">
        <f>IF([1]主干线!Q1324="","",[1]主干线!Q1324)</f>
        <v>1</v>
      </c>
      <c r="L1324" s="7">
        <f>IF([1]主干线!R1324="","",[1]主干线!R1324)</f>
        <v>0</v>
      </c>
      <c r="M1324" s="7">
        <f>IF([1]主干线!S1324="","",[1]主干线!S1324)</f>
        <v>0</v>
      </c>
      <c r="N1324" s="7">
        <f>IF([1]主干线!T1324="","",[1]主干线!T1324)</f>
        <v>0</v>
      </c>
      <c r="O1324" s="7" t="str">
        <f>IF([1]主干线!V1324="","",[1]主干线!V1324)</f>
        <v>8796088747072</v>
      </c>
      <c r="P1324" s="7">
        <f>IF([1]主干线!W1324="","",[1]主干线!W1324)</f>
        <v>9.1514509999999998</v>
      </c>
      <c r="Q1324" s="7">
        <f>IF([1]主干线!X1324="","",[1]主干线!X1324)</f>
        <v>0</v>
      </c>
      <c r="R1324" s="7">
        <f>IF([1]主干线!I1324="","",[1]主干线!I1324)</f>
        <v>0</v>
      </c>
      <c r="S1324" s="7">
        <f>IF([1]主干线!G1324="","",[1]主干线!G1324)</f>
        <v>0</v>
      </c>
      <c r="T1324" s="7">
        <f>IF([1]主干线!J1324="","",[1]主干线!J1324)</f>
        <v>0</v>
      </c>
      <c r="U1324" s="7" t="str">
        <f>IF([1]主干线!H1324="","",[1]主干线!H1324)</f>
        <v/>
      </c>
    </row>
    <row r="1325" spans="1:21" x14ac:dyDescent="0.15">
      <c r="A1325" s="7" t="str">
        <f>IF([1]主干线!A1325="","",[1]主干线!A1325)</f>
        <v>曹家线路58</v>
      </c>
      <c r="B1325" s="7" t="str">
        <f>IF([1]主干线!B1325="","",[1]主干线!B1325)</f>
        <v>10kV</v>
      </c>
      <c r="C1325" s="7" t="str">
        <f>IF([1]主干线!C1325="","",[1]主干线!C1325)</f>
        <v>137曹家线</v>
      </c>
      <c r="D1325" s="7">
        <f>IF([1]主干线!D1325="","",[1]主干线!D1325)</f>
        <v>0</v>
      </c>
      <c r="E1325" s="7" t="str">
        <f>IF([1]主干线!E1325="","",[1]主干线!E1325)</f>
        <v>LGJ-185/30</v>
      </c>
      <c r="F1325" s="7">
        <f>IF([1]主干线!F1325="","",[1]主干线!F1325)</f>
        <v>0.56666499999999997</v>
      </c>
      <c r="G1325" s="7">
        <f>IF([1]主干线!M1325="","",[1]主干线!M1325)</f>
        <v>2E-3</v>
      </c>
      <c r="H1325" s="7">
        <f>IF([1]主干线!N1325="","",[1]主干线!N1325)</f>
        <v>0</v>
      </c>
      <c r="I1325" s="7">
        <f>IF([1]主干线!O1325="","",[1]主干线!O1325)</f>
        <v>0</v>
      </c>
      <c r="J1325" s="7">
        <f>IF([1]主干线!P1325="","",[1]主干线!P1325)</f>
        <v>2015</v>
      </c>
      <c r="K1325" s="7">
        <f>IF([1]主干线!Q1325="","",[1]主干线!Q1325)</f>
        <v>2</v>
      </c>
      <c r="L1325" s="7">
        <f>IF([1]主干线!R1325="","",[1]主干线!R1325)</f>
        <v>0</v>
      </c>
      <c r="M1325" s="7">
        <f>IF([1]主干线!S1325="","",[1]主干线!S1325)</f>
        <v>0</v>
      </c>
      <c r="N1325" s="7">
        <f>IF([1]主干线!T1325="","",[1]主干线!T1325)</f>
        <v>0</v>
      </c>
      <c r="O1325" s="7" t="str">
        <f>IF([1]主干线!V1325="","",[1]主干线!V1325)</f>
        <v>配变_朱昌塘西排涝站</v>
      </c>
      <c r="P1325" s="7">
        <f>IF([1]主干线!W1325="","",[1]主干线!W1325)</f>
        <v>11.333304999999999</v>
      </c>
      <c r="Q1325" s="7">
        <f>IF([1]主干线!X1325="","",[1]主干线!X1325)</f>
        <v>1</v>
      </c>
      <c r="R1325" s="7">
        <f>IF([1]主干线!I1325="","",[1]主干线!I1325)</f>
        <v>1</v>
      </c>
      <c r="S1325" s="7">
        <f>IF([1]主干线!G1325="","",[1]主干线!G1325)</f>
        <v>0</v>
      </c>
      <c r="T1325" s="7">
        <f>IF([1]主干线!J1325="","",[1]主干线!J1325)</f>
        <v>0</v>
      </c>
      <c r="U1325" s="7" t="str">
        <f>IF([1]主干线!H1325="","",[1]主干线!H1325)</f>
        <v/>
      </c>
    </row>
    <row r="1326" spans="1:21" x14ac:dyDescent="0.15">
      <c r="A1326" s="7" t="str">
        <f>IF([1]主干线!A1326="","",[1]主干线!A1326)</f>
        <v>曹家线路59</v>
      </c>
      <c r="B1326" s="7" t="str">
        <f>IF([1]主干线!B1326="","",[1]主干线!B1326)</f>
        <v>10kV</v>
      </c>
      <c r="C1326" s="7" t="str">
        <f>IF([1]主干线!C1326="","",[1]主干线!C1326)</f>
        <v>137曹家线</v>
      </c>
      <c r="D1326" s="7">
        <f>IF([1]主干线!D1326="","",[1]主干线!D1326)</f>
        <v>0</v>
      </c>
      <c r="E1326" s="7" t="str">
        <f>IF([1]主干线!E1326="","",[1]主干线!E1326)</f>
        <v>LGJ-240/55</v>
      </c>
      <c r="F1326" s="7">
        <f>IF([1]主干线!F1326="","",[1]主干线!F1326)</f>
        <v>9.6582000000000001E-2</v>
      </c>
      <c r="G1326" s="7">
        <f>IF([1]主干线!M1326="","",[1]主干线!M1326)</f>
        <v>2E-3</v>
      </c>
      <c r="H1326" s="7">
        <f>IF([1]主干线!N1326="","",[1]主干线!N1326)</f>
        <v>0</v>
      </c>
      <c r="I1326" s="7">
        <f>IF([1]主干线!O1326="","",[1]主干线!O1326)</f>
        <v>0</v>
      </c>
      <c r="J1326" s="7">
        <f>IF([1]主干线!P1326="","",[1]主干线!P1326)</f>
        <v>2015</v>
      </c>
      <c r="K1326" s="7">
        <f>IF([1]主干线!Q1326="","",[1]主干线!Q1326)</f>
        <v>3</v>
      </c>
      <c r="L1326" s="7">
        <f>IF([1]主干线!R1326="","",[1]主干线!R1326)</f>
        <v>0</v>
      </c>
      <c r="M1326" s="7">
        <f>IF([1]主干线!S1326="","",[1]主干线!S1326)</f>
        <v>0</v>
      </c>
      <c r="N1326" s="7">
        <f>IF([1]主干线!T1326="","",[1]主干线!T1326)</f>
        <v>0</v>
      </c>
      <c r="O1326" s="7" t="str">
        <f>IF([1]主干线!V1326="","",[1]主干线!V1326)</f>
        <v>配变_曹家线商务城资产经营</v>
      </c>
      <c r="P1326" s="7">
        <f>IF([1]主干线!W1326="","",[1]主干线!W1326)</f>
        <v>2.1248100000000001</v>
      </c>
      <c r="Q1326" s="7">
        <f>IF([1]主干线!X1326="","",[1]主干线!X1326)</f>
        <v>2</v>
      </c>
      <c r="R1326" s="7">
        <f>IF([1]主干线!I1326="","",[1]主干线!I1326)</f>
        <v>1</v>
      </c>
      <c r="S1326" s="7">
        <f>IF([1]主干线!G1326="","",[1]主干线!G1326)</f>
        <v>0</v>
      </c>
      <c r="T1326" s="7">
        <f>IF([1]主干线!J1326="","",[1]主干线!J1326)</f>
        <v>0</v>
      </c>
      <c r="U1326" s="7" t="str">
        <f>IF([1]主干线!H1326="","",[1]主干线!H1326)</f>
        <v/>
      </c>
    </row>
    <row r="1327" spans="1:21" x14ac:dyDescent="0.15">
      <c r="A1327" s="7" t="str">
        <f>IF([1]主干线!A1327="","",[1]主干线!A1327)</f>
        <v>曹家线路60</v>
      </c>
      <c r="B1327" s="7" t="str">
        <f>IF([1]主干线!B1327="","",[1]主干线!B1327)</f>
        <v>10kV</v>
      </c>
      <c r="C1327" s="7" t="str">
        <f>IF([1]主干线!C1327="","",[1]主干线!C1327)</f>
        <v>137曹家线</v>
      </c>
      <c r="D1327" s="7">
        <f>IF([1]主干线!D1327="","",[1]主干线!D1327)</f>
        <v>0</v>
      </c>
      <c r="E1327" s="7" t="str">
        <f>IF([1]主干线!E1327="","",[1]主干线!E1327)</f>
        <v>LGJ-240/55</v>
      </c>
      <c r="F1327" s="7">
        <f>IF([1]主干线!F1327="","",[1]主干线!F1327)</f>
        <v>0.33715699999999998</v>
      </c>
      <c r="G1327" s="7">
        <f>IF([1]主干线!M1327="","",[1]主干线!M1327)</f>
        <v>2E-3</v>
      </c>
      <c r="H1327" s="7">
        <f>IF([1]主干线!N1327="","",[1]主干线!N1327)</f>
        <v>0</v>
      </c>
      <c r="I1327" s="7">
        <f>IF([1]主干线!O1327="","",[1]主干线!O1327)</f>
        <v>0</v>
      </c>
      <c r="J1327" s="7">
        <f>IF([1]主干线!P1327="","",[1]主干线!P1327)</f>
        <v>2015</v>
      </c>
      <c r="K1327" s="7">
        <f>IF([1]主干线!Q1327="","",[1]主干线!Q1327)</f>
        <v>1</v>
      </c>
      <c r="L1327" s="7">
        <f>IF([1]主干线!R1327="","",[1]主干线!R1327)</f>
        <v>0</v>
      </c>
      <c r="M1327" s="7">
        <f>IF([1]主干线!S1327="","",[1]主干线!S1327)</f>
        <v>0</v>
      </c>
      <c r="N1327" s="7">
        <f>IF([1]主干线!T1327="","",[1]主干线!T1327)</f>
        <v>0</v>
      </c>
      <c r="O1327" s="7" t="str">
        <f>IF([1]主干线!V1327="","",[1]主干线!V1327)</f>
        <v>8796088747104</v>
      </c>
      <c r="P1327" s="7">
        <f>IF([1]主干线!W1327="","",[1]主干线!W1327)</f>
        <v>7.4174429999999996</v>
      </c>
      <c r="Q1327" s="7">
        <f>IF([1]主干线!X1327="","",[1]主干线!X1327)</f>
        <v>3</v>
      </c>
      <c r="R1327" s="7">
        <f>IF([1]主干线!I1327="","",[1]主干线!I1327)</f>
        <v>0</v>
      </c>
      <c r="S1327" s="7">
        <f>IF([1]主干线!G1327="","",[1]主干线!G1327)</f>
        <v>0</v>
      </c>
      <c r="T1327" s="7">
        <f>IF([1]主干线!J1327="","",[1]主干线!J1327)</f>
        <v>0</v>
      </c>
      <c r="U1327" s="7" t="str">
        <f>IF([1]主干线!H1327="","",[1]主干线!H1327)</f>
        <v/>
      </c>
    </row>
    <row r="1328" spans="1:21" x14ac:dyDescent="0.15">
      <c r="A1328" s="7" t="str">
        <f>IF([1]主干线!A1328="","",[1]主干线!A1328)</f>
        <v>曹家线路61</v>
      </c>
      <c r="B1328" s="7" t="str">
        <f>IF([1]主干线!B1328="","",[1]主干线!B1328)</f>
        <v>10kV</v>
      </c>
      <c r="C1328" s="7" t="str">
        <f>IF([1]主干线!C1328="","",[1]主干线!C1328)</f>
        <v>137曹家线</v>
      </c>
      <c r="D1328" s="7">
        <f>IF([1]主干线!D1328="","",[1]主干线!D1328)</f>
        <v>0</v>
      </c>
      <c r="E1328" s="7" t="str">
        <f>IF([1]主干线!E1328="","",[1]主干线!E1328)</f>
        <v>LGJ-240/55</v>
      </c>
      <c r="F1328" s="7">
        <f>IF([1]主干线!F1328="","",[1]主干线!F1328)</f>
        <v>4.4542999999999999E-2</v>
      </c>
      <c r="G1328" s="7">
        <f>IF([1]主干线!M1328="","",[1]主干线!M1328)</f>
        <v>2E-3</v>
      </c>
      <c r="H1328" s="7">
        <f>IF([1]主干线!N1328="","",[1]主干线!N1328)</f>
        <v>0</v>
      </c>
      <c r="I1328" s="7">
        <f>IF([1]主干线!O1328="","",[1]主干线!O1328)</f>
        <v>0</v>
      </c>
      <c r="J1328" s="7">
        <f>IF([1]主干线!P1328="","",[1]主干线!P1328)</f>
        <v>2015</v>
      </c>
      <c r="K1328" s="7">
        <f>IF([1]主干线!Q1328="","",[1]主干线!Q1328)</f>
        <v>2</v>
      </c>
      <c r="L1328" s="7">
        <f>IF([1]主干线!R1328="","",[1]主干线!R1328)</f>
        <v>0</v>
      </c>
      <c r="M1328" s="7">
        <f>IF([1]主干线!S1328="","",[1]主干线!S1328)</f>
        <v>0</v>
      </c>
      <c r="N1328" s="7">
        <f>IF([1]主干线!T1328="","",[1]主干线!T1328)</f>
        <v>0</v>
      </c>
      <c r="O1328" s="7" t="str">
        <f>IF([1]主干线!V1328="","",[1]主干线!V1328)</f>
        <v>配变_高铁6段6工区3作业工区</v>
      </c>
      <c r="P1328" s="7">
        <f>IF([1]主干线!W1328="","",[1]主干线!W1328)</f>
        <v>0.97994800000000004</v>
      </c>
      <c r="Q1328" s="7">
        <f>IF([1]主干线!X1328="","",[1]主干线!X1328)</f>
        <v>4</v>
      </c>
      <c r="R1328" s="7">
        <f>IF([1]主干线!I1328="","",[1]主干线!I1328)</f>
        <v>1</v>
      </c>
      <c r="S1328" s="7">
        <f>IF([1]主干线!G1328="","",[1]主干线!G1328)</f>
        <v>0</v>
      </c>
      <c r="T1328" s="7">
        <f>IF([1]主干线!J1328="","",[1]主干线!J1328)</f>
        <v>0</v>
      </c>
      <c r="U1328" s="7" t="str">
        <f>IF([1]主干线!H1328="","",[1]主干线!H1328)</f>
        <v/>
      </c>
    </row>
    <row r="1329" spans="1:21" x14ac:dyDescent="0.15">
      <c r="A1329" s="7" t="str">
        <f>IF([1]主干线!A1329="","",[1]主干线!A1329)</f>
        <v>曹家线路62</v>
      </c>
      <c r="B1329" s="7" t="str">
        <f>IF([1]主干线!B1329="","",[1]主干线!B1329)</f>
        <v>10kV</v>
      </c>
      <c r="C1329" s="7" t="str">
        <f>IF([1]主干线!C1329="","",[1]主干线!C1329)</f>
        <v>137曹家线</v>
      </c>
      <c r="D1329" s="7">
        <f>IF([1]主干线!D1329="","",[1]主干线!D1329)</f>
        <v>0</v>
      </c>
      <c r="E1329" s="7" t="str">
        <f>IF([1]主干线!E1329="","",[1]主干线!E1329)</f>
        <v>LGJ-240/55</v>
      </c>
      <c r="F1329" s="7">
        <f>IF([1]主干线!F1329="","",[1]主干线!F1329)</f>
        <v>0.34664400000000001</v>
      </c>
      <c r="G1329" s="7">
        <f>IF([1]主干线!M1329="","",[1]主干线!M1329)</f>
        <v>2E-3</v>
      </c>
      <c r="H1329" s="7">
        <f>IF([1]主干线!N1329="","",[1]主干线!N1329)</f>
        <v>0</v>
      </c>
      <c r="I1329" s="7">
        <f>IF([1]主干线!O1329="","",[1]主干线!O1329)</f>
        <v>0</v>
      </c>
      <c r="J1329" s="7">
        <f>IF([1]主干线!P1329="","",[1]主干线!P1329)</f>
        <v>2015</v>
      </c>
      <c r="K1329" s="7">
        <f>IF([1]主干线!Q1329="","",[1]主干线!Q1329)</f>
        <v>3</v>
      </c>
      <c r="L1329" s="7">
        <f>IF([1]主干线!R1329="","",[1]主干线!R1329)</f>
        <v>0</v>
      </c>
      <c r="M1329" s="7">
        <f>IF([1]主干线!S1329="","",[1]主干线!S1329)</f>
        <v>0</v>
      </c>
      <c r="N1329" s="7">
        <f>IF([1]主干线!T1329="","",[1]主干线!T1329)</f>
        <v>0</v>
      </c>
      <c r="O1329" s="7" t="str">
        <f>IF([1]主干线!V1329="","",[1]主干线!V1329)</f>
        <v>8796088747136</v>
      </c>
      <c r="P1329" s="7">
        <f>IF([1]主干线!W1329="","",[1]主干线!W1329)</f>
        <v>7.6261599999999996</v>
      </c>
      <c r="Q1329" s="7">
        <f>IF([1]主干线!X1329="","",[1]主干线!X1329)</f>
        <v>5</v>
      </c>
      <c r="R1329" s="7">
        <f>IF([1]主干线!I1329="","",[1]主干线!I1329)</f>
        <v>1</v>
      </c>
      <c r="S1329" s="7">
        <f>IF([1]主干线!G1329="","",[1]主干线!G1329)</f>
        <v>0</v>
      </c>
      <c r="T1329" s="7">
        <f>IF([1]主干线!J1329="","",[1]主干线!J1329)</f>
        <v>0</v>
      </c>
      <c r="U1329" s="7" t="str">
        <f>IF([1]主干线!H1329="","",[1]主干线!H1329)</f>
        <v/>
      </c>
    </row>
    <row r="1330" spans="1:21" x14ac:dyDescent="0.15">
      <c r="A1330" s="7" t="str">
        <f>IF([1]主干线!A1330="","",[1]主干线!A1330)</f>
        <v>曹家线路63</v>
      </c>
      <c r="B1330" s="7" t="str">
        <f>IF([1]主干线!B1330="","",[1]主干线!B1330)</f>
        <v>10kV</v>
      </c>
      <c r="C1330" s="7" t="str">
        <f>IF([1]主干线!C1330="","",[1]主干线!C1330)</f>
        <v>137曹家线</v>
      </c>
      <c r="D1330" s="7">
        <f>IF([1]主干线!D1330="","",[1]主干线!D1330)</f>
        <v>0</v>
      </c>
      <c r="E1330" s="7" t="str">
        <f>IF([1]主干线!E1330="","",[1]主干线!E1330)</f>
        <v>LGJ-240/55</v>
      </c>
      <c r="F1330" s="7">
        <f>IF([1]主干线!F1330="","",[1]主干线!F1330)</f>
        <v>4.2830000000000003E-3</v>
      </c>
      <c r="G1330" s="7">
        <f>IF([1]主干线!M1330="","",[1]主干线!M1330)</f>
        <v>2E-3</v>
      </c>
      <c r="H1330" s="7">
        <f>IF([1]主干线!N1330="","",[1]主干线!N1330)</f>
        <v>0</v>
      </c>
      <c r="I1330" s="7">
        <f>IF([1]主干线!O1330="","",[1]主干线!O1330)</f>
        <v>0</v>
      </c>
      <c r="J1330" s="7">
        <f>IF([1]主干线!P1330="","",[1]主干线!P1330)</f>
        <v>2015</v>
      </c>
      <c r="K1330" s="7">
        <f>IF([1]主干线!Q1330="","",[1]主干线!Q1330)</f>
        <v>1</v>
      </c>
      <c r="L1330" s="7">
        <f>IF([1]主干线!R1330="","",[1]主干线!R1330)</f>
        <v>0</v>
      </c>
      <c r="M1330" s="7">
        <f>IF([1]主干线!S1330="","",[1]主干线!S1330)</f>
        <v>0</v>
      </c>
      <c r="N1330" s="7">
        <f>IF([1]主干线!T1330="","",[1]主干线!T1330)</f>
        <v>0</v>
      </c>
      <c r="O1330" s="7" t="str">
        <f>IF([1]主干线!V1330="","",[1]主干线!V1330)</f>
        <v>配变_曹家线联通2</v>
      </c>
      <c r="P1330" s="7">
        <f>IF([1]主干线!W1330="","",[1]主干线!W1330)</f>
        <v>9.4216999999999995E-2</v>
      </c>
      <c r="Q1330" s="7">
        <f>IF([1]主干线!X1330="","",[1]主干线!X1330)</f>
        <v>6</v>
      </c>
      <c r="R1330" s="7">
        <f>IF([1]主干线!I1330="","",[1]主干线!I1330)</f>
        <v>0</v>
      </c>
      <c r="S1330" s="7">
        <f>IF([1]主干线!G1330="","",[1]主干线!G1330)</f>
        <v>0</v>
      </c>
      <c r="T1330" s="7">
        <f>IF([1]主干线!J1330="","",[1]主干线!J1330)</f>
        <v>0</v>
      </c>
      <c r="U1330" s="7" t="str">
        <f>IF([1]主干线!H1330="","",[1]主干线!H1330)</f>
        <v/>
      </c>
    </row>
    <row r="1331" spans="1:21" x14ac:dyDescent="0.15">
      <c r="A1331" s="7" t="str">
        <f>IF([1]主干线!A1331="","",[1]主干线!A1331)</f>
        <v>曹家线路64</v>
      </c>
      <c r="B1331" s="7" t="str">
        <f>IF([1]主干线!B1331="","",[1]主干线!B1331)</f>
        <v>10kV</v>
      </c>
      <c r="C1331" s="7" t="str">
        <f>IF([1]主干线!C1331="","",[1]主干线!C1331)</f>
        <v>137曹家线</v>
      </c>
      <c r="D1331" s="7">
        <f>IF([1]主干线!D1331="","",[1]主干线!D1331)</f>
        <v>0</v>
      </c>
      <c r="E1331" s="7" t="str">
        <f>IF([1]主干线!E1331="","",[1]主干线!E1331)</f>
        <v>LGJ-240/55</v>
      </c>
      <c r="F1331" s="7">
        <f>IF([1]主干线!F1331="","",[1]主干线!F1331)</f>
        <v>7.7381000000000005E-2</v>
      </c>
      <c r="G1331" s="7">
        <f>IF([1]主干线!M1331="","",[1]主干线!M1331)</f>
        <v>2E-3</v>
      </c>
      <c r="H1331" s="7">
        <f>IF([1]主干线!N1331="","",[1]主干线!N1331)</f>
        <v>0</v>
      </c>
      <c r="I1331" s="7">
        <f>IF([1]主干线!O1331="","",[1]主干线!O1331)</f>
        <v>0</v>
      </c>
      <c r="J1331" s="7">
        <f>IF([1]主干线!P1331="","",[1]主干线!P1331)</f>
        <v>2015</v>
      </c>
      <c r="K1331" s="7">
        <f>IF([1]主干线!Q1331="","",[1]主干线!Q1331)</f>
        <v>2</v>
      </c>
      <c r="L1331" s="7">
        <f>IF([1]主干线!R1331="","",[1]主干线!R1331)</f>
        <v>0</v>
      </c>
      <c r="M1331" s="7">
        <f>IF([1]主干线!S1331="","",[1]主干线!S1331)</f>
        <v>0</v>
      </c>
      <c r="N1331" s="7">
        <f>IF([1]主干线!T1331="","",[1]主干线!T1331)</f>
        <v>0</v>
      </c>
      <c r="O1331" s="7" t="str">
        <f>IF([1]主干线!V1331="","",[1]主干线!V1331)</f>
        <v>8796088747152</v>
      </c>
      <c r="P1331" s="7">
        <f>IF([1]主干线!W1331="","",[1]主干线!W1331)</f>
        <v>1.70238</v>
      </c>
      <c r="Q1331" s="7">
        <f>IF([1]主干线!X1331="","",[1]主干线!X1331)</f>
        <v>7</v>
      </c>
      <c r="R1331" s="7">
        <f>IF([1]主干线!I1331="","",[1]主干线!I1331)</f>
        <v>1</v>
      </c>
      <c r="S1331" s="7">
        <f>IF([1]主干线!G1331="","",[1]主干线!G1331)</f>
        <v>0</v>
      </c>
      <c r="T1331" s="7">
        <f>IF([1]主干线!J1331="","",[1]主干线!J1331)</f>
        <v>0</v>
      </c>
      <c r="U1331" s="7" t="str">
        <f>IF([1]主干线!H1331="","",[1]主干线!H1331)</f>
        <v/>
      </c>
    </row>
    <row r="1332" spans="1:21" x14ac:dyDescent="0.15">
      <c r="A1332" s="7" t="str">
        <f>IF([1]主干线!A1332="","",[1]主干线!A1332)</f>
        <v>曹家线路65</v>
      </c>
      <c r="B1332" s="7" t="str">
        <f>IF([1]主干线!B1332="","",[1]主干线!B1332)</f>
        <v>10kV</v>
      </c>
      <c r="C1332" s="7" t="str">
        <f>IF([1]主干线!C1332="","",[1]主干线!C1332)</f>
        <v>137曹家线</v>
      </c>
      <c r="D1332" s="7">
        <f>IF([1]主干线!D1332="","",[1]主干线!D1332)</f>
        <v>0</v>
      </c>
      <c r="E1332" s="7" t="str">
        <f>IF([1]主干线!E1332="","",[1]主干线!E1332)</f>
        <v>LGJ-240/55</v>
      </c>
      <c r="F1332" s="7">
        <f>IF([1]主干线!F1332="","",[1]主干线!F1332)</f>
        <v>2.5739999999999999E-3</v>
      </c>
      <c r="G1332" s="7">
        <f>IF([1]主干线!M1332="","",[1]主干线!M1332)</f>
        <v>2E-3</v>
      </c>
      <c r="H1332" s="7">
        <f>IF([1]主干线!N1332="","",[1]主干线!N1332)</f>
        <v>0</v>
      </c>
      <c r="I1332" s="7">
        <f>IF([1]主干线!O1332="","",[1]主干线!O1332)</f>
        <v>0</v>
      </c>
      <c r="J1332" s="7">
        <f>IF([1]主干线!P1332="","",[1]主干线!P1332)</f>
        <v>2015</v>
      </c>
      <c r="K1332" s="7">
        <f>IF([1]主干线!Q1332="","",[1]主干线!Q1332)</f>
        <v>3</v>
      </c>
      <c r="L1332" s="7">
        <f>IF([1]主干线!R1332="","",[1]主干线!R1332)</f>
        <v>0</v>
      </c>
      <c r="M1332" s="7">
        <f>IF([1]主干线!S1332="","",[1]主干线!S1332)</f>
        <v>0</v>
      </c>
      <c r="N1332" s="7">
        <f>IF([1]主干线!T1332="","",[1]主干线!T1332)</f>
        <v>0</v>
      </c>
      <c r="O1332" s="7" t="str">
        <f>IF([1]主干线!V1332="","",[1]主干线!V1332)</f>
        <v>配变_曹家线移动3</v>
      </c>
      <c r="P1332" s="7">
        <f>IF([1]主干线!W1332="","",[1]主干线!W1332)</f>
        <v>5.6631000000000001E-2</v>
      </c>
      <c r="Q1332" s="7">
        <f>IF([1]主干线!X1332="","",[1]主干线!X1332)</f>
        <v>8</v>
      </c>
      <c r="R1332" s="7">
        <f>IF([1]主干线!I1332="","",[1]主干线!I1332)</f>
        <v>1</v>
      </c>
      <c r="S1332" s="7">
        <f>IF([1]主干线!G1332="","",[1]主干线!G1332)</f>
        <v>0</v>
      </c>
      <c r="T1332" s="7">
        <f>IF([1]主干线!J1332="","",[1]主干线!J1332)</f>
        <v>0</v>
      </c>
      <c r="U1332" s="7" t="str">
        <f>IF([1]主干线!H1332="","",[1]主干线!H1332)</f>
        <v/>
      </c>
    </row>
    <row r="1333" spans="1:21" x14ac:dyDescent="0.15">
      <c r="A1333" s="7" t="str">
        <f>IF([1]主干线!A1333="","",[1]主干线!A1333)</f>
        <v>曹家线路66</v>
      </c>
      <c r="B1333" s="7" t="str">
        <f>IF([1]主干线!B1333="","",[1]主干线!B1333)</f>
        <v>10kV</v>
      </c>
      <c r="C1333" s="7" t="str">
        <f>IF([1]主干线!C1333="","",[1]主干线!C1333)</f>
        <v>137曹家线</v>
      </c>
      <c r="D1333" s="7">
        <f>IF([1]主干线!D1333="","",[1]主干线!D1333)</f>
        <v>0</v>
      </c>
      <c r="E1333" s="7" t="str">
        <f>IF([1]主干线!E1333="","",[1]主干线!E1333)</f>
        <v>LGJ-240/55</v>
      </c>
      <c r="F1333" s="7">
        <f>IF([1]主干线!F1333="","",[1]主干线!F1333)</f>
        <v>3.2106999999999997E-2</v>
      </c>
      <c r="G1333" s="7">
        <f>IF([1]主干线!M1333="","",[1]主干线!M1333)</f>
        <v>2E-3</v>
      </c>
      <c r="H1333" s="7">
        <f>IF([1]主干线!N1333="","",[1]主干线!N1333)</f>
        <v>0</v>
      </c>
      <c r="I1333" s="7">
        <f>IF([1]主干线!O1333="","",[1]主干线!O1333)</f>
        <v>0</v>
      </c>
      <c r="J1333" s="7">
        <f>IF([1]主干线!P1333="","",[1]主干线!P1333)</f>
        <v>2015</v>
      </c>
      <c r="K1333" s="7">
        <f>IF([1]主干线!Q1333="","",[1]主干线!Q1333)</f>
        <v>1</v>
      </c>
      <c r="L1333" s="7">
        <f>IF([1]主干线!R1333="","",[1]主干线!R1333)</f>
        <v>0</v>
      </c>
      <c r="M1333" s="7">
        <f>IF([1]主干线!S1333="","",[1]主干线!S1333)</f>
        <v>0</v>
      </c>
      <c r="N1333" s="7">
        <f>IF([1]主干线!T1333="","",[1]主干线!T1333)</f>
        <v>0</v>
      </c>
      <c r="O1333" s="7" t="str">
        <f>IF([1]主干线!V1333="","",[1]主干线!V1333)</f>
        <v>8796088747168</v>
      </c>
      <c r="P1333" s="7">
        <f>IF([1]主干线!W1333="","",[1]主干线!W1333)</f>
        <v>0.70634600000000003</v>
      </c>
      <c r="Q1333" s="7">
        <f>IF([1]主干线!X1333="","",[1]主干线!X1333)</f>
        <v>0</v>
      </c>
      <c r="R1333" s="7">
        <f>IF([1]主干线!I1333="","",[1]主干线!I1333)</f>
        <v>0</v>
      </c>
      <c r="S1333" s="7">
        <f>IF([1]主干线!G1333="","",[1]主干线!G1333)</f>
        <v>0</v>
      </c>
      <c r="T1333" s="7">
        <f>IF([1]主干线!J1333="","",[1]主干线!J1333)</f>
        <v>0</v>
      </c>
      <c r="U1333" s="7" t="str">
        <f>IF([1]主干线!H1333="","",[1]主干线!H1333)</f>
        <v/>
      </c>
    </row>
    <row r="1334" spans="1:21" x14ac:dyDescent="0.15">
      <c r="A1334" s="7" t="str">
        <f>IF([1]主干线!A1334="","",[1]主干线!A1334)</f>
        <v>曹家线路67</v>
      </c>
      <c r="B1334" s="7" t="str">
        <f>IF([1]主干线!B1334="","",[1]主干线!B1334)</f>
        <v>10kV</v>
      </c>
      <c r="C1334" s="7" t="str">
        <f>IF([1]主干线!C1334="","",[1]主干线!C1334)</f>
        <v>137曹家线</v>
      </c>
      <c r="D1334" s="7">
        <f>IF([1]主干线!D1334="","",[1]主干线!D1334)</f>
        <v>0</v>
      </c>
      <c r="E1334" s="7" t="str">
        <f>IF([1]主干线!E1334="","",[1]主干线!E1334)</f>
        <v>LGJ-240/55</v>
      </c>
      <c r="F1334" s="7">
        <f>IF([1]主干线!F1334="","",[1]主干线!F1334)</f>
        <v>2.6909999999999998E-3</v>
      </c>
      <c r="G1334" s="7">
        <f>IF([1]主干线!M1334="","",[1]主干线!M1334)</f>
        <v>2E-3</v>
      </c>
      <c r="H1334" s="7">
        <f>IF([1]主干线!N1334="","",[1]主干线!N1334)</f>
        <v>0</v>
      </c>
      <c r="I1334" s="7">
        <f>IF([1]主干线!O1334="","",[1]主干线!O1334)</f>
        <v>0</v>
      </c>
      <c r="J1334" s="7">
        <f>IF([1]主干线!P1334="","",[1]主干线!P1334)</f>
        <v>2015</v>
      </c>
      <c r="K1334" s="7">
        <f>IF([1]主干线!Q1334="","",[1]主干线!Q1334)</f>
        <v>2</v>
      </c>
      <c r="L1334" s="7">
        <f>IF([1]主干线!R1334="","",[1]主干线!R1334)</f>
        <v>0</v>
      </c>
      <c r="M1334" s="7">
        <f>IF([1]主干线!S1334="","",[1]主干线!S1334)</f>
        <v>0</v>
      </c>
      <c r="N1334" s="7">
        <f>IF([1]主干线!T1334="","",[1]主干线!T1334)</f>
        <v>0</v>
      </c>
      <c r="O1334" s="7" t="str">
        <f>IF([1]主干线!V1334="","",[1]主干线!V1334)</f>
        <v>配变_曹家线电信1</v>
      </c>
      <c r="P1334" s="7">
        <f>IF([1]主干线!W1334="","",[1]主干线!W1334)</f>
        <v>5.9211E-2</v>
      </c>
      <c r="Q1334" s="7">
        <f>IF([1]主干线!X1334="","",[1]主干线!X1334)</f>
        <v>1</v>
      </c>
      <c r="R1334" s="7">
        <f>IF([1]主干线!I1334="","",[1]主干线!I1334)</f>
        <v>1</v>
      </c>
      <c r="S1334" s="7">
        <f>IF([1]主干线!G1334="","",[1]主干线!G1334)</f>
        <v>0</v>
      </c>
      <c r="T1334" s="7">
        <f>IF([1]主干线!J1334="","",[1]主干线!J1334)</f>
        <v>0</v>
      </c>
      <c r="U1334" s="7" t="str">
        <f>IF([1]主干线!H1334="","",[1]主干线!H1334)</f>
        <v/>
      </c>
    </row>
    <row r="1335" spans="1:21" x14ac:dyDescent="0.15">
      <c r="A1335" s="7" t="str">
        <f>IF([1]主干线!A1335="","",[1]主干线!A1335)</f>
        <v>曹家线路68</v>
      </c>
      <c r="B1335" s="7" t="str">
        <f>IF([1]主干线!B1335="","",[1]主干线!B1335)</f>
        <v>10kV</v>
      </c>
      <c r="C1335" s="7" t="str">
        <f>IF([1]主干线!C1335="","",[1]主干线!C1335)</f>
        <v>137曹家线</v>
      </c>
      <c r="D1335" s="7">
        <f>IF([1]主干线!D1335="","",[1]主干线!D1335)</f>
        <v>0</v>
      </c>
      <c r="E1335" s="7" t="str">
        <f>IF([1]主干线!E1335="","",[1]主干线!E1335)</f>
        <v>LGJ-240/55</v>
      </c>
      <c r="F1335" s="7">
        <f>IF([1]主干线!F1335="","",[1]主干线!F1335)</f>
        <v>3.8249999999999999E-2</v>
      </c>
      <c r="G1335" s="7">
        <f>IF([1]主干线!M1335="","",[1]主干线!M1335)</f>
        <v>2E-3</v>
      </c>
      <c r="H1335" s="7">
        <f>IF([1]主干线!N1335="","",[1]主干线!N1335)</f>
        <v>0</v>
      </c>
      <c r="I1335" s="7">
        <f>IF([1]主干线!O1335="","",[1]主干线!O1335)</f>
        <v>0</v>
      </c>
      <c r="J1335" s="7">
        <f>IF([1]主干线!P1335="","",[1]主干线!P1335)</f>
        <v>2015</v>
      </c>
      <c r="K1335" s="7">
        <f>IF([1]主干线!Q1335="","",[1]主干线!Q1335)</f>
        <v>3</v>
      </c>
      <c r="L1335" s="7">
        <f>IF([1]主干线!R1335="","",[1]主干线!R1335)</f>
        <v>0</v>
      </c>
      <c r="M1335" s="7">
        <f>IF([1]主干线!S1335="","",[1]主干线!S1335)</f>
        <v>0</v>
      </c>
      <c r="N1335" s="7">
        <f>IF([1]主干线!T1335="","",[1]主干线!T1335)</f>
        <v>0</v>
      </c>
      <c r="O1335" s="7" t="str">
        <f>IF([1]主干线!V1335="","",[1]主干线!V1335)</f>
        <v>配变_生态园南排涝站</v>
      </c>
      <c r="P1335" s="7">
        <f>IF([1]主干线!W1335="","",[1]主干线!W1335)</f>
        <v>0.84150000000000003</v>
      </c>
      <c r="Q1335" s="7">
        <f>IF([1]主干线!X1335="","",[1]主干线!X1335)</f>
        <v>2</v>
      </c>
      <c r="R1335" s="7">
        <f>IF([1]主干线!I1335="","",[1]主干线!I1335)</f>
        <v>1</v>
      </c>
      <c r="S1335" s="7">
        <f>IF([1]主干线!G1335="","",[1]主干线!G1335)</f>
        <v>0</v>
      </c>
      <c r="T1335" s="7">
        <f>IF([1]主干线!J1335="","",[1]主干线!J1335)</f>
        <v>0</v>
      </c>
      <c r="U1335" s="7" t="str">
        <f>IF([1]主干线!H1335="","",[1]主干线!H1335)</f>
        <v/>
      </c>
    </row>
    <row r="1336" spans="1:21" x14ac:dyDescent="0.15">
      <c r="A1336" s="7" t="str">
        <f>IF([1]主干线!A1336="","",[1]主干线!A1336)</f>
        <v>曹家线路69</v>
      </c>
      <c r="B1336" s="7" t="str">
        <f>IF([1]主干线!B1336="","",[1]主干线!B1336)</f>
        <v>10kV</v>
      </c>
      <c r="C1336" s="7" t="str">
        <f>IF([1]主干线!C1336="","",[1]主干线!C1336)</f>
        <v>137曹家线</v>
      </c>
      <c r="D1336" s="7">
        <f>IF([1]主干线!D1336="","",[1]主干线!D1336)</f>
        <v>0</v>
      </c>
      <c r="E1336" s="7" t="str">
        <f>IF([1]主干线!E1336="","",[1]主干线!E1336)</f>
        <v>LGJ-185/30</v>
      </c>
      <c r="F1336" s="7">
        <f>IF([1]主干线!F1336="","",[1]主干线!F1336)</f>
        <v>5.1706000000000002E-2</v>
      </c>
      <c r="G1336" s="7">
        <f>IF([1]主干线!M1336="","",[1]主干线!M1336)</f>
        <v>2E-3</v>
      </c>
      <c r="H1336" s="7">
        <f>IF([1]主干线!N1336="","",[1]主干线!N1336)</f>
        <v>0</v>
      </c>
      <c r="I1336" s="7">
        <f>IF([1]主干线!O1336="","",[1]主干线!O1336)</f>
        <v>0</v>
      </c>
      <c r="J1336" s="7">
        <f>IF([1]主干线!P1336="","",[1]主干线!P1336)</f>
        <v>2015</v>
      </c>
      <c r="K1336" s="7">
        <f>IF([1]主干线!Q1336="","",[1]主干线!Q1336)</f>
        <v>1</v>
      </c>
      <c r="L1336" s="7">
        <f>IF([1]主干线!R1336="","",[1]主干线!R1336)</f>
        <v>0</v>
      </c>
      <c r="M1336" s="7">
        <f>IF([1]主干线!S1336="","",[1]主干线!S1336)</f>
        <v>0</v>
      </c>
      <c r="N1336" s="7">
        <f>IF([1]主干线!T1336="","",[1]主干线!T1336)</f>
        <v>0</v>
      </c>
      <c r="O1336" s="7" t="str">
        <f>IF([1]主干线!V1336="","",[1]主干线!V1336)</f>
        <v>配变_自来水1-1</v>
      </c>
      <c r="P1336" s="7">
        <f>IF([1]主干线!W1336="","",[1]主干线!W1336)</f>
        <v>1.0341210000000001</v>
      </c>
      <c r="Q1336" s="7">
        <f>IF([1]主干线!X1336="","",[1]主干线!X1336)</f>
        <v>3</v>
      </c>
      <c r="R1336" s="7">
        <f>IF([1]主干线!I1336="","",[1]主干线!I1336)</f>
        <v>0</v>
      </c>
      <c r="S1336" s="7">
        <f>IF([1]主干线!G1336="","",[1]主干线!G1336)</f>
        <v>0</v>
      </c>
      <c r="T1336" s="7">
        <f>IF([1]主干线!J1336="","",[1]主干线!J1336)</f>
        <v>0</v>
      </c>
      <c r="U1336" s="7" t="str">
        <f>IF([1]主干线!H1336="","",[1]主干线!H1336)</f>
        <v>市辖</v>
      </c>
    </row>
    <row r="1337" spans="1:21" x14ac:dyDescent="0.15">
      <c r="A1337" s="7" t="str">
        <f>IF([1]主干线!A1337="","",[1]主干线!A1337)</f>
        <v>曹家线路70</v>
      </c>
      <c r="B1337" s="7" t="str">
        <f>IF([1]主干线!B1337="","",[1]主干线!B1337)</f>
        <v>10kV</v>
      </c>
      <c r="C1337" s="7" t="str">
        <f>IF([1]主干线!C1337="","",[1]主干线!C1337)</f>
        <v>137曹家线</v>
      </c>
      <c r="D1337" s="7">
        <f>IF([1]主干线!D1337="","",[1]主干线!D1337)</f>
        <v>0</v>
      </c>
      <c r="E1337" s="7" t="str">
        <f>IF([1]主干线!E1337="","",[1]主干线!E1337)</f>
        <v>LGJ-185/30</v>
      </c>
      <c r="F1337" s="7">
        <f>IF([1]主干线!F1337="","",[1]主干线!F1337)</f>
        <v>0.108721</v>
      </c>
      <c r="G1337" s="7">
        <f>IF([1]主干线!M1337="","",[1]主干线!M1337)</f>
        <v>2E-3</v>
      </c>
      <c r="H1337" s="7">
        <f>IF([1]主干线!N1337="","",[1]主干线!N1337)</f>
        <v>0</v>
      </c>
      <c r="I1337" s="7">
        <f>IF([1]主干线!O1337="","",[1]主干线!O1337)</f>
        <v>0</v>
      </c>
      <c r="J1337" s="7">
        <f>IF([1]主干线!P1337="","",[1]主干线!P1337)</f>
        <v>2015</v>
      </c>
      <c r="K1337" s="7">
        <f>IF([1]主干线!Q1337="","",[1]主干线!Q1337)</f>
        <v>2</v>
      </c>
      <c r="L1337" s="7">
        <f>IF([1]主干线!R1337="","",[1]主干线!R1337)</f>
        <v>0</v>
      </c>
      <c r="M1337" s="7">
        <f>IF([1]主干线!S1337="","",[1]主干线!S1337)</f>
        <v>0</v>
      </c>
      <c r="N1337" s="7">
        <f>IF([1]主干线!T1337="","",[1]主干线!T1337)</f>
        <v>0</v>
      </c>
      <c r="O1337" s="7" t="str">
        <f>IF([1]主干线!V1337="","",[1]主干线!V1337)</f>
        <v>8796088746896</v>
      </c>
      <c r="P1337" s="7">
        <f>IF([1]主干线!W1337="","",[1]主干线!W1337)</f>
        <v>2.1744119999999998</v>
      </c>
      <c r="Q1337" s="7">
        <f>IF([1]主干线!X1337="","",[1]主干线!X1337)</f>
        <v>4</v>
      </c>
      <c r="R1337" s="7">
        <f>IF([1]主干线!I1337="","",[1]主干线!I1337)</f>
        <v>1</v>
      </c>
      <c r="S1337" s="7">
        <f>IF([1]主干线!G1337="","",[1]主干线!G1337)</f>
        <v>0</v>
      </c>
      <c r="T1337" s="7">
        <f>IF([1]主干线!J1337="","",[1]主干线!J1337)</f>
        <v>0</v>
      </c>
      <c r="U1337" s="7" t="str">
        <f>IF([1]主干线!H1337="","",[1]主干线!H1337)</f>
        <v>市辖</v>
      </c>
    </row>
    <row r="1338" spans="1:21" x14ac:dyDescent="0.15">
      <c r="A1338" s="7" t="str">
        <f>IF([1]主干线!A1338="","",[1]主干线!A1338)</f>
        <v>曹家线路71</v>
      </c>
      <c r="B1338" s="7" t="str">
        <f>IF([1]主干线!B1338="","",[1]主干线!B1338)</f>
        <v>10kV</v>
      </c>
      <c r="C1338" s="7" t="str">
        <f>IF([1]主干线!C1338="","",[1]主干线!C1338)</f>
        <v>137曹家线</v>
      </c>
      <c r="D1338" s="7">
        <f>IF([1]主干线!D1338="","",[1]主干线!D1338)</f>
        <v>0</v>
      </c>
      <c r="E1338" s="7" t="str">
        <f>IF([1]主干线!E1338="","",[1]主干线!E1338)</f>
        <v>LGJ-185/30</v>
      </c>
      <c r="F1338" s="7">
        <f>IF([1]主干线!F1338="","",[1]主干线!F1338)</f>
        <v>0.143347</v>
      </c>
      <c r="G1338" s="7">
        <f>IF([1]主干线!M1338="","",[1]主干线!M1338)</f>
        <v>2E-3</v>
      </c>
      <c r="H1338" s="7">
        <f>IF([1]主干线!N1338="","",[1]主干线!N1338)</f>
        <v>0</v>
      </c>
      <c r="I1338" s="7">
        <f>IF([1]主干线!O1338="","",[1]主干线!O1338)</f>
        <v>0</v>
      </c>
      <c r="J1338" s="7">
        <f>IF([1]主干线!P1338="","",[1]主干线!P1338)</f>
        <v>2015</v>
      </c>
      <c r="K1338" s="7">
        <f>IF([1]主干线!Q1338="","",[1]主干线!Q1338)</f>
        <v>3</v>
      </c>
      <c r="L1338" s="7">
        <f>IF([1]主干线!R1338="","",[1]主干线!R1338)</f>
        <v>0</v>
      </c>
      <c r="M1338" s="7">
        <f>IF([1]主干线!S1338="","",[1]主干线!S1338)</f>
        <v>0</v>
      </c>
      <c r="N1338" s="7">
        <f>IF([1]主干线!T1338="","",[1]主干线!T1338)</f>
        <v>0</v>
      </c>
      <c r="O1338" s="7" t="str">
        <f>IF([1]主干线!V1338="","",[1]主干线!V1338)</f>
        <v>8796088747280</v>
      </c>
      <c r="P1338" s="7">
        <f>IF([1]主干线!W1338="","",[1]主干线!W1338)</f>
        <v>2.8669449999999999</v>
      </c>
      <c r="Q1338" s="7">
        <f>IF([1]主干线!X1338="","",[1]主干线!X1338)</f>
        <v>5</v>
      </c>
      <c r="R1338" s="7">
        <f>IF([1]主干线!I1338="","",[1]主干线!I1338)</f>
        <v>1</v>
      </c>
      <c r="S1338" s="7">
        <f>IF([1]主干线!G1338="","",[1]主干线!G1338)</f>
        <v>0</v>
      </c>
      <c r="T1338" s="7">
        <f>IF([1]主干线!J1338="","",[1]主干线!J1338)</f>
        <v>0</v>
      </c>
      <c r="U1338" s="7" t="str">
        <f>IF([1]主干线!H1338="","",[1]主干线!H1338)</f>
        <v>市辖</v>
      </c>
    </row>
    <row r="1339" spans="1:21" x14ac:dyDescent="0.15">
      <c r="A1339" s="7" t="str">
        <f>IF([1]主干线!A1339="","",[1]主干线!A1339)</f>
        <v>曹家线路72</v>
      </c>
      <c r="B1339" s="7" t="str">
        <f>IF([1]主干线!B1339="","",[1]主干线!B1339)</f>
        <v>10kV</v>
      </c>
      <c r="C1339" s="7" t="str">
        <f>IF([1]主干线!C1339="","",[1]主干线!C1339)</f>
        <v>137曹家线</v>
      </c>
      <c r="D1339" s="7">
        <f>IF([1]主干线!D1339="","",[1]主干线!D1339)</f>
        <v>0</v>
      </c>
      <c r="E1339" s="7" t="str">
        <f>IF([1]主干线!E1339="","",[1]主干线!E1339)</f>
        <v>LGJ-185/30</v>
      </c>
      <c r="F1339" s="7">
        <f>IF([1]主干线!F1339="","",[1]主干线!F1339)</f>
        <v>2.4787E-2</v>
      </c>
      <c r="G1339" s="7">
        <f>IF([1]主干线!M1339="","",[1]主干线!M1339)</f>
        <v>2E-3</v>
      </c>
      <c r="H1339" s="7">
        <f>IF([1]主干线!N1339="","",[1]主干线!N1339)</f>
        <v>0</v>
      </c>
      <c r="I1339" s="7">
        <f>IF([1]主干线!O1339="","",[1]主干线!O1339)</f>
        <v>0</v>
      </c>
      <c r="J1339" s="7">
        <f>IF([1]主干线!P1339="","",[1]主干线!P1339)</f>
        <v>2015</v>
      </c>
      <c r="K1339" s="7">
        <f>IF([1]主干线!Q1339="","",[1]主干线!Q1339)</f>
        <v>1</v>
      </c>
      <c r="L1339" s="7">
        <f>IF([1]主干线!R1339="","",[1]主干线!R1339)</f>
        <v>0</v>
      </c>
      <c r="M1339" s="7">
        <f>IF([1]主干线!S1339="","",[1]主干线!S1339)</f>
        <v>0</v>
      </c>
      <c r="N1339" s="7">
        <f>IF([1]主干线!T1339="","",[1]主干线!T1339)</f>
        <v>0</v>
      </c>
      <c r="O1339" s="7" t="str">
        <f>IF([1]主干线!V1339="","",[1]主干线!V1339)</f>
        <v>8796088747296</v>
      </c>
      <c r="P1339" s="7">
        <f>IF([1]主干线!W1339="","",[1]主干线!W1339)</f>
        <v>0.49574499999999999</v>
      </c>
      <c r="Q1339" s="7">
        <f>IF([1]主干线!X1339="","",[1]主干线!X1339)</f>
        <v>6</v>
      </c>
      <c r="R1339" s="7">
        <f>IF([1]主干线!I1339="","",[1]主干线!I1339)</f>
        <v>0</v>
      </c>
      <c r="S1339" s="7">
        <f>IF([1]主干线!G1339="","",[1]主干线!G1339)</f>
        <v>0</v>
      </c>
      <c r="T1339" s="7">
        <f>IF([1]主干线!J1339="","",[1]主干线!J1339)</f>
        <v>0</v>
      </c>
      <c r="U1339" s="7" t="str">
        <f>IF([1]主干线!H1339="","",[1]主干线!H1339)</f>
        <v>市辖</v>
      </c>
    </row>
    <row r="1340" spans="1:21" x14ac:dyDescent="0.15">
      <c r="A1340" s="7" t="str">
        <f>IF([1]主干线!A1340="","",[1]主干线!A1340)</f>
        <v>曹家线路73</v>
      </c>
      <c r="B1340" s="7" t="str">
        <f>IF([1]主干线!B1340="","",[1]主干线!B1340)</f>
        <v>10kV</v>
      </c>
      <c r="C1340" s="7" t="str">
        <f>IF([1]主干线!C1340="","",[1]主干线!C1340)</f>
        <v>137曹家线</v>
      </c>
      <c r="D1340" s="7">
        <f>IF([1]主干线!D1340="","",[1]主干线!D1340)</f>
        <v>0</v>
      </c>
      <c r="E1340" s="7" t="str">
        <f>IF([1]主干线!E1340="","",[1]主干线!E1340)</f>
        <v>LGJ-185/30</v>
      </c>
      <c r="F1340" s="7">
        <f>IF([1]主干线!F1340="","",[1]主干线!F1340)</f>
        <v>1.3863E-2</v>
      </c>
      <c r="G1340" s="7">
        <f>IF([1]主干线!M1340="","",[1]主干线!M1340)</f>
        <v>2E-3</v>
      </c>
      <c r="H1340" s="7">
        <f>IF([1]主干线!N1340="","",[1]主干线!N1340)</f>
        <v>0</v>
      </c>
      <c r="I1340" s="7">
        <f>IF([1]主干线!O1340="","",[1]主干线!O1340)</f>
        <v>0</v>
      </c>
      <c r="J1340" s="7">
        <f>IF([1]主干线!P1340="","",[1]主干线!P1340)</f>
        <v>2015</v>
      </c>
      <c r="K1340" s="7">
        <f>IF([1]主干线!Q1340="","",[1]主干线!Q1340)</f>
        <v>2</v>
      </c>
      <c r="L1340" s="7">
        <f>IF([1]主干线!R1340="","",[1]主干线!R1340)</f>
        <v>0</v>
      </c>
      <c r="M1340" s="7">
        <f>IF([1]主干线!S1340="","",[1]主干线!S1340)</f>
        <v>0</v>
      </c>
      <c r="N1340" s="7">
        <f>IF([1]主干线!T1340="","",[1]主干线!T1340)</f>
        <v>0</v>
      </c>
      <c r="O1340" s="7" t="str">
        <f>IF([1]主干线!V1340="","",[1]主干线!V1340)</f>
        <v>配变_天福变</v>
      </c>
      <c r="P1340" s="7">
        <f>IF([1]主干线!W1340="","",[1]主干线!W1340)</f>
        <v>0.27726499999999998</v>
      </c>
      <c r="Q1340" s="7">
        <f>IF([1]主干线!X1340="","",[1]主干线!X1340)</f>
        <v>7</v>
      </c>
      <c r="R1340" s="7">
        <f>IF([1]主干线!I1340="","",[1]主干线!I1340)</f>
        <v>1</v>
      </c>
      <c r="S1340" s="7">
        <f>IF([1]主干线!G1340="","",[1]主干线!G1340)</f>
        <v>0</v>
      </c>
      <c r="T1340" s="7">
        <f>IF([1]主干线!J1340="","",[1]主干线!J1340)</f>
        <v>0</v>
      </c>
      <c r="U1340" s="7" t="str">
        <f>IF([1]主干线!H1340="","",[1]主干线!H1340)</f>
        <v>市辖</v>
      </c>
    </row>
    <row r="1341" spans="1:21" x14ac:dyDescent="0.15">
      <c r="A1341" s="7" t="str">
        <f>IF([1]主干线!A1341="","",[1]主干线!A1341)</f>
        <v>曹家线路74</v>
      </c>
      <c r="B1341" s="7" t="str">
        <f>IF([1]主干线!B1341="","",[1]主干线!B1341)</f>
        <v>10kV</v>
      </c>
      <c r="C1341" s="7" t="str">
        <f>IF([1]主干线!C1341="","",[1]主干线!C1341)</f>
        <v>137曹家线</v>
      </c>
      <c r="D1341" s="7">
        <f>IF([1]主干线!D1341="","",[1]主干线!D1341)</f>
        <v>0</v>
      </c>
      <c r="E1341" s="7" t="str">
        <f>IF([1]主干线!E1341="","",[1]主干线!E1341)</f>
        <v>LGJ-185/30</v>
      </c>
      <c r="F1341" s="7">
        <f>IF([1]主干线!F1341="","",[1]主干线!F1341)</f>
        <v>6.6651000000000002E-2</v>
      </c>
      <c r="G1341" s="7">
        <f>IF([1]主干线!M1341="","",[1]主干线!M1341)</f>
        <v>2E-3</v>
      </c>
      <c r="H1341" s="7">
        <f>IF([1]主干线!N1341="","",[1]主干线!N1341)</f>
        <v>0</v>
      </c>
      <c r="I1341" s="7">
        <f>IF([1]主干线!O1341="","",[1]主干线!O1341)</f>
        <v>0</v>
      </c>
      <c r="J1341" s="7">
        <f>IF([1]主干线!P1341="","",[1]主干线!P1341)</f>
        <v>2015</v>
      </c>
      <c r="K1341" s="7">
        <f>IF([1]主干线!Q1341="","",[1]主干线!Q1341)</f>
        <v>3</v>
      </c>
      <c r="L1341" s="7">
        <f>IF([1]主干线!R1341="","",[1]主干线!R1341)</f>
        <v>0</v>
      </c>
      <c r="M1341" s="7">
        <f>IF([1]主干线!S1341="","",[1]主干线!S1341)</f>
        <v>0</v>
      </c>
      <c r="N1341" s="7">
        <f>IF([1]主干线!T1341="","",[1]主干线!T1341)</f>
        <v>0</v>
      </c>
      <c r="O1341" s="7" t="str">
        <f>IF([1]主干线!V1341="","",[1]主干线!V1341)</f>
        <v>配变_沈家坟变</v>
      </c>
      <c r="P1341" s="7">
        <f>IF([1]主干线!W1341="","",[1]主干线!W1341)</f>
        <v>1.333021</v>
      </c>
      <c r="Q1341" s="7">
        <f>IF([1]主干线!X1341="","",[1]主干线!X1341)</f>
        <v>8</v>
      </c>
      <c r="R1341" s="7">
        <f>IF([1]主干线!I1341="","",[1]主干线!I1341)</f>
        <v>1</v>
      </c>
      <c r="S1341" s="7">
        <f>IF([1]主干线!G1341="","",[1]主干线!G1341)</f>
        <v>0</v>
      </c>
      <c r="T1341" s="7">
        <f>IF([1]主干线!J1341="","",[1]主干线!J1341)</f>
        <v>0</v>
      </c>
      <c r="U1341" s="7" t="str">
        <f>IF([1]主干线!H1341="","",[1]主干线!H1341)</f>
        <v>市辖</v>
      </c>
    </row>
    <row r="1342" spans="1:21" x14ac:dyDescent="0.15">
      <c r="A1342" s="7" t="str">
        <f>IF([1]主干线!A1342="","",[1]主干线!A1342)</f>
        <v>曹家线路75</v>
      </c>
      <c r="B1342" s="7" t="str">
        <f>IF([1]主干线!B1342="","",[1]主干线!B1342)</f>
        <v>10kV</v>
      </c>
      <c r="C1342" s="7" t="str">
        <f>IF([1]主干线!C1342="","",[1]主干线!C1342)</f>
        <v>137曹家线</v>
      </c>
      <c r="D1342" s="7">
        <f>IF([1]主干线!D1342="","",[1]主干线!D1342)</f>
        <v>0</v>
      </c>
      <c r="E1342" s="7" t="str">
        <f>IF([1]主干线!E1342="","",[1]主干线!E1342)</f>
        <v>LGJ-185/30</v>
      </c>
      <c r="F1342" s="7">
        <f>IF([1]主干线!F1342="","",[1]主干线!F1342)</f>
        <v>1.6184229999999999</v>
      </c>
      <c r="G1342" s="7">
        <f>IF([1]主干线!M1342="","",[1]主干线!M1342)</f>
        <v>2E-3</v>
      </c>
      <c r="H1342" s="7">
        <f>IF([1]主干线!N1342="","",[1]主干线!N1342)</f>
        <v>0</v>
      </c>
      <c r="I1342" s="7">
        <f>IF([1]主干线!O1342="","",[1]主干线!O1342)</f>
        <v>0</v>
      </c>
      <c r="J1342" s="7">
        <f>IF([1]主干线!P1342="","",[1]主干线!P1342)</f>
        <v>2015</v>
      </c>
      <c r="K1342" s="7">
        <f>IF([1]主干线!Q1342="","",[1]主干线!Q1342)</f>
        <v>1</v>
      </c>
      <c r="L1342" s="7">
        <f>IF([1]主干线!R1342="","",[1]主干线!R1342)</f>
        <v>0</v>
      </c>
      <c r="M1342" s="7">
        <f>IF([1]主干线!S1342="","",[1]主干线!S1342)</f>
        <v>0</v>
      </c>
      <c r="N1342" s="7">
        <f>IF([1]主干线!T1342="","",[1]主干线!T1342)</f>
        <v>0</v>
      </c>
      <c r="O1342" s="7" t="str">
        <f>IF([1]主干线!V1342="","",[1]主干线!V1342)</f>
        <v>8796088747328</v>
      </c>
      <c r="P1342" s="7">
        <f>IF([1]主干线!W1342="","",[1]主干线!W1342)</f>
        <v>32.368454</v>
      </c>
      <c r="Q1342" s="7">
        <f>IF([1]主干线!X1342="","",[1]主干线!X1342)</f>
        <v>0</v>
      </c>
      <c r="R1342" s="7">
        <f>IF([1]主干线!I1342="","",[1]主干线!I1342)</f>
        <v>0</v>
      </c>
      <c r="S1342" s="7">
        <f>IF([1]主干线!G1342="","",[1]主干线!G1342)</f>
        <v>0</v>
      </c>
      <c r="T1342" s="7">
        <f>IF([1]主干线!J1342="","",[1]主干线!J1342)</f>
        <v>0</v>
      </c>
      <c r="U1342" s="7" t="str">
        <f>IF([1]主干线!H1342="","",[1]主干线!H1342)</f>
        <v>市辖</v>
      </c>
    </row>
    <row r="1343" spans="1:21" x14ac:dyDescent="0.15">
      <c r="A1343" s="7" t="str">
        <f>IF([1]主干线!A1343="","",[1]主干线!A1343)</f>
        <v>曹家线路76</v>
      </c>
      <c r="B1343" s="7" t="str">
        <f>IF([1]主干线!B1343="","",[1]主干线!B1343)</f>
        <v>10kV</v>
      </c>
      <c r="C1343" s="7" t="str">
        <f>IF([1]主干线!C1343="","",[1]主干线!C1343)</f>
        <v>137曹家线</v>
      </c>
      <c r="D1343" s="7">
        <f>IF([1]主干线!D1343="","",[1]主干线!D1343)</f>
        <v>0</v>
      </c>
      <c r="E1343" s="7" t="str">
        <f>IF([1]主干线!E1343="","",[1]主干线!E1343)</f>
        <v>LGJ-185/30</v>
      </c>
      <c r="F1343" s="7">
        <f>IF([1]主干线!F1343="","",[1]主干线!F1343)</f>
        <v>0.23306199999999999</v>
      </c>
      <c r="G1343" s="7">
        <f>IF([1]主干线!M1343="","",[1]主干线!M1343)</f>
        <v>2E-3</v>
      </c>
      <c r="H1343" s="7">
        <f>IF([1]主干线!N1343="","",[1]主干线!N1343)</f>
        <v>0</v>
      </c>
      <c r="I1343" s="7">
        <f>IF([1]主干线!O1343="","",[1]主干线!O1343)</f>
        <v>0</v>
      </c>
      <c r="J1343" s="7">
        <f>IF([1]主干线!P1343="","",[1]主干线!P1343)</f>
        <v>2015</v>
      </c>
      <c r="K1343" s="7">
        <f>IF([1]主干线!Q1343="","",[1]主干线!Q1343)</f>
        <v>2</v>
      </c>
      <c r="L1343" s="7">
        <f>IF([1]主干线!R1343="","",[1]主干线!R1343)</f>
        <v>0</v>
      </c>
      <c r="M1343" s="7">
        <f>IF([1]主干线!S1343="","",[1]主干线!S1343)</f>
        <v>0</v>
      </c>
      <c r="N1343" s="7">
        <f>IF([1]主干线!T1343="","",[1]主干线!T1343)</f>
        <v>0</v>
      </c>
      <c r="O1343" s="7" t="str">
        <f>IF([1]主干线!V1343="","",[1]主干线!V1343)</f>
        <v>配变_花桥水利站1-1</v>
      </c>
      <c r="P1343" s="7">
        <f>IF([1]主干线!W1343="","",[1]主干线!W1343)</f>
        <v>4.6612429999999998</v>
      </c>
      <c r="Q1343" s="7">
        <f>IF([1]主干线!X1343="","",[1]主干线!X1343)</f>
        <v>1</v>
      </c>
      <c r="R1343" s="7">
        <f>IF([1]主干线!I1343="","",[1]主干线!I1343)</f>
        <v>1</v>
      </c>
      <c r="S1343" s="7">
        <f>IF([1]主干线!G1343="","",[1]主干线!G1343)</f>
        <v>0</v>
      </c>
      <c r="T1343" s="7">
        <f>IF([1]主干线!J1343="","",[1]主干线!J1343)</f>
        <v>0</v>
      </c>
      <c r="U1343" s="7" t="str">
        <f>IF([1]主干线!H1343="","",[1]主干线!H1343)</f>
        <v>市辖</v>
      </c>
    </row>
    <row r="1344" spans="1:21" x14ac:dyDescent="0.15">
      <c r="A1344" s="7" t="str">
        <f>IF([1]主干线!A1344="","",[1]主干线!A1344)</f>
        <v>曹家线路77</v>
      </c>
      <c r="B1344" s="7" t="str">
        <f>IF([1]主干线!B1344="","",[1]主干线!B1344)</f>
        <v>10kV</v>
      </c>
      <c r="C1344" s="7" t="str">
        <f>IF([1]主干线!C1344="","",[1]主干线!C1344)</f>
        <v>137曹家线</v>
      </c>
      <c r="D1344" s="7">
        <f>IF([1]主干线!D1344="","",[1]主干线!D1344)</f>
        <v>0</v>
      </c>
      <c r="E1344" s="7" t="str">
        <f>IF([1]主干线!E1344="","",[1]主干线!E1344)</f>
        <v>LGJ-185/30</v>
      </c>
      <c r="F1344" s="7">
        <f>IF([1]主干线!F1344="","",[1]主干线!F1344)</f>
        <v>7.0818000000000006E-2</v>
      </c>
      <c r="G1344" s="7">
        <f>IF([1]主干线!M1344="","",[1]主干线!M1344)</f>
        <v>2E-3</v>
      </c>
      <c r="H1344" s="7">
        <f>IF([1]主干线!N1344="","",[1]主干线!N1344)</f>
        <v>0</v>
      </c>
      <c r="I1344" s="7">
        <f>IF([1]主干线!O1344="","",[1]主干线!O1344)</f>
        <v>0</v>
      </c>
      <c r="J1344" s="7">
        <f>IF([1]主干线!P1344="","",[1]主干线!P1344)</f>
        <v>2015</v>
      </c>
      <c r="K1344" s="7">
        <f>IF([1]主干线!Q1344="","",[1]主干线!Q1344)</f>
        <v>3</v>
      </c>
      <c r="L1344" s="7">
        <f>IF([1]主干线!R1344="","",[1]主干线!R1344)</f>
        <v>0</v>
      </c>
      <c r="M1344" s="7">
        <f>IF([1]主干线!S1344="","",[1]主干线!S1344)</f>
        <v>0</v>
      </c>
      <c r="N1344" s="7">
        <f>IF([1]主干线!T1344="","",[1]主干线!T1344)</f>
        <v>0</v>
      </c>
      <c r="O1344" s="7" t="str">
        <f>IF([1]主干线!V1344="","",[1]主干线!V1344)</f>
        <v>分支箱_曹家线星庄南分支开关</v>
      </c>
      <c r="P1344" s="7">
        <f>IF([1]主干线!W1344="","",[1]主干线!W1344)</f>
        <v>1.416366</v>
      </c>
      <c r="Q1344" s="7">
        <f>IF([1]主干线!X1344="","",[1]主干线!X1344)</f>
        <v>2</v>
      </c>
      <c r="R1344" s="7">
        <f>IF([1]主干线!I1344="","",[1]主干线!I1344)</f>
        <v>1</v>
      </c>
      <c r="S1344" s="7">
        <f>IF([1]主干线!G1344="","",[1]主干线!G1344)</f>
        <v>0</v>
      </c>
      <c r="T1344" s="7">
        <f>IF([1]主干线!J1344="","",[1]主干线!J1344)</f>
        <v>0</v>
      </c>
      <c r="U1344" s="7" t="str">
        <f>IF([1]主干线!H1344="","",[1]主干线!H1344)</f>
        <v>市辖</v>
      </c>
    </row>
    <row r="1345" spans="1:21" x14ac:dyDescent="0.15">
      <c r="A1345" s="7" t="str">
        <f>IF([1]主干线!A1345="","",[1]主干线!A1345)</f>
        <v>曹家线路78</v>
      </c>
      <c r="B1345" s="7" t="str">
        <f>IF([1]主干线!B1345="","",[1]主干线!B1345)</f>
        <v>10kV</v>
      </c>
      <c r="C1345" s="7" t="str">
        <f>IF([1]主干线!C1345="","",[1]主干线!C1345)</f>
        <v>137曹家线</v>
      </c>
      <c r="D1345" s="7">
        <f>IF([1]主干线!D1345="","",[1]主干线!D1345)</f>
        <v>0</v>
      </c>
      <c r="E1345" s="7" t="str">
        <f>IF([1]主干线!E1345="","",[1]主干线!E1345)</f>
        <v>LGJ-185/30</v>
      </c>
      <c r="F1345" s="7">
        <f>IF([1]主干线!F1345="","",[1]主干线!F1345)</f>
        <v>9.3464000000000005E-2</v>
      </c>
      <c r="G1345" s="7">
        <f>IF([1]主干线!M1345="","",[1]主干线!M1345)</f>
        <v>2E-3</v>
      </c>
      <c r="H1345" s="7">
        <f>IF([1]主干线!N1345="","",[1]主干线!N1345)</f>
        <v>0</v>
      </c>
      <c r="I1345" s="7">
        <f>IF([1]主干线!O1345="","",[1]主干线!O1345)</f>
        <v>0</v>
      </c>
      <c r="J1345" s="7">
        <f>IF([1]主干线!P1345="","",[1]主干线!P1345)</f>
        <v>2015</v>
      </c>
      <c r="K1345" s="7">
        <f>IF([1]主干线!Q1345="","",[1]主干线!Q1345)</f>
        <v>1</v>
      </c>
      <c r="L1345" s="7">
        <f>IF([1]主干线!R1345="","",[1]主干线!R1345)</f>
        <v>0</v>
      </c>
      <c r="M1345" s="7">
        <f>IF([1]主干线!S1345="","",[1]主干线!S1345)</f>
        <v>0</v>
      </c>
      <c r="N1345" s="7">
        <f>IF([1]主干线!T1345="","",[1]主干线!T1345)</f>
        <v>0</v>
      </c>
      <c r="O1345" s="7" t="str">
        <f>IF([1]主干线!V1345="","",[1]主干线!V1345)</f>
        <v>8796088747392</v>
      </c>
      <c r="P1345" s="7">
        <f>IF([1]主干线!W1345="","",[1]主干线!W1345)</f>
        <v>1.869283</v>
      </c>
      <c r="Q1345" s="7">
        <f>IF([1]主干线!X1345="","",[1]主干线!X1345)</f>
        <v>3</v>
      </c>
      <c r="R1345" s="7">
        <f>IF([1]主干线!I1345="","",[1]主干线!I1345)</f>
        <v>0</v>
      </c>
      <c r="S1345" s="7">
        <f>IF([1]主干线!G1345="","",[1]主干线!G1345)</f>
        <v>0</v>
      </c>
      <c r="T1345" s="7">
        <f>IF([1]主干线!J1345="","",[1]主干线!J1345)</f>
        <v>0</v>
      </c>
      <c r="U1345" s="7" t="str">
        <f>IF([1]主干线!H1345="","",[1]主干线!H1345)</f>
        <v>市辖</v>
      </c>
    </row>
    <row r="1346" spans="1:21" x14ac:dyDescent="0.15">
      <c r="A1346" s="7" t="str">
        <f>IF([1]主干线!A1346="","",[1]主干线!A1346)</f>
        <v>曹家线路79</v>
      </c>
      <c r="B1346" s="7" t="str">
        <f>IF([1]主干线!B1346="","",[1]主干线!B1346)</f>
        <v>10kV</v>
      </c>
      <c r="C1346" s="7" t="str">
        <f>IF([1]主干线!C1346="","",[1]主干线!C1346)</f>
        <v>137曹家线</v>
      </c>
      <c r="D1346" s="7">
        <f>IF([1]主干线!D1346="","",[1]主干线!D1346)</f>
        <v>0</v>
      </c>
      <c r="E1346" s="7" t="str">
        <f>IF([1]主干线!E1346="","",[1]主干线!E1346)</f>
        <v>LGJ-185/30</v>
      </c>
      <c r="F1346" s="7">
        <f>IF([1]主干线!F1346="","",[1]主干线!F1346)</f>
        <v>4.8305000000000001E-2</v>
      </c>
      <c r="G1346" s="7">
        <f>IF([1]主干线!M1346="","",[1]主干线!M1346)</f>
        <v>2E-3</v>
      </c>
      <c r="H1346" s="7">
        <f>IF([1]主干线!N1346="","",[1]主干线!N1346)</f>
        <v>0</v>
      </c>
      <c r="I1346" s="7">
        <f>IF([1]主干线!O1346="","",[1]主干线!O1346)</f>
        <v>0</v>
      </c>
      <c r="J1346" s="7">
        <f>IF([1]主干线!P1346="","",[1]主干线!P1346)</f>
        <v>2015</v>
      </c>
      <c r="K1346" s="7">
        <f>IF([1]主干线!Q1346="","",[1]主干线!Q1346)</f>
        <v>2</v>
      </c>
      <c r="L1346" s="7">
        <f>IF([1]主干线!R1346="","",[1]主干线!R1346)</f>
        <v>0</v>
      </c>
      <c r="M1346" s="7">
        <f>IF([1]主干线!S1346="","",[1]主干线!S1346)</f>
        <v>0</v>
      </c>
      <c r="N1346" s="7">
        <f>IF([1]主干线!T1346="","",[1]主干线!T1346)</f>
        <v>0</v>
      </c>
      <c r="O1346" s="7" t="str">
        <f>IF([1]主干线!V1346="","",[1]主干线!V1346)</f>
        <v>配变_星庄站</v>
      </c>
      <c r="P1346" s="7">
        <f>IF([1]主干线!W1346="","",[1]主干线!W1346)</f>
        <v>0.96610499999999999</v>
      </c>
      <c r="Q1346" s="7">
        <f>IF([1]主干线!X1346="","",[1]主干线!X1346)</f>
        <v>4</v>
      </c>
      <c r="R1346" s="7">
        <f>IF([1]主干线!I1346="","",[1]主干线!I1346)</f>
        <v>1</v>
      </c>
      <c r="S1346" s="7">
        <f>IF([1]主干线!G1346="","",[1]主干线!G1346)</f>
        <v>0</v>
      </c>
      <c r="T1346" s="7">
        <f>IF([1]主干线!J1346="","",[1]主干线!J1346)</f>
        <v>0</v>
      </c>
      <c r="U1346" s="7" t="str">
        <f>IF([1]主干线!H1346="","",[1]主干线!H1346)</f>
        <v>市辖</v>
      </c>
    </row>
    <row r="1347" spans="1:21" x14ac:dyDescent="0.15">
      <c r="A1347" s="7" t="str">
        <f>IF([1]主干线!A1347="","",[1]主干线!A1347)</f>
        <v>曹家线路80</v>
      </c>
      <c r="B1347" s="7" t="str">
        <f>IF([1]主干线!B1347="","",[1]主干线!B1347)</f>
        <v>10kV</v>
      </c>
      <c r="C1347" s="7" t="str">
        <f>IF([1]主干线!C1347="","",[1]主干线!C1347)</f>
        <v>137曹家线</v>
      </c>
      <c r="D1347" s="7">
        <f>IF([1]主干线!D1347="","",[1]主干线!D1347)</f>
        <v>0</v>
      </c>
      <c r="E1347" s="7" t="str">
        <f>IF([1]主干线!E1347="","",[1]主干线!E1347)</f>
        <v>LGJ-185/30</v>
      </c>
      <c r="F1347" s="7">
        <f>IF([1]主干线!F1347="","",[1]主干线!F1347)</f>
        <v>0.59889999999999999</v>
      </c>
      <c r="G1347" s="7">
        <f>IF([1]主干线!M1347="","",[1]主干线!M1347)</f>
        <v>2E-3</v>
      </c>
      <c r="H1347" s="7">
        <f>IF([1]主干线!N1347="","",[1]主干线!N1347)</f>
        <v>0</v>
      </c>
      <c r="I1347" s="7">
        <f>IF([1]主干线!O1347="","",[1]主干线!O1347)</f>
        <v>0</v>
      </c>
      <c r="J1347" s="7">
        <f>IF([1]主干线!P1347="","",[1]主干线!P1347)</f>
        <v>2015</v>
      </c>
      <c r="K1347" s="7">
        <f>IF([1]主干线!Q1347="","",[1]主干线!Q1347)</f>
        <v>3</v>
      </c>
      <c r="L1347" s="7">
        <f>IF([1]主干线!R1347="","",[1]主干线!R1347)</f>
        <v>0</v>
      </c>
      <c r="M1347" s="7">
        <f>IF([1]主干线!S1347="","",[1]主干线!S1347)</f>
        <v>0</v>
      </c>
      <c r="N1347" s="7">
        <f>IF([1]主干线!T1347="","",[1]主干线!T1347)</f>
        <v>0</v>
      </c>
      <c r="O1347" s="7" t="str">
        <f>IF([1]主干线!V1347="","",[1]主干线!V1347)</f>
        <v>配变_王家站1#变</v>
      </c>
      <c r="P1347" s="7">
        <f>IF([1]主干线!W1347="","",[1]主干线!W1347)</f>
        <v>11.977995999999999</v>
      </c>
      <c r="Q1347" s="7">
        <f>IF([1]主干线!X1347="","",[1]主干线!X1347)</f>
        <v>5</v>
      </c>
      <c r="R1347" s="7">
        <f>IF([1]主干线!I1347="","",[1]主干线!I1347)</f>
        <v>1</v>
      </c>
      <c r="S1347" s="7">
        <f>IF([1]主干线!G1347="","",[1]主干线!G1347)</f>
        <v>0</v>
      </c>
      <c r="T1347" s="7">
        <f>IF([1]主干线!J1347="","",[1]主干线!J1347)</f>
        <v>0</v>
      </c>
      <c r="U1347" s="7" t="str">
        <f>IF([1]主干线!H1347="","",[1]主干线!H1347)</f>
        <v>市辖</v>
      </c>
    </row>
    <row r="1348" spans="1:21" x14ac:dyDescent="0.15">
      <c r="A1348" s="7" t="str">
        <f>IF([1]主干线!A1348="","",[1]主干线!A1348)</f>
        <v>曹家线路81</v>
      </c>
      <c r="B1348" s="7" t="str">
        <f>IF([1]主干线!B1348="","",[1]主干线!B1348)</f>
        <v>10kV</v>
      </c>
      <c r="C1348" s="7" t="str">
        <f>IF([1]主干线!C1348="","",[1]主干线!C1348)</f>
        <v>137曹家线</v>
      </c>
      <c r="D1348" s="7">
        <f>IF([1]主干线!D1348="","",[1]主干线!D1348)</f>
        <v>0</v>
      </c>
      <c r="E1348" s="7" t="str">
        <f>IF([1]主干线!E1348="","",[1]主干线!E1348)</f>
        <v>LGJ-185/30</v>
      </c>
      <c r="F1348" s="7">
        <f>IF([1]主干线!F1348="","",[1]主干线!F1348)</f>
        <v>0.19109799999999999</v>
      </c>
      <c r="G1348" s="7">
        <f>IF([1]主干线!M1348="","",[1]主干线!M1348)</f>
        <v>2E-3</v>
      </c>
      <c r="H1348" s="7">
        <f>IF([1]主干线!N1348="","",[1]主干线!N1348)</f>
        <v>0</v>
      </c>
      <c r="I1348" s="7">
        <f>IF([1]主干线!O1348="","",[1]主干线!O1348)</f>
        <v>0</v>
      </c>
      <c r="J1348" s="7">
        <f>IF([1]主干线!P1348="","",[1]主干线!P1348)</f>
        <v>2015</v>
      </c>
      <c r="K1348" s="7">
        <f>IF([1]主干线!Q1348="","",[1]主干线!Q1348)</f>
        <v>1</v>
      </c>
      <c r="L1348" s="7">
        <f>IF([1]主干线!R1348="","",[1]主干线!R1348)</f>
        <v>0</v>
      </c>
      <c r="M1348" s="7">
        <f>IF([1]主干线!S1348="","",[1]主干线!S1348)</f>
        <v>0</v>
      </c>
      <c r="N1348" s="7">
        <f>IF([1]主干线!T1348="","",[1]主干线!T1348)</f>
        <v>0</v>
      </c>
      <c r="O1348" s="7" t="str">
        <f>IF([1]主干线!V1348="","",[1]主干线!V1348)</f>
        <v>分支箱_曹家线星庄北分支开关</v>
      </c>
      <c r="P1348" s="7">
        <f>IF([1]主干线!W1348="","",[1]主干线!W1348)</f>
        <v>3.821968</v>
      </c>
      <c r="Q1348" s="7">
        <f>IF([1]主干线!X1348="","",[1]主干线!X1348)</f>
        <v>6</v>
      </c>
      <c r="R1348" s="7">
        <f>IF([1]主干线!I1348="","",[1]主干线!I1348)</f>
        <v>0</v>
      </c>
      <c r="S1348" s="7">
        <f>IF([1]主干线!G1348="","",[1]主干线!G1348)</f>
        <v>0</v>
      </c>
      <c r="T1348" s="7">
        <f>IF([1]主干线!J1348="","",[1]主干线!J1348)</f>
        <v>0</v>
      </c>
      <c r="U1348" s="7" t="str">
        <f>IF([1]主干线!H1348="","",[1]主干线!H1348)</f>
        <v>市辖</v>
      </c>
    </row>
    <row r="1349" spans="1:21" x14ac:dyDescent="0.15">
      <c r="A1349" s="7" t="str">
        <f>IF([1]主干线!A1349="","",[1]主干线!A1349)</f>
        <v>曹家线路82</v>
      </c>
      <c r="B1349" s="7" t="str">
        <f>IF([1]主干线!B1349="","",[1]主干线!B1349)</f>
        <v>10kV</v>
      </c>
      <c r="C1349" s="7" t="str">
        <f>IF([1]主干线!C1349="","",[1]主干线!C1349)</f>
        <v>137曹家线</v>
      </c>
      <c r="D1349" s="7">
        <f>IF([1]主干线!D1349="","",[1]主干线!D1349)</f>
        <v>0</v>
      </c>
      <c r="E1349" s="7" t="str">
        <f>IF([1]主干线!E1349="","",[1]主干线!E1349)</f>
        <v>LGJ-185/30</v>
      </c>
      <c r="F1349" s="7">
        <f>IF([1]主干线!F1349="","",[1]主干线!F1349)</f>
        <v>0.42093799999999998</v>
      </c>
      <c r="G1349" s="7">
        <f>IF([1]主干线!M1349="","",[1]主干线!M1349)</f>
        <v>2E-3</v>
      </c>
      <c r="H1349" s="7">
        <f>IF([1]主干线!N1349="","",[1]主干线!N1349)</f>
        <v>0</v>
      </c>
      <c r="I1349" s="7">
        <f>IF([1]主干线!O1349="","",[1]主干线!O1349)</f>
        <v>0</v>
      </c>
      <c r="J1349" s="7">
        <f>IF([1]主干线!P1349="","",[1]主干线!P1349)</f>
        <v>2015</v>
      </c>
      <c r="K1349" s="7">
        <f>IF([1]主干线!Q1349="","",[1]主干线!Q1349)</f>
        <v>2</v>
      </c>
      <c r="L1349" s="7">
        <f>IF([1]主干线!R1349="","",[1]主干线!R1349)</f>
        <v>0</v>
      </c>
      <c r="M1349" s="7">
        <f>IF([1]主干线!S1349="","",[1]主干线!S1349)</f>
        <v>0</v>
      </c>
      <c r="N1349" s="7">
        <f>IF([1]主干线!T1349="","",[1]主干线!T1349)</f>
        <v>0</v>
      </c>
      <c r="O1349" s="7" t="str">
        <f>IF([1]主干线!V1349="","",[1]主干线!V1349)</f>
        <v>8796088747440</v>
      </c>
      <c r="P1349" s="7">
        <f>IF([1]主干线!W1349="","",[1]主干线!W1349)</f>
        <v>8.4187670000000008</v>
      </c>
      <c r="Q1349" s="7">
        <f>IF([1]主干线!X1349="","",[1]主干线!X1349)</f>
        <v>7</v>
      </c>
      <c r="R1349" s="7">
        <f>IF([1]主干线!I1349="","",[1]主干线!I1349)</f>
        <v>1</v>
      </c>
      <c r="S1349" s="7">
        <f>IF([1]主干线!G1349="","",[1]主干线!G1349)</f>
        <v>0</v>
      </c>
      <c r="T1349" s="7">
        <f>IF([1]主干线!J1349="","",[1]主干线!J1349)</f>
        <v>0</v>
      </c>
      <c r="U1349" s="7" t="str">
        <f>IF([1]主干线!H1349="","",[1]主干线!H1349)</f>
        <v>市辖</v>
      </c>
    </row>
    <row r="1350" spans="1:21" x14ac:dyDescent="0.15">
      <c r="A1350" s="7" t="str">
        <f>IF([1]主干线!A1350="","",[1]主干线!A1350)</f>
        <v>曹家线路83</v>
      </c>
      <c r="B1350" s="7" t="str">
        <f>IF([1]主干线!B1350="","",[1]主干线!B1350)</f>
        <v>10kV</v>
      </c>
      <c r="C1350" s="7" t="str">
        <f>IF([1]主干线!C1350="","",[1]主干线!C1350)</f>
        <v>137曹家线</v>
      </c>
      <c r="D1350" s="7">
        <f>IF([1]主干线!D1350="","",[1]主干线!D1350)</f>
        <v>0</v>
      </c>
      <c r="E1350" s="7" t="str">
        <f>IF([1]主干线!E1350="","",[1]主干线!E1350)</f>
        <v>LGJ-185/30</v>
      </c>
      <c r="F1350" s="7">
        <f>IF([1]主干线!F1350="","",[1]主干线!F1350)</f>
        <v>0.299122</v>
      </c>
      <c r="G1350" s="7">
        <f>IF([1]主干线!M1350="","",[1]主干线!M1350)</f>
        <v>2E-3</v>
      </c>
      <c r="H1350" s="7">
        <f>IF([1]主干线!N1350="","",[1]主干线!N1350)</f>
        <v>0</v>
      </c>
      <c r="I1350" s="7">
        <f>IF([1]主干线!O1350="","",[1]主干线!O1350)</f>
        <v>0</v>
      </c>
      <c r="J1350" s="7">
        <f>IF([1]主干线!P1350="","",[1]主干线!P1350)</f>
        <v>2015</v>
      </c>
      <c r="K1350" s="7">
        <f>IF([1]主干线!Q1350="","",[1]主干线!Q1350)</f>
        <v>3</v>
      </c>
      <c r="L1350" s="7">
        <f>IF([1]主干线!R1350="","",[1]主干线!R1350)</f>
        <v>0</v>
      </c>
      <c r="M1350" s="7">
        <f>IF([1]主干线!S1350="","",[1]主干线!S1350)</f>
        <v>0</v>
      </c>
      <c r="N1350" s="7">
        <f>IF([1]主干线!T1350="","",[1]主干线!T1350)</f>
        <v>0</v>
      </c>
      <c r="O1350" s="7" t="str">
        <f>IF([1]主干线!V1350="","",[1]主干线!V1350)</f>
        <v>配变_华家宅变</v>
      </c>
      <c r="P1350" s="7">
        <f>IF([1]主干线!W1350="","",[1]主干线!W1350)</f>
        <v>5.9824489999999999</v>
      </c>
      <c r="Q1350" s="7">
        <f>IF([1]主干线!X1350="","",[1]主干线!X1350)</f>
        <v>8</v>
      </c>
      <c r="R1350" s="7">
        <f>IF([1]主干线!I1350="","",[1]主干线!I1350)</f>
        <v>1</v>
      </c>
      <c r="S1350" s="7">
        <f>IF([1]主干线!G1350="","",[1]主干线!G1350)</f>
        <v>0</v>
      </c>
      <c r="T1350" s="7">
        <f>IF([1]主干线!J1350="","",[1]主干线!J1350)</f>
        <v>0</v>
      </c>
      <c r="U1350" s="7" t="str">
        <f>IF([1]主干线!H1350="","",[1]主干线!H1350)</f>
        <v>市辖</v>
      </c>
    </row>
    <row r="1351" spans="1:21" x14ac:dyDescent="0.15">
      <c r="A1351" s="7" t="str">
        <f>IF([1]主干线!A1351="","",[1]主干线!A1351)</f>
        <v>曹家线路84</v>
      </c>
      <c r="B1351" s="7" t="str">
        <f>IF([1]主干线!B1351="","",[1]主干线!B1351)</f>
        <v>10kV</v>
      </c>
      <c r="C1351" s="7" t="str">
        <f>IF([1]主干线!C1351="","",[1]主干线!C1351)</f>
        <v>137曹家线</v>
      </c>
      <c r="D1351" s="7">
        <f>IF([1]主干线!D1351="","",[1]主干线!D1351)</f>
        <v>0</v>
      </c>
      <c r="E1351" s="7" t="str">
        <f>IF([1]主干线!E1351="","",[1]主干线!E1351)</f>
        <v>LGJ-185/30</v>
      </c>
      <c r="F1351" s="7">
        <f>IF([1]主干线!F1351="","",[1]主干线!F1351)</f>
        <v>0.130194</v>
      </c>
      <c r="G1351" s="7">
        <f>IF([1]主干线!M1351="","",[1]主干线!M1351)</f>
        <v>2E-3</v>
      </c>
      <c r="H1351" s="7">
        <f>IF([1]主干线!N1351="","",[1]主干线!N1351)</f>
        <v>0</v>
      </c>
      <c r="I1351" s="7">
        <f>IF([1]主干线!O1351="","",[1]主干线!O1351)</f>
        <v>0</v>
      </c>
      <c r="J1351" s="7">
        <f>IF([1]主干线!P1351="","",[1]主干线!P1351)</f>
        <v>2015</v>
      </c>
      <c r="K1351" s="7">
        <f>IF([1]主干线!Q1351="","",[1]主干线!Q1351)</f>
        <v>1</v>
      </c>
      <c r="L1351" s="7">
        <f>IF([1]主干线!R1351="","",[1]主干线!R1351)</f>
        <v>0</v>
      </c>
      <c r="M1351" s="7">
        <f>IF([1]主干线!S1351="","",[1]主干线!S1351)</f>
        <v>0</v>
      </c>
      <c r="N1351" s="7">
        <f>IF([1]主干线!T1351="","",[1]主干线!T1351)</f>
        <v>0</v>
      </c>
      <c r="O1351" s="7" t="str">
        <f>IF([1]主干线!V1351="","",[1]主干线!V1351)</f>
        <v>8796088747472</v>
      </c>
      <c r="P1351" s="7">
        <f>IF([1]主干线!W1351="","",[1]主干线!W1351)</f>
        <v>2.6038860000000001</v>
      </c>
      <c r="Q1351" s="7">
        <f>IF([1]主干线!X1351="","",[1]主干线!X1351)</f>
        <v>0</v>
      </c>
      <c r="R1351" s="7">
        <f>IF([1]主干线!I1351="","",[1]主干线!I1351)</f>
        <v>0</v>
      </c>
      <c r="S1351" s="7">
        <f>IF([1]主干线!G1351="","",[1]主干线!G1351)</f>
        <v>0</v>
      </c>
      <c r="T1351" s="7">
        <f>IF([1]主干线!J1351="","",[1]主干线!J1351)</f>
        <v>0</v>
      </c>
      <c r="U1351" s="7" t="str">
        <f>IF([1]主干线!H1351="","",[1]主干线!H1351)</f>
        <v>市辖</v>
      </c>
    </row>
    <row r="1352" spans="1:21" x14ac:dyDescent="0.15">
      <c r="A1352" s="7" t="str">
        <f>IF([1]主干线!A1352="","",[1]主干线!A1352)</f>
        <v>曹家线路85</v>
      </c>
      <c r="B1352" s="7" t="str">
        <f>IF([1]主干线!B1352="","",[1]主干线!B1352)</f>
        <v>10kV</v>
      </c>
      <c r="C1352" s="7" t="str">
        <f>IF([1]主干线!C1352="","",[1]主干线!C1352)</f>
        <v>137曹家线</v>
      </c>
      <c r="D1352" s="7">
        <f>IF([1]主干线!D1352="","",[1]主干线!D1352)</f>
        <v>0</v>
      </c>
      <c r="E1352" s="7" t="str">
        <f>IF([1]主干线!E1352="","",[1]主干线!E1352)</f>
        <v>LGJ-185/30</v>
      </c>
      <c r="F1352" s="7">
        <f>IF([1]主干线!F1352="","",[1]主干线!F1352)</f>
        <v>1.1154000000000001E-2</v>
      </c>
      <c r="G1352" s="7">
        <f>IF([1]主干线!M1352="","",[1]主干线!M1352)</f>
        <v>2E-3</v>
      </c>
      <c r="H1352" s="7">
        <f>IF([1]主干线!N1352="","",[1]主干线!N1352)</f>
        <v>0</v>
      </c>
      <c r="I1352" s="7">
        <f>IF([1]主干线!O1352="","",[1]主干线!O1352)</f>
        <v>0</v>
      </c>
      <c r="J1352" s="7">
        <f>IF([1]主干线!P1352="","",[1]主干线!P1352)</f>
        <v>2015</v>
      </c>
      <c r="K1352" s="7">
        <f>IF([1]主干线!Q1352="","",[1]主干线!Q1352)</f>
        <v>2</v>
      </c>
      <c r="L1352" s="7">
        <f>IF([1]主干线!R1352="","",[1]主干线!R1352)</f>
        <v>0</v>
      </c>
      <c r="M1352" s="7">
        <f>IF([1]主干线!S1352="","",[1]主干线!S1352)</f>
        <v>0</v>
      </c>
      <c r="N1352" s="7">
        <f>IF([1]主干线!T1352="","",[1]主干线!T1352)</f>
        <v>0</v>
      </c>
      <c r="O1352" s="7" t="str">
        <f>IF([1]主干线!V1352="","",[1]主干线!V1352)</f>
        <v>配变_天福老街1#变</v>
      </c>
      <c r="P1352" s="7">
        <f>IF([1]主干线!W1352="","",[1]主干线!W1352)</f>
        <v>0.22307399999999999</v>
      </c>
      <c r="Q1352" s="7">
        <f>IF([1]主干线!X1352="","",[1]主干线!X1352)</f>
        <v>1</v>
      </c>
      <c r="R1352" s="7">
        <f>IF([1]主干线!I1352="","",[1]主干线!I1352)</f>
        <v>1</v>
      </c>
      <c r="S1352" s="7">
        <f>IF([1]主干线!G1352="","",[1]主干线!G1352)</f>
        <v>0</v>
      </c>
      <c r="T1352" s="7">
        <f>IF([1]主干线!J1352="","",[1]主干线!J1352)</f>
        <v>0</v>
      </c>
      <c r="U1352" s="7" t="str">
        <f>IF([1]主干线!H1352="","",[1]主干线!H1352)</f>
        <v>市辖</v>
      </c>
    </row>
    <row r="1353" spans="1:21" x14ac:dyDescent="0.15">
      <c r="A1353" s="7" t="str">
        <f>IF([1]主干线!A1353="","",[1]主干线!A1353)</f>
        <v>曹家线路86</v>
      </c>
      <c r="B1353" s="7" t="str">
        <f>IF([1]主干线!B1353="","",[1]主干线!B1353)</f>
        <v>10kV</v>
      </c>
      <c r="C1353" s="7" t="str">
        <f>IF([1]主干线!C1353="","",[1]主干线!C1353)</f>
        <v>137曹家线</v>
      </c>
      <c r="D1353" s="7">
        <f>IF([1]主干线!D1353="","",[1]主干线!D1353)</f>
        <v>0</v>
      </c>
      <c r="E1353" s="7" t="str">
        <f>IF([1]主干线!E1353="","",[1]主干线!E1353)</f>
        <v>LGJ-185/30</v>
      </c>
      <c r="F1353" s="7">
        <f>IF([1]主干线!F1353="","",[1]主干线!F1353)</f>
        <v>0.17823800000000001</v>
      </c>
      <c r="G1353" s="7">
        <f>IF([1]主干线!M1353="","",[1]主干线!M1353)</f>
        <v>2E-3</v>
      </c>
      <c r="H1353" s="7">
        <f>IF([1]主干线!N1353="","",[1]主干线!N1353)</f>
        <v>0</v>
      </c>
      <c r="I1353" s="7">
        <f>IF([1]主干线!O1353="","",[1]主干线!O1353)</f>
        <v>0</v>
      </c>
      <c r="J1353" s="7">
        <f>IF([1]主干线!P1353="","",[1]主干线!P1353)</f>
        <v>2015</v>
      </c>
      <c r="K1353" s="7">
        <f>IF([1]主干线!Q1353="","",[1]主干线!Q1353)</f>
        <v>3</v>
      </c>
      <c r="L1353" s="7">
        <f>IF([1]主干线!R1353="","",[1]主干线!R1353)</f>
        <v>0</v>
      </c>
      <c r="M1353" s="7">
        <f>IF([1]主干线!S1353="","",[1]主干线!S1353)</f>
        <v>0</v>
      </c>
      <c r="N1353" s="7">
        <f>IF([1]主干线!T1353="","",[1]主干线!T1353)</f>
        <v>0</v>
      </c>
      <c r="O1353" s="7" t="str">
        <f>IF([1]主干线!V1353="","",[1]主干线!V1353)</f>
        <v>8796088747504</v>
      </c>
      <c r="P1353" s="7">
        <f>IF([1]主干线!W1353="","",[1]主干线!W1353)</f>
        <v>3.5647570000000002</v>
      </c>
      <c r="Q1353" s="7">
        <f>IF([1]主干线!X1353="","",[1]主干线!X1353)</f>
        <v>2</v>
      </c>
      <c r="R1353" s="7">
        <f>IF([1]主干线!I1353="","",[1]主干线!I1353)</f>
        <v>1</v>
      </c>
      <c r="S1353" s="7">
        <f>IF([1]主干线!G1353="","",[1]主干线!G1353)</f>
        <v>0</v>
      </c>
      <c r="T1353" s="7">
        <f>IF([1]主干线!J1353="","",[1]主干线!J1353)</f>
        <v>0</v>
      </c>
      <c r="U1353" s="7" t="str">
        <f>IF([1]主干线!H1353="","",[1]主干线!H1353)</f>
        <v>市辖</v>
      </c>
    </row>
    <row r="1354" spans="1:21" x14ac:dyDescent="0.15">
      <c r="A1354" s="7" t="str">
        <f>IF([1]主干线!A1354="","",[1]主干线!A1354)</f>
        <v>曹家线路87</v>
      </c>
      <c r="B1354" s="7" t="str">
        <f>IF([1]主干线!B1354="","",[1]主干线!B1354)</f>
        <v>10kV</v>
      </c>
      <c r="C1354" s="7" t="str">
        <f>IF([1]主干线!C1354="","",[1]主干线!C1354)</f>
        <v>137曹家线</v>
      </c>
      <c r="D1354" s="7">
        <f>IF([1]主干线!D1354="","",[1]主干线!D1354)</f>
        <v>0</v>
      </c>
      <c r="E1354" s="7" t="str">
        <f>IF([1]主干线!E1354="","",[1]主干线!E1354)</f>
        <v>LGJ-185/30</v>
      </c>
      <c r="F1354" s="7">
        <f>IF([1]主干线!F1354="","",[1]主干线!F1354)</f>
        <v>0.898756</v>
      </c>
      <c r="G1354" s="7">
        <f>IF([1]主干线!M1354="","",[1]主干线!M1354)</f>
        <v>2E-3</v>
      </c>
      <c r="H1354" s="7">
        <f>IF([1]主干线!N1354="","",[1]主干线!N1354)</f>
        <v>0</v>
      </c>
      <c r="I1354" s="7">
        <f>IF([1]主干线!O1354="","",[1]主干线!O1354)</f>
        <v>0</v>
      </c>
      <c r="J1354" s="7">
        <f>IF([1]主干线!P1354="","",[1]主干线!P1354)</f>
        <v>2015</v>
      </c>
      <c r="K1354" s="7">
        <f>IF([1]主干线!Q1354="","",[1]主干线!Q1354)</f>
        <v>1</v>
      </c>
      <c r="L1354" s="7">
        <f>IF([1]主干线!R1354="","",[1]主干线!R1354)</f>
        <v>0</v>
      </c>
      <c r="M1354" s="7">
        <f>IF([1]主干线!S1354="","",[1]主干线!S1354)</f>
        <v>0</v>
      </c>
      <c r="N1354" s="7">
        <f>IF([1]主干线!T1354="","",[1]主干线!T1354)</f>
        <v>0</v>
      </c>
      <c r="O1354" s="7" t="str">
        <f>IF([1]主干线!V1354="","",[1]主干线!V1354)</f>
        <v>8796088747632</v>
      </c>
      <c r="P1354" s="7">
        <f>IF([1]主干线!W1354="","",[1]主干线!W1354)</f>
        <v>17.975121999999999</v>
      </c>
      <c r="Q1354" s="7">
        <f>IF([1]主干线!X1354="","",[1]主干线!X1354)</f>
        <v>3</v>
      </c>
      <c r="R1354" s="7">
        <f>IF([1]主干线!I1354="","",[1]主干线!I1354)</f>
        <v>0</v>
      </c>
      <c r="S1354" s="7">
        <f>IF([1]主干线!G1354="","",[1]主干线!G1354)</f>
        <v>0</v>
      </c>
      <c r="T1354" s="7">
        <f>IF([1]主干线!J1354="","",[1]主干线!J1354)</f>
        <v>0</v>
      </c>
      <c r="U1354" s="7" t="str">
        <f>IF([1]主干线!H1354="","",[1]主干线!H1354)</f>
        <v>市辖</v>
      </c>
    </row>
    <row r="1355" spans="1:21" x14ac:dyDescent="0.15">
      <c r="A1355" s="7" t="str">
        <f>IF([1]主干线!A1355="","",[1]主干线!A1355)</f>
        <v>曹家线路88</v>
      </c>
      <c r="B1355" s="7" t="str">
        <f>IF([1]主干线!B1355="","",[1]主干线!B1355)</f>
        <v>10kV</v>
      </c>
      <c r="C1355" s="7" t="str">
        <f>IF([1]主干线!C1355="","",[1]主干线!C1355)</f>
        <v>137曹家线</v>
      </c>
      <c r="D1355" s="7">
        <f>IF([1]主干线!D1355="","",[1]主干线!D1355)</f>
        <v>0</v>
      </c>
      <c r="E1355" s="7" t="str">
        <f>IF([1]主干线!E1355="","",[1]主干线!E1355)</f>
        <v>LGJ-185/30</v>
      </c>
      <c r="F1355" s="7">
        <f>IF([1]主干线!F1355="","",[1]主干线!F1355)</f>
        <v>6.9617999999999999E-2</v>
      </c>
      <c r="G1355" s="7">
        <f>IF([1]主干线!M1355="","",[1]主干线!M1355)</f>
        <v>2E-3</v>
      </c>
      <c r="H1355" s="7">
        <f>IF([1]主干线!N1355="","",[1]主干线!N1355)</f>
        <v>0</v>
      </c>
      <c r="I1355" s="7">
        <f>IF([1]主干线!O1355="","",[1]主干线!O1355)</f>
        <v>0</v>
      </c>
      <c r="J1355" s="7">
        <f>IF([1]主干线!P1355="","",[1]主干线!P1355)</f>
        <v>2015</v>
      </c>
      <c r="K1355" s="7">
        <f>IF([1]主干线!Q1355="","",[1]主干线!Q1355)</f>
        <v>2</v>
      </c>
      <c r="L1355" s="7">
        <f>IF([1]主干线!R1355="","",[1]主干线!R1355)</f>
        <v>0</v>
      </c>
      <c r="M1355" s="7">
        <f>IF([1]主干线!S1355="","",[1]主干线!S1355)</f>
        <v>0</v>
      </c>
      <c r="N1355" s="7">
        <f>IF([1]主干线!T1355="","",[1]主干线!T1355)</f>
        <v>0</v>
      </c>
      <c r="O1355" s="7" t="str">
        <f>IF([1]主干线!V1355="","",[1]主干线!V1355)</f>
        <v>8796088747680</v>
      </c>
      <c r="P1355" s="7">
        <f>IF([1]主干线!W1355="","",[1]主干线!W1355)</f>
        <v>1.3923589999999999</v>
      </c>
      <c r="Q1355" s="7">
        <f>IF([1]主干线!X1355="","",[1]主干线!X1355)</f>
        <v>4</v>
      </c>
      <c r="R1355" s="7">
        <f>IF([1]主干线!I1355="","",[1]主干线!I1355)</f>
        <v>1</v>
      </c>
      <c r="S1355" s="7">
        <f>IF([1]主干线!G1355="","",[1]主干线!G1355)</f>
        <v>0</v>
      </c>
      <c r="T1355" s="7">
        <f>IF([1]主干线!J1355="","",[1]主干线!J1355)</f>
        <v>0</v>
      </c>
      <c r="U1355" s="7" t="str">
        <f>IF([1]主干线!H1355="","",[1]主干线!H1355)</f>
        <v>市辖</v>
      </c>
    </row>
    <row r="1356" spans="1:21" x14ac:dyDescent="0.15">
      <c r="A1356" s="7" t="str">
        <f>IF([1]主干线!A1356="","",[1]主干线!A1356)</f>
        <v>曹家线路89</v>
      </c>
      <c r="B1356" s="7" t="str">
        <f>IF([1]主干线!B1356="","",[1]主干线!B1356)</f>
        <v>10kV</v>
      </c>
      <c r="C1356" s="7" t="str">
        <f>IF([1]主干线!C1356="","",[1]主干线!C1356)</f>
        <v>137曹家线</v>
      </c>
      <c r="D1356" s="7">
        <f>IF([1]主干线!D1356="","",[1]主干线!D1356)</f>
        <v>0</v>
      </c>
      <c r="E1356" s="7" t="str">
        <f>IF([1]主干线!E1356="","",[1]主干线!E1356)</f>
        <v>LGJ-185/30</v>
      </c>
      <c r="F1356" s="7">
        <f>IF([1]主干线!F1356="","",[1]主干线!F1356)</f>
        <v>0.55594200000000005</v>
      </c>
      <c r="G1356" s="7">
        <f>IF([1]主干线!M1356="","",[1]主干线!M1356)</f>
        <v>2E-3</v>
      </c>
      <c r="H1356" s="7">
        <f>IF([1]主干线!N1356="","",[1]主干线!N1356)</f>
        <v>0</v>
      </c>
      <c r="I1356" s="7">
        <f>IF([1]主干线!O1356="","",[1]主干线!O1356)</f>
        <v>0</v>
      </c>
      <c r="J1356" s="7">
        <f>IF([1]主干线!P1356="","",[1]主干线!P1356)</f>
        <v>2015</v>
      </c>
      <c r="K1356" s="7">
        <f>IF([1]主干线!Q1356="","",[1]主干线!Q1356)</f>
        <v>3</v>
      </c>
      <c r="L1356" s="7">
        <f>IF([1]主干线!R1356="","",[1]主干线!R1356)</f>
        <v>0</v>
      </c>
      <c r="M1356" s="7">
        <f>IF([1]主干线!S1356="","",[1]主干线!S1356)</f>
        <v>0</v>
      </c>
      <c r="N1356" s="7">
        <f>IF([1]主干线!T1356="","",[1]主干线!T1356)</f>
        <v>0</v>
      </c>
      <c r="O1356" s="7" t="str">
        <f>IF([1]主干线!V1356="","",[1]主干线!V1356)</f>
        <v>8796088747648</v>
      </c>
      <c r="P1356" s="7">
        <f>IF([1]主干线!W1356="","",[1]主干线!W1356)</f>
        <v>11.118849000000001</v>
      </c>
      <c r="Q1356" s="7">
        <f>IF([1]主干线!X1356="","",[1]主干线!X1356)</f>
        <v>5</v>
      </c>
      <c r="R1356" s="7">
        <f>IF([1]主干线!I1356="","",[1]主干线!I1356)</f>
        <v>1</v>
      </c>
      <c r="S1356" s="7">
        <f>IF([1]主干线!G1356="","",[1]主干线!G1356)</f>
        <v>0</v>
      </c>
      <c r="T1356" s="7">
        <f>IF([1]主干线!J1356="","",[1]主干线!J1356)</f>
        <v>0</v>
      </c>
      <c r="U1356" s="7" t="str">
        <f>IF([1]主干线!H1356="","",[1]主干线!H1356)</f>
        <v>市辖</v>
      </c>
    </row>
    <row r="1357" spans="1:21" x14ac:dyDescent="0.15">
      <c r="A1357" s="7" t="str">
        <f>IF([1]主干线!A1357="","",[1]主干线!A1357)</f>
        <v>曹家线路90</v>
      </c>
      <c r="B1357" s="7" t="str">
        <f>IF([1]主干线!B1357="","",[1]主干线!B1357)</f>
        <v>10kV</v>
      </c>
      <c r="C1357" s="7" t="str">
        <f>IF([1]主干线!C1357="","",[1]主干线!C1357)</f>
        <v>137曹家线</v>
      </c>
      <c r="D1357" s="7">
        <f>IF([1]主干线!D1357="","",[1]主干线!D1357)</f>
        <v>0</v>
      </c>
      <c r="E1357" s="7" t="str">
        <f>IF([1]主干线!E1357="","",[1]主干线!E1357)</f>
        <v>LGJ-185/30</v>
      </c>
      <c r="F1357" s="7">
        <f>IF([1]主干线!F1357="","",[1]主干线!F1357)</f>
        <v>3.4510000000000001E-3</v>
      </c>
      <c r="G1357" s="7">
        <f>IF([1]主干线!M1357="","",[1]主干线!M1357)</f>
        <v>2E-3</v>
      </c>
      <c r="H1357" s="7">
        <f>IF([1]主干线!N1357="","",[1]主干线!N1357)</f>
        <v>0</v>
      </c>
      <c r="I1357" s="7">
        <f>IF([1]主干线!O1357="","",[1]主干线!O1357)</f>
        <v>0</v>
      </c>
      <c r="J1357" s="7">
        <f>IF([1]主干线!P1357="","",[1]主干线!P1357)</f>
        <v>2015</v>
      </c>
      <c r="K1357" s="7">
        <f>IF([1]主干线!Q1357="","",[1]主干线!Q1357)</f>
        <v>1</v>
      </c>
      <c r="L1357" s="7">
        <f>IF([1]主干线!R1357="","",[1]主干线!R1357)</f>
        <v>0</v>
      </c>
      <c r="M1357" s="7">
        <f>IF([1]主干线!S1357="","",[1]主干线!S1357)</f>
        <v>0</v>
      </c>
      <c r="N1357" s="7">
        <f>IF([1]主干线!T1357="","",[1]主干线!T1357)</f>
        <v>0</v>
      </c>
      <c r="O1357" s="7" t="str">
        <f>IF([1]主干线!V1357="","",[1]主干线!V1357)</f>
        <v>配变_马泾河变</v>
      </c>
      <c r="P1357" s="7">
        <f>IF([1]主干线!W1357="","",[1]主干线!W1357)</f>
        <v>6.9010000000000002E-2</v>
      </c>
      <c r="Q1357" s="7">
        <f>IF([1]主干线!X1357="","",[1]主干线!X1357)</f>
        <v>6</v>
      </c>
      <c r="R1357" s="7">
        <f>IF([1]主干线!I1357="","",[1]主干线!I1357)</f>
        <v>0</v>
      </c>
      <c r="S1357" s="7">
        <f>IF([1]主干线!G1357="","",[1]主干线!G1357)</f>
        <v>0</v>
      </c>
      <c r="T1357" s="7">
        <f>IF([1]主干线!J1357="","",[1]主干线!J1357)</f>
        <v>0</v>
      </c>
      <c r="U1357" s="7" t="str">
        <f>IF([1]主干线!H1357="","",[1]主干线!H1357)</f>
        <v>市辖</v>
      </c>
    </row>
    <row r="1358" spans="1:21" x14ac:dyDescent="0.15">
      <c r="A1358" s="7" t="str">
        <f>IF([1]主干线!A1358="","",[1]主干线!A1358)</f>
        <v>曹家线路91</v>
      </c>
      <c r="B1358" s="7" t="str">
        <f>IF([1]主干线!B1358="","",[1]主干线!B1358)</f>
        <v>10kV</v>
      </c>
      <c r="C1358" s="7" t="str">
        <f>IF([1]主干线!C1358="","",[1]主干线!C1358)</f>
        <v>137曹家线</v>
      </c>
      <c r="D1358" s="7">
        <f>IF([1]主干线!D1358="","",[1]主干线!D1358)</f>
        <v>0</v>
      </c>
      <c r="E1358" s="7" t="str">
        <f>IF([1]主干线!E1358="","",[1]主干线!E1358)</f>
        <v>LGJ-185/30</v>
      </c>
      <c r="F1358" s="7">
        <f>IF([1]主干线!F1358="","",[1]主干线!F1358)</f>
        <v>0.174571</v>
      </c>
      <c r="G1358" s="7">
        <f>IF([1]主干线!M1358="","",[1]主干线!M1358)</f>
        <v>2E-3</v>
      </c>
      <c r="H1358" s="7">
        <f>IF([1]主干线!N1358="","",[1]主干线!N1358)</f>
        <v>0</v>
      </c>
      <c r="I1358" s="7">
        <f>IF([1]主干线!O1358="","",[1]主干线!O1358)</f>
        <v>0</v>
      </c>
      <c r="J1358" s="7">
        <f>IF([1]主干线!P1358="","",[1]主干线!P1358)</f>
        <v>2015</v>
      </c>
      <c r="K1358" s="7">
        <f>IF([1]主干线!Q1358="","",[1]主干线!Q1358)</f>
        <v>2</v>
      </c>
      <c r="L1358" s="7">
        <f>IF([1]主干线!R1358="","",[1]主干线!R1358)</f>
        <v>0</v>
      </c>
      <c r="M1358" s="7">
        <f>IF([1]主干线!S1358="","",[1]主干线!S1358)</f>
        <v>0</v>
      </c>
      <c r="N1358" s="7">
        <f>IF([1]主干线!T1358="","",[1]主干线!T1358)</f>
        <v>0</v>
      </c>
      <c r="O1358" s="7" t="str">
        <f>IF([1]主干线!V1358="","",[1]主干线!V1358)</f>
        <v>8796088747696</v>
      </c>
      <c r="P1358" s="7">
        <f>IF([1]主干线!W1358="","",[1]主干线!W1358)</f>
        <v>3.491412</v>
      </c>
      <c r="Q1358" s="7">
        <f>IF([1]主干线!X1358="","",[1]主干线!X1358)</f>
        <v>7</v>
      </c>
      <c r="R1358" s="7">
        <f>IF([1]主干线!I1358="","",[1]主干线!I1358)</f>
        <v>1</v>
      </c>
      <c r="S1358" s="7">
        <f>IF([1]主干线!G1358="","",[1]主干线!G1358)</f>
        <v>0</v>
      </c>
      <c r="T1358" s="7">
        <f>IF([1]主干线!J1358="","",[1]主干线!J1358)</f>
        <v>0</v>
      </c>
      <c r="U1358" s="7" t="str">
        <f>IF([1]主干线!H1358="","",[1]主干线!H1358)</f>
        <v>市辖</v>
      </c>
    </row>
    <row r="1359" spans="1:21" x14ac:dyDescent="0.15">
      <c r="A1359" s="7" t="str">
        <f>IF([1]主干线!A1359="","",[1]主干线!A1359)</f>
        <v>曹家线路92</v>
      </c>
      <c r="B1359" s="7" t="str">
        <f>IF([1]主干线!B1359="","",[1]主干线!B1359)</f>
        <v>10kV</v>
      </c>
      <c r="C1359" s="7" t="str">
        <f>IF([1]主干线!C1359="","",[1]主干线!C1359)</f>
        <v>137曹家线</v>
      </c>
      <c r="D1359" s="7">
        <f>IF([1]主干线!D1359="","",[1]主干线!D1359)</f>
        <v>0</v>
      </c>
      <c r="E1359" s="7" t="str">
        <f>IF([1]主干线!E1359="","",[1]主干线!E1359)</f>
        <v>LGJ-185/30</v>
      </c>
      <c r="F1359" s="7">
        <f>IF([1]主干线!F1359="","",[1]主干线!F1359)</f>
        <v>2.7514E-2</v>
      </c>
      <c r="G1359" s="7">
        <f>IF([1]主干线!M1359="","",[1]主干线!M1359)</f>
        <v>2E-3</v>
      </c>
      <c r="H1359" s="7">
        <f>IF([1]主干线!N1359="","",[1]主干线!N1359)</f>
        <v>0</v>
      </c>
      <c r="I1359" s="7">
        <f>IF([1]主干线!O1359="","",[1]主干线!O1359)</f>
        <v>0</v>
      </c>
      <c r="J1359" s="7">
        <f>IF([1]主干线!P1359="","",[1]主干线!P1359)</f>
        <v>2015</v>
      </c>
      <c r="K1359" s="7">
        <f>IF([1]主干线!Q1359="","",[1]主干线!Q1359)</f>
        <v>3</v>
      </c>
      <c r="L1359" s="7">
        <f>IF([1]主干线!R1359="","",[1]主干线!R1359)</f>
        <v>0</v>
      </c>
      <c r="M1359" s="7">
        <f>IF([1]主干线!S1359="","",[1]主干线!S1359)</f>
        <v>0</v>
      </c>
      <c r="N1359" s="7">
        <f>IF([1]主干线!T1359="","",[1]主干线!T1359)</f>
        <v>0</v>
      </c>
      <c r="O1359" s="7" t="str">
        <f>IF([1]主干线!V1359="","",[1]主干线!V1359)</f>
        <v>8796088747712</v>
      </c>
      <c r="P1359" s="7">
        <f>IF([1]主干线!W1359="","",[1]主干线!W1359)</f>
        <v>0.55027000000000004</v>
      </c>
      <c r="Q1359" s="7">
        <f>IF([1]主干线!X1359="","",[1]主干线!X1359)</f>
        <v>8</v>
      </c>
      <c r="R1359" s="7">
        <f>IF([1]主干线!I1359="","",[1]主干线!I1359)</f>
        <v>1</v>
      </c>
      <c r="S1359" s="7">
        <f>IF([1]主干线!G1359="","",[1]主干线!G1359)</f>
        <v>0</v>
      </c>
      <c r="T1359" s="7">
        <f>IF([1]主干线!J1359="","",[1]主干线!J1359)</f>
        <v>0</v>
      </c>
      <c r="U1359" s="7" t="str">
        <f>IF([1]主干线!H1359="","",[1]主干线!H1359)</f>
        <v>市辖</v>
      </c>
    </row>
    <row r="1360" spans="1:21" x14ac:dyDescent="0.15">
      <c r="A1360" s="7" t="str">
        <f>IF([1]主干线!A1360="","",[1]主干线!A1360)</f>
        <v>曹家线路93</v>
      </c>
      <c r="B1360" s="7" t="str">
        <f>IF([1]主干线!B1360="","",[1]主干线!B1360)</f>
        <v>10kV</v>
      </c>
      <c r="C1360" s="7" t="str">
        <f>IF([1]主干线!C1360="","",[1]主干线!C1360)</f>
        <v>137曹家线</v>
      </c>
      <c r="D1360" s="7">
        <f>IF([1]主干线!D1360="","",[1]主干线!D1360)</f>
        <v>0</v>
      </c>
      <c r="E1360" s="7" t="str">
        <f>IF([1]主干线!E1360="","",[1]主干线!E1360)</f>
        <v>LGJ-185/30</v>
      </c>
      <c r="F1360" s="7">
        <f>IF([1]主干线!F1360="","",[1]主干线!F1360)</f>
        <v>5.0104999999999997E-2</v>
      </c>
      <c r="G1360" s="7">
        <f>IF([1]主干线!M1360="","",[1]主干线!M1360)</f>
        <v>2E-3</v>
      </c>
      <c r="H1360" s="7">
        <f>IF([1]主干线!N1360="","",[1]主干线!N1360)</f>
        <v>0</v>
      </c>
      <c r="I1360" s="7">
        <f>IF([1]主干线!O1360="","",[1]主干线!O1360)</f>
        <v>0</v>
      </c>
      <c r="J1360" s="7">
        <f>IF([1]主干线!P1360="","",[1]主干线!P1360)</f>
        <v>2015</v>
      </c>
      <c r="K1360" s="7">
        <f>IF([1]主干线!Q1360="","",[1]主干线!Q1360)</f>
        <v>1</v>
      </c>
      <c r="L1360" s="7">
        <f>IF([1]主干线!R1360="","",[1]主干线!R1360)</f>
        <v>0</v>
      </c>
      <c r="M1360" s="7">
        <f>IF([1]主干线!S1360="","",[1]主干线!S1360)</f>
        <v>0</v>
      </c>
      <c r="N1360" s="7">
        <f>IF([1]主干线!T1360="","",[1]主干线!T1360)</f>
        <v>0</v>
      </c>
      <c r="O1360" s="7" t="str">
        <f>IF([1]主干线!V1360="","",[1]主干线!V1360)</f>
        <v>配变_新乐站</v>
      </c>
      <c r="P1360" s="7">
        <f>IF([1]主干线!W1360="","",[1]主干线!W1360)</f>
        <v>1.002108</v>
      </c>
      <c r="Q1360" s="7">
        <f>IF([1]主干线!X1360="","",[1]主干线!X1360)</f>
        <v>0</v>
      </c>
      <c r="R1360" s="7">
        <f>IF([1]主干线!I1360="","",[1]主干线!I1360)</f>
        <v>0</v>
      </c>
      <c r="S1360" s="7">
        <f>IF([1]主干线!G1360="","",[1]主干线!G1360)</f>
        <v>0</v>
      </c>
      <c r="T1360" s="7">
        <f>IF([1]主干线!J1360="","",[1]主干线!J1360)</f>
        <v>0</v>
      </c>
      <c r="U1360" s="7" t="str">
        <f>IF([1]主干线!H1360="","",[1]主干线!H1360)</f>
        <v>市辖</v>
      </c>
    </row>
    <row r="1361" spans="1:21" x14ac:dyDescent="0.15">
      <c r="A1361" s="7" t="str">
        <f>IF([1]主干线!A1361="","",[1]主干线!A1361)</f>
        <v>曹家线路94</v>
      </c>
      <c r="B1361" s="7" t="str">
        <f>IF([1]主干线!B1361="","",[1]主干线!B1361)</f>
        <v>10kV</v>
      </c>
      <c r="C1361" s="7" t="str">
        <f>IF([1]主干线!C1361="","",[1]主干线!C1361)</f>
        <v>137曹家线</v>
      </c>
      <c r="D1361" s="7">
        <f>IF([1]主干线!D1361="","",[1]主干线!D1361)</f>
        <v>0</v>
      </c>
      <c r="E1361" s="7" t="str">
        <f>IF([1]主干线!E1361="","",[1]主干线!E1361)</f>
        <v>LGJ-185/30</v>
      </c>
      <c r="F1361" s="7">
        <f>IF([1]主干线!F1361="","",[1]主干线!F1361)</f>
        <v>1.2128E-2</v>
      </c>
      <c r="G1361" s="7">
        <f>IF([1]主干线!M1361="","",[1]主干线!M1361)</f>
        <v>2E-3</v>
      </c>
      <c r="H1361" s="7">
        <f>IF([1]主干线!N1361="","",[1]主干线!N1361)</f>
        <v>0</v>
      </c>
      <c r="I1361" s="7">
        <f>IF([1]主干线!O1361="","",[1]主干线!O1361)</f>
        <v>0</v>
      </c>
      <c r="J1361" s="7">
        <f>IF([1]主干线!P1361="","",[1]主干线!P1361)</f>
        <v>2015</v>
      </c>
      <c r="K1361" s="7">
        <f>IF([1]主干线!Q1361="","",[1]主干线!Q1361)</f>
        <v>2</v>
      </c>
      <c r="L1361" s="7">
        <f>IF([1]主干线!R1361="","",[1]主干线!R1361)</f>
        <v>0</v>
      </c>
      <c r="M1361" s="7">
        <f>IF([1]主干线!S1361="","",[1]主干线!S1361)</f>
        <v>0</v>
      </c>
      <c r="N1361" s="7">
        <f>IF([1]主干线!T1361="","",[1]主干线!T1361)</f>
        <v>0</v>
      </c>
      <c r="O1361" s="7" t="str">
        <f>IF([1]主干线!V1361="","",[1]主干线!V1361)</f>
        <v>配变_天福集镇变</v>
      </c>
      <c r="P1361" s="7">
        <f>IF([1]主干线!W1361="","",[1]主干线!W1361)</f>
        <v>0.24255299999999999</v>
      </c>
      <c r="Q1361" s="7">
        <f>IF([1]主干线!X1361="","",[1]主干线!X1361)</f>
        <v>1</v>
      </c>
      <c r="R1361" s="7">
        <f>IF([1]主干线!I1361="","",[1]主干线!I1361)</f>
        <v>1</v>
      </c>
      <c r="S1361" s="7">
        <f>IF([1]主干线!G1361="","",[1]主干线!G1361)</f>
        <v>0</v>
      </c>
      <c r="T1361" s="7">
        <f>IF([1]主干线!J1361="","",[1]主干线!J1361)</f>
        <v>0</v>
      </c>
      <c r="U1361" s="7" t="str">
        <f>IF([1]主干线!H1361="","",[1]主干线!H1361)</f>
        <v>市辖</v>
      </c>
    </row>
    <row r="1362" spans="1:21" x14ac:dyDescent="0.15">
      <c r="A1362" s="7" t="str">
        <f>IF([1]主干线!A1362="","",[1]主干线!A1362)</f>
        <v>曹家线路95</v>
      </c>
      <c r="B1362" s="7" t="str">
        <f>IF([1]主干线!B1362="","",[1]主干线!B1362)</f>
        <v>10kV</v>
      </c>
      <c r="C1362" s="7" t="str">
        <f>IF([1]主干线!C1362="","",[1]主干线!C1362)</f>
        <v>137曹家线</v>
      </c>
      <c r="D1362" s="7">
        <f>IF([1]主干线!D1362="","",[1]主干线!D1362)</f>
        <v>0</v>
      </c>
      <c r="E1362" s="7" t="str">
        <f>IF([1]主干线!E1362="","",[1]主干线!E1362)</f>
        <v>LGJ-185/30</v>
      </c>
      <c r="F1362" s="7">
        <f>IF([1]主干线!F1362="","",[1]主干线!F1362)</f>
        <v>7.4947E-2</v>
      </c>
      <c r="G1362" s="7">
        <f>IF([1]主干线!M1362="","",[1]主干线!M1362)</f>
        <v>2E-3</v>
      </c>
      <c r="H1362" s="7">
        <f>IF([1]主干线!N1362="","",[1]主干线!N1362)</f>
        <v>0</v>
      </c>
      <c r="I1362" s="7">
        <f>IF([1]主干线!O1362="","",[1]主干线!O1362)</f>
        <v>0</v>
      </c>
      <c r="J1362" s="7">
        <f>IF([1]主干线!P1362="","",[1]主干线!P1362)</f>
        <v>2015</v>
      </c>
      <c r="K1362" s="7">
        <f>IF([1]主干线!Q1362="","",[1]主干线!Q1362)</f>
        <v>3</v>
      </c>
      <c r="L1362" s="7">
        <f>IF([1]主干线!R1362="","",[1]主干线!R1362)</f>
        <v>0</v>
      </c>
      <c r="M1362" s="7">
        <f>IF([1]主干线!S1362="","",[1]主干线!S1362)</f>
        <v>0</v>
      </c>
      <c r="N1362" s="7">
        <f>IF([1]主干线!T1362="","",[1]主干线!T1362)</f>
        <v>0</v>
      </c>
      <c r="O1362" s="7" t="str">
        <f>IF([1]主干线!V1362="","",[1]主干线!V1362)</f>
        <v>8796088747856</v>
      </c>
      <c r="P1362" s="7">
        <f>IF([1]主干线!W1362="","",[1]主干线!W1362)</f>
        <v>1.4989399999999999</v>
      </c>
      <c r="Q1362" s="7">
        <f>IF([1]主干线!X1362="","",[1]主干线!X1362)</f>
        <v>2</v>
      </c>
      <c r="R1362" s="7">
        <f>IF([1]主干线!I1362="","",[1]主干线!I1362)</f>
        <v>1</v>
      </c>
      <c r="S1362" s="7">
        <f>IF([1]主干线!G1362="","",[1]主干线!G1362)</f>
        <v>0</v>
      </c>
      <c r="T1362" s="7">
        <f>IF([1]主干线!J1362="","",[1]主干线!J1362)</f>
        <v>0</v>
      </c>
      <c r="U1362" s="7" t="str">
        <f>IF([1]主干线!H1362="","",[1]主干线!H1362)</f>
        <v>市辖</v>
      </c>
    </row>
    <row r="1363" spans="1:21" x14ac:dyDescent="0.15">
      <c r="A1363" s="7" t="str">
        <f>IF([1]主干线!A1363="","",[1]主干线!A1363)</f>
        <v>曹家线路96</v>
      </c>
      <c r="B1363" s="7" t="str">
        <f>IF([1]主干线!B1363="","",[1]主干线!B1363)</f>
        <v>10kV</v>
      </c>
      <c r="C1363" s="7" t="str">
        <f>IF([1]主干线!C1363="","",[1]主干线!C1363)</f>
        <v>137曹家线</v>
      </c>
      <c r="D1363" s="7">
        <f>IF([1]主干线!D1363="","",[1]主干线!D1363)</f>
        <v>0</v>
      </c>
      <c r="E1363" s="7" t="str">
        <f>IF([1]主干线!E1363="","",[1]主干线!E1363)</f>
        <v>LGJ-185/30</v>
      </c>
      <c r="F1363" s="7">
        <f>IF([1]主干线!F1363="","",[1]主干线!F1363)</f>
        <v>2.0334000000000001E-2</v>
      </c>
      <c r="G1363" s="7">
        <f>IF([1]主干线!M1363="","",[1]主干线!M1363)</f>
        <v>2E-3</v>
      </c>
      <c r="H1363" s="7">
        <f>IF([1]主干线!N1363="","",[1]主干线!N1363)</f>
        <v>0</v>
      </c>
      <c r="I1363" s="7">
        <f>IF([1]主干线!O1363="","",[1]主干线!O1363)</f>
        <v>0</v>
      </c>
      <c r="J1363" s="7">
        <f>IF([1]主干线!P1363="","",[1]主干线!P1363)</f>
        <v>2015</v>
      </c>
      <c r="K1363" s="7">
        <f>IF([1]主干线!Q1363="","",[1]主干线!Q1363)</f>
        <v>1</v>
      </c>
      <c r="L1363" s="7">
        <f>IF([1]主干线!R1363="","",[1]主干线!R1363)</f>
        <v>0</v>
      </c>
      <c r="M1363" s="7">
        <f>IF([1]主干线!S1363="","",[1]主干线!S1363)</f>
        <v>0</v>
      </c>
      <c r="N1363" s="7">
        <f>IF([1]主干线!T1363="","",[1]主干线!T1363)</f>
        <v>0</v>
      </c>
      <c r="O1363" s="7" t="str">
        <f>IF([1]主干线!V1363="","",[1]主干线!V1363)</f>
        <v>配变_通利达木业</v>
      </c>
      <c r="P1363" s="7">
        <f>IF([1]主干线!W1363="","",[1]主干线!W1363)</f>
        <v>0.406671</v>
      </c>
      <c r="Q1363" s="7">
        <f>IF([1]主干线!X1363="","",[1]主干线!X1363)</f>
        <v>3</v>
      </c>
      <c r="R1363" s="7">
        <f>IF([1]主干线!I1363="","",[1]主干线!I1363)</f>
        <v>0</v>
      </c>
      <c r="S1363" s="7">
        <f>IF([1]主干线!G1363="","",[1]主干线!G1363)</f>
        <v>0</v>
      </c>
      <c r="T1363" s="7">
        <f>IF([1]主干线!J1363="","",[1]主干线!J1363)</f>
        <v>0</v>
      </c>
      <c r="U1363" s="7" t="str">
        <f>IF([1]主干线!H1363="","",[1]主干线!H1363)</f>
        <v>市辖</v>
      </c>
    </row>
    <row r="1364" spans="1:21" x14ac:dyDescent="0.15">
      <c r="A1364" s="7" t="str">
        <f>IF([1]主干线!A1364="","",[1]主干线!A1364)</f>
        <v>曹家线路97</v>
      </c>
      <c r="B1364" s="7" t="str">
        <f>IF([1]主干线!B1364="","",[1]主干线!B1364)</f>
        <v>10kV</v>
      </c>
      <c r="C1364" s="7" t="str">
        <f>IF([1]主干线!C1364="","",[1]主干线!C1364)</f>
        <v>137曹家线</v>
      </c>
      <c r="D1364" s="7">
        <f>IF([1]主干线!D1364="","",[1]主干线!D1364)</f>
        <v>0</v>
      </c>
      <c r="E1364" s="7" t="str">
        <f>IF([1]主干线!E1364="","",[1]主干线!E1364)</f>
        <v>LGJ-185/30</v>
      </c>
      <c r="F1364" s="7">
        <f>IF([1]主干线!F1364="","",[1]主干线!F1364)</f>
        <v>5.0215999999999997E-2</v>
      </c>
      <c r="G1364" s="7">
        <f>IF([1]主干线!M1364="","",[1]主干线!M1364)</f>
        <v>2E-3</v>
      </c>
      <c r="H1364" s="7">
        <f>IF([1]主干线!N1364="","",[1]主干线!N1364)</f>
        <v>0</v>
      </c>
      <c r="I1364" s="7">
        <f>IF([1]主干线!O1364="","",[1]主干线!O1364)</f>
        <v>0</v>
      </c>
      <c r="J1364" s="7">
        <f>IF([1]主干线!P1364="","",[1]主干线!P1364)</f>
        <v>2015</v>
      </c>
      <c r="K1364" s="7">
        <f>IF([1]主干线!Q1364="","",[1]主干线!Q1364)</f>
        <v>2</v>
      </c>
      <c r="L1364" s="7">
        <f>IF([1]主干线!R1364="","",[1]主干线!R1364)</f>
        <v>0</v>
      </c>
      <c r="M1364" s="7">
        <f>IF([1]主干线!S1364="","",[1]主干线!S1364)</f>
        <v>0</v>
      </c>
      <c r="N1364" s="7">
        <f>IF([1]主干线!T1364="","",[1]主干线!T1364)</f>
        <v>0</v>
      </c>
      <c r="O1364" s="7" t="str">
        <f>IF([1]主干线!V1364="","",[1]主干线!V1364)</f>
        <v>8796088748032</v>
      </c>
      <c r="P1364" s="7">
        <f>IF([1]主干线!W1364="","",[1]主干线!W1364)</f>
        <v>1.0043139999999999</v>
      </c>
      <c r="Q1364" s="7">
        <f>IF([1]主干线!X1364="","",[1]主干线!X1364)</f>
        <v>4</v>
      </c>
      <c r="R1364" s="7">
        <f>IF([1]主干线!I1364="","",[1]主干线!I1364)</f>
        <v>1</v>
      </c>
      <c r="S1364" s="7">
        <f>IF([1]主干线!G1364="","",[1]主干线!G1364)</f>
        <v>0</v>
      </c>
      <c r="T1364" s="7">
        <f>IF([1]主干线!J1364="","",[1]主干线!J1364)</f>
        <v>0</v>
      </c>
      <c r="U1364" s="7" t="str">
        <f>IF([1]主干线!H1364="","",[1]主干线!H1364)</f>
        <v>市辖</v>
      </c>
    </row>
    <row r="1365" spans="1:21" x14ac:dyDescent="0.15">
      <c r="A1365" s="7" t="str">
        <f>IF([1]主干线!A1365="","",[1]主干线!A1365)</f>
        <v>曹家线路98</v>
      </c>
      <c r="B1365" s="7" t="str">
        <f>IF([1]主干线!B1365="","",[1]主干线!B1365)</f>
        <v>10kV</v>
      </c>
      <c r="C1365" s="7" t="str">
        <f>IF([1]主干线!C1365="","",[1]主干线!C1365)</f>
        <v>137曹家线</v>
      </c>
      <c r="D1365" s="7">
        <f>IF([1]主干线!D1365="","",[1]主干线!D1365)</f>
        <v>0</v>
      </c>
      <c r="E1365" s="7" t="str">
        <f>IF([1]主干线!E1365="","",[1]主干线!E1365)</f>
        <v>LGJ-185/30</v>
      </c>
      <c r="F1365" s="7">
        <f>IF([1]主干线!F1365="","",[1]主干线!F1365)</f>
        <v>0.322492</v>
      </c>
      <c r="G1365" s="7">
        <f>IF([1]主干线!M1365="","",[1]主干线!M1365)</f>
        <v>2E-3</v>
      </c>
      <c r="H1365" s="7">
        <f>IF([1]主干线!N1365="","",[1]主干线!N1365)</f>
        <v>0</v>
      </c>
      <c r="I1365" s="7">
        <f>IF([1]主干线!O1365="","",[1]主干线!O1365)</f>
        <v>0</v>
      </c>
      <c r="J1365" s="7">
        <f>IF([1]主干线!P1365="","",[1]主干线!P1365)</f>
        <v>2015</v>
      </c>
      <c r="K1365" s="7">
        <f>IF([1]主干线!Q1365="","",[1]主干线!Q1365)</f>
        <v>3</v>
      </c>
      <c r="L1365" s="7">
        <f>IF([1]主干线!R1365="","",[1]主干线!R1365)</f>
        <v>0</v>
      </c>
      <c r="M1365" s="7">
        <f>IF([1]主干线!S1365="","",[1]主干线!S1365)</f>
        <v>0</v>
      </c>
      <c r="N1365" s="7">
        <f>IF([1]主干线!T1365="","",[1]主干线!T1365)</f>
        <v>0</v>
      </c>
      <c r="O1365" s="7" t="str">
        <f>IF([1]主干线!V1365="","",[1]主干线!V1365)</f>
        <v>8796088748048</v>
      </c>
      <c r="P1365" s="7">
        <f>IF([1]主干线!W1365="","",[1]主干线!W1365)</f>
        <v>6.4498360000000003</v>
      </c>
      <c r="Q1365" s="7">
        <f>IF([1]主干线!X1365="","",[1]主干线!X1365)</f>
        <v>5</v>
      </c>
      <c r="R1365" s="7">
        <f>IF([1]主干线!I1365="","",[1]主干线!I1365)</f>
        <v>1</v>
      </c>
      <c r="S1365" s="7">
        <f>IF([1]主干线!G1365="","",[1]主干线!G1365)</f>
        <v>0</v>
      </c>
      <c r="T1365" s="7">
        <f>IF([1]主干线!J1365="","",[1]主干线!J1365)</f>
        <v>0</v>
      </c>
      <c r="U1365" s="7" t="str">
        <f>IF([1]主干线!H1365="","",[1]主干线!H1365)</f>
        <v>市辖</v>
      </c>
    </row>
    <row r="1366" spans="1:21" x14ac:dyDescent="0.15">
      <c r="A1366" s="7" t="str">
        <f>IF([1]主干线!A1366="","",[1]主干线!A1366)</f>
        <v>曹家线路99</v>
      </c>
      <c r="B1366" s="7" t="str">
        <f>IF([1]主干线!B1366="","",[1]主干线!B1366)</f>
        <v>10kV</v>
      </c>
      <c r="C1366" s="7" t="str">
        <f>IF([1]主干线!C1366="","",[1]主干线!C1366)</f>
        <v>137曹家线</v>
      </c>
      <c r="D1366" s="7">
        <f>IF([1]主干线!D1366="","",[1]主干线!D1366)</f>
        <v>0</v>
      </c>
      <c r="E1366" s="7" t="str">
        <f>IF([1]主干线!E1366="","",[1]主干线!E1366)</f>
        <v>LGJ-185/30</v>
      </c>
      <c r="F1366" s="7">
        <f>IF([1]主干线!F1366="","",[1]主干线!F1366)</f>
        <v>0.53076100000000004</v>
      </c>
      <c r="G1366" s="7">
        <f>IF([1]主干线!M1366="","",[1]主干线!M1366)</f>
        <v>2E-3</v>
      </c>
      <c r="H1366" s="7">
        <f>IF([1]主干线!N1366="","",[1]主干线!N1366)</f>
        <v>0</v>
      </c>
      <c r="I1366" s="7">
        <f>IF([1]主干线!O1366="","",[1]主干线!O1366)</f>
        <v>0</v>
      </c>
      <c r="J1366" s="7">
        <f>IF([1]主干线!P1366="","",[1]主干线!P1366)</f>
        <v>2015</v>
      </c>
      <c r="K1366" s="7">
        <f>IF([1]主干线!Q1366="","",[1]主干线!Q1366)</f>
        <v>1</v>
      </c>
      <c r="L1366" s="7">
        <f>IF([1]主干线!R1366="","",[1]主干线!R1366)</f>
        <v>0</v>
      </c>
      <c r="M1366" s="7">
        <f>IF([1]主干线!S1366="","",[1]主干线!S1366)</f>
        <v>0</v>
      </c>
      <c r="N1366" s="7">
        <f>IF([1]主干线!T1366="","",[1]主干线!T1366)</f>
        <v>0</v>
      </c>
      <c r="O1366" s="7" t="str">
        <f>IF([1]主干线!V1366="","",[1]主干线!V1366)</f>
        <v>配变_北干路变</v>
      </c>
      <c r="P1366" s="7">
        <f>IF([1]主干线!W1366="","",[1]主干线!W1366)</f>
        <v>10.615227000000001</v>
      </c>
      <c r="Q1366" s="7">
        <f>IF([1]主干线!X1366="","",[1]主干线!X1366)</f>
        <v>6</v>
      </c>
      <c r="R1366" s="7">
        <f>IF([1]主干线!I1366="","",[1]主干线!I1366)</f>
        <v>0</v>
      </c>
      <c r="S1366" s="7">
        <f>IF([1]主干线!G1366="","",[1]主干线!G1366)</f>
        <v>0</v>
      </c>
      <c r="T1366" s="7">
        <f>IF([1]主干线!J1366="","",[1]主干线!J1366)</f>
        <v>0</v>
      </c>
      <c r="U1366" s="7" t="str">
        <f>IF([1]主干线!H1366="","",[1]主干线!H1366)</f>
        <v>市辖</v>
      </c>
    </row>
    <row r="1367" spans="1:21" x14ac:dyDescent="0.15">
      <c r="A1367" s="7" t="str">
        <f>IF([1]主干线!A1367="","",[1]主干线!A1367)</f>
        <v>曹家线路100</v>
      </c>
      <c r="B1367" s="7" t="str">
        <f>IF([1]主干线!B1367="","",[1]主干线!B1367)</f>
        <v>10kV</v>
      </c>
      <c r="C1367" s="7" t="str">
        <f>IF([1]主干线!C1367="","",[1]主干线!C1367)</f>
        <v>137曹家线</v>
      </c>
      <c r="D1367" s="7">
        <f>IF([1]主干线!D1367="","",[1]主干线!D1367)</f>
        <v>0</v>
      </c>
      <c r="E1367" s="7" t="str">
        <f>IF([1]主干线!E1367="","",[1]主干线!E1367)</f>
        <v>LGJ-185/30</v>
      </c>
      <c r="F1367" s="7">
        <f>IF([1]主干线!F1367="","",[1]主干线!F1367)</f>
        <v>0.37949100000000002</v>
      </c>
      <c r="G1367" s="7">
        <f>IF([1]主干线!M1367="","",[1]主干线!M1367)</f>
        <v>2E-3</v>
      </c>
      <c r="H1367" s="7">
        <f>IF([1]主干线!N1367="","",[1]主干线!N1367)</f>
        <v>0</v>
      </c>
      <c r="I1367" s="7">
        <f>IF([1]主干线!O1367="","",[1]主干线!O1367)</f>
        <v>0</v>
      </c>
      <c r="J1367" s="7">
        <f>IF([1]主干线!P1367="","",[1]主干线!P1367)</f>
        <v>2015</v>
      </c>
      <c r="K1367" s="7">
        <f>IF([1]主干线!Q1367="","",[1]主干线!Q1367)</f>
        <v>2</v>
      </c>
      <c r="L1367" s="7">
        <f>IF([1]主干线!R1367="","",[1]主干线!R1367)</f>
        <v>0</v>
      </c>
      <c r="M1367" s="7">
        <f>IF([1]主干线!S1367="","",[1]主干线!S1367)</f>
        <v>0</v>
      </c>
      <c r="N1367" s="7">
        <f>IF([1]主干线!T1367="","",[1]主干线!T1367)</f>
        <v>0</v>
      </c>
      <c r="O1367" s="7" t="str">
        <f>IF([1]主干线!V1367="","",[1]主干线!V1367)</f>
        <v>配变_南有山变</v>
      </c>
      <c r="P1367" s="7">
        <f>IF([1]主干线!W1367="","",[1]主干线!W1367)</f>
        <v>7.5898279999999998</v>
      </c>
      <c r="Q1367" s="7">
        <f>IF([1]主干线!X1367="","",[1]主干线!X1367)</f>
        <v>7</v>
      </c>
      <c r="R1367" s="7">
        <f>IF([1]主干线!I1367="","",[1]主干线!I1367)</f>
        <v>1</v>
      </c>
      <c r="S1367" s="7">
        <f>IF([1]主干线!G1367="","",[1]主干线!G1367)</f>
        <v>0</v>
      </c>
      <c r="T1367" s="7">
        <f>IF([1]主干线!J1367="","",[1]主干线!J1367)</f>
        <v>0</v>
      </c>
      <c r="U1367" s="7" t="str">
        <f>IF([1]主干线!H1367="","",[1]主干线!H1367)</f>
        <v>市辖</v>
      </c>
    </row>
    <row r="1368" spans="1:21" x14ac:dyDescent="0.15">
      <c r="A1368" s="7" t="str">
        <f>IF([1]主干线!A1368="","",[1]主干线!A1368)</f>
        <v>曹家线路101</v>
      </c>
      <c r="B1368" s="7" t="str">
        <f>IF([1]主干线!B1368="","",[1]主干线!B1368)</f>
        <v>10kV</v>
      </c>
      <c r="C1368" s="7" t="str">
        <f>IF([1]主干线!C1368="","",[1]主干线!C1368)</f>
        <v>137曹家线</v>
      </c>
      <c r="D1368" s="7">
        <f>IF([1]主干线!D1368="","",[1]主干线!D1368)</f>
        <v>0</v>
      </c>
      <c r="E1368" s="7" t="str">
        <f>IF([1]主干线!E1368="","",[1]主干线!E1368)</f>
        <v>LGJ-185/30</v>
      </c>
      <c r="F1368" s="7">
        <f>IF([1]主干线!F1368="","",[1]主干线!F1368)</f>
        <v>0.189251</v>
      </c>
      <c r="G1368" s="7">
        <f>IF([1]主干线!M1368="","",[1]主干线!M1368)</f>
        <v>2E-3</v>
      </c>
      <c r="H1368" s="7">
        <f>IF([1]主干线!N1368="","",[1]主干线!N1368)</f>
        <v>0</v>
      </c>
      <c r="I1368" s="7">
        <f>IF([1]主干线!O1368="","",[1]主干线!O1368)</f>
        <v>0</v>
      </c>
      <c r="J1368" s="7">
        <f>IF([1]主干线!P1368="","",[1]主干线!P1368)</f>
        <v>2015</v>
      </c>
      <c r="K1368" s="7">
        <f>IF([1]主干线!Q1368="","",[1]主干线!Q1368)</f>
        <v>3</v>
      </c>
      <c r="L1368" s="7">
        <f>IF([1]主干线!R1368="","",[1]主干线!R1368)</f>
        <v>0</v>
      </c>
      <c r="M1368" s="7">
        <f>IF([1]主干线!S1368="","",[1]主干线!S1368)</f>
        <v>0</v>
      </c>
      <c r="N1368" s="7">
        <f>IF([1]主干线!T1368="","",[1]主干线!T1368)</f>
        <v>0</v>
      </c>
      <c r="O1368" s="7" t="str">
        <f>IF([1]主干线!V1368="","",[1]主干线!V1368)</f>
        <v>8796088748096</v>
      </c>
      <c r="P1368" s="7">
        <f>IF([1]主干线!W1368="","",[1]主干线!W1368)</f>
        <v>3.785012</v>
      </c>
      <c r="Q1368" s="7">
        <f>IF([1]主干线!X1368="","",[1]主干线!X1368)</f>
        <v>8</v>
      </c>
      <c r="R1368" s="7">
        <f>IF([1]主干线!I1368="","",[1]主干线!I1368)</f>
        <v>1</v>
      </c>
      <c r="S1368" s="7">
        <f>IF([1]主干线!G1368="","",[1]主干线!G1368)</f>
        <v>0</v>
      </c>
      <c r="T1368" s="7">
        <f>IF([1]主干线!J1368="","",[1]主干线!J1368)</f>
        <v>0</v>
      </c>
      <c r="U1368" s="7" t="str">
        <f>IF([1]主干线!H1368="","",[1]主干线!H1368)</f>
        <v>市辖</v>
      </c>
    </row>
    <row r="1369" spans="1:21" x14ac:dyDescent="0.15">
      <c r="A1369" s="7" t="str">
        <f>IF([1]主干线!A1369="","",[1]主干线!A1369)</f>
        <v>曹家线路102</v>
      </c>
      <c r="B1369" s="7" t="str">
        <f>IF([1]主干线!B1369="","",[1]主干线!B1369)</f>
        <v>10kV</v>
      </c>
      <c r="C1369" s="7" t="str">
        <f>IF([1]主干线!C1369="","",[1]主干线!C1369)</f>
        <v>137曹家线</v>
      </c>
      <c r="D1369" s="7">
        <f>IF([1]主干线!D1369="","",[1]主干线!D1369)</f>
        <v>0</v>
      </c>
      <c r="E1369" s="7" t="str">
        <f>IF([1]主干线!E1369="","",[1]主干线!E1369)</f>
        <v>LGJ-185/30</v>
      </c>
      <c r="F1369" s="7">
        <f>IF([1]主干线!F1369="","",[1]主干线!F1369)</f>
        <v>1.7350999999999998E-2</v>
      </c>
      <c r="G1369" s="7">
        <f>IF([1]主干线!M1369="","",[1]主干线!M1369)</f>
        <v>2E-3</v>
      </c>
      <c r="H1369" s="7">
        <f>IF([1]主干线!N1369="","",[1]主干线!N1369)</f>
        <v>0</v>
      </c>
      <c r="I1369" s="7">
        <f>IF([1]主干线!O1369="","",[1]主干线!O1369)</f>
        <v>0</v>
      </c>
      <c r="J1369" s="7">
        <f>IF([1]主干线!P1369="","",[1]主干线!P1369)</f>
        <v>2015</v>
      </c>
      <c r="K1369" s="7">
        <f>IF([1]主干线!Q1369="","",[1]主干线!Q1369)</f>
        <v>1</v>
      </c>
      <c r="L1369" s="7">
        <f>IF([1]主干线!R1369="","",[1]主干线!R1369)</f>
        <v>0</v>
      </c>
      <c r="M1369" s="7">
        <f>IF([1]主干线!S1369="","",[1]主干线!S1369)</f>
        <v>0</v>
      </c>
      <c r="N1369" s="7">
        <f>IF([1]主干线!T1369="","",[1]主干线!T1369)</f>
        <v>0</v>
      </c>
      <c r="O1369" s="7" t="str">
        <f>IF([1]主干线!V1369="","",[1]主干线!V1369)</f>
        <v>配变_建福村变</v>
      </c>
      <c r="P1369" s="7">
        <f>IF([1]主干线!W1369="","",[1]主干线!W1369)</f>
        <v>0.34701500000000002</v>
      </c>
      <c r="Q1369" s="7">
        <f>IF([1]主干线!X1369="","",[1]主干线!X1369)</f>
        <v>0</v>
      </c>
      <c r="R1369" s="7">
        <f>IF([1]主干线!I1369="","",[1]主干线!I1369)</f>
        <v>0</v>
      </c>
      <c r="S1369" s="7">
        <f>IF([1]主干线!G1369="","",[1]主干线!G1369)</f>
        <v>0</v>
      </c>
      <c r="T1369" s="7">
        <f>IF([1]主干线!J1369="","",[1]主干线!J1369)</f>
        <v>0</v>
      </c>
      <c r="U1369" s="7" t="str">
        <f>IF([1]主干线!H1369="","",[1]主干线!H1369)</f>
        <v>市辖</v>
      </c>
    </row>
    <row r="1370" spans="1:21" x14ac:dyDescent="0.15">
      <c r="A1370" s="7" t="str">
        <f>IF([1]主干线!A1370="","",[1]主干线!A1370)</f>
        <v>曹家线路103</v>
      </c>
      <c r="B1370" s="7" t="str">
        <f>IF([1]主干线!B1370="","",[1]主干线!B1370)</f>
        <v>10kV</v>
      </c>
      <c r="C1370" s="7" t="str">
        <f>IF([1]主干线!C1370="","",[1]主干线!C1370)</f>
        <v>137曹家线</v>
      </c>
      <c r="D1370" s="7">
        <f>IF([1]主干线!D1370="","",[1]主干线!D1370)</f>
        <v>0</v>
      </c>
      <c r="E1370" s="7" t="str">
        <f>IF([1]主干线!E1370="","",[1]主干线!E1370)</f>
        <v>LGJ-185/30</v>
      </c>
      <c r="F1370" s="7">
        <f>IF([1]主干线!F1370="","",[1]主干线!F1370)</f>
        <v>7.3825000000000002E-2</v>
      </c>
      <c r="G1370" s="7">
        <f>IF([1]主干线!M1370="","",[1]主干线!M1370)</f>
        <v>2E-3</v>
      </c>
      <c r="H1370" s="7">
        <f>IF([1]主干线!N1370="","",[1]主干线!N1370)</f>
        <v>0</v>
      </c>
      <c r="I1370" s="7">
        <f>IF([1]主干线!O1370="","",[1]主干线!O1370)</f>
        <v>0</v>
      </c>
      <c r="J1370" s="7">
        <f>IF([1]主干线!P1370="","",[1]主干线!P1370)</f>
        <v>2015</v>
      </c>
      <c r="K1370" s="7">
        <f>IF([1]主干线!Q1370="","",[1]主干线!Q1370)</f>
        <v>2</v>
      </c>
      <c r="L1370" s="7">
        <f>IF([1]主干线!R1370="","",[1]主干线!R1370)</f>
        <v>0</v>
      </c>
      <c r="M1370" s="7">
        <f>IF([1]主干线!S1370="","",[1]主干线!S1370)</f>
        <v>0</v>
      </c>
      <c r="N1370" s="7">
        <f>IF([1]主干线!T1370="","",[1]主干线!T1370)</f>
        <v>0</v>
      </c>
      <c r="O1370" s="7" t="str">
        <f>IF([1]主干线!V1370="","",[1]主干线!V1370)</f>
        <v>8796088748128</v>
      </c>
      <c r="P1370" s="7">
        <f>IF([1]主干线!W1370="","",[1]主干线!W1370)</f>
        <v>1.4764980000000001</v>
      </c>
      <c r="Q1370" s="7">
        <f>IF([1]主干线!X1370="","",[1]主干线!X1370)</f>
        <v>1</v>
      </c>
      <c r="R1370" s="7">
        <f>IF([1]主干线!I1370="","",[1]主干线!I1370)</f>
        <v>1</v>
      </c>
      <c r="S1370" s="7">
        <f>IF([1]主干线!G1370="","",[1]主干线!G1370)</f>
        <v>0</v>
      </c>
      <c r="T1370" s="7">
        <f>IF([1]主干线!J1370="","",[1]主干线!J1370)</f>
        <v>0</v>
      </c>
      <c r="U1370" s="7" t="str">
        <f>IF([1]主干线!H1370="","",[1]主干线!H1370)</f>
        <v>市辖</v>
      </c>
    </row>
    <row r="1371" spans="1:21" x14ac:dyDescent="0.15">
      <c r="A1371" s="7" t="str">
        <f>IF([1]主干线!A1371="","",[1]主干线!A1371)</f>
        <v>曹家线路104</v>
      </c>
      <c r="B1371" s="7" t="str">
        <f>IF([1]主干线!B1371="","",[1]主干线!B1371)</f>
        <v>10kV</v>
      </c>
      <c r="C1371" s="7" t="str">
        <f>IF([1]主干线!C1371="","",[1]主干线!C1371)</f>
        <v>137曹家线</v>
      </c>
      <c r="D1371" s="7">
        <f>IF([1]主干线!D1371="","",[1]主干线!D1371)</f>
        <v>0</v>
      </c>
      <c r="E1371" s="7" t="str">
        <f>IF([1]主干线!E1371="","",[1]主干线!E1371)</f>
        <v>LGJ-185/30</v>
      </c>
      <c r="F1371" s="7">
        <f>IF([1]主干线!F1371="","",[1]主干线!F1371)</f>
        <v>0.25197700000000001</v>
      </c>
      <c r="G1371" s="7">
        <f>IF([1]主干线!M1371="","",[1]主干线!M1371)</f>
        <v>2E-3</v>
      </c>
      <c r="H1371" s="7">
        <f>IF([1]主干线!N1371="","",[1]主干线!N1371)</f>
        <v>0</v>
      </c>
      <c r="I1371" s="7">
        <f>IF([1]主干线!O1371="","",[1]主干线!O1371)</f>
        <v>0</v>
      </c>
      <c r="J1371" s="7">
        <f>IF([1]主干线!P1371="","",[1]主干线!P1371)</f>
        <v>2015</v>
      </c>
      <c r="K1371" s="7">
        <f>IF([1]主干线!Q1371="","",[1]主干线!Q1371)</f>
        <v>3</v>
      </c>
      <c r="L1371" s="7">
        <f>IF([1]主干线!R1371="","",[1]主干线!R1371)</f>
        <v>0</v>
      </c>
      <c r="M1371" s="7">
        <f>IF([1]主干线!S1371="","",[1]主干线!S1371)</f>
        <v>0</v>
      </c>
      <c r="N1371" s="7">
        <f>IF([1]主干线!T1371="","",[1]主干线!T1371)</f>
        <v>0</v>
      </c>
      <c r="O1371" s="7" t="str">
        <f>IF([1]主干线!V1371="","",[1]主干线!V1371)</f>
        <v>8796088748192</v>
      </c>
      <c r="P1371" s="7">
        <f>IF([1]主干线!W1371="","",[1]主干线!W1371)</f>
        <v>5.0395339999999997</v>
      </c>
      <c r="Q1371" s="7">
        <f>IF([1]主干线!X1371="","",[1]主干线!X1371)</f>
        <v>2</v>
      </c>
      <c r="R1371" s="7">
        <f>IF([1]主干线!I1371="","",[1]主干线!I1371)</f>
        <v>1</v>
      </c>
      <c r="S1371" s="7">
        <f>IF([1]主干线!G1371="","",[1]主干线!G1371)</f>
        <v>0</v>
      </c>
      <c r="T1371" s="7">
        <f>IF([1]主干线!J1371="","",[1]主干线!J1371)</f>
        <v>0</v>
      </c>
      <c r="U1371" s="7" t="str">
        <f>IF([1]主干线!H1371="","",[1]主干线!H1371)</f>
        <v>市辖</v>
      </c>
    </row>
    <row r="1372" spans="1:21" x14ac:dyDescent="0.15">
      <c r="A1372" s="7" t="str">
        <f>IF([1]主干线!A1372="","",[1]主干线!A1372)</f>
        <v>曹家线路105</v>
      </c>
      <c r="B1372" s="7" t="str">
        <f>IF([1]主干线!B1372="","",[1]主干线!B1372)</f>
        <v>10kV</v>
      </c>
      <c r="C1372" s="7" t="str">
        <f>IF([1]主干线!C1372="","",[1]主干线!C1372)</f>
        <v>137曹家线</v>
      </c>
      <c r="D1372" s="7">
        <f>IF([1]主干线!D1372="","",[1]主干线!D1372)</f>
        <v>0</v>
      </c>
      <c r="E1372" s="7" t="str">
        <f>IF([1]主干线!E1372="","",[1]主干线!E1372)</f>
        <v>LGJ-185/30</v>
      </c>
      <c r="F1372" s="7">
        <f>IF([1]主干线!F1372="","",[1]主干线!F1372)</f>
        <v>0.152363</v>
      </c>
      <c r="G1372" s="7">
        <f>IF([1]主干线!M1372="","",[1]主干线!M1372)</f>
        <v>2E-3</v>
      </c>
      <c r="H1372" s="7">
        <f>IF([1]主干线!N1372="","",[1]主干线!N1372)</f>
        <v>0</v>
      </c>
      <c r="I1372" s="7">
        <f>IF([1]主干线!O1372="","",[1]主干线!O1372)</f>
        <v>0</v>
      </c>
      <c r="J1372" s="7">
        <f>IF([1]主干线!P1372="","",[1]主干线!P1372)</f>
        <v>2015</v>
      </c>
      <c r="K1372" s="7">
        <f>IF([1]主干线!Q1372="","",[1]主干线!Q1372)</f>
        <v>1</v>
      </c>
      <c r="L1372" s="7">
        <f>IF([1]主干线!R1372="","",[1]主干线!R1372)</f>
        <v>0</v>
      </c>
      <c r="M1372" s="7">
        <f>IF([1]主干线!S1372="","",[1]主干线!S1372)</f>
        <v>0</v>
      </c>
      <c r="N1372" s="7">
        <f>IF([1]主干线!T1372="","",[1]主干线!T1372)</f>
        <v>0</v>
      </c>
      <c r="O1372" s="7" t="str">
        <f>IF([1]主干线!V1372="","",[1]主干线!V1372)</f>
        <v>8796088748144</v>
      </c>
      <c r="P1372" s="7">
        <f>IF([1]主干线!W1372="","",[1]主干线!W1372)</f>
        <v>3.0472600000000001</v>
      </c>
      <c r="Q1372" s="7">
        <f>IF([1]主干线!X1372="","",[1]主干线!X1372)</f>
        <v>3</v>
      </c>
      <c r="R1372" s="7">
        <f>IF([1]主干线!I1372="","",[1]主干线!I1372)</f>
        <v>0</v>
      </c>
      <c r="S1372" s="7">
        <f>IF([1]主干线!G1372="","",[1]主干线!G1372)</f>
        <v>0</v>
      </c>
      <c r="T1372" s="7">
        <f>IF([1]主干线!J1372="","",[1]主干线!J1372)</f>
        <v>0</v>
      </c>
      <c r="U1372" s="7" t="str">
        <f>IF([1]主干线!H1372="","",[1]主干线!H1372)</f>
        <v>市辖</v>
      </c>
    </row>
    <row r="1373" spans="1:21" x14ac:dyDescent="0.15">
      <c r="A1373" s="7" t="str">
        <f>IF([1]主干线!A1373="","",[1]主干线!A1373)</f>
        <v>曹家线路106</v>
      </c>
      <c r="B1373" s="7" t="str">
        <f>IF([1]主干线!B1373="","",[1]主干线!B1373)</f>
        <v>10kV</v>
      </c>
      <c r="C1373" s="7" t="str">
        <f>IF([1]主干线!C1373="","",[1]主干线!C1373)</f>
        <v>137曹家线</v>
      </c>
      <c r="D1373" s="7">
        <f>IF([1]主干线!D1373="","",[1]主干线!D1373)</f>
        <v>0</v>
      </c>
      <c r="E1373" s="7" t="str">
        <f>IF([1]主干线!E1373="","",[1]主干线!E1373)</f>
        <v>LGJ-185/30</v>
      </c>
      <c r="F1373" s="7">
        <f>IF([1]主干线!F1373="","",[1]主干线!F1373)</f>
        <v>2.5560000000000001E-3</v>
      </c>
      <c r="G1373" s="7">
        <f>IF([1]主干线!M1373="","",[1]主干线!M1373)</f>
        <v>2E-3</v>
      </c>
      <c r="H1373" s="7">
        <f>IF([1]主干线!N1373="","",[1]主干线!N1373)</f>
        <v>0</v>
      </c>
      <c r="I1373" s="7">
        <f>IF([1]主干线!O1373="","",[1]主干线!O1373)</f>
        <v>0</v>
      </c>
      <c r="J1373" s="7">
        <f>IF([1]主干线!P1373="","",[1]主干线!P1373)</f>
        <v>2015</v>
      </c>
      <c r="K1373" s="7">
        <f>IF([1]主干线!Q1373="","",[1]主干线!Q1373)</f>
        <v>2</v>
      </c>
      <c r="L1373" s="7">
        <f>IF([1]主干线!R1373="","",[1]主干线!R1373)</f>
        <v>0</v>
      </c>
      <c r="M1373" s="7">
        <f>IF([1]主干线!S1373="","",[1]主干线!S1373)</f>
        <v>0</v>
      </c>
      <c r="N1373" s="7">
        <f>IF([1]主干线!T1373="","",[1]主干线!T1373)</f>
        <v>0</v>
      </c>
      <c r="O1373" s="7" t="str">
        <f>IF([1]主干线!V1373="","",[1]主干线!V1373)</f>
        <v>配变_高铁土建6标段工区三作业1#</v>
      </c>
      <c r="P1373" s="7">
        <f>IF([1]主干线!W1373="","",[1]主干线!W1373)</f>
        <v>5.1124000000000003E-2</v>
      </c>
      <c r="Q1373" s="7">
        <f>IF([1]主干线!X1373="","",[1]主干线!X1373)</f>
        <v>4</v>
      </c>
      <c r="R1373" s="7">
        <f>IF([1]主干线!I1373="","",[1]主干线!I1373)</f>
        <v>1</v>
      </c>
      <c r="S1373" s="7">
        <f>IF([1]主干线!G1373="","",[1]主干线!G1373)</f>
        <v>0</v>
      </c>
      <c r="T1373" s="7">
        <f>IF([1]主干线!J1373="","",[1]主干线!J1373)</f>
        <v>0</v>
      </c>
      <c r="U1373" s="7" t="str">
        <f>IF([1]主干线!H1373="","",[1]主干线!H1373)</f>
        <v>市辖</v>
      </c>
    </row>
    <row r="1374" spans="1:21" x14ac:dyDescent="0.15">
      <c r="A1374" s="7" t="str">
        <f>IF([1]主干线!A1374="","",[1]主干线!A1374)</f>
        <v>曹家线路107</v>
      </c>
      <c r="B1374" s="7" t="str">
        <f>IF([1]主干线!B1374="","",[1]主干线!B1374)</f>
        <v>10kV</v>
      </c>
      <c r="C1374" s="7" t="str">
        <f>IF([1]主干线!C1374="","",[1]主干线!C1374)</f>
        <v>137曹家线</v>
      </c>
      <c r="D1374" s="7">
        <f>IF([1]主干线!D1374="","",[1]主干线!D1374)</f>
        <v>0</v>
      </c>
      <c r="E1374" s="7" t="str">
        <f>IF([1]主干线!E1374="","",[1]主干线!E1374)</f>
        <v>LGJ-185/30</v>
      </c>
      <c r="F1374" s="7">
        <f>IF([1]主干线!F1374="","",[1]主干线!F1374)</f>
        <v>6.9117999999999999E-2</v>
      </c>
      <c r="G1374" s="7">
        <f>IF([1]主干线!M1374="","",[1]主干线!M1374)</f>
        <v>2E-3</v>
      </c>
      <c r="H1374" s="7">
        <f>IF([1]主干线!N1374="","",[1]主干线!N1374)</f>
        <v>0</v>
      </c>
      <c r="I1374" s="7">
        <f>IF([1]主干线!O1374="","",[1]主干线!O1374)</f>
        <v>0</v>
      </c>
      <c r="J1374" s="7">
        <f>IF([1]主干线!P1374="","",[1]主干线!P1374)</f>
        <v>2015</v>
      </c>
      <c r="K1374" s="7">
        <f>IF([1]主干线!Q1374="","",[1]主干线!Q1374)</f>
        <v>3</v>
      </c>
      <c r="L1374" s="7">
        <f>IF([1]主干线!R1374="","",[1]主干线!R1374)</f>
        <v>0</v>
      </c>
      <c r="M1374" s="7">
        <f>IF([1]主干线!S1374="","",[1]主干线!S1374)</f>
        <v>0</v>
      </c>
      <c r="N1374" s="7">
        <f>IF([1]主干线!T1374="","",[1]主干线!T1374)</f>
        <v>0</v>
      </c>
      <c r="O1374" s="7" t="str">
        <f>IF([1]主干线!V1374="","",[1]主干线!V1374)</f>
        <v>配变_朱昌塘1#变</v>
      </c>
      <c r="P1374" s="7">
        <f>IF([1]主干线!W1374="","",[1]主干线!W1374)</f>
        <v>1.382363</v>
      </c>
      <c r="Q1374" s="7">
        <f>IF([1]主干线!X1374="","",[1]主干线!X1374)</f>
        <v>5</v>
      </c>
      <c r="R1374" s="7">
        <f>IF([1]主干线!I1374="","",[1]主干线!I1374)</f>
        <v>1</v>
      </c>
      <c r="S1374" s="7">
        <f>IF([1]主干线!G1374="","",[1]主干线!G1374)</f>
        <v>0</v>
      </c>
      <c r="T1374" s="7">
        <f>IF([1]主干线!J1374="","",[1]主干线!J1374)</f>
        <v>0</v>
      </c>
      <c r="U1374" s="7" t="str">
        <f>IF([1]主干线!H1374="","",[1]主干线!H1374)</f>
        <v>市辖</v>
      </c>
    </row>
    <row r="1375" spans="1:21" x14ac:dyDescent="0.15">
      <c r="A1375" s="7" t="str">
        <f>IF([1]主干线!A1375="","",[1]主干线!A1375)</f>
        <v>曹家线路108</v>
      </c>
      <c r="B1375" s="7" t="str">
        <f>IF([1]主干线!B1375="","",[1]主干线!B1375)</f>
        <v>10kV</v>
      </c>
      <c r="C1375" s="7" t="str">
        <f>IF([1]主干线!C1375="","",[1]主干线!C1375)</f>
        <v>137曹家线</v>
      </c>
      <c r="D1375" s="7">
        <f>IF([1]主干线!D1375="","",[1]主干线!D1375)</f>
        <v>0</v>
      </c>
      <c r="E1375" s="7" t="str">
        <f>IF([1]主干线!E1375="","",[1]主干线!E1375)</f>
        <v>LGJ-185/30</v>
      </c>
      <c r="F1375" s="7">
        <f>IF([1]主干线!F1375="","",[1]主干线!F1375)</f>
        <v>6.0442999999999997E-2</v>
      </c>
      <c r="G1375" s="7">
        <f>IF([1]主干线!M1375="","",[1]主干线!M1375)</f>
        <v>2E-3</v>
      </c>
      <c r="H1375" s="7">
        <f>IF([1]主干线!N1375="","",[1]主干线!N1375)</f>
        <v>0</v>
      </c>
      <c r="I1375" s="7">
        <f>IF([1]主干线!O1375="","",[1]主干线!O1375)</f>
        <v>0</v>
      </c>
      <c r="J1375" s="7">
        <f>IF([1]主干线!P1375="","",[1]主干线!P1375)</f>
        <v>2015</v>
      </c>
      <c r="K1375" s="7">
        <f>IF([1]主干线!Q1375="","",[1]主干线!Q1375)</f>
        <v>1</v>
      </c>
      <c r="L1375" s="7">
        <f>IF([1]主干线!R1375="","",[1]主干线!R1375)</f>
        <v>0</v>
      </c>
      <c r="M1375" s="7">
        <f>IF([1]主干线!S1375="","",[1]主干线!S1375)</f>
        <v>0</v>
      </c>
      <c r="N1375" s="7">
        <f>IF([1]主干线!T1375="","",[1]主干线!T1375)</f>
        <v>0</v>
      </c>
      <c r="O1375" s="7" t="str">
        <f>IF([1]主干线!V1375="","",[1]主干线!V1375)</f>
        <v>8796088748208</v>
      </c>
      <c r="P1375" s="7">
        <f>IF([1]主干线!W1375="","",[1]主干线!W1375)</f>
        <v>1.2088509999999999</v>
      </c>
      <c r="Q1375" s="7">
        <f>IF([1]主干线!X1375="","",[1]主干线!X1375)</f>
        <v>6</v>
      </c>
      <c r="R1375" s="7">
        <f>IF([1]主干线!I1375="","",[1]主干线!I1375)</f>
        <v>0</v>
      </c>
      <c r="S1375" s="7">
        <f>IF([1]主干线!G1375="","",[1]主干线!G1375)</f>
        <v>0</v>
      </c>
      <c r="T1375" s="7">
        <f>IF([1]主干线!J1375="","",[1]主干线!J1375)</f>
        <v>0</v>
      </c>
      <c r="U1375" s="7" t="str">
        <f>IF([1]主干线!H1375="","",[1]主干线!H1375)</f>
        <v>市辖</v>
      </c>
    </row>
    <row r="1376" spans="1:21" x14ac:dyDescent="0.15">
      <c r="A1376" s="7" t="str">
        <f>IF([1]主干线!A1376="","",[1]主干线!A1376)</f>
        <v>曹家线路109</v>
      </c>
      <c r="B1376" s="7" t="str">
        <f>IF([1]主干线!B1376="","",[1]主干线!B1376)</f>
        <v>10kV</v>
      </c>
      <c r="C1376" s="7" t="str">
        <f>IF([1]主干线!C1376="","",[1]主干线!C1376)</f>
        <v>137曹家线</v>
      </c>
      <c r="D1376" s="7">
        <f>IF([1]主干线!D1376="","",[1]主干线!D1376)</f>
        <v>0</v>
      </c>
      <c r="E1376" s="7" t="str">
        <f>IF([1]主干线!E1376="","",[1]主干线!E1376)</f>
        <v>LGJ-185/30</v>
      </c>
      <c r="F1376" s="7">
        <f>IF([1]主干线!F1376="","",[1]主干线!F1376)</f>
        <v>0.66898800000000003</v>
      </c>
      <c r="G1376" s="7">
        <f>IF([1]主干线!M1376="","",[1]主干线!M1376)</f>
        <v>2E-3</v>
      </c>
      <c r="H1376" s="7">
        <f>IF([1]主干线!N1376="","",[1]主干线!N1376)</f>
        <v>0</v>
      </c>
      <c r="I1376" s="7">
        <f>IF([1]主干线!O1376="","",[1]主干线!O1376)</f>
        <v>0</v>
      </c>
      <c r="J1376" s="7">
        <f>IF([1]主干线!P1376="","",[1]主干线!P1376)</f>
        <v>2015</v>
      </c>
      <c r="K1376" s="7">
        <f>IF([1]主干线!Q1376="","",[1]主干线!Q1376)</f>
        <v>2</v>
      </c>
      <c r="L1376" s="7">
        <f>IF([1]主干线!R1376="","",[1]主干线!R1376)</f>
        <v>0</v>
      </c>
      <c r="M1376" s="7">
        <f>IF([1]主干线!S1376="","",[1]主干线!S1376)</f>
        <v>0</v>
      </c>
      <c r="N1376" s="7">
        <f>IF([1]主干线!T1376="","",[1]主干线!T1376)</f>
        <v>0</v>
      </c>
      <c r="O1376" s="7" t="str">
        <f>IF([1]主干线!V1376="","",[1]主干线!V1376)</f>
        <v>配变_姜王山变</v>
      </c>
      <c r="P1376" s="7">
        <f>IF([1]主干线!W1376="","",[1]主干线!W1376)</f>
        <v>13.379764</v>
      </c>
      <c r="Q1376" s="7">
        <f>IF([1]主干线!X1376="","",[1]主干线!X1376)</f>
        <v>7</v>
      </c>
      <c r="R1376" s="7">
        <f>IF([1]主干线!I1376="","",[1]主干线!I1376)</f>
        <v>1</v>
      </c>
      <c r="S1376" s="7">
        <f>IF([1]主干线!G1376="","",[1]主干线!G1376)</f>
        <v>0</v>
      </c>
      <c r="T1376" s="7">
        <f>IF([1]主干线!J1376="","",[1]主干线!J1376)</f>
        <v>0</v>
      </c>
      <c r="U1376" s="7" t="str">
        <f>IF([1]主干线!H1376="","",[1]主干线!H1376)</f>
        <v>市辖</v>
      </c>
    </row>
    <row r="1377" spans="1:21" x14ac:dyDescent="0.15">
      <c r="A1377" s="7" t="str">
        <f>IF([1]主干线!A1377="","",[1]主干线!A1377)</f>
        <v>曹家线路110</v>
      </c>
      <c r="B1377" s="7" t="str">
        <f>IF([1]主干线!B1377="","",[1]主干线!B1377)</f>
        <v>10kV</v>
      </c>
      <c r="C1377" s="7" t="str">
        <f>IF([1]主干线!C1377="","",[1]主干线!C1377)</f>
        <v>137曹家线</v>
      </c>
      <c r="D1377" s="7">
        <f>IF([1]主干线!D1377="","",[1]主干线!D1377)</f>
        <v>0</v>
      </c>
      <c r="E1377" s="7" t="str">
        <f>IF([1]主干线!E1377="","",[1]主干线!E1377)</f>
        <v>LGJ-185/30</v>
      </c>
      <c r="F1377" s="7">
        <f>IF([1]主干线!F1377="","",[1]主干线!F1377)</f>
        <v>2.1607000000000001E-2</v>
      </c>
      <c r="G1377" s="7">
        <f>IF([1]主干线!M1377="","",[1]主干线!M1377)</f>
        <v>2E-3</v>
      </c>
      <c r="H1377" s="7">
        <f>IF([1]主干线!N1377="","",[1]主干线!N1377)</f>
        <v>0</v>
      </c>
      <c r="I1377" s="7">
        <f>IF([1]主干线!O1377="","",[1]主干线!O1377)</f>
        <v>0</v>
      </c>
      <c r="J1377" s="7">
        <f>IF([1]主干线!P1377="","",[1]主干线!P1377)</f>
        <v>2015</v>
      </c>
      <c r="K1377" s="7">
        <f>IF([1]主干线!Q1377="","",[1]主干线!Q1377)</f>
        <v>3</v>
      </c>
      <c r="L1377" s="7">
        <f>IF([1]主干线!R1377="","",[1]主干线!R1377)</f>
        <v>0</v>
      </c>
      <c r="M1377" s="7">
        <f>IF([1]主干线!S1377="","",[1]主干线!S1377)</f>
        <v>0</v>
      </c>
      <c r="N1377" s="7">
        <f>IF([1]主干线!T1377="","",[1]主干线!T1377)</f>
        <v>0</v>
      </c>
      <c r="O1377" s="7" t="str">
        <f>IF([1]主干线!V1377="","",[1]主干线!V1377)</f>
        <v>配变_曹家线移动4</v>
      </c>
      <c r="P1377" s="7">
        <f>IF([1]主干线!W1377="","",[1]主干线!W1377)</f>
        <v>0.432147</v>
      </c>
      <c r="Q1377" s="7">
        <f>IF([1]主干线!X1377="","",[1]主干线!X1377)</f>
        <v>8</v>
      </c>
      <c r="R1377" s="7">
        <f>IF([1]主干线!I1377="","",[1]主干线!I1377)</f>
        <v>1</v>
      </c>
      <c r="S1377" s="7">
        <f>IF([1]主干线!G1377="","",[1]主干线!G1377)</f>
        <v>0</v>
      </c>
      <c r="T1377" s="7">
        <f>IF([1]主干线!J1377="","",[1]主干线!J1377)</f>
        <v>0</v>
      </c>
      <c r="U1377" s="7" t="str">
        <f>IF([1]主干线!H1377="","",[1]主干线!H1377)</f>
        <v>市辖</v>
      </c>
    </row>
    <row r="1378" spans="1:21" x14ac:dyDescent="0.15">
      <c r="A1378" s="7" t="str">
        <f>IF([1]主干线!A1378="","",[1]主干线!A1378)</f>
        <v>曹家线路111</v>
      </c>
      <c r="B1378" s="7" t="str">
        <f>IF([1]主干线!B1378="","",[1]主干线!B1378)</f>
        <v>10kV</v>
      </c>
      <c r="C1378" s="7" t="str">
        <f>IF([1]主干线!C1378="","",[1]主干线!C1378)</f>
        <v>137曹家线</v>
      </c>
      <c r="D1378" s="7">
        <f>IF([1]主干线!D1378="","",[1]主干线!D1378)</f>
        <v>0</v>
      </c>
      <c r="E1378" s="7" t="str">
        <f>IF([1]主干线!E1378="","",[1]主干线!E1378)</f>
        <v>LGJ-185/30</v>
      </c>
      <c r="F1378" s="7">
        <f>IF([1]主干线!F1378="","",[1]主干线!F1378)</f>
        <v>3.558E-3</v>
      </c>
      <c r="G1378" s="7">
        <f>IF([1]主干线!M1378="","",[1]主干线!M1378)</f>
        <v>2E-3</v>
      </c>
      <c r="H1378" s="7">
        <f>IF([1]主干线!N1378="","",[1]主干线!N1378)</f>
        <v>0</v>
      </c>
      <c r="I1378" s="7">
        <f>IF([1]主干线!O1378="","",[1]主干线!O1378)</f>
        <v>0</v>
      </c>
      <c r="J1378" s="7">
        <f>IF([1]主干线!P1378="","",[1]主干线!P1378)</f>
        <v>2015</v>
      </c>
      <c r="K1378" s="7">
        <f>IF([1]主干线!Q1378="","",[1]主干线!Q1378)</f>
        <v>1</v>
      </c>
      <c r="L1378" s="7">
        <f>IF([1]主干线!R1378="","",[1]主干线!R1378)</f>
        <v>0</v>
      </c>
      <c r="M1378" s="7">
        <f>IF([1]主干线!S1378="","",[1]主干线!S1378)</f>
        <v>0</v>
      </c>
      <c r="N1378" s="7">
        <f>IF([1]主干线!T1378="","",[1]主干线!T1378)</f>
        <v>0</v>
      </c>
      <c r="O1378" s="7" t="str">
        <f>IF([1]主干线!V1378="","",[1]主干线!V1378)</f>
        <v>配变_珠昌塘站</v>
      </c>
      <c r="P1378" s="7">
        <f>IF([1]主干线!W1378="","",[1]主干线!W1378)</f>
        <v>7.1161000000000002E-2</v>
      </c>
      <c r="Q1378" s="7">
        <f>IF([1]主干线!X1378="","",[1]主干线!X1378)</f>
        <v>0</v>
      </c>
      <c r="R1378" s="7">
        <f>IF([1]主干线!I1378="","",[1]主干线!I1378)</f>
        <v>0</v>
      </c>
      <c r="S1378" s="7">
        <f>IF([1]主干线!G1378="","",[1]主干线!G1378)</f>
        <v>0</v>
      </c>
      <c r="T1378" s="7">
        <f>IF([1]主干线!J1378="","",[1]主干线!J1378)</f>
        <v>0</v>
      </c>
      <c r="U1378" s="7" t="str">
        <f>IF([1]主干线!H1378="","",[1]主干线!H1378)</f>
        <v>市辖</v>
      </c>
    </row>
    <row r="1379" spans="1:21" x14ac:dyDescent="0.15">
      <c r="A1379" s="7" t="str">
        <f>IF([1]主干线!A1379="","",[1]主干线!A1379)</f>
        <v>曹家线路112</v>
      </c>
      <c r="B1379" s="7" t="str">
        <f>IF([1]主干线!B1379="","",[1]主干线!B1379)</f>
        <v>10kV</v>
      </c>
      <c r="C1379" s="7" t="str">
        <f>IF([1]主干线!C1379="","",[1]主干线!C1379)</f>
        <v>137曹家线</v>
      </c>
      <c r="D1379" s="7">
        <f>IF([1]主干线!D1379="","",[1]主干线!D1379)</f>
        <v>0</v>
      </c>
      <c r="E1379" s="7" t="str">
        <f>IF([1]主干线!E1379="","",[1]主干线!E1379)</f>
        <v>LGJ-185/30</v>
      </c>
      <c r="F1379" s="7">
        <f>IF([1]主干线!F1379="","",[1]主干线!F1379)</f>
        <v>2.2367000000000001E-2</v>
      </c>
      <c r="G1379" s="7">
        <f>IF([1]主干线!M1379="","",[1]主干线!M1379)</f>
        <v>2E-3</v>
      </c>
      <c r="H1379" s="7">
        <f>IF([1]主干线!N1379="","",[1]主干线!N1379)</f>
        <v>0</v>
      </c>
      <c r="I1379" s="7">
        <f>IF([1]主干线!O1379="","",[1]主干线!O1379)</f>
        <v>0</v>
      </c>
      <c r="J1379" s="7">
        <f>IF([1]主干线!P1379="","",[1]主干线!P1379)</f>
        <v>2015</v>
      </c>
      <c r="K1379" s="7">
        <f>IF([1]主干线!Q1379="","",[1]主干线!Q1379)</f>
        <v>2</v>
      </c>
      <c r="L1379" s="7">
        <f>IF([1]主干线!R1379="","",[1]主干线!R1379)</f>
        <v>0</v>
      </c>
      <c r="M1379" s="7">
        <f>IF([1]主干线!S1379="","",[1]主干线!S1379)</f>
        <v>0</v>
      </c>
      <c r="N1379" s="7">
        <f>IF([1]主干线!T1379="","",[1]主干线!T1379)</f>
        <v>0</v>
      </c>
      <c r="O1379" s="7" t="str">
        <f>IF([1]主干线!V1379="","",[1]主干线!V1379)</f>
        <v>8796088748272</v>
      </c>
      <c r="P1379" s="7">
        <f>IF([1]主干线!W1379="","",[1]主干线!W1379)</f>
        <v>0.44733600000000001</v>
      </c>
      <c r="Q1379" s="7">
        <f>IF([1]主干线!X1379="","",[1]主干线!X1379)</f>
        <v>1</v>
      </c>
      <c r="R1379" s="7">
        <f>IF([1]主干线!I1379="","",[1]主干线!I1379)</f>
        <v>1</v>
      </c>
      <c r="S1379" s="7">
        <f>IF([1]主干线!G1379="","",[1]主干线!G1379)</f>
        <v>0</v>
      </c>
      <c r="T1379" s="7">
        <f>IF([1]主干线!J1379="","",[1]主干线!J1379)</f>
        <v>0</v>
      </c>
      <c r="U1379" s="7" t="str">
        <f>IF([1]主干线!H1379="","",[1]主干线!H1379)</f>
        <v>市辖</v>
      </c>
    </row>
    <row r="1380" spans="1:21" x14ac:dyDescent="0.15">
      <c r="A1380" s="7" t="str">
        <f>IF([1]主干线!A1380="","",[1]主干线!A1380)</f>
        <v>曹家线路113</v>
      </c>
      <c r="B1380" s="7" t="str">
        <f>IF([1]主干线!B1380="","",[1]主干线!B1380)</f>
        <v>10kV</v>
      </c>
      <c r="C1380" s="7" t="str">
        <f>IF([1]主干线!C1380="","",[1]主干线!C1380)</f>
        <v>137曹家线</v>
      </c>
      <c r="D1380" s="7">
        <f>IF([1]主干线!D1380="","",[1]主干线!D1380)</f>
        <v>0</v>
      </c>
      <c r="E1380" s="7" t="str">
        <f>IF([1]主干线!E1380="","",[1]主干线!E1380)</f>
        <v>LGJ-185/30</v>
      </c>
      <c r="F1380" s="7">
        <f>IF([1]主干线!F1380="","",[1]主干线!F1380)</f>
        <v>3.8579999999999999E-3</v>
      </c>
      <c r="G1380" s="7">
        <f>IF([1]主干线!M1380="","",[1]主干线!M1380)</f>
        <v>2E-3</v>
      </c>
      <c r="H1380" s="7">
        <f>IF([1]主干线!N1380="","",[1]主干线!N1380)</f>
        <v>0</v>
      </c>
      <c r="I1380" s="7">
        <f>IF([1]主干线!O1380="","",[1]主干线!O1380)</f>
        <v>0</v>
      </c>
      <c r="J1380" s="7">
        <f>IF([1]主干线!P1380="","",[1]主干线!P1380)</f>
        <v>2015</v>
      </c>
      <c r="K1380" s="7">
        <f>IF([1]主干线!Q1380="","",[1]主干线!Q1380)</f>
        <v>3</v>
      </c>
      <c r="L1380" s="7">
        <f>IF([1]主干线!R1380="","",[1]主干线!R1380)</f>
        <v>0</v>
      </c>
      <c r="M1380" s="7">
        <f>IF([1]主干线!S1380="","",[1]主干线!S1380)</f>
        <v>0</v>
      </c>
      <c r="N1380" s="7">
        <f>IF([1]主干线!T1380="","",[1]主干线!T1380)</f>
        <v>0</v>
      </c>
      <c r="O1380" s="7" t="str">
        <f>IF([1]主干线!V1380="","",[1]主干线!V1380)</f>
        <v>配变_曹家线联通3</v>
      </c>
      <c r="P1380" s="7">
        <f>IF([1]主干线!W1380="","",[1]主干线!W1380)</f>
        <v>7.7168E-2</v>
      </c>
      <c r="Q1380" s="7">
        <f>IF([1]主干线!X1380="","",[1]主干线!X1380)</f>
        <v>2</v>
      </c>
      <c r="R1380" s="7">
        <f>IF([1]主干线!I1380="","",[1]主干线!I1380)</f>
        <v>1</v>
      </c>
      <c r="S1380" s="7">
        <f>IF([1]主干线!G1380="","",[1]主干线!G1380)</f>
        <v>0</v>
      </c>
      <c r="T1380" s="7">
        <f>IF([1]主干线!J1380="","",[1]主干线!J1380)</f>
        <v>0</v>
      </c>
      <c r="U1380" s="7" t="str">
        <f>IF([1]主干线!H1380="","",[1]主干线!H1380)</f>
        <v>市辖</v>
      </c>
    </row>
    <row r="1381" spans="1:21" x14ac:dyDescent="0.15">
      <c r="A1381" s="7" t="str">
        <f>IF([1]主干线!A1381="","",[1]主干线!A1381)</f>
        <v>曹家线路114</v>
      </c>
      <c r="B1381" s="7" t="str">
        <f>IF([1]主干线!B1381="","",[1]主干线!B1381)</f>
        <v>10kV</v>
      </c>
      <c r="C1381" s="7" t="str">
        <f>IF([1]主干线!C1381="","",[1]主干线!C1381)</f>
        <v>137曹家线</v>
      </c>
      <c r="D1381" s="7">
        <f>IF([1]主干线!D1381="","",[1]主干线!D1381)</f>
        <v>0</v>
      </c>
      <c r="E1381" s="7" t="str">
        <f>IF([1]主干线!E1381="","",[1]主干线!E1381)</f>
        <v>LGJ-185/30</v>
      </c>
      <c r="F1381" s="7">
        <f>IF([1]主干线!F1381="","",[1]主干线!F1381)</f>
        <v>0.439554</v>
      </c>
      <c r="G1381" s="7">
        <f>IF([1]主干线!M1381="","",[1]主干线!M1381)</f>
        <v>2E-3</v>
      </c>
      <c r="H1381" s="7">
        <f>IF([1]主干线!N1381="","",[1]主干线!N1381)</f>
        <v>0</v>
      </c>
      <c r="I1381" s="7">
        <f>IF([1]主干线!O1381="","",[1]主干线!O1381)</f>
        <v>0</v>
      </c>
      <c r="J1381" s="7">
        <f>IF([1]主干线!P1381="","",[1]主干线!P1381)</f>
        <v>2015</v>
      </c>
      <c r="K1381" s="7">
        <f>IF([1]主干线!Q1381="","",[1]主干线!Q1381)</f>
        <v>1</v>
      </c>
      <c r="L1381" s="7">
        <f>IF([1]主干线!R1381="","",[1]主干线!R1381)</f>
        <v>0</v>
      </c>
      <c r="M1381" s="7">
        <f>IF([1]主干线!S1381="","",[1]主干线!S1381)</f>
        <v>0</v>
      </c>
      <c r="N1381" s="7">
        <f>IF([1]主干线!T1381="","",[1]主干线!T1381)</f>
        <v>0</v>
      </c>
      <c r="O1381" s="7" t="str">
        <f>IF([1]主干线!V1381="","",[1]主干线!V1381)</f>
        <v>配变_珠昌塘东排涝站</v>
      </c>
      <c r="P1381" s="7">
        <f>IF([1]主干线!W1381="","",[1]主干线!W1381)</f>
        <v>8.7910900000000005</v>
      </c>
      <c r="Q1381" s="7">
        <f>IF([1]主干线!X1381="","",[1]主干线!X1381)</f>
        <v>3</v>
      </c>
      <c r="R1381" s="7">
        <f>IF([1]主干线!I1381="","",[1]主干线!I1381)</f>
        <v>0</v>
      </c>
      <c r="S1381" s="7">
        <f>IF([1]主干线!G1381="","",[1]主干线!G1381)</f>
        <v>0</v>
      </c>
      <c r="T1381" s="7">
        <f>IF([1]主干线!J1381="","",[1]主干线!J1381)</f>
        <v>0</v>
      </c>
      <c r="U1381" s="7" t="str">
        <f>IF([1]主干线!H1381="","",[1]主干线!H1381)</f>
        <v>市辖</v>
      </c>
    </row>
    <row r="1382" spans="1:21" x14ac:dyDescent="0.15">
      <c r="A1382" s="7" t="str">
        <f>IF([1]主干线!A1382="","",[1]主干线!A1382)</f>
        <v>曹家线路115</v>
      </c>
      <c r="B1382" s="7" t="str">
        <f>IF([1]主干线!B1382="","",[1]主干线!B1382)</f>
        <v>10kV</v>
      </c>
      <c r="C1382" s="7" t="str">
        <f>IF([1]主干线!C1382="","",[1]主干线!C1382)</f>
        <v>137曹家线</v>
      </c>
      <c r="D1382" s="7">
        <f>IF([1]主干线!D1382="","",[1]主干线!D1382)</f>
        <v>1</v>
      </c>
      <c r="E1382" s="7" t="str">
        <f>IF([1]主干线!E1382="","",[1]主干线!E1382)</f>
        <v>YJV22-3×500</v>
      </c>
      <c r="F1382" s="7">
        <f>IF([1]主干线!F1382="","",[1]主干线!F1382)</f>
        <v>1.0920000000000001E-3</v>
      </c>
      <c r="G1382" s="7">
        <f>IF([1]主干线!M1382="","",[1]主干线!M1382)</f>
        <v>2E-3</v>
      </c>
      <c r="H1382" s="7">
        <f>IF([1]主干线!N1382="","",[1]主干线!N1382)</f>
        <v>0</v>
      </c>
      <c r="I1382" s="7">
        <f>IF([1]主干线!O1382="","",[1]主干线!O1382)</f>
        <v>0</v>
      </c>
      <c r="J1382" s="7">
        <f>IF([1]主干线!P1382="","",[1]主干线!P1382)</f>
        <v>2015</v>
      </c>
      <c r="K1382" s="7">
        <f>IF([1]主干线!Q1382="","",[1]主干线!Q1382)</f>
        <v>2</v>
      </c>
      <c r="L1382" s="7">
        <f>IF([1]主干线!R1382="","",[1]主干线!R1382)</f>
        <v>0</v>
      </c>
      <c r="M1382" s="7">
        <f>IF([1]主干线!S1382="","",[1]主干线!S1382)</f>
        <v>0</v>
      </c>
      <c r="N1382" s="7">
        <f>IF([1]主干线!T1382="","",[1]主干线!T1382)</f>
        <v>0</v>
      </c>
      <c r="O1382" s="7" t="str">
        <f>IF([1]主干线!V1382="","",[1]主干线!V1382)</f>
        <v>配变_晟杨模具1-1</v>
      </c>
      <c r="P1382" s="7">
        <f>IF([1]主干线!W1382="","",[1]主干线!W1382)</f>
        <v>9.8276000000000002E-2</v>
      </c>
      <c r="Q1382" s="7">
        <f>IF([1]主干线!X1382="","",[1]主干线!X1382)</f>
        <v>4</v>
      </c>
      <c r="R1382" s="7">
        <f>IF([1]主干线!I1382="","",[1]主干线!I1382)</f>
        <v>1</v>
      </c>
      <c r="S1382" s="7">
        <f>IF([1]主干线!G1382="","",[1]主干线!G1382)</f>
        <v>0</v>
      </c>
      <c r="T1382" s="7">
        <f>IF([1]主干线!J1382="","",[1]主干线!J1382)</f>
        <v>0</v>
      </c>
      <c r="U1382" s="7" t="str">
        <f>IF([1]主干线!H1382="","",[1]主干线!H1382)</f>
        <v>市辖</v>
      </c>
    </row>
    <row r="1383" spans="1:21" x14ac:dyDescent="0.15">
      <c r="A1383" s="7" t="str">
        <f>IF([1]主干线!A1383="","",[1]主干线!A1383)</f>
        <v>曹家线路116</v>
      </c>
      <c r="B1383" s="7" t="str">
        <f>IF([1]主干线!B1383="","",[1]主干线!B1383)</f>
        <v>10kV</v>
      </c>
      <c r="C1383" s="7" t="str">
        <f>IF([1]主干线!C1383="","",[1]主干线!C1383)</f>
        <v>137曹家线</v>
      </c>
      <c r="D1383" s="7">
        <f>IF([1]主干线!D1383="","",[1]主干线!D1383)</f>
        <v>1</v>
      </c>
      <c r="E1383" s="7" t="str">
        <f>IF([1]主干线!E1383="","",[1]主干线!E1383)</f>
        <v>YJV22-3×500</v>
      </c>
      <c r="F1383" s="7">
        <f>IF([1]主干线!F1383="","",[1]主干线!F1383)</f>
        <v>1.119E-3</v>
      </c>
      <c r="G1383" s="7">
        <f>IF([1]主干线!M1383="","",[1]主干线!M1383)</f>
        <v>2E-3</v>
      </c>
      <c r="H1383" s="7">
        <f>IF([1]主干线!N1383="","",[1]主干线!N1383)</f>
        <v>0</v>
      </c>
      <c r="I1383" s="7">
        <f>IF([1]主干线!O1383="","",[1]主干线!O1383)</f>
        <v>0</v>
      </c>
      <c r="J1383" s="7">
        <f>IF([1]主干线!P1383="","",[1]主干线!P1383)</f>
        <v>2015</v>
      </c>
      <c r="K1383" s="7">
        <f>IF([1]主干线!Q1383="","",[1]主干线!Q1383)</f>
        <v>3</v>
      </c>
      <c r="L1383" s="7">
        <f>IF([1]主干线!R1383="","",[1]主干线!R1383)</f>
        <v>0</v>
      </c>
      <c r="M1383" s="7">
        <f>IF([1]主干线!S1383="","",[1]主干线!S1383)</f>
        <v>0</v>
      </c>
      <c r="N1383" s="7">
        <f>IF([1]主干线!T1383="","",[1]主干线!T1383)</f>
        <v>0</v>
      </c>
      <c r="O1383" s="7" t="str">
        <f>IF([1]主干线!V1383="","",[1]主干线!V1383)</f>
        <v>配变_晟杨模具1-2</v>
      </c>
      <c r="P1383" s="7">
        <f>IF([1]主干线!W1383="","",[1]主干线!W1383)</f>
        <v>0.100741</v>
      </c>
      <c r="Q1383" s="7">
        <f>IF([1]主干线!X1383="","",[1]主干线!X1383)</f>
        <v>5</v>
      </c>
      <c r="R1383" s="7">
        <f>IF([1]主干线!I1383="","",[1]主干线!I1383)</f>
        <v>1</v>
      </c>
      <c r="S1383" s="7">
        <f>IF([1]主干线!G1383="","",[1]主干线!G1383)</f>
        <v>0</v>
      </c>
      <c r="T1383" s="7">
        <f>IF([1]主干线!J1383="","",[1]主干线!J1383)</f>
        <v>0</v>
      </c>
      <c r="U1383" s="7" t="str">
        <f>IF([1]主干线!H1383="","",[1]主干线!H1383)</f>
        <v>市辖</v>
      </c>
    </row>
    <row r="1384" spans="1:21" x14ac:dyDescent="0.15">
      <c r="A1384" s="7" t="str">
        <f>IF([1]主干线!A1384="","",[1]主干线!A1384)</f>
        <v>曹家线路117</v>
      </c>
      <c r="B1384" s="7" t="str">
        <f>IF([1]主干线!B1384="","",[1]主干线!B1384)</f>
        <v>10kV</v>
      </c>
      <c r="C1384" s="7" t="str">
        <f>IF([1]主干线!C1384="","",[1]主干线!C1384)</f>
        <v>137曹家线</v>
      </c>
      <c r="D1384" s="7">
        <f>IF([1]主干线!D1384="","",[1]主干线!D1384)</f>
        <v>1</v>
      </c>
      <c r="E1384" s="7" t="str">
        <f>IF([1]主干线!E1384="","",[1]主干线!E1384)</f>
        <v>YJV22-3×500</v>
      </c>
      <c r="F1384" s="7">
        <f>IF([1]主干线!F1384="","",[1]主干线!F1384)</f>
        <v>8.4900000000000004E-4</v>
      </c>
      <c r="G1384" s="7">
        <f>IF([1]主干线!M1384="","",[1]主干线!M1384)</f>
        <v>2E-3</v>
      </c>
      <c r="H1384" s="7">
        <f>IF([1]主干线!N1384="","",[1]主干线!N1384)</f>
        <v>0</v>
      </c>
      <c r="I1384" s="7">
        <f>IF([1]主干线!O1384="","",[1]主干线!O1384)</f>
        <v>0</v>
      </c>
      <c r="J1384" s="7">
        <f>IF([1]主干线!P1384="","",[1]主干线!P1384)</f>
        <v>2015</v>
      </c>
      <c r="K1384" s="7">
        <f>IF([1]主干线!Q1384="","",[1]主干线!Q1384)</f>
        <v>1</v>
      </c>
      <c r="L1384" s="7">
        <f>IF([1]主干线!R1384="","",[1]主干线!R1384)</f>
        <v>0</v>
      </c>
      <c r="M1384" s="7">
        <f>IF([1]主干线!S1384="","",[1]主干线!S1384)</f>
        <v>0</v>
      </c>
      <c r="N1384" s="7">
        <f>IF([1]主干线!T1384="","",[1]主干线!T1384)</f>
        <v>0</v>
      </c>
      <c r="O1384" s="7" t="str">
        <f>IF([1]主干线!V1384="","",[1]主干线!V1384)</f>
        <v>配变_光生铝业1-2</v>
      </c>
      <c r="P1384" s="7">
        <f>IF([1]主干线!W1384="","",[1]主干线!W1384)</f>
        <v>7.6429999999999998E-2</v>
      </c>
      <c r="Q1384" s="7">
        <f>IF([1]主干线!X1384="","",[1]主干线!X1384)</f>
        <v>6</v>
      </c>
      <c r="R1384" s="7">
        <f>IF([1]主干线!I1384="","",[1]主干线!I1384)</f>
        <v>0</v>
      </c>
      <c r="S1384" s="7">
        <f>IF([1]主干线!G1384="","",[1]主干线!G1384)</f>
        <v>0</v>
      </c>
      <c r="T1384" s="7">
        <f>IF([1]主干线!J1384="","",[1]主干线!J1384)</f>
        <v>0</v>
      </c>
      <c r="U1384" s="7" t="str">
        <f>IF([1]主干线!H1384="","",[1]主干线!H1384)</f>
        <v>市辖</v>
      </c>
    </row>
    <row r="1385" spans="1:21" x14ac:dyDescent="0.15">
      <c r="A1385" s="7" t="str">
        <f>IF([1]主干线!A1385="","",[1]主干线!A1385)</f>
        <v>曹家线路118</v>
      </c>
      <c r="B1385" s="7" t="str">
        <f>IF([1]主干线!B1385="","",[1]主干线!B1385)</f>
        <v>10kV</v>
      </c>
      <c r="C1385" s="7" t="str">
        <f>IF([1]主干线!C1385="","",[1]主干线!C1385)</f>
        <v>137曹家线</v>
      </c>
      <c r="D1385" s="7">
        <f>IF([1]主干线!D1385="","",[1]主干线!D1385)</f>
        <v>1</v>
      </c>
      <c r="E1385" s="7" t="str">
        <f>IF([1]主干线!E1385="","",[1]主干线!E1385)</f>
        <v>YJV22-3×500</v>
      </c>
      <c r="F1385" s="7">
        <f>IF([1]主干线!F1385="","",[1]主干线!F1385)</f>
        <v>1.0219999999999999E-3</v>
      </c>
      <c r="G1385" s="7">
        <f>IF([1]主干线!M1385="","",[1]主干线!M1385)</f>
        <v>2E-3</v>
      </c>
      <c r="H1385" s="7">
        <f>IF([1]主干线!N1385="","",[1]主干线!N1385)</f>
        <v>0</v>
      </c>
      <c r="I1385" s="7">
        <f>IF([1]主干线!O1385="","",[1]主干线!O1385)</f>
        <v>0</v>
      </c>
      <c r="J1385" s="7">
        <f>IF([1]主干线!P1385="","",[1]主干线!P1385)</f>
        <v>2015</v>
      </c>
      <c r="K1385" s="7">
        <f>IF([1]主干线!Q1385="","",[1]主干线!Q1385)</f>
        <v>2</v>
      </c>
      <c r="L1385" s="7">
        <f>IF([1]主干线!R1385="","",[1]主干线!R1385)</f>
        <v>0</v>
      </c>
      <c r="M1385" s="7">
        <f>IF([1]主干线!S1385="","",[1]主干线!S1385)</f>
        <v>0</v>
      </c>
      <c r="N1385" s="7">
        <f>IF([1]主干线!T1385="","",[1]主干线!T1385)</f>
        <v>0</v>
      </c>
      <c r="O1385" s="7" t="str">
        <f>IF([1]主干线!V1385="","",[1]主干线!V1385)</f>
        <v>配变_华青家具1-2</v>
      </c>
      <c r="P1385" s="7">
        <f>IF([1]主干线!W1385="","",[1]主干线!W1385)</f>
        <v>9.2023999999999995E-2</v>
      </c>
      <c r="Q1385" s="7">
        <f>IF([1]主干线!X1385="","",[1]主干线!X1385)</f>
        <v>7</v>
      </c>
      <c r="R1385" s="7">
        <f>IF([1]主干线!I1385="","",[1]主干线!I1385)</f>
        <v>1</v>
      </c>
      <c r="S1385" s="7">
        <f>IF([1]主干线!G1385="","",[1]主干线!G1385)</f>
        <v>0</v>
      </c>
      <c r="T1385" s="7">
        <f>IF([1]主干线!J1385="","",[1]主干线!J1385)</f>
        <v>0</v>
      </c>
      <c r="U1385" s="7" t="str">
        <f>IF([1]主干线!H1385="","",[1]主干线!H1385)</f>
        <v>市辖</v>
      </c>
    </row>
    <row r="1386" spans="1:21" x14ac:dyDescent="0.15">
      <c r="A1386" s="7" t="str">
        <f>IF([1]主干线!A1386="","",[1]主干线!A1386)</f>
        <v>曹家线路119</v>
      </c>
      <c r="B1386" s="7" t="str">
        <f>IF([1]主干线!B1386="","",[1]主干线!B1386)</f>
        <v>10kV</v>
      </c>
      <c r="C1386" s="7" t="str">
        <f>IF([1]主干线!C1386="","",[1]主干线!C1386)</f>
        <v>137曹家线</v>
      </c>
      <c r="D1386" s="7">
        <f>IF([1]主干线!D1386="","",[1]主干线!D1386)</f>
        <v>1</v>
      </c>
      <c r="E1386" s="7" t="str">
        <f>IF([1]主干线!E1386="","",[1]主干线!E1386)</f>
        <v>YJV22-3×500</v>
      </c>
      <c r="F1386" s="7">
        <f>IF([1]主干线!F1386="","",[1]主干线!F1386)</f>
        <v>1.219E-3</v>
      </c>
      <c r="G1386" s="7">
        <f>IF([1]主干线!M1386="","",[1]主干线!M1386)</f>
        <v>2E-3</v>
      </c>
      <c r="H1386" s="7">
        <f>IF([1]主干线!N1386="","",[1]主干线!N1386)</f>
        <v>0</v>
      </c>
      <c r="I1386" s="7">
        <f>IF([1]主干线!O1386="","",[1]主干线!O1386)</f>
        <v>0</v>
      </c>
      <c r="J1386" s="7">
        <f>IF([1]主干线!P1386="","",[1]主干线!P1386)</f>
        <v>2015</v>
      </c>
      <c r="K1386" s="7">
        <f>IF([1]主干线!Q1386="","",[1]主干线!Q1386)</f>
        <v>3</v>
      </c>
      <c r="L1386" s="7">
        <f>IF([1]主干线!R1386="","",[1]主干线!R1386)</f>
        <v>0</v>
      </c>
      <c r="M1386" s="7">
        <f>IF([1]主干线!S1386="","",[1]主干线!S1386)</f>
        <v>0</v>
      </c>
      <c r="N1386" s="7">
        <f>IF([1]主干线!T1386="","",[1]主干线!T1386)</f>
        <v>0</v>
      </c>
      <c r="O1386" s="7" t="str">
        <f>IF([1]主干线!V1386="","",[1]主干线!V1386)</f>
        <v>配变_华青家具1-3</v>
      </c>
      <c r="P1386" s="7">
        <f>IF([1]主干线!W1386="","",[1]主干线!W1386)</f>
        <v>0.109695</v>
      </c>
      <c r="Q1386" s="7">
        <f>IF([1]主干线!X1386="","",[1]主干线!X1386)</f>
        <v>8</v>
      </c>
      <c r="R1386" s="7">
        <f>IF([1]主干线!I1386="","",[1]主干线!I1386)</f>
        <v>1</v>
      </c>
      <c r="S1386" s="7">
        <f>IF([1]主干线!G1386="","",[1]主干线!G1386)</f>
        <v>0</v>
      </c>
      <c r="T1386" s="7">
        <f>IF([1]主干线!J1386="","",[1]主干线!J1386)</f>
        <v>0</v>
      </c>
      <c r="U1386" s="7" t="str">
        <f>IF([1]主干线!H1386="","",[1]主干线!H1386)</f>
        <v>市辖</v>
      </c>
    </row>
    <row r="1387" spans="1:21" x14ac:dyDescent="0.15">
      <c r="A1387" s="7" t="str">
        <f>IF([1]主干线!A1387="","",[1]主干线!A1387)</f>
        <v>曹家线路120</v>
      </c>
      <c r="B1387" s="7" t="str">
        <f>IF([1]主干线!B1387="","",[1]主干线!B1387)</f>
        <v>10kV</v>
      </c>
      <c r="C1387" s="7" t="str">
        <f>IF([1]主干线!C1387="","",[1]主干线!C1387)</f>
        <v>137曹家线</v>
      </c>
      <c r="D1387" s="7">
        <f>IF([1]主干线!D1387="","",[1]主干线!D1387)</f>
        <v>1</v>
      </c>
      <c r="E1387" s="7" t="str">
        <f>IF([1]主干线!E1387="","",[1]主干线!E1387)</f>
        <v>YJV22-3×400</v>
      </c>
      <c r="F1387" s="7">
        <f>IF([1]主干线!F1387="","",[1]主干线!F1387)</f>
        <v>1.6919999999999999E-3</v>
      </c>
      <c r="G1387" s="7">
        <f>IF([1]主干线!M1387="","",[1]主干线!M1387)</f>
        <v>2E-3</v>
      </c>
      <c r="H1387" s="7">
        <f>IF([1]主干线!N1387="","",[1]主干线!N1387)</f>
        <v>0</v>
      </c>
      <c r="I1387" s="7">
        <f>IF([1]主干线!O1387="","",[1]主干线!O1387)</f>
        <v>0</v>
      </c>
      <c r="J1387" s="7">
        <f>IF([1]主干线!P1387="","",[1]主干线!P1387)</f>
        <v>2015</v>
      </c>
      <c r="K1387" s="7">
        <f>IF([1]主干线!Q1387="","",[1]主干线!Q1387)</f>
        <v>1</v>
      </c>
      <c r="L1387" s="7">
        <f>IF([1]主干线!R1387="","",[1]主干线!R1387)</f>
        <v>0</v>
      </c>
      <c r="M1387" s="7">
        <f>IF([1]主干线!S1387="","",[1]主干线!S1387)</f>
        <v>0</v>
      </c>
      <c r="N1387" s="7">
        <f>IF([1]主干线!T1387="","",[1]主干线!T1387)</f>
        <v>0</v>
      </c>
      <c r="O1387" s="7" t="str">
        <f>IF([1]主干线!V1387="","",[1]主干线!V1387)</f>
        <v>配变_自来水1-2</v>
      </c>
      <c r="P1387" s="7">
        <f>IF([1]主干线!W1387="","",[1]主干线!W1387)</f>
        <v>0.135354</v>
      </c>
      <c r="Q1387" s="7">
        <f>IF([1]主干线!X1387="","",[1]主干线!X1387)</f>
        <v>0</v>
      </c>
      <c r="R1387" s="7">
        <f>IF([1]主干线!I1387="","",[1]主干线!I1387)</f>
        <v>0</v>
      </c>
      <c r="S1387" s="7">
        <f>IF([1]主干线!G1387="","",[1]主干线!G1387)</f>
        <v>0</v>
      </c>
      <c r="T1387" s="7">
        <f>IF([1]主干线!J1387="","",[1]主干线!J1387)</f>
        <v>0</v>
      </c>
      <c r="U1387" s="7" t="str">
        <f>IF([1]主干线!H1387="","",[1]主干线!H1387)</f>
        <v>市辖</v>
      </c>
    </row>
    <row r="1388" spans="1:21" x14ac:dyDescent="0.15">
      <c r="A1388" s="7" t="str">
        <f>IF([1]主干线!A1388="","",[1]主干线!A1388)</f>
        <v>曹家线路121</v>
      </c>
      <c r="B1388" s="7" t="str">
        <f>IF([1]主干线!B1388="","",[1]主干线!B1388)</f>
        <v>10kV</v>
      </c>
      <c r="C1388" s="7" t="str">
        <f>IF([1]主干线!C1388="","",[1]主干线!C1388)</f>
        <v>137曹家线</v>
      </c>
      <c r="D1388" s="7">
        <f>IF([1]主干线!D1388="","",[1]主干线!D1388)</f>
        <v>1</v>
      </c>
      <c r="E1388" s="7" t="str">
        <f>IF([1]主干线!E1388="","",[1]主干线!E1388)</f>
        <v>YJV22-3×400</v>
      </c>
      <c r="F1388" s="7">
        <f>IF([1]主干线!F1388="","",[1]主干线!F1388)</f>
        <v>1.7589999999999999E-3</v>
      </c>
      <c r="G1388" s="7">
        <f>IF([1]主干线!M1388="","",[1]主干线!M1388)</f>
        <v>2E-3</v>
      </c>
      <c r="H1388" s="7">
        <f>IF([1]主干线!N1388="","",[1]主干线!N1388)</f>
        <v>0</v>
      </c>
      <c r="I1388" s="7">
        <f>IF([1]主干线!O1388="","",[1]主干线!O1388)</f>
        <v>0</v>
      </c>
      <c r="J1388" s="7">
        <f>IF([1]主干线!P1388="","",[1]主干线!P1388)</f>
        <v>2015</v>
      </c>
      <c r="K1388" s="7">
        <f>IF([1]主干线!Q1388="","",[1]主干线!Q1388)</f>
        <v>2</v>
      </c>
      <c r="L1388" s="7">
        <f>IF([1]主干线!R1388="","",[1]主干线!R1388)</f>
        <v>0</v>
      </c>
      <c r="M1388" s="7">
        <f>IF([1]主干线!S1388="","",[1]主干线!S1388)</f>
        <v>0</v>
      </c>
      <c r="N1388" s="7">
        <f>IF([1]主干线!T1388="","",[1]主干线!T1388)</f>
        <v>0</v>
      </c>
      <c r="O1388" s="7" t="str">
        <f>IF([1]主干线!V1388="","",[1]主干线!V1388)</f>
        <v>配变_自来水1-3</v>
      </c>
      <c r="P1388" s="7">
        <f>IF([1]主干线!W1388="","",[1]主干线!W1388)</f>
        <v>0.140711</v>
      </c>
      <c r="Q1388" s="7">
        <f>IF([1]主干线!X1388="","",[1]主干线!X1388)</f>
        <v>1</v>
      </c>
      <c r="R1388" s="7">
        <f>IF([1]主干线!I1388="","",[1]主干线!I1388)</f>
        <v>1</v>
      </c>
      <c r="S1388" s="7">
        <f>IF([1]主干线!G1388="","",[1]主干线!G1388)</f>
        <v>0</v>
      </c>
      <c r="T1388" s="7">
        <f>IF([1]主干线!J1388="","",[1]主干线!J1388)</f>
        <v>0</v>
      </c>
      <c r="U1388" s="7" t="str">
        <f>IF([1]主干线!H1388="","",[1]主干线!H1388)</f>
        <v>市辖</v>
      </c>
    </row>
    <row r="1389" spans="1:21" x14ac:dyDescent="0.15">
      <c r="A1389" s="7" t="str">
        <f>IF([1]主干线!A1389="","",[1]主干线!A1389)</f>
        <v>曹家线路122</v>
      </c>
      <c r="B1389" s="7" t="str">
        <f>IF([1]主干线!B1389="","",[1]主干线!B1389)</f>
        <v>10kV</v>
      </c>
      <c r="C1389" s="7" t="str">
        <f>IF([1]主干线!C1389="","",[1]主干线!C1389)</f>
        <v>137曹家线</v>
      </c>
      <c r="D1389" s="7">
        <f>IF([1]主干线!D1389="","",[1]主干线!D1389)</f>
        <v>1</v>
      </c>
      <c r="E1389" s="7" t="str">
        <f>IF([1]主干线!E1389="","",[1]主干线!E1389)</f>
        <v>YJV22-3×400</v>
      </c>
      <c r="F1389" s="7">
        <f>IF([1]主干线!F1389="","",[1]主干线!F1389)</f>
        <v>1.6308E-2</v>
      </c>
      <c r="G1389" s="7">
        <f>IF([1]主干线!M1389="","",[1]主干线!M1389)</f>
        <v>2E-3</v>
      </c>
      <c r="H1389" s="7">
        <f>IF([1]主干线!N1389="","",[1]主干线!N1389)</f>
        <v>0</v>
      </c>
      <c r="I1389" s="7">
        <f>IF([1]主干线!O1389="","",[1]主干线!O1389)</f>
        <v>0</v>
      </c>
      <c r="J1389" s="7">
        <f>IF([1]主干线!P1389="","",[1]主干线!P1389)</f>
        <v>2015</v>
      </c>
      <c r="K1389" s="7">
        <f>IF([1]主干线!Q1389="","",[1]主干线!Q1389)</f>
        <v>3</v>
      </c>
      <c r="L1389" s="7">
        <f>IF([1]主干线!R1389="","",[1]主干线!R1389)</f>
        <v>0</v>
      </c>
      <c r="M1389" s="7">
        <f>IF([1]主干线!S1389="","",[1]主干线!S1389)</f>
        <v>0</v>
      </c>
      <c r="N1389" s="7">
        <f>IF([1]主干线!T1389="","",[1]主干线!T1389)</f>
        <v>0</v>
      </c>
      <c r="O1389" s="7" t="str">
        <f>IF([1]主干线!V1389="","",[1]主干线!V1389)</f>
        <v>配变_新宇宙变</v>
      </c>
      <c r="P1389" s="7">
        <f>IF([1]主干线!W1389="","",[1]主干线!W1389)</f>
        <v>1.304662</v>
      </c>
      <c r="Q1389" s="7">
        <f>IF([1]主干线!X1389="","",[1]主干线!X1389)</f>
        <v>2</v>
      </c>
      <c r="R1389" s="7">
        <f>IF([1]主干线!I1389="","",[1]主干线!I1389)</f>
        <v>1</v>
      </c>
      <c r="S1389" s="7">
        <f>IF([1]主干线!G1389="","",[1]主干线!G1389)</f>
        <v>0</v>
      </c>
      <c r="T1389" s="7">
        <f>IF([1]主干线!J1389="","",[1]主干线!J1389)</f>
        <v>0</v>
      </c>
      <c r="U1389" s="7" t="str">
        <f>IF([1]主干线!H1389="","",[1]主干线!H1389)</f>
        <v>市辖</v>
      </c>
    </row>
    <row r="1390" spans="1:21" x14ac:dyDescent="0.15">
      <c r="A1390" s="7" t="str">
        <f>IF([1]主干线!A1390="","",[1]主干线!A1390)</f>
        <v>集善线路135-1</v>
      </c>
      <c r="B1390" s="7" t="str">
        <f>IF([1]主干线!B1390="","",[1]主干线!B1390)</f>
        <v>10kV</v>
      </c>
      <c r="C1390" s="7" t="str">
        <f>IF([1]主干线!C1390="","",[1]主干线!C1390)</f>
        <v>131集善线</v>
      </c>
      <c r="D1390" s="7">
        <f>IF([1]主干线!D1390="","",[1]主干线!D1390)</f>
        <v>0</v>
      </c>
      <c r="E1390" s="7" t="str">
        <f>IF([1]主干线!E1390="","",[1]主干线!E1390)</f>
        <v>LGJ-185/30</v>
      </c>
      <c r="F1390" s="7">
        <f>IF([1]主干线!F1390="","",[1]主干线!F1390)</f>
        <v>2.2720000000000001E-3</v>
      </c>
      <c r="G1390" s="7">
        <f>IF([1]主干线!M1390="","",[1]主干线!M1390)</f>
        <v>2E-3</v>
      </c>
      <c r="H1390" s="7">
        <f>IF([1]主干线!N1390="","",[1]主干线!N1390)</f>
        <v>0</v>
      </c>
      <c r="I1390" s="7">
        <f>IF([1]主干线!O1390="","",[1]主干线!O1390)</f>
        <v>0</v>
      </c>
      <c r="J1390" s="7">
        <f>IF([1]主干线!P1390="","",[1]主干线!P1390)</f>
        <v>2015</v>
      </c>
      <c r="K1390" s="7">
        <f>IF([1]主干线!Q1390="","",[1]主干线!Q1390)</f>
        <v>1</v>
      </c>
      <c r="L1390" s="7">
        <f>IF([1]主干线!R1390="","",[1]主干线!R1390)</f>
        <v>0</v>
      </c>
      <c r="M1390" s="7">
        <f>IF([1]主干线!S1390="","",[1]主干线!S1390)</f>
        <v>0</v>
      </c>
      <c r="N1390" s="7">
        <f>IF([1]主干线!T1390="","",[1]主干线!T1390)</f>
        <v>0</v>
      </c>
      <c r="O1390" s="7" t="str">
        <f>IF([1]主干线!V1390="","",[1]主干线!V1390)</f>
        <v>配变_王家宅</v>
      </c>
      <c r="P1390" s="7">
        <f>IF([1]主干线!W1390="","",[1]主干线!W1390)</f>
        <v>4.5449000000000003E-2</v>
      </c>
      <c r="Q1390" s="7">
        <f>IF([1]主干线!X1390="","",[1]主干线!X1390)</f>
        <v>3</v>
      </c>
      <c r="R1390" s="7">
        <f>IF([1]主干线!I1390="","",[1]主干线!I1390)</f>
        <v>0</v>
      </c>
      <c r="S1390" s="7">
        <f>IF([1]主干线!G1390="","",[1]主干线!G1390)</f>
        <v>0</v>
      </c>
      <c r="T1390" s="7">
        <f>IF([1]主干线!J1390="","",[1]主干线!J1390)</f>
        <v>0</v>
      </c>
      <c r="U1390" s="7" t="str">
        <f>IF([1]主干线!H1390="","",[1]主干线!H1390)</f>
        <v>市辖</v>
      </c>
    </row>
    <row r="1391" spans="1:21" x14ac:dyDescent="0.15">
      <c r="A1391" s="7" t="str">
        <f>IF([1]主干线!A1391="","",[1]主干线!A1391)</f>
        <v>曹家线路1-1</v>
      </c>
      <c r="B1391" s="7" t="str">
        <f>IF([1]主干线!B1391="","",[1]主干线!B1391)</f>
        <v>10kV</v>
      </c>
      <c r="C1391" s="7" t="str">
        <f>IF([1]主干线!C1391="","",[1]主干线!C1391)</f>
        <v>137曹家线</v>
      </c>
      <c r="D1391" s="7">
        <f>IF([1]主干线!D1391="","",[1]主干线!D1391)</f>
        <v>1</v>
      </c>
      <c r="E1391" s="7" t="str">
        <f>IF([1]主干线!E1391="","",[1]主干线!E1391)</f>
        <v>YJV22-3×500</v>
      </c>
      <c r="F1391" s="7">
        <f>IF([1]主干线!F1391="","",[1]主干线!F1391)</f>
        <v>0.13836499999999999</v>
      </c>
      <c r="G1391" s="7">
        <f>IF([1]主干线!M1391="","",[1]主干线!M1391)</f>
        <v>2E-3</v>
      </c>
      <c r="H1391" s="7">
        <f>IF([1]主干线!N1391="","",[1]主干线!N1391)</f>
        <v>0</v>
      </c>
      <c r="I1391" s="7">
        <f>IF([1]主干线!O1391="","",[1]主干线!O1391)</f>
        <v>0</v>
      </c>
      <c r="J1391" s="7">
        <f>IF([1]主干线!P1391="","",[1]主干线!P1391)</f>
        <v>2015</v>
      </c>
      <c r="K1391" s="7">
        <f>IF([1]主干线!Q1391="","",[1]主干线!Q1391)</f>
        <v>2</v>
      </c>
      <c r="L1391" s="7">
        <f>IF([1]主干线!R1391="","",[1]主干线!R1391)</f>
        <v>0</v>
      </c>
      <c r="M1391" s="7">
        <f>IF([1]主干线!S1391="","",[1]主干线!S1391)</f>
        <v>0</v>
      </c>
      <c r="N1391" s="7">
        <f>IF([1]主干线!T1391="","",[1]主干线!T1391)</f>
        <v>0</v>
      </c>
      <c r="O1391" s="7" t="str">
        <f>IF([1]主干线!V1391="","",[1]主干线!V1391)</f>
        <v>8796085772048</v>
      </c>
      <c r="P1391" s="7">
        <f>IF([1]主干线!W1391="","",[1]主干线!W1391)</f>
        <v>12.452845</v>
      </c>
      <c r="Q1391" s="7">
        <f>IF([1]主干线!X1391="","",[1]主干线!X1391)</f>
        <v>4</v>
      </c>
      <c r="R1391" s="7">
        <f>IF([1]主干线!I1391="","",[1]主干线!I1391)</f>
        <v>1</v>
      </c>
      <c r="S1391" s="7">
        <f>IF([1]主干线!G1391="","",[1]主干线!G1391)</f>
        <v>0</v>
      </c>
      <c r="T1391" s="7">
        <f>IF([1]主干线!J1391="","",[1]主干线!J1391)</f>
        <v>0</v>
      </c>
      <c r="U1391" s="7" t="str">
        <f>IF([1]主干线!H1391="","",[1]主干线!H1391)</f>
        <v>市辖</v>
      </c>
    </row>
    <row r="1392" spans="1:21" x14ac:dyDescent="0.15">
      <c r="A1392" s="7" t="str">
        <f>IF([1]主干线!A1392="","",[1]主干线!A1392)</f>
        <v>安柒线路1-13</v>
      </c>
      <c r="B1392" s="7" t="str">
        <f>IF([1]主干线!B1392="","",[1]主干线!B1392)</f>
        <v>10kV</v>
      </c>
      <c r="C1392" s="7" t="str">
        <f>IF([1]主干线!C1392="","",[1]主干线!C1392)</f>
        <v>147安柒线</v>
      </c>
      <c r="D1392" s="7">
        <f>IF([1]主干线!D1392="","",[1]主干线!D1392)</f>
        <v>1</v>
      </c>
      <c r="E1392" s="7" t="str">
        <f>IF([1]主干线!E1392="","",[1]主干线!E1392)</f>
        <v>YJV22-3×95</v>
      </c>
      <c r="F1392" s="7">
        <f>IF([1]主干线!F1392="","",[1]主干线!F1392)</f>
        <v>1.2389000000000001E-2</v>
      </c>
      <c r="G1392" s="7">
        <f>IF([1]主干线!M1392="","",[1]主干线!M1392)</f>
        <v>2E-3</v>
      </c>
      <c r="H1392" s="7">
        <f>IF([1]主干线!N1392="","",[1]主干线!N1392)</f>
        <v>0</v>
      </c>
      <c r="I1392" s="7">
        <f>IF([1]主干线!O1392="","",[1]主干线!O1392)</f>
        <v>0</v>
      </c>
      <c r="J1392" s="7">
        <f>IF([1]主干线!P1392="","",[1]主干线!P1392)</f>
        <v>2015</v>
      </c>
      <c r="K1392" s="7">
        <f>IF([1]主干线!Q1392="","",[1]主干线!Q1392)</f>
        <v>3</v>
      </c>
      <c r="L1392" s="7">
        <f>IF([1]主干线!R1392="","",[1]主干线!R1392)</f>
        <v>0</v>
      </c>
      <c r="M1392" s="7">
        <f>IF([1]主干线!S1392="","",[1]主干线!S1392)</f>
        <v>0</v>
      </c>
      <c r="N1392" s="7">
        <f>IF([1]主干线!T1392="","",[1]主干线!T1392)</f>
        <v>0</v>
      </c>
      <c r="O1392" s="7" t="str">
        <f>IF([1]主干线!V1392="","",[1]主干线!V1392)</f>
        <v>配变_苏州炬鸿通讯</v>
      </c>
      <c r="P1392" s="7">
        <f>IF([1]主干线!W1392="","",[1]主干线!W1392)</f>
        <v>0.706179</v>
      </c>
      <c r="Q1392" s="7">
        <f>IF([1]主干线!X1392="","",[1]主干线!X1392)</f>
        <v>5</v>
      </c>
      <c r="R1392" s="7">
        <f>IF([1]主干线!I1392="","",[1]主干线!I1392)</f>
        <v>1</v>
      </c>
      <c r="S1392" s="7">
        <f>IF([1]主干线!G1392="","",[1]主干线!G1392)</f>
        <v>0</v>
      </c>
      <c r="T1392" s="7">
        <f>IF([1]主干线!J1392="","",[1]主干线!J1392)</f>
        <v>0</v>
      </c>
      <c r="U1392" s="7" t="str">
        <f>IF([1]主干线!H1392="","",[1]主干线!H1392)</f>
        <v>市辖</v>
      </c>
    </row>
    <row r="1393" spans="1:21" x14ac:dyDescent="0.15">
      <c r="A1393" s="7" t="str">
        <f>IF([1]主干线!A1393="","",[1]主干线!A1393)</f>
        <v>曹顺线路1</v>
      </c>
      <c r="B1393" s="7" t="str">
        <f>IF([1]主干线!B1393="","",[1]主干线!B1393)</f>
        <v>10kV</v>
      </c>
      <c r="C1393" s="7" t="str">
        <f>IF([1]主干线!C1393="","",[1]主干线!C1393)</f>
        <v>148曹顺线</v>
      </c>
      <c r="D1393" s="7">
        <f>IF([1]主干线!D1393="","",[1]主干线!D1393)</f>
        <v>0</v>
      </c>
      <c r="E1393" s="7" t="str">
        <f>IF([1]主干线!E1393="","",[1]主干线!E1393)</f>
        <v>LGJ-185/30</v>
      </c>
      <c r="F1393" s="7">
        <f>IF([1]主干线!F1393="","",[1]主干线!F1393)</f>
        <v>0.14250399999999999</v>
      </c>
      <c r="G1393" s="7">
        <f>IF([1]主干线!M1393="","",[1]主干线!M1393)</f>
        <v>2E-3</v>
      </c>
      <c r="H1393" s="7">
        <f>IF([1]主干线!N1393="","",[1]主干线!N1393)</f>
        <v>0</v>
      </c>
      <c r="I1393" s="7">
        <f>IF([1]主干线!O1393="","",[1]主干线!O1393)</f>
        <v>0</v>
      </c>
      <c r="J1393" s="7">
        <f>IF([1]主干线!P1393="","",[1]主干线!P1393)</f>
        <v>2015</v>
      </c>
      <c r="K1393" s="7">
        <f>IF([1]主干线!Q1393="","",[1]主干线!Q1393)</f>
        <v>1</v>
      </c>
      <c r="L1393" s="7">
        <f>IF([1]主干线!R1393="","",[1]主干线!R1393)</f>
        <v>0</v>
      </c>
      <c r="M1393" s="7">
        <f>IF([1]主干线!S1393="","",[1]主干线!S1393)</f>
        <v>0</v>
      </c>
      <c r="N1393" s="7">
        <f>IF([1]主干线!T1393="","",[1]主干线!T1393)</f>
        <v>0</v>
      </c>
      <c r="O1393" s="7" t="str">
        <f>IF([1]主干线!V1393="","",[1]主干线!V1393)</f>
        <v>8796088750512</v>
      </c>
      <c r="P1393" s="7">
        <f>IF([1]主干线!W1393="","",[1]主干线!W1393)</f>
        <v>2.850082</v>
      </c>
      <c r="Q1393" s="7">
        <f>IF([1]主干线!X1393="","",[1]主干线!X1393)</f>
        <v>6</v>
      </c>
      <c r="R1393" s="7">
        <f>IF([1]主干线!I1393="","",[1]主干线!I1393)</f>
        <v>0</v>
      </c>
      <c r="S1393" s="7">
        <f>IF([1]主干线!G1393="","",[1]主干线!G1393)</f>
        <v>0</v>
      </c>
      <c r="T1393" s="7">
        <f>IF([1]主干线!J1393="","",[1]主干线!J1393)</f>
        <v>0</v>
      </c>
      <c r="U1393" s="7" t="str">
        <f>IF([1]主干线!H1393="","",[1]主干线!H1393)</f>
        <v>市辖</v>
      </c>
    </row>
    <row r="1394" spans="1:21" x14ac:dyDescent="0.15">
      <c r="A1394" s="7" t="str">
        <f>IF([1]主干线!A1394="","",[1]主干线!A1394)</f>
        <v>曹顺线路2</v>
      </c>
      <c r="B1394" s="7" t="str">
        <f>IF([1]主干线!B1394="","",[1]主干线!B1394)</f>
        <v>10kV</v>
      </c>
      <c r="C1394" s="7" t="str">
        <f>IF([1]主干线!C1394="","",[1]主干线!C1394)</f>
        <v>148曹顺线</v>
      </c>
      <c r="D1394" s="7">
        <f>IF([1]主干线!D1394="","",[1]主干线!D1394)</f>
        <v>0</v>
      </c>
      <c r="E1394" s="7" t="str">
        <f>IF([1]主干线!E1394="","",[1]主干线!E1394)</f>
        <v>LGJ-185/30</v>
      </c>
      <c r="F1394" s="7">
        <f>IF([1]主干线!F1394="","",[1]主干线!F1394)</f>
        <v>4.5894999999999998E-2</v>
      </c>
      <c r="G1394" s="7">
        <f>IF([1]主干线!M1394="","",[1]主干线!M1394)</f>
        <v>2E-3</v>
      </c>
      <c r="H1394" s="7">
        <f>IF([1]主干线!N1394="","",[1]主干线!N1394)</f>
        <v>0</v>
      </c>
      <c r="I1394" s="7">
        <f>IF([1]主干线!O1394="","",[1]主干线!O1394)</f>
        <v>0</v>
      </c>
      <c r="J1394" s="7">
        <f>IF([1]主干线!P1394="","",[1]主干线!P1394)</f>
        <v>2015</v>
      </c>
      <c r="K1394" s="7">
        <f>IF([1]主干线!Q1394="","",[1]主干线!Q1394)</f>
        <v>2</v>
      </c>
      <c r="L1394" s="7">
        <f>IF([1]主干线!R1394="","",[1]主干线!R1394)</f>
        <v>0</v>
      </c>
      <c r="M1394" s="7">
        <f>IF([1]主干线!S1394="","",[1]主干线!S1394)</f>
        <v>0</v>
      </c>
      <c r="N1394" s="7">
        <f>IF([1]主干线!T1394="","",[1]主干线!T1394)</f>
        <v>0</v>
      </c>
      <c r="O1394" s="7" t="str">
        <f>IF([1]主干线!V1394="","",[1]主干线!V1394)</f>
        <v>配变_公桥制箱厂</v>
      </c>
      <c r="P1394" s="7">
        <f>IF([1]主干线!W1394="","",[1]主干线!W1394)</f>
        <v>0.91790099999999997</v>
      </c>
      <c r="Q1394" s="7">
        <f>IF([1]主干线!X1394="","",[1]主干线!X1394)</f>
        <v>7</v>
      </c>
      <c r="R1394" s="7">
        <f>IF([1]主干线!I1394="","",[1]主干线!I1394)</f>
        <v>1</v>
      </c>
      <c r="S1394" s="7">
        <f>IF([1]主干线!G1394="","",[1]主干线!G1394)</f>
        <v>0</v>
      </c>
      <c r="T1394" s="7">
        <f>IF([1]主干线!J1394="","",[1]主干线!J1394)</f>
        <v>0</v>
      </c>
      <c r="U1394" s="7" t="str">
        <f>IF([1]主干线!H1394="","",[1]主干线!H1394)</f>
        <v>市辖</v>
      </c>
    </row>
    <row r="1395" spans="1:21" x14ac:dyDescent="0.15">
      <c r="A1395" s="7" t="str">
        <f>IF([1]主干线!A1395="","",[1]主干线!A1395)</f>
        <v>曹顺线路3</v>
      </c>
      <c r="B1395" s="7" t="str">
        <f>IF([1]主干线!B1395="","",[1]主干线!B1395)</f>
        <v>10kV</v>
      </c>
      <c r="C1395" s="7" t="str">
        <f>IF([1]主干线!C1395="","",[1]主干线!C1395)</f>
        <v>148曹顺线</v>
      </c>
      <c r="D1395" s="7">
        <f>IF([1]主干线!D1395="","",[1]主干线!D1395)</f>
        <v>0</v>
      </c>
      <c r="E1395" s="7" t="str">
        <f>IF([1]主干线!E1395="","",[1]主干线!E1395)</f>
        <v>LGJ-185/30</v>
      </c>
      <c r="F1395" s="7">
        <f>IF([1]主干线!F1395="","",[1]主干线!F1395)</f>
        <v>0.358792</v>
      </c>
      <c r="G1395" s="7">
        <f>IF([1]主干线!M1395="","",[1]主干线!M1395)</f>
        <v>2E-3</v>
      </c>
      <c r="H1395" s="7">
        <f>IF([1]主干线!N1395="","",[1]主干线!N1395)</f>
        <v>0</v>
      </c>
      <c r="I1395" s="7">
        <f>IF([1]主干线!O1395="","",[1]主干线!O1395)</f>
        <v>0</v>
      </c>
      <c r="J1395" s="7">
        <f>IF([1]主干线!P1395="","",[1]主干线!P1395)</f>
        <v>2015</v>
      </c>
      <c r="K1395" s="7">
        <f>IF([1]主干线!Q1395="","",[1]主干线!Q1395)</f>
        <v>3</v>
      </c>
      <c r="L1395" s="7">
        <f>IF([1]主干线!R1395="","",[1]主干线!R1395)</f>
        <v>0</v>
      </c>
      <c r="M1395" s="7">
        <f>IF([1]主干线!S1395="","",[1]主干线!S1395)</f>
        <v>0</v>
      </c>
      <c r="N1395" s="7">
        <f>IF([1]主干线!T1395="","",[1]主干线!T1395)</f>
        <v>0</v>
      </c>
      <c r="O1395" s="7" t="str">
        <f>IF([1]主干线!V1395="","",[1]主干线!V1395)</f>
        <v>8796088750144</v>
      </c>
      <c r="P1395" s="7">
        <f>IF([1]主干线!W1395="","",[1]主干线!W1395)</f>
        <v>7.1758360000000003</v>
      </c>
      <c r="Q1395" s="7">
        <f>IF([1]主干线!X1395="","",[1]主干线!X1395)</f>
        <v>8</v>
      </c>
      <c r="R1395" s="7">
        <f>IF([1]主干线!I1395="","",[1]主干线!I1395)</f>
        <v>1</v>
      </c>
      <c r="S1395" s="7">
        <f>IF([1]主干线!G1395="","",[1]主干线!G1395)</f>
        <v>0</v>
      </c>
      <c r="T1395" s="7">
        <f>IF([1]主干线!J1395="","",[1]主干线!J1395)</f>
        <v>0</v>
      </c>
      <c r="U1395" s="7" t="str">
        <f>IF([1]主干线!H1395="","",[1]主干线!H1395)</f>
        <v>市辖</v>
      </c>
    </row>
    <row r="1396" spans="1:21" x14ac:dyDescent="0.15">
      <c r="A1396" s="7" t="str">
        <f>IF([1]主干线!A1396="","",[1]主干线!A1396)</f>
        <v>曹顺线路5</v>
      </c>
      <c r="B1396" s="7" t="str">
        <f>IF([1]主干线!B1396="","",[1]主干线!B1396)</f>
        <v>10kV</v>
      </c>
      <c r="C1396" s="7" t="str">
        <f>IF([1]主干线!C1396="","",[1]主干线!C1396)</f>
        <v>148曹顺线</v>
      </c>
      <c r="D1396" s="7">
        <f>IF([1]主干线!D1396="","",[1]主干线!D1396)</f>
        <v>0</v>
      </c>
      <c r="E1396" s="7" t="str">
        <f>IF([1]主干线!E1396="","",[1]主干线!E1396)</f>
        <v>LGJ-185/30</v>
      </c>
      <c r="F1396" s="7">
        <f>IF([1]主干线!F1396="","",[1]主干线!F1396)</f>
        <v>1.1768000000000001E-2</v>
      </c>
      <c r="G1396" s="7">
        <f>IF([1]主干线!M1396="","",[1]主干线!M1396)</f>
        <v>2E-3</v>
      </c>
      <c r="H1396" s="7">
        <f>IF([1]主干线!N1396="","",[1]主干线!N1396)</f>
        <v>0</v>
      </c>
      <c r="I1396" s="7">
        <f>IF([1]主干线!O1396="","",[1]主干线!O1396)</f>
        <v>0</v>
      </c>
      <c r="J1396" s="7">
        <f>IF([1]主干线!P1396="","",[1]主干线!P1396)</f>
        <v>2015</v>
      </c>
      <c r="K1396" s="7">
        <f>IF([1]主干线!Q1396="","",[1]主干线!Q1396)</f>
        <v>1</v>
      </c>
      <c r="L1396" s="7">
        <f>IF([1]主干线!R1396="","",[1]主干线!R1396)</f>
        <v>0</v>
      </c>
      <c r="M1396" s="7">
        <f>IF([1]主干线!S1396="","",[1]主干线!S1396)</f>
        <v>0</v>
      </c>
      <c r="N1396" s="7">
        <f>IF([1]主干线!T1396="","",[1]主干线!T1396)</f>
        <v>0</v>
      </c>
      <c r="O1396" s="7" t="str">
        <f>IF([1]主干线!V1396="","",[1]主干线!V1396)</f>
        <v>配变_弦珉涂料</v>
      </c>
      <c r="P1396" s="7">
        <f>IF([1]主干线!W1396="","",[1]主干线!W1396)</f>
        <v>0.23536599999999999</v>
      </c>
      <c r="Q1396" s="7">
        <f>IF([1]主干线!X1396="","",[1]主干线!X1396)</f>
        <v>0</v>
      </c>
      <c r="R1396" s="7">
        <f>IF([1]主干线!I1396="","",[1]主干线!I1396)</f>
        <v>0</v>
      </c>
      <c r="S1396" s="7">
        <f>IF([1]主干线!G1396="","",[1]主干线!G1396)</f>
        <v>0</v>
      </c>
      <c r="T1396" s="7">
        <f>IF([1]主干线!J1396="","",[1]主干线!J1396)</f>
        <v>0</v>
      </c>
      <c r="U1396" s="7" t="str">
        <f>IF([1]主干线!H1396="","",[1]主干线!H1396)</f>
        <v>市辖</v>
      </c>
    </row>
    <row r="1397" spans="1:21" x14ac:dyDescent="0.15">
      <c r="A1397" s="7" t="str">
        <f>IF([1]主干线!A1397="","",[1]主干线!A1397)</f>
        <v>曹顺线路6</v>
      </c>
      <c r="B1397" s="7" t="str">
        <f>IF([1]主干线!B1397="","",[1]主干线!B1397)</f>
        <v>10kV</v>
      </c>
      <c r="C1397" s="7" t="str">
        <f>IF([1]主干线!C1397="","",[1]主干线!C1397)</f>
        <v>148曹顺线</v>
      </c>
      <c r="D1397" s="7">
        <f>IF([1]主干线!D1397="","",[1]主干线!D1397)</f>
        <v>0</v>
      </c>
      <c r="E1397" s="7" t="str">
        <f>IF([1]主干线!E1397="","",[1]主干线!E1397)</f>
        <v>LGJ-185/30</v>
      </c>
      <c r="F1397" s="7">
        <f>IF([1]主干线!F1397="","",[1]主干线!F1397)</f>
        <v>3.1049E-2</v>
      </c>
      <c r="G1397" s="7">
        <f>IF([1]主干线!M1397="","",[1]主干线!M1397)</f>
        <v>2E-3</v>
      </c>
      <c r="H1397" s="7">
        <f>IF([1]主干线!N1397="","",[1]主干线!N1397)</f>
        <v>0</v>
      </c>
      <c r="I1397" s="7">
        <f>IF([1]主干线!O1397="","",[1]主干线!O1397)</f>
        <v>0</v>
      </c>
      <c r="J1397" s="7">
        <f>IF([1]主干线!P1397="","",[1]主干线!P1397)</f>
        <v>2015</v>
      </c>
      <c r="K1397" s="7">
        <f>IF([1]主干线!Q1397="","",[1]主干线!Q1397)</f>
        <v>2</v>
      </c>
      <c r="L1397" s="7">
        <f>IF([1]主干线!R1397="","",[1]主干线!R1397)</f>
        <v>0</v>
      </c>
      <c r="M1397" s="7">
        <f>IF([1]主干线!S1397="","",[1]主干线!S1397)</f>
        <v>0</v>
      </c>
      <c r="N1397" s="7">
        <f>IF([1]主干线!T1397="","",[1]主干线!T1397)</f>
        <v>0</v>
      </c>
      <c r="O1397" s="7" t="str">
        <f>IF([1]主干线!V1397="","",[1]主干线!V1397)</f>
        <v>配变_曹顺线资产经营</v>
      </c>
      <c r="P1397" s="7">
        <f>IF([1]主干线!W1397="","",[1]主干线!W1397)</f>
        <v>0.62098299999999995</v>
      </c>
      <c r="Q1397" s="7">
        <f>IF([1]主干线!X1397="","",[1]主干线!X1397)</f>
        <v>1</v>
      </c>
      <c r="R1397" s="7">
        <f>IF([1]主干线!I1397="","",[1]主干线!I1397)</f>
        <v>1</v>
      </c>
      <c r="S1397" s="7">
        <f>IF([1]主干线!G1397="","",[1]主干线!G1397)</f>
        <v>0</v>
      </c>
      <c r="T1397" s="7">
        <f>IF([1]主干线!J1397="","",[1]主干线!J1397)</f>
        <v>0</v>
      </c>
      <c r="U1397" s="7" t="str">
        <f>IF([1]主干线!H1397="","",[1]主干线!H1397)</f>
        <v>市辖</v>
      </c>
    </row>
    <row r="1398" spans="1:21" x14ac:dyDescent="0.15">
      <c r="A1398" s="7" t="str">
        <f>IF([1]主干线!A1398="","",[1]主干线!A1398)</f>
        <v>曹顺线路7</v>
      </c>
      <c r="B1398" s="7" t="str">
        <f>IF([1]主干线!B1398="","",[1]主干线!B1398)</f>
        <v>10kV</v>
      </c>
      <c r="C1398" s="7" t="str">
        <f>IF([1]主干线!C1398="","",[1]主干线!C1398)</f>
        <v>148曹顺线</v>
      </c>
      <c r="D1398" s="7">
        <f>IF([1]主干线!D1398="","",[1]主干线!D1398)</f>
        <v>0</v>
      </c>
      <c r="E1398" s="7" t="str">
        <f>IF([1]主干线!E1398="","",[1]主干线!E1398)</f>
        <v>LGJ-185/30</v>
      </c>
      <c r="F1398" s="7">
        <f>IF([1]主干线!F1398="","",[1]主干线!F1398)</f>
        <v>0.22988900000000001</v>
      </c>
      <c r="G1398" s="7">
        <f>IF([1]主干线!M1398="","",[1]主干线!M1398)</f>
        <v>2E-3</v>
      </c>
      <c r="H1398" s="7">
        <f>IF([1]主干线!N1398="","",[1]主干线!N1398)</f>
        <v>0</v>
      </c>
      <c r="I1398" s="7">
        <f>IF([1]主干线!O1398="","",[1]主干线!O1398)</f>
        <v>0</v>
      </c>
      <c r="J1398" s="7">
        <f>IF([1]主干线!P1398="","",[1]主干线!P1398)</f>
        <v>2015</v>
      </c>
      <c r="K1398" s="7">
        <f>IF([1]主干线!Q1398="","",[1]主干线!Q1398)</f>
        <v>3</v>
      </c>
      <c r="L1398" s="7">
        <f>IF([1]主干线!R1398="","",[1]主干线!R1398)</f>
        <v>0</v>
      </c>
      <c r="M1398" s="7">
        <f>IF([1]主干线!S1398="","",[1]主干线!S1398)</f>
        <v>0</v>
      </c>
      <c r="N1398" s="7">
        <f>IF([1]主干线!T1398="","",[1]主干线!T1398)</f>
        <v>0</v>
      </c>
      <c r="O1398" s="7" t="str">
        <f>IF([1]主干线!V1398="","",[1]主干线!V1398)</f>
        <v>8796088750704</v>
      </c>
      <c r="P1398" s="7">
        <f>IF([1]主干线!W1398="","",[1]主干线!W1398)</f>
        <v>4.5977810000000003</v>
      </c>
      <c r="Q1398" s="7">
        <f>IF([1]主干线!X1398="","",[1]主干线!X1398)</f>
        <v>2</v>
      </c>
      <c r="R1398" s="7">
        <f>IF([1]主干线!I1398="","",[1]主干线!I1398)</f>
        <v>1</v>
      </c>
      <c r="S1398" s="7">
        <f>IF([1]主干线!G1398="","",[1]主干线!G1398)</f>
        <v>0</v>
      </c>
      <c r="T1398" s="7">
        <f>IF([1]主干线!J1398="","",[1]主干线!J1398)</f>
        <v>0</v>
      </c>
      <c r="U1398" s="7" t="str">
        <f>IF([1]主干线!H1398="","",[1]主干线!H1398)</f>
        <v>市辖</v>
      </c>
    </row>
    <row r="1399" spans="1:21" x14ac:dyDescent="0.15">
      <c r="A1399" s="7" t="str">
        <f>IF([1]主干线!A1399="","",[1]主干线!A1399)</f>
        <v>曹顺线路8</v>
      </c>
      <c r="B1399" s="7" t="str">
        <f>IF([1]主干线!B1399="","",[1]主干线!B1399)</f>
        <v>10kV</v>
      </c>
      <c r="C1399" s="7" t="str">
        <f>IF([1]主干线!C1399="","",[1]主干线!C1399)</f>
        <v>148曹顺线</v>
      </c>
      <c r="D1399" s="7">
        <f>IF([1]主干线!D1399="","",[1]主干线!D1399)</f>
        <v>0</v>
      </c>
      <c r="E1399" s="7" t="str">
        <f>IF([1]主干线!E1399="","",[1]主干线!E1399)</f>
        <v>LGJ-185/30</v>
      </c>
      <c r="F1399" s="7">
        <f>IF([1]主干线!F1399="","",[1]主干线!F1399)</f>
        <v>5.5391999999999997E-2</v>
      </c>
      <c r="G1399" s="7">
        <f>IF([1]主干线!M1399="","",[1]主干线!M1399)</f>
        <v>2E-3</v>
      </c>
      <c r="H1399" s="7">
        <f>IF([1]主干线!N1399="","",[1]主干线!N1399)</f>
        <v>0</v>
      </c>
      <c r="I1399" s="7">
        <f>IF([1]主干线!O1399="","",[1]主干线!O1399)</f>
        <v>0</v>
      </c>
      <c r="J1399" s="7">
        <f>IF([1]主干线!P1399="","",[1]主干线!P1399)</f>
        <v>2015</v>
      </c>
      <c r="K1399" s="7">
        <f>IF([1]主干线!Q1399="","",[1]主干线!Q1399)</f>
        <v>1</v>
      </c>
      <c r="L1399" s="7">
        <f>IF([1]主干线!R1399="","",[1]主干线!R1399)</f>
        <v>0</v>
      </c>
      <c r="M1399" s="7">
        <f>IF([1]主干线!S1399="","",[1]主干线!S1399)</f>
        <v>0</v>
      </c>
      <c r="N1399" s="7">
        <f>IF([1]主干线!T1399="","",[1]主干线!T1399)</f>
        <v>0</v>
      </c>
      <c r="O1399" s="7" t="str">
        <f>IF([1]主干线!V1399="","",[1]主干线!V1399)</f>
        <v>配变_喜莱德1-1</v>
      </c>
      <c r="P1399" s="7">
        <f>IF([1]主干线!W1399="","",[1]主干线!W1399)</f>
        <v>1.107837</v>
      </c>
      <c r="Q1399" s="7">
        <f>IF([1]主干线!X1399="","",[1]主干线!X1399)</f>
        <v>3</v>
      </c>
      <c r="R1399" s="7">
        <f>IF([1]主干线!I1399="","",[1]主干线!I1399)</f>
        <v>0</v>
      </c>
      <c r="S1399" s="7">
        <f>IF([1]主干线!G1399="","",[1]主干线!G1399)</f>
        <v>0</v>
      </c>
      <c r="T1399" s="7">
        <f>IF([1]主干线!J1399="","",[1]主干线!J1399)</f>
        <v>0</v>
      </c>
      <c r="U1399" s="7" t="str">
        <f>IF([1]主干线!H1399="","",[1]主干线!H1399)</f>
        <v>市辖</v>
      </c>
    </row>
    <row r="1400" spans="1:21" x14ac:dyDescent="0.15">
      <c r="A1400" s="7" t="str">
        <f>IF([1]主干线!A1400="","",[1]主干线!A1400)</f>
        <v>曹顺线路10</v>
      </c>
      <c r="B1400" s="7" t="str">
        <f>IF([1]主干线!B1400="","",[1]主干线!B1400)</f>
        <v>10kV</v>
      </c>
      <c r="C1400" s="7" t="str">
        <f>IF([1]主干线!C1400="","",[1]主干线!C1400)</f>
        <v>148曹顺线</v>
      </c>
      <c r="D1400" s="7">
        <f>IF([1]主干线!D1400="","",[1]主干线!D1400)</f>
        <v>0</v>
      </c>
      <c r="E1400" s="7" t="str">
        <f>IF([1]主干线!E1400="","",[1]主干线!E1400)</f>
        <v>LGJ-185/30</v>
      </c>
      <c r="F1400" s="7">
        <f>IF([1]主干线!F1400="","",[1]主干线!F1400)</f>
        <v>6.7415000000000003E-2</v>
      </c>
      <c r="G1400" s="7">
        <f>IF([1]主干线!M1400="","",[1]主干线!M1400)</f>
        <v>2E-3</v>
      </c>
      <c r="H1400" s="7">
        <f>IF([1]主干线!N1400="","",[1]主干线!N1400)</f>
        <v>0</v>
      </c>
      <c r="I1400" s="7">
        <f>IF([1]主干线!O1400="","",[1]主干线!O1400)</f>
        <v>0</v>
      </c>
      <c r="J1400" s="7">
        <f>IF([1]主干线!P1400="","",[1]主干线!P1400)</f>
        <v>2015</v>
      </c>
      <c r="K1400" s="7">
        <f>IF([1]主干线!Q1400="","",[1]主干线!Q1400)</f>
        <v>2</v>
      </c>
      <c r="L1400" s="7">
        <f>IF([1]主干线!R1400="","",[1]主干线!R1400)</f>
        <v>0</v>
      </c>
      <c r="M1400" s="7">
        <f>IF([1]主干线!S1400="","",[1]主干线!S1400)</f>
        <v>0</v>
      </c>
      <c r="N1400" s="7">
        <f>IF([1]主干线!T1400="","",[1]主干线!T1400)</f>
        <v>0</v>
      </c>
      <c r="O1400" s="7" t="str">
        <f>IF([1]主干线!V1400="","",[1]主干线!V1400)</f>
        <v>8796088750864</v>
      </c>
      <c r="P1400" s="7">
        <f>IF([1]主干线!W1400="","",[1]主干线!W1400)</f>
        <v>1.3482909999999999</v>
      </c>
      <c r="Q1400" s="7">
        <f>IF([1]主干线!X1400="","",[1]主干线!X1400)</f>
        <v>4</v>
      </c>
      <c r="R1400" s="7">
        <f>IF([1]主干线!I1400="","",[1]主干线!I1400)</f>
        <v>1</v>
      </c>
      <c r="S1400" s="7">
        <f>IF([1]主干线!G1400="","",[1]主干线!G1400)</f>
        <v>0</v>
      </c>
      <c r="T1400" s="7">
        <f>IF([1]主干线!J1400="","",[1]主干线!J1400)</f>
        <v>0</v>
      </c>
      <c r="U1400" s="7" t="str">
        <f>IF([1]主干线!H1400="","",[1]主干线!H1400)</f>
        <v>市辖</v>
      </c>
    </row>
    <row r="1401" spans="1:21" x14ac:dyDescent="0.15">
      <c r="A1401" s="7" t="str">
        <f>IF([1]主干线!A1401="","",[1]主干线!A1401)</f>
        <v>曹顺线路11</v>
      </c>
      <c r="B1401" s="7" t="str">
        <f>IF([1]主干线!B1401="","",[1]主干线!B1401)</f>
        <v>10kV</v>
      </c>
      <c r="C1401" s="7" t="str">
        <f>IF([1]主干线!C1401="","",[1]主干线!C1401)</f>
        <v>148曹顺线</v>
      </c>
      <c r="D1401" s="7">
        <f>IF([1]主干线!D1401="","",[1]主干线!D1401)</f>
        <v>0</v>
      </c>
      <c r="E1401" s="7" t="str">
        <f>IF([1]主干线!E1401="","",[1]主干线!E1401)</f>
        <v>LGJ-185/30</v>
      </c>
      <c r="F1401" s="7">
        <f>IF([1]主干线!F1401="","",[1]主干线!F1401)</f>
        <v>1.8185E-2</v>
      </c>
      <c r="G1401" s="7">
        <f>IF([1]主干线!M1401="","",[1]主干线!M1401)</f>
        <v>2E-3</v>
      </c>
      <c r="H1401" s="7">
        <f>IF([1]主干线!N1401="","",[1]主干线!N1401)</f>
        <v>0</v>
      </c>
      <c r="I1401" s="7">
        <f>IF([1]主干线!O1401="","",[1]主干线!O1401)</f>
        <v>0</v>
      </c>
      <c r="J1401" s="7">
        <f>IF([1]主干线!P1401="","",[1]主干线!P1401)</f>
        <v>2015</v>
      </c>
      <c r="K1401" s="7">
        <f>IF([1]主干线!Q1401="","",[1]主干线!Q1401)</f>
        <v>3</v>
      </c>
      <c r="L1401" s="7">
        <f>IF([1]主干线!R1401="","",[1]主干线!R1401)</f>
        <v>0</v>
      </c>
      <c r="M1401" s="7">
        <f>IF([1]主干线!S1401="","",[1]主干线!S1401)</f>
        <v>0</v>
      </c>
      <c r="N1401" s="7">
        <f>IF([1]主干线!T1401="","",[1]主干线!T1401)</f>
        <v>0</v>
      </c>
      <c r="O1401" s="7" t="str">
        <f>IF([1]主干线!V1401="","",[1]主干线!V1401)</f>
        <v>配变_鸿柏电子</v>
      </c>
      <c r="P1401" s="7">
        <f>IF([1]主干线!W1401="","",[1]主干线!W1401)</f>
        <v>0.36369899999999999</v>
      </c>
      <c r="Q1401" s="7">
        <f>IF([1]主干线!X1401="","",[1]主干线!X1401)</f>
        <v>5</v>
      </c>
      <c r="R1401" s="7">
        <f>IF([1]主干线!I1401="","",[1]主干线!I1401)</f>
        <v>1</v>
      </c>
      <c r="S1401" s="7">
        <f>IF([1]主干线!G1401="","",[1]主干线!G1401)</f>
        <v>0</v>
      </c>
      <c r="T1401" s="7">
        <f>IF([1]主干线!J1401="","",[1]主干线!J1401)</f>
        <v>0</v>
      </c>
      <c r="U1401" s="7" t="str">
        <f>IF([1]主干线!H1401="","",[1]主干线!H1401)</f>
        <v>市辖</v>
      </c>
    </row>
    <row r="1402" spans="1:21" x14ac:dyDescent="0.15">
      <c r="A1402" s="7" t="str">
        <f>IF([1]主干线!A1402="","",[1]主干线!A1402)</f>
        <v>曹顺线路12</v>
      </c>
      <c r="B1402" s="7" t="str">
        <f>IF([1]主干线!B1402="","",[1]主干线!B1402)</f>
        <v>10kV</v>
      </c>
      <c r="C1402" s="7" t="str">
        <f>IF([1]主干线!C1402="","",[1]主干线!C1402)</f>
        <v>148曹顺线</v>
      </c>
      <c r="D1402" s="7">
        <f>IF([1]主干线!D1402="","",[1]主干线!D1402)</f>
        <v>0</v>
      </c>
      <c r="E1402" s="7" t="str">
        <f>IF([1]主干线!E1402="","",[1]主干线!E1402)</f>
        <v>LGJ-185/30</v>
      </c>
      <c r="F1402" s="7">
        <f>IF([1]主干线!F1402="","",[1]主干线!F1402)</f>
        <v>0.34352700000000003</v>
      </c>
      <c r="G1402" s="7">
        <f>IF([1]主干线!M1402="","",[1]主干线!M1402)</f>
        <v>2E-3</v>
      </c>
      <c r="H1402" s="7">
        <f>IF([1]主干线!N1402="","",[1]主干线!N1402)</f>
        <v>0</v>
      </c>
      <c r="I1402" s="7">
        <f>IF([1]主干线!O1402="","",[1]主干线!O1402)</f>
        <v>0</v>
      </c>
      <c r="J1402" s="7">
        <f>IF([1]主干线!P1402="","",[1]主干线!P1402)</f>
        <v>2015</v>
      </c>
      <c r="K1402" s="7">
        <f>IF([1]主干线!Q1402="","",[1]主干线!Q1402)</f>
        <v>1</v>
      </c>
      <c r="L1402" s="7">
        <f>IF([1]主干线!R1402="","",[1]主干线!R1402)</f>
        <v>0</v>
      </c>
      <c r="M1402" s="7">
        <f>IF([1]主干线!S1402="","",[1]主干线!S1402)</f>
        <v>0</v>
      </c>
      <c r="N1402" s="7">
        <f>IF([1]主干线!T1402="","",[1]主干线!T1402)</f>
        <v>0</v>
      </c>
      <c r="O1402" s="7" t="str">
        <f>IF([1]主干线!V1402="","",[1]主干线!V1402)</f>
        <v>8796088751280</v>
      </c>
      <c r="P1402" s="7">
        <f>IF([1]主干线!W1402="","",[1]主干线!W1402)</f>
        <v>6.870546</v>
      </c>
      <c r="Q1402" s="7">
        <f>IF([1]主干线!X1402="","",[1]主干线!X1402)</f>
        <v>6</v>
      </c>
      <c r="R1402" s="7">
        <f>IF([1]主干线!I1402="","",[1]主干线!I1402)</f>
        <v>0</v>
      </c>
      <c r="S1402" s="7">
        <f>IF([1]主干线!G1402="","",[1]主干线!G1402)</f>
        <v>0</v>
      </c>
      <c r="T1402" s="7">
        <f>IF([1]主干线!J1402="","",[1]主干线!J1402)</f>
        <v>0</v>
      </c>
      <c r="U1402" s="7" t="str">
        <f>IF([1]主干线!H1402="","",[1]主干线!H1402)</f>
        <v>市辖</v>
      </c>
    </row>
    <row r="1403" spans="1:21" x14ac:dyDescent="0.15">
      <c r="A1403" s="7" t="str">
        <f>IF([1]主干线!A1403="","",[1]主干线!A1403)</f>
        <v>曹顺线路13</v>
      </c>
      <c r="B1403" s="7" t="str">
        <f>IF([1]主干线!B1403="","",[1]主干线!B1403)</f>
        <v>10kV</v>
      </c>
      <c r="C1403" s="7" t="str">
        <f>IF([1]主干线!C1403="","",[1]主干线!C1403)</f>
        <v>148曹顺线</v>
      </c>
      <c r="D1403" s="7">
        <f>IF([1]主干线!D1403="","",[1]主干线!D1403)</f>
        <v>0</v>
      </c>
      <c r="E1403" s="7" t="str">
        <f>IF([1]主干线!E1403="","",[1]主干线!E1403)</f>
        <v>LGJ-185/30</v>
      </c>
      <c r="F1403" s="7">
        <f>IF([1]主干线!F1403="","",[1]主干线!F1403)</f>
        <v>1.0406E-2</v>
      </c>
      <c r="G1403" s="7">
        <f>IF([1]主干线!M1403="","",[1]主干线!M1403)</f>
        <v>2E-3</v>
      </c>
      <c r="H1403" s="7">
        <f>IF([1]主干线!N1403="","",[1]主干线!N1403)</f>
        <v>0</v>
      </c>
      <c r="I1403" s="7">
        <f>IF([1]主干线!O1403="","",[1]主干线!O1403)</f>
        <v>0</v>
      </c>
      <c r="J1403" s="7">
        <f>IF([1]主干线!P1403="","",[1]主干线!P1403)</f>
        <v>2015</v>
      </c>
      <c r="K1403" s="7">
        <f>IF([1]主干线!Q1403="","",[1]主干线!Q1403)</f>
        <v>2</v>
      </c>
      <c r="L1403" s="7">
        <f>IF([1]主干线!R1403="","",[1]主干线!R1403)</f>
        <v>0</v>
      </c>
      <c r="M1403" s="7">
        <f>IF([1]主干线!S1403="","",[1]主干线!S1403)</f>
        <v>0</v>
      </c>
      <c r="N1403" s="7">
        <f>IF([1]主干线!T1403="","",[1]主干线!T1403)</f>
        <v>0</v>
      </c>
      <c r="O1403" s="7" t="str">
        <f>IF([1]主干线!V1403="","",[1]主干线!V1403)</f>
        <v>配变_欣森金属制品</v>
      </c>
      <c r="P1403" s="7">
        <f>IF([1]主干线!W1403="","",[1]主干线!W1403)</f>
        <v>0.208119</v>
      </c>
      <c r="Q1403" s="7">
        <f>IF([1]主干线!X1403="","",[1]主干线!X1403)</f>
        <v>7</v>
      </c>
      <c r="R1403" s="7">
        <f>IF([1]主干线!I1403="","",[1]主干线!I1403)</f>
        <v>1</v>
      </c>
      <c r="S1403" s="7">
        <f>IF([1]主干线!G1403="","",[1]主干线!G1403)</f>
        <v>0</v>
      </c>
      <c r="T1403" s="7">
        <f>IF([1]主干线!J1403="","",[1]主干线!J1403)</f>
        <v>0</v>
      </c>
      <c r="U1403" s="7" t="str">
        <f>IF([1]主干线!H1403="","",[1]主干线!H1403)</f>
        <v>市辖</v>
      </c>
    </row>
    <row r="1404" spans="1:21" x14ac:dyDescent="0.15">
      <c r="A1404" s="7" t="str">
        <f>IF([1]主干线!A1404="","",[1]主干线!A1404)</f>
        <v>曹顺线路14</v>
      </c>
      <c r="B1404" s="7" t="str">
        <f>IF([1]主干线!B1404="","",[1]主干线!B1404)</f>
        <v>10kV</v>
      </c>
      <c r="C1404" s="7" t="str">
        <f>IF([1]主干线!C1404="","",[1]主干线!C1404)</f>
        <v>148曹顺线</v>
      </c>
      <c r="D1404" s="7">
        <f>IF([1]主干线!D1404="","",[1]主干线!D1404)</f>
        <v>0</v>
      </c>
      <c r="E1404" s="7" t="str">
        <f>IF([1]主干线!E1404="","",[1]主干线!E1404)</f>
        <v>LGJ-185/30</v>
      </c>
      <c r="F1404" s="7">
        <f>IF([1]主干线!F1404="","",[1]主干线!F1404)</f>
        <v>2.6352E-2</v>
      </c>
      <c r="G1404" s="7">
        <f>IF([1]主干线!M1404="","",[1]主干线!M1404)</f>
        <v>2E-3</v>
      </c>
      <c r="H1404" s="7">
        <f>IF([1]主干线!N1404="","",[1]主干线!N1404)</f>
        <v>0</v>
      </c>
      <c r="I1404" s="7">
        <f>IF([1]主干线!O1404="","",[1]主干线!O1404)</f>
        <v>0</v>
      </c>
      <c r="J1404" s="7">
        <f>IF([1]主干线!P1404="","",[1]主干线!P1404)</f>
        <v>2015</v>
      </c>
      <c r="K1404" s="7">
        <f>IF([1]主干线!Q1404="","",[1]主干线!Q1404)</f>
        <v>3</v>
      </c>
      <c r="L1404" s="7">
        <f>IF([1]主干线!R1404="","",[1]主干线!R1404)</f>
        <v>0</v>
      </c>
      <c r="M1404" s="7">
        <f>IF([1]主干线!S1404="","",[1]主干线!S1404)</f>
        <v>0</v>
      </c>
      <c r="N1404" s="7">
        <f>IF([1]主干线!T1404="","",[1]主干线!T1404)</f>
        <v>0</v>
      </c>
      <c r="O1404" s="7" t="str">
        <f>IF([1]主干线!V1404="","",[1]主干线!V1404)</f>
        <v>配变_浩佳英杰玩具</v>
      </c>
      <c r="P1404" s="7">
        <f>IF([1]主干线!W1404="","",[1]主干线!W1404)</f>
        <v>0.52703299999999997</v>
      </c>
      <c r="Q1404" s="7">
        <f>IF([1]主干线!X1404="","",[1]主干线!X1404)</f>
        <v>8</v>
      </c>
      <c r="R1404" s="7">
        <f>IF([1]主干线!I1404="","",[1]主干线!I1404)</f>
        <v>1</v>
      </c>
      <c r="S1404" s="7">
        <f>IF([1]主干线!G1404="","",[1]主干线!G1404)</f>
        <v>0</v>
      </c>
      <c r="T1404" s="7">
        <f>IF([1]主干线!J1404="","",[1]主干线!J1404)</f>
        <v>0</v>
      </c>
      <c r="U1404" s="7" t="str">
        <f>IF([1]主干线!H1404="","",[1]主干线!H1404)</f>
        <v>市辖</v>
      </c>
    </row>
    <row r="1405" spans="1:21" x14ac:dyDescent="0.15">
      <c r="A1405" s="7" t="str">
        <f>IF([1]主干线!A1405="","",[1]主干线!A1405)</f>
        <v>曹顺线路15</v>
      </c>
      <c r="B1405" s="7" t="str">
        <f>IF([1]主干线!B1405="","",[1]主干线!B1405)</f>
        <v>10kV</v>
      </c>
      <c r="C1405" s="7" t="str">
        <f>IF([1]主干线!C1405="","",[1]主干线!C1405)</f>
        <v>148曹顺线</v>
      </c>
      <c r="D1405" s="7">
        <f>IF([1]主干线!D1405="","",[1]主干线!D1405)</f>
        <v>0</v>
      </c>
      <c r="E1405" s="7" t="str">
        <f>IF([1]主干线!E1405="","",[1]主干线!E1405)</f>
        <v>LGJ-185/30</v>
      </c>
      <c r="F1405" s="7">
        <f>IF([1]主干线!F1405="","",[1]主干线!F1405)</f>
        <v>0.10516300000000001</v>
      </c>
      <c r="G1405" s="7">
        <f>IF([1]主干线!M1405="","",[1]主干线!M1405)</f>
        <v>2E-3</v>
      </c>
      <c r="H1405" s="7">
        <f>IF([1]主干线!N1405="","",[1]主干线!N1405)</f>
        <v>0</v>
      </c>
      <c r="I1405" s="7">
        <f>IF([1]主干线!O1405="","",[1]主干线!O1405)</f>
        <v>0</v>
      </c>
      <c r="J1405" s="7">
        <f>IF([1]主干线!P1405="","",[1]主干线!P1405)</f>
        <v>2015</v>
      </c>
      <c r="K1405" s="7">
        <f>IF([1]主干线!Q1405="","",[1]主干线!Q1405)</f>
        <v>1</v>
      </c>
      <c r="L1405" s="7">
        <f>IF([1]主干线!R1405="","",[1]主干线!R1405)</f>
        <v>0</v>
      </c>
      <c r="M1405" s="7">
        <f>IF([1]主干线!S1405="","",[1]主干线!S1405)</f>
        <v>0</v>
      </c>
      <c r="N1405" s="7">
        <f>IF([1]主干线!T1405="","",[1]主干线!T1405)</f>
        <v>0</v>
      </c>
      <c r="O1405" s="7" t="str">
        <f>IF([1]主干线!V1405="","",[1]主干线!V1405)</f>
        <v>8796088751264</v>
      </c>
      <c r="P1405" s="7">
        <f>IF([1]主干线!W1405="","",[1]主干线!W1405)</f>
        <v>2.1032600000000001</v>
      </c>
      <c r="Q1405" s="7">
        <f>IF([1]主干线!X1405="","",[1]主干线!X1405)</f>
        <v>0</v>
      </c>
      <c r="R1405" s="7">
        <f>IF([1]主干线!I1405="","",[1]主干线!I1405)</f>
        <v>0</v>
      </c>
      <c r="S1405" s="7">
        <f>IF([1]主干线!G1405="","",[1]主干线!G1405)</f>
        <v>0</v>
      </c>
      <c r="T1405" s="7">
        <f>IF([1]主干线!J1405="","",[1]主干线!J1405)</f>
        <v>0</v>
      </c>
      <c r="U1405" s="7" t="str">
        <f>IF([1]主干线!H1405="","",[1]主干线!H1405)</f>
        <v>市辖</v>
      </c>
    </row>
    <row r="1406" spans="1:21" x14ac:dyDescent="0.15">
      <c r="A1406" s="7" t="str">
        <f>IF([1]主干线!A1406="","",[1]主干线!A1406)</f>
        <v>曹顺线路16</v>
      </c>
      <c r="B1406" s="7" t="str">
        <f>IF([1]主干线!B1406="","",[1]主干线!B1406)</f>
        <v>10kV</v>
      </c>
      <c r="C1406" s="7" t="str">
        <f>IF([1]主干线!C1406="","",[1]主干线!C1406)</f>
        <v>148曹顺线</v>
      </c>
      <c r="D1406" s="7">
        <f>IF([1]主干线!D1406="","",[1]主干线!D1406)</f>
        <v>0</v>
      </c>
      <c r="E1406" s="7" t="str">
        <f>IF([1]主干线!E1406="","",[1]主干线!E1406)</f>
        <v>LGJ-185/30</v>
      </c>
      <c r="F1406" s="7">
        <f>IF([1]主干线!F1406="","",[1]主干线!F1406)</f>
        <v>8.5620000000000002E-3</v>
      </c>
      <c r="G1406" s="7">
        <f>IF([1]主干线!M1406="","",[1]主干线!M1406)</f>
        <v>2E-3</v>
      </c>
      <c r="H1406" s="7">
        <f>IF([1]主干线!N1406="","",[1]主干线!N1406)</f>
        <v>0</v>
      </c>
      <c r="I1406" s="7">
        <f>IF([1]主干线!O1406="","",[1]主干线!O1406)</f>
        <v>0</v>
      </c>
      <c r="J1406" s="7">
        <f>IF([1]主干线!P1406="","",[1]主干线!P1406)</f>
        <v>2015</v>
      </c>
      <c r="K1406" s="7">
        <f>IF([1]主干线!Q1406="","",[1]主干线!Q1406)</f>
        <v>2</v>
      </c>
      <c r="L1406" s="7">
        <f>IF([1]主干线!R1406="","",[1]主干线!R1406)</f>
        <v>0</v>
      </c>
      <c r="M1406" s="7">
        <f>IF([1]主干线!S1406="","",[1]主干线!S1406)</f>
        <v>0</v>
      </c>
      <c r="N1406" s="7">
        <f>IF([1]主干线!T1406="","",[1]主干线!T1406)</f>
        <v>0</v>
      </c>
      <c r="O1406" s="7" t="str">
        <f>IF([1]主干线!V1406="","",[1]主干线!V1406)</f>
        <v>配变_禾益电子</v>
      </c>
      <c r="P1406" s="7">
        <f>IF([1]主干线!W1406="","",[1]主干线!W1406)</f>
        <v>0.171235</v>
      </c>
      <c r="Q1406" s="7">
        <f>IF([1]主干线!X1406="","",[1]主干线!X1406)</f>
        <v>1</v>
      </c>
      <c r="R1406" s="7">
        <f>IF([1]主干线!I1406="","",[1]主干线!I1406)</f>
        <v>1</v>
      </c>
      <c r="S1406" s="7">
        <f>IF([1]主干线!G1406="","",[1]主干线!G1406)</f>
        <v>0</v>
      </c>
      <c r="T1406" s="7">
        <f>IF([1]主干线!J1406="","",[1]主干线!J1406)</f>
        <v>0</v>
      </c>
      <c r="U1406" s="7" t="str">
        <f>IF([1]主干线!H1406="","",[1]主干线!H1406)</f>
        <v>市辖</v>
      </c>
    </row>
    <row r="1407" spans="1:21" x14ac:dyDescent="0.15">
      <c r="A1407" s="7" t="str">
        <f>IF([1]主干线!A1407="","",[1]主干线!A1407)</f>
        <v>曹顺线路17</v>
      </c>
      <c r="B1407" s="7" t="str">
        <f>IF([1]主干线!B1407="","",[1]主干线!B1407)</f>
        <v>10kV</v>
      </c>
      <c r="C1407" s="7" t="str">
        <f>IF([1]主干线!C1407="","",[1]主干线!C1407)</f>
        <v>148曹顺线</v>
      </c>
      <c r="D1407" s="7">
        <f>IF([1]主干线!D1407="","",[1]主干线!D1407)</f>
        <v>0</v>
      </c>
      <c r="E1407" s="7" t="str">
        <f>IF([1]主干线!E1407="","",[1]主干线!E1407)</f>
        <v>LGJ-185/30</v>
      </c>
      <c r="F1407" s="7">
        <f>IF([1]主干线!F1407="","",[1]主干线!F1407)</f>
        <v>0.10248599999999999</v>
      </c>
      <c r="G1407" s="7">
        <f>IF([1]主干线!M1407="","",[1]主干线!M1407)</f>
        <v>2E-3</v>
      </c>
      <c r="H1407" s="7">
        <f>IF([1]主干线!N1407="","",[1]主干线!N1407)</f>
        <v>0</v>
      </c>
      <c r="I1407" s="7">
        <f>IF([1]主干线!O1407="","",[1]主干线!O1407)</f>
        <v>0</v>
      </c>
      <c r="J1407" s="7">
        <f>IF([1]主干线!P1407="","",[1]主干线!P1407)</f>
        <v>2015</v>
      </c>
      <c r="K1407" s="7">
        <f>IF([1]主干线!Q1407="","",[1]主干线!Q1407)</f>
        <v>3</v>
      </c>
      <c r="L1407" s="7">
        <f>IF([1]主干线!R1407="","",[1]主干线!R1407)</f>
        <v>0</v>
      </c>
      <c r="M1407" s="7">
        <f>IF([1]主干线!S1407="","",[1]主干线!S1407)</f>
        <v>0</v>
      </c>
      <c r="N1407" s="7">
        <f>IF([1]主干线!T1407="","",[1]主干线!T1407)</f>
        <v>0</v>
      </c>
      <c r="O1407" s="7" t="str">
        <f>IF([1]主干线!V1407="","",[1]主干线!V1407)</f>
        <v>8796088751248</v>
      </c>
      <c r="P1407" s="7">
        <f>IF([1]主干线!W1407="","",[1]主干线!W1407)</f>
        <v>2.0497179999999999</v>
      </c>
      <c r="Q1407" s="7">
        <f>IF([1]主干线!X1407="","",[1]主干线!X1407)</f>
        <v>2</v>
      </c>
      <c r="R1407" s="7">
        <f>IF([1]主干线!I1407="","",[1]主干线!I1407)</f>
        <v>1</v>
      </c>
      <c r="S1407" s="7">
        <f>IF([1]主干线!G1407="","",[1]主干线!G1407)</f>
        <v>0</v>
      </c>
      <c r="T1407" s="7">
        <f>IF([1]主干线!J1407="","",[1]主干线!J1407)</f>
        <v>0</v>
      </c>
      <c r="U1407" s="7" t="str">
        <f>IF([1]主干线!H1407="","",[1]主干线!H1407)</f>
        <v>市辖</v>
      </c>
    </row>
    <row r="1408" spans="1:21" x14ac:dyDescent="0.15">
      <c r="A1408" s="7" t="str">
        <f>IF([1]主干线!A1408="","",[1]主干线!A1408)</f>
        <v>曹顺线路18</v>
      </c>
      <c r="B1408" s="7" t="str">
        <f>IF([1]主干线!B1408="","",[1]主干线!B1408)</f>
        <v>10kV</v>
      </c>
      <c r="C1408" s="7" t="str">
        <f>IF([1]主干线!C1408="","",[1]主干线!C1408)</f>
        <v>148曹顺线</v>
      </c>
      <c r="D1408" s="7">
        <f>IF([1]主干线!D1408="","",[1]主干线!D1408)</f>
        <v>0</v>
      </c>
      <c r="E1408" s="7" t="str">
        <f>IF([1]主干线!E1408="","",[1]主干线!E1408)</f>
        <v>LGJ-185/30</v>
      </c>
      <c r="F1408" s="7">
        <f>IF([1]主干线!F1408="","",[1]主干线!F1408)</f>
        <v>1.3892E-2</v>
      </c>
      <c r="G1408" s="7">
        <f>IF([1]主干线!M1408="","",[1]主干线!M1408)</f>
        <v>2E-3</v>
      </c>
      <c r="H1408" s="7">
        <f>IF([1]主干线!N1408="","",[1]主干线!N1408)</f>
        <v>0</v>
      </c>
      <c r="I1408" s="7">
        <f>IF([1]主干线!O1408="","",[1]主干线!O1408)</f>
        <v>0</v>
      </c>
      <c r="J1408" s="7">
        <f>IF([1]主干线!P1408="","",[1]主干线!P1408)</f>
        <v>2015</v>
      </c>
      <c r="K1408" s="7">
        <f>IF([1]主干线!Q1408="","",[1]主干线!Q1408)</f>
        <v>1</v>
      </c>
      <c r="L1408" s="7">
        <f>IF([1]主干线!R1408="","",[1]主干线!R1408)</f>
        <v>0</v>
      </c>
      <c r="M1408" s="7">
        <f>IF([1]主干线!S1408="","",[1]主干线!S1408)</f>
        <v>0</v>
      </c>
      <c r="N1408" s="7">
        <f>IF([1]主干线!T1408="","",[1]主干线!T1408)</f>
        <v>0</v>
      </c>
      <c r="O1408" s="7" t="str">
        <f>IF([1]主干线!V1408="","",[1]主干线!V1408)</f>
        <v>配变_光明分站</v>
      </c>
      <c r="P1408" s="7">
        <f>IF([1]主干线!W1408="","",[1]主干线!W1408)</f>
        <v>0.27783999999999998</v>
      </c>
      <c r="Q1408" s="7">
        <f>IF([1]主干线!X1408="","",[1]主干线!X1408)</f>
        <v>3</v>
      </c>
      <c r="R1408" s="7">
        <f>IF([1]主干线!I1408="","",[1]主干线!I1408)</f>
        <v>0</v>
      </c>
      <c r="S1408" s="7">
        <f>IF([1]主干线!G1408="","",[1]主干线!G1408)</f>
        <v>0</v>
      </c>
      <c r="T1408" s="7">
        <f>IF([1]主干线!J1408="","",[1]主干线!J1408)</f>
        <v>0</v>
      </c>
      <c r="U1408" s="7" t="str">
        <f>IF([1]主干线!H1408="","",[1]主干线!H1408)</f>
        <v>市辖</v>
      </c>
    </row>
    <row r="1409" spans="1:21" x14ac:dyDescent="0.15">
      <c r="A1409" s="7" t="str">
        <f>IF([1]主干线!A1409="","",[1]主干线!A1409)</f>
        <v>曹顺线路19</v>
      </c>
      <c r="B1409" s="7" t="str">
        <f>IF([1]主干线!B1409="","",[1]主干线!B1409)</f>
        <v>10kV</v>
      </c>
      <c r="C1409" s="7" t="str">
        <f>IF([1]主干线!C1409="","",[1]主干线!C1409)</f>
        <v>148曹顺线</v>
      </c>
      <c r="D1409" s="7">
        <f>IF([1]主干线!D1409="","",[1]主干线!D1409)</f>
        <v>0</v>
      </c>
      <c r="E1409" s="7" t="str">
        <f>IF([1]主干线!E1409="","",[1]主干线!E1409)</f>
        <v>LGJ-185/30</v>
      </c>
      <c r="F1409" s="7">
        <f>IF([1]主干线!F1409="","",[1]主干线!F1409)</f>
        <v>0.147397</v>
      </c>
      <c r="G1409" s="7">
        <f>IF([1]主干线!M1409="","",[1]主干线!M1409)</f>
        <v>2E-3</v>
      </c>
      <c r="H1409" s="7">
        <f>IF([1]主干线!N1409="","",[1]主干线!N1409)</f>
        <v>0</v>
      </c>
      <c r="I1409" s="7">
        <f>IF([1]主干线!O1409="","",[1]主干线!O1409)</f>
        <v>0</v>
      </c>
      <c r="J1409" s="7">
        <f>IF([1]主干线!P1409="","",[1]主干线!P1409)</f>
        <v>2015</v>
      </c>
      <c r="K1409" s="7">
        <f>IF([1]主干线!Q1409="","",[1]主干线!Q1409)</f>
        <v>2</v>
      </c>
      <c r="L1409" s="7">
        <f>IF([1]主干线!R1409="","",[1]主干线!R1409)</f>
        <v>0</v>
      </c>
      <c r="M1409" s="7">
        <f>IF([1]主干线!S1409="","",[1]主干线!S1409)</f>
        <v>0</v>
      </c>
      <c r="N1409" s="7">
        <f>IF([1]主干线!T1409="","",[1]主干线!T1409)</f>
        <v>0</v>
      </c>
      <c r="O1409" s="7" t="str">
        <f>IF([1]主干线!V1409="","",[1]主干线!V1409)</f>
        <v>8796088751296</v>
      </c>
      <c r="P1409" s="7">
        <f>IF([1]主干线!W1409="","",[1]主干线!W1409)</f>
        <v>2.947943</v>
      </c>
      <c r="Q1409" s="7">
        <f>IF([1]主干线!X1409="","",[1]主干线!X1409)</f>
        <v>4</v>
      </c>
      <c r="R1409" s="7">
        <f>IF([1]主干线!I1409="","",[1]主干线!I1409)</f>
        <v>1</v>
      </c>
      <c r="S1409" s="7">
        <f>IF([1]主干线!G1409="","",[1]主干线!G1409)</f>
        <v>0</v>
      </c>
      <c r="T1409" s="7">
        <f>IF([1]主干线!J1409="","",[1]主干线!J1409)</f>
        <v>0</v>
      </c>
      <c r="U1409" s="7" t="str">
        <f>IF([1]主干线!H1409="","",[1]主干线!H1409)</f>
        <v>市辖</v>
      </c>
    </row>
    <row r="1410" spans="1:21" x14ac:dyDescent="0.15">
      <c r="A1410" s="7" t="str">
        <f>IF([1]主干线!A1410="","",[1]主干线!A1410)</f>
        <v>曹顺线路20</v>
      </c>
      <c r="B1410" s="7" t="str">
        <f>IF([1]主干线!B1410="","",[1]主干线!B1410)</f>
        <v>10kV</v>
      </c>
      <c r="C1410" s="7" t="str">
        <f>IF([1]主干线!C1410="","",[1]主干线!C1410)</f>
        <v>148曹顺线</v>
      </c>
      <c r="D1410" s="7">
        <f>IF([1]主干线!D1410="","",[1]主干线!D1410)</f>
        <v>0</v>
      </c>
      <c r="E1410" s="7" t="str">
        <f>IF([1]主干线!E1410="","",[1]主干线!E1410)</f>
        <v>LGJ-185/30</v>
      </c>
      <c r="F1410" s="7">
        <f>IF([1]主干线!F1410="","",[1]主干线!F1410)</f>
        <v>1.3438E-2</v>
      </c>
      <c r="G1410" s="7">
        <f>IF([1]主干线!M1410="","",[1]主干线!M1410)</f>
        <v>2E-3</v>
      </c>
      <c r="H1410" s="7">
        <f>IF([1]主干线!N1410="","",[1]主干线!N1410)</f>
        <v>0</v>
      </c>
      <c r="I1410" s="7">
        <f>IF([1]主干线!O1410="","",[1]主干线!O1410)</f>
        <v>0</v>
      </c>
      <c r="J1410" s="7">
        <f>IF([1]主干线!P1410="","",[1]主干线!P1410)</f>
        <v>2015</v>
      </c>
      <c r="K1410" s="7">
        <f>IF([1]主干线!Q1410="","",[1]主干线!Q1410)</f>
        <v>3</v>
      </c>
      <c r="L1410" s="7">
        <f>IF([1]主干线!R1410="","",[1]主干线!R1410)</f>
        <v>0</v>
      </c>
      <c r="M1410" s="7">
        <f>IF([1]主干线!S1410="","",[1]主干线!S1410)</f>
        <v>0</v>
      </c>
      <c r="N1410" s="7">
        <f>IF([1]主干线!T1410="","",[1]主干线!T1410)</f>
        <v>0</v>
      </c>
      <c r="O1410" s="7" t="str">
        <f>IF([1]主干线!V1410="","",[1]主干线!V1410)</f>
        <v>配变_恒捷化工</v>
      </c>
      <c r="P1410" s="7">
        <f>IF([1]主干线!W1410="","",[1]主干线!W1410)</f>
        <v>0.26876800000000001</v>
      </c>
      <c r="Q1410" s="7">
        <f>IF([1]主干线!X1410="","",[1]主干线!X1410)</f>
        <v>5</v>
      </c>
      <c r="R1410" s="7">
        <f>IF([1]主干线!I1410="","",[1]主干线!I1410)</f>
        <v>1</v>
      </c>
      <c r="S1410" s="7">
        <f>IF([1]主干线!G1410="","",[1]主干线!G1410)</f>
        <v>0</v>
      </c>
      <c r="T1410" s="7">
        <f>IF([1]主干线!J1410="","",[1]主干线!J1410)</f>
        <v>0</v>
      </c>
      <c r="U1410" s="7" t="str">
        <f>IF([1]主干线!H1410="","",[1]主干线!H1410)</f>
        <v>市辖</v>
      </c>
    </row>
    <row r="1411" spans="1:21" x14ac:dyDescent="0.15">
      <c r="A1411" s="7" t="str">
        <f>IF([1]主干线!A1411="","",[1]主干线!A1411)</f>
        <v>曹顺线路21</v>
      </c>
      <c r="B1411" s="7" t="str">
        <f>IF([1]主干线!B1411="","",[1]主干线!B1411)</f>
        <v>10kV</v>
      </c>
      <c r="C1411" s="7" t="str">
        <f>IF([1]主干线!C1411="","",[1]主干线!C1411)</f>
        <v>148曹顺线</v>
      </c>
      <c r="D1411" s="7">
        <f>IF([1]主干线!D1411="","",[1]主干线!D1411)</f>
        <v>0</v>
      </c>
      <c r="E1411" s="7" t="str">
        <f>IF([1]主干线!E1411="","",[1]主干线!E1411)</f>
        <v>LGJ-185/30</v>
      </c>
      <c r="F1411" s="7">
        <f>IF([1]主干线!F1411="","",[1]主干线!F1411)</f>
        <v>7.1239999999999998E-2</v>
      </c>
      <c r="G1411" s="7">
        <f>IF([1]主干线!M1411="","",[1]主干线!M1411)</f>
        <v>2E-3</v>
      </c>
      <c r="H1411" s="7">
        <f>IF([1]主干线!N1411="","",[1]主干线!N1411)</f>
        <v>0</v>
      </c>
      <c r="I1411" s="7">
        <f>IF([1]主干线!O1411="","",[1]主干线!O1411)</f>
        <v>0</v>
      </c>
      <c r="J1411" s="7">
        <f>IF([1]主干线!P1411="","",[1]主干线!P1411)</f>
        <v>2015</v>
      </c>
      <c r="K1411" s="7">
        <f>IF([1]主干线!Q1411="","",[1]主干线!Q1411)</f>
        <v>1</v>
      </c>
      <c r="L1411" s="7">
        <f>IF([1]主干线!R1411="","",[1]主干线!R1411)</f>
        <v>0</v>
      </c>
      <c r="M1411" s="7">
        <f>IF([1]主干线!S1411="","",[1]主干线!S1411)</f>
        <v>0</v>
      </c>
      <c r="N1411" s="7">
        <f>IF([1]主干线!T1411="","",[1]主干线!T1411)</f>
        <v>0</v>
      </c>
      <c r="O1411" s="7" t="str">
        <f>IF([1]主干线!V1411="","",[1]主干线!V1411)</f>
        <v>8796088751360</v>
      </c>
      <c r="P1411" s="7">
        <f>IF([1]主干线!W1411="","",[1]主干线!W1411)</f>
        <v>1.424804</v>
      </c>
      <c r="Q1411" s="7">
        <f>IF([1]主干线!X1411="","",[1]主干线!X1411)</f>
        <v>6</v>
      </c>
      <c r="R1411" s="7">
        <f>IF([1]主干线!I1411="","",[1]主干线!I1411)</f>
        <v>0</v>
      </c>
      <c r="S1411" s="7">
        <f>IF([1]主干线!G1411="","",[1]主干线!G1411)</f>
        <v>0</v>
      </c>
      <c r="T1411" s="7">
        <f>IF([1]主干线!J1411="","",[1]主干线!J1411)</f>
        <v>0</v>
      </c>
      <c r="U1411" s="7" t="str">
        <f>IF([1]主干线!H1411="","",[1]主干线!H1411)</f>
        <v>市辖</v>
      </c>
    </row>
    <row r="1412" spans="1:21" x14ac:dyDescent="0.15">
      <c r="A1412" s="7" t="str">
        <f>IF([1]主干线!A1412="","",[1]主干线!A1412)</f>
        <v>曹顺线路22</v>
      </c>
      <c r="B1412" s="7" t="str">
        <f>IF([1]主干线!B1412="","",[1]主干线!B1412)</f>
        <v>10kV</v>
      </c>
      <c r="C1412" s="7" t="str">
        <f>IF([1]主干线!C1412="","",[1]主干线!C1412)</f>
        <v>148曹顺线</v>
      </c>
      <c r="D1412" s="7">
        <f>IF([1]主干线!D1412="","",[1]主干线!D1412)</f>
        <v>0</v>
      </c>
      <c r="E1412" s="7" t="str">
        <f>IF([1]主干线!E1412="","",[1]主干线!E1412)</f>
        <v>LGJ-185/30</v>
      </c>
      <c r="F1412" s="7">
        <f>IF([1]主干线!F1412="","",[1]主干线!F1412)</f>
        <v>2.777E-3</v>
      </c>
      <c r="G1412" s="7">
        <f>IF([1]主干线!M1412="","",[1]主干线!M1412)</f>
        <v>2E-3</v>
      </c>
      <c r="H1412" s="7">
        <f>IF([1]主干线!N1412="","",[1]主干线!N1412)</f>
        <v>0</v>
      </c>
      <c r="I1412" s="7">
        <f>IF([1]主干线!O1412="","",[1]主干线!O1412)</f>
        <v>0</v>
      </c>
      <c r="J1412" s="7">
        <f>IF([1]主干线!P1412="","",[1]主干线!P1412)</f>
        <v>2015</v>
      </c>
      <c r="K1412" s="7">
        <f>IF([1]主干线!Q1412="","",[1]主干线!Q1412)</f>
        <v>2</v>
      </c>
      <c r="L1412" s="7">
        <f>IF([1]主干线!R1412="","",[1]主干线!R1412)</f>
        <v>0</v>
      </c>
      <c r="M1412" s="7">
        <f>IF([1]主干线!S1412="","",[1]主干线!S1412)</f>
        <v>0</v>
      </c>
      <c r="N1412" s="7">
        <f>IF([1]主干线!T1412="","",[1]主干线!T1412)</f>
        <v>0</v>
      </c>
      <c r="O1412" s="7" t="str">
        <f>IF([1]主干线!V1412="","",[1]主干线!V1412)</f>
        <v>配变_富通</v>
      </c>
      <c r="P1412" s="7">
        <f>IF([1]主干线!W1412="","",[1]主干线!W1412)</f>
        <v>5.5537999999999997E-2</v>
      </c>
      <c r="Q1412" s="7">
        <f>IF([1]主干线!X1412="","",[1]主干线!X1412)</f>
        <v>7</v>
      </c>
      <c r="R1412" s="7">
        <f>IF([1]主干线!I1412="","",[1]主干线!I1412)</f>
        <v>1</v>
      </c>
      <c r="S1412" s="7">
        <f>IF([1]主干线!G1412="","",[1]主干线!G1412)</f>
        <v>0</v>
      </c>
      <c r="T1412" s="7">
        <f>IF([1]主干线!J1412="","",[1]主干线!J1412)</f>
        <v>0</v>
      </c>
      <c r="U1412" s="7" t="str">
        <f>IF([1]主干线!H1412="","",[1]主干线!H1412)</f>
        <v>市辖</v>
      </c>
    </row>
    <row r="1413" spans="1:21" x14ac:dyDescent="0.15">
      <c r="A1413" s="7" t="str">
        <f>IF([1]主干线!A1413="","",[1]主干线!A1413)</f>
        <v>曹顺线路23</v>
      </c>
      <c r="B1413" s="7" t="str">
        <f>IF([1]主干线!B1413="","",[1]主干线!B1413)</f>
        <v>10kV</v>
      </c>
      <c r="C1413" s="7" t="str">
        <f>IF([1]主干线!C1413="","",[1]主干线!C1413)</f>
        <v>148曹顺线</v>
      </c>
      <c r="D1413" s="7">
        <f>IF([1]主干线!D1413="","",[1]主干线!D1413)</f>
        <v>0</v>
      </c>
      <c r="E1413" s="7" t="str">
        <f>IF([1]主干线!E1413="","",[1]主干线!E1413)</f>
        <v>LGJ-185/30</v>
      </c>
      <c r="F1413" s="7">
        <f>IF([1]主干线!F1413="","",[1]主干线!F1413)</f>
        <v>9.8311999999999997E-2</v>
      </c>
      <c r="G1413" s="7">
        <f>IF([1]主干线!M1413="","",[1]主干线!M1413)</f>
        <v>2E-3</v>
      </c>
      <c r="H1413" s="7">
        <f>IF([1]主干线!N1413="","",[1]主干线!N1413)</f>
        <v>0</v>
      </c>
      <c r="I1413" s="7">
        <f>IF([1]主干线!O1413="","",[1]主干线!O1413)</f>
        <v>0</v>
      </c>
      <c r="J1413" s="7">
        <f>IF([1]主干线!P1413="","",[1]主干线!P1413)</f>
        <v>2015</v>
      </c>
      <c r="K1413" s="7">
        <f>IF([1]主干线!Q1413="","",[1]主干线!Q1413)</f>
        <v>3</v>
      </c>
      <c r="L1413" s="7">
        <f>IF([1]主干线!R1413="","",[1]主干线!R1413)</f>
        <v>0</v>
      </c>
      <c r="M1413" s="7">
        <f>IF([1]主干线!S1413="","",[1]主干线!S1413)</f>
        <v>0</v>
      </c>
      <c r="N1413" s="7">
        <f>IF([1]主干线!T1413="","",[1]主干线!T1413)</f>
        <v>0</v>
      </c>
      <c r="O1413" s="7" t="str">
        <f>IF([1]主干线!V1413="","",[1]主干线!V1413)</f>
        <v>8796088751312</v>
      </c>
      <c r="P1413" s="7">
        <f>IF([1]主干线!W1413="","",[1]主干线!W1413)</f>
        <v>1.966237</v>
      </c>
      <c r="Q1413" s="7">
        <f>IF([1]主干线!X1413="","",[1]主干线!X1413)</f>
        <v>8</v>
      </c>
      <c r="R1413" s="7">
        <f>IF([1]主干线!I1413="","",[1]主干线!I1413)</f>
        <v>1</v>
      </c>
      <c r="S1413" s="7">
        <f>IF([1]主干线!G1413="","",[1]主干线!G1413)</f>
        <v>0</v>
      </c>
      <c r="T1413" s="7">
        <f>IF([1]主干线!J1413="","",[1]主干线!J1413)</f>
        <v>0</v>
      </c>
      <c r="U1413" s="7" t="str">
        <f>IF([1]主干线!H1413="","",[1]主干线!H1413)</f>
        <v>市辖</v>
      </c>
    </row>
    <row r="1414" spans="1:21" x14ac:dyDescent="0.15">
      <c r="A1414" s="7" t="str">
        <f>IF([1]主干线!A1414="","",[1]主干线!A1414)</f>
        <v>曹顺线路24</v>
      </c>
      <c r="B1414" s="7" t="str">
        <f>IF([1]主干线!B1414="","",[1]主干线!B1414)</f>
        <v>10kV</v>
      </c>
      <c r="C1414" s="7" t="str">
        <f>IF([1]主干线!C1414="","",[1]主干线!C1414)</f>
        <v>148曹顺线</v>
      </c>
      <c r="D1414" s="7">
        <f>IF([1]主干线!D1414="","",[1]主干线!D1414)</f>
        <v>0</v>
      </c>
      <c r="E1414" s="7" t="str">
        <f>IF([1]主干线!E1414="","",[1]主干线!E1414)</f>
        <v>LGJ-185/30</v>
      </c>
      <c r="F1414" s="7">
        <f>IF([1]主干线!F1414="","",[1]主干线!F1414)</f>
        <v>3.7108000000000002E-2</v>
      </c>
      <c r="G1414" s="7">
        <f>IF([1]主干线!M1414="","",[1]主干线!M1414)</f>
        <v>2E-3</v>
      </c>
      <c r="H1414" s="7">
        <f>IF([1]主干线!N1414="","",[1]主干线!N1414)</f>
        <v>0</v>
      </c>
      <c r="I1414" s="7">
        <f>IF([1]主干线!O1414="","",[1]主干线!O1414)</f>
        <v>0</v>
      </c>
      <c r="J1414" s="7">
        <f>IF([1]主干线!P1414="","",[1]主干线!P1414)</f>
        <v>2015</v>
      </c>
      <c r="K1414" s="7">
        <f>IF([1]主干线!Q1414="","",[1]主干线!Q1414)</f>
        <v>1</v>
      </c>
      <c r="L1414" s="7">
        <f>IF([1]主干线!R1414="","",[1]主干线!R1414)</f>
        <v>0</v>
      </c>
      <c r="M1414" s="7">
        <f>IF([1]主干线!S1414="","",[1]主干线!S1414)</f>
        <v>0</v>
      </c>
      <c r="N1414" s="7">
        <f>IF([1]主干线!T1414="","",[1]主干线!T1414)</f>
        <v>0</v>
      </c>
      <c r="O1414" s="7" t="str">
        <f>IF([1]主干线!V1414="","",[1]主干线!V1414)</f>
        <v>配变_能镏环加工</v>
      </c>
      <c r="P1414" s="7">
        <f>IF([1]主干线!W1414="","",[1]主干线!W1414)</f>
        <v>0.74215799999999998</v>
      </c>
      <c r="Q1414" s="7">
        <f>IF([1]主干线!X1414="","",[1]主干线!X1414)</f>
        <v>0</v>
      </c>
      <c r="R1414" s="7">
        <f>IF([1]主干线!I1414="","",[1]主干线!I1414)</f>
        <v>0</v>
      </c>
      <c r="S1414" s="7">
        <f>IF([1]主干线!G1414="","",[1]主干线!G1414)</f>
        <v>0</v>
      </c>
      <c r="T1414" s="7">
        <f>IF([1]主干线!J1414="","",[1]主干线!J1414)</f>
        <v>0</v>
      </c>
      <c r="U1414" s="7" t="str">
        <f>IF([1]主干线!H1414="","",[1]主干线!H1414)</f>
        <v>市辖</v>
      </c>
    </row>
    <row r="1415" spans="1:21" x14ac:dyDescent="0.15">
      <c r="A1415" s="7" t="str">
        <f>IF([1]主干线!A1415="","",[1]主干线!A1415)</f>
        <v>曹顺线路25</v>
      </c>
      <c r="B1415" s="7" t="str">
        <f>IF([1]主干线!B1415="","",[1]主干线!B1415)</f>
        <v>10kV</v>
      </c>
      <c r="C1415" s="7" t="str">
        <f>IF([1]主干线!C1415="","",[1]主干线!C1415)</f>
        <v>148曹顺线</v>
      </c>
      <c r="D1415" s="7">
        <f>IF([1]主干线!D1415="","",[1]主干线!D1415)</f>
        <v>0</v>
      </c>
      <c r="E1415" s="7" t="str">
        <f>IF([1]主干线!E1415="","",[1]主干线!E1415)</f>
        <v>LGJ-185/30</v>
      </c>
      <c r="F1415" s="7">
        <f>IF([1]主干线!F1415="","",[1]主干线!F1415)</f>
        <v>0.190027</v>
      </c>
      <c r="G1415" s="7">
        <f>IF([1]主干线!M1415="","",[1]主干线!M1415)</f>
        <v>2E-3</v>
      </c>
      <c r="H1415" s="7">
        <f>IF([1]主干线!N1415="","",[1]主干线!N1415)</f>
        <v>0</v>
      </c>
      <c r="I1415" s="7">
        <f>IF([1]主干线!O1415="","",[1]主干线!O1415)</f>
        <v>0</v>
      </c>
      <c r="J1415" s="7">
        <f>IF([1]主干线!P1415="","",[1]主干线!P1415)</f>
        <v>2015</v>
      </c>
      <c r="K1415" s="7">
        <f>IF([1]主干线!Q1415="","",[1]主干线!Q1415)</f>
        <v>2</v>
      </c>
      <c r="L1415" s="7">
        <f>IF([1]主干线!R1415="","",[1]主干线!R1415)</f>
        <v>0</v>
      </c>
      <c r="M1415" s="7">
        <f>IF([1]主干线!S1415="","",[1]主干线!S1415)</f>
        <v>0</v>
      </c>
      <c r="N1415" s="7">
        <f>IF([1]主干线!T1415="","",[1]主干线!T1415)</f>
        <v>0</v>
      </c>
      <c r="O1415" s="7" t="str">
        <f>IF([1]主干线!V1415="","",[1]主干线!V1415)</f>
        <v>8796085692192</v>
      </c>
      <c r="P1415" s="7">
        <f>IF([1]主干线!W1415="","",[1]主干线!W1415)</f>
        <v>3.8005409999999999</v>
      </c>
      <c r="Q1415" s="7">
        <f>IF([1]主干线!X1415="","",[1]主干线!X1415)</f>
        <v>1</v>
      </c>
      <c r="R1415" s="7">
        <f>IF([1]主干线!I1415="","",[1]主干线!I1415)</f>
        <v>1</v>
      </c>
      <c r="S1415" s="7">
        <f>IF([1]主干线!G1415="","",[1]主干线!G1415)</f>
        <v>0</v>
      </c>
      <c r="T1415" s="7">
        <f>IF([1]主干线!J1415="","",[1]主干线!J1415)</f>
        <v>0</v>
      </c>
      <c r="U1415" s="7" t="str">
        <f>IF([1]主干线!H1415="","",[1]主干线!H1415)</f>
        <v>市辖</v>
      </c>
    </row>
    <row r="1416" spans="1:21" x14ac:dyDescent="0.15">
      <c r="A1416" s="7" t="str">
        <f>IF([1]主干线!A1416="","",[1]主干线!A1416)</f>
        <v>曹顺线路26</v>
      </c>
      <c r="B1416" s="7" t="str">
        <f>IF([1]主干线!B1416="","",[1]主干线!B1416)</f>
        <v>10kV</v>
      </c>
      <c r="C1416" s="7" t="str">
        <f>IF([1]主干线!C1416="","",[1]主干线!C1416)</f>
        <v>148曹顺线</v>
      </c>
      <c r="D1416" s="7">
        <f>IF([1]主干线!D1416="","",[1]主干线!D1416)</f>
        <v>0</v>
      </c>
      <c r="E1416" s="7" t="str">
        <f>IF([1]主干线!E1416="","",[1]主干线!E1416)</f>
        <v>LGJ-185/30</v>
      </c>
      <c r="F1416" s="7">
        <f>IF([1]主干线!F1416="","",[1]主干线!F1416)</f>
        <v>2.0479999999999999E-3</v>
      </c>
      <c r="G1416" s="7">
        <f>IF([1]主干线!M1416="","",[1]主干线!M1416)</f>
        <v>2E-3</v>
      </c>
      <c r="H1416" s="7">
        <f>IF([1]主干线!N1416="","",[1]主干线!N1416)</f>
        <v>0</v>
      </c>
      <c r="I1416" s="7">
        <f>IF([1]主干线!O1416="","",[1]主干线!O1416)</f>
        <v>0</v>
      </c>
      <c r="J1416" s="7">
        <f>IF([1]主干线!P1416="","",[1]主干线!P1416)</f>
        <v>2015</v>
      </c>
      <c r="K1416" s="7">
        <f>IF([1]主干线!Q1416="","",[1]主干线!Q1416)</f>
        <v>3</v>
      </c>
      <c r="L1416" s="7">
        <f>IF([1]主干线!R1416="","",[1]主干线!R1416)</f>
        <v>0</v>
      </c>
      <c r="M1416" s="7">
        <f>IF([1]主干线!S1416="","",[1]主干线!S1416)</f>
        <v>0</v>
      </c>
      <c r="N1416" s="7">
        <f>IF([1]主干线!T1416="","",[1]主干线!T1416)</f>
        <v>0</v>
      </c>
      <c r="O1416" s="7" t="str">
        <f>IF([1]主干线!V1416="","",[1]主干线!V1416)</f>
        <v>配变_喜莱德1-2</v>
      </c>
      <c r="P1416" s="7">
        <f>IF([1]主干线!W1416="","",[1]主干线!W1416)</f>
        <v>4.0952000000000002E-2</v>
      </c>
      <c r="Q1416" s="7">
        <f>IF([1]主干线!X1416="","",[1]主干线!X1416)</f>
        <v>2</v>
      </c>
      <c r="R1416" s="7">
        <f>IF([1]主干线!I1416="","",[1]主干线!I1416)</f>
        <v>1</v>
      </c>
      <c r="S1416" s="7">
        <f>IF([1]主干线!G1416="","",[1]主干线!G1416)</f>
        <v>0</v>
      </c>
      <c r="T1416" s="7">
        <f>IF([1]主干线!J1416="","",[1]主干线!J1416)</f>
        <v>0</v>
      </c>
      <c r="U1416" s="7" t="str">
        <f>IF([1]主干线!H1416="","",[1]主干线!H1416)</f>
        <v>市辖</v>
      </c>
    </row>
    <row r="1417" spans="1:21" x14ac:dyDescent="0.15">
      <c r="A1417" s="7" t="str">
        <f>IF([1]主干线!A1417="","",[1]主干线!A1417)</f>
        <v>曹顺线路27</v>
      </c>
      <c r="B1417" s="7" t="str">
        <f>IF([1]主干线!B1417="","",[1]主干线!B1417)</f>
        <v>10kV</v>
      </c>
      <c r="C1417" s="7" t="str">
        <f>IF([1]主干线!C1417="","",[1]主干线!C1417)</f>
        <v>148曹顺线</v>
      </c>
      <c r="D1417" s="7">
        <f>IF([1]主干线!D1417="","",[1]主干线!D1417)</f>
        <v>0</v>
      </c>
      <c r="E1417" s="7" t="str">
        <f>IF([1]主干线!E1417="","",[1]主干线!E1417)</f>
        <v>LGJ-185/30</v>
      </c>
      <c r="F1417" s="7">
        <f>IF([1]主干线!F1417="","",[1]主干线!F1417)</f>
        <v>0.210921</v>
      </c>
      <c r="G1417" s="7">
        <f>IF([1]主干线!M1417="","",[1]主干线!M1417)</f>
        <v>2E-3</v>
      </c>
      <c r="H1417" s="7">
        <f>IF([1]主干线!N1417="","",[1]主干线!N1417)</f>
        <v>0</v>
      </c>
      <c r="I1417" s="7">
        <f>IF([1]主干线!O1417="","",[1]主干线!O1417)</f>
        <v>0</v>
      </c>
      <c r="J1417" s="7">
        <f>IF([1]主干线!P1417="","",[1]主干线!P1417)</f>
        <v>2015</v>
      </c>
      <c r="K1417" s="7">
        <f>IF([1]主干线!Q1417="","",[1]主干线!Q1417)</f>
        <v>1</v>
      </c>
      <c r="L1417" s="7">
        <f>IF([1]主干线!R1417="","",[1]主干线!R1417)</f>
        <v>0</v>
      </c>
      <c r="M1417" s="7">
        <f>IF([1]主干线!S1417="","",[1]主干线!S1417)</f>
        <v>0</v>
      </c>
      <c r="N1417" s="7">
        <f>IF([1]主干线!T1417="","",[1]主干线!T1417)</f>
        <v>0</v>
      </c>
      <c r="O1417" s="7" t="str">
        <f>IF([1]主干线!V1417="","",[1]主干线!V1417)</f>
        <v>8796088750848</v>
      </c>
      <c r="P1417" s="7">
        <f>IF([1]主干线!W1417="","",[1]主干线!W1417)</f>
        <v>4.2184200000000001</v>
      </c>
      <c r="Q1417" s="7">
        <f>IF([1]主干线!X1417="","",[1]主干线!X1417)</f>
        <v>3</v>
      </c>
      <c r="R1417" s="7">
        <f>IF([1]主干线!I1417="","",[1]主干线!I1417)</f>
        <v>0</v>
      </c>
      <c r="S1417" s="7">
        <f>IF([1]主干线!G1417="","",[1]主干线!G1417)</f>
        <v>0</v>
      </c>
      <c r="T1417" s="7">
        <f>IF([1]主干线!J1417="","",[1]主干线!J1417)</f>
        <v>0</v>
      </c>
      <c r="U1417" s="7" t="str">
        <f>IF([1]主干线!H1417="","",[1]主干线!H1417)</f>
        <v>市辖</v>
      </c>
    </row>
    <row r="1418" spans="1:21" x14ac:dyDescent="0.15">
      <c r="A1418" s="7" t="str">
        <f>IF([1]主干线!A1418="","",[1]主干线!A1418)</f>
        <v>曹顺线路28</v>
      </c>
      <c r="B1418" s="7" t="str">
        <f>IF([1]主干线!B1418="","",[1]主干线!B1418)</f>
        <v>10kV</v>
      </c>
      <c r="C1418" s="7" t="str">
        <f>IF([1]主干线!C1418="","",[1]主干线!C1418)</f>
        <v>148曹顺线</v>
      </c>
      <c r="D1418" s="7">
        <f>IF([1]主干线!D1418="","",[1]主干线!D1418)</f>
        <v>0</v>
      </c>
      <c r="E1418" s="7" t="str">
        <f>IF([1]主干线!E1418="","",[1]主干线!E1418)</f>
        <v>LGJ-185/30</v>
      </c>
      <c r="F1418" s="7">
        <f>IF([1]主干线!F1418="","",[1]主干线!F1418)</f>
        <v>2.7843E-2</v>
      </c>
      <c r="G1418" s="7">
        <f>IF([1]主干线!M1418="","",[1]主干线!M1418)</f>
        <v>2E-3</v>
      </c>
      <c r="H1418" s="7">
        <f>IF([1]主干线!N1418="","",[1]主干线!N1418)</f>
        <v>0</v>
      </c>
      <c r="I1418" s="7">
        <f>IF([1]主干线!O1418="","",[1]主干线!O1418)</f>
        <v>0</v>
      </c>
      <c r="J1418" s="7">
        <f>IF([1]主干线!P1418="","",[1]主干线!P1418)</f>
        <v>2015</v>
      </c>
      <c r="K1418" s="7">
        <f>IF([1]主干线!Q1418="","",[1]主干线!Q1418)</f>
        <v>2</v>
      </c>
      <c r="L1418" s="7">
        <f>IF([1]主干线!R1418="","",[1]主干线!R1418)</f>
        <v>0</v>
      </c>
      <c r="M1418" s="7">
        <f>IF([1]主干线!S1418="","",[1]主干线!S1418)</f>
        <v>0</v>
      </c>
      <c r="N1418" s="7">
        <f>IF([1]主干线!T1418="","",[1]主干线!T1418)</f>
        <v>0</v>
      </c>
      <c r="O1418" s="7" t="str">
        <f>IF([1]主干线!V1418="","",[1]主干线!V1418)</f>
        <v>8796088750880</v>
      </c>
      <c r="P1418" s="7">
        <f>IF([1]主干线!W1418="","",[1]主干线!W1418)</f>
        <v>0.55685300000000004</v>
      </c>
      <c r="Q1418" s="7">
        <f>IF([1]主干线!X1418="","",[1]主干线!X1418)</f>
        <v>4</v>
      </c>
      <c r="R1418" s="7">
        <f>IF([1]主干线!I1418="","",[1]主干线!I1418)</f>
        <v>1</v>
      </c>
      <c r="S1418" s="7">
        <f>IF([1]主干线!G1418="","",[1]主干线!G1418)</f>
        <v>0</v>
      </c>
      <c r="T1418" s="7">
        <f>IF([1]主干线!J1418="","",[1]主干线!J1418)</f>
        <v>0</v>
      </c>
      <c r="U1418" s="7" t="str">
        <f>IF([1]主干线!H1418="","",[1]主干线!H1418)</f>
        <v>市辖</v>
      </c>
    </row>
    <row r="1419" spans="1:21" x14ac:dyDescent="0.15">
      <c r="A1419" s="7" t="str">
        <f>IF([1]主干线!A1419="","",[1]主干线!A1419)</f>
        <v>曹顺线路29</v>
      </c>
      <c r="B1419" s="7" t="str">
        <f>IF([1]主干线!B1419="","",[1]主干线!B1419)</f>
        <v>10kV</v>
      </c>
      <c r="C1419" s="7" t="str">
        <f>IF([1]主干线!C1419="","",[1]主干线!C1419)</f>
        <v>148曹顺线</v>
      </c>
      <c r="D1419" s="7">
        <f>IF([1]主干线!D1419="","",[1]主干线!D1419)</f>
        <v>0</v>
      </c>
      <c r="E1419" s="7" t="str">
        <f>IF([1]主干线!E1419="","",[1]主干线!E1419)</f>
        <v>LGJ-185/30</v>
      </c>
      <c r="F1419" s="7">
        <f>IF([1]主干线!F1419="","",[1]主干线!F1419)</f>
        <v>9.4619999999999999E-3</v>
      </c>
      <c r="G1419" s="7">
        <f>IF([1]主干线!M1419="","",[1]主干线!M1419)</f>
        <v>2E-3</v>
      </c>
      <c r="H1419" s="7">
        <f>IF([1]主干线!N1419="","",[1]主干线!N1419)</f>
        <v>0</v>
      </c>
      <c r="I1419" s="7">
        <f>IF([1]主干线!O1419="","",[1]主干线!O1419)</f>
        <v>0</v>
      </c>
      <c r="J1419" s="7">
        <f>IF([1]主干线!P1419="","",[1]主干线!P1419)</f>
        <v>2015</v>
      </c>
      <c r="K1419" s="7">
        <f>IF([1]主干线!Q1419="","",[1]主干线!Q1419)</f>
        <v>3</v>
      </c>
      <c r="L1419" s="7">
        <f>IF([1]主干线!R1419="","",[1]主干线!R1419)</f>
        <v>0</v>
      </c>
      <c r="M1419" s="7">
        <f>IF([1]主干线!S1419="","",[1]主干线!S1419)</f>
        <v>0</v>
      </c>
      <c r="N1419" s="7">
        <f>IF([1]主干线!T1419="","",[1]主干线!T1419)</f>
        <v>0</v>
      </c>
      <c r="O1419" s="7" t="str">
        <f>IF([1]主干线!V1419="","",[1]主干线!V1419)</f>
        <v>配变_六晖1-1</v>
      </c>
      <c r="P1419" s="7">
        <f>IF([1]主干线!W1419="","",[1]主干线!W1419)</f>
        <v>0.189246</v>
      </c>
      <c r="Q1419" s="7">
        <f>IF([1]主干线!X1419="","",[1]主干线!X1419)</f>
        <v>5</v>
      </c>
      <c r="R1419" s="7">
        <f>IF([1]主干线!I1419="","",[1]主干线!I1419)</f>
        <v>1</v>
      </c>
      <c r="S1419" s="7">
        <f>IF([1]主干线!G1419="","",[1]主干线!G1419)</f>
        <v>0</v>
      </c>
      <c r="T1419" s="7">
        <f>IF([1]主干线!J1419="","",[1]主干线!J1419)</f>
        <v>0</v>
      </c>
      <c r="U1419" s="7" t="str">
        <f>IF([1]主干线!H1419="","",[1]主干线!H1419)</f>
        <v>市辖</v>
      </c>
    </row>
    <row r="1420" spans="1:21" x14ac:dyDescent="0.15">
      <c r="A1420" s="7" t="str">
        <f>IF([1]主干线!A1420="","",[1]主干线!A1420)</f>
        <v>曹顺线路30</v>
      </c>
      <c r="B1420" s="7" t="str">
        <f>IF([1]主干线!B1420="","",[1]主干线!B1420)</f>
        <v>10kV</v>
      </c>
      <c r="C1420" s="7" t="str">
        <f>IF([1]主干线!C1420="","",[1]主干线!C1420)</f>
        <v>148曹顺线</v>
      </c>
      <c r="D1420" s="7">
        <f>IF([1]主干线!D1420="","",[1]主干线!D1420)</f>
        <v>0</v>
      </c>
      <c r="E1420" s="7" t="str">
        <f>IF([1]主干线!E1420="","",[1]主干线!E1420)</f>
        <v>LGJ-185/30</v>
      </c>
      <c r="F1420" s="7">
        <f>IF([1]主干线!F1420="","",[1]主干线!F1420)</f>
        <v>9.3109999999999998E-3</v>
      </c>
      <c r="G1420" s="7">
        <f>IF([1]主干线!M1420="","",[1]主干线!M1420)</f>
        <v>2E-3</v>
      </c>
      <c r="H1420" s="7">
        <f>IF([1]主干线!N1420="","",[1]主干线!N1420)</f>
        <v>0</v>
      </c>
      <c r="I1420" s="7">
        <f>IF([1]主干线!O1420="","",[1]主干线!O1420)</f>
        <v>0</v>
      </c>
      <c r="J1420" s="7">
        <f>IF([1]主干线!P1420="","",[1]主干线!P1420)</f>
        <v>2015</v>
      </c>
      <c r="K1420" s="7">
        <f>IF([1]主干线!Q1420="","",[1]主干线!Q1420)</f>
        <v>1</v>
      </c>
      <c r="L1420" s="7">
        <f>IF([1]主干线!R1420="","",[1]主干线!R1420)</f>
        <v>0</v>
      </c>
      <c r="M1420" s="7">
        <f>IF([1]主干线!S1420="","",[1]主干线!S1420)</f>
        <v>0</v>
      </c>
      <c r="N1420" s="7">
        <f>IF([1]主干线!T1420="","",[1]主干线!T1420)</f>
        <v>0</v>
      </c>
      <c r="O1420" s="7" t="str">
        <f>IF([1]主干线!V1420="","",[1]主干线!V1420)</f>
        <v>配变_力标五金</v>
      </c>
      <c r="P1420" s="7">
        <f>IF([1]主干线!W1420="","",[1]主干线!W1420)</f>
        <v>0.18621199999999999</v>
      </c>
      <c r="Q1420" s="7">
        <f>IF([1]主干线!X1420="","",[1]主干线!X1420)</f>
        <v>6</v>
      </c>
      <c r="R1420" s="7">
        <f>IF([1]主干线!I1420="","",[1]主干线!I1420)</f>
        <v>0</v>
      </c>
      <c r="S1420" s="7">
        <f>IF([1]主干线!G1420="","",[1]主干线!G1420)</f>
        <v>0</v>
      </c>
      <c r="T1420" s="7">
        <f>IF([1]主干线!J1420="","",[1]主干线!J1420)</f>
        <v>0</v>
      </c>
      <c r="U1420" s="7" t="str">
        <f>IF([1]主干线!H1420="","",[1]主干线!H1420)</f>
        <v>市辖</v>
      </c>
    </row>
    <row r="1421" spans="1:21" x14ac:dyDescent="0.15">
      <c r="A1421" s="7" t="str">
        <f>IF([1]主干线!A1421="","",[1]主干线!A1421)</f>
        <v>曹顺线路31</v>
      </c>
      <c r="B1421" s="7" t="str">
        <f>IF([1]主干线!B1421="","",[1]主干线!B1421)</f>
        <v>10kV</v>
      </c>
      <c r="C1421" s="7" t="str">
        <f>IF([1]主干线!C1421="","",[1]主干线!C1421)</f>
        <v>148曹顺线</v>
      </c>
      <c r="D1421" s="7">
        <f>IF([1]主干线!D1421="","",[1]主干线!D1421)</f>
        <v>0</v>
      </c>
      <c r="E1421" s="7" t="str">
        <f>IF([1]主干线!E1421="","",[1]主干线!E1421)</f>
        <v>LGJ-185/30</v>
      </c>
      <c r="F1421" s="7">
        <f>IF([1]主干线!F1421="","",[1]主干线!F1421)</f>
        <v>1.4109999999999999E-3</v>
      </c>
      <c r="G1421" s="7">
        <f>IF([1]主干线!M1421="","",[1]主干线!M1421)</f>
        <v>2E-3</v>
      </c>
      <c r="H1421" s="7">
        <f>IF([1]主干线!N1421="","",[1]主干线!N1421)</f>
        <v>0</v>
      </c>
      <c r="I1421" s="7">
        <f>IF([1]主干线!O1421="","",[1]主干线!O1421)</f>
        <v>0</v>
      </c>
      <c r="J1421" s="7">
        <f>IF([1]主干线!P1421="","",[1]主干线!P1421)</f>
        <v>2015</v>
      </c>
      <c r="K1421" s="7">
        <f>IF([1]主干线!Q1421="","",[1]主干线!Q1421)</f>
        <v>2</v>
      </c>
      <c r="L1421" s="7">
        <f>IF([1]主干线!R1421="","",[1]主干线!R1421)</f>
        <v>0</v>
      </c>
      <c r="M1421" s="7">
        <f>IF([1]主干线!S1421="","",[1]主干线!S1421)</f>
        <v>0</v>
      </c>
      <c r="N1421" s="7">
        <f>IF([1]主干线!T1421="","",[1]主干线!T1421)</f>
        <v>0</v>
      </c>
      <c r="O1421" s="7" t="str">
        <f>IF([1]主干线!V1421="","",[1]主干线!V1421)</f>
        <v>配变_六晖1-2</v>
      </c>
      <c r="P1421" s="7">
        <f>IF([1]主干线!W1421="","",[1]主干线!W1421)</f>
        <v>2.8226000000000001E-2</v>
      </c>
      <c r="Q1421" s="7">
        <f>IF([1]主干线!X1421="","",[1]主干线!X1421)</f>
        <v>7</v>
      </c>
      <c r="R1421" s="7">
        <f>IF([1]主干线!I1421="","",[1]主干线!I1421)</f>
        <v>1</v>
      </c>
      <c r="S1421" s="7">
        <f>IF([1]主干线!G1421="","",[1]主干线!G1421)</f>
        <v>0</v>
      </c>
      <c r="T1421" s="7">
        <f>IF([1]主干线!J1421="","",[1]主干线!J1421)</f>
        <v>0</v>
      </c>
      <c r="U1421" s="7" t="str">
        <f>IF([1]主干线!H1421="","",[1]主干线!H1421)</f>
        <v>市辖</v>
      </c>
    </row>
    <row r="1422" spans="1:21" x14ac:dyDescent="0.15">
      <c r="A1422" s="7" t="str">
        <f>IF([1]主干线!A1422="","",[1]主干线!A1422)</f>
        <v>曹顺线路32</v>
      </c>
      <c r="B1422" s="7" t="str">
        <f>IF([1]主干线!B1422="","",[1]主干线!B1422)</f>
        <v>10kV</v>
      </c>
      <c r="C1422" s="7" t="str">
        <f>IF([1]主干线!C1422="","",[1]主干线!C1422)</f>
        <v>148曹顺线</v>
      </c>
      <c r="D1422" s="7">
        <f>IF([1]主干线!D1422="","",[1]主干线!D1422)</f>
        <v>0</v>
      </c>
      <c r="E1422" s="7" t="str">
        <f>IF([1]主干线!E1422="","",[1]主干线!E1422)</f>
        <v>LGJ-185/30</v>
      </c>
      <c r="F1422" s="7">
        <f>IF([1]主干线!F1422="","",[1]主干线!F1422)</f>
        <v>9.9678000000000003E-2</v>
      </c>
      <c r="G1422" s="7">
        <f>IF([1]主干线!M1422="","",[1]主干线!M1422)</f>
        <v>2E-3</v>
      </c>
      <c r="H1422" s="7">
        <f>IF([1]主干线!N1422="","",[1]主干线!N1422)</f>
        <v>0</v>
      </c>
      <c r="I1422" s="7">
        <f>IF([1]主干线!O1422="","",[1]主干线!O1422)</f>
        <v>0</v>
      </c>
      <c r="J1422" s="7">
        <f>IF([1]主干线!P1422="","",[1]主干线!P1422)</f>
        <v>2015</v>
      </c>
      <c r="K1422" s="7">
        <f>IF([1]主干线!Q1422="","",[1]主干线!Q1422)</f>
        <v>3</v>
      </c>
      <c r="L1422" s="7">
        <f>IF([1]主干线!R1422="","",[1]主干线!R1422)</f>
        <v>0</v>
      </c>
      <c r="M1422" s="7">
        <f>IF([1]主干线!S1422="","",[1]主干线!S1422)</f>
        <v>0</v>
      </c>
      <c r="N1422" s="7">
        <f>IF([1]主干线!T1422="","",[1]主干线!T1422)</f>
        <v>0</v>
      </c>
      <c r="O1422" s="7" t="str">
        <f>IF([1]主干线!V1422="","",[1]主干线!V1422)</f>
        <v>8796088751120</v>
      </c>
      <c r="P1422" s="7">
        <f>IF([1]主干线!W1422="","",[1]主干线!W1422)</f>
        <v>1.9935639999999999</v>
      </c>
      <c r="Q1422" s="7">
        <f>IF([1]主干线!X1422="","",[1]主干线!X1422)</f>
        <v>8</v>
      </c>
      <c r="R1422" s="7">
        <f>IF([1]主干线!I1422="","",[1]主干线!I1422)</f>
        <v>1</v>
      </c>
      <c r="S1422" s="7">
        <f>IF([1]主干线!G1422="","",[1]主干线!G1422)</f>
        <v>0</v>
      </c>
      <c r="T1422" s="7">
        <f>IF([1]主干线!J1422="","",[1]主干线!J1422)</f>
        <v>0</v>
      </c>
      <c r="U1422" s="7" t="str">
        <f>IF([1]主干线!H1422="","",[1]主干线!H1422)</f>
        <v>市辖</v>
      </c>
    </row>
    <row r="1423" spans="1:21" x14ac:dyDescent="0.15">
      <c r="A1423" s="7" t="str">
        <f>IF([1]主干线!A1423="","",[1]主干线!A1423)</f>
        <v>曹顺线路33</v>
      </c>
      <c r="B1423" s="7" t="str">
        <f>IF([1]主干线!B1423="","",[1]主干线!B1423)</f>
        <v>10kV</v>
      </c>
      <c r="C1423" s="7" t="str">
        <f>IF([1]主干线!C1423="","",[1]主干线!C1423)</f>
        <v>148曹顺线</v>
      </c>
      <c r="D1423" s="7">
        <f>IF([1]主干线!D1423="","",[1]主干线!D1423)</f>
        <v>0</v>
      </c>
      <c r="E1423" s="7" t="str">
        <f>IF([1]主干线!E1423="","",[1]主干线!E1423)</f>
        <v>LGJ-185/30</v>
      </c>
      <c r="F1423" s="7">
        <f>IF([1]主干线!F1423="","",[1]主干线!F1423)</f>
        <v>9.8411999999999999E-2</v>
      </c>
      <c r="G1423" s="7">
        <f>IF([1]主干线!M1423="","",[1]主干线!M1423)</f>
        <v>2E-3</v>
      </c>
      <c r="H1423" s="7">
        <f>IF([1]主干线!N1423="","",[1]主干线!N1423)</f>
        <v>0</v>
      </c>
      <c r="I1423" s="7">
        <f>IF([1]主干线!O1423="","",[1]主干线!O1423)</f>
        <v>0</v>
      </c>
      <c r="J1423" s="7">
        <f>IF([1]主干线!P1423="","",[1]主干线!P1423)</f>
        <v>2015</v>
      </c>
      <c r="K1423" s="7">
        <f>IF([1]主干线!Q1423="","",[1]主干线!Q1423)</f>
        <v>1</v>
      </c>
      <c r="L1423" s="7">
        <f>IF([1]主干线!R1423="","",[1]主干线!R1423)</f>
        <v>0</v>
      </c>
      <c r="M1423" s="7">
        <f>IF([1]主干线!S1423="","",[1]主干线!S1423)</f>
        <v>0</v>
      </c>
      <c r="N1423" s="7">
        <f>IF([1]主干线!T1423="","",[1]主干线!T1423)</f>
        <v>0</v>
      </c>
      <c r="O1423" s="7" t="str">
        <f>IF([1]主干线!V1423="","",[1]主干线!V1423)</f>
        <v>配变_龚家宅变</v>
      </c>
      <c r="P1423" s="7">
        <f>IF([1]主干线!W1423="","",[1]主干线!W1423)</f>
        <v>1.968243</v>
      </c>
      <c r="Q1423" s="7">
        <f>IF([1]主干线!X1423="","",[1]主干线!X1423)</f>
        <v>0</v>
      </c>
      <c r="R1423" s="7">
        <f>IF([1]主干线!I1423="","",[1]主干线!I1423)</f>
        <v>0</v>
      </c>
      <c r="S1423" s="7">
        <f>IF([1]主干线!G1423="","",[1]主干线!G1423)</f>
        <v>0</v>
      </c>
      <c r="T1423" s="7">
        <f>IF([1]主干线!J1423="","",[1]主干线!J1423)</f>
        <v>0</v>
      </c>
      <c r="U1423" s="7" t="str">
        <f>IF([1]主干线!H1423="","",[1]主干线!H1423)</f>
        <v>市辖</v>
      </c>
    </row>
    <row r="1424" spans="1:21" x14ac:dyDescent="0.15">
      <c r="A1424" s="7" t="str">
        <f>IF([1]主干线!A1424="","",[1]主干线!A1424)</f>
        <v>安玖线路1</v>
      </c>
      <c r="B1424" s="7" t="str">
        <f>IF([1]主干线!B1424="","",[1]主干线!B1424)</f>
        <v>10kV</v>
      </c>
      <c r="C1424" s="7" t="str">
        <f>IF([1]主干线!C1424="","",[1]主干线!C1424)</f>
        <v>149安玖线</v>
      </c>
      <c r="D1424" s="7">
        <f>IF([1]主干线!D1424="","",[1]主干线!D1424)</f>
        <v>0</v>
      </c>
      <c r="E1424" s="7" t="str">
        <f>IF([1]主干线!E1424="","",[1]主干线!E1424)</f>
        <v>LGJ-185/30</v>
      </c>
      <c r="F1424" s="7">
        <f>IF([1]主干线!F1424="","",[1]主干线!F1424)</f>
        <v>2.4221539999999999</v>
      </c>
      <c r="G1424" s="7">
        <f>IF([1]主干线!M1424="","",[1]主干线!M1424)</f>
        <v>2E-3</v>
      </c>
      <c r="H1424" s="7">
        <f>IF([1]主干线!N1424="","",[1]主干线!N1424)</f>
        <v>0</v>
      </c>
      <c r="I1424" s="7">
        <f>IF([1]主干线!O1424="","",[1]主干线!O1424)</f>
        <v>0</v>
      </c>
      <c r="J1424" s="7">
        <f>IF([1]主干线!P1424="","",[1]主干线!P1424)</f>
        <v>2015</v>
      </c>
      <c r="K1424" s="7">
        <f>IF([1]主干线!Q1424="","",[1]主干线!Q1424)</f>
        <v>2</v>
      </c>
      <c r="L1424" s="7">
        <f>IF([1]主干线!R1424="","",[1]主干线!R1424)</f>
        <v>0</v>
      </c>
      <c r="M1424" s="7">
        <f>IF([1]主干线!S1424="","",[1]主干线!S1424)</f>
        <v>0</v>
      </c>
      <c r="N1424" s="7">
        <f>IF([1]主干线!T1424="","",[1]主干线!T1424)</f>
        <v>0</v>
      </c>
      <c r="O1424" s="7" t="str">
        <f>IF([1]主干线!V1424="","",[1]主干线!V1424)</f>
        <v>8796088751696</v>
      </c>
      <c r="P1424" s="7">
        <f>IF([1]主干线!W1424="","",[1]主干线!W1424)</f>
        <v>48.443089000000001</v>
      </c>
      <c r="Q1424" s="7">
        <f>IF([1]主干线!X1424="","",[1]主干线!X1424)</f>
        <v>1</v>
      </c>
      <c r="R1424" s="7">
        <f>IF([1]主干线!I1424="","",[1]主干线!I1424)</f>
        <v>1</v>
      </c>
      <c r="S1424" s="7">
        <f>IF([1]主干线!G1424="","",[1]主干线!G1424)</f>
        <v>0</v>
      </c>
      <c r="T1424" s="7">
        <f>IF([1]主干线!J1424="","",[1]主干线!J1424)</f>
        <v>0</v>
      </c>
      <c r="U1424" s="7" t="str">
        <f>IF([1]主干线!H1424="","",[1]主干线!H1424)</f>
        <v>市辖</v>
      </c>
    </row>
    <row r="1425" spans="1:21" x14ac:dyDescent="0.15">
      <c r="A1425" s="7" t="str">
        <f>IF([1]主干线!A1425="","",[1]主干线!A1425)</f>
        <v>安玖线路2</v>
      </c>
      <c r="B1425" s="7" t="str">
        <f>IF([1]主干线!B1425="","",[1]主干线!B1425)</f>
        <v>10kV</v>
      </c>
      <c r="C1425" s="7" t="str">
        <f>IF([1]主干线!C1425="","",[1]主干线!C1425)</f>
        <v>149安玖线</v>
      </c>
      <c r="D1425" s="7">
        <f>IF([1]主干线!D1425="","",[1]主干线!D1425)</f>
        <v>0</v>
      </c>
      <c r="E1425" s="7" t="str">
        <f>IF([1]主干线!E1425="","",[1]主干线!E1425)</f>
        <v>LGJ-185/30</v>
      </c>
      <c r="F1425" s="7">
        <f>IF([1]主干线!F1425="","",[1]主干线!F1425)</f>
        <v>0.17660300000000001</v>
      </c>
      <c r="G1425" s="7">
        <f>IF([1]主干线!M1425="","",[1]主干线!M1425)</f>
        <v>2E-3</v>
      </c>
      <c r="H1425" s="7">
        <f>IF([1]主干线!N1425="","",[1]主干线!N1425)</f>
        <v>0</v>
      </c>
      <c r="I1425" s="7">
        <f>IF([1]主干线!O1425="","",[1]主干线!O1425)</f>
        <v>0</v>
      </c>
      <c r="J1425" s="7">
        <f>IF([1]主干线!P1425="","",[1]主干线!P1425)</f>
        <v>2015</v>
      </c>
      <c r="K1425" s="7">
        <f>IF([1]主干线!Q1425="","",[1]主干线!Q1425)</f>
        <v>3</v>
      </c>
      <c r="L1425" s="7">
        <f>IF([1]主干线!R1425="","",[1]主干线!R1425)</f>
        <v>0</v>
      </c>
      <c r="M1425" s="7">
        <f>IF([1]主干线!S1425="","",[1]主干线!S1425)</f>
        <v>0</v>
      </c>
      <c r="N1425" s="7">
        <f>IF([1]主干线!T1425="","",[1]主干线!T1425)</f>
        <v>0</v>
      </c>
      <c r="O1425" s="7" t="str">
        <f>IF([1]主干线!V1425="","",[1]主干线!V1425)</f>
        <v>8796088751776</v>
      </c>
      <c r="P1425" s="7">
        <f>IF([1]主干线!W1425="","",[1]主干线!W1425)</f>
        <v>3.5320680000000002</v>
      </c>
      <c r="Q1425" s="7">
        <f>IF([1]主干线!X1425="","",[1]主干线!X1425)</f>
        <v>2</v>
      </c>
      <c r="R1425" s="7">
        <f>IF([1]主干线!I1425="","",[1]主干线!I1425)</f>
        <v>1</v>
      </c>
      <c r="S1425" s="7">
        <f>IF([1]主干线!G1425="","",[1]主干线!G1425)</f>
        <v>0</v>
      </c>
      <c r="T1425" s="7">
        <f>IF([1]主干线!J1425="","",[1]主干线!J1425)</f>
        <v>0</v>
      </c>
      <c r="U1425" s="7" t="str">
        <f>IF([1]主干线!H1425="","",[1]主干线!H1425)</f>
        <v>市辖</v>
      </c>
    </row>
    <row r="1426" spans="1:21" x14ac:dyDescent="0.15">
      <c r="A1426" s="7" t="str">
        <f>IF([1]主干线!A1426="","",[1]主干线!A1426)</f>
        <v>安玖线路3</v>
      </c>
      <c r="B1426" s="7" t="str">
        <f>IF([1]主干线!B1426="","",[1]主干线!B1426)</f>
        <v>10kV</v>
      </c>
      <c r="C1426" s="7" t="str">
        <f>IF([1]主干线!C1426="","",[1]主干线!C1426)</f>
        <v>149安玖线</v>
      </c>
      <c r="D1426" s="7">
        <f>IF([1]主干线!D1426="","",[1]主干线!D1426)</f>
        <v>0</v>
      </c>
      <c r="E1426" s="7" t="str">
        <f>IF([1]主干线!E1426="","",[1]主干线!E1426)</f>
        <v>LGJ-185/30</v>
      </c>
      <c r="F1426" s="7">
        <f>IF([1]主干线!F1426="","",[1]主干线!F1426)</f>
        <v>0.32010100000000002</v>
      </c>
      <c r="G1426" s="7">
        <f>IF([1]主干线!M1426="","",[1]主干线!M1426)</f>
        <v>2E-3</v>
      </c>
      <c r="H1426" s="7">
        <f>IF([1]主干线!N1426="","",[1]主干线!N1426)</f>
        <v>0</v>
      </c>
      <c r="I1426" s="7">
        <f>IF([1]主干线!O1426="","",[1]主干线!O1426)</f>
        <v>0</v>
      </c>
      <c r="J1426" s="7">
        <f>IF([1]主干线!P1426="","",[1]主干线!P1426)</f>
        <v>2015</v>
      </c>
      <c r="K1426" s="7">
        <f>IF([1]主干线!Q1426="","",[1]主干线!Q1426)</f>
        <v>1</v>
      </c>
      <c r="L1426" s="7">
        <f>IF([1]主干线!R1426="","",[1]主干线!R1426)</f>
        <v>0</v>
      </c>
      <c r="M1426" s="7">
        <f>IF([1]主干线!S1426="","",[1]主干线!S1426)</f>
        <v>0</v>
      </c>
      <c r="N1426" s="7">
        <f>IF([1]主干线!T1426="","",[1]主干线!T1426)</f>
        <v>0</v>
      </c>
      <c r="O1426" s="7" t="str">
        <f>IF([1]主干线!V1426="","",[1]主干线!V1426)</f>
        <v>8796085692448</v>
      </c>
      <c r="P1426" s="7">
        <f>IF([1]主干线!W1426="","",[1]主干线!W1426)</f>
        <v>6.4020210000000004</v>
      </c>
      <c r="Q1426" s="7">
        <f>IF([1]主干线!X1426="","",[1]主干线!X1426)</f>
        <v>3</v>
      </c>
      <c r="R1426" s="7">
        <f>IF([1]主干线!I1426="","",[1]主干线!I1426)</f>
        <v>0</v>
      </c>
      <c r="S1426" s="7">
        <f>IF([1]主干线!G1426="","",[1]主干线!G1426)</f>
        <v>0</v>
      </c>
      <c r="T1426" s="7">
        <f>IF([1]主干线!J1426="","",[1]主干线!J1426)</f>
        <v>0</v>
      </c>
      <c r="U1426" s="7" t="str">
        <f>IF([1]主干线!H1426="","",[1]主干线!H1426)</f>
        <v>市辖</v>
      </c>
    </row>
    <row r="1427" spans="1:21" x14ac:dyDescent="0.15">
      <c r="A1427" s="7" t="str">
        <f>IF([1]主干线!A1427="","",[1]主干线!A1427)</f>
        <v>安玖线路4</v>
      </c>
      <c r="B1427" s="7" t="str">
        <f>IF([1]主干线!B1427="","",[1]主干线!B1427)</f>
        <v>10kV</v>
      </c>
      <c r="C1427" s="7" t="str">
        <f>IF([1]主干线!C1427="","",[1]主干线!C1427)</f>
        <v>149安玖线</v>
      </c>
      <c r="D1427" s="7">
        <f>IF([1]主干线!D1427="","",[1]主干线!D1427)</f>
        <v>0</v>
      </c>
      <c r="E1427" s="7" t="str">
        <f>IF([1]主干线!E1427="","",[1]主干线!E1427)</f>
        <v>LGJ-185/30</v>
      </c>
      <c r="F1427" s="7">
        <f>IF([1]主干线!F1427="","",[1]主干线!F1427)</f>
        <v>2.7564999999999999E-2</v>
      </c>
      <c r="G1427" s="7">
        <f>IF([1]主干线!M1427="","",[1]主干线!M1427)</f>
        <v>2E-3</v>
      </c>
      <c r="H1427" s="7">
        <f>IF([1]主干线!N1427="","",[1]主干线!N1427)</f>
        <v>0</v>
      </c>
      <c r="I1427" s="7">
        <f>IF([1]主干线!O1427="","",[1]主干线!O1427)</f>
        <v>0</v>
      </c>
      <c r="J1427" s="7">
        <f>IF([1]主干线!P1427="","",[1]主干线!P1427)</f>
        <v>2015</v>
      </c>
      <c r="K1427" s="7">
        <f>IF([1]主干线!Q1427="","",[1]主干线!Q1427)</f>
        <v>2</v>
      </c>
      <c r="L1427" s="7">
        <f>IF([1]主干线!R1427="","",[1]主干线!R1427)</f>
        <v>0</v>
      </c>
      <c r="M1427" s="7">
        <f>IF([1]主干线!S1427="","",[1]主干线!S1427)</f>
        <v>0</v>
      </c>
      <c r="N1427" s="7">
        <f>IF([1]主干线!T1427="","",[1]主干线!T1427)</f>
        <v>0</v>
      </c>
      <c r="O1427" s="7" t="str">
        <f>IF([1]主干线!V1427="","",[1]主干线!V1427)</f>
        <v>8796088751792</v>
      </c>
      <c r="P1427" s="7">
        <f>IF([1]主干线!W1427="","",[1]主干线!W1427)</f>
        <v>0.55128999999999995</v>
      </c>
      <c r="Q1427" s="7">
        <f>IF([1]主干线!X1427="","",[1]主干线!X1427)</f>
        <v>4</v>
      </c>
      <c r="R1427" s="7">
        <f>IF([1]主干线!I1427="","",[1]主干线!I1427)</f>
        <v>1</v>
      </c>
      <c r="S1427" s="7">
        <f>IF([1]主干线!G1427="","",[1]主干线!G1427)</f>
        <v>0</v>
      </c>
      <c r="T1427" s="7">
        <f>IF([1]主干线!J1427="","",[1]主干线!J1427)</f>
        <v>0</v>
      </c>
      <c r="U1427" s="7" t="str">
        <f>IF([1]主干线!H1427="","",[1]主干线!H1427)</f>
        <v>市辖</v>
      </c>
    </row>
    <row r="1428" spans="1:21" x14ac:dyDescent="0.15">
      <c r="A1428" s="7" t="str">
        <f>IF([1]主干线!A1428="","",[1]主干线!A1428)</f>
        <v>安玖线路5</v>
      </c>
      <c r="B1428" s="7" t="str">
        <f>IF([1]主干线!B1428="","",[1]主干线!B1428)</f>
        <v>10kV</v>
      </c>
      <c r="C1428" s="7" t="str">
        <f>IF([1]主干线!C1428="","",[1]主干线!C1428)</f>
        <v>149安玖线</v>
      </c>
      <c r="D1428" s="7">
        <f>IF([1]主干线!D1428="","",[1]主干线!D1428)</f>
        <v>0</v>
      </c>
      <c r="E1428" s="7" t="str">
        <f>IF([1]主干线!E1428="","",[1]主干线!E1428)</f>
        <v>LGJ-185/30</v>
      </c>
      <c r="F1428" s="7">
        <f>IF([1]主干线!F1428="","",[1]主干线!F1428)</f>
        <v>8.5033999999999998E-2</v>
      </c>
      <c r="G1428" s="7">
        <f>IF([1]主干线!M1428="","",[1]主干线!M1428)</f>
        <v>2E-3</v>
      </c>
      <c r="H1428" s="7">
        <f>IF([1]主干线!N1428="","",[1]主干线!N1428)</f>
        <v>0</v>
      </c>
      <c r="I1428" s="7">
        <f>IF([1]主干线!O1428="","",[1]主干线!O1428)</f>
        <v>0</v>
      </c>
      <c r="J1428" s="7">
        <f>IF([1]主干线!P1428="","",[1]主干线!P1428)</f>
        <v>2015</v>
      </c>
      <c r="K1428" s="7">
        <f>IF([1]主干线!Q1428="","",[1]主干线!Q1428)</f>
        <v>3</v>
      </c>
      <c r="L1428" s="7">
        <f>IF([1]主干线!R1428="","",[1]主干线!R1428)</f>
        <v>0</v>
      </c>
      <c r="M1428" s="7">
        <f>IF([1]主干线!S1428="","",[1]主干线!S1428)</f>
        <v>0</v>
      </c>
      <c r="N1428" s="7">
        <f>IF([1]主干线!T1428="","",[1]主干线!T1428)</f>
        <v>0</v>
      </c>
      <c r="O1428" s="7" t="str">
        <f>IF([1]主干线!V1428="","",[1]主干线!V1428)</f>
        <v>8796088751872</v>
      </c>
      <c r="P1428" s="7">
        <f>IF([1]主干线!W1428="","",[1]主干线!W1428)</f>
        <v>1.700682</v>
      </c>
      <c r="Q1428" s="7">
        <f>IF([1]主干线!X1428="","",[1]主干线!X1428)</f>
        <v>5</v>
      </c>
      <c r="R1428" s="7">
        <f>IF([1]主干线!I1428="","",[1]主干线!I1428)</f>
        <v>1</v>
      </c>
      <c r="S1428" s="7">
        <f>IF([1]主干线!G1428="","",[1]主干线!G1428)</f>
        <v>0</v>
      </c>
      <c r="T1428" s="7">
        <f>IF([1]主干线!J1428="","",[1]主干线!J1428)</f>
        <v>0</v>
      </c>
      <c r="U1428" s="7" t="str">
        <f>IF([1]主干线!H1428="","",[1]主干线!H1428)</f>
        <v>市辖</v>
      </c>
    </row>
    <row r="1429" spans="1:21" x14ac:dyDescent="0.15">
      <c r="A1429" s="7" t="str">
        <f>IF([1]主干线!A1429="","",[1]主干线!A1429)</f>
        <v>安玖线路6</v>
      </c>
      <c r="B1429" s="7" t="str">
        <f>IF([1]主干线!B1429="","",[1]主干线!B1429)</f>
        <v>10kV</v>
      </c>
      <c r="C1429" s="7" t="str">
        <f>IF([1]主干线!C1429="","",[1]主干线!C1429)</f>
        <v>149安玖线</v>
      </c>
      <c r="D1429" s="7">
        <f>IF([1]主干线!D1429="","",[1]主干线!D1429)</f>
        <v>0</v>
      </c>
      <c r="E1429" s="7" t="str">
        <f>IF([1]主干线!E1429="","",[1]主干线!E1429)</f>
        <v>LGJ-185/30</v>
      </c>
      <c r="F1429" s="7">
        <f>IF([1]主干线!F1429="","",[1]主干线!F1429)</f>
        <v>2.1909999999999998E-3</v>
      </c>
      <c r="G1429" s="7">
        <f>IF([1]主干线!M1429="","",[1]主干线!M1429)</f>
        <v>2E-3</v>
      </c>
      <c r="H1429" s="7">
        <f>IF([1]主干线!N1429="","",[1]主干线!N1429)</f>
        <v>0</v>
      </c>
      <c r="I1429" s="7">
        <f>IF([1]主干线!O1429="","",[1]主干线!O1429)</f>
        <v>0</v>
      </c>
      <c r="J1429" s="7">
        <f>IF([1]主干线!P1429="","",[1]主干线!P1429)</f>
        <v>2015</v>
      </c>
      <c r="K1429" s="7">
        <f>IF([1]主干线!Q1429="","",[1]主干线!Q1429)</f>
        <v>1</v>
      </c>
      <c r="L1429" s="7">
        <f>IF([1]主干线!R1429="","",[1]主干线!R1429)</f>
        <v>0</v>
      </c>
      <c r="M1429" s="7">
        <f>IF([1]主干线!S1429="","",[1]主干线!S1429)</f>
        <v>0</v>
      </c>
      <c r="N1429" s="7">
        <f>IF([1]主干线!T1429="","",[1]主干线!T1429)</f>
        <v>0</v>
      </c>
      <c r="O1429" s="7" t="str">
        <f>IF([1]主干线!V1429="","",[1]主干线!V1429)</f>
        <v>配变_浩檀针织</v>
      </c>
      <c r="P1429" s="7">
        <f>IF([1]主干线!W1429="","",[1]主干线!W1429)</f>
        <v>4.3829E-2</v>
      </c>
      <c r="Q1429" s="7">
        <f>IF([1]主干线!X1429="","",[1]主干线!X1429)</f>
        <v>6</v>
      </c>
      <c r="R1429" s="7">
        <f>IF([1]主干线!I1429="","",[1]主干线!I1429)</f>
        <v>0</v>
      </c>
      <c r="S1429" s="7">
        <f>IF([1]主干线!G1429="","",[1]主干线!G1429)</f>
        <v>0</v>
      </c>
      <c r="T1429" s="7">
        <f>IF([1]主干线!J1429="","",[1]主干线!J1429)</f>
        <v>0</v>
      </c>
      <c r="U1429" s="7" t="str">
        <f>IF([1]主干线!H1429="","",[1]主干线!H1429)</f>
        <v>市辖</v>
      </c>
    </row>
    <row r="1430" spans="1:21" x14ac:dyDescent="0.15">
      <c r="A1430" s="7" t="str">
        <f>IF([1]主干线!A1430="","",[1]主干线!A1430)</f>
        <v>安玖线路7</v>
      </c>
      <c r="B1430" s="7" t="str">
        <f>IF([1]主干线!B1430="","",[1]主干线!B1430)</f>
        <v>10kV</v>
      </c>
      <c r="C1430" s="7" t="str">
        <f>IF([1]主干线!C1430="","",[1]主干线!C1430)</f>
        <v>149安玖线</v>
      </c>
      <c r="D1430" s="7">
        <f>IF([1]主干线!D1430="","",[1]主干线!D1430)</f>
        <v>0</v>
      </c>
      <c r="E1430" s="7" t="str">
        <f>IF([1]主干线!E1430="","",[1]主干线!E1430)</f>
        <v>LGJ-185/30</v>
      </c>
      <c r="F1430" s="7">
        <f>IF([1]主干线!F1430="","",[1]主干线!F1430)</f>
        <v>8.3879999999999996E-3</v>
      </c>
      <c r="G1430" s="7">
        <f>IF([1]主干线!M1430="","",[1]主干线!M1430)</f>
        <v>2E-3</v>
      </c>
      <c r="H1430" s="7">
        <f>IF([1]主干线!N1430="","",[1]主干线!N1430)</f>
        <v>0</v>
      </c>
      <c r="I1430" s="7">
        <f>IF([1]主干线!O1430="","",[1]主干线!O1430)</f>
        <v>0</v>
      </c>
      <c r="J1430" s="7">
        <f>IF([1]主干线!P1430="","",[1]主干线!P1430)</f>
        <v>2015</v>
      </c>
      <c r="K1430" s="7">
        <f>IF([1]主干线!Q1430="","",[1]主干线!Q1430)</f>
        <v>2</v>
      </c>
      <c r="L1430" s="7">
        <f>IF([1]主干线!R1430="","",[1]主干线!R1430)</f>
        <v>0</v>
      </c>
      <c r="M1430" s="7">
        <f>IF([1]主干线!S1430="","",[1]主干线!S1430)</f>
        <v>0</v>
      </c>
      <c r="N1430" s="7">
        <f>IF([1]主干线!T1430="","",[1]主干线!T1430)</f>
        <v>0</v>
      </c>
      <c r="O1430" s="7" t="str">
        <f>IF([1]主干线!V1430="","",[1]主干线!V1430)</f>
        <v>配变_大宏机电</v>
      </c>
      <c r="P1430" s="7">
        <f>IF([1]主干线!W1430="","",[1]主干线!W1430)</f>
        <v>0.16775200000000001</v>
      </c>
      <c r="Q1430" s="7">
        <f>IF([1]主干线!X1430="","",[1]主干线!X1430)</f>
        <v>7</v>
      </c>
      <c r="R1430" s="7">
        <f>IF([1]主干线!I1430="","",[1]主干线!I1430)</f>
        <v>1</v>
      </c>
      <c r="S1430" s="7">
        <f>IF([1]主干线!G1430="","",[1]主干线!G1430)</f>
        <v>0</v>
      </c>
      <c r="T1430" s="7">
        <f>IF([1]主干线!J1430="","",[1]主干线!J1430)</f>
        <v>0</v>
      </c>
      <c r="U1430" s="7" t="str">
        <f>IF([1]主干线!H1430="","",[1]主干线!H1430)</f>
        <v>市辖</v>
      </c>
    </row>
    <row r="1431" spans="1:21" x14ac:dyDescent="0.15">
      <c r="A1431" s="7" t="str">
        <f>IF([1]主干线!A1431="","",[1]主干线!A1431)</f>
        <v>安玖线路8</v>
      </c>
      <c r="B1431" s="7" t="str">
        <f>IF([1]主干线!B1431="","",[1]主干线!B1431)</f>
        <v>10kV</v>
      </c>
      <c r="C1431" s="7" t="str">
        <f>IF([1]主干线!C1431="","",[1]主干线!C1431)</f>
        <v>149安玖线</v>
      </c>
      <c r="D1431" s="7">
        <f>IF([1]主干线!D1431="","",[1]主干线!D1431)</f>
        <v>0</v>
      </c>
      <c r="E1431" s="7" t="str">
        <f>IF([1]主干线!E1431="","",[1]主干线!E1431)</f>
        <v>LGJ-185/30</v>
      </c>
      <c r="F1431" s="7">
        <f>IF([1]主干线!F1431="","",[1]主干线!F1431)</f>
        <v>3.0962E-2</v>
      </c>
      <c r="G1431" s="7">
        <f>IF([1]主干线!M1431="","",[1]主干线!M1431)</f>
        <v>2E-3</v>
      </c>
      <c r="H1431" s="7">
        <f>IF([1]主干线!N1431="","",[1]主干线!N1431)</f>
        <v>0</v>
      </c>
      <c r="I1431" s="7">
        <f>IF([1]主干线!O1431="","",[1]主干线!O1431)</f>
        <v>0</v>
      </c>
      <c r="J1431" s="7">
        <f>IF([1]主干线!P1431="","",[1]主干线!P1431)</f>
        <v>2015</v>
      </c>
      <c r="K1431" s="7">
        <f>IF([1]主干线!Q1431="","",[1]主干线!Q1431)</f>
        <v>3</v>
      </c>
      <c r="L1431" s="7">
        <f>IF([1]主干线!R1431="","",[1]主干线!R1431)</f>
        <v>0</v>
      </c>
      <c r="M1431" s="7">
        <f>IF([1]主干线!S1431="","",[1]主干线!S1431)</f>
        <v>0</v>
      </c>
      <c r="N1431" s="7">
        <f>IF([1]主干线!T1431="","",[1]主干线!T1431)</f>
        <v>0</v>
      </c>
      <c r="O1431" s="7" t="str">
        <f>IF([1]主干线!V1431="","",[1]主干线!V1431)</f>
        <v>配变_六贤</v>
      </c>
      <c r="P1431" s="7">
        <f>IF([1]主干线!W1431="","",[1]主干线!W1431)</f>
        <v>0.61924000000000001</v>
      </c>
      <c r="Q1431" s="7">
        <f>IF([1]主干线!X1431="","",[1]主干线!X1431)</f>
        <v>8</v>
      </c>
      <c r="R1431" s="7">
        <f>IF([1]主干线!I1431="","",[1]主干线!I1431)</f>
        <v>1</v>
      </c>
      <c r="S1431" s="7">
        <f>IF([1]主干线!G1431="","",[1]主干线!G1431)</f>
        <v>0</v>
      </c>
      <c r="T1431" s="7">
        <f>IF([1]主干线!J1431="","",[1]主干线!J1431)</f>
        <v>0</v>
      </c>
      <c r="U1431" s="7" t="str">
        <f>IF([1]主干线!H1431="","",[1]主干线!H1431)</f>
        <v>市辖</v>
      </c>
    </row>
    <row r="1432" spans="1:21" x14ac:dyDescent="0.15">
      <c r="A1432" s="7" t="str">
        <f>IF([1]主干线!A1432="","",[1]主干线!A1432)</f>
        <v>安玖线路9</v>
      </c>
      <c r="B1432" s="7" t="str">
        <f>IF([1]主干线!B1432="","",[1]主干线!B1432)</f>
        <v>10kV</v>
      </c>
      <c r="C1432" s="7" t="str">
        <f>IF([1]主干线!C1432="","",[1]主干线!C1432)</f>
        <v>149安玖线</v>
      </c>
      <c r="D1432" s="7">
        <f>IF([1]主干线!D1432="","",[1]主干线!D1432)</f>
        <v>0</v>
      </c>
      <c r="E1432" s="7" t="str">
        <f>IF([1]主干线!E1432="","",[1]主干线!E1432)</f>
        <v>LGJ-185/30</v>
      </c>
      <c r="F1432" s="7">
        <f>IF([1]主干线!F1432="","",[1]主干线!F1432)</f>
        <v>4.5803999999999997E-2</v>
      </c>
      <c r="G1432" s="7">
        <f>IF([1]主干线!M1432="","",[1]主干线!M1432)</f>
        <v>2E-3</v>
      </c>
      <c r="H1432" s="7">
        <f>IF([1]主干线!N1432="","",[1]主干线!N1432)</f>
        <v>0</v>
      </c>
      <c r="I1432" s="7">
        <f>IF([1]主干线!O1432="","",[1]主干线!O1432)</f>
        <v>0</v>
      </c>
      <c r="J1432" s="7">
        <f>IF([1]主干线!P1432="","",[1]主干线!P1432)</f>
        <v>2015</v>
      </c>
      <c r="K1432" s="7">
        <f>IF([1]主干线!Q1432="","",[1]主干线!Q1432)</f>
        <v>1</v>
      </c>
      <c r="L1432" s="7">
        <f>IF([1]主干线!R1432="","",[1]主干线!R1432)</f>
        <v>0</v>
      </c>
      <c r="M1432" s="7">
        <f>IF([1]主干线!S1432="","",[1]主干线!S1432)</f>
        <v>0</v>
      </c>
      <c r="N1432" s="7">
        <f>IF([1]主干线!T1432="","",[1]主干线!T1432)</f>
        <v>0</v>
      </c>
      <c r="O1432" s="7" t="str">
        <f>IF([1]主干线!V1432="","",[1]主干线!V1432)</f>
        <v>配变_隆昌车业1-1</v>
      </c>
      <c r="P1432" s="7">
        <f>IF([1]主干线!W1432="","",[1]主干线!W1432)</f>
        <v>0.91608900000000004</v>
      </c>
      <c r="Q1432" s="7">
        <f>IF([1]主干线!X1432="","",[1]主干线!X1432)</f>
        <v>0</v>
      </c>
      <c r="R1432" s="7">
        <f>IF([1]主干线!I1432="","",[1]主干线!I1432)</f>
        <v>0</v>
      </c>
      <c r="S1432" s="7">
        <f>IF([1]主干线!G1432="","",[1]主干线!G1432)</f>
        <v>0</v>
      </c>
      <c r="T1432" s="7">
        <f>IF([1]主干线!J1432="","",[1]主干线!J1432)</f>
        <v>0</v>
      </c>
      <c r="U1432" s="7" t="str">
        <f>IF([1]主干线!H1432="","",[1]主干线!H1432)</f>
        <v>市辖</v>
      </c>
    </row>
    <row r="1433" spans="1:21" x14ac:dyDescent="0.15">
      <c r="A1433" s="7" t="str">
        <f>IF([1]主干线!A1433="","",[1]主干线!A1433)</f>
        <v>安玖线路10</v>
      </c>
      <c r="B1433" s="7" t="str">
        <f>IF([1]主干线!B1433="","",[1]主干线!B1433)</f>
        <v>10kV</v>
      </c>
      <c r="C1433" s="7" t="str">
        <f>IF([1]主干线!C1433="","",[1]主干线!C1433)</f>
        <v>149安玖线</v>
      </c>
      <c r="D1433" s="7">
        <f>IF([1]主干线!D1433="","",[1]主干线!D1433)</f>
        <v>0</v>
      </c>
      <c r="E1433" s="7" t="str">
        <f>IF([1]主干线!E1433="","",[1]主干线!E1433)</f>
        <v>LGJ-185/30</v>
      </c>
      <c r="F1433" s="7">
        <f>IF([1]主干线!F1433="","",[1]主干线!F1433)</f>
        <v>4.0069E-2</v>
      </c>
      <c r="G1433" s="7">
        <f>IF([1]主干线!M1433="","",[1]主干线!M1433)</f>
        <v>2E-3</v>
      </c>
      <c r="H1433" s="7">
        <f>IF([1]主干线!N1433="","",[1]主干线!N1433)</f>
        <v>0</v>
      </c>
      <c r="I1433" s="7">
        <f>IF([1]主干线!O1433="","",[1]主干线!O1433)</f>
        <v>0</v>
      </c>
      <c r="J1433" s="7">
        <f>IF([1]主干线!P1433="","",[1]主干线!P1433)</f>
        <v>2015</v>
      </c>
      <c r="K1433" s="7">
        <f>IF([1]主干线!Q1433="","",[1]主干线!Q1433)</f>
        <v>2</v>
      </c>
      <c r="L1433" s="7">
        <f>IF([1]主干线!R1433="","",[1]主干线!R1433)</f>
        <v>0</v>
      </c>
      <c r="M1433" s="7">
        <f>IF([1]主干线!S1433="","",[1]主干线!S1433)</f>
        <v>0</v>
      </c>
      <c r="N1433" s="7">
        <f>IF([1]主干线!T1433="","",[1]主干线!T1433)</f>
        <v>0</v>
      </c>
      <c r="O1433" s="7" t="str">
        <f>IF([1]主干线!V1433="","",[1]主干线!V1433)</f>
        <v>8796088751888</v>
      </c>
      <c r="P1433" s="7">
        <f>IF([1]主干线!W1433="","",[1]主干线!W1433)</f>
        <v>0.80137999999999998</v>
      </c>
      <c r="Q1433" s="7">
        <f>IF([1]主干线!X1433="","",[1]主干线!X1433)</f>
        <v>1</v>
      </c>
      <c r="R1433" s="7">
        <f>IF([1]主干线!I1433="","",[1]主干线!I1433)</f>
        <v>1</v>
      </c>
      <c r="S1433" s="7">
        <f>IF([1]主干线!G1433="","",[1]主干线!G1433)</f>
        <v>0</v>
      </c>
      <c r="T1433" s="7">
        <f>IF([1]主干线!J1433="","",[1]主干线!J1433)</f>
        <v>0</v>
      </c>
      <c r="U1433" s="7" t="str">
        <f>IF([1]主干线!H1433="","",[1]主干线!H1433)</f>
        <v>市辖</v>
      </c>
    </row>
    <row r="1434" spans="1:21" x14ac:dyDescent="0.15">
      <c r="A1434" s="7" t="str">
        <f>IF([1]主干线!A1434="","",[1]主干线!A1434)</f>
        <v>安玖线路11</v>
      </c>
      <c r="B1434" s="7" t="str">
        <f>IF([1]主干线!B1434="","",[1]主干线!B1434)</f>
        <v>10kV</v>
      </c>
      <c r="C1434" s="7" t="str">
        <f>IF([1]主干线!C1434="","",[1]主干线!C1434)</f>
        <v>149安玖线</v>
      </c>
      <c r="D1434" s="7">
        <f>IF([1]主干线!D1434="","",[1]主干线!D1434)</f>
        <v>0</v>
      </c>
      <c r="E1434" s="7" t="str">
        <f>IF([1]主干线!E1434="","",[1]主干线!E1434)</f>
        <v>LGJ-185/30</v>
      </c>
      <c r="F1434" s="7">
        <f>IF([1]主干线!F1434="","",[1]主干线!F1434)</f>
        <v>0.456986</v>
      </c>
      <c r="G1434" s="7">
        <f>IF([1]主干线!M1434="","",[1]主干线!M1434)</f>
        <v>2E-3</v>
      </c>
      <c r="H1434" s="7">
        <f>IF([1]主干线!N1434="","",[1]主干线!N1434)</f>
        <v>0</v>
      </c>
      <c r="I1434" s="7">
        <f>IF([1]主干线!O1434="","",[1]主干线!O1434)</f>
        <v>0</v>
      </c>
      <c r="J1434" s="7">
        <f>IF([1]主干线!P1434="","",[1]主干线!P1434)</f>
        <v>2015</v>
      </c>
      <c r="K1434" s="7">
        <f>IF([1]主干线!Q1434="","",[1]主干线!Q1434)</f>
        <v>3</v>
      </c>
      <c r="L1434" s="7">
        <f>IF([1]主干线!R1434="","",[1]主干线!R1434)</f>
        <v>0</v>
      </c>
      <c r="M1434" s="7">
        <f>IF([1]主干线!S1434="","",[1]主干线!S1434)</f>
        <v>0</v>
      </c>
      <c r="N1434" s="7">
        <f>IF([1]主干线!T1434="","",[1]主干线!T1434)</f>
        <v>0</v>
      </c>
      <c r="O1434" s="7" t="str">
        <f>IF([1]主干线!V1434="","",[1]主干线!V1434)</f>
        <v>8796088752144</v>
      </c>
      <c r="P1434" s="7">
        <f>IF([1]主干线!W1434="","",[1]主干线!W1434)</f>
        <v>9.1397099999999991</v>
      </c>
      <c r="Q1434" s="7">
        <f>IF([1]主干线!X1434="","",[1]主干线!X1434)</f>
        <v>2</v>
      </c>
      <c r="R1434" s="7">
        <f>IF([1]主干线!I1434="","",[1]主干线!I1434)</f>
        <v>1</v>
      </c>
      <c r="S1434" s="7">
        <f>IF([1]主干线!G1434="","",[1]主干线!G1434)</f>
        <v>0</v>
      </c>
      <c r="T1434" s="7">
        <f>IF([1]主干线!J1434="","",[1]主干线!J1434)</f>
        <v>0</v>
      </c>
      <c r="U1434" s="7" t="str">
        <f>IF([1]主干线!H1434="","",[1]主干线!H1434)</f>
        <v>市辖</v>
      </c>
    </row>
    <row r="1435" spans="1:21" x14ac:dyDescent="0.15">
      <c r="A1435" s="7" t="str">
        <f>IF([1]主干线!A1435="","",[1]主干线!A1435)</f>
        <v>安玖线路12</v>
      </c>
      <c r="B1435" s="7" t="str">
        <f>IF([1]主干线!B1435="","",[1]主干线!B1435)</f>
        <v>10kV</v>
      </c>
      <c r="C1435" s="7" t="str">
        <f>IF([1]主干线!C1435="","",[1]主干线!C1435)</f>
        <v>149安玖线</v>
      </c>
      <c r="D1435" s="7">
        <f>IF([1]主干线!D1435="","",[1]主干线!D1435)</f>
        <v>0</v>
      </c>
      <c r="E1435" s="7" t="str">
        <f>IF([1]主干线!E1435="","",[1]主干线!E1435)</f>
        <v>LGJ-185/30</v>
      </c>
      <c r="F1435" s="7">
        <f>IF([1]主干线!F1435="","",[1]主干线!F1435)</f>
        <v>4.5943999999999999E-2</v>
      </c>
      <c r="G1435" s="7">
        <f>IF([1]主干线!M1435="","",[1]主干线!M1435)</f>
        <v>2E-3</v>
      </c>
      <c r="H1435" s="7">
        <f>IF([1]主干线!N1435="","",[1]主干线!N1435)</f>
        <v>0</v>
      </c>
      <c r="I1435" s="7">
        <f>IF([1]主干线!O1435="","",[1]主干线!O1435)</f>
        <v>0</v>
      </c>
      <c r="J1435" s="7">
        <f>IF([1]主干线!P1435="","",[1]主干线!P1435)</f>
        <v>2015</v>
      </c>
      <c r="K1435" s="7">
        <f>IF([1]主干线!Q1435="","",[1]主干线!Q1435)</f>
        <v>1</v>
      </c>
      <c r="L1435" s="7">
        <f>IF([1]主干线!R1435="","",[1]主干线!R1435)</f>
        <v>0</v>
      </c>
      <c r="M1435" s="7">
        <f>IF([1]主干线!S1435="","",[1]主干线!S1435)</f>
        <v>0</v>
      </c>
      <c r="N1435" s="7">
        <f>IF([1]主干线!T1435="","",[1]主干线!T1435)</f>
        <v>0</v>
      </c>
      <c r="O1435" s="7" t="str">
        <f>IF([1]主干线!V1435="","",[1]主干线!V1435)</f>
        <v>8796088751984</v>
      </c>
      <c r="P1435" s="7">
        <f>IF([1]主干线!W1435="","",[1]主干线!W1435)</f>
        <v>0.91887300000000005</v>
      </c>
      <c r="Q1435" s="7">
        <f>IF([1]主干线!X1435="","",[1]主干线!X1435)</f>
        <v>3</v>
      </c>
      <c r="R1435" s="7">
        <f>IF([1]主干线!I1435="","",[1]主干线!I1435)</f>
        <v>0</v>
      </c>
      <c r="S1435" s="7">
        <f>IF([1]主干线!G1435="","",[1]主干线!G1435)</f>
        <v>0</v>
      </c>
      <c r="T1435" s="7">
        <f>IF([1]主干线!J1435="","",[1]主干线!J1435)</f>
        <v>0</v>
      </c>
      <c r="U1435" s="7" t="str">
        <f>IF([1]主干线!H1435="","",[1]主干线!H1435)</f>
        <v>市辖</v>
      </c>
    </row>
    <row r="1436" spans="1:21" x14ac:dyDescent="0.15">
      <c r="A1436" s="7" t="str">
        <f>IF([1]主干线!A1436="","",[1]主干线!A1436)</f>
        <v>安玖线路13</v>
      </c>
      <c r="B1436" s="7" t="str">
        <f>IF([1]主干线!B1436="","",[1]主干线!B1436)</f>
        <v>10kV</v>
      </c>
      <c r="C1436" s="7" t="str">
        <f>IF([1]主干线!C1436="","",[1]主干线!C1436)</f>
        <v>149安玖线</v>
      </c>
      <c r="D1436" s="7">
        <f>IF([1]主干线!D1436="","",[1]主干线!D1436)</f>
        <v>0</v>
      </c>
      <c r="E1436" s="7" t="str">
        <f>IF([1]主干线!E1436="","",[1]主干线!E1436)</f>
        <v>LGJ-185/30</v>
      </c>
      <c r="F1436" s="7">
        <f>IF([1]主干线!F1436="","",[1]主干线!F1436)</f>
        <v>3.3860000000000001E-3</v>
      </c>
      <c r="G1436" s="7">
        <f>IF([1]主干线!M1436="","",[1]主干线!M1436)</f>
        <v>2E-3</v>
      </c>
      <c r="H1436" s="7">
        <f>IF([1]主干线!N1436="","",[1]主干线!N1436)</f>
        <v>0</v>
      </c>
      <c r="I1436" s="7">
        <f>IF([1]主干线!O1436="","",[1]主干线!O1436)</f>
        <v>0</v>
      </c>
      <c r="J1436" s="7">
        <f>IF([1]主干线!P1436="","",[1]主干线!P1436)</f>
        <v>2015</v>
      </c>
      <c r="K1436" s="7">
        <f>IF([1]主干线!Q1436="","",[1]主干线!Q1436)</f>
        <v>2</v>
      </c>
      <c r="L1436" s="7">
        <f>IF([1]主干线!R1436="","",[1]主干线!R1436)</f>
        <v>0</v>
      </c>
      <c r="M1436" s="7">
        <f>IF([1]主干线!S1436="","",[1]主干线!S1436)</f>
        <v>0</v>
      </c>
      <c r="N1436" s="7">
        <f>IF([1]主干线!T1436="","",[1]主干线!T1436)</f>
        <v>0</v>
      </c>
      <c r="O1436" s="7" t="str">
        <f>IF([1]主干线!V1436="","",[1]主干线!V1436)</f>
        <v>配变_高友五金</v>
      </c>
      <c r="P1436" s="7">
        <f>IF([1]主干线!W1436="","",[1]主干线!W1436)</f>
        <v>6.7727999999999997E-2</v>
      </c>
      <c r="Q1436" s="7">
        <f>IF([1]主干线!X1436="","",[1]主干线!X1436)</f>
        <v>4</v>
      </c>
      <c r="R1436" s="7">
        <f>IF([1]主干线!I1436="","",[1]主干线!I1436)</f>
        <v>1</v>
      </c>
      <c r="S1436" s="7">
        <f>IF([1]主干线!G1436="","",[1]主干线!G1436)</f>
        <v>0</v>
      </c>
      <c r="T1436" s="7">
        <f>IF([1]主干线!J1436="","",[1]主干线!J1436)</f>
        <v>0</v>
      </c>
      <c r="U1436" s="7" t="str">
        <f>IF([1]主干线!H1436="","",[1]主干线!H1436)</f>
        <v>市辖</v>
      </c>
    </row>
    <row r="1437" spans="1:21" x14ac:dyDescent="0.15">
      <c r="A1437" s="7" t="str">
        <f>IF([1]主干线!A1437="","",[1]主干线!A1437)</f>
        <v>安玖线路14</v>
      </c>
      <c r="B1437" s="7" t="str">
        <f>IF([1]主干线!B1437="","",[1]主干线!B1437)</f>
        <v>10kV</v>
      </c>
      <c r="C1437" s="7" t="str">
        <f>IF([1]主干线!C1437="","",[1]主干线!C1437)</f>
        <v>149安玖线</v>
      </c>
      <c r="D1437" s="7">
        <f>IF([1]主干线!D1437="","",[1]主干线!D1437)</f>
        <v>0</v>
      </c>
      <c r="E1437" s="7" t="str">
        <f>IF([1]主干线!E1437="","",[1]主干线!E1437)</f>
        <v>LGJ-185/30</v>
      </c>
      <c r="F1437" s="7">
        <f>IF([1]主干线!F1437="","",[1]主干线!F1437)</f>
        <v>3.4074E-2</v>
      </c>
      <c r="G1437" s="7">
        <f>IF([1]主干线!M1437="","",[1]主干线!M1437)</f>
        <v>2E-3</v>
      </c>
      <c r="H1437" s="7">
        <f>IF([1]主干线!N1437="","",[1]主干线!N1437)</f>
        <v>0</v>
      </c>
      <c r="I1437" s="7">
        <f>IF([1]主干线!O1437="","",[1]主干线!O1437)</f>
        <v>0</v>
      </c>
      <c r="J1437" s="7">
        <f>IF([1]主干线!P1437="","",[1]主干线!P1437)</f>
        <v>2015</v>
      </c>
      <c r="K1437" s="7">
        <f>IF([1]主干线!Q1437="","",[1]主干线!Q1437)</f>
        <v>3</v>
      </c>
      <c r="L1437" s="7">
        <f>IF([1]主干线!R1437="","",[1]主干线!R1437)</f>
        <v>0</v>
      </c>
      <c r="M1437" s="7">
        <f>IF([1]主干线!S1437="","",[1]主干线!S1437)</f>
        <v>0</v>
      </c>
      <c r="N1437" s="7">
        <f>IF([1]主干线!T1437="","",[1]主干线!T1437)</f>
        <v>0</v>
      </c>
      <c r="O1437" s="7" t="str">
        <f>IF([1]主干线!V1437="","",[1]主干线!V1437)</f>
        <v>8796088752128</v>
      </c>
      <c r="P1437" s="7">
        <f>IF([1]主干线!W1437="","",[1]主干线!W1437)</f>
        <v>0.68147400000000002</v>
      </c>
      <c r="Q1437" s="7">
        <f>IF([1]主干线!X1437="","",[1]主干线!X1437)</f>
        <v>5</v>
      </c>
      <c r="R1437" s="7">
        <f>IF([1]主干线!I1437="","",[1]主干线!I1437)</f>
        <v>1</v>
      </c>
      <c r="S1437" s="7">
        <f>IF([1]主干线!G1437="","",[1]主干线!G1437)</f>
        <v>0</v>
      </c>
      <c r="T1437" s="7">
        <f>IF([1]主干线!J1437="","",[1]主干线!J1437)</f>
        <v>0</v>
      </c>
      <c r="U1437" s="7" t="str">
        <f>IF([1]主干线!H1437="","",[1]主干线!H1437)</f>
        <v>市辖</v>
      </c>
    </row>
    <row r="1438" spans="1:21" x14ac:dyDescent="0.15">
      <c r="A1438" s="7" t="str">
        <f>IF([1]主干线!A1438="","",[1]主干线!A1438)</f>
        <v>安玖线路15</v>
      </c>
      <c r="B1438" s="7" t="str">
        <f>IF([1]主干线!B1438="","",[1]主干线!B1438)</f>
        <v>10kV</v>
      </c>
      <c r="C1438" s="7" t="str">
        <f>IF([1]主干线!C1438="","",[1]主干线!C1438)</f>
        <v>149安玖线</v>
      </c>
      <c r="D1438" s="7">
        <f>IF([1]主干线!D1438="","",[1]主干线!D1438)</f>
        <v>1</v>
      </c>
      <c r="E1438" s="7" t="str">
        <f>IF([1]主干线!E1438="","",[1]主干线!E1438)</f>
        <v>YJV22-3×95</v>
      </c>
      <c r="F1438" s="7">
        <f>IF([1]主干线!F1438="","",[1]主干线!F1438)</f>
        <v>6.2218000000000002E-2</v>
      </c>
      <c r="G1438" s="7">
        <f>IF([1]主干线!M1438="","",[1]主干线!M1438)</f>
        <v>2E-3</v>
      </c>
      <c r="H1438" s="7">
        <f>IF([1]主干线!N1438="","",[1]主干线!N1438)</f>
        <v>0</v>
      </c>
      <c r="I1438" s="7">
        <f>IF([1]主干线!O1438="","",[1]主干线!O1438)</f>
        <v>0</v>
      </c>
      <c r="J1438" s="7">
        <f>IF([1]主干线!P1438="","",[1]主干线!P1438)</f>
        <v>2015</v>
      </c>
      <c r="K1438" s="7">
        <f>IF([1]主干线!Q1438="","",[1]主干线!Q1438)</f>
        <v>1</v>
      </c>
      <c r="L1438" s="7">
        <f>IF([1]主干线!R1438="","",[1]主干线!R1438)</f>
        <v>0</v>
      </c>
      <c r="M1438" s="7">
        <f>IF([1]主干线!S1438="","",[1]主干线!S1438)</f>
        <v>0</v>
      </c>
      <c r="N1438" s="7">
        <f>IF([1]主干线!T1438="","",[1]主干线!T1438)</f>
        <v>0</v>
      </c>
      <c r="O1438" s="7" t="str">
        <f>IF([1]主干线!V1438="","",[1]主干线!V1438)</f>
        <v>配变_高创力电工机械</v>
      </c>
      <c r="P1438" s="7">
        <f>IF([1]主干线!W1438="","",[1]主干线!W1438)</f>
        <v>3.5464370000000001</v>
      </c>
      <c r="Q1438" s="7">
        <f>IF([1]主干线!X1438="","",[1]主干线!X1438)</f>
        <v>6</v>
      </c>
      <c r="R1438" s="7">
        <f>IF([1]主干线!I1438="","",[1]主干线!I1438)</f>
        <v>0</v>
      </c>
      <c r="S1438" s="7">
        <f>IF([1]主干线!G1438="","",[1]主干线!G1438)</f>
        <v>0</v>
      </c>
      <c r="T1438" s="7">
        <f>IF([1]主干线!J1438="","",[1]主干线!J1438)</f>
        <v>0</v>
      </c>
      <c r="U1438" s="7" t="str">
        <f>IF([1]主干线!H1438="","",[1]主干线!H1438)</f>
        <v>市辖</v>
      </c>
    </row>
    <row r="1439" spans="1:21" x14ac:dyDescent="0.15">
      <c r="A1439" s="7" t="str">
        <f>IF([1]主干线!A1439="","",[1]主干线!A1439)</f>
        <v>安玖线路16</v>
      </c>
      <c r="B1439" s="7" t="str">
        <f>IF([1]主干线!B1439="","",[1]主干线!B1439)</f>
        <v>10kV</v>
      </c>
      <c r="C1439" s="7" t="str">
        <f>IF([1]主干线!C1439="","",[1]主干线!C1439)</f>
        <v>149安玖线</v>
      </c>
      <c r="D1439" s="7">
        <f>IF([1]主干线!D1439="","",[1]主干线!D1439)</f>
        <v>0</v>
      </c>
      <c r="E1439" s="7" t="str">
        <f>IF([1]主干线!E1439="","",[1]主干线!E1439)</f>
        <v>LGJ-185/30</v>
      </c>
      <c r="F1439" s="7">
        <f>IF([1]主干线!F1439="","",[1]主干线!F1439)</f>
        <v>9.0240000000000008E-3</v>
      </c>
      <c r="G1439" s="7">
        <f>IF([1]主干线!M1439="","",[1]主干线!M1439)</f>
        <v>2E-3</v>
      </c>
      <c r="H1439" s="7">
        <f>IF([1]主干线!N1439="","",[1]主干线!N1439)</f>
        <v>0</v>
      </c>
      <c r="I1439" s="7">
        <f>IF([1]主干线!O1439="","",[1]主干线!O1439)</f>
        <v>0</v>
      </c>
      <c r="J1439" s="7">
        <f>IF([1]主干线!P1439="","",[1]主干线!P1439)</f>
        <v>2015</v>
      </c>
      <c r="K1439" s="7">
        <f>IF([1]主干线!Q1439="","",[1]主干线!Q1439)</f>
        <v>2</v>
      </c>
      <c r="L1439" s="7">
        <f>IF([1]主干线!R1439="","",[1]主干线!R1439)</f>
        <v>0</v>
      </c>
      <c r="M1439" s="7">
        <f>IF([1]主干线!S1439="","",[1]主干线!S1439)</f>
        <v>0</v>
      </c>
      <c r="N1439" s="7">
        <f>IF([1]主干线!T1439="","",[1]主干线!T1439)</f>
        <v>0</v>
      </c>
      <c r="O1439" s="7" t="str">
        <f>IF([1]主干线!V1439="","",[1]主干线!V1439)</f>
        <v>配变_荣昌聚氨酯</v>
      </c>
      <c r="P1439" s="7">
        <f>IF([1]主干线!W1439="","",[1]主干线!W1439)</f>
        <v>0.180475</v>
      </c>
      <c r="Q1439" s="7">
        <f>IF([1]主干线!X1439="","",[1]主干线!X1439)</f>
        <v>7</v>
      </c>
      <c r="R1439" s="7">
        <f>IF([1]主干线!I1439="","",[1]主干线!I1439)</f>
        <v>1</v>
      </c>
      <c r="S1439" s="7">
        <f>IF([1]主干线!G1439="","",[1]主干线!G1439)</f>
        <v>0</v>
      </c>
      <c r="T1439" s="7">
        <f>IF([1]主干线!J1439="","",[1]主干线!J1439)</f>
        <v>0</v>
      </c>
      <c r="U1439" s="7" t="str">
        <f>IF([1]主干线!H1439="","",[1]主干线!H1439)</f>
        <v>市辖</v>
      </c>
    </row>
    <row r="1440" spans="1:21" x14ac:dyDescent="0.15">
      <c r="A1440" s="7" t="str">
        <f>IF([1]主干线!A1440="","",[1]主干线!A1440)</f>
        <v>安玖线路17</v>
      </c>
      <c r="B1440" s="7" t="str">
        <f>IF([1]主干线!B1440="","",[1]主干线!B1440)</f>
        <v>10kV</v>
      </c>
      <c r="C1440" s="7" t="str">
        <f>IF([1]主干线!C1440="","",[1]主干线!C1440)</f>
        <v>149安玖线</v>
      </c>
      <c r="D1440" s="7">
        <f>IF([1]主干线!D1440="","",[1]主干线!D1440)</f>
        <v>0</v>
      </c>
      <c r="E1440" s="7" t="str">
        <f>IF([1]主干线!E1440="","",[1]主干线!E1440)</f>
        <v>LGJ-185/30</v>
      </c>
      <c r="F1440" s="7">
        <f>IF([1]主干线!F1440="","",[1]主干线!F1440)</f>
        <v>5.6308999999999998E-2</v>
      </c>
      <c r="G1440" s="7">
        <f>IF([1]主干线!M1440="","",[1]主干线!M1440)</f>
        <v>2E-3</v>
      </c>
      <c r="H1440" s="7">
        <f>IF([1]主干线!N1440="","",[1]主干线!N1440)</f>
        <v>0</v>
      </c>
      <c r="I1440" s="7">
        <f>IF([1]主干线!O1440="","",[1]主干线!O1440)</f>
        <v>0</v>
      </c>
      <c r="J1440" s="7">
        <f>IF([1]主干线!P1440="","",[1]主干线!P1440)</f>
        <v>2015</v>
      </c>
      <c r="K1440" s="7">
        <f>IF([1]主干线!Q1440="","",[1]主干线!Q1440)</f>
        <v>3</v>
      </c>
      <c r="L1440" s="7">
        <f>IF([1]主干线!R1440="","",[1]主干线!R1440)</f>
        <v>0</v>
      </c>
      <c r="M1440" s="7">
        <f>IF([1]主干线!S1440="","",[1]主干线!S1440)</f>
        <v>0</v>
      </c>
      <c r="N1440" s="7">
        <f>IF([1]主干线!T1440="","",[1]主干线!T1440)</f>
        <v>0</v>
      </c>
      <c r="O1440" s="7" t="str">
        <f>IF([1]主干线!V1440="","",[1]主干线!V1440)</f>
        <v>8796088752240</v>
      </c>
      <c r="P1440" s="7">
        <f>IF([1]主干线!W1440="","",[1]主干线!W1440)</f>
        <v>1.1261840000000001</v>
      </c>
      <c r="Q1440" s="7">
        <f>IF([1]主干线!X1440="","",[1]主干线!X1440)</f>
        <v>8</v>
      </c>
      <c r="R1440" s="7">
        <f>IF([1]主干线!I1440="","",[1]主干线!I1440)</f>
        <v>1</v>
      </c>
      <c r="S1440" s="7">
        <f>IF([1]主干线!G1440="","",[1]主干线!G1440)</f>
        <v>0</v>
      </c>
      <c r="T1440" s="7">
        <f>IF([1]主干线!J1440="","",[1]主干线!J1440)</f>
        <v>0</v>
      </c>
      <c r="U1440" s="7" t="str">
        <f>IF([1]主干线!H1440="","",[1]主干线!H1440)</f>
        <v>市辖</v>
      </c>
    </row>
    <row r="1441" spans="1:21" x14ac:dyDescent="0.15">
      <c r="A1441" s="7" t="str">
        <f>IF([1]主干线!A1441="","",[1]主干线!A1441)</f>
        <v>安玖线路18</v>
      </c>
      <c r="B1441" s="7" t="str">
        <f>IF([1]主干线!B1441="","",[1]主干线!B1441)</f>
        <v>10kV</v>
      </c>
      <c r="C1441" s="7" t="str">
        <f>IF([1]主干线!C1441="","",[1]主干线!C1441)</f>
        <v>149安玖线</v>
      </c>
      <c r="D1441" s="7">
        <f>IF([1]主干线!D1441="","",[1]主干线!D1441)</f>
        <v>0</v>
      </c>
      <c r="E1441" s="7" t="str">
        <f>IF([1]主干线!E1441="","",[1]主干线!E1441)</f>
        <v>LGJ-185/30</v>
      </c>
      <c r="F1441" s="7">
        <f>IF([1]主干线!F1441="","",[1]主干线!F1441)</f>
        <v>8.9230000000000004E-3</v>
      </c>
      <c r="G1441" s="7">
        <f>IF([1]主干线!M1441="","",[1]主干线!M1441)</f>
        <v>2E-3</v>
      </c>
      <c r="H1441" s="7">
        <f>IF([1]主干线!N1441="","",[1]主干线!N1441)</f>
        <v>0</v>
      </c>
      <c r="I1441" s="7">
        <f>IF([1]主干线!O1441="","",[1]主干线!O1441)</f>
        <v>0</v>
      </c>
      <c r="J1441" s="7">
        <f>IF([1]主干线!P1441="","",[1]主干线!P1441)</f>
        <v>2015</v>
      </c>
      <c r="K1441" s="7">
        <f>IF([1]主干线!Q1441="","",[1]主干线!Q1441)</f>
        <v>1</v>
      </c>
      <c r="L1441" s="7">
        <f>IF([1]主干线!R1441="","",[1]主干线!R1441)</f>
        <v>0</v>
      </c>
      <c r="M1441" s="7">
        <f>IF([1]主干线!S1441="","",[1]主干线!S1441)</f>
        <v>0</v>
      </c>
      <c r="N1441" s="7">
        <f>IF([1]主干线!T1441="","",[1]主干线!T1441)</f>
        <v>0</v>
      </c>
      <c r="O1441" s="7" t="str">
        <f>IF([1]主干线!V1441="","",[1]主干线!V1441)</f>
        <v>配变_鼎基金属制品</v>
      </c>
      <c r="P1441" s="7">
        <f>IF([1]主干线!W1441="","",[1]主干线!W1441)</f>
        <v>0.17845900000000001</v>
      </c>
      <c r="Q1441" s="7">
        <f>IF([1]主干线!X1441="","",[1]主干线!X1441)</f>
        <v>0</v>
      </c>
      <c r="R1441" s="7">
        <f>IF([1]主干线!I1441="","",[1]主干线!I1441)</f>
        <v>0</v>
      </c>
      <c r="S1441" s="7">
        <f>IF([1]主干线!G1441="","",[1]主干线!G1441)</f>
        <v>0</v>
      </c>
      <c r="T1441" s="7">
        <f>IF([1]主干线!J1441="","",[1]主干线!J1441)</f>
        <v>0</v>
      </c>
      <c r="U1441" s="7" t="str">
        <f>IF([1]主干线!H1441="","",[1]主干线!H1441)</f>
        <v>市辖</v>
      </c>
    </row>
    <row r="1442" spans="1:21" x14ac:dyDescent="0.15">
      <c r="A1442" s="7" t="str">
        <f>IF([1]主干线!A1442="","",[1]主干线!A1442)</f>
        <v>安玖线路19</v>
      </c>
      <c r="B1442" s="7" t="str">
        <f>IF([1]主干线!B1442="","",[1]主干线!B1442)</f>
        <v>10kV</v>
      </c>
      <c r="C1442" s="7" t="str">
        <f>IF([1]主干线!C1442="","",[1]主干线!C1442)</f>
        <v>149安玖线</v>
      </c>
      <c r="D1442" s="7">
        <f>IF([1]主干线!D1442="","",[1]主干线!D1442)</f>
        <v>0</v>
      </c>
      <c r="E1442" s="7" t="str">
        <f>IF([1]主干线!E1442="","",[1]主干线!E1442)</f>
        <v>LGJ-185/30</v>
      </c>
      <c r="F1442" s="7">
        <f>IF([1]主干线!F1442="","",[1]主干线!F1442)</f>
        <v>0.15556700000000001</v>
      </c>
      <c r="G1442" s="7">
        <f>IF([1]主干线!M1442="","",[1]主干线!M1442)</f>
        <v>2E-3</v>
      </c>
      <c r="H1442" s="7">
        <f>IF([1]主干线!N1442="","",[1]主干线!N1442)</f>
        <v>0</v>
      </c>
      <c r="I1442" s="7">
        <f>IF([1]主干线!O1442="","",[1]主干线!O1442)</f>
        <v>0</v>
      </c>
      <c r="J1442" s="7">
        <f>IF([1]主干线!P1442="","",[1]主干线!P1442)</f>
        <v>2015</v>
      </c>
      <c r="K1442" s="7">
        <f>IF([1]主干线!Q1442="","",[1]主干线!Q1442)</f>
        <v>2</v>
      </c>
      <c r="L1442" s="7">
        <f>IF([1]主干线!R1442="","",[1]主干线!R1442)</f>
        <v>0</v>
      </c>
      <c r="M1442" s="7">
        <f>IF([1]主干线!S1442="","",[1]主干线!S1442)</f>
        <v>0</v>
      </c>
      <c r="N1442" s="7">
        <f>IF([1]主干线!T1442="","",[1]主干线!T1442)</f>
        <v>0</v>
      </c>
      <c r="O1442" s="7" t="str">
        <f>IF([1]主干线!V1442="","",[1]主干线!V1442)</f>
        <v>8796088752256</v>
      </c>
      <c r="P1442" s="7">
        <f>IF([1]主干线!W1442="","",[1]主干线!W1442)</f>
        <v>3.1113330000000001</v>
      </c>
      <c r="Q1442" s="7">
        <f>IF([1]主干线!X1442="","",[1]主干线!X1442)</f>
        <v>1</v>
      </c>
      <c r="R1442" s="7">
        <f>IF([1]主干线!I1442="","",[1]主干线!I1442)</f>
        <v>1</v>
      </c>
      <c r="S1442" s="7">
        <f>IF([1]主干线!G1442="","",[1]主干线!G1442)</f>
        <v>0</v>
      </c>
      <c r="T1442" s="7">
        <f>IF([1]主干线!J1442="","",[1]主干线!J1442)</f>
        <v>0</v>
      </c>
      <c r="U1442" s="7" t="str">
        <f>IF([1]主干线!H1442="","",[1]主干线!H1442)</f>
        <v>市辖</v>
      </c>
    </row>
    <row r="1443" spans="1:21" x14ac:dyDescent="0.15">
      <c r="A1443" s="7" t="str">
        <f>IF([1]主干线!A1443="","",[1]主干线!A1443)</f>
        <v>安玖线路20</v>
      </c>
      <c r="B1443" s="7" t="str">
        <f>IF([1]主干线!B1443="","",[1]主干线!B1443)</f>
        <v>10kV</v>
      </c>
      <c r="C1443" s="7" t="str">
        <f>IF([1]主干线!C1443="","",[1]主干线!C1443)</f>
        <v>149安玖线</v>
      </c>
      <c r="D1443" s="7">
        <f>IF([1]主干线!D1443="","",[1]主干线!D1443)</f>
        <v>0</v>
      </c>
      <c r="E1443" s="7" t="str">
        <f>IF([1]主干线!E1443="","",[1]主干线!E1443)</f>
        <v>LGJ-185/30</v>
      </c>
      <c r="F1443" s="7">
        <f>IF([1]主干线!F1443="","",[1]主干线!F1443)</f>
        <v>9.3660999999999994E-2</v>
      </c>
      <c r="G1443" s="7">
        <f>IF([1]主干线!M1443="","",[1]主干线!M1443)</f>
        <v>2E-3</v>
      </c>
      <c r="H1443" s="7">
        <f>IF([1]主干线!N1443="","",[1]主干线!N1443)</f>
        <v>0</v>
      </c>
      <c r="I1443" s="7">
        <f>IF([1]主干线!O1443="","",[1]主干线!O1443)</f>
        <v>0</v>
      </c>
      <c r="J1443" s="7">
        <f>IF([1]主干线!P1443="","",[1]主干线!P1443)</f>
        <v>2015</v>
      </c>
      <c r="K1443" s="7">
        <f>IF([1]主干线!Q1443="","",[1]主干线!Q1443)</f>
        <v>3</v>
      </c>
      <c r="L1443" s="7">
        <f>IF([1]主干线!R1443="","",[1]主干线!R1443)</f>
        <v>0</v>
      </c>
      <c r="M1443" s="7">
        <f>IF([1]主干线!S1443="","",[1]主干线!S1443)</f>
        <v>0</v>
      </c>
      <c r="N1443" s="7">
        <f>IF([1]主干线!T1443="","",[1]主干线!T1443)</f>
        <v>0</v>
      </c>
      <c r="O1443" s="7" t="str">
        <f>IF([1]主干线!V1443="","",[1]主干线!V1443)</f>
        <v>配变_裕丰</v>
      </c>
      <c r="P1443" s="7">
        <f>IF([1]主干线!W1443="","",[1]主干线!W1443)</f>
        <v>1.8732169999999999</v>
      </c>
      <c r="Q1443" s="7">
        <f>IF([1]主干线!X1443="","",[1]主干线!X1443)</f>
        <v>2</v>
      </c>
      <c r="R1443" s="7">
        <f>IF([1]主干线!I1443="","",[1]主干线!I1443)</f>
        <v>1</v>
      </c>
      <c r="S1443" s="7">
        <f>IF([1]主干线!G1443="","",[1]主干线!G1443)</f>
        <v>0</v>
      </c>
      <c r="T1443" s="7">
        <f>IF([1]主干线!J1443="","",[1]主干线!J1443)</f>
        <v>0</v>
      </c>
      <c r="U1443" s="7" t="str">
        <f>IF([1]主干线!H1443="","",[1]主干线!H1443)</f>
        <v>市辖</v>
      </c>
    </row>
    <row r="1444" spans="1:21" x14ac:dyDescent="0.15">
      <c r="A1444" s="7" t="str">
        <f>IF([1]主干线!A1444="","",[1]主干线!A1444)</f>
        <v>安玖线路21</v>
      </c>
      <c r="B1444" s="7" t="str">
        <f>IF([1]主干线!B1444="","",[1]主干线!B1444)</f>
        <v>10kV</v>
      </c>
      <c r="C1444" s="7" t="str">
        <f>IF([1]主干线!C1444="","",[1]主干线!C1444)</f>
        <v>149安玖线</v>
      </c>
      <c r="D1444" s="7">
        <f>IF([1]主干线!D1444="","",[1]主干线!D1444)</f>
        <v>0</v>
      </c>
      <c r="E1444" s="7" t="str">
        <f>IF([1]主干线!E1444="","",[1]主干线!E1444)</f>
        <v>LGJ-185/30</v>
      </c>
      <c r="F1444" s="7">
        <f>IF([1]主干线!F1444="","",[1]主干线!F1444)</f>
        <v>9.8682000000000006E-2</v>
      </c>
      <c r="G1444" s="7">
        <f>IF([1]主干线!M1444="","",[1]主干线!M1444)</f>
        <v>2E-3</v>
      </c>
      <c r="H1444" s="7">
        <f>IF([1]主干线!N1444="","",[1]主干线!N1444)</f>
        <v>0</v>
      </c>
      <c r="I1444" s="7">
        <f>IF([1]主干线!O1444="","",[1]主干线!O1444)</f>
        <v>0</v>
      </c>
      <c r="J1444" s="7">
        <f>IF([1]主干线!P1444="","",[1]主干线!P1444)</f>
        <v>2015</v>
      </c>
      <c r="K1444" s="7">
        <f>IF([1]主干线!Q1444="","",[1]主干线!Q1444)</f>
        <v>1</v>
      </c>
      <c r="L1444" s="7">
        <f>IF([1]主干线!R1444="","",[1]主干线!R1444)</f>
        <v>0</v>
      </c>
      <c r="M1444" s="7">
        <f>IF([1]主干线!S1444="","",[1]主干线!S1444)</f>
        <v>0</v>
      </c>
      <c r="N1444" s="7">
        <f>IF([1]主干线!T1444="","",[1]主干线!T1444)</f>
        <v>0</v>
      </c>
      <c r="O1444" s="7" t="str">
        <f>IF([1]主干线!V1444="","",[1]主干线!V1444)</f>
        <v>8796088752304</v>
      </c>
      <c r="P1444" s="7">
        <f>IF([1]主干线!W1444="","",[1]主干线!W1444)</f>
        <v>1.973635</v>
      </c>
      <c r="Q1444" s="7">
        <f>IF([1]主干线!X1444="","",[1]主干线!X1444)</f>
        <v>3</v>
      </c>
      <c r="R1444" s="7">
        <f>IF([1]主干线!I1444="","",[1]主干线!I1444)</f>
        <v>0</v>
      </c>
      <c r="S1444" s="7">
        <f>IF([1]主干线!G1444="","",[1]主干线!G1444)</f>
        <v>0</v>
      </c>
      <c r="T1444" s="7">
        <f>IF([1]主干线!J1444="","",[1]主干线!J1444)</f>
        <v>0</v>
      </c>
      <c r="U1444" s="7" t="str">
        <f>IF([1]主干线!H1444="","",[1]主干线!H1444)</f>
        <v>市辖</v>
      </c>
    </row>
    <row r="1445" spans="1:21" x14ac:dyDescent="0.15">
      <c r="A1445" s="7" t="str">
        <f>IF([1]主干线!A1445="","",[1]主干线!A1445)</f>
        <v>安玖线路22</v>
      </c>
      <c r="B1445" s="7" t="str">
        <f>IF([1]主干线!B1445="","",[1]主干线!B1445)</f>
        <v>10kV</v>
      </c>
      <c r="C1445" s="7" t="str">
        <f>IF([1]主干线!C1445="","",[1]主干线!C1445)</f>
        <v>149安玖线</v>
      </c>
      <c r="D1445" s="7">
        <f>IF([1]主干线!D1445="","",[1]主干线!D1445)</f>
        <v>0</v>
      </c>
      <c r="E1445" s="7" t="str">
        <f>IF([1]主干线!E1445="","",[1]主干线!E1445)</f>
        <v>LGJ-185/30</v>
      </c>
      <c r="F1445" s="7">
        <f>IF([1]主干线!F1445="","",[1]主干线!F1445)</f>
        <v>6.0678000000000003E-2</v>
      </c>
      <c r="G1445" s="7">
        <f>IF([1]主干线!M1445="","",[1]主干线!M1445)</f>
        <v>2E-3</v>
      </c>
      <c r="H1445" s="7">
        <f>IF([1]主干线!N1445="","",[1]主干线!N1445)</f>
        <v>0</v>
      </c>
      <c r="I1445" s="7">
        <f>IF([1]主干线!O1445="","",[1]主干线!O1445)</f>
        <v>0</v>
      </c>
      <c r="J1445" s="7">
        <f>IF([1]主干线!P1445="","",[1]主干线!P1445)</f>
        <v>2015</v>
      </c>
      <c r="K1445" s="7">
        <f>IF([1]主干线!Q1445="","",[1]主干线!Q1445)</f>
        <v>2</v>
      </c>
      <c r="L1445" s="7">
        <f>IF([1]主干线!R1445="","",[1]主干线!R1445)</f>
        <v>0</v>
      </c>
      <c r="M1445" s="7">
        <f>IF([1]主干线!S1445="","",[1]主干线!S1445)</f>
        <v>0</v>
      </c>
      <c r="N1445" s="7">
        <f>IF([1]主干线!T1445="","",[1]主干线!T1445)</f>
        <v>0</v>
      </c>
      <c r="O1445" s="7" t="str">
        <f>IF([1]主干线!V1445="","",[1]主干线!V1445)</f>
        <v>配变_蓬善村蒋巷变</v>
      </c>
      <c r="P1445" s="7">
        <f>IF([1]主干线!W1445="","",[1]主干线!W1445)</f>
        <v>1.213551</v>
      </c>
      <c r="Q1445" s="7">
        <f>IF([1]主干线!X1445="","",[1]主干线!X1445)</f>
        <v>4</v>
      </c>
      <c r="R1445" s="7">
        <f>IF([1]主干线!I1445="","",[1]主干线!I1445)</f>
        <v>1</v>
      </c>
      <c r="S1445" s="7">
        <f>IF([1]主干线!G1445="","",[1]主干线!G1445)</f>
        <v>0</v>
      </c>
      <c r="T1445" s="7">
        <f>IF([1]主干线!J1445="","",[1]主干线!J1445)</f>
        <v>0</v>
      </c>
      <c r="U1445" s="7" t="str">
        <f>IF([1]主干线!H1445="","",[1]主干线!H1445)</f>
        <v>市辖</v>
      </c>
    </row>
    <row r="1446" spans="1:21" x14ac:dyDescent="0.15">
      <c r="A1446" s="7" t="str">
        <f>IF([1]主干线!A1446="","",[1]主干线!A1446)</f>
        <v>安玖线路23</v>
      </c>
      <c r="B1446" s="7" t="str">
        <f>IF([1]主干线!B1446="","",[1]主干线!B1446)</f>
        <v>10kV</v>
      </c>
      <c r="C1446" s="7" t="str">
        <f>IF([1]主干线!C1446="","",[1]主干线!C1446)</f>
        <v>149安玖线</v>
      </c>
      <c r="D1446" s="7">
        <f>IF([1]主干线!D1446="","",[1]主干线!D1446)</f>
        <v>0</v>
      </c>
      <c r="E1446" s="7" t="str">
        <f>IF([1]主干线!E1446="","",[1]主干线!E1446)</f>
        <v>LGJ-185/30</v>
      </c>
      <c r="F1446" s="7">
        <f>IF([1]主干线!F1446="","",[1]主干线!F1446)</f>
        <v>3.4270000000000002E-2</v>
      </c>
      <c r="G1446" s="7">
        <f>IF([1]主干线!M1446="","",[1]主干线!M1446)</f>
        <v>2E-3</v>
      </c>
      <c r="H1446" s="7">
        <f>IF([1]主干线!N1446="","",[1]主干线!N1446)</f>
        <v>0</v>
      </c>
      <c r="I1446" s="7">
        <f>IF([1]主干线!O1446="","",[1]主干线!O1446)</f>
        <v>0</v>
      </c>
      <c r="J1446" s="7">
        <f>IF([1]主干线!P1446="","",[1]主干线!P1446)</f>
        <v>2015</v>
      </c>
      <c r="K1446" s="7">
        <f>IF([1]主干线!Q1446="","",[1]主干线!Q1446)</f>
        <v>3</v>
      </c>
      <c r="L1446" s="7">
        <f>IF([1]主干线!R1446="","",[1]主干线!R1446)</f>
        <v>0</v>
      </c>
      <c r="M1446" s="7">
        <f>IF([1]主干线!S1446="","",[1]主干线!S1446)</f>
        <v>0</v>
      </c>
      <c r="N1446" s="7">
        <f>IF([1]主干线!T1446="","",[1]主干线!T1446)</f>
        <v>0</v>
      </c>
      <c r="O1446" s="7" t="str">
        <f>IF([1]主干线!V1446="","",[1]主干线!V1446)</f>
        <v>配变_运城压纹</v>
      </c>
      <c r="P1446" s="7">
        <f>IF([1]主干线!W1446="","",[1]主干线!W1446)</f>
        <v>0.68540100000000004</v>
      </c>
      <c r="Q1446" s="7">
        <f>IF([1]主干线!X1446="","",[1]主干线!X1446)</f>
        <v>5</v>
      </c>
      <c r="R1446" s="7">
        <f>IF([1]主干线!I1446="","",[1]主干线!I1446)</f>
        <v>1</v>
      </c>
      <c r="S1446" s="7">
        <f>IF([1]主干线!G1446="","",[1]主干线!G1446)</f>
        <v>0</v>
      </c>
      <c r="T1446" s="7">
        <f>IF([1]主干线!J1446="","",[1]主干线!J1446)</f>
        <v>0</v>
      </c>
      <c r="U1446" s="7" t="str">
        <f>IF([1]主干线!H1446="","",[1]主干线!H1446)</f>
        <v>市辖</v>
      </c>
    </row>
    <row r="1447" spans="1:21" x14ac:dyDescent="0.15">
      <c r="A1447" s="7" t="str">
        <f>IF([1]主干线!A1447="","",[1]主干线!A1447)</f>
        <v>安玖线路24</v>
      </c>
      <c r="B1447" s="7" t="str">
        <f>IF([1]主干线!B1447="","",[1]主干线!B1447)</f>
        <v>10kV</v>
      </c>
      <c r="C1447" s="7" t="str">
        <f>IF([1]主干线!C1447="","",[1]主干线!C1447)</f>
        <v>149安玖线</v>
      </c>
      <c r="D1447" s="7">
        <f>IF([1]主干线!D1447="","",[1]主干线!D1447)</f>
        <v>0</v>
      </c>
      <c r="E1447" s="7" t="str">
        <f>IF([1]主干线!E1447="","",[1]主干线!E1447)</f>
        <v>LGJ-185/30</v>
      </c>
      <c r="F1447" s="7">
        <f>IF([1]主干线!F1447="","",[1]主干线!F1447)</f>
        <v>0.36313899999999999</v>
      </c>
      <c r="G1447" s="7">
        <f>IF([1]主干线!M1447="","",[1]主干线!M1447)</f>
        <v>2E-3</v>
      </c>
      <c r="H1447" s="7">
        <f>IF([1]主干线!N1447="","",[1]主干线!N1447)</f>
        <v>0</v>
      </c>
      <c r="I1447" s="7">
        <f>IF([1]主干线!O1447="","",[1]主干线!O1447)</f>
        <v>0</v>
      </c>
      <c r="J1447" s="7">
        <f>IF([1]主干线!P1447="","",[1]主干线!P1447)</f>
        <v>2015</v>
      </c>
      <c r="K1447" s="7">
        <f>IF([1]主干线!Q1447="","",[1]主干线!Q1447)</f>
        <v>1</v>
      </c>
      <c r="L1447" s="7">
        <f>IF([1]主干线!R1447="","",[1]主干线!R1447)</f>
        <v>0</v>
      </c>
      <c r="M1447" s="7">
        <f>IF([1]主干线!S1447="","",[1]主干线!S1447)</f>
        <v>0</v>
      </c>
      <c r="N1447" s="7">
        <f>IF([1]主干线!T1447="","",[1]主干线!T1447)</f>
        <v>0</v>
      </c>
      <c r="O1447" s="7" t="str">
        <f>IF([1]主干线!V1447="","",[1]主干线!V1447)</f>
        <v>8796088752384</v>
      </c>
      <c r="P1447" s="7">
        <f>IF([1]主干线!W1447="","",[1]主干线!W1447)</f>
        <v>7.2627740000000003</v>
      </c>
      <c r="Q1447" s="7">
        <f>IF([1]主干线!X1447="","",[1]主干线!X1447)</f>
        <v>6</v>
      </c>
      <c r="R1447" s="7">
        <f>IF([1]主干线!I1447="","",[1]主干线!I1447)</f>
        <v>0</v>
      </c>
      <c r="S1447" s="7">
        <f>IF([1]主干线!G1447="","",[1]主干线!G1447)</f>
        <v>0</v>
      </c>
      <c r="T1447" s="7">
        <f>IF([1]主干线!J1447="","",[1]主干线!J1447)</f>
        <v>0</v>
      </c>
      <c r="U1447" s="7" t="str">
        <f>IF([1]主干线!H1447="","",[1]主干线!H1447)</f>
        <v>市辖</v>
      </c>
    </row>
    <row r="1448" spans="1:21" x14ac:dyDescent="0.15">
      <c r="A1448" s="7" t="str">
        <f>IF([1]主干线!A1448="","",[1]主干线!A1448)</f>
        <v>安玖线路25</v>
      </c>
      <c r="B1448" s="7" t="str">
        <f>IF([1]主干线!B1448="","",[1]主干线!B1448)</f>
        <v>10kV</v>
      </c>
      <c r="C1448" s="7" t="str">
        <f>IF([1]主干线!C1448="","",[1]主干线!C1448)</f>
        <v>149安玖线</v>
      </c>
      <c r="D1448" s="7">
        <f>IF([1]主干线!D1448="","",[1]主干线!D1448)</f>
        <v>0</v>
      </c>
      <c r="E1448" s="7" t="str">
        <f>IF([1]主干线!E1448="","",[1]主干线!E1448)</f>
        <v>LGJ-185/30</v>
      </c>
      <c r="F1448" s="7">
        <f>IF([1]主干线!F1448="","",[1]主干线!F1448)</f>
        <v>1.44E-2</v>
      </c>
      <c r="G1448" s="7">
        <f>IF([1]主干线!M1448="","",[1]主干线!M1448)</f>
        <v>2E-3</v>
      </c>
      <c r="H1448" s="7">
        <f>IF([1]主干线!N1448="","",[1]主干线!N1448)</f>
        <v>0</v>
      </c>
      <c r="I1448" s="7">
        <f>IF([1]主干线!O1448="","",[1]主干线!O1448)</f>
        <v>0</v>
      </c>
      <c r="J1448" s="7">
        <f>IF([1]主干线!P1448="","",[1]主干线!P1448)</f>
        <v>2015</v>
      </c>
      <c r="K1448" s="7">
        <f>IF([1]主干线!Q1448="","",[1]主干线!Q1448)</f>
        <v>2</v>
      </c>
      <c r="L1448" s="7">
        <f>IF([1]主干线!R1448="","",[1]主干线!R1448)</f>
        <v>0</v>
      </c>
      <c r="M1448" s="7">
        <f>IF([1]主干线!S1448="","",[1]主干线!S1448)</f>
        <v>0</v>
      </c>
      <c r="N1448" s="7">
        <f>IF([1]主干线!T1448="","",[1]主干线!T1448)</f>
        <v>0</v>
      </c>
      <c r="O1448" s="7" t="str">
        <f>IF([1]主干线!V1448="","",[1]主干线!V1448)</f>
        <v>配变_联庆金属</v>
      </c>
      <c r="P1448" s="7">
        <f>IF([1]主干线!W1448="","",[1]主干线!W1448)</f>
        <v>0.28800100000000001</v>
      </c>
      <c r="Q1448" s="7">
        <f>IF([1]主干线!X1448="","",[1]主干线!X1448)</f>
        <v>7</v>
      </c>
      <c r="R1448" s="7">
        <f>IF([1]主干线!I1448="","",[1]主干线!I1448)</f>
        <v>1</v>
      </c>
      <c r="S1448" s="7">
        <f>IF([1]主干线!G1448="","",[1]主干线!G1448)</f>
        <v>0</v>
      </c>
      <c r="T1448" s="7">
        <f>IF([1]主干线!J1448="","",[1]主干线!J1448)</f>
        <v>0</v>
      </c>
      <c r="U1448" s="7" t="str">
        <f>IF([1]主干线!H1448="","",[1]主干线!H1448)</f>
        <v>市辖</v>
      </c>
    </row>
    <row r="1449" spans="1:21" x14ac:dyDescent="0.15">
      <c r="A1449" s="7" t="str">
        <f>IF([1]主干线!A1449="","",[1]主干线!A1449)</f>
        <v>安玖线路26</v>
      </c>
      <c r="B1449" s="7" t="str">
        <f>IF([1]主干线!B1449="","",[1]主干线!B1449)</f>
        <v>10kV</v>
      </c>
      <c r="C1449" s="7" t="str">
        <f>IF([1]主干线!C1449="","",[1]主干线!C1449)</f>
        <v>149安玖线</v>
      </c>
      <c r="D1449" s="7">
        <f>IF([1]主干线!D1449="","",[1]主干线!D1449)</f>
        <v>0</v>
      </c>
      <c r="E1449" s="7" t="str">
        <f>IF([1]主干线!E1449="","",[1]主干线!E1449)</f>
        <v>LGJ-185/30</v>
      </c>
      <c r="F1449" s="7">
        <f>IF([1]主干线!F1449="","",[1]主干线!F1449)</f>
        <v>0.25929999999999997</v>
      </c>
      <c r="G1449" s="7">
        <f>IF([1]主干线!M1449="","",[1]主干线!M1449)</f>
        <v>2E-3</v>
      </c>
      <c r="H1449" s="7">
        <f>IF([1]主干线!N1449="","",[1]主干线!N1449)</f>
        <v>0</v>
      </c>
      <c r="I1449" s="7">
        <f>IF([1]主干线!O1449="","",[1]主干线!O1449)</f>
        <v>0</v>
      </c>
      <c r="J1449" s="7">
        <f>IF([1]主干线!P1449="","",[1]主干线!P1449)</f>
        <v>2015</v>
      </c>
      <c r="K1449" s="7">
        <f>IF([1]主干线!Q1449="","",[1]主干线!Q1449)</f>
        <v>3</v>
      </c>
      <c r="L1449" s="7">
        <f>IF([1]主干线!R1449="","",[1]主干线!R1449)</f>
        <v>0</v>
      </c>
      <c r="M1449" s="7">
        <f>IF([1]主干线!S1449="","",[1]主干线!S1449)</f>
        <v>0</v>
      </c>
      <c r="N1449" s="7">
        <f>IF([1]主干线!T1449="","",[1]主干线!T1449)</f>
        <v>0</v>
      </c>
      <c r="O1449" s="7" t="str">
        <f>IF([1]主干线!V1449="","",[1]主干线!V1449)</f>
        <v>8796088752400</v>
      </c>
      <c r="P1449" s="7">
        <f>IF([1]主干线!W1449="","",[1]主干线!W1449)</f>
        <v>5.1860020000000002</v>
      </c>
      <c r="Q1449" s="7">
        <f>IF([1]主干线!X1449="","",[1]主干线!X1449)</f>
        <v>8</v>
      </c>
      <c r="R1449" s="7">
        <f>IF([1]主干线!I1449="","",[1]主干线!I1449)</f>
        <v>1</v>
      </c>
      <c r="S1449" s="7">
        <f>IF([1]主干线!G1449="","",[1]主干线!G1449)</f>
        <v>0</v>
      </c>
      <c r="T1449" s="7">
        <f>IF([1]主干线!J1449="","",[1]主干线!J1449)</f>
        <v>0</v>
      </c>
      <c r="U1449" s="7" t="str">
        <f>IF([1]主干线!H1449="","",[1]主干线!H1449)</f>
        <v>市辖</v>
      </c>
    </row>
    <row r="1450" spans="1:21" x14ac:dyDescent="0.15">
      <c r="A1450" s="7" t="str">
        <f>IF([1]主干线!A1450="","",[1]主干线!A1450)</f>
        <v>安玖线路27</v>
      </c>
      <c r="B1450" s="7" t="str">
        <f>IF([1]主干线!B1450="","",[1]主干线!B1450)</f>
        <v>10kV</v>
      </c>
      <c r="C1450" s="7" t="str">
        <f>IF([1]主干线!C1450="","",[1]主干线!C1450)</f>
        <v>149安玖线</v>
      </c>
      <c r="D1450" s="7">
        <f>IF([1]主干线!D1450="","",[1]主干线!D1450)</f>
        <v>1</v>
      </c>
      <c r="E1450" s="7" t="str">
        <f>IF([1]主干线!E1450="","",[1]主干线!E1450)</f>
        <v>YJV22-3×95</v>
      </c>
      <c r="F1450" s="7">
        <f>IF([1]主干线!F1450="","",[1]主干线!F1450)</f>
        <v>3.0535E-2</v>
      </c>
      <c r="G1450" s="7">
        <f>IF([1]主干线!M1450="","",[1]主干线!M1450)</f>
        <v>2E-3</v>
      </c>
      <c r="H1450" s="7">
        <f>IF([1]主干线!N1450="","",[1]主干线!N1450)</f>
        <v>0</v>
      </c>
      <c r="I1450" s="7">
        <f>IF([1]主干线!O1450="","",[1]主干线!O1450)</f>
        <v>0</v>
      </c>
      <c r="J1450" s="7">
        <f>IF([1]主干线!P1450="","",[1]主干线!P1450)</f>
        <v>2015</v>
      </c>
      <c r="K1450" s="7">
        <f>IF([1]主干线!Q1450="","",[1]主干线!Q1450)</f>
        <v>1</v>
      </c>
      <c r="L1450" s="7">
        <f>IF([1]主干线!R1450="","",[1]主干线!R1450)</f>
        <v>0</v>
      </c>
      <c r="M1450" s="7">
        <f>IF([1]主干线!S1450="","",[1]主干线!S1450)</f>
        <v>0</v>
      </c>
      <c r="N1450" s="7">
        <f>IF([1]主干线!T1450="","",[1]主干线!T1450)</f>
        <v>0</v>
      </c>
      <c r="O1450" s="7" t="str">
        <f>IF([1]主干线!V1450="","",[1]主干线!V1450)</f>
        <v>配变_联钢工程</v>
      </c>
      <c r="P1450" s="7">
        <f>IF([1]主干线!W1450="","",[1]主干线!W1450)</f>
        <v>1.74051</v>
      </c>
      <c r="Q1450" s="7">
        <f>IF([1]主干线!X1450="","",[1]主干线!X1450)</f>
        <v>0</v>
      </c>
      <c r="R1450" s="7">
        <f>IF([1]主干线!I1450="","",[1]主干线!I1450)</f>
        <v>0</v>
      </c>
      <c r="S1450" s="7">
        <f>IF([1]主干线!G1450="","",[1]主干线!G1450)</f>
        <v>0</v>
      </c>
      <c r="T1450" s="7">
        <f>IF([1]主干线!J1450="","",[1]主干线!J1450)</f>
        <v>0</v>
      </c>
      <c r="U1450" s="7" t="str">
        <f>IF([1]主干线!H1450="","",[1]主干线!H1450)</f>
        <v>市辖</v>
      </c>
    </row>
    <row r="1451" spans="1:21" x14ac:dyDescent="0.15">
      <c r="A1451" s="7" t="str">
        <f>IF([1]主干线!A1451="","",[1]主干线!A1451)</f>
        <v>安玖线路28</v>
      </c>
      <c r="B1451" s="7" t="str">
        <f>IF([1]主干线!B1451="","",[1]主干线!B1451)</f>
        <v>10kV</v>
      </c>
      <c r="C1451" s="7" t="str">
        <f>IF([1]主干线!C1451="","",[1]主干线!C1451)</f>
        <v>149安玖线</v>
      </c>
      <c r="D1451" s="7">
        <f>IF([1]主干线!D1451="","",[1]主干线!D1451)</f>
        <v>0</v>
      </c>
      <c r="E1451" s="7" t="str">
        <f>IF([1]主干线!E1451="","",[1]主干线!E1451)</f>
        <v>LGJ-185/30</v>
      </c>
      <c r="F1451" s="7">
        <f>IF([1]主干线!F1451="","",[1]主干线!F1451)</f>
        <v>0.14258299999999999</v>
      </c>
      <c r="G1451" s="7">
        <f>IF([1]主干线!M1451="","",[1]主干线!M1451)</f>
        <v>2E-3</v>
      </c>
      <c r="H1451" s="7">
        <f>IF([1]主干线!N1451="","",[1]主干线!N1451)</f>
        <v>0</v>
      </c>
      <c r="I1451" s="7">
        <f>IF([1]主干线!O1451="","",[1]主干线!O1451)</f>
        <v>0</v>
      </c>
      <c r="J1451" s="7">
        <f>IF([1]主干线!P1451="","",[1]主干线!P1451)</f>
        <v>2015</v>
      </c>
      <c r="K1451" s="7">
        <f>IF([1]主干线!Q1451="","",[1]主干线!Q1451)</f>
        <v>2</v>
      </c>
      <c r="L1451" s="7">
        <f>IF([1]主干线!R1451="","",[1]主干线!R1451)</f>
        <v>0</v>
      </c>
      <c r="M1451" s="7">
        <f>IF([1]主干线!S1451="","",[1]主干线!S1451)</f>
        <v>0</v>
      </c>
      <c r="N1451" s="7">
        <f>IF([1]主干线!T1451="","",[1]主干线!T1451)</f>
        <v>0</v>
      </c>
      <c r="O1451" s="7" t="str">
        <f>IF([1]主干线!V1451="","",[1]主干线!V1451)</f>
        <v>8796088752448</v>
      </c>
      <c r="P1451" s="7">
        <f>IF([1]主干线!W1451="","",[1]主干线!W1451)</f>
        <v>2.8516629999999998</v>
      </c>
      <c r="Q1451" s="7">
        <f>IF([1]主干线!X1451="","",[1]主干线!X1451)</f>
        <v>1</v>
      </c>
      <c r="R1451" s="7">
        <f>IF([1]主干线!I1451="","",[1]主干线!I1451)</f>
        <v>1</v>
      </c>
      <c r="S1451" s="7">
        <f>IF([1]主干线!G1451="","",[1]主干线!G1451)</f>
        <v>0</v>
      </c>
      <c r="T1451" s="7">
        <f>IF([1]主干线!J1451="","",[1]主干线!J1451)</f>
        <v>0</v>
      </c>
      <c r="U1451" s="7" t="str">
        <f>IF([1]主干线!H1451="","",[1]主干线!H1451)</f>
        <v>市辖</v>
      </c>
    </row>
    <row r="1452" spans="1:21" x14ac:dyDescent="0.15">
      <c r="A1452" s="7" t="str">
        <f>IF([1]主干线!A1452="","",[1]主干线!A1452)</f>
        <v>安玖线路29</v>
      </c>
      <c r="B1452" s="7" t="str">
        <f>IF([1]主干线!B1452="","",[1]主干线!B1452)</f>
        <v>10kV</v>
      </c>
      <c r="C1452" s="7" t="str">
        <f>IF([1]主干线!C1452="","",[1]主干线!C1452)</f>
        <v>149安玖线</v>
      </c>
      <c r="D1452" s="7">
        <f>IF([1]主干线!D1452="","",[1]主干线!D1452)</f>
        <v>1</v>
      </c>
      <c r="E1452" s="7" t="str">
        <f>IF([1]主干线!E1452="","",[1]主干线!E1452)</f>
        <v>YJV22-3×95</v>
      </c>
      <c r="F1452" s="7">
        <f>IF([1]主干线!F1452="","",[1]主干线!F1452)</f>
        <v>1.766E-3</v>
      </c>
      <c r="G1452" s="7">
        <f>IF([1]主干线!M1452="","",[1]主干线!M1452)</f>
        <v>2E-3</v>
      </c>
      <c r="H1452" s="7">
        <f>IF([1]主干线!N1452="","",[1]主干线!N1452)</f>
        <v>0</v>
      </c>
      <c r="I1452" s="7">
        <f>IF([1]主干线!O1452="","",[1]主干线!O1452)</f>
        <v>0</v>
      </c>
      <c r="J1452" s="7">
        <f>IF([1]主干线!P1452="","",[1]主干线!P1452)</f>
        <v>2015</v>
      </c>
      <c r="K1452" s="7">
        <f>IF([1]主干线!Q1452="","",[1]主干线!Q1452)</f>
        <v>3</v>
      </c>
      <c r="L1452" s="7">
        <f>IF([1]主干线!R1452="","",[1]主干线!R1452)</f>
        <v>0</v>
      </c>
      <c r="M1452" s="7">
        <f>IF([1]主干线!S1452="","",[1]主干线!S1452)</f>
        <v>0</v>
      </c>
      <c r="N1452" s="7">
        <f>IF([1]主干线!T1452="","",[1]主干线!T1452)</f>
        <v>0</v>
      </c>
      <c r="O1452" s="7" t="str">
        <f>IF([1]主干线!V1452="","",[1]主干线!V1452)</f>
        <v>配变_隆昌车业1-1</v>
      </c>
      <c r="P1452" s="7">
        <f>IF([1]主干线!W1452="","",[1]主干线!W1452)</f>
        <v>0.10063900000000001</v>
      </c>
      <c r="Q1452" s="7">
        <f>IF([1]主干线!X1452="","",[1]主干线!X1452)</f>
        <v>2</v>
      </c>
      <c r="R1452" s="7">
        <f>IF([1]主干线!I1452="","",[1]主干线!I1452)</f>
        <v>1</v>
      </c>
      <c r="S1452" s="7">
        <f>IF([1]主干线!G1452="","",[1]主干线!G1452)</f>
        <v>0</v>
      </c>
      <c r="T1452" s="7">
        <f>IF([1]主干线!J1452="","",[1]主干线!J1452)</f>
        <v>0</v>
      </c>
      <c r="U1452" s="7" t="str">
        <f>IF([1]主干线!H1452="","",[1]主干线!H1452)</f>
        <v>市辖</v>
      </c>
    </row>
    <row r="1453" spans="1:21" x14ac:dyDescent="0.15">
      <c r="A1453" s="7" t="str">
        <f>IF([1]主干线!A1453="","",[1]主干线!A1453)</f>
        <v>公桥线路1</v>
      </c>
      <c r="B1453" s="7" t="str">
        <f>IF([1]主干线!B1453="","",[1]主干线!B1453)</f>
        <v>10kV</v>
      </c>
      <c r="C1453" s="7" t="str">
        <f>IF([1]主干线!C1453="","",[1]主干线!C1453)</f>
        <v>139公桥线</v>
      </c>
      <c r="D1453" s="7">
        <f>IF([1]主干线!D1453="","",[1]主干线!D1453)</f>
        <v>0</v>
      </c>
      <c r="E1453" s="7" t="str">
        <f>IF([1]主干线!E1453="","",[1]主干线!E1453)</f>
        <v>LGJ-185/30</v>
      </c>
      <c r="F1453" s="7">
        <f>IF([1]主干线!F1453="","",[1]主干线!F1453)</f>
        <v>0.42787900000000001</v>
      </c>
      <c r="G1453" s="7">
        <f>IF([1]主干线!M1453="","",[1]主干线!M1453)</f>
        <v>2E-3</v>
      </c>
      <c r="H1453" s="7">
        <f>IF([1]主干线!N1453="","",[1]主干线!N1453)</f>
        <v>0</v>
      </c>
      <c r="I1453" s="7">
        <f>IF([1]主干线!O1453="","",[1]主干线!O1453)</f>
        <v>0</v>
      </c>
      <c r="J1453" s="7">
        <f>IF([1]主干线!P1453="","",[1]主干线!P1453)</f>
        <v>2015</v>
      </c>
      <c r="K1453" s="7">
        <f>IF([1]主干线!Q1453="","",[1]主干线!Q1453)</f>
        <v>1</v>
      </c>
      <c r="L1453" s="7">
        <f>IF([1]主干线!R1453="","",[1]主干线!R1453)</f>
        <v>0</v>
      </c>
      <c r="M1453" s="7">
        <f>IF([1]主干线!S1453="","",[1]主干线!S1453)</f>
        <v>0</v>
      </c>
      <c r="N1453" s="7">
        <f>IF([1]主干线!T1453="","",[1]主干线!T1453)</f>
        <v>0</v>
      </c>
      <c r="O1453" s="7" t="str">
        <f>IF([1]主干线!V1453="","",[1]主干线!V1453)</f>
        <v>8796088754784</v>
      </c>
      <c r="P1453" s="7">
        <f>IF([1]主干线!W1453="","",[1]主干线!W1453)</f>
        <v>8.5575790000000005</v>
      </c>
      <c r="Q1453" s="7">
        <f>IF([1]主干线!X1453="","",[1]主干线!X1453)</f>
        <v>3</v>
      </c>
      <c r="R1453" s="7">
        <f>IF([1]主干线!I1453="","",[1]主干线!I1453)</f>
        <v>0</v>
      </c>
      <c r="S1453" s="7">
        <f>IF([1]主干线!G1453="","",[1]主干线!G1453)</f>
        <v>0</v>
      </c>
      <c r="T1453" s="7">
        <f>IF([1]主干线!J1453="","",[1]主干线!J1453)</f>
        <v>0</v>
      </c>
      <c r="U1453" s="7" t="str">
        <f>IF([1]主干线!H1453="","",[1]主干线!H1453)</f>
        <v>市辖</v>
      </c>
    </row>
    <row r="1454" spans="1:21" x14ac:dyDescent="0.15">
      <c r="A1454" s="7" t="str">
        <f>IF([1]主干线!A1454="","",[1]主干线!A1454)</f>
        <v>公桥线路2</v>
      </c>
      <c r="B1454" s="7" t="str">
        <f>IF([1]主干线!B1454="","",[1]主干线!B1454)</f>
        <v>10kV</v>
      </c>
      <c r="C1454" s="7" t="str">
        <f>IF([1]主干线!C1454="","",[1]主干线!C1454)</f>
        <v>139公桥线</v>
      </c>
      <c r="D1454" s="7">
        <f>IF([1]主干线!D1454="","",[1]主干线!D1454)</f>
        <v>1</v>
      </c>
      <c r="E1454" s="7" t="str">
        <f>IF([1]主干线!E1454="","",[1]主干线!E1454)</f>
        <v>YJV22-3×95</v>
      </c>
      <c r="F1454" s="7">
        <f>IF([1]主干线!F1454="","",[1]主干线!F1454)</f>
        <v>4.2595000000000001E-2</v>
      </c>
      <c r="G1454" s="7">
        <f>IF([1]主干线!M1454="","",[1]主干线!M1454)</f>
        <v>2E-3</v>
      </c>
      <c r="H1454" s="7">
        <f>IF([1]主干线!N1454="","",[1]主干线!N1454)</f>
        <v>0</v>
      </c>
      <c r="I1454" s="7">
        <f>IF([1]主干线!O1454="","",[1]主干线!O1454)</f>
        <v>0</v>
      </c>
      <c r="J1454" s="7">
        <f>IF([1]主干线!P1454="","",[1]主干线!P1454)</f>
        <v>2015</v>
      </c>
      <c r="K1454" s="7">
        <f>IF([1]主干线!Q1454="","",[1]主干线!Q1454)</f>
        <v>2</v>
      </c>
      <c r="L1454" s="7">
        <f>IF([1]主干线!R1454="","",[1]主干线!R1454)</f>
        <v>0</v>
      </c>
      <c r="M1454" s="7">
        <f>IF([1]主干线!S1454="","",[1]主干线!S1454)</f>
        <v>0</v>
      </c>
      <c r="N1454" s="7">
        <f>IF([1]主干线!T1454="","",[1]主干线!T1454)</f>
        <v>0</v>
      </c>
      <c r="O1454" s="7" t="str">
        <f>IF([1]主干线!V1454="","",[1]主干线!V1454)</f>
        <v>配变_路灯变1102</v>
      </c>
      <c r="P1454" s="7">
        <f>IF([1]主干线!W1454="","",[1]主干线!W1454)</f>
        <v>2.4279090000000001</v>
      </c>
      <c r="Q1454" s="7">
        <f>IF([1]主干线!X1454="","",[1]主干线!X1454)</f>
        <v>4</v>
      </c>
      <c r="R1454" s="7">
        <f>IF([1]主干线!I1454="","",[1]主干线!I1454)</f>
        <v>1</v>
      </c>
      <c r="S1454" s="7">
        <f>IF([1]主干线!G1454="","",[1]主干线!G1454)</f>
        <v>0</v>
      </c>
      <c r="T1454" s="7">
        <f>IF([1]主干线!J1454="","",[1]主干线!J1454)</f>
        <v>0</v>
      </c>
      <c r="U1454" s="7" t="str">
        <f>IF([1]主干线!H1454="","",[1]主干线!H1454)</f>
        <v>市辖</v>
      </c>
    </row>
    <row r="1455" spans="1:21" x14ac:dyDescent="0.15">
      <c r="A1455" s="7" t="str">
        <f>IF([1]主干线!A1455="","",[1]主干线!A1455)</f>
        <v>公桥线路3</v>
      </c>
      <c r="B1455" s="7" t="str">
        <f>IF([1]主干线!B1455="","",[1]主干线!B1455)</f>
        <v>10kV</v>
      </c>
      <c r="C1455" s="7" t="str">
        <f>IF([1]主干线!C1455="","",[1]主干线!C1455)</f>
        <v>139公桥线</v>
      </c>
      <c r="D1455" s="7">
        <f>IF([1]主干线!D1455="","",[1]主干线!D1455)</f>
        <v>0</v>
      </c>
      <c r="E1455" s="7" t="str">
        <f>IF([1]主干线!E1455="","",[1]主干线!E1455)</f>
        <v>LGJ-185/30</v>
      </c>
      <c r="F1455" s="7">
        <f>IF([1]主干线!F1455="","",[1]主干线!F1455)</f>
        <v>0.69982900000000003</v>
      </c>
      <c r="G1455" s="7">
        <f>IF([1]主干线!M1455="","",[1]主干线!M1455)</f>
        <v>2E-3</v>
      </c>
      <c r="H1455" s="7">
        <f>IF([1]主干线!N1455="","",[1]主干线!N1455)</f>
        <v>0</v>
      </c>
      <c r="I1455" s="7">
        <f>IF([1]主干线!O1455="","",[1]主干线!O1455)</f>
        <v>0</v>
      </c>
      <c r="J1455" s="7">
        <f>IF([1]主干线!P1455="","",[1]主干线!P1455)</f>
        <v>2015</v>
      </c>
      <c r="K1455" s="7">
        <f>IF([1]主干线!Q1455="","",[1]主干线!Q1455)</f>
        <v>3</v>
      </c>
      <c r="L1455" s="7">
        <f>IF([1]主干线!R1455="","",[1]主干线!R1455)</f>
        <v>0</v>
      </c>
      <c r="M1455" s="7">
        <f>IF([1]主干线!S1455="","",[1]主干线!S1455)</f>
        <v>0</v>
      </c>
      <c r="N1455" s="7">
        <f>IF([1]主干线!T1455="","",[1]主干线!T1455)</f>
        <v>0</v>
      </c>
      <c r="O1455" s="7" t="str">
        <f>IF([1]主干线!V1455="","",[1]主干线!V1455)</f>
        <v>分支箱_绿地大道壹号配</v>
      </c>
      <c r="P1455" s="7">
        <f>IF([1]主干线!W1455="","",[1]主干线!W1455)</f>
        <v>13.996574000000001</v>
      </c>
      <c r="Q1455" s="7">
        <f>IF([1]主干线!X1455="","",[1]主干线!X1455)</f>
        <v>5</v>
      </c>
      <c r="R1455" s="7">
        <f>IF([1]主干线!I1455="","",[1]主干线!I1455)</f>
        <v>1</v>
      </c>
      <c r="S1455" s="7">
        <f>IF([1]主干线!G1455="","",[1]主干线!G1455)</f>
        <v>0</v>
      </c>
      <c r="T1455" s="7">
        <f>IF([1]主干线!J1455="","",[1]主干线!J1455)</f>
        <v>0</v>
      </c>
      <c r="U1455" s="7" t="str">
        <f>IF([1]主干线!H1455="","",[1]主干线!H1455)</f>
        <v>市辖</v>
      </c>
    </row>
    <row r="1456" spans="1:21" x14ac:dyDescent="0.15">
      <c r="A1456" s="7" t="str">
        <f>IF([1]主干线!A1456="","",[1]主干线!A1456)</f>
        <v>公桥线路4</v>
      </c>
      <c r="B1456" s="7" t="str">
        <f>IF([1]主干线!B1456="","",[1]主干线!B1456)</f>
        <v>10kV</v>
      </c>
      <c r="C1456" s="7" t="str">
        <f>IF([1]主干线!C1456="","",[1]主干线!C1456)</f>
        <v>139公桥线</v>
      </c>
      <c r="D1456" s="7">
        <f>IF([1]主干线!D1456="","",[1]主干线!D1456)</f>
        <v>0</v>
      </c>
      <c r="E1456" s="7" t="str">
        <f>IF([1]主干线!E1456="","",[1]主干线!E1456)</f>
        <v>LGJ-185/30</v>
      </c>
      <c r="F1456" s="7">
        <f>IF([1]主干线!F1456="","",[1]主干线!F1456)</f>
        <v>0.378801</v>
      </c>
      <c r="G1456" s="7">
        <f>IF([1]主干线!M1456="","",[1]主干线!M1456)</f>
        <v>2E-3</v>
      </c>
      <c r="H1456" s="7">
        <f>IF([1]主干线!N1456="","",[1]主干线!N1456)</f>
        <v>0</v>
      </c>
      <c r="I1456" s="7">
        <f>IF([1]主干线!O1456="","",[1]主干线!O1456)</f>
        <v>0</v>
      </c>
      <c r="J1456" s="7">
        <f>IF([1]主干线!P1456="","",[1]主干线!P1456)</f>
        <v>2015</v>
      </c>
      <c r="K1456" s="7">
        <f>IF([1]主干线!Q1456="","",[1]主干线!Q1456)</f>
        <v>1</v>
      </c>
      <c r="L1456" s="7">
        <f>IF([1]主干线!R1456="","",[1]主干线!R1456)</f>
        <v>0</v>
      </c>
      <c r="M1456" s="7">
        <f>IF([1]主干线!S1456="","",[1]主干线!S1456)</f>
        <v>0</v>
      </c>
      <c r="N1456" s="7">
        <f>IF([1]主干线!T1456="","",[1]主干线!T1456)</f>
        <v>0</v>
      </c>
      <c r="O1456" s="7" t="str">
        <f>IF([1]主干线!V1456="","",[1]主干线!V1456)</f>
        <v>分支箱_绿地家世界东配</v>
      </c>
      <c r="P1456" s="7">
        <f>IF([1]主干线!W1456="","",[1]主干线!W1456)</f>
        <v>7.5760259999999997</v>
      </c>
      <c r="Q1456" s="7">
        <f>IF([1]主干线!X1456="","",[1]主干线!X1456)</f>
        <v>6</v>
      </c>
      <c r="R1456" s="7">
        <f>IF([1]主干线!I1456="","",[1]主干线!I1456)</f>
        <v>0</v>
      </c>
      <c r="S1456" s="7">
        <f>IF([1]主干线!G1456="","",[1]主干线!G1456)</f>
        <v>0</v>
      </c>
      <c r="T1456" s="7">
        <f>IF([1]主干线!J1456="","",[1]主干线!J1456)</f>
        <v>0</v>
      </c>
      <c r="U1456" s="7" t="str">
        <f>IF([1]主干线!H1456="","",[1]主干线!H1456)</f>
        <v>市辖</v>
      </c>
    </row>
    <row r="1457" spans="1:21" x14ac:dyDescent="0.15">
      <c r="A1457" s="7" t="str">
        <f>IF([1]主干线!A1457="","",[1]主干线!A1457)</f>
        <v>公桥线路5</v>
      </c>
      <c r="B1457" s="7" t="str">
        <f>IF([1]主干线!B1457="","",[1]主干线!B1457)</f>
        <v>10kV</v>
      </c>
      <c r="C1457" s="7" t="str">
        <f>IF([1]主干线!C1457="","",[1]主干线!C1457)</f>
        <v>139公桥线</v>
      </c>
      <c r="D1457" s="7">
        <f>IF([1]主干线!D1457="","",[1]主干线!D1457)</f>
        <v>0</v>
      </c>
      <c r="E1457" s="7" t="str">
        <f>IF([1]主干线!E1457="","",[1]主干线!E1457)</f>
        <v>LGJ-185/30</v>
      </c>
      <c r="F1457" s="7">
        <f>IF([1]主干线!F1457="","",[1]主干线!F1457)</f>
        <v>0.13416400000000001</v>
      </c>
      <c r="G1457" s="7">
        <f>IF([1]主干线!M1457="","",[1]主干线!M1457)</f>
        <v>2E-3</v>
      </c>
      <c r="H1457" s="7">
        <f>IF([1]主干线!N1457="","",[1]主干线!N1457)</f>
        <v>0</v>
      </c>
      <c r="I1457" s="7">
        <f>IF([1]主干线!O1457="","",[1]主干线!O1457)</f>
        <v>0</v>
      </c>
      <c r="J1457" s="7">
        <f>IF([1]主干线!P1457="","",[1]主干线!P1457)</f>
        <v>2015</v>
      </c>
      <c r="K1457" s="7">
        <f>IF([1]主干线!Q1457="","",[1]主干线!Q1457)</f>
        <v>2</v>
      </c>
      <c r="L1457" s="7">
        <f>IF([1]主干线!R1457="","",[1]主干线!R1457)</f>
        <v>0</v>
      </c>
      <c r="M1457" s="7">
        <f>IF([1]主干线!S1457="","",[1]主干线!S1457)</f>
        <v>0</v>
      </c>
      <c r="N1457" s="7">
        <f>IF([1]主干线!T1457="","",[1]主干线!T1457)</f>
        <v>0</v>
      </c>
      <c r="O1457" s="7" t="str">
        <f>IF([1]主干线!V1457="","",[1]主干线!V1457)</f>
        <v>配变_惠鑫</v>
      </c>
      <c r="P1457" s="7">
        <f>IF([1]主干线!W1457="","",[1]主干线!W1457)</f>
        <v>2.6832769999999999</v>
      </c>
      <c r="Q1457" s="7">
        <f>IF([1]主干线!X1457="","",[1]主干线!X1457)</f>
        <v>7</v>
      </c>
      <c r="R1457" s="7">
        <f>IF([1]主干线!I1457="","",[1]主干线!I1457)</f>
        <v>1</v>
      </c>
      <c r="S1457" s="7">
        <f>IF([1]主干线!G1457="","",[1]主干线!G1457)</f>
        <v>0</v>
      </c>
      <c r="T1457" s="7">
        <f>IF([1]主干线!J1457="","",[1]主干线!J1457)</f>
        <v>0</v>
      </c>
      <c r="U1457" s="7" t="str">
        <f>IF([1]主干线!H1457="","",[1]主干线!H1457)</f>
        <v>市辖</v>
      </c>
    </row>
    <row r="1458" spans="1:21" x14ac:dyDescent="0.15">
      <c r="A1458" s="7" t="str">
        <f>IF([1]主干线!A1458="","",[1]主干线!A1458)</f>
        <v>公桥线路6</v>
      </c>
      <c r="B1458" s="7" t="str">
        <f>IF([1]主干线!B1458="","",[1]主干线!B1458)</f>
        <v>10kV</v>
      </c>
      <c r="C1458" s="7" t="str">
        <f>IF([1]主干线!C1458="","",[1]主干线!C1458)</f>
        <v>139公桥线</v>
      </c>
      <c r="D1458" s="7">
        <f>IF([1]主干线!D1458="","",[1]主干线!D1458)</f>
        <v>0</v>
      </c>
      <c r="E1458" s="7" t="str">
        <f>IF([1]主干线!E1458="","",[1]主干线!E1458)</f>
        <v>LGJ-185/30</v>
      </c>
      <c r="F1458" s="7">
        <f>IF([1]主干线!F1458="","",[1]主干线!F1458)</f>
        <v>0.44545299999999999</v>
      </c>
      <c r="G1458" s="7">
        <f>IF([1]主干线!M1458="","",[1]主干线!M1458)</f>
        <v>2E-3</v>
      </c>
      <c r="H1458" s="7">
        <f>IF([1]主干线!N1458="","",[1]主干线!N1458)</f>
        <v>0</v>
      </c>
      <c r="I1458" s="7">
        <f>IF([1]主干线!O1458="","",[1]主干线!O1458)</f>
        <v>0</v>
      </c>
      <c r="J1458" s="7">
        <f>IF([1]主干线!P1458="","",[1]主干线!P1458)</f>
        <v>2015</v>
      </c>
      <c r="K1458" s="7">
        <f>IF([1]主干线!Q1458="","",[1]主干线!Q1458)</f>
        <v>3</v>
      </c>
      <c r="L1458" s="7">
        <f>IF([1]主干线!R1458="","",[1]主干线!R1458)</f>
        <v>0</v>
      </c>
      <c r="M1458" s="7">
        <f>IF([1]主干线!S1458="","",[1]主干线!S1458)</f>
        <v>0</v>
      </c>
      <c r="N1458" s="7">
        <f>IF([1]主干线!T1458="","",[1]主干线!T1458)</f>
        <v>0</v>
      </c>
      <c r="O1458" s="7" t="str">
        <f>IF([1]主干线!V1458="","",[1]主干线!V1458)</f>
        <v>分支箱_绿地大道叁号配</v>
      </c>
      <c r="P1458" s="7">
        <f>IF([1]主干线!W1458="","",[1]主干线!W1458)</f>
        <v>8.9090600000000002</v>
      </c>
      <c r="Q1458" s="7">
        <f>IF([1]主干线!X1458="","",[1]主干线!X1458)</f>
        <v>8</v>
      </c>
      <c r="R1458" s="7">
        <f>IF([1]主干线!I1458="","",[1]主干线!I1458)</f>
        <v>1</v>
      </c>
      <c r="S1458" s="7">
        <f>IF([1]主干线!G1458="","",[1]主干线!G1458)</f>
        <v>0</v>
      </c>
      <c r="T1458" s="7">
        <f>IF([1]主干线!J1458="","",[1]主干线!J1458)</f>
        <v>0</v>
      </c>
      <c r="U1458" s="7" t="str">
        <f>IF([1]主干线!H1458="","",[1]主干线!H1458)</f>
        <v>市辖</v>
      </c>
    </row>
    <row r="1459" spans="1:21" x14ac:dyDescent="0.15">
      <c r="A1459" s="7" t="str">
        <f>IF([1]主干线!A1459="","",[1]主干线!A1459)</f>
        <v>公桥线路7</v>
      </c>
      <c r="B1459" s="7" t="str">
        <f>IF([1]主干线!B1459="","",[1]主干线!B1459)</f>
        <v>10kV</v>
      </c>
      <c r="C1459" s="7" t="str">
        <f>IF([1]主干线!C1459="","",[1]主干线!C1459)</f>
        <v>139公桥线</v>
      </c>
      <c r="D1459" s="7">
        <f>IF([1]主干线!D1459="","",[1]主干线!D1459)</f>
        <v>0</v>
      </c>
      <c r="E1459" s="7" t="str">
        <f>IF([1]主干线!E1459="","",[1]主干线!E1459)</f>
        <v>LGJ-185/30</v>
      </c>
      <c r="F1459" s="7">
        <f>IF([1]主干线!F1459="","",[1]主干线!F1459)</f>
        <v>8.7784000000000001E-2</v>
      </c>
      <c r="G1459" s="7">
        <f>IF([1]主干线!M1459="","",[1]主干线!M1459)</f>
        <v>2E-3</v>
      </c>
      <c r="H1459" s="7">
        <f>IF([1]主干线!N1459="","",[1]主干线!N1459)</f>
        <v>0</v>
      </c>
      <c r="I1459" s="7">
        <f>IF([1]主干线!O1459="","",[1]主干线!O1459)</f>
        <v>0</v>
      </c>
      <c r="J1459" s="7">
        <f>IF([1]主干线!P1459="","",[1]主干线!P1459)</f>
        <v>2015</v>
      </c>
      <c r="K1459" s="7">
        <f>IF([1]主干线!Q1459="","",[1]主干线!Q1459)</f>
        <v>1</v>
      </c>
      <c r="L1459" s="7">
        <f>IF([1]主干线!R1459="","",[1]主干线!R1459)</f>
        <v>0</v>
      </c>
      <c r="M1459" s="7">
        <f>IF([1]主干线!S1459="","",[1]主干线!S1459)</f>
        <v>0</v>
      </c>
      <c r="N1459" s="7">
        <f>IF([1]主干线!T1459="","",[1]主干线!T1459)</f>
        <v>0</v>
      </c>
      <c r="O1459" s="7" t="str">
        <f>IF([1]主干线!V1459="","",[1]主干线!V1459)</f>
        <v>分支箱_公桥线绿地大道F1</v>
      </c>
      <c r="P1459" s="7">
        <f>IF([1]主干线!W1459="","",[1]主干线!W1459)</f>
        <v>1.7556700000000001</v>
      </c>
      <c r="Q1459" s="7">
        <f>IF([1]主干线!X1459="","",[1]主干线!X1459)</f>
        <v>0</v>
      </c>
      <c r="R1459" s="7">
        <f>IF([1]主干线!I1459="","",[1]主干线!I1459)</f>
        <v>0</v>
      </c>
      <c r="S1459" s="7">
        <f>IF([1]主干线!G1459="","",[1]主干线!G1459)</f>
        <v>0</v>
      </c>
      <c r="T1459" s="7">
        <f>IF([1]主干线!J1459="","",[1]主干线!J1459)</f>
        <v>0</v>
      </c>
      <c r="U1459" s="7" t="str">
        <f>IF([1]主干线!H1459="","",[1]主干线!H1459)</f>
        <v>市辖</v>
      </c>
    </row>
    <row r="1460" spans="1:21" x14ac:dyDescent="0.15">
      <c r="A1460" s="7" t="str">
        <f>IF([1]主干线!A1460="","",[1]主干线!A1460)</f>
        <v>公桥线路8</v>
      </c>
      <c r="B1460" s="7" t="str">
        <f>IF([1]主干线!B1460="","",[1]主干线!B1460)</f>
        <v>10kV</v>
      </c>
      <c r="C1460" s="7" t="str">
        <f>IF([1]主干线!C1460="","",[1]主干线!C1460)</f>
        <v>139公桥线</v>
      </c>
      <c r="D1460" s="7">
        <f>IF([1]主干线!D1460="","",[1]主干线!D1460)</f>
        <v>0</v>
      </c>
      <c r="E1460" s="7" t="str">
        <f>IF([1]主干线!E1460="","",[1]主干线!E1460)</f>
        <v>LGJ-185/30</v>
      </c>
      <c r="F1460" s="7">
        <f>IF([1]主干线!F1460="","",[1]主干线!F1460)</f>
        <v>9.8003000000000007E-2</v>
      </c>
      <c r="G1460" s="7">
        <f>IF([1]主干线!M1460="","",[1]主干线!M1460)</f>
        <v>2E-3</v>
      </c>
      <c r="H1460" s="7">
        <f>IF([1]主干线!N1460="","",[1]主干线!N1460)</f>
        <v>0</v>
      </c>
      <c r="I1460" s="7">
        <f>IF([1]主干线!O1460="","",[1]主干线!O1460)</f>
        <v>0</v>
      </c>
      <c r="J1460" s="7">
        <f>IF([1]主干线!P1460="","",[1]主干线!P1460)</f>
        <v>2015</v>
      </c>
      <c r="K1460" s="7">
        <f>IF([1]主干线!Q1460="","",[1]主干线!Q1460)</f>
        <v>2</v>
      </c>
      <c r="L1460" s="7">
        <f>IF([1]主干线!R1460="","",[1]主干线!R1460)</f>
        <v>0</v>
      </c>
      <c r="M1460" s="7">
        <f>IF([1]主干线!S1460="","",[1]主干线!S1460)</f>
        <v>0</v>
      </c>
      <c r="N1460" s="7">
        <f>IF([1]主干线!T1460="","",[1]主干线!T1460)</f>
        <v>0</v>
      </c>
      <c r="O1460" s="7" t="str">
        <f>IF([1]主干线!V1460="","",[1]主干线!V1460)</f>
        <v>8796088754800</v>
      </c>
      <c r="P1460" s="7">
        <f>IF([1]主干线!W1460="","",[1]主干线!W1460)</f>
        <v>1.9600660000000001</v>
      </c>
      <c r="Q1460" s="7">
        <f>IF([1]主干线!X1460="","",[1]主干线!X1460)</f>
        <v>1</v>
      </c>
      <c r="R1460" s="7">
        <f>IF([1]主干线!I1460="","",[1]主干线!I1460)</f>
        <v>1</v>
      </c>
      <c r="S1460" s="7">
        <f>IF([1]主干线!G1460="","",[1]主干线!G1460)</f>
        <v>0</v>
      </c>
      <c r="T1460" s="7">
        <f>IF([1]主干线!J1460="","",[1]主干线!J1460)</f>
        <v>0</v>
      </c>
      <c r="U1460" s="7" t="str">
        <f>IF([1]主干线!H1460="","",[1]主干线!H1460)</f>
        <v>市辖</v>
      </c>
    </row>
    <row r="1461" spans="1:21" x14ac:dyDescent="0.15">
      <c r="A1461" s="7" t="str">
        <f>IF([1]主干线!A1461="","",[1]主干线!A1461)</f>
        <v>公桥线路9</v>
      </c>
      <c r="B1461" s="7" t="str">
        <f>IF([1]主干线!B1461="","",[1]主干线!B1461)</f>
        <v>10kV</v>
      </c>
      <c r="C1461" s="7" t="str">
        <f>IF([1]主干线!C1461="","",[1]主干线!C1461)</f>
        <v>139公桥线</v>
      </c>
      <c r="D1461" s="7">
        <f>IF([1]主干线!D1461="","",[1]主干线!D1461)</f>
        <v>1</v>
      </c>
      <c r="E1461" s="7" t="str">
        <f>IF([1]主干线!E1461="","",[1]主干线!E1461)</f>
        <v>YJV22-3×120</v>
      </c>
      <c r="F1461" s="7">
        <f>IF([1]主干线!F1461="","",[1]主干线!F1461)</f>
        <v>0.32629999999999998</v>
      </c>
      <c r="G1461" s="7">
        <f>IF([1]主干线!M1461="","",[1]主干线!M1461)</f>
        <v>2E-3</v>
      </c>
      <c r="H1461" s="7">
        <f>IF([1]主干线!N1461="","",[1]主干线!N1461)</f>
        <v>0</v>
      </c>
      <c r="I1461" s="7">
        <f>IF([1]主干线!O1461="","",[1]主干线!O1461)</f>
        <v>0</v>
      </c>
      <c r="J1461" s="7">
        <f>IF([1]主干线!P1461="","",[1]主干线!P1461)</f>
        <v>2015</v>
      </c>
      <c r="K1461" s="7">
        <f>IF([1]主干线!Q1461="","",[1]主干线!Q1461)</f>
        <v>3</v>
      </c>
      <c r="L1461" s="7">
        <f>IF([1]主干线!R1461="","",[1]主干线!R1461)</f>
        <v>0</v>
      </c>
      <c r="M1461" s="7">
        <f>IF([1]主干线!S1461="","",[1]主干线!S1461)</f>
        <v>0</v>
      </c>
      <c r="N1461" s="7">
        <f>IF([1]主干线!T1461="","",[1]主干线!T1461)</f>
        <v>0</v>
      </c>
      <c r="O1461" s="7" t="str">
        <f>IF([1]主干线!V1461="","",[1]主干线!V1461)</f>
        <v>8796088755360</v>
      </c>
      <c r="P1461" s="7">
        <f>IF([1]主干线!W1461="","",[1]主干线!W1461)</f>
        <v>19.578002999999999</v>
      </c>
      <c r="Q1461" s="7">
        <f>IF([1]主干线!X1461="","",[1]主干线!X1461)</f>
        <v>2</v>
      </c>
      <c r="R1461" s="7">
        <f>IF([1]主干线!I1461="","",[1]主干线!I1461)</f>
        <v>1</v>
      </c>
      <c r="S1461" s="7">
        <f>IF([1]主干线!G1461="","",[1]主干线!G1461)</f>
        <v>0</v>
      </c>
      <c r="T1461" s="7">
        <f>IF([1]主干线!J1461="","",[1]主干线!J1461)</f>
        <v>0</v>
      </c>
      <c r="U1461" s="7" t="str">
        <f>IF([1]主干线!H1461="","",[1]主干线!H1461)</f>
        <v>市辖</v>
      </c>
    </row>
    <row r="1462" spans="1:21" x14ac:dyDescent="0.15">
      <c r="A1462" s="7" t="str">
        <f>IF([1]主干线!A1462="","",[1]主干线!A1462)</f>
        <v>公桥线路10</v>
      </c>
      <c r="B1462" s="7" t="str">
        <f>IF([1]主干线!B1462="","",[1]主干线!B1462)</f>
        <v>10kV</v>
      </c>
      <c r="C1462" s="7" t="str">
        <f>IF([1]主干线!C1462="","",[1]主干线!C1462)</f>
        <v>139公桥线</v>
      </c>
      <c r="D1462" s="7">
        <f>IF([1]主干线!D1462="","",[1]主干线!D1462)</f>
        <v>0</v>
      </c>
      <c r="E1462" s="7" t="str">
        <f>IF([1]主干线!E1462="","",[1]主干线!E1462)</f>
        <v>LGJ-185/30</v>
      </c>
      <c r="F1462" s="7">
        <f>IF([1]主干线!F1462="","",[1]主干线!F1462)</f>
        <v>3.2405000000000003E-2</v>
      </c>
      <c r="G1462" s="7">
        <f>IF([1]主干线!M1462="","",[1]主干线!M1462)</f>
        <v>2E-3</v>
      </c>
      <c r="H1462" s="7">
        <f>IF([1]主干线!N1462="","",[1]主干线!N1462)</f>
        <v>0</v>
      </c>
      <c r="I1462" s="7">
        <f>IF([1]主干线!O1462="","",[1]主干线!O1462)</f>
        <v>0</v>
      </c>
      <c r="J1462" s="7">
        <f>IF([1]主干线!P1462="","",[1]主干线!P1462)</f>
        <v>2015</v>
      </c>
      <c r="K1462" s="7">
        <f>IF([1]主干线!Q1462="","",[1]主干线!Q1462)</f>
        <v>1</v>
      </c>
      <c r="L1462" s="7">
        <f>IF([1]主干线!R1462="","",[1]主干线!R1462)</f>
        <v>0</v>
      </c>
      <c r="M1462" s="7">
        <f>IF([1]主干线!S1462="","",[1]主干线!S1462)</f>
        <v>0</v>
      </c>
      <c r="N1462" s="7">
        <f>IF([1]主干线!T1462="","",[1]主干线!T1462)</f>
        <v>0</v>
      </c>
      <c r="O1462" s="7" t="str">
        <f>IF([1]主干线!V1462="","",[1]主干线!V1462)</f>
        <v>配变_3032绿地集团</v>
      </c>
      <c r="P1462" s="7">
        <f>IF([1]主干线!W1462="","",[1]主干线!W1462)</f>
        <v>0.64810800000000002</v>
      </c>
      <c r="Q1462" s="7">
        <f>IF([1]主干线!X1462="","",[1]主干线!X1462)</f>
        <v>3</v>
      </c>
      <c r="R1462" s="7">
        <f>IF([1]主干线!I1462="","",[1]主干线!I1462)</f>
        <v>0</v>
      </c>
      <c r="S1462" s="7">
        <f>IF([1]主干线!G1462="","",[1]主干线!G1462)</f>
        <v>0</v>
      </c>
      <c r="T1462" s="7">
        <f>IF([1]主干线!J1462="","",[1]主干线!J1462)</f>
        <v>0</v>
      </c>
      <c r="U1462" s="7" t="str">
        <f>IF([1]主干线!H1462="","",[1]主干线!H1462)</f>
        <v>市辖</v>
      </c>
    </row>
    <row r="1463" spans="1:21" x14ac:dyDescent="0.15">
      <c r="A1463" s="7" t="str">
        <f>IF([1]主干线!A1463="","",[1]主干线!A1463)</f>
        <v>公桥线路11</v>
      </c>
      <c r="B1463" s="7" t="str">
        <f>IF([1]主干线!B1463="","",[1]主干线!B1463)</f>
        <v>10kV</v>
      </c>
      <c r="C1463" s="7" t="str">
        <f>IF([1]主干线!C1463="","",[1]主干线!C1463)</f>
        <v>139公桥线</v>
      </c>
      <c r="D1463" s="7">
        <f>IF([1]主干线!D1463="","",[1]主干线!D1463)</f>
        <v>0</v>
      </c>
      <c r="E1463" s="7" t="str">
        <f>IF([1]主干线!E1463="","",[1]主干线!E1463)</f>
        <v>LGJ-185/30</v>
      </c>
      <c r="F1463" s="7">
        <f>IF([1]主干线!F1463="","",[1]主干线!F1463)</f>
        <v>0.28476099999999999</v>
      </c>
      <c r="G1463" s="7">
        <f>IF([1]主干线!M1463="","",[1]主干线!M1463)</f>
        <v>2E-3</v>
      </c>
      <c r="H1463" s="7">
        <f>IF([1]主干线!N1463="","",[1]主干线!N1463)</f>
        <v>0</v>
      </c>
      <c r="I1463" s="7">
        <f>IF([1]主干线!O1463="","",[1]主干线!O1463)</f>
        <v>0</v>
      </c>
      <c r="J1463" s="7">
        <f>IF([1]主干线!P1463="","",[1]主干线!P1463)</f>
        <v>2015</v>
      </c>
      <c r="K1463" s="7">
        <f>IF([1]主干线!Q1463="","",[1]主干线!Q1463)</f>
        <v>2</v>
      </c>
      <c r="L1463" s="7">
        <f>IF([1]主干线!R1463="","",[1]主干线!R1463)</f>
        <v>0</v>
      </c>
      <c r="M1463" s="7">
        <f>IF([1]主干线!S1463="","",[1]主干线!S1463)</f>
        <v>0</v>
      </c>
      <c r="N1463" s="7">
        <f>IF([1]主干线!T1463="","",[1]主干线!T1463)</f>
        <v>0</v>
      </c>
      <c r="O1463" s="7" t="str">
        <f>IF([1]主干线!V1463="","",[1]主干线!V1463)</f>
        <v>配变_梅浦排</v>
      </c>
      <c r="P1463" s="7">
        <f>IF([1]主干线!W1463="","",[1]主干线!W1463)</f>
        <v>5.6952230000000004</v>
      </c>
      <c r="Q1463" s="7">
        <f>IF([1]主干线!X1463="","",[1]主干线!X1463)</f>
        <v>4</v>
      </c>
      <c r="R1463" s="7">
        <f>IF([1]主干线!I1463="","",[1]主干线!I1463)</f>
        <v>1</v>
      </c>
      <c r="S1463" s="7">
        <f>IF([1]主干线!G1463="","",[1]主干线!G1463)</f>
        <v>0</v>
      </c>
      <c r="T1463" s="7">
        <f>IF([1]主干线!J1463="","",[1]主干线!J1463)</f>
        <v>0</v>
      </c>
      <c r="U1463" s="7" t="str">
        <f>IF([1]主干线!H1463="","",[1]主干线!H1463)</f>
        <v>市辖</v>
      </c>
    </row>
    <row r="1464" spans="1:21" x14ac:dyDescent="0.15">
      <c r="A1464" s="7" t="str">
        <f>IF([1]主干线!A1464="","",[1]主干线!A1464)</f>
        <v>公桥线路12</v>
      </c>
      <c r="B1464" s="7" t="str">
        <f>IF([1]主干线!B1464="","",[1]主干线!B1464)</f>
        <v>10kV</v>
      </c>
      <c r="C1464" s="7" t="str">
        <f>IF([1]主干线!C1464="","",[1]主干线!C1464)</f>
        <v>139公桥线</v>
      </c>
      <c r="D1464" s="7">
        <f>IF([1]主干线!D1464="","",[1]主干线!D1464)</f>
        <v>0</v>
      </c>
      <c r="E1464" s="7" t="str">
        <f>IF([1]主干线!E1464="","",[1]主干线!E1464)</f>
        <v>LGJ-185/30</v>
      </c>
      <c r="F1464" s="7">
        <f>IF([1]主干线!F1464="","",[1]主干线!F1464)</f>
        <v>8.9746000000000006E-2</v>
      </c>
      <c r="G1464" s="7">
        <f>IF([1]主干线!M1464="","",[1]主干线!M1464)</f>
        <v>2E-3</v>
      </c>
      <c r="H1464" s="7">
        <f>IF([1]主干线!N1464="","",[1]主干线!N1464)</f>
        <v>0</v>
      </c>
      <c r="I1464" s="7">
        <f>IF([1]主干线!O1464="","",[1]主干线!O1464)</f>
        <v>0</v>
      </c>
      <c r="J1464" s="7">
        <f>IF([1]主干线!P1464="","",[1]主干线!P1464)</f>
        <v>2015</v>
      </c>
      <c r="K1464" s="7">
        <f>IF([1]主干线!Q1464="","",[1]主干线!Q1464)</f>
        <v>3</v>
      </c>
      <c r="L1464" s="7">
        <f>IF([1]主干线!R1464="","",[1]主干线!R1464)</f>
        <v>0</v>
      </c>
      <c r="M1464" s="7">
        <f>IF([1]主干线!S1464="","",[1]主干线!S1464)</f>
        <v>0</v>
      </c>
      <c r="N1464" s="7">
        <f>IF([1]主干线!T1464="","",[1]主干线!T1464)</f>
        <v>0</v>
      </c>
      <c r="O1464" s="7" t="str">
        <f>IF([1]主干线!V1464="","",[1]主干线!V1464)</f>
        <v>配变_9537绿地集团</v>
      </c>
      <c r="P1464" s="7">
        <f>IF([1]主干线!W1464="","",[1]主干线!W1464)</f>
        <v>1.794916</v>
      </c>
      <c r="Q1464" s="7">
        <f>IF([1]主干线!X1464="","",[1]主干线!X1464)</f>
        <v>5</v>
      </c>
      <c r="R1464" s="7">
        <f>IF([1]主干线!I1464="","",[1]主干线!I1464)</f>
        <v>1</v>
      </c>
      <c r="S1464" s="7">
        <f>IF([1]主干线!G1464="","",[1]主干线!G1464)</f>
        <v>0</v>
      </c>
      <c r="T1464" s="7">
        <f>IF([1]主干线!J1464="","",[1]主干线!J1464)</f>
        <v>0</v>
      </c>
      <c r="U1464" s="7" t="str">
        <f>IF([1]主干线!H1464="","",[1]主干线!H1464)</f>
        <v>市辖</v>
      </c>
    </row>
    <row r="1465" spans="1:21" x14ac:dyDescent="0.15">
      <c r="A1465" s="7" t="str">
        <f>IF([1]主干线!A1465="","",[1]主干线!A1465)</f>
        <v>公桥线路13</v>
      </c>
      <c r="B1465" s="7" t="str">
        <f>IF([1]主干线!B1465="","",[1]主干线!B1465)</f>
        <v>10kV</v>
      </c>
      <c r="C1465" s="7" t="str">
        <f>IF([1]主干线!C1465="","",[1]主干线!C1465)</f>
        <v>139公桥线</v>
      </c>
      <c r="D1465" s="7">
        <f>IF([1]主干线!D1465="","",[1]主干线!D1465)</f>
        <v>0</v>
      </c>
      <c r="E1465" s="7" t="str">
        <f>IF([1]主干线!E1465="","",[1]主干线!E1465)</f>
        <v>LGJ-185/30</v>
      </c>
      <c r="F1465" s="7">
        <f>IF([1]主干线!F1465="","",[1]主干线!F1465)</f>
        <v>6.4064999999999997E-2</v>
      </c>
      <c r="G1465" s="7">
        <f>IF([1]主干线!M1465="","",[1]主干线!M1465)</f>
        <v>2E-3</v>
      </c>
      <c r="H1465" s="7">
        <f>IF([1]主干线!N1465="","",[1]主干线!N1465)</f>
        <v>0</v>
      </c>
      <c r="I1465" s="7">
        <f>IF([1]主干线!O1465="","",[1]主干线!O1465)</f>
        <v>0</v>
      </c>
      <c r="J1465" s="7">
        <f>IF([1]主干线!P1465="","",[1]主干线!P1465)</f>
        <v>2015</v>
      </c>
      <c r="K1465" s="7">
        <f>IF([1]主干线!Q1465="","",[1]主干线!Q1465)</f>
        <v>1</v>
      </c>
      <c r="L1465" s="7">
        <f>IF([1]主干线!R1465="","",[1]主干线!R1465)</f>
        <v>0</v>
      </c>
      <c r="M1465" s="7">
        <f>IF([1]主干线!S1465="","",[1]主干线!S1465)</f>
        <v>0</v>
      </c>
      <c r="N1465" s="7">
        <f>IF([1]主干线!T1465="","",[1]主干线!T1465)</f>
        <v>0</v>
      </c>
      <c r="O1465" s="7" t="str">
        <f>IF([1]主干线!V1465="","",[1]主干线!V1465)</f>
        <v>8796088755376</v>
      </c>
      <c r="P1465" s="7">
        <f>IF([1]主干线!W1465="","",[1]主干线!W1465)</f>
        <v>1.2813099999999999</v>
      </c>
      <c r="Q1465" s="7">
        <f>IF([1]主干线!X1465="","",[1]主干线!X1465)</f>
        <v>6</v>
      </c>
      <c r="R1465" s="7">
        <f>IF([1]主干线!I1465="","",[1]主干线!I1465)</f>
        <v>0</v>
      </c>
      <c r="S1465" s="7">
        <f>IF([1]主干线!G1465="","",[1]主干线!G1465)</f>
        <v>0</v>
      </c>
      <c r="T1465" s="7">
        <f>IF([1]主干线!J1465="","",[1]主干线!J1465)</f>
        <v>0</v>
      </c>
      <c r="U1465" s="7" t="str">
        <f>IF([1]主干线!H1465="","",[1]主干线!H1465)</f>
        <v>市辖</v>
      </c>
    </row>
    <row r="1466" spans="1:21" x14ac:dyDescent="0.15">
      <c r="A1466" s="7" t="str">
        <f>IF([1]主干线!A1466="","",[1]主干线!A1466)</f>
        <v>公桥线路14</v>
      </c>
      <c r="B1466" s="7" t="str">
        <f>IF([1]主干线!B1466="","",[1]主干线!B1466)</f>
        <v>10kV</v>
      </c>
      <c r="C1466" s="7" t="str">
        <f>IF([1]主干线!C1466="","",[1]主干线!C1466)</f>
        <v>139公桥线</v>
      </c>
      <c r="D1466" s="7">
        <f>IF([1]主干线!D1466="","",[1]主干线!D1466)</f>
        <v>0</v>
      </c>
      <c r="E1466" s="7" t="str">
        <f>IF([1]主干线!E1466="","",[1]主干线!E1466)</f>
        <v>LGJ-185/30</v>
      </c>
      <c r="F1466" s="7">
        <f>IF([1]主干线!F1466="","",[1]主干线!F1466)</f>
        <v>5.3349000000000001E-2</v>
      </c>
      <c r="G1466" s="7">
        <f>IF([1]主干线!M1466="","",[1]主干线!M1466)</f>
        <v>2E-3</v>
      </c>
      <c r="H1466" s="7">
        <f>IF([1]主干线!N1466="","",[1]主干线!N1466)</f>
        <v>0</v>
      </c>
      <c r="I1466" s="7">
        <f>IF([1]主干线!O1466="","",[1]主干线!O1466)</f>
        <v>0</v>
      </c>
      <c r="J1466" s="7">
        <f>IF([1]主干线!P1466="","",[1]主干线!P1466)</f>
        <v>2015</v>
      </c>
      <c r="K1466" s="7">
        <f>IF([1]主干线!Q1466="","",[1]主干线!Q1466)</f>
        <v>2</v>
      </c>
      <c r="L1466" s="7">
        <f>IF([1]主干线!R1466="","",[1]主干线!R1466)</f>
        <v>0</v>
      </c>
      <c r="M1466" s="7">
        <f>IF([1]主干线!S1466="","",[1]主干线!S1466)</f>
        <v>0</v>
      </c>
      <c r="N1466" s="7">
        <f>IF([1]主干线!T1466="","",[1]主干线!T1466)</f>
        <v>0</v>
      </c>
      <c r="O1466" s="7" t="str">
        <f>IF([1]主干线!V1466="","",[1]主干线!V1466)</f>
        <v>配变_徐公河南口排涝站</v>
      </c>
      <c r="P1466" s="7">
        <f>IF([1]主干线!W1466="","",[1]主干线!W1466)</f>
        <v>1.0669789999999999</v>
      </c>
      <c r="Q1466" s="7">
        <f>IF([1]主干线!X1466="","",[1]主干线!X1466)</f>
        <v>7</v>
      </c>
      <c r="R1466" s="7">
        <f>IF([1]主干线!I1466="","",[1]主干线!I1466)</f>
        <v>1</v>
      </c>
      <c r="S1466" s="7">
        <f>IF([1]主干线!G1466="","",[1]主干线!G1466)</f>
        <v>0</v>
      </c>
      <c r="T1466" s="7">
        <f>IF([1]主干线!J1466="","",[1]主干线!J1466)</f>
        <v>0</v>
      </c>
      <c r="U1466" s="7" t="str">
        <f>IF([1]主干线!H1466="","",[1]主干线!H1466)</f>
        <v>市辖</v>
      </c>
    </row>
    <row r="1467" spans="1:21" x14ac:dyDescent="0.15">
      <c r="A1467" s="7" t="str">
        <f>IF([1]主干线!A1467="","",[1]主干线!A1467)</f>
        <v>公桥线路15</v>
      </c>
      <c r="B1467" s="7" t="str">
        <f>IF([1]主干线!B1467="","",[1]主干线!B1467)</f>
        <v>10kV</v>
      </c>
      <c r="C1467" s="7" t="str">
        <f>IF([1]主干线!C1467="","",[1]主干线!C1467)</f>
        <v>139公桥线</v>
      </c>
      <c r="D1467" s="7">
        <f>IF([1]主干线!D1467="","",[1]主干线!D1467)</f>
        <v>0</v>
      </c>
      <c r="E1467" s="7" t="str">
        <f>IF([1]主干线!E1467="","",[1]主干线!E1467)</f>
        <v>LGJ-185/30</v>
      </c>
      <c r="F1467" s="7">
        <f>IF([1]主干线!F1467="","",[1]主干线!F1467)</f>
        <v>9.4059000000000004E-2</v>
      </c>
      <c r="G1467" s="7">
        <f>IF([1]主干线!M1467="","",[1]主干线!M1467)</f>
        <v>2E-3</v>
      </c>
      <c r="H1467" s="7">
        <f>IF([1]主干线!N1467="","",[1]主干线!N1467)</f>
        <v>0</v>
      </c>
      <c r="I1467" s="7">
        <f>IF([1]主干线!O1467="","",[1]主干线!O1467)</f>
        <v>0</v>
      </c>
      <c r="J1467" s="7">
        <f>IF([1]主干线!P1467="","",[1]主干线!P1467)</f>
        <v>2015</v>
      </c>
      <c r="K1467" s="7">
        <f>IF([1]主干线!Q1467="","",[1]主干线!Q1467)</f>
        <v>3</v>
      </c>
      <c r="L1467" s="7">
        <f>IF([1]主干线!R1467="","",[1]主干线!R1467)</f>
        <v>0</v>
      </c>
      <c r="M1467" s="7">
        <f>IF([1]主干线!S1467="","",[1]主干线!S1467)</f>
        <v>0</v>
      </c>
      <c r="N1467" s="7">
        <f>IF([1]主干线!T1467="","",[1]主干线!T1467)</f>
        <v>0</v>
      </c>
      <c r="O1467" s="7" t="str">
        <f>IF([1]主干线!V1467="","",[1]主干线!V1467)</f>
        <v>配变_神仙园排涝站1470</v>
      </c>
      <c r="P1467" s="7">
        <f>IF([1]主干线!W1467="","",[1]主干线!W1467)</f>
        <v>1.8811720000000001</v>
      </c>
      <c r="Q1467" s="7">
        <f>IF([1]主干线!X1467="","",[1]主干线!X1467)</f>
        <v>8</v>
      </c>
      <c r="R1467" s="7">
        <f>IF([1]主干线!I1467="","",[1]主干线!I1467)</f>
        <v>1</v>
      </c>
      <c r="S1467" s="7">
        <f>IF([1]主干线!G1467="","",[1]主干线!G1467)</f>
        <v>0</v>
      </c>
      <c r="T1467" s="7">
        <f>IF([1]主干线!J1467="","",[1]主干线!J1467)</f>
        <v>0</v>
      </c>
      <c r="U1467" s="7" t="str">
        <f>IF([1]主干线!H1467="","",[1]主干线!H1467)</f>
        <v>市辖</v>
      </c>
    </row>
    <row r="1468" spans="1:21" x14ac:dyDescent="0.15">
      <c r="A1468" s="7" t="str">
        <f>IF([1]主干线!A1468="","",[1]主干线!A1468)</f>
        <v>公桥线路16</v>
      </c>
      <c r="B1468" s="7" t="str">
        <f>IF([1]主干线!B1468="","",[1]主干线!B1468)</f>
        <v>10kV</v>
      </c>
      <c r="C1468" s="7" t="str">
        <f>IF([1]主干线!C1468="","",[1]主干线!C1468)</f>
        <v>139公桥线</v>
      </c>
      <c r="D1468" s="7">
        <f>IF([1]主干线!D1468="","",[1]主干线!D1468)</f>
        <v>0</v>
      </c>
      <c r="E1468" s="7" t="str">
        <f>IF([1]主干线!E1468="","",[1]主干线!E1468)</f>
        <v>LGJ-185/30</v>
      </c>
      <c r="F1468" s="7">
        <f>IF([1]主干线!F1468="","",[1]主干线!F1468)</f>
        <v>9.8889000000000005E-2</v>
      </c>
      <c r="G1468" s="7">
        <f>IF([1]主干线!M1468="","",[1]主干线!M1468)</f>
        <v>2E-3</v>
      </c>
      <c r="H1468" s="7">
        <f>IF([1]主干线!N1468="","",[1]主干线!N1468)</f>
        <v>0</v>
      </c>
      <c r="I1468" s="7">
        <f>IF([1]主干线!O1468="","",[1]主干线!O1468)</f>
        <v>0</v>
      </c>
      <c r="J1468" s="7">
        <f>IF([1]主干线!P1468="","",[1]主干线!P1468)</f>
        <v>2015</v>
      </c>
      <c r="K1468" s="7">
        <f>IF([1]主干线!Q1468="","",[1]主干线!Q1468)</f>
        <v>1</v>
      </c>
      <c r="L1468" s="7">
        <f>IF([1]主干线!R1468="","",[1]主干线!R1468)</f>
        <v>0</v>
      </c>
      <c r="M1468" s="7">
        <f>IF([1]主干线!S1468="","",[1]主干线!S1468)</f>
        <v>0</v>
      </c>
      <c r="N1468" s="7">
        <f>IF([1]主干线!T1468="","",[1]主干线!T1468)</f>
        <v>0</v>
      </c>
      <c r="O1468" s="7" t="str">
        <f>IF([1]主干线!V1468="","",[1]主干线!V1468)</f>
        <v>配变_绿地置业C区12#变</v>
      </c>
      <c r="P1468" s="7">
        <f>IF([1]主干线!W1468="","",[1]主干线!W1468)</f>
        <v>1.9777720000000001</v>
      </c>
      <c r="Q1468" s="7">
        <f>IF([1]主干线!X1468="","",[1]主干线!X1468)</f>
        <v>0</v>
      </c>
      <c r="R1468" s="7">
        <f>IF([1]主干线!I1468="","",[1]主干线!I1468)</f>
        <v>0</v>
      </c>
      <c r="S1468" s="7">
        <f>IF([1]主干线!G1468="","",[1]主干线!G1468)</f>
        <v>0</v>
      </c>
      <c r="T1468" s="7">
        <f>IF([1]主干线!J1468="","",[1]主干线!J1468)</f>
        <v>0</v>
      </c>
      <c r="U1468" s="7" t="str">
        <f>IF([1]主干线!H1468="","",[1]主干线!H1468)</f>
        <v>市辖</v>
      </c>
    </row>
    <row r="1469" spans="1:21" x14ac:dyDescent="0.15">
      <c r="A1469" s="7" t="str">
        <f>IF([1]主干线!A1469="","",[1]主干线!A1469)</f>
        <v>公桥线路17</v>
      </c>
      <c r="B1469" s="7" t="str">
        <f>IF([1]主干线!B1469="","",[1]主干线!B1469)</f>
        <v>10kV</v>
      </c>
      <c r="C1469" s="7" t="str">
        <f>IF([1]主干线!C1469="","",[1]主干线!C1469)</f>
        <v>139公桥线</v>
      </c>
      <c r="D1469" s="7">
        <f>IF([1]主干线!D1469="","",[1]主干线!D1469)</f>
        <v>1</v>
      </c>
      <c r="E1469" s="7" t="str">
        <f>IF([1]主干线!E1469="","",[1]主干线!E1469)</f>
        <v>YJV22-3×240</v>
      </c>
      <c r="F1469" s="7">
        <f>IF([1]主干线!F1469="","",[1]主干线!F1469)</f>
        <v>0.16778699999999999</v>
      </c>
      <c r="G1469" s="7">
        <f>IF([1]主干线!M1469="","",[1]主干线!M1469)</f>
        <v>2E-3</v>
      </c>
      <c r="H1469" s="7">
        <f>IF([1]主干线!N1469="","",[1]主干线!N1469)</f>
        <v>0</v>
      </c>
      <c r="I1469" s="7">
        <f>IF([1]主干线!O1469="","",[1]主干线!O1469)</f>
        <v>0</v>
      </c>
      <c r="J1469" s="7">
        <f>IF([1]主干线!P1469="","",[1]主干线!P1469)</f>
        <v>2015</v>
      </c>
      <c r="K1469" s="7">
        <f>IF([1]主干线!Q1469="","",[1]主干线!Q1469)</f>
        <v>2</v>
      </c>
      <c r="L1469" s="7">
        <f>IF([1]主干线!R1469="","",[1]主干线!R1469)</f>
        <v>0</v>
      </c>
      <c r="M1469" s="7">
        <f>IF([1]主干线!S1469="","",[1]主干线!S1469)</f>
        <v>0</v>
      </c>
      <c r="N1469" s="7">
        <f>IF([1]主干线!T1469="","",[1]主干线!T1469)</f>
        <v>0</v>
      </c>
      <c r="O1469" s="7" t="str">
        <f>IF([1]主干线!V1469="","",[1]主干线!V1469)</f>
        <v>配变_绿地置业C区14#变</v>
      </c>
      <c r="P1469" s="7">
        <f>IF([1]主干线!W1469="","",[1]主干线!W1469)</f>
        <v>11.74512</v>
      </c>
      <c r="Q1469" s="7">
        <f>IF([1]主干线!X1469="","",[1]主干线!X1469)</f>
        <v>1</v>
      </c>
      <c r="R1469" s="7">
        <f>IF([1]主干线!I1469="","",[1]主干线!I1469)</f>
        <v>1</v>
      </c>
      <c r="S1469" s="7">
        <f>IF([1]主干线!G1469="","",[1]主干线!G1469)</f>
        <v>0</v>
      </c>
      <c r="T1469" s="7">
        <f>IF([1]主干线!J1469="","",[1]主干线!J1469)</f>
        <v>0</v>
      </c>
      <c r="U1469" s="7" t="str">
        <f>IF([1]主干线!H1469="","",[1]主干线!H1469)</f>
        <v>市辖</v>
      </c>
    </row>
    <row r="1470" spans="1:21" x14ac:dyDescent="0.15">
      <c r="A1470" s="7" t="str">
        <f>IF([1]主干线!A1470="","",[1]主干线!A1470)</f>
        <v>公桥线路18</v>
      </c>
      <c r="B1470" s="7" t="str">
        <f>IF([1]主干线!B1470="","",[1]主干线!B1470)</f>
        <v>10kV</v>
      </c>
      <c r="C1470" s="7" t="str">
        <f>IF([1]主干线!C1470="","",[1]主干线!C1470)</f>
        <v>139公桥线</v>
      </c>
      <c r="D1470" s="7">
        <f>IF([1]主干线!D1470="","",[1]主干线!D1470)</f>
        <v>0</v>
      </c>
      <c r="E1470" s="7" t="str">
        <f>IF([1]主干线!E1470="","",[1]主干线!E1470)</f>
        <v>LGJ-185/30</v>
      </c>
      <c r="F1470" s="7">
        <f>IF([1]主干线!F1470="","",[1]主干线!F1470)</f>
        <v>2.2298999999999999E-2</v>
      </c>
      <c r="G1470" s="7">
        <f>IF([1]主干线!M1470="","",[1]主干线!M1470)</f>
        <v>2E-3</v>
      </c>
      <c r="H1470" s="7">
        <f>IF([1]主干线!N1470="","",[1]主干线!N1470)</f>
        <v>0</v>
      </c>
      <c r="I1470" s="7">
        <f>IF([1]主干线!O1470="","",[1]主干线!O1470)</f>
        <v>0</v>
      </c>
      <c r="J1470" s="7">
        <f>IF([1]主干线!P1470="","",[1]主干线!P1470)</f>
        <v>2015</v>
      </c>
      <c r="K1470" s="7">
        <f>IF([1]主干线!Q1470="","",[1]主干线!Q1470)</f>
        <v>3</v>
      </c>
      <c r="L1470" s="7">
        <f>IF([1]主干线!R1470="","",[1]主干线!R1470)</f>
        <v>0</v>
      </c>
      <c r="M1470" s="7">
        <f>IF([1]主干线!S1470="","",[1]主干线!S1470)</f>
        <v>0</v>
      </c>
      <c r="N1470" s="7">
        <f>IF([1]主干线!T1470="","",[1]主干线!T1470)</f>
        <v>0</v>
      </c>
      <c r="O1470" s="7" t="str">
        <f>IF([1]主干线!V1470="","",[1]主干线!V1470)</f>
        <v>分支箱_公桥线国际家园C区配</v>
      </c>
      <c r="P1470" s="7">
        <f>IF([1]主干线!W1470="","",[1]主干线!W1470)</f>
        <v>0.44597199999999998</v>
      </c>
      <c r="Q1470" s="7">
        <f>IF([1]主干线!X1470="","",[1]主干线!X1470)</f>
        <v>2</v>
      </c>
      <c r="R1470" s="7">
        <f>IF([1]主干线!I1470="","",[1]主干线!I1470)</f>
        <v>1</v>
      </c>
      <c r="S1470" s="7">
        <f>IF([1]主干线!G1470="","",[1]主干线!G1470)</f>
        <v>0</v>
      </c>
      <c r="T1470" s="7">
        <f>IF([1]主干线!J1470="","",[1]主干线!J1470)</f>
        <v>0</v>
      </c>
      <c r="U1470" s="7" t="str">
        <f>IF([1]主干线!H1470="","",[1]主干线!H1470)</f>
        <v>市辖</v>
      </c>
    </row>
    <row r="1471" spans="1:21" x14ac:dyDescent="0.15">
      <c r="A1471" s="7" t="str">
        <f>IF([1]主干线!A1471="","",[1]主干线!A1471)</f>
        <v>公桥线路19</v>
      </c>
      <c r="B1471" s="7" t="str">
        <f>IF([1]主干线!B1471="","",[1]主干线!B1471)</f>
        <v>10kV</v>
      </c>
      <c r="C1471" s="7" t="str">
        <f>IF([1]主干线!C1471="","",[1]主干线!C1471)</f>
        <v>139公桥线</v>
      </c>
      <c r="D1471" s="7">
        <f>IF([1]主干线!D1471="","",[1]主干线!D1471)</f>
        <v>1</v>
      </c>
      <c r="E1471" s="7" t="str">
        <f>IF([1]主干线!E1471="","",[1]主干线!E1471)</f>
        <v>YJV22-3×95</v>
      </c>
      <c r="F1471" s="7">
        <f>IF([1]主干线!F1471="","",[1]主干线!F1471)</f>
        <v>7.6543E-2</v>
      </c>
      <c r="G1471" s="7">
        <f>IF([1]主干线!M1471="","",[1]主干线!M1471)</f>
        <v>2E-3</v>
      </c>
      <c r="H1471" s="7">
        <f>IF([1]主干线!N1471="","",[1]主干线!N1471)</f>
        <v>0</v>
      </c>
      <c r="I1471" s="7">
        <f>IF([1]主干线!O1471="","",[1]主干线!O1471)</f>
        <v>0</v>
      </c>
      <c r="J1471" s="7">
        <f>IF([1]主干线!P1471="","",[1]主干线!P1471)</f>
        <v>2015</v>
      </c>
      <c r="K1471" s="7">
        <f>IF([1]主干线!Q1471="","",[1]主干线!Q1471)</f>
        <v>1</v>
      </c>
      <c r="L1471" s="7">
        <f>IF([1]主干线!R1471="","",[1]主干线!R1471)</f>
        <v>0</v>
      </c>
      <c r="M1471" s="7">
        <f>IF([1]主干线!S1471="","",[1]主干线!S1471)</f>
        <v>0</v>
      </c>
      <c r="N1471" s="7">
        <f>IF([1]主干线!T1471="","",[1]主干线!T1471)</f>
        <v>0</v>
      </c>
      <c r="O1471" s="7" t="str">
        <f>IF([1]主干线!V1471="","",[1]主干线!V1471)</f>
        <v>配变_绿地置业C区6#变</v>
      </c>
      <c r="P1471" s="7">
        <f>IF([1]主干线!W1471="","",[1]主干线!W1471)</f>
        <v>4.3629559999999996</v>
      </c>
      <c r="Q1471" s="7">
        <f>IF([1]主干线!X1471="","",[1]主干线!X1471)</f>
        <v>3</v>
      </c>
      <c r="R1471" s="7">
        <f>IF([1]主干线!I1471="","",[1]主干线!I1471)</f>
        <v>0</v>
      </c>
      <c r="S1471" s="7">
        <f>IF([1]主干线!G1471="","",[1]主干线!G1471)</f>
        <v>0</v>
      </c>
      <c r="T1471" s="7">
        <f>IF([1]主干线!J1471="","",[1]主干线!J1471)</f>
        <v>0</v>
      </c>
      <c r="U1471" s="7" t="str">
        <f>IF([1]主干线!H1471="","",[1]主干线!H1471)</f>
        <v>市辖</v>
      </c>
    </row>
    <row r="1472" spans="1:21" x14ac:dyDescent="0.15">
      <c r="A1472" s="7" t="str">
        <f>IF([1]主干线!A1472="","",[1]主干线!A1472)</f>
        <v>公桥线路20</v>
      </c>
      <c r="B1472" s="7" t="str">
        <f>IF([1]主干线!B1472="","",[1]主干线!B1472)</f>
        <v>10kV</v>
      </c>
      <c r="C1472" s="7" t="str">
        <f>IF([1]主干线!C1472="","",[1]主干线!C1472)</f>
        <v>139公桥线</v>
      </c>
      <c r="D1472" s="7">
        <f>IF([1]主干线!D1472="","",[1]主干线!D1472)</f>
        <v>1</v>
      </c>
      <c r="E1472" s="7" t="str">
        <f>IF([1]主干线!E1472="","",[1]主干线!E1472)</f>
        <v>YJV22-3×95</v>
      </c>
      <c r="F1472" s="7">
        <f>IF([1]主干线!F1472="","",[1]主干线!F1472)</f>
        <v>0.134687</v>
      </c>
      <c r="G1472" s="7">
        <f>IF([1]主干线!M1472="","",[1]主干线!M1472)</f>
        <v>2E-3</v>
      </c>
      <c r="H1472" s="7">
        <f>IF([1]主干线!N1472="","",[1]主干线!N1472)</f>
        <v>0</v>
      </c>
      <c r="I1472" s="7">
        <f>IF([1]主干线!O1472="","",[1]主干线!O1472)</f>
        <v>0</v>
      </c>
      <c r="J1472" s="7">
        <f>IF([1]主干线!P1472="","",[1]主干线!P1472)</f>
        <v>2015</v>
      </c>
      <c r="K1472" s="7">
        <f>IF([1]主干线!Q1472="","",[1]主干线!Q1472)</f>
        <v>2</v>
      </c>
      <c r="L1472" s="7">
        <f>IF([1]主干线!R1472="","",[1]主干线!R1472)</f>
        <v>0</v>
      </c>
      <c r="M1472" s="7">
        <f>IF([1]主干线!S1472="","",[1]主干线!S1472)</f>
        <v>0</v>
      </c>
      <c r="N1472" s="7">
        <f>IF([1]主干线!T1472="","",[1]主干线!T1472)</f>
        <v>0</v>
      </c>
      <c r="O1472" s="7" t="str">
        <f>IF([1]主干线!V1472="","",[1]主干线!V1472)</f>
        <v>配变_绿地置业C区8#变</v>
      </c>
      <c r="P1472" s="7">
        <f>IF([1]主干线!W1472="","",[1]主干线!W1472)</f>
        <v>7.6771589999999996</v>
      </c>
      <c r="Q1472" s="7">
        <f>IF([1]主干线!X1472="","",[1]主干线!X1472)</f>
        <v>4</v>
      </c>
      <c r="R1472" s="7">
        <f>IF([1]主干线!I1472="","",[1]主干线!I1472)</f>
        <v>1</v>
      </c>
      <c r="S1472" s="7">
        <f>IF([1]主干线!G1472="","",[1]主干线!G1472)</f>
        <v>0</v>
      </c>
      <c r="T1472" s="7">
        <f>IF([1]主干线!J1472="","",[1]主干线!J1472)</f>
        <v>0</v>
      </c>
      <c r="U1472" s="7" t="str">
        <f>IF([1]主干线!H1472="","",[1]主干线!H1472)</f>
        <v>市辖</v>
      </c>
    </row>
    <row r="1473" spans="1:21" x14ac:dyDescent="0.15">
      <c r="A1473" s="7" t="str">
        <f>IF([1]主干线!A1473="","",[1]主干线!A1473)</f>
        <v>公桥线路21</v>
      </c>
      <c r="B1473" s="7" t="str">
        <f>IF([1]主干线!B1473="","",[1]主干线!B1473)</f>
        <v>10kV</v>
      </c>
      <c r="C1473" s="7" t="str">
        <f>IF([1]主干线!C1473="","",[1]主干线!C1473)</f>
        <v>139公桥线</v>
      </c>
      <c r="D1473" s="7">
        <f>IF([1]主干线!D1473="","",[1]主干线!D1473)</f>
        <v>1</v>
      </c>
      <c r="E1473" s="7" t="str">
        <f>IF([1]主干线!E1473="","",[1]主干线!E1473)</f>
        <v>YJV-3×95</v>
      </c>
      <c r="F1473" s="7">
        <f>IF([1]主干线!F1473="","",[1]主干线!F1473)</f>
        <v>0.29746</v>
      </c>
      <c r="G1473" s="7">
        <f>IF([1]主干线!M1473="","",[1]主干线!M1473)</f>
        <v>2E-3</v>
      </c>
      <c r="H1473" s="7">
        <f>IF([1]主干线!N1473="","",[1]主干线!N1473)</f>
        <v>0</v>
      </c>
      <c r="I1473" s="7">
        <f>IF([1]主干线!O1473="","",[1]主干线!O1473)</f>
        <v>0</v>
      </c>
      <c r="J1473" s="7">
        <f>IF([1]主干线!P1473="","",[1]主干线!P1473)</f>
        <v>2015</v>
      </c>
      <c r="K1473" s="7">
        <f>IF([1]主干线!Q1473="","",[1]主干线!Q1473)</f>
        <v>3</v>
      </c>
      <c r="L1473" s="7">
        <f>IF([1]主干线!R1473="","",[1]主干线!R1473)</f>
        <v>0</v>
      </c>
      <c r="M1473" s="7">
        <f>IF([1]主干线!S1473="","",[1]主干线!S1473)</f>
        <v>0</v>
      </c>
      <c r="N1473" s="7">
        <f>IF([1]主干线!T1473="","",[1]主干线!T1473)</f>
        <v>0</v>
      </c>
      <c r="O1473" s="7" t="str">
        <f>IF([1]主干线!V1473="","",[1]主干线!V1473)</f>
        <v>配变_绿地置业C区3#变</v>
      </c>
      <c r="P1473" s="7">
        <f>IF([1]主干线!W1473="","",[1]主干线!W1473)</f>
        <v>14.278093</v>
      </c>
      <c r="Q1473" s="7">
        <f>IF([1]主干线!X1473="","",[1]主干线!X1473)</f>
        <v>5</v>
      </c>
      <c r="R1473" s="7">
        <f>IF([1]主干线!I1473="","",[1]主干线!I1473)</f>
        <v>1</v>
      </c>
      <c r="S1473" s="7">
        <f>IF([1]主干线!G1473="","",[1]主干线!G1473)</f>
        <v>0</v>
      </c>
      <c r="T1473" s="7">
        <f>IF([1]主干线!J1473="","",[1]主干线!J1473)</f>
        <v>0</v>
      </c>
      <c r="U1473" s="7" t="str">
        <f>IF([1]主干线!H1473="","",[1]主干线!H1473)</f>
        <v>市辖</v>
      </c>
    </row>
    <row r="1474" spans="1:21" x14ac:dyDescent="0.15">
      <c r="A1474" s="7" t="str">
        <f>IF([1]主干线!A1474="","",[1]主干线!A1474)</f>
        <v>公桥线路22</v>
      </c>
      <c r="B1474" s="7" t="str">
        <f>IF([1]主干线!B1474="","",[1]主干线!B1474)</f>
        <v>10kV</v>
      </c>
      <c r="C1474" s="7" t="str">
        <f>IF([1]主干线!C1474="","",[1]主干线!C1474)</f>
        <v>139公桥线</v>
      </c>
      <c r="D1474" s="7">
        <f>IF([1]主干线!D1474="","",[1]主干线!D1474)</f>
        <v>1</v>
      </c>
      <c r="E1474" s="7" t="str">
        <f>IF([1]主干线!E1474="","",[1]主干线!E1474)</f>
        <v>YJV22-3×95</v>
      </c>
      <c r="F1474" s="7">
        <f>IF([1]主干线!F1474="","",[1]主干线!F1474)</f>
        <v>0.16600100000000001</v>
      </c>
      <c r="G1474" s="7">
        <f>IF([1]主干线!M1474="","",[1]主干线!M1474)</f>
        <v>2E-3</v>
      </c>
      <c r="H1474" s="7">
        <f>IF([1]主干线!N1474="","",[1]主干线!N1474)</f>
        <v>0</v>
      </c>
      <c r="I1474" s="7">
        <f>IF([1]主干线!O1474="","",[1]主干线!O1474)</f>
        <v>0</v>
      </c>
      <c r="J1474" s="7">
        <f>IF([1]主干线!P1474="","",[1]主干线!P1474)</f>
        <v>2015</v>
      </c>
      <c r="K1474" s="7">
        <f>IF([1]主干线!Q1474="","",[1]主干线!Q1474)</f>
        <v>1</v>
      </c>
      <c r="L1474" s="7">
        <f>IF([1]主干线!R1474="","",[1]主干线!R1474)</f>
        <v>0</v>
      </c>
      <c r="M1474" s="7">
        <f>IF([1]主干线!S1474="","",[1]主干线!S1474)</f>
        <v>0</v>
      </c>
      <c r="N1474" s="7">
        <f>IF([1]主干线!T1474="","",[1]主干线!T1474)</f>
        <v>0</v>
      </c>
      <c r="O1474" s="7" t="str">
        <f>IF([1]主干线!V1474="","",[1]主干线!V1474)</f>
        <v>配变_绿地置业C区1#变</v>
      </c>
      <c r="P1474" s="7">
        <f>IF([1]主干线!W1474="","",[1]主干线!W1474)</f>
        <v>9.4620829999999998</v>
      </c>
      <c r="Q1474" s="7">
        <f>IF([1]主干线!X1474="","",[1]主干线!X1474)</f>
        <v>6</v>
      </c>
      <c r="R1474" s="7">
        <f>IF([1]主干线!I1474="","",[1]主干线!I1474)</f>
        <v>0</v>
      </c>
      <c r="S1474" s="7">
        <f>IF([1]主干线!G1474="","",[1]主干线!G1474)</f>
        <v>0</v>
      </c>
      <c r="T1474" s="7">
        <f>IF([1]主干线!J1474="","",[1]主干线!J1474)</f>
        <v>0</v>
      </c>
      <c r="U1474" s="7" t="str">
        <f>IF([1]主干线!H1474="","",[1]主干线!H1474)</f>
        <v/>
      </c>
    </row>
    <row r="1475" spans="1:21" x14ac:dyDescent="0.15">
      <c r="A1475" s="7" t="str">
        <f>IF([1]主干线!A1475="","",[1]主干线!A1475)</f>
        <v>公桥线路23</v>
      </c>
      <c r="B1475" s="7" t="str">
        <f>IF([1]主干线!B1475="","",[1]主干线!B1475)</f>
        <v>10kV</v>
      </c>
      <c r="C1475" s="7" t="str">
        <f>IF([1]主干线!C1475="","",[1]主干线!C1475)</f>
        <v>139公桥线</v>
      </c>
      <c r="D1475" s="7">
        <f>IF([1]主干线!D1475="","",[1]主干线!D1475)</f>
        <v>1</v>
      </c>
      <c r="E1475" s="7" t="str">
        <f>IF([1]主干线!E1475="","",[1]主干线!E1475)</f>
        <v>YJV22-3×95</v>
      </c>
      <c r="F1475" s="7">
        <f>IF([1]主干线!F1475="","",[1]主干线!F1475)</f>
        <v>0.14281099999999999</v>
      </c>
      <c r="G1475" s="7">
        <f>IF([1]主干线!M1475="","",[1]主干线!M1475)</f>
        <v>2E-3</v>
      </c>
      <c r="H1475" s="7">
        <f>IF([1]主干线!N1475="","",[1]主干线!N1475)</f>
        <v>0</v>
      </c>
      <c r="I1475" s="7">
        <f>IF([1]主干线!O1475="","",[1]主干线!O1475)</f>
        <v>0</v>
      </c>
      <c r="J1475" s="7">
        <f>IF([1]主干线!P1475="","",[1]主干线!P1475)</f>
        <v>2015</v>
      </c>
      <c r="K1475" s="7">
        <f>IF([1]主干线!Q1475="","",[1]主干线!Q1475)</f>
        <v>2</v>
      </c>
      <c r="L1475" s="7">
        <f>IF([1]主干线!R1475="","",[1]主干线!R1475)</f>
        <v>0</v>
      </c>
      <c r="M1475" s="7">
        <f>IF([1]主干线!S1475="","",[1]主干线!S1475)</f>
        <v>0</v>
      </c>
      <c r="N1475" s="7">
        <f>IF([1]主干线!T1475="","",[1]主干线!T1475)</f>
        <v>0</v>
      </c>
      <c r="O1475" s="7" t="str">
        <f>IF([1]主干线!V1475="","",[1]主干线!V1475)</f>
        <v>配变_绿地置业C区2#变</v>
      </c>
      <c r="P1475" s="7">
        <f>IF([1]主干线!W1475="","",[1]主干线!W1475)</f>
        <v>8.1402219999999996</v>
      </c>
      <c r="Q1475" s="7">
        <f>IF([1]主干线!X1475="","",[1]主干线!X1475)</f>
        <v>7</v>
      </c>
      <c r="R1475" s="7">
        <f>IF([1]主干线!I1475="","",[1]主干线!I1475)</f>
        <v>1</v>
      </c>
      <c r="S1475" s="7">
        <f>IF([1]主干线!G1475="","",[1]主干线!G1475)</f>
        <v>0</v>
      </c>
      <c r="T1475" s="7">
        <f>IF([1]主干线!J1475="","",[1]主干线!J1475)</f>
        <v>0</v>
      </c>
      <c r="U1475" s="7" t="str">
        <f>IF([1]主干线!H1475="","",[1]主干线!H1475)</f>
        <v/>
      </c>
    </row>
    <row r="1476" spans="1:21" x14ac:dyDescent="0.15">
      <c r="A1476" s="7" t="str">
        <f>IF([1]主干线!A1476="","",[1]主干线!A1476)</f>
        <v>公桥线路24</v>
      </c>
      <c r="B1476" s="7" t="str">
        <f>IF([1]主干线!B1476="","",[1]主干线!B1476)</f>
        <v>10kV</v>
      </c>
      <c r="C1476" s="7" t="str">
        <f>IF([1]主干线!C1476="","",[1]主干线!C1476)</f>
        <v>139公桥线</v>
      </c>
      <c r="D1476" s="7">
        <f>IF([1]主干线!D1476="","",[1]主干线!D1476)</f>
        <v>1</v>
      </c>
      <c r="E1476" s="7" t="str">
        <f>IF([1]主干线!E1476="","",[1]主干线!E1476)</f>
        <v>YJV22-3×95</v>
      </c>
      <c r="F1476" s="7">
        <f>IF([1]主干线!F1476="","",[1]主干线!F1476)</f>
        <v>0.14330399999999999</v>
      </c>
      <c r="G1476" s="7">
        <f>IF([1]主干线!M1476="","",[1]主干线!M1476)</f>
        <v>2E-3</v>
      </c>
      <c r="H1476" s="7">
        <f>IF([1]主干线!N1476="","",[1]主干线!N1476)</f>
        <v>0</v>
      </c>
      <c r="I1476" s="7">
        <f>IF([1]主干线!O1476="","",[1]主干线!O1476)</f>
        <v>0</v>
      </c>
      <c r="J1476" s="7">
        <f>IF([1]主干线!P1476="","",[1]主干线!P1476)</f>
        <v>2015</v>
      </c>
      <c r="K1476" s="7">
        <f>IF([1]主干线!Q1476="","",[1]主干线!Q1476)</f>
        <v>3</v>
      </c>
      <c r="L1476" s="7">
        <f>IF([1]主干线!R1476="","",[1]主干线!R1476)</f>
        <v>0</v>
      </c>
      <c r="M1476" s="7">
        <f>IF([1]主干线!S1476="","",[1]主干线!S1476)</f>
        <v>0</v>
      </c>
      <c r="N1476" s="7">
        <f>IF([1]主干线!T1476="","",[1]主干线!T1476)</f>
        <v>0</v>
      </c>
      <c r="O1476" s="7" t="str">
        <f>IF([1]主干线!V1476="","",[1]主干线!V1476)</f>
        <v>配变_绿地置业C区5#变</v>
      </c>
      <c r="P1476" s="7">
        <f>IF([1]主干线!W1476="","",[1]主干线!W1476)</f>
        <v>8.1683350000000008</v>
      </c>
      <c r="Q1476" s="7">
        <f>IF([1]主干线!X1476="","",[1]主干线!X1476)</f>
        <v>8</v>
      </c>
      <c r="R1476" s="7">
        <f>IF([1]主干线!I1476="","",[1]主干线!I1476)</f>
        <v>1</v>
      </c>
      <c r="S1476" s="7">
        <f>IF([1]主干线!G1476="","",[1]主干线!G1476)</f>
        <v>0</v>
      </c>
      <c r="T1476" s="7">
        <f>IF([1]主干线!J1476="","",[1]主干线!J1476)</f>
        <v>0</v>
      </c>
      <c r="U1476" s="7" t="str">
        <f>IF([1]主干线!H1476="","",[1]主干线!H1476)</f>
        <v>市辖</v>
      </c>
    </row>
    <row r="1477" spans="1:21" x14ac:dyDescent="0.15">
      <c r="A1477" s="7" t="str">
        <f>IF([1]主干线!A1477="","",[1]主干线!A1477)</f>
        <v>公桥线路25</v>
      </c>
      <c r="B1477" s="7" t="str">
        <f>IF([1]主干线!B1477="","",[1]主干线!B1477)</f>
        <v>10kV</v>
      </c>
      <c r="C1477" s="7" t="str">
        <f>IF([1]主干线!C1477="","",[1]主干线!C1477)</f>
        <v>139公桥线</v>
      </c>
      <c r="D1477" s="7">
        <f>IF([1]主干线!D1477="","",[1]主干线!D1477)</f>
        <v>1</v>
      </c>
      <c r="E1477" s="7" t="str">
        <f>IF([1]主干线!E1477="","",[1]主干线!E1477)</f>
        <v>YJV22-3×95</v>
      </c>
      <c r="F1477" s="7">
        <f>IF([1]主干线!F1477="","",[1]主干线!F1477)</f>
        <v>0.109346</v>
      </c>
      <c r="G1477" s="7">
        <f>IF([1]主干线!M1477="","",[1]主干线!M1477)</f>
        <v>2E-3</v>
      </c>
      <c r="H1477" s="7">
        <f>IF([1]主干线!N1477="","",[1]主干线!N1477)</f>
        <v>0</v>
      </c>
      <c r="I1477" s="7">
        <f>IF([1]主干线!O1477="","",[1]主干线!O1477)</f>
        <v>0</v>
      </c>
      <c r="J1477" s="7">
        <f>IF([1]主干线!P1477="","",[1]主干线!P1477)</f>
        <v>2015</v>
      </c>
      <c r="K1477" s="7">
        <f>IF([1]主干线!Q1477="","",[1]主干线!Q1477)</f>
        <v>1</v>
      </c>
      <c r="L1477" s="7">
        <f>IF([1]主干线!R1477="","",[1]主干线!R1477)</f>
        <v>0</v>
      </c>
      <c r="M1477" s="7">
        <f>IF([1]主干线!S1477="","",[1]主干线!S1477)</f>
        <v>0</v>
      </c>
      <c r="N1477" s="7">
        <f>IF([1]主干线!T1477="","",[1]主干线!T1477)</f>
        <v>0</v>
      </c>
      <c r="O1477" s="7" t="str">
        <f>IF([1]主干线!V1477="","",[1]主干线!V1477)</f>
        <v>配变_绿地置业C区4#变</v>
      </c>
      <c r="P1477" s="7">
        <f>IF([1]主干线!W1477="","",[1]主干线!W1477)</f>
        <v>6.2327440000000003</v>
      </c>
      <c r="Q1477" s="7">
        <f>IF([1]主干线!X1477="","",[1]主干线!X1477)</f>
        <v>0</v>
      </c>
      <c r="R1477" s="7">
        <f>IF([1]主干线!I1477="","",[1]主干线!I1477)</f>
        <v>0</v>
      </c>
      <c r="S1477" s="7">
        <f>IF([1]主干线!G1477="","",[1]主干线!G1477)</f>
        <v>0</v>
      </c>
      <c r="T1477" s="7">
        <f>IF([1]主干线!J1477="","",[1]主干线!J1477)</f>
        <v>0</v>
      </c>
      <c r="U1477" s="7" t="str">
        <f>IF([1]主干线!H1477="","",[1]主干线!H1477)</f>
        <v/>
      </c>
    </row>
    <row r="1478" spans="1:21" x14ac:dyDescent="0.15">
      <c r="A1478" s="7" t="str">
        <f>IF([1]主干线!A1478="","",[1]主干线!A1478)</f>
        <v>公桥线路26</v>
      </c>
      <c r="B1478" s="7" t="str">
        <f>IF([1]主干线!B1478="","",[1]主干线!B1478)</f>
        <v>10kV</v>
      </c>
      <c r="C1478" s="7" t="str">
        <f>IF([1]主干线!C1478="","",[1]主干线!C1478)</f>
        <v>139公桥线</v>
      </c>
      <c r="D1478" s="7">
        <f>IF([1]主干线!D1478="","",[1]主干线!D1478)</f>
        <v>0</v>
      </c>
      <c r="E1478" s="7" t="str">
        <f>IF([1]主干线!E1478="","",[1]主干线!E1478)</f>
        <v>LGJ-185/30</v>
      </c>
      <c r="F1478" s="7">
        <f>IF([1]主干线!F1478="","",[1]主干线!F1478)</f>
        <v>0.28331800000000001</v>
      </c>
      <c r="G1478" s="7">
        <f>IF([1]主干线!M1478="","",[1]主干线!M1478)</f>
        <v>2E-3</v>
      </c>
      <c r="H1478" s="7">
        <f>IF([1]主干线!N1478="","",[1]主干线!N1478)</f>
        <v>0</v>
      </c>
      <c r="I1478" s="7">
        <f>IF([1]主干线!O1478="","",[1]主干线!O1478)</f>
        <v>0</v>
      </c>
      <c r="J1478" s="7">
        <f>IF([1]主干线!P1478="","",[1]主干线!P1478)</f>
        <v>2015</v>
      </c>
      <c r="K1478" s="7">
        <f>IF([1]主干线!Q1478="","",[1]主干线!Q1478)</f>
        <v>2</v>
      </c>
      <c r="L1478" s="7">
        <f>IF([1]主干线!R1478="","",[1]主干线!R1478)</f>
        <v>0</v>
      </c>
      <c r="M1478" s="7">
        <f>IF([1]主干线!S1478="","",[1]主干线!S1478)</f>
        <v>0</v>
      </c>
      <c r="N1478" s="7">
        <f>IF([1]主干线!T1478="","",[1]主干线!T1478)</f>
        <v>0</v>
      </c>
      <c r="O1478" s="7" t="str">
        <f>IF([1]主干线!V1478="","",[1]主干线!V1478)</f>
        <v>分支箱_绿地大道叁号配</v>
      </c>
      <c r="P1478" s="7">
        <f>IF([1]主干线!W1478="","",[1]主干线!W1478)</f>
        <v>5.6663639999999997</v>
      </c>
      <c r="Q1478" s="7">
        <f>IF([1]主干线!X1478="","",[1]主干线!X1478)</f>
        <v>1</v>
      </c>
      <c r="R1478" s="7">
        <f>IF([1]主干线!I1478="","",[1]主干线!I1478)</f>
        <v>1</v>
      </c>
      <c r="S1478" s="7">
        <f>IF([1]主干线!G1478="","",[1]主干线!G1478)</f>
        <v>0</v>
      </c>
      <c r="T1478" s="7">
        <f>IF([1]主干线!J1478="","",[1]主干线!J1478)</f>
        <v>0</v>
      </c>
      <c r="U1478" s="7" t="str">
        <f>IF([1]主干线!H1478="","",[1]主干线!H1478)</f>
        <v>市辖</v>
      </c>
    </row>
    <row r="1479" spans="1:21" x14ac:dyDescent="0.15">
      <c r="A1479" s="7" t="str">
        <f>IF([1]主干线!A1479="","",[1]主干线!A1479)</f>
        <v>公桥线路27</v>
      </c>
      <c r="B1479" s="7" t="str">
        <f>IF([1]主干线!B1479="","",[1]主干线!B1479)</f>
        <v>10kV</v>
      </c>
      <c r="C1479" s="7" t="str">
        <f>IF([1]主干线!C1479="","",[1]主干线!C1479)</f>
        <v>139公桥线</v>
      </c>
      <c r="D1479" s="7">
        <f>IF([1]主干线!D1479="","",[1]主干线!D1479)</f>
        <v>0</v>
      </c>
      <c r="E1479" s="7" t="str">
        <f>IF([1]主干线!E1479="","",[1]主干线!E1479)</f>
        <v>LGJ-185/30</v>
      </c>
      <c r="F1479" s="7">
        <f>IF([1]主干线!F1479="","",[1]主干线!F1479)</f>
        <v>0.77736799999999995</v>
      </c>
      <c r="G1479" s="7">
        <f>IF([1]主干线!M1479="","",[1]主干线!M1479)</f>
        <v>2E-3</v>
      </c>
      <c r="H1479" s="7">
        <f>IF([1]主干线!N1479="","",[1]主干线!N1479)</f>
        <v>0</v>
      </c>
      <c r="I1479" s="7">
        <f>IF([1]主干线!O1479="","",[1]主干线!O1479)</f>
        <v>0</v>
      </c>
      <c r="J1479" s="7">
        <f>IF([1]主干线!P1479="","",[1]主干线!P1479)</f>
        <v>2015</v>
      </c>
      <c r="K1479" s="7">
        <f>IF([1]主干线!Q1479="","",[1]主干线!Q1479)</f>
        <v>3</v>
      </c>
      <c r="L1479" s="7">
        <f>IF([1]主干线!R1479="","",[1]主干线!R1479)</f>
        <v>0</v>
      </c>
      <c r="M1479" s="7">
        <f>IF([1]主干线!S1479="","",[1]主干线!S1479)</f>
        <v>0</v>
      </c>
      <c r="N1479" s="7">
        <f>IF([1]主干线!T1479="","",[1]主干线!T1479)</f>
        <v>0</v>
      </c>
      <c r="O1479" s="7" t="str">
        <f>IF([1]主干线!V1479="","",[1]主干线!V1479)</f>
        <v>分支箱_国际广场东配</v>
      </c>
      <c r="P1479" s="7">
        <f>IF([1]主干线!W1479="","",[1]主干线!W1479)</f>
        <v>15.547370000000001</v>
      </c>
      <c r="Q1479" s="7">
        <f>IF([1]主干线!X1479="","",[1]主干线!X1479)</f>
        <v>2</v>
      </c>
      <c r="R1479" s="7">
        <f>IF([1]主干线!I1479="","",[1]主干线!I1479)</f>
        <v>1</v>
      </c>
      <c r="S1479" s="7">
        <f>IF([1]主干线!G1479="","",[1]主干线!G1479)</f>
        <v>0</v>
      </c>
      <c r="T1479" s="7">
        <f>IF([1]主干线!J1479="","",[1]主干线!J1479)</f>
        <v>0</v>
      </c>
      <c r="U1479" s="7" t="str">
        <f>IF([1]主干线!H1479="","",[1]主干线!H1479)</f>
        <v>市辖</v>
      </c>
    </row>
    <row r="1480" spans="1:21" x14ac:dyDescent="0.15">
      <c r="A1480" s="7" t="str">
        <f>IF([1]主干线!A1480="","",[1]主干线!A1480)</f>
        <v>公桥线路28</v>
      </c>
      <c r="B1480" s="7" t="str">
        <f>IF([1]主干线!B1480="","",[1]主干线!B1480)</f>
        <v>10kV</v>
      </c>
      <c r="C1480" s="7" t="str">
        <f>IF([1]主干线!C1480="","",[1]主干线!C1480)</f>
        <v>139公桥线</v>
      </c>
      <c r="D1480" s="7">
        <f>IF([1]主干线!D1480="","",[1]主干线!D1480)</f>
        <v>0</v>
      </c>
      <c r="E1480" s="7" t="str">
        <f>IF([1]主干线!E1480="","",[1]主干线!E1480)</f>
        <v>LGJ-185/30</v>
      </c>
      <c r="F1480" s="7">
        <f>IF([1]主干线!F1480="","",[1]主干线!F1480)</f>
        <v>3.6592E-2</v>
      </c>
      <c r="G1480" s="7">
        <f>IF([1]主干线!M1480="","",[1]主干线!M1480)</f>
        <v>2E-3</v>
      </c>
      <c r="H1480" s="7">
        <f>IF([1]主干线!N1480="","",[1]主干线!N1480)</f>
        <v>0</v>
      </c>
      <c r="I1480" s="7">
        <f>IF([1]主干线!O1480="","",[1]主干线!O1480)</f>
        <v>0</v>
      </c>
      <c r="J1480" s="7">
        <f>IF([1]主干线!P1480="","",[1]主干线!P1480)</f>
        <v>2015</v>
      </c>
      <c r="K1480" s="7">
        <f>IF([1]主干线!Q1480="","",[1]主干线!Q1480)</f>
        <v>1</v>
      </c>
      <c r="L1480" s="7">
        <f>IF([1]主干线!R1480="","",[1]主干线!R1480)</f>
        <v>0</v>
      </c>
      <c r="M1480" s="7">
        <f>IF([1]主干线!S1480="","",[1]主干线!S1480)</f>
        <v>0</v>
      </c>
      <c r="N1480" s="7">
        <f>IF([1]主干线!T1480="","",[1]主干线!T1480)</f>
        <v>0</v>
      </c>
      <c r="O1480" s="7" t="str">
        <f>IF([1]主干线!V1480="","",[1]主干线!V1480)</f>
        <v>配变_联合商业1</v>
      </c>
      <c r="P1480" s="7">
        <f>IF([1]主干线!W1480="","",[1]主干线!W1480)</f>
        <v>0.73184700000000003</v>
      </c>
      <c r="Q1480" s="7">
        <f>IF([1]主干线!X1480="","",[1]主干线!X1480)</f>
        <v>3</v>
      </c>
      <c r="R1480" s="7">
        <f>IF([1]主干线!I1480="","",[1]主干线!I1480)</f>
        <v>0</v>
      </c>
      <c r="S1480" s="7">
        <f>IF([1]主干线!G1480="","",[1]主干线!G1480)</f>
        <v>0</v>
      </c>
      <c r="T1480" s="7">
        <f>IF([1]主干线!J1480="","",[1]主干线!J1480)</f>
        <v>0</v>
      </c>
      <c r="U1480" s="7" t="str">
        <f>IF([1]主干线!H1480="","",[1]主干线!H1480)</f>
        <v>市辖</v>
      </c>
    </row>
    <row r="1481" spans="1:21" x14ac:dyDescent="0.15">
      <c r="A1481" s="7" t="str">
        <f>IF([1]主干线!A1481="","",[1]主干线!A1481)</f>
        <v>公桥线路29</v>
      </c>
      <c r="B1481" s="7" t="str">
        <f>IF([1]主干线!B1481="","",[1]主干线!B1481)</f>
        <v>10kV</v>
      </c>
      <c r="C1481" s="7" t="str">
        <f>IF([1]主干线!C1481="","",[1]主干线!C1481)</f>
        <v>139公桥线</v>
      </c>
      <c r="D1481" s="7">
        <f>IF([1]主干线!D1481="","",[1]主干线!D1481)</f>
        <v>0</v>
      </c>
      <c r="E1481" s="7" t="str">
        <f>IF([1]主干线!E1481="","",[1]主干线!E1481)</f>
        <v>LGJ-185/30</v>
      </c>
      <c r="F1481" s="7">
        <f>IF([1]主干线!F1481="","",[1]主干线!F1481)</f>
        <v>6.2454999999999997E-2</v>
      </c>
      <c r="G1481" s="7">
        <f>IF([1]主干线!M1481="","",[1]主干线!M1481)</f>
        <v>2E-3</v>
      </c>
      <c r="H1481" s="7">
        <f>IF([1]主干线!N1481="","",[1]主干线!N1481)</f>
        <v>0</v>
      </c>
      <c r="I1481" s="7">
        <f>IF([1]主干线!O1481="","",[1]主干线!O1481)</f>
        <v>0</v>
      </c>
      <c r="J1481" s="7">
        <f>IF([1]主干线!P1481="","",[1]主干线!P1481)</f>
        <v>2015</v>
      </c>
      <c r="K1481" s="7">
        <f>IF([1]主干线!Q1481="","",[1]主干线!Q1481)</f>
        <v>2</v>
      </c>
      <c r="L1481" s="7">
        <f>IF([1]主干线!R1481="","",[1]主干线!R1481)</f>
        <v>0</v>
      </c>
      <c r="M1481" s="7">
        <f>IF([1]主干线!S1481="","",[1]主干线!S1481)</f>
        <v>0</v>
      </c>
      <c r="N1481" s="7">
        <f>IF([1]主干线!T1481="","",[1]主干线!T1481)</f>
        <v>0</v>
      </c>
      <c r="O1481" s="7" t="str">
        <f>IF([1]主干线!V1481="","",[1]主干线!V1481)</f>
        <v>配变_绿地临变</v>
      </c>
      <c r="P1481" s="7">
        <f>IF([1]主干线!W1481="","",[1]主干线!W1481)</f>
        <v>1.249091</v>
      </c>
      <c r="Q1481" s="7">
        <f>IF([1]主干线!X1481="","",[1]主干线!X1481)</f>
        <v>4</v>
      </c>
      <c r="R1481" s="7">
        <f>IF([1]主干线!I1481="","",[1]主干线!I1481)</f>
        <v>1</v>
      </c>
      <c r="S1481" s="7">
        <f>IF([1]主干线!G1481="","",[1]主干线!G1481)</f>
        <v>0</v>
      </c>
      <c r="T1481" s="7">
        <f>IF([1]主干线!J1481="","",[1]主干线!J1481)</f>
        <v>0</v>
      </c>
      <c r="U1481" s="7" t="str">
        <f>IF([1]主干线!H1481="","",[1]主干线!H1481)</f>
        <v>市辖</v>
      </c>
    </row>
    <row r="1482" spans="1:21" x14ac:dyDescent="0.15">
      <c r="A1482" s="7" t="str">
        <f>IF([1]主干线!A1482="","",[1]主干线!A1482)</f>
        <v>公桥线路30</v>
      </c>
      <c r="B1482" s="7" t="str">
        <f>IF([1]主干线!B1482="","",[1]主干线!B1482)</f>
        <v>10kV</v>
      </c>
      <c r="C1482" s="7" t="str">
        <f>IF([1]主干线!C1482="","",[1]主干线!C1482)</f>
        <v>139公桥线</v>
      </c>
      <c r="D1482" s="7">
        <f>IF([1]主干线!D1482="","",[1]主干线!D1482)</f>
        <v>0</v>
      </c>
      <c r="E1482" s="7" t="str">
        <f>IF([1]主干线!E1482="","",[1]主干线!E1482)</f>
        <v>LGJ-185/30</v>
      </c>
      <c r="F1482" s="7">
        <f>IF([1]主干线!F1482="","",[1]主干线!F1482)</f>
        <v>0.53281199999999995</v>
      </c>
      <c r="G1482" s="7">
        <f>IF([1]主干线!M1482="","",[1]主干线!M1482)</f>
        <v>2E-3</v>
      </c>
      <c r="H1482" s="7">
        <f>IF([1]主干线!N1482="","",[1]主干线!N1482)</f>
        <v>0</v>
      </c>
      <c r="I1482" s="7">
        <f>IF([1]主干线!O1482="","",[1]主干线!O1482)</f>
        <v>0</v>
      </c>
      <c r="J1482" s="7">
        <f>IF([1]主干线!P1482="","",[1]主干线!P1482)</f>
        <v>2015</v>
      </c>
      <c r="K1482" s="7">
        <f>IF([1]主干线!Q1482="","",[1]主干线!Q1482)</f>
        <v>3</v>
      </c>
      <c r="L1482" s="7">
        <f>IF([1]主干线!R1482="","",[1]主干线!R1482)</f>
        <v>0</v>
      </c>
      <c r="M1482" s="7">
        <f>IF([1]主干线!S1482="","",[1]主干线!S1482)</f>
        <v>0</v>
      </c>
      <c r="N1482" s="7">
        <f>IF([1]主干线!T1482="","",[1]主干线!T1482)</f>
        <v>0</v>
      </c>
      <c r="O1482" s="7" t="str">
        <f>IF([1]主干线!V1482="","",[1]主干线!V1482)</f>
        <v>分支箱_公桥线绿地大道伍号分支开关</v>
      </c>
      <c r="P1482" s="7">
        <f>IF([1]主干线!W1482="","",[1]主干线!W1482)</f>
        <v>10.656238999999999</v>
      </c>
      <c r="Q1482" s="7">
        <f>IF([1]主干线!X1482="","",[1]主干线!X1482)</f>
        <v>5</v>
      </c>
      <c r="R1482" s="7">
        <f>IF([1]主干线!I1482="","",[1]主干线!I1482)</f>
        <v>1</v>
      </c>
      <c r="S1482" s="7">
        <f>IF([1]主干线!G1482="","",[1]主干线!G1482)</f>
        <v>0</v>
      </c>
      <c r="T1482" s="7">
        <f>IF([1]主干线!J1482="","",[1]主干线!J1482)</f>
        <v>0</v>
      </c>
      <c r="U1482" s="7" t="str">
        <f>IF([1]主干线!H1482="","",[1]主干线!H1482)</f>
        <v>县级</v>
      </c>
    </row>
    <row r="1483" spans="1:21" x14ac:dyDescent="0.15">
      <c r="A1483" s="7" t="str">
        <f>IF([1]主干线!A1483="","",[1]主干线!A1483)</f>
        <v>公桥线路31</v>
      </c>
      <c r="B1483" s="7" t="str">
        <f>IF([1]主干线!B1483="","",[1]主干线!B1483)</f>
        <v>10kV</v>
      </c>
      <c r="C1483" s="7" t="str">
        <f>IF([1]主干线!C1483="","",[1]主干线!C1483)</f>
        <v>139公桥线</v>
      </c>
      <c r="D1483" s="7">
        <f>IF([1]主干线!D1483="","",[1]主干线!D1483)</f>
        <v>0</v>
      </c>
      <c r="E1483" s="7" t="str">
        <f>IF([1]主干线!E1483="","",[1]主干线!E1483)</f>
        <v>LGJ-185/30</v>
      </c>
      <c r="F1483" s="7">
        <f>IF([1]主干线!F1483="","",[1]主干线!F1483)</f>
        <v>0.46516999999999997</v>
      </c>
      <c r="G1483" s="7">
        <f>IF([1]主干线!M1483="","",[1]主干线!M1483)</f>
        <v>2E-3</v>
      </c>
      <c r="H1483" s="7">
        <f>IF([1]主干线!N1483="","",[1]主干线!N1483)</f>
        <v>0</v>
      </c>
      <c r="I1483" s="7">
        <f>IF([1]主干线!O1483="","",[1]主干线!O1483)</f>
        <v>0</v>
      </c>
      <c r="J1483" s="7">
        <f>IF([1]主干线!P1483="","",[1]主干线!P1483)</f>
        <v>2015</v>
      </c>
      <c r="K1483" s="7">
        <f>IF([1]主干线!Q1483="","",[1]主干线!Q1483)</f>
        <v>1</v>
      </c>
      <c r="L1483" s="7">
        <f>IF([1]主干线!R1483="","",[1]主干线!R1483)</f>
        <v>0</v>
      </c>
      <c r="M1483" s="7">
        <f>IF([1]主干线!S1483="","",[1]主干线!S1483)</f>
        <v>0</v>
      </c>
      <c r="N1483" s="7">
        <f>IF([1]主干线!T1483="","",[1]主干线!T1483)</f>
        <v>0</v>
      </c>
      <c r="O1483" s="7" t="str">
        <f>IF([1]主干线!V1483="","",[1]主干线!V1483)</f>
        <v>分支箱_孝贤坊东配</v>
      </c>
      <c r="P1483" s="7">
        <f>IF([1]主干线!W1483="","",[1]主干线!W1483)</f>
        <v>9.3034099999999995</v>
      </c>
      <c r="Q1483" s="7">
        <f>IF([1]主干线!X1483="","",[1]主干线!X1483)</f>
        <v>6</v>
      </c>
      <c r="R1483" s="7">
        <f>IF([1]主干线!I1483="","",[1]主干线!I1483)</f>
        <v>0</v>
      </c>
      <c r="S1483" s="7">
        <f>IF([1]主干线!G1483="","",[1]主干线!G1483)</f>
        <v>0</v>
      </c>
      <c r="T1483" s="7">
        <f>IF([1]主干线!J1483="","",[1]主干线!J1483)</f>
        <v>0</v>
      </c>
      <c r="U1483" s="7" t="str">
        <f>IF([1]主干线!H1483="","",[1]主干线!H1483)</f>
        <v>县级</v>
      </c>
    </row>
    <row r="1484" spans="1:21" x14ac:dyDescent="0.15">
      <c r="A1484" s="7" t="str">
        <f>IF([1]主干线!A1484="","",[1]主干线!A1484)</f>
        <v>公桥线路32</v>
      </c>
      <c r="B1484" s="7" t="str">
        <f>IF([1]主干线!B1484="","",[1]主干线!B1484)</f>
        <v>10kV</v>
      </c>
      <c r="C1484" s="7" t="str">
        <f>IF([1]主干线!C1484="","",[1]主干线!C1484)</f>
        <v>139公桥线</v>
      </c>
      <c r="D1484" s="7">
        <f>IF([1]主干线!D1484="","",[1]主干线!D1484)</f>
        <v>0</v>
      </c>
      <c r="E1484" s="7" t="str">
        <f>IF([1]主干线!E1484="","",[1]主干线!E1484)</f>
        <v>LGJ-185/30</v>
      </c>
      <c r="F1484" s="7">
        <f>IF([1]主干线!F1484="","",[1]主干线!F1484)</f>
        <v>0.47524300000000003</v>
      </c>
      <c r="G1484" s="7">
        <f>IF([1]主干线!M1484="","",[1]主干线!M1484)</f>
        <v>2E-3</v>
      </c>
      <c r="H1484" s="7">
        <f>IF([1]主干线!N1484="","",[1]主干线!N1484)</f>
        <v>0</v>
      </c>
      <c r="I1484" s="7">
        <f>IF([1]主干线!O1484="","",[1]主干线!O1484)</f>
        <v>0</v>
      </c>
      <c r="J1484" s="7">
        <f>IF([1]主干线!P1484="","",[1]主干线!P1484)</f>
        <v>2015</v>
      </c>
      <c r="K1484" s="7">
        <f>IF([1]主干线!Q1484="","",[1]主干线!Q1484)</f>
        <v>2</v>
      </c>
      <c r="L1484" s="7">
        <f>IF([1]主干线!R1484="","",[1]主干线!R1484)</f>
        <v>0</v>
      </c>
      <c r="M1484" s="7">
        <f>IF([1]主干线!S1484="","",[1]主干线!S1484)</f>
        <v>0</v>
      </c>
      <c r="N1484" s="7">
        <f>IF([1]主干线!T1484="","",[1]主干线!T1484)</f>
        <v>0</v>
      </c>
      <c r="O1484" s="7" t="str">
        <f>IF([1]主干线!V1484="","",[1]主干线!V1484)</f>
        <v>配变_绿地置业D区5#变</v>
      </c>
      <c r="P1484" s="7">
        <f>IF([1]主干线!W1484="","",[1]主干线!W1484)</f>
        <v>9.5048639999999995</v>
      </c>
      <c r="Q1484" s="7">
        <f>IF([1]主干线!X1484="","",[1]主干线!X1484)</f>
        <v>7</v>
      </c>
      <c r="R1484" s="7">
        <f>IF([1]主干线!I1484="","",[1]主干线!I1484)</f>
        <v>1</v>
      </c>
      <c r="S1484" s="7">
        <f>IF([1]主干线!G1484="","",[1]主干线!G1484)</f>
        <v>0</v>
      </c>
      <c r="T1484" s="7">
        <f>IF([1]主干线!J1484="","",[1]主干线!J1484)</f>
        <v>0</v>
      </c>
      <c r="U1484" s="7" t="str">
        <f>IF([1]主干线!H1484="","",[1]主干线!H1484)</f>
        <v>县级</v>
      </c>
    </row>
    <row r="1485" spans="1:21" x14ac:dyDescent="0.15">
      <c r="A1485" s="7" t="str">
        <f>IF([1]主干线!A1485="","",[1]主干线!A1485)</f>
        <v>公桥线路33</v>
      </c>
      <c r="B1485" s="7" t="str">
        <f>IF([1]主干线!B1485="","",[1]主干线!B1485)</f>
        <v>10kV</v>
      </c>
      <c r="C1485" s="7" t="str">
        <f>IF([1]主干线!C1485="","",[1]主干线!C1485)</f>
        <v>139公桥线</v>
      </c>
      <c r="D1485" s="7">
        <f>IF([1]主干线!D1485="","",[1]主干线!D1485)</f>
        <v>0</v>
      </c>
      <c r="E1485" s="7" t="str">
        <f>IF([1]主干线!E1485="","",[1]主干线!E1485)</f>
        <v>LGJ-185/30</v>
      </c>
      <c r="F1485" s="7">
        <f>IF([1]主干线!F1485="","",[1]主干线!F1485)</f>
        <v>0.260181</v>
      </c>
      <c r="G1485" s="7">
        <f>IF([1]主干线!M1485="","",[1]主干线!M1485)</f>
        <v>2E-3</v>
      </c>
      <c r="H1485" s="7">
        <f>IF([1]主干线!N1485="","",[1]主干线!N1485)</f>
        <v>0</v>
      </c>
      <c r="I1485" s="7">
        <f>IF([1]主干线!O1485="","",[1]主干线!O1485)</f>
        <v>0</v>
      </c>
      <c r="J1485" s="7">
        <f>IF([1]主干线!P1485="","",[1]主干线!P1485)</f>
        <v>2015</v>
      </c>
      <c r="K1485" s="7">
        <f>IF([1]主干线!Q1485="","",[1]主干线!Q1485)</f>
        <v>3</v>
      </c>
      <c r="L1485" s="7">
        <f>IF([1]主干线!R1485="","",[1]主干线!R1485)</f>
        <v>0</v>
      </c>
      <c r="M1485" s="7">
        <f>IF([1]主干线!S1485="","",[1]主干线!S1485)</f>
        <v>0</v>
      </c>
      <c r="N1485" s="7">
        <f>IF([1]主干线!T1485="","",[1]主干线!T1485)</f>
        <v>0</v>
      </c>
      <c r="O1485" s="7" t="str">
        <f>IF([1]主干线!V1485="","",[1]主干线!V1485)</f>
        <v>配变_同济医院1#变</v>
      </c>
      <c r="P1485" s="7">
        <f>IF([1]主干线!W1485="","",[1]主干线!W1485)</f>
        <v>5.2036290000000003</v>
      </c>
      <c r="Q1485" s="7">
        <f>IF([1]主干线!X1485="","",[1]主干线!X1485)</f>
        <v>8</v>
      </c>
      <c r="R1485" s="7">
        <f>IF([1]主干线!I1485="","",[1]主干线!I1485)</f>
        <v>1</v>
      </c>
      <c r="S1485" s="7">
        <f>IF([1]主干线!G1485="","",[1]主干线!G1485)</f>
        <v>0</v>
      </c>
      <c r="T1485" s="7">
        <f>IF([1]主干线!J1485="","",[1]主干线!J1485)</f>
        <v>0</v>
      </c>
      <c r="U1485" s="7" t="str">
        <f>IF([1]主干线!H1485="","",[1]主干线!H1485)</f>
        <v>县级</v>
      </c>
    </row>
    <row r="1486" spans="1:21" x14ac:dyDescent="0.15">
      <c r="A1486" s="7" t="str">
        <f>IF([1]主干线!A1486="","",[1]主干线!A1486)</f>
        <v>公桥线路34</v>
      </c>
      <c r="B1486" s="7" t="str">
        <f>IF([1]主干线!B1486="","",[1]主干线!B1486)</f>
        <v>10kV</v>
      </c>
      <c r="C1486" s="7" t="str">
        <f>IF([1]主干线!C1486="","",[1]主干线!C1486)</f>
        <v>139公桥线</v>
      </c>
      <c r="D1486" s="7">
        <f>IF([1]主干线!D1486="","",[1]主干线!D1486)</f>
        <v>0</v>
      </c>
      <c r="E1486" s="7" t="str">
        <f>IF([1]主干线!E1486="","",[1]主干线!E1486)</f>
        <v>LGJ-185/30</v>
      </c>
      <c r="F1486" s="7">
        <f>IF([1]主干线!F1486="","",[1]主干线!F1486)</f>
        <v>1.2057999999999999E-2</v>
      </c>
      <c r="G1486" s="7">
        <f>IF([1]主干线!M1486="","",[1]主干线!M1486)</f>
        <v>2E-3</v>
      </c>
      <c r="H1486" s="7">
        <f>IF([1]主干线!N1486="","",[1]主干线!N1486)</f>
        <v>0</v>
      </c>
      <c r="I1486" s="7">
        <f>IF([1]主干线!O1486="","",[1]主干线!O1486)</f>
        <v>0</v>
      </c>
      <c r="J1486" s="7">
        <f>IF([1]主干线!P1486="","",[1]主干线!P1486)</f>
        <v>2015</v>
      </c>
      <c r="K1486" s="7">
        <f>IF([1]主干线!Q1486="","",[1]主干线!Q1486)</f>
        <v>1</v>
      </c>
      <c r="L1486" s="7">
        <f>IF([1]主干线!R1486="","",[1]主干线!R1486)</f>
        <v>0</v>
      </c>
      <c r="M1486" s="7">
        <f>IF([1]主干线!S1486="","",[1]主干线!S1486)</f>
        <v>0</v>
      </c>
      <c r="N1486" s="7">
        <f>IF([1]主干线!T1486="","",[1]主干线!T1486)</f>
        <v>0</v>
      </c>
      <c r="O1486" s="7" t="str">
        <f>IF([1]主干线!V1486="","",[1]主干线!V1486)</f>
        <v>分支箱_孝贤同济配</v>
      </c>
      <c r="P1486" s="7">
        <f>IF([1]主干线!W1486="","",[1]主干线!W1486)</f>
        <v>0.24116599999999999</v>
      </c>
      <c r="Q1486" s="7">
        <f>IF([1]主干线!X1486="","",[1]主干线!X1486)</f>
        <v>0</v>
      </c>
      <c r="R1486" s="7">
        <f>IF([1]主干线!I1486="","",[1]主干线!I1486)</f>
        <v>0</v>
      </c>
      <c r="S1486" s="7">
        <f>IF([1]主干线!G1486="","",[1]主干线!G1486)</f>
        <v>0</v>
      </c>
      <c r="T1486" s="7">
        <f>IF([1]主干线!J1486="","",[1]主干线!J1486)</f>
        <v>0</v>
      </c>
      <c r="U1486" s="7" t="str">
        <f>IF([1]主干线!H1486="","",[1]主干线!H1486)</f>
        <v>县级</v>
      </c>
    </row>
    <row r="1487" spans="1:21" x14ac:dyDescent="0.15">
      <c r="A1487" s="7" t="str">
        <f>IF([1]主干线!A1487="","",[1]主干线!A1487)</f>
        <v>公桥线路35</v>
      </c>
      <c r="B1487" s="7" t="str">
        <f>IF([1]主干线!B1487="","",[1]主干线!B1487)</f>
        <v>10kV</v>
      </c>
      <c r="C1487" s="7" t="str">
        <f>IF([1]主干线!C1487="","",[1]主干线!C1487)</f>
        <v>139公桥线</v>
      </c>
      <c r="D1487" s="7">
        <f>IF([1]主干线!D1487="","",[1]主干线!D1487)</f>
        <v>0</v>
      </c>
      <c r="E1487" s="7" t="str">
        <f>IF([1]主干线!E1487="","",[1]主干线!E1487)</f>
        <v>LGJ-185/30</v>
      </c>
      <c r="F1487" s="7">
        <f>IF([1]主干线!F1487="","",[1]主干线!F1487)</f>
        <v>0.16741700000000001</v>
      </c>
      <c r="G1487" s="7">
        <f>IF([1]主干线!M1487="","",[1]主干线!M1487)</f>
        <v>2E-3</v>
      </c>
      <c r="H1487" s="7">
        <f>IF([1]主干线!N1487="","",[1]主干线!N1487)</f>
        <v>0</v>
      </c>
      <c r="I1487" s="7">
        <f>IF([1]主干线!O1487="","",[1]主干线!O1487)</f>
        <v>0</v>
      </c>
      <c r="J1487" s="7">
        <f>IF([1]主干线!P1487="","",[1]主干线!P1487)</f>
        <v>2015</v>
      </c>
      <c r="K1487" s="7">
        <f>IF([1]主干线!Q1487="","",[1]主干线!Q1487)</f>
        <v>2</v>
      </c>
      <c r="L1487" s="7">
        <f>IF([1]主干线!R1487="","",[1]主干线!R1487)</f>
        <v>0</v>
      </c>
      <c r="M1487" s="7">
        <f>IF([1]主干线!S1487="","",[1]主干线!S1487)</f>
        <v>0</v>
      </c>
      <c r="N1487" s="7">
        <f>IF([1]主干线!T1487="","",[1]主干线!T1487)</f>
        <v>0</v>
      </c>
      <c r="O1487" s="7" t="str">
        <f>IF([1]主干线!V1487="","",[1]主干线!V1487)</f>
        <v>8796088756016</v>
      </c>
      <c r="P1487" s="7">
        <f>IF([1]主干线!W1487="","",[1]主干线!W1487)</f>
        <v>3.3483499999999999</v>
      </c>
      <c r="Q1487" s="7">
        <f>IF([1]主干线!X1487="","",[1]主干线!X1487)</f>
        <v>1</v>
      </c>
      <c r="R1487" s="7">
        <f>IF([1]主干线!I1487="","",[1]主干线!I1487)</f>
        <v>1</v>
      </c>
      <c r="S1487" s="7">
        <f>IF([1]主干线!G1487="","",[1]主干线!G1487)</f>
        <v>0</v>
      </c>
      <c r="T1487" s="7">
        <f>IF([1]主干线!J1487="","",[1]主干线!J1487)</f>
        <v>0</v>
      </c>
      <c r="U1487" s="7" t="str">
        <f>IF([1]主干线!H1487="","",[1]主干线!H1487)</f>
        <v>县级</v>
      </c>
    </row>
    <row r="1488" spans="1:21" x14ac:dyDescent="0.15">
      <c r="A1488" s="7" t="str">
        <f>IF([1]主干线!A1488="","",[1]主干线!A1488)</f>
        <v>公桥线路36</v>
      </c>
      <c r="B1488" s="7" t="str">
        <f>IF([1]主干线!B1488="","",[1]主干线!B1488)</f>
        <v>10kV</v>
      </c>
      <c r="C1488" s="7" t="str">
        <f>IF([1]主干线!C1488="","",[1]主干线!C1488)</f>
        <v>139公桥线</v>
      </c>
      <c r="D1488" s="7">
        <f>IF([1]主干线!D1488="","",[1]主干线!D1488)</f>
        <v>0</v>
      </c>
      <c r="E1488" s="7" t="str">
        <f>IF([1]主干线!E1488="","",[1]主干线!E1488)</f>
        <v>LGJ-185/30</v>
      </c>
      <c r="F1488" s="7">
        <f>IF([1]主干线!F1488="","",[1]主干线!F1488)</f>
        <v>0.26901000000000003</v>
      </c>
      <c r="G1488" s="7">
        <f>IF([1]主干线!M1488="","",[1]主干线!M1488)</f>
        <v>2E-3</v>
      </c>
      <c r="H1488" s="7">
        <f>IF([1]主干线!N1488="","",[1]主干线!N1488)</f>
        <v>0</v>
      </c>
      <c r="I1488" s="7">
        <f>IF([1]主干线!O1488="","",[1]主干线!O1488)</f>
        <v>0</v>
      </c>
      <c r="J1488" s="7">
        <f>IF([1]主干线!P1488="","",[1]主干线!P1488)</f>
        <v>2015</v>
      </c>
      <c r="K1488" s="7">
        <f>IF([1]主干线!Q1488="","",[1]主干线!Q1488)</f>
        <v>3</v>
      </c>
      <c r="L1488" s="7">
        <f>IF([1]主干线!R1488="","",[1]主干线!R1488)</f>
        <v>0</v>
      </c>
      <c r="M1488" s="7">
        <f>IF([1]主干线!S1488="","",[1]主干线!S1488)</f>
        <v>0</v>
      </c>
      <c r="N1488" s="7">
        <f>IF([1]主干线!T1488="","",[1]主干线!T1488)</f>
        <v>0</v>
      </c>
      <c r="O1488" s="7" t="str">
        <f>IF([1]主干线!V1488="","",[1]主干线!V1488)</f>
        <v>分支箱_公桥线建邦环境分支开关</v>
      </c>
      <c r="P1488" s="7">
        <f>IF([1]主干线!W1488="","",[1]主干线!W1488)</f>
        <v>5.3802089999999998</v>
      </c>
      <c r="Q1488" s="7">
        <f>IF([1]主干线!X1488="","",[1]主干线!X1488)</f>
        <v>2</v>
      </c>
      <c r="R1488" s="7">
        <f>IF([1]主干线!I1488="","",[1]主干线!I1488)</f>
        <v>1</v>
      </c>
      <c r="S1488" s="7">
        <f>IF([1]主干线!G1488="","",[1]主干线!G1488)</f>
        <v>0</v>
      </c>
      <c r="T1488" s="7">
        <f>IF([1]主干线!J1488="","",[1]主干线!J1488)</f>
        <v>0</v>
      </c>
      <c r="U1488" s="7" t="str">
        <f>IF([1]主干线!H1488="","",[1]主干线!H1488)</f>
        <v>县级</v>
      </c>
    </row>
    <row r="1489" spans="1:21" x14ac:dyDescent="0.15">
      <c r="A1489" s="7" t="str">
        <f>IF([1]主干线!A1489="","",[1]主干线!A1489)</f>
        <v>公桥线路37</v>
      </c>
      <c r="B1489" s="7" t="str">
        <f>IF([1]主干线!B1489="","",[1]主干线!B1489)</f>
        <v>10kV</v>
      </c>
      <c r="C1489" s="7" t="str">
        <f>IF([1]主干线!C1489="","",[1]主干线!C1489)</f>
        <v>139公桥线</v>
      </c>
      <c r="D1489" s="7">
        <f>IF([1]主干线!D1489="","",[1]主干线!D1489)</f>
        <v>0</v>
      </c>
      <c r="E1489" s="7" t="str">
        <f>IF([1]主干线!E1489="","",[1]主干线!E1489)</f>
        <v>LGJ-185/30</v>
      </c>
      <c r="F1489" s="7">
        <f>IF([1]主干线!F1489="","",[1]主干线!F1489)</f>
        <v>0.23896600000000001</v>
      </c>
      <c r="G1489" s="7">
        <f>IF([1]主干线!M1489="","",[1]主干线!M1489)</f>
        <v>2E-3</v>
      </c>
      <c r="H1489" s="7">
        <f>IF([1]主干线!N1489="","",[1]主干线!N1489)</f>
        <v>0</v>
      </c>
      <c r="I1489" s="7">
        <f>IF([1]主干线!O1489="","",[1]主干线!O1489)</f>
        <v>0</v>
      </c>
      <c r="J1489" s="7">
        <f>IF([1]主干线!P1489="","",[1]主干线!P1489)</f>
        <v>2015</v>
      </c>
      <c r="K1489" s="7">
        <f>IF([1]主干线!Q1489="","",[1]主干线!Q1489)</f>
        <v>1</v>
      </c>
      <c r="L1489" s="7">
        <f>IF([1]主干线!R1489="","",[1]主干线!R1489)</f>
        <v>0</v>
      </c>
      <c r="M1489" s="7">
        <f>IF([1]主干线!S1489="","",[1]主干线!S1489)</f>
        <v>0</v>
      </c>
      <c r="N1489" s="7">
        <f>IF([1]主干线!T1489="","",[1]主干线!T1489)</f>
        <v>0</v>
      </c>
      <c r="O1489" s="7" t="str">
        <f>IF([1]主干线!V1489="","",[1]主干线!V1489)</f>
        <v>配变_污水处理1-1</v>
      </c>
      <c r="P1489" s="7">
        <f>IF([1]主干线!W1489="","",[1]主干线!W1489)</f>
        <v>4.7793219999999996</v>
      </c>
      <c r="Q1489" s="7">
        <f>IF([1]主干线!X1489="","",[1]主干线!X1489)</f>
        <v>3</v>
      </c>
      <c r="R1489" s="7">
        <f>IF([1]主干线!I1489="","",[1]主干线!I1489)</f>
        <v>0</v>
      </c>
      <c r="S1489" s="7">
        <f>IF([1]主干线!G1489="","",[1]主干线!G1489)</f>
        <v>0</v>
      </c>
      <c r="T1489" s="7">
        <f>IF([1]主干线!J1489="","",[1]主干线!J1489)</f>
        <v>0</v>
      </c>
      <c r="U1489" s="7" t="str">
        <f>IF([1]主干线!H1489="","",[1]主干线!H1489)</f>
        <v>县级</v>
      </c>
    </row>
    <row r="1490" spans="1:21" x14ac:dyDescent="0.15">
      <c r="A1490" s="7" t="str">
        <f>IF([1]主干线!A1490="","",[1]主干线!A1490)</f>
        <v>公桥线路38</v>
      </c>
      <c r="B1490" s="7" t="str">
        <f>IF([1]主干线!B1490="","",[1]主干线!B1490)</f>
        <v>10kV</v>
      </c>
      <c r="C1490" s="7" t="str">
        <f>IF([1]主干线!C1490="","",[1]主干线!C1490)</f>
        <v>139公桥线</v>
      </c>
      <c r="D1490" s="7">
        <f>IF([1]主干线!D1490="","",[1]主干线!D1490)</f>
        <v>0</v>
      </c>
      <c r="E1490" s="7" t="str">
        <f>IF([1]主干线!E1490="","",[1]主干线!E1490)</f>
        <v>LGJ-185/30</v>
      </c>
      <c r="F1490" s="7">
        <f>IF([1]主干线!F1490="","",[1]主干线!F1490)</f>
        <v>0.33942499999999998</v>
      </c>
      <c r="G1490" s="7">
        <f>IF([1]主干线!M1490="","",[1]主干线!M1490)</f>
        <v>2E-3</v>
      </c>
      <c r="H1490" s="7">
        <f>IF([1]主干线!N1490="","",[1]主干线!N1490)</f>
        <v>0</v>
      </c>
      <c r="I1490" s="7">
        <f>IF([1]主干线!O1490="","",[1]主干线!O1490)</f>
        <v>0</v>
      </c>
      <c r="J1490" s="7">
        <f>IF([1]主干线!P1490="","",[1]主干线!P1490)</f>
        <v>2015</v>
      </c>
      <c r="K1490" s="7">
        <f>IF([1]主干线!Q1490="","",[1]主干线!Q1490)</f>
        <v>2</v>
      </c>
      <c r="L1490" s="7">
        <f>IF([1]主干线!R1490="","",[1]主干线!R1490)</f>
        <v>0</v>
      </c>
      <c r="M1490" s="7">
        <f>IF([1]主干线!S1490="","",[1]主干线!S1490)</f>
        <v>0</v>
      </c>
      <c r="N1490" s="7">
        <f>IF([1]主干线!T1490="","",[1]主干线!T1490)</f>
        <v>0</v>
      </c>
      <c r="O1490" s="7" t="str">
        <f>IF([1]主干线!V1490="","",[1]主干线!V1490)</f>
        <v>分支箱_商务人才F1</v>
      </c>
      <c r="P1490" s="7">
        <f>IF([1]主干线!W1490="","",[1]主干线!W1490)</f>
        <v>6.7884969999999996</v>
      </c>
      <c r="Q1490" s="7">
        <f>IF([1]主干线!X1490="","",[1]主干线!X1490)</f>
        <v>4</v>
      </c>
      <c r="R1490" s="7">
        <f>IF([1]主干线!I1490="","",[1]主干线!I1490)</f>
        <v>1</v>
      </c>
      <c r="S1490" s="7">
        <f>IF([1]主干线!G1490="","",[1]主干线!G1490)</f>
        <v>0</v>
      </c>
      <c r="T1490" s="7">
        <f>IF([1]主干线!J1490="","",[1]主干线!J1490)</f>
        <v>0</v>
      </c>
      <c r="U1490" s="7" t="str">
        <f>IF([1]主干线!H1490="","",[1]主干线!H1490)</f>
        <v>县级</v>
      </c>
    </row>
    <row r="1491" spans="1:21" x14ac:dyDescent="0.15">
      <c r="A1491" s="7" t="str">
        <f>IF([1]主干线!A1491="","",[1]主干线!A1491)</f>
        <v>公桥线路39</v>
      </c>
      <c r="B1491" s="7" t="str">
        <f>IF([1]主干线!B1491="","",[1]主干线!B1491)</f>
        <v>10kV</v>
      </c>
      <c r="C1491" s="7" t="str">
        <f>IF([1]主干线!C1491="","",[1]主干线!C1491)</f>
        <v>139公桥线</v>
      </c>
      <c r="D1491" s="7">
        <f>IF([1]主干线!D1491="","",[1]主干线!D1491)</f>
        <v>0</v>
      </c>
      <c r="E1491" s="7" t="str">
        <f>IF([1]主干线!E1491="","",[1]主干线!E1491)</f>
        <v>LGJ-185/30</v>
      </c>
      <c r="F1491" s="7">
        <f>IF([1]主干线!F1491="","",[1]主干线!F1491)</f>
        <v>0.37851600000000002</v>
      </c>
      <c r="G1491" s="7">
        <f>IF([1]主干线!M1491="","",[1]主干线!M1491)</f>
        <v>2E-3</v>
      </c>
      <c r="H1491" s="7">
        <f>IF([1]主干线!N1491="","",[1]主干线!N1491)</f>
        <v>0</v>
      </c>
      <c r="I1491" s="7">
        <f>IF([1]主干线!O1491="","",[1]主干线!O1491)</f>
        <v>0</v>
      </c>
      <c r="J1491" s="7">
        <f>IF([1]主干线!P1491="","",[1]主干线!P1491)</f>
        <v>2015</v>
      </c>
      <c r="K1491" s="7">
        <f>IF([1]主干线!Q1491="","",[1]主干线!Q1491)</f>
        <v>3</v>
      </c>
      <c r="L1491" s="7">
        <f>IF([1]主干线!R1491="","",[1]主干线!R1491)</f>
        <v>0</v>
      </c>
      <c r="M1491" s="7">
        <f>IF([1]主干线!S1491="","",[1]主干线!S1491)</f>
        <v>0</v>
      </c>
      <c r="N1491" s="7">
        <f>IF([1]主干线!T1491="","",[1]主干线!T1491)</f>
        <v>0</v>
      </c>
      <c r="O1491" s="7" t="str">
        <f>IF([1]主干线!V1491="","",[1]主干线!V1491)</f>
        <v>分支箱_商务人才东配</v>
      </c>
      <c r="P1491" s="7">
        <f>IF([1]主干线!W1491="","",[1]主干线!W1491)</f>
        <v>7.5703110000000002</v>
      </c>
      <c r="Q1491" s="7">
        <f>IF([1]主干线!X1491="","",[1]主干线!X1491)</f>
        <v>5</v>
      </c>
      <c r="R1491" s="7">
        <f>IF([1]主干线!I1491="","",[1]主干线!I1491)</f>
        <v>1</v>
      </c>
      <c r="S1491" s="7">
        <f>IF([1]主干线!G1491="","",[1]主干线!G1491)</f>
        <v>0</v>
      </c>
      <c r="T1491" s="7">
        <f>IF([1]主干线!J1491="","",[1]主干线!J1491)</f>
        <v>0</v>
      </c>
      <c r="U1491" s="7" t="str">
        <f>IF([1]主干线!H1491="","",[1]主干线!H1491)</f>
        <v>县级</v>
      </c>
    </row>
    <row r="1492" spans="1:21" x14ac:dyDescent="0.15">
      <c r="A1492" s="7" t="str">
        <f>IF([1]主干线!A1492="","",[1]主干线!A1492)</f>
        <v>公桥线路40</v>
      </c>
      <c r="B1492" s="7" t="str">
        <f>IF([1]主干线!B1492="","",[1]主干线!B1492)</f>
        <v>10kV</v>
      </c>
      <c r="C1492" s="7" t="str">
        <f>IF([1]主干线!C1492="","",[1]主干线!C1492)</f>
        <v>139公桥线</v>
      </c>
      <c r="D1492" s="7">
        <f>IF([1]主干线!D1492="","",[1]主干线!D1492)</f>
        <v>0</v>
      </c>
      <c r="E1492" s="7" t="str">
        <f>IF([1]主干线!E1492="","",[1]主干线!E1492)</f>
        <v>LGJ-185/30</v>
      </c>
      <c r="F1492" s="7">
        <f>IF([1]主干线!F1492="","",[1]主干线!F1492)</f>
        <v>0.15182899999999999</v>
      </c>
      <c r="G1492" s="7">
        <f>IF([1]主干线!M1492="","",[1]主干线!M1492)</f>
        <v>2E-3</v>
      </c>
      <c r="H1492" s="7">
        <f>IF([1]主干线!N1492="","",[1]主干线!N1492)</f>
        <v>0</v>
      </c>
      <c r="I1492" s="7">
        <f>IF([1]主干线!O1492="","",[1]主干线!O1492)</f>
        <v>0</v>
      </c>
      <c r="J1492" s="7">
        <f>IF([1]主干线!P1492="","",[1]主干线!P1492)</f>
        <v>2015</v>
      </c>
      <c r="K1492" s="7">
        <f>IF([1]主干线!Q1492="","",[1]主干线!Q1492)</f>
        <v>1</v>
      </c>
      <c r="L1492" s="7">
        <f>IF([1]主干线!R1492="","",[1]主干线!R1492)</f>
        <v>0</v>
      </c>
      <c r="M1492" s="7">
        <f>IF([1]主干线!S1492="","",[1]主干线!S1492)</f>
        <v>0</v>
      </c>
      <c r="N1492" s="7">
        <f>IF([1]主干线!T1492="","",[1]主干线!T1492)</f>
        <v>0</v>
      </c>
      <c r="O1492" s="7" t="str">
        <f>IF([1]主干线!V1492="","",[1]主干线!V1492)</f>
        <v>8796085692576</v>
      </c>
      <c r="P1492" s="7">
        <f>IF([1]主干线!W1492="","",[1]主干线!W1492)</f>
        <v>3.0365859999999998</v>
      </c>
      <c r="Q1492" s="7">
        <f>IF([1]主干线!X1492="","",[1]主干线!X1492)</f>
        <v>6</v>
      </c>
      <c r="R1492" s="7">
        <f>IF([1]主干线!I1492="","",[1]主干线!I1492)</f>
        <v>0</v>
      </c>
      <c r="S1492" s="7">
        <f>IF([1]主干线!G1492="","",[1]主干线!G1492)</f>
        <v>0</v>
      </c>
      <c r="T1492" s="7">
        <f>IF([1]主干线!J1492="","",[1]主干线!J1492)</f>
        <v>0</v>
      </c>
      <c r="U1492" s="7" t="str">
        <f>IF([1]主干线!H1492="","",[1]主干线!H1492)</f>
        <v>县级</v>
      </c>
    </row>
    <row r="1493" spans="1:21" x14ac:dyDescent="0.15">
      <c r="A1493" s="7" t="str">
        <f>IF([1]主干线!A1493="","",[1]主干线!A1493)</f>
        <v>公桥线路42</v>
      </c>
      <c r="B1493" s="7" t="str">
        <f>IF([1]主干线!B1493="","",[1]主干线!B1493)</f>
        <v>10kV</v>
      </c>
      <c r="C1493" s="7" t="str">
        <f>IF([1]主干线!C1493="","",[1]主干线!C1493)</f>
        <v>139公桥线</v>
      </c>
      <c r="D1493" s="7">
        <f>IF([1]主干线!D1493="","",[1]主干线!D1493)</f>
        <v>0</v>
      </c>
      <c r="E1493" s="7" t="str">
        <f>IF([1]主干线!E1493="","",[1]主干线!E1493)</f>
        <v>LGJ-185/30</v>
      </c>
      <c r="F1493" s="7">
        <f>IF([1]主干线!F1493="","",[1]主干线!F1493)</f>
        <v>0.163466</v>
      </c>
      <c r="G1493" s="7">
        <f>IF([1]主干线!M1493="","",[1]主干线!M1493)</f>
        <v>2E-3</v>
      </c>
      <c r="H1493" s="7">
        <f>IF([1]主干线!N1493="","",[1]主干线!N1493)</f>
        <v>0</v>
      </c>
      <c r="I1493" s="7">
        <f>IF([1]主干线!O1493="","",[1]主干线!O1493)</f>
        <v>0</v>
      </c>
      <c r="J1493" s="7">
        <f>IF([1]主干线!P1493="","",[1]主干线!P1493)</f>
        <v>2015</v>
      </c>
      <c r="K1493" s="7">
        <f>IF([1]主干线!Q1493="","",[1]主干线!Q1493)</f>
        <v>2</v>
      </c>
      <c r="L1493" s="7">
        <f>IF([1]主干线!R1493="","",[1]主干线!R1493)</f>
        <v>0</v>
      </c>
      <c r="M1493" s="7">
        <f>IF([1]主干线!S1493="","",[1]主干线!S1493)</f>
        <v>0</v>
      </c>
      <c r="N1493" s="7">
        <f>IF([1]主干线!T1493="","",[1]主干线!T1493)</f>
        <v>0</v>
      </c>
      <c r="O1493" s="7" t="str">
        <f>IF([1]主干线!V1493="","",[1]主干线!V1493)</f>
        <v>配变_绿地置业D区17#变</v>
      </c>
      <c r="P1493" s="7">
        <f>IF([1]主干线!W1493="","",[1]主干线!W1493)</f>
        <v>3.2693249999999998</v>
      </c>
      <c r="Q1493" s="7">
        <f>IF([1]主干线!X1493="","",[1]主干线!X1493)</f>
        <v>7</v>
      </c>
      <c r="R1493" s="7">
        <f>IF([1]主干线!I1493="","",[1]主干线!I1493)</f>
        <v>1</v>
      </c>
      <c r="S1493" s="7">
        <f>IF([1]主干线!G1493="","",[1]主干线!G1493)</f>
        <v>0</v>
      </c>
      <c r="T1493" s="7">
        <f>IF([1]主干线!J1493="","",[1]主干线!J1493)</f>
        <v>0</v>
      </c>
      <c r="U1493" s="7" t="str">
        <f>IF([1]主干线!H1493="","",[1]主干线!H1493)</f>
        <v>县级</v>
      </c>
    </row>
    <row r="1494" spans="1:21" x14ac:dyDescent="0.15">
      <c r="A1494" s="7" t="str">
        <f>IF([1]主干线!A1494="","",[1]主干线!A1494)</f>
        <v>公桥线路43</v>
      </c>
      <c r="B1494" s="7" t="str">
        <f>IF([1]主干线!B1494="","",[1]主干线!B1494)</f>
        <v>10kV</v>
      </c>
      <c r="C1494" s="7" t="str">
        <f>IF([1]主干线!C1494="","",[1]主干线!C1494)</f>
        <v>139公桥线</v>
      </c>
      <c r="D1494" s="7">
        <f>IF([1]主干线!D1494="","",[1]主干线!D1494)</f>
        <v>0</v>
      </c>
      <c r="E1494" s="7" t="str">
        <f>IF([1]主干线!E1494="","",[1]主干线!E1494)</f>
        <v>LGJ-185/30</v>
      </c>
      <c r="F1494" s="7">
        <f>IF([1]主干线!F1494="","",[1]主干线!F1494)</f>
        <v>7.7074000000000004E-2</v>
      </c>
      <c r="G1494" s="7">
        <f>IF([1]主干线!M1494="","",[1]主干线!M1494)</f>
        <v>2E-3</v>
      </c>
      <c r="H1494" s="7">
        <f>IF([1]主干线!N1494="","",[1]主干线!N1494)</f>
        <v>0</v>
      </c>
      <c r="I1494" s="7">
        <f>IF([1]主干线!O1494="","",[1]主干线!O1494)</f>
        <v>0</v>
      </c>
      <c r="J1494" s="7">
        <f>IF([1]主干线!P1494="","",[1]主干线!P1494)</f>
        <v>2015</v>
      </c>
      <c r="K1494" s="7">
        <f>IF([1]主干线!Q1494="","",[1]主干线!Q1494)</f>
        <v>3</v>
      </c>
      <c r="L1494" s="7">
        <f>IF([1]主干线!R1494="","",[1]主干线!R1494)</f>
        <v>0</v>
      </c>
      <c r="M1494" s="7">
        <f>IF([1]主干线!S1494="","",[1]主干线!S1494)</f>
        <v>0</v>
      </c>
      <c r="N1494" s="7">
        <f>IF([1]主干线!T1494="","",[1]主干线!T1494)</f>
        <v>0</v>
      </c>
      <c r="O1494" s="7" t="str">
        <f>IF([1]主干线!V1494="","",[1]主干线!V1494)</f>
        <v>配变_绿地置业D区16#变</v>
      </c>
      <c r="P1494" s="7">
        <f>IF([1]主干线!W1494="","",[1]主干线!W1494)</f>
        <v>1.541474</v>
      </c>
      <c r="Q1494" s="7">
        <f>IF([1]主干线!X1494="","",[1]主干线!X1494)</f>
        <v>8</v>
      </c>
      <c r="R1494" s="7">
        <f>IF([1]主干线!I1494="","",[1]主干线!I1494)</f>
        <v>1</v>
      </c>
      <c r="S1494" s="7">
        <f>IF([1]主干线!G1494="","",[1]主干线!G1494)</f>
        <v>0</v>
      </c>
      <c r="T1494" s="7">
        <f>IF([1]主干线!J1494="","",[1]主干线!J1494)</f>
        <v>0</v>
      </c>
      <c r="U1494" s="7" t="str">
        <f>IF([1]主干线!H1494="","",[1]主干线!H1494)</f>
        <v>县级</v>
      </c>
    </row>
    <row r="1495" spans="1:21" x14ac:dyDescent="0.15">
      <c r="A1495" s="7" t="str">
        <f>IF([1]主干线!A1495="","",[1]主干线!A1495)</f>
        <v>公桥线路44</v>
      </c>
      <c r="B1495" s="7" t="str">
        <f>IF([1]主干线!B1495="","",[1]主干线!B1495)</f>
        <v>10kV</v>
      </c>
      <c r="C1495" s="7" t="str">
        <f>IF([1]主干线!C1495="","",[1]主干线!C1495)</f>
        <v>139公桥线</v>
      </c>
      <c r="D1495" s="7">
        <f>IF([1]主干线!D1495="","",[1]主干线!D1495)</f>
        <v>0</v>
      </c>
      <c r="E1495" s="7" t="str">
        <f>IF([1]主干线!E1495="","",[1]主干线!E1495)</f>
        <v>LGJ-185/30</v>
      </c>
      <c r="F1495" s="7">
        <f>IF([1]主干线!F1495="","",[1]主干线!F1495)</f>
        <v>0.14502599999999999</v>
      </c>
      <c r="G1495" s="7">
        <f>IF([1]主干线!M1495="","",[1]主干线!M1495)</f>
        <v>2E-3</v>
      </c>
      <c r="H1495" s="7">
        <f>IF([1]主干线!N1495="","",[1]主干线!N1495)</f>
        <v>0</v>
      </c>
      <c r="I1495" s="7">
        <f>IF([1]主干线!O1495="","",[1]主干线!O1495)</f>
        <v>0</v>
      </c>
      <c r="J1495" s="7">
        <f>IF([1]主干线!P1495="","",[1]主干线!P1495)</f>
        <v>2015</v>
      </c>
      <c r="K1495" s="7">
        <f>IF([1]主干线!Q1495="","",[1]主干线!Q1495)</f>
        <v>1</v>
      </c>
      <c r="L1495" s="7">
        <f>IF([1]主干线!R1495="","",[1]主干线!R1495)</f>
        <v>0</v>
      </c>
      <c r="M1495" s="7">
        <f>IF([1]主干线!S1495="","",[1]主干线!S1495)</f>
        <v>0</v>
      </c>
      <c r="N1495" s="7">
        <f>IF([1]主干线!T1495="","",[1]主干线!T1495)</f>
        <v>0</v>
      </c>
      <c r="O1495" s="7" t="str">
        <f>IF([1]主干线!V1495="","",[1]主干线!V1495)</f>
        <v>配变_绿地置业D区21#变</v>
      </c>
      <c r="P1495" s="7">
        <f>IF([1]主干线!W1495="","",[1]主干线!W1495)</f>
        <v>2.9005160000000001</v>
      </c>
      <c r="Q1495" s="7">
        <f>IF([1]主干线!X1495="","",[1]主干线!X1495)</f>
        <v>0</v>
      </c>
      <c r="R1495" s="7">
        <f>IF([1]主干线!I1495="","",[1]主干线!I1495)</f>
        <v>0</v>
      </c>
      <c r="S1495" s="7">
        <f>IF([1]主干线!G1495="","",[1]主干线!G1495)</f>
        <v>0</v>
      </c>
      <c r="T1495" s="7">
        <f>IF([1]主干线!J1495="","",[1]主干线!J1495)</f>
        <v>0</v>
      </c>
      <c r="U1495" s="7" t="str">
        <f>IF([1]主干线!H1495="","",[1]主干线!H1495)</f>
        <v>县级</v>
      </c>
    </row>
    <row r="1496" spans="1:21" x14ac:dyDescent="0.15">
      <c r="A1496" s="7" t="str">
        <f>IF([1]主干线!A1496="","",[1]主干线!A1496)</f>
        <v>公桥线路45</v>
      </c>
      <c r="B1496" s="7" t="str">
        <f>IF([1]主干线!B1496="","",[1]主干线!B1496)</f>
        <v>10kV</v>
      </c>
      <c r="C1496" s="7" t="str">
        <f>IF([1]主干线!C1496="","",[1]主干线!C1496)</f>
        <v>139公桥线</v>
      </c>
      <c r="D1496" s="7">
        <f>IF([1]主干线!D1496="","",[1]主干线!D1496)</f>
        <v>0</v>
      </c>
      <c r="E1496" s="7" t="str">
        <f>IF([1]主干线!E1496="","",[1]主干线!E1496)</f>
        <v>LGJ-185/30</v>
      </c>
      <c r="F1496" s="7">
        <f>IF([1]主干线!F1496="","",[1]主干线!F1496)</f>
        <v>0.19290099999999999</v>
      </c>
      <c r="G1496" s="7">
        <f>IF([1]主干线!M1496="","",[1]主干线!M1496)</f>
        <v>2E-3</v>
      </c>
      <c r="H1496" s="7">
        <f>IF([1]主干线!N1496="","",[1]主干线!N1496)</f>
        <v>0</v>
      </c>
      <c r="I1496" s="7">
        <f>IF([1]主干线!O1496="","",[1]主干线!O1496)</f>
        <v>0</v>
      </c>
      <c r="J1496" s="7">
        <f>IF([1]主干线!P1496="","",[1]主干线!P1496)</f>
        <v>2015</v>
      </c>
      <c r="K1496" s="7">
        <f>IF([1]主干线!Q1496="","",[1]主干线!Q1496)</f>
        <v>2</v>
      </c>
      <c r="L1496" s="7">
        <f>IF([1]主干线!R1496="","",[1]主干线!R1496)</f>
        <v>0</v>
      </c>
      <c r="M1496" s="7">
        <f>IF([1]主干线!S1496="","",[1]主干线!S1496)</f>
        <v>0</v>
      </c>
      <c r="N1496" s="7">
        <f>IF([1]主干线!T1496="","",[1]主干线!T1496)</f>
        <v>0</v>
      </c>
      <c r="O1496" s="7" t="str">
        <f>IF([1]主干线!V1496="","",[1]主干线!V1496)</f>
        <v>配变_绿地置业D区22#变</v>
      </c>
      <c r="P1496" s="7">
        <f>IF([1]主干线!W1496="","",[1]主干线!W1496)</f>
        <v>3.8580169999999998</v>
      </c>
      <c r="Q1496" s="7">
        <f>IF([1]主干线!X1496="","",[1]主干线!X1496)</f>
        <v>1</v>
      </c>
      <c r="R1496" s="7">
        <f>IF([1]主干线!I1496="","",[1]主干线!I1496)</f>
        <v>1</v>
      </c>
      <c r="S1496" s="7">
        <f>IF([1]主干线!G1496="","",[1]主干线!G1496)</f>
        <v>0</v>
      </c>
      <c r="T1496" s="7">
        <f>IF([1]主干线!J1496="","",[1]主干线!J1496)</f>
        <v>0</v>
      </c>
      <c r="U1496" s="7" t="str">
        <f>IF([1]主干线!H1496="","",[1]主干线!H1496)</f>
        <v>县级</v>
      </c>
    </row>
    <row r="1497" spans="1:21" x14ac:dyDescent="0.15">
      <c r="A1497" s="7" t="str">
        <f>IF([1]主干线!A1497="","",[1]主干线!A1497)</f>
        <v>公桥线路46</v>
      </c>
      <c r="B1497" s="7" t="str">
        <f>IF([1]主干线!B1497="","",[1]主干线!B1497)</f>
        <v>10kV</v>
      </c>
      <c r="C1497" s="7" t="str">
        <f>IF([1]主干线!C1497="","",[1]主干线!C1497)</f>
        <v>139公桥线</v>
      </c>
      <c r="D1497" s="7">
        <f>IF([1]主干线!D1497="","",[1]主干线!D1497)</f>
        <v>1</v>
      </c>
      <c r="E1497" s="7" t="str">
        <f>IF([1]主干线!E1497="","",[1]主干线!E1497)</f>
        <v>YJV22-3×400</v>
      </c>
      <c r="F1497" s="7">
        <f>IF([1]主干线!F1497="","",[1]主干线!F1497)</f>
        <v>0.312255</v>
      </c>
      <c r="G1497" s="7">
        <f>IF([1]主干线!M1497="","",[1]主干线!M1497)</f>
        <v>2E-3</v>
      </c>
      <c r="H1497" s="7">
        <f>IF([1]主干线!N1497="","",[1]主干线!N1497)</f>
        <v>0</v>
      </c>
      <c r="I1497" s="7">
        <f>IF([1]主干线!O1497="","",[1]主干线!O1497)</f>
        <v>0</v>
      </c>
      <c r="J1497" s="7">
        <f>IF([1]主干线!P1497="","",[1]主干线!P1497)</f>
        <v>2015</v>
      </c>
      <c r="K1497" s="7">
        <f>IF([1]主干线!Q1497="","",[1]主干线!Q1497)</f>
        <v>3</v>
      </c>
      <c r="L1497" s="7">
        <f>IF([1]主干线!R1497="","",[1]主干线!R1497)</f>
        <v>0</v>
      </c>
      <c r="M1497" s="7">
        <f>IF([1]主干线!S1497="","",[1]主干线!S1497)</f>
        <v>0</v>
      </c>
      <c r="N1497" s="7">
        <f>IF([1]主干线!T1497="","",[1]主干线!T1497)</f>
        <v>0</v>
      </c>
      <c r="O1497" s="7" t="str">
        <f>IF([1]主干线!V1497="","",[1]主干线!V1497)</f>
        <v>配变_绿地置业D区7#变</v>
      </c>
      <c r="P1497" s="7">
        <f>IF([1]主干线!W1497="","",[1]主干线!W1497)</f>
        <v>24.980433999999999</v>
      </c>
      <c r="Q1497" s="7">
        <f>IF([1]主干线!X1497="","",[1]主干线!X1497)</f>
        <v>2</v>
      </c>
      <c r="R1497" s="7">
        <f>IF([1]主干线!I1497="","",[1]主干线!I1497)</f>
        <v>1</v>
      </c>
      <c r="S1497" s="7">
        <f>IF([1]主干线!G1497="","",[1]主干线!G1497)</f>
        <v>0</v>
      </c>
      <c r="T1497" s="7">
        <f>IF([1]主干线!J1497="","",[1]主干线!J1497)</f>
        <v>0</v>
      </c>
      <c r="U1497" s="7" t="str">
        <f>IF([1]主干线!H1497="","",[1]主干线!H1497)</f>
        <v>县级</v>
      </c>
    </row>
    <row r="1498" spans="1:21" x14ac:dyDescent="0.15">
      <c r="A1498" s="7" t="str">
        <f>IF([1]主干线!A1498="","",[1]主干线!A1498)</f>
        <v>公桥线路47</v>
      </c>
      <c r="B1498" s="7" t="str">
        <f>IF([1]主干线!B1498="","",[1]主干线!B1498)</f>
        <v>10kV</v>
      </c>
      <c r="C1498" s="7" t="str">
        <f>IF([1]主干线!C1498="","",[1]主干线!C1498)</f>
        <v>139公桥线</v>
      </c>
      <c r="D1498" s="7">
        <f>IF([1]主干线!D1498="","",[1]主干线!D1498)</f>
        <v>1</v>
      </c>
      <c r="E1498" s="7" t="str">
        <f>IF([1]主干线!E1498="","",[1]主干线!E1498)</f>
        <v>YJV22-3×400</v>
      </c>
      <c r="F1498" s="7">
        <f>IF([1]主干线!F1498="","",[1]主干线!F1498)</f>
        <v>6.9095000000000004E-2</v>
      </c>
      <c r="G1498" s="7">
        <f>IF([1]主干线!M1498="","",[1]主干线!M1498)</f>
        <v>2E-3</v>
      </c>
      <c r="H1498" s="7">
        <f>IF([1]主干线!N1498="","",[1]主干线!N1498)</f>
        <v>0</v>
      </c>
      <c r="I1498" s="7">
        <f>IF([1]主干线!O1498="","",[1]主干线!O1498)</f>
        <v>0</v>
      </c>
      <c r="J1498" s="7">
        <f>IF([1]主干线!P1498="","",[1]主干线!P1498)</f>
        <v>2015</v>
      </c>
      <c r="K1498" s="7">
        <f>IF([1]主干线!Q1498="","",[1]主干线!Q1498)</f>
        <v>1</v>
      </c>
      <c r="L1498" s="7">
        <f>IF([1]主干线!R1498="","",[1]主干线!R1498)</f>
        <v>0</v>
      </c>
      <c r="M1498" s="7">
        <f>IF([1]主干线!S1498="","",[1]主干线!S1498)</f>
        <v>0</v>
      </c>
      <c r="N1498" s="7">
        <f>IF([1]主干线!T1498="","",[1]主干线!T1498)</f>
        <v>0</v>
      </c>
      <c r="O1498" s="7" t="str">
        <f>IF([1]主干线!V1498="","",[1]主干线!V1498)</f>
        <v>配变_绿地昆山医院</v>
      </c>
      <c r="P1498" s="7">
        <f>IF([1]主干线!W1498="","",[1]主干线!W1498)</f>
        <v>5.5275639999999999</v>
      </c>
      <c r="Q1498" s="7">
        <f>IF([1]主干线!X1498="","",[1]主干线!X1498)</f>
        <v>3</v>
      </c>
      <c r="R1498" s="7">
        <f>IF([1]主干线!I1498="","",[1]主干线!I1498)</f>
        <v>0</v>
      </c>
      <c r="S1498" s="7">
        <f>IF([1]主干线!G1498="","",[1]主干线!G1498)</f>
        <v>0</v>
      </c>
      <c r="T1498" s="7">
        <f>IF([1]主干线!J1498="","",[1]主干线!J1498)</f>
        <v>0</v>
      </c>
      <c r="U1498" s="7" t="str">
        <f>IF([1]主干线!H1498="","",[1]主干线!H1498)</f>
        <v>县级</v>
      </c>
    </row>
    <row r="1499" spans="1:21" x14ac:dyDescent="0.15">
      <c r="A1499" s="7" t="str">
        <f>IF([1]主干线!A1499="","",[1]主干线!A1499)</f>
        <v>公桥线路48</v>
      </c>
      <c r="B1499" s="7" t="str">
        <f>IF([1]主干线!B1499="","",[1]主干线!B1499)</f>
        <v>10kV</v>
      </c>
      <c r="C1499" s="7" t="str">
        <f>IF([1]主干线!C1499="","",[1]主干线!C1499)</f>
        <v>139公桥线</v>
      </c>
      <c r="D1499" s="7">
        <f>IF([1]主干线!D1499="","",[1]主干线!D1499)</f>
        <v>1</v>
      </c>
      <c r="E1499" s="7" t="str">
        <f>IF([1]主干线!E1499="","",[1]主干线!E1499)</f>
        <v>YJV22-3×400</v>
      </c>
      <c r="F1499" s="7">
        <f>IF([1]主干线!F1499="","",[1]主干线!F1499)</f>
        <v>0.40956100000000001</v>
      </c>
      <c r="G1499" s="7">
        <f>IF([1]主干线!M1499="","",[1]主干线!M1499)</f>
        <v>2E-3</v>
      </c>
      <c r="H1499" s="7">
        <f>IF([1]主干线!N1499="","",[1]主干线!N1499)</f>
        <v>0</v>
      </c>
      <c r="I1499" s="7">
        <f>IF([1]主干线!O1499="","",[1]主干线!O1499)</f>
        <v>0</v>
      </c>
      <c r="J1499" s="7">
        <f>IF([1]主干线!P1499="","",[1]主干线!P1499)</f>
        <v>2015</v>
      </c>
      <c r="K1499" s="7">
        <f>IF([1]主干线!Q1499="","",[1]主干线!Q1499)</f>
        <v>2</v>
      </c>
      <c r="L1499" s="7">
        <f>IF([1]主干线!R1499="","",[1]主干线!R1499)</f>
        <v>0</v>
      </c>
      <c r="M1499" s="7">
        <f>IF([1]主干线!S1499="","",[1]主干线!S1499)</f>
        <v>0</v>
      </c>
      <c r="N1499" s="7">
        <f>IF([1]主干线!T1499="","",[1]主干线!T1499)</f>
        <v>0</v>
      </c>
      <c r="O1499" s="7" t="str">
        <f>IF([1]主干线!V1499="","",[1]主干线!V1499)</f>
        <v>8796088756672</v>
      </c>
      <c r="P1499" s="7">
        <f>IF([1]主干线!W1499="","",[1]主干线!W1499)</f>
        <v>32.764870000000002</v>
      </c>
      <c r="Q1499" s="7">
        <f>IF([1]主干线!X1499="","",[1]主干线!X1499)</f>
        <v>4</v>
      </c>
      <c r="R1499" s="7">
        <f>IF([1]主干线!I1499="","",[1]主干线!I1499)</f>
        <v>1</v>
      </c>
      <c r="S1499" s="7">
        <f>IF([1]主干线!G1499="","",[1]主干线!G1499)</f>
        <v>0</v>
      </c>
      <c r="T1499" s="7">
        <f>IF([1]主干线!J1499="","",[1]主干线!J1499)</f>
        <v>0</v>
      </c>
      <c r="U1499" s="7" t="str">
        <f>IF([1]主干线!H1499="","",[1]主干线!H1499)</f>
        <v>县级</v>
      </c>
    </row>
    <row r="1500" spans="1:21" x14ac:dyDescent="0.15">
      <c r="A1500" s="7" t="str">
        <f>IF([1]主干线!A1500="","",[1]主干线!A1500)</f>
        <v>公桥线路49</v>
      </c>
      <c r="B1500" s="7" t="str">
        <f>IF([1]主干线!B1500="","",[1]主干线!B1500)</f>
        <v>10kV</v>
      </c>
      <c r="C1500" s="7" t="str">
        <f>IF([1]主干线!C1500="","",[1]主干线!C1500)</f>
        <v>139公桥线</v>
      </c>
      <c r="D1500" s="7">
        <f>IF([1]主干线!D1500="","",[1]主干线!D1500)</f>
        <v>1</v>
      </c>
      <c r="E1500" s="7" t="str">
        <f>IF([1]主干线!E1500="","",[1]主干线!E1500)</f>
        <v>YJV22-3×400</v>
      </c>
      <c r="F1500" s="7">
        <f>IF([1]主干线!F1500="","",[1]主干线!F1500)</f>
        <v>2.96E-3</v>
      </c>
      <c r="G1500" s="7">
        <f>IF([1]主干线!M1500="","",[1]主干线!M1500)</f>
        <v>2E-3</v>
      </c>
      <c r="H1500" s="7">
        <f>IF([1]主干线!N1500="","",[1]主干线!N1500)</f>
        <v>0</v>
      </c>
      <c r="I1500" s="7">
        <f>IF([1]主干线!O1500="","",[1]主干线!O1500)</f>
        <v>0</v>
      </c>
      <c r="J1500" s="7">
        <f>IF([1]主干线!P1500="","",[1]主干线!P1500)</f>
        <v>2015</v>
      </c>
      <c r="K1500" s="7">
        <f>IF([1]主干线!Q1500="","",[1]主干线!Q1500)</f>
        <v>3</v>
      </c>
      <c r="L1500" s="7">
        <f>IF([1]主干线!R1500="","",[1]主干线!R1500)</f>
        <v>0</v>
      </c>
      <c r="M1500" s="7">
        <f>IF([1]主干线!S1500="","",[1]主干线!S1500)</f>
        <v>0</v>
      </c>
      <c r="N1500" s="7">
        <f>IF([1]主干线!T1500="","",[1]主干线!T1500)</f>
        <v>0</v>
      </c>
      <c r="O1500" s="7" t="str">
        <f>IF([1]主干线!V1500="","",[1]主干线!V1500)</f>
        <v>配变_绿地集团7144</v>
      </c>
      <c r="P1500" s="7">
        <f>IF([1]主干线!W1500="","",[1]主干线!W1500)</f>
        <v>0.23677400000000001</v>
      </c>
      <c r="Q1500" s="7">
        <f>IF([1]主干线!X1500="","",[1]主干线!X1500)</f>
        <v>5</v>
      </c>
      <c r="R1500" s="7">
        <f>IF([1]主干线!I1500="","",[1]主干线!I1500)</f>
        <v>1</v>
      </c>
      <c r="S1500" s="7">
        <f>IF([1]主干线!G1500="","",[1]主干线!G1500)</f>
        <v>0</v>
      </c>
      <c r="T1500" s="7">
        <f>IF([1]主干线!J1500="","",[1]主干线!J1500)</f>
        <v>0</v>
      </c>
      <c r="U1500" s="7" t="str">
        <f>IF([1]主干线!H1500="","",[1]主干线!H1500)</f>
        <v>县级</v>
      </c>
    </row>
    <row r="1501" spans="1:21" x14ac:dyDescent="0.15">
      <c r="A1501" s="7" t="str">
        <f>IF([1]主干线!A1501="","",[1]主干线!A1501)</f>
        <v>公桥线路50</v>
      </c>
      <c r="B1501" s="7" t="str">
        <f>IF([1]主干线!B1501="","",[1]主干线!B1501)</f>
        <v>10kV</v>
      </c>
      <c r="C1501" s="7" t="str">
        <f>IF([1]主干线!C1501="","",[1]主干线!C1501)</f>
        <v>139公桥线</v>
      </c>
      <c r="D1501" s="7">
        <f>IF([1]主干线!D1501="","",[1]主干线!D1501)</f>
        <v>1</v>
      </c>
      <c r="E1501" s="7" t="str">
        <f>IF([1]主干线!E1501="","",[1]主干线!E1501)</f>
        <v>YJV22-3×400</v>
      </c>
      <c r="F1501" s="7">
        <f>IF([1]主干线!F1501="","",[1]主干线!F1501)</f>
        <v>0.59202100000000002</v>
      </c>
      <c r="G1501" s="7">
        <f>IF([1]主干线!M1501="","",[1]主干线!M1501)</f>
        <v>2E-3</v>
      </c>
      <c r="H1501" s="7">
        <f>IF([1]主干线!N1501="","",[1]主干线!N1501)</f>
        <v>0</v>
      </c>
      <c r="I1501" s="7">
        <f>IF([1]主干线!O1501="","",[1]主干线!O1501)</f>
        <v>0</v>
      </c>
      <c r="J1501" s="7">
        <f>IF([1]主干线!P1501="","",[1]主干线!P1501)</f>
        <v>2015</v>
      </c>
      <c r="K1501" s="7">
        <f>IF([1]主干线!Q1501="","",[1]主干线!Q1501)</f>
        <v>1</v>
      </c>
      <c r="L1501" s="7">
        <f>IF([1]主干线!R1501="","",[1]主干线!R1501)</f>
        <v>0</v>
      </c>
      <c r="M1501" s="7">
        <f>IF([1]主干线!S1501="","",[1]主干线!S1501)</f>
        <v>0</v>
      </c>
      <c r="N1501" s="7">
        <f>IF([1]主干线!T1501="","",[1]主干线!T1501)</f>
        <v>0</v>
      </c>
      <c r="O1501" s="7" t="str">
        <f>IF([1]主干线!V1501="","",[1]主干线!V1501)</f>
        <v>8796088756688</v>
      </c>
      <c r="P1501" s="7">
        <f>IF([1]主干线!W1501="","",[1]主干线!W1501)</f>
        <v>47.361660000000001</v>
      </c>
      <c r="Q1501" s="7">
        <f>IF([1]主干线!X1501="","",[1]主干线!X1501)</f>
        <v>6</v>
      </c>
      <c r="R1501" s="7">
        <f>IF([1]主干线!I1501="","",[1]主干线!I1501)</f>
        <v>0</v>
      </c>
      <c r="S1501" s="7">
        <f>IF([1]主干线!G1501="","",[1]主干线!G1501)</f>
        <v>0</v>
      </c>
      <c r="T1501" s="7">
        <f>IF([1]主干线!J1501="","",[1]主干线!J1501)</f>
        <v>0</v>
      </c>
      <c r="U1501" s="7" t="str">
        <f>IF([1]主干线!H1501="","",[1]主干线!H1501)</f>
        <v>县级</v>
      </c>
    </row>
    <row r="1502" spans="1:21" x14ac:dyDescent="0.15">
      <c r="A1502" s="7" t="str">
        <f>IF([1]主干线!A1502="","",[1]主干线!A1502)</f>
        <v>公桥线路51</v>
      </c>
      <c r="B1502" s="7" t="str">
        <f>IF([1]主干线!B1502="","",[1]主干线!B1502)</f>
        <v>10kV</v>
      </c>
      <c r="C1502" s="7" t="str">
        <f>IF([1]主干线!C1502="","",[1]主干线!C1502)</f>
        <v>139公桥线</v>
      </c>
      <c r="D1502" s="7">
        <f>IF([1]主干线!D1502="","",[1]主干线!D1502)</f>
        <v>1</v>
      </c>
      <c r="E1502" s="7" t="str">
        <f>IF([1]主干线!E1502="","",[1]主干线!E1502)</f>
        <v>YJV22-3×400</v>
      </c>
      <c r="F1502" s="7">
        <f>IF([1]主干线!F1502="","",[1]主干线!F1502)</f>
        <v>3.1809999999999998E-3</v>
      </c>
      <c r="G1502" s="7">
        <f>IF([1]主干线!M1502="","",[1]主干线!M1502)</f>
        <v>2E-3</v>
      </c>
      <c r="H1502" s="7">
        <f>IF([1]主干线!N1502="","",[1]主干线!N1502)</f>
        <v>0</v>
      </c>
      <c r="I1502" s="7">
        <f>IF([1]主干线!O1502="","",[1]主干线!O1502)</f>
        <v>0</v>
      </c>
      <c r="J1502" s="7">
        <f>IF([1]主干线!P1502="","",[1]主干线!P1502)</f>
        <v>2015</v>
      </c>
      <c r="K1502" s="7">
        <f>IF([1]主干线!Q1502="","",[1]主干线!Q1502)</f>
        <v>2</v>
      </c>
      <c r="L1502" s="7">
        <f>IF([1]主干线!R1502="","",[1]主干线!R1502)</f>
        <v>0</v>
      </c>
      <c r="M1502" s="7">
        <f>IF([1]主干线!S1502="","",[1]主干线!S1502)</f>
        <v>0</v>
      </c>
      <c r="N1502" s="7">
        <f>IF([1]主干线!T1502="","",[1]主干线!T1502)</f>
        <v>0</v>
      </c>
      <c r="O1502" s="7" t="str">
        <f>IF([1]主干线!V1502="","",[1]主干线!V1502)</f>
        <v>配变_绿地集团5127</v>
      </c>
      <c r="P1502" s="7">
        <f>IF([1]主干线!W1502="","",[1]主干线!W1502)</f>
        <v>0.25450699999999998</v>
      </c>
      <c r="Q1502" s="7">
        <f>IF([1]主干线!X1502="","",[1]主干线!X1502)</f>
        <v>7</v>
      </c>
      <c r="R1502" s="7">
        <f>IF([1]主干线!I1502="","",[1]主干线!I1502)</f>
        <v>1</v>
      </c>
      <c r="S1502" s="7">
        <f>IF([1]主干线!G1502="","",[1]主干线!G1502)</f>
        <v>0</v>
      </c>
      <c r="T1502" s="7">
        <f>IF([1]主干线!J1502="","",[1]主干线!J1502)</f>
        <v>0</v>
      </c>
      <c r="U1502" s="7" t="str">
        <f>IF([1]主干线!H1502="","",[1]主干线!H1502)</f>
        <v>县级</v>
      </c>
    </row>
    <row r="1503" spans="1:21" x14ac:dyDescent="0.15">
      <c r="A1503" s="7" t="str">
        <f>IF([1]主干线!A1503="","",[1]主干线!A1503)</f>
        <v>公桥线路52</v>
      </c>
      <c r="B1503" s="7" t="str">
        <f>IF([1]主干线!B1503="","",[1]主干线!B1503)</f>
        <v>10kV</v>
      </c>
      <c r="C1503" s="7" t="str">
        <f>IF([1]主干线!C1503="","",[1]主干线!C1503)</f>
        <v>139公桥线</v>
      </c>
      <c r="D1503" s="7">
        <f>IF([1]主干线!D1503="","",[1]主干线!D1503)</f>
        <v>1</v>
      </c>
      <c r="E1503" s="7" t="str">
        <f>IF([1]主干线!E1503="","",[1]主干线!E1503)</f>
        <v>YJV22-3×400</v>
      </c>
      <c r="F1503" s="7">
        <f>IF([1]主干线!F1503="","",[1]主干线!F1503)</f>
        <v>0.95682699999999998</v>
      </c>
      <c r="G1503" s="7">
        <f>IF([1]主干线!M1503="","",[1]主干线!M1503)</f>
        <v>2E-3</v>
      </c>
      <c r="H1503" s="7">
        <f>IF([1]主干线!N1503="","",[1]主干线!N1503)</f>
        <v>0</v>
      </c>
      <c r="I1503" s="7">
        <f>IF([1]主干线!O1503="","",[1]主干线!O1503)</f>
        <v>0</v>
      </c>
      <c r="J1503" s="7">
        <f>IF([1]主干线!P1503="","",[1]主干线!P1503)</f>
        <v>2015</v>
      </c>
      <c r="K1503" s="7">
        <f>IF([1]主干线!Q1503="","",[1]主干线!Q1503)</f>
        <v>3</v>
      </c>
      <c r="L1503" s="7">
        <f>IF([1]主干线!R1503="","",[1]主干线!R1503)</f>
        <v>0</v>
      </c>
      <c r="M1503" s="7">
        <f>IF([1]主干线!S1503="","",[1]主干线!S1503)</f>
        <v>0</v>
      </c>
      <c r="N1503" s="7">
        <f>IF([1]主干线!T1503="","",[1]主干线!T1503)</f>
        <v>0</v>
      </c>
      <c r="O1503" s="7" t="str">
        <f>IF([1]主干线!V1503="","",[1]主干线!V1503)</f>
        <v>配变_神仙园排涝站7332</v>
      </c>
      <c r="P1503" s="7">
        <f>IF([1]主干线!W1503="","",[1]主干线!W1503)</f>
        <v>76.546172999999996</v>
      </c>
      <c r="Q1503" s="7">
        <f>IF([1]主干线!X1503="","",[1]主干线!X1503)</f>
        <v>8</v>
      </c>
      <c r="R1503" s="7">
        <f>IF([1]主干线!I1503="","",[1]主干线!I1503)</f>
        <v>1</v>
      </c>
      <c r="S1503" s="7">
        <f>IF([1]主干线!G1503="","",[1]主干线!G1503)</f>
        <v>0</v>
      </c>
      <c r="T1503" s="7">
        <f>IF([1]主干线!J1503="","",[1]主干线!J1503)</f>
        <v>0</v>
      </c>
      <c r="U1503" s="7" t="str">
        <f>IF([1]主干线!H1503="","",[1]主干线!H1503)</f>
        <v>县级</v>
      </c>
    </row>
    <row r="1504" spans="1:21" x14ac:dyDescent="0.15">
      <c r="A1504" s="7" t="str">
        <f>IF([1]主干线!A1504="","",[1]主干线!A1504)</f>
        <v>公桥线路53</v>
      </c>
      <c r="B1504" s="7" t="str">
        <f>IF([1]主干线!B1504="","",[1]主干线!B1504)</f>
        <v>10kV</v>
      </c>
      <c r="C1504" s="7" t="str">
        <f>IF([1]主干线!C1504="","",[1]主干线!C1504)</f>
        <v>139公桥线</v>
      </c>
      <c r="D1504" s="7">
        <f>IF([1]主干线!D1504="","",[1]主干线!D1504)</f>
        <v>1</v>
      </c>
      <c r="E1504" s="7" t="str">
        <f>IF([1]主干线!E1504="","",[1]主干线!E1504)</f>
        <v>YJV22-3×400</v>
      </c>
      <c r="F1504" s="7">
        <f>IF([1]主干线!F1504="","",[1]主干线!F1504)</f>
        <v>0.64764500000000003</v>
      </c>
      <c r="G1504" s="7">
        <f>IF([1]主干线!M1504="","",[1]主干线!M1504)</f>
        <v>2E-3</v>
      </c>
      <c r="H1504" s="7">
        <f>IF([1]主干线!N1504="","",[1]主干线!N1504)</f>
        <v>0</v>
      </c>
      <c r="I1504" s="7">
        <f>IF([1]主干线!O1504="","",[1]主干线!O1504)</f>
        <v>0</v>
      </c>
      <c r="J1504" s="7">
        <f>IF([1]主干线!P1504="","",[1]主干线!P1504)</f>
        <v>2015</v>
      </c>
      <c r="K1504" s="7">
        <f>IF([1]主干线!Q1504="","",[1]主干线!Q1504)</f>
        <v>1</v>
      </c>
      <c r="L1504" s="7">
        <f>IF([1]主干线!R1504="","",[1]主干线!R1504)</f>
        <v>0</v>
      </c>
      <c r="M1504" s="7">
        <f>IF([1]主干线!S1504="","",[1]主干线!S1504)</f>
        <v>0</v>
      </c>
      <c r="N1504" s="7">
        <f>IF([1]主干线!T1504="","",[1]主干线!T1504)</f>
        <v>0</v>
      </c>
      <c r="O1504" s="7" t="str">
        <f>IF([1]主干线!V1504="","",[1]主干线!V1504)</f>
        <v>8796088756736</v>
      </c>
      <c r="P1504" s="7">
        <f>IF([1]主干线!W1504="","",[1]主干线!W1504)</f>
        <v>51.811584000000003</v>
      </c>
      <c r="Q1504" s="7">
        <f>IF([1]主干线!X1504="","",[1]主干线!X1504)</f>
        <v>0</v>
      </c>
      <c r="R1504" s="7">
        <f>IF([1]主干线!I1504="","",[1]主干线!I1504)</f>
        <v>0</v>
      </c>
      <c r="S1504" s="7">
        <f>IF([1]主干线!G1504="","",[1]主干线!G1504)</f>
        <v>0</v>
      </c>
      <c r="T1504" s="7">
        <f>IF([1]主干线!J1504="","",[1]主干线!J1504)</f>
        <v>0</v>
      </c>
      <c r="U1504" s="7" t="str">
        <f>IF([1]主干线!H1504="","",[1]主干线!H1504)</f>
        <v>县级</v>
      </c>
    </row>
    <row r="1505" spans="1:21" x14ac:dyDescent="0.15">
      <c r="A1505" s="7" t="str">
        <f>IF([1]主干线!A1505="","",[1]主干线!A1505)</f>
        <v>公桥线路54</v>
      </c>
      <c r="B1505" s="7" t="str">
        <f>IF([1]主干线!B1505="","",[1]主干线!B1505)</f>
        <v>10kV</v>
      </c>
      <c r="C1505" s="7" t="str">
        <f>IF([1]主干线!C1505="","",[1]主干线!C1505)</f>
        <v>139公桥线</v>
      </c>
      <c r="D1505" s="7">
        <f>IF([1]主干线!D1505="","",[1]主干线!D1505)</f>
        <v>0</v>
      </c>
      <c r="E1505" s="7" t="str">
        <f>IF([1]主干线!E1505="","",[1]主干线!E1505)</f>
        <v>LGJ-185/30</v>
      </c>
      <c r="F1505" s="7">
        <f>IF([1]主干线!F1505="","",[1]主干线!F1505)</f>
        <v>0.43364200000000003</v>
      </c>
      <c r="G1505" s="7">
        <f>IF([1]主干线!M1505="","",[1]主干线!M1505)</f>
        <v>2E-3</v>
      </c>
      <c r="H1505" s="7">
        <f>IF([1]主干线!N1505="","",[1]主干线!N1505)</f>
        <v>0</v>
      </c>
      <c r="I1505" s="7">
        <f>IF([1]主干线!O1505="","",[1]主干线!O1505)</f>
        <v>0</v>
      </c>
      <c r="J1505" s="7">
        <f>IF([1]主干线!P1505="","",[1]主干线!P1505)</f>
        <v>2015</v>
      </c>
      <c r="K1505" s="7">
        <f>IF([1]主干线!Q1505="","",[1]主干线!Q1505)</f>
        <v>2</v>
      </c>
      <c r="L1505" s="7">
        <f>IF([1]主干线!R1505="","",[1]主干线!R1505)</f>
        <v>0</v>
      </c>
      <c r="M1505" s="7">
        <f>IF([1]主干线!S1505="","",[1]主干线!S1505)</f>
        <v>0</v>
      </c>
      <c r="N1505" s="7">
        <f>IF([1]主干线!T1505="","",[1]主干线!T1505)</f>
        <v>0</v>
      </c>
      <c r="O1505" s="7" t="str">
        <f>IF([1]主干线!V1505="","",[1]主干线!V1505)</f>
        <v>8796088756864</v>
      </c>
      <c r="P1505" s="7">
        <f>IF([1]主干线!W1505="","",[1]主干线!W1505)</f>
        <v>8.6728489999999994</v>
      </c>
      <c r="Q1505" s="7">
        <f>IF([1]主干线!X1505="","",[1]主干线!X1505)</f>
        <v>1</v>
      </c>
      <c r="R1505" s="7">
        <f>IF([1]主干线!I1505="","",[1]主干线!I1505)</f>
        <v>1</v>
      </c>
      <c r="S1505" s="7">
        <f>IF([1]主干线!G1505="","",[1]主干线!G1505)</f>
        <v>0</v>
      </c>
      <c r="T1505" s="7">
        <f>IF([1]主干线!J1505="","",[1]主干线!J1505)</f>
        <v>0</v>
      </c>
      <c r="U1505" s="7" t="str">
        <f>IF([1]主干线!H1505="","",[1]主干线!H1505)</f>
        <v>县级</v>
      </c>
    </row>
    <row r="1506" spans="1:21" x14ac:dyDescent="0.15">
      <c r="A1506" s="7" t="str">
        <f>IF([1]主干线!A1506="","",[1]主干线!A1506)</f>
        <v>公桥线路55</v>
      </c>
      <c r="B1506" s="7" t="str">
        <f>IF([1]主干线!B1506="","",[1]主干线!B1506)</f>
        <v>10kV</v>
      </c>
      <c r="C1506" s="7" t="str">
        <f>IF([1]主干线!C1506="","",[1]主干线!C1506)</f>
        <v>139公桥线</v>
      </c>
      <c r="D1506" s="7">
        <f>IF([1]主干线!D1506="","",[1]主干线!D1506)</f>
        <v>0</v>
      </c>
      <c r="E1506" s="7" t="str">
        <f>IF([1]主干线!E1506="","",[1]主干线!E1506)</f>
        <v>LGJ-185/30</v>
      </c>
      <c r="F1506" s="7">
        <f>IF([1]主干线!F1506="","",[1]主干线!F1506)</f>
        <v>0.105321</v>
      </c>
      <c r="G1506" s="7">
        <f>IF([1]主干线!M1506="","",[1]主干线!M1506)</f>
        <v>2E-3</v>
      </c>
      <c r="H1506" s="7">
        <f>IF([1]主干线!N1506="","",[1]主干线!N1506)</f>
        <v>0</v>
      </c>
      <c r="I1506" s="7">
        <f>IF([1]主干线!O1506="","",[1]主干线!O1506)</f>
        <v>0</v>
      </c>
      <c r="J1506" s="7">
        <f>IF([1]主干线!P1506="","",[1]主干线!P1506)</f>
        <v>2015</v>
      </c>
      <c r="K1506" s="7">
        <f>IF([1]主干线!Q1506="","",[1]主干线!Q1506)</f>
        <v>3</v>
      </c>
      <c r="L1506" s="7">
        <f>IF([1]主干线!R1506="","",[1]主干线!R1506)</f>
        <v>0</v>
      </c>
      <c r="M1506" s="7">
        <f>IF([1]主干线!S1506="","",[1]主干线!S1506)</f>
        <v>0</v>
      </c>
      <c r="N1506" s="7">
        <f>IF([1]主干线!T1506="","",[1]主干线!T1506)</f>
        <v>0</v>
      </c>
      <c r="O1506" s="7" t="str">
        <f>IF([1]主干线!V1506="","",[1]主干线!V1506)</f>
        <v>开闭所_开闭所1-1</v>
      </c>
      <c r="P1506" s="7">
        <f>IF([1]主干线!W1506="","",[1]主干线!W1506)</f>
        <v>2.106414</v>
      </c>
      <c r="Q1506" s="7">
        <f>IF([1]主干线!X1506="","",[1]主干线!X1506)</f>
        <v>2</v>
      </c>
      <c r="R1506" s="7">
        <f>IF([1]主干线!I1506="","",[1]主干线!I1506)</f>
        <v>1</v>
      </c>
      <c r="S1506" s="7">
        <f>IF([1]主干线!G1506="","",[1]主干线!G1506)</f>
        <v>0</v>
      </c>
      <c r="T1506" s="7">
        <f>IF([1]主干线!J1506="","",[1]主干线!J1506)</f>
        <v>0</v>
      </c>
      <c r="U1506" s="7" t="str">
        <f>IF([1]主干线!H1506="","",[1]主干线!H1506)</f>
        <v>县级</v>
      </c>
    </row>
    <row r="1507" spans="1:21" x14ac:dyDescent="0.15">
      <c r="A1507" s="7" t="str">
        <f>IF([1]主干线!A1507="","",[1]主干线!A1507)</f>
        <v>公桥线路56</v>
      </c>
      <c r="B1507" s="7" t="str">
        <f>IF([1]主干线!B1507="","",[1]主干线!B1507)</f>
        <v>10kV</v>
      </c>
      <c r="C1507" s="7" t="str">
        <f>IF([1]主干线!C1507="","",[1]主干线!C1507)</f>
        <v>139公桥线</v>
      </c>
      <c r="D1507" s="7">
        <f>IF([1]主干线!D1507="","",[1]主干线!D1507)</f>
        <v>0</v>
      </c>
      <c r="E1507" s="7" t="str">
        <f>IF([1]主干线!E1507="","",[1]主干线!E1507)</f>
        <v>LGJ-185/30</v>
      </c>
      <c r="F1507" s="7">
        <f>IF([1]主干线!F1507="","",[1]主干线!F1507)</f>
        <v>1.4153000000000001E-2</v>
      </c>
      <c r="G1507" s="7">
        <f>IF([1]主干线!M1507="","",[1]主干线!M1507)</f>
        <v>2E-3</v>
      </c>
      <c r="H1507" s="7">
        <f>IF([1]主干线!N1507="","",[1]主干线!N1507)</f>
        <v>0</v>
      </c>
      <c r="I1507" s="7">
        <f>IF([1]主干线!O1507="","",[1]主干线!O1507)</f>
        <v>0</v>
      </c>
      <c r="J1507" s="7">
        <f>IF([1]主干线!P1507="","",[1]主干线!P1507)</f>
        <v>2015</v>
      </c>
      <c r="K1507" s="7">
        <f>IF([1]主干线!Q1507="","",[1]主干线!Q1507)</f>
        <v>1</v>
      </c>
      <c r="L1507" s="7">
        <f>IF([1]主干线!R1507="","",[1]主干线!R1507)</f>
        <v>0</v>
      </c>
      <c r="M1507" s="7">
        <f>IF([1]主干线!S1507="","",[1]主干线!S1507)</f>
        <v>0</v>
      </c>
      <c r="N1507" s="7">
        <f>IF([1]主干线!T1507="","",[1]主干线!T1507)</f>
        <v>0</v>
      </c>
      <c r="O1507" s="7" t="str">
        <f>IF([1]主干线!V1507="","",[1]主干线!V1507)</f>
        <v>配变_孝贤坊苑T1</v>
      </c>
      <c r="P1507" s="7">
        <f>IF([1]主干线!W1507="","",[1]主干线!W1507)</f>
        <v>0.28306399999999998</v>
      </c>
      <c r="Q1507" s="7">
        <f>IF([1]主干线!X1507="","",[1]主干线!X1507)</f>
        <v>3</v>
      </c>
      <c r="R1507" s="7">
        <f>IF([1]主干线!I1507="","",[1]主干线!I1507)</f>
        <v>0</v>
      </c>
      <c r="S1507" s="7">
        <f>IF([1]主干线!G1507="","",[1]主干线!G1507)</f>
        <v>0</v>
      </c>
      <c r="T1507" s="7">
        <f>IF([1]主干线!J1507="","",[1]主干线!J1507)</f>
        <v>0</v>
      </c>
      <c r="U1507" s="7" t="str">
        <f>IF([1]主干线!H1507="","",[1]主干线!H1507)</f>
        <v>县级</v>
      </c>
    </row>
    <row r="1508" spans="1:21" x14ac:dyDescent="0.15">
      <c r="A1508" s="7" t="str">
        <f>IF([1]主干线!A1508="","",[1]主干线!A1508)</f>
        <v>公桥线路57</v>
      </c>
      <c r="B1508" s="7" t="str">
        <f>IF([1]主干线!B1508="","",[1]主干线!B1508)</f>
        <v>10kV</v>
      </c>
      <c r="C1508" s="7" t="str">
        <f>IF([1]主干线!C1508="","",[1]主干线!C1508)</f>
        <v>139公桥线</v>
      </c>
      <c r="D1508" s="7">
        <f>IF([1]主干线!D1508="","",[1]主干线!D1508)</f>
        <v>0</v>
      </c>
      <c r="E1508" s="7" t="str">
        <f>IF([1]主干线!E1508="","",[1]主干线!E1508)</f>
        <v>LGJ-185/30</v>
      </c>
      <c r="F1508" s="7">
        <f>IF([1]主干线!F1508="","",[1]主干线!F1508)</f>
        <v>9.1053999999999996E-2</v>
      </c>
      <c r="G1508" s="7">
        <f>IF([1]主干线!M1508="","",[1]主干线!M1508)</f>
        <v>2E-3</v>
      </c>
      <c r="H1508" s="7">
        <f>IF([1]主干线!N1508="","",[1]主干线!N1508)</f>
        <v>0</v>
      </c>
      <c r="I1508" s="7">
        <f>IF([1]主干线!O1508="","",[1]主干线!O1508)</f>
        <v>0</v>
      </c>
      <c r="J1508" s="7">
        <f>IF([1]主干线!P1508="","",[1]主干线!P1508)</f>
        <v>2015</v>
      </c>
      <c r="K1508" s="7">
        <f>IF([1]主干线!Q1508="","",[1]主干线!Q1508)</f>
        <v>2</v>
      </c>
      <c r="L1508" s="7">
        <f>IF([1]主干线!R1508="","",[1]主干线!R1508)</f>
        <v>0</v>
      </c>
      <c r="M1508" s="7">
        <f>IF([1]主干线!S1508="","",[1]主干线!S1508)</f>
        <v>0</v>
      </c>
      <c r="N1508" s="7">
        <f>IF([1]主干线!T1508="","",[1]主干线!T1508)</f>
        <v>0</v>
      </c>
      <c r="O1508" s="7" t="str">
        <f>IF([1]主干线!V1508="","",[1]主干线!V1508)</f>
        <v>配变_8796088756800</v>
      </c>
      <c r="P1508" s="7">
        <f>IF([1]主干线!W1508="","",[1]主干线!W1508)</f>
        <v>1.821072</v>
      </c>
      <c r="Q1508" s="7">
        <f>IF([1]主干线!X1508="","",[1]主干线!X1508)</f>
        <v>4</v>
      </c>
      <c r="R1508" s="7">
        <f>IF([1]主干线!I1508="","",[1]主干线!I1508)</f>
        <v>1</v>
      </c>
      <c r="S1508" s="7">
        <f>IF([1]主干线!G1508="","",[1]主干线!G1508)</f>
        <v>0</v>
      </c>
      <c r="T1508" s="7">
        <f>IF([1]主干线!J1508="","",[1]主干线!J1508)</f>
        <v>0</v>
      </c>
      <c r="U1508" s="7" t="str">
        <f>IF([1]主干线!H1508="","",[1]主干线!H1508)</f>
        <v>县级</v>
      </c>
    </row>
    <row r="1509" spans="1:21" x14ac:dyDescent="0.15">
      <c r="A1509" s="7" t="str">
        <f>IF([1]主干线!A1509="","",[1]主干线!A1509)</f>
        <v>公桥线路58</v>
      </c>
      <c r="B1509" s="7" t="str">
        <f>IF([1]主干线!B1509="","",[1]主干线!B1509)</f>
        <v>10kV</v>
      </c>
      <c r="C1509" s="7" t="str">
        <f>IF([1]主干线!C1509="","",[1]主干线!C1509)</f>
        <v>139公桥线</v>
      </c>
      <c r="D1509" s="7">
        <f>IF([1]主干线!D1509="","",[1]主干线!D1509)</f>
        <v>0</v>
      </c>
      <c r="E1509" s="7" t="str">
        <f>IF([1]主干线!E1509="","",[1]主干线!E1509)</f>
        <v>LGJ-185/30</v>
      </c>
      <c r="F1509" s="7">
        <f>IF([1]主干线!F1509="","",[1]主干线!F1509)</f>
        <v>1.4279999999999999E-2</v>
      </c>
      <c r="G1509" s="7">
        <f>IF([1]主干线!M1509="","",[1]主干线!M1509)</f>
        <v>2E-3</v>
      </c>
      <c r="H1509" s="7">
        <f>IF([1]主干线!N1509="","",[1]主干线!N1509)</f>
        <v>0</v>
      </c>
      <c r="I1509" s="7">
        <f>IF([1]主干线!O1509="","",[1]主干线!O1509)</f>
        <v>0</v>
      </c>
      <c r="J1509" s="7">
        <f>IF([1]主干线!P1509="","",[1]主干线!P1509)</f>
        <v>2015</v>
      </c>
      <c r="K1509" s="7">
        <f>IF([1]主干线!Q1509="","",[1]主干线!Q1509)</f>
        <v>3</v>
      </c>
      <c r="L1509" s="7">
        <f>IF([1]主干线!R1509="","",[1]主干线!R1509)</f>
        <v>0</v>
      </c>
      <c r="M1509" s="7">
        <f>IF([1]主干线!S1509="","",[1]主干线!S1509)</f>
        <v>0</v>
      </c>
      <c r="N1509" s="7">
        <f>IF([1]主干线!T1509="","",[1]主干线!T1509)</f>
        <v>0</v>
      </c>
      <c r="O1509" s="7" t="str">
        <f>IF([1]主干线!V1509="","",[1]主干线!V1509)</f>
        <v>配变_孝贤景苑</v>
      </c>
      <c r="P1509" s="7">
        <f>IF([1]主干线!W1509="","",[1]主干线!W1509)</f>
        <v>0.28559600000000002</v>
      </c>
      <c r="Q1509" s="7">
        <f>IF([1]主干线!X1509="","",[1]主干线!X1509)</f>
        <v>5</v>
      </c>
      <c r="R1509" s="7">
        <f>IF([1]主干线!I1509="","",[1]主干线!I1509)</f>
        <v>1</v>
      </c>
      <c r="S1509" s="7">
        <f>IF([1]主干线!G1509="","",[1]主干线!G1509)</f>
        <v>0</v>
      </c>
      <c r="T1509" s="7">
        <f>IF([1]主干线!J1509="","",[1]主干线!J1509)</f>
        <v>0</v>
      </c>
      <c r="U1509" s="7" t="str">
        <f>IF([1]主干线!H1509="","",[1]主干线!H1509)</f>
        <v>县级</v>
      </c>
    </row>
    <row r="1510" spans="1:21" x14ac:dyDescent="0.15">
      <c r="A1510" s="7" t="str">
        <f>IF([1]主干线!A1510="","",[1]主干线!A1510)</f>
        <v>公桥线路59</v>
      </c>
      <c r="B1510" s="7" t="str">
        <f>IF([1]主干线!B1510="","",[1]主干线!B1510)</f>
        <v>10kV</v>
      </c>
      <c r="C1510" s="7" t="str">
        <f>IF([1]主干线!C1510="","",[1]主干线!C1510)</f>
        <v>139公桥线</v>
      </c>
      <c r="D1510" s="7">
        <f>IF([1]主干线!D1510="","",[1]主干线!D1510)</f>
        <v>0</v>
      </c>
      <c r="E1510" s="7" t="str">
        <f>IF([1]主干线!E1510="","",[1]主干线!E1510)</f>
        <v>LGJ-185/30</v>
      </c>
      <c r="F1510" s="7">
        <f>IF([1]主干线!F1510="","",[1]主干线!F1510)</f>
        <v>8.6188000000000001E-2</v>
      </c>
      <c r="G1510" s="7">
        <f>IF([1]主干线!M1510="","",[1]主干线!M1510)</f>
        <v>2E-3</v>
      </c>
      <c r="H1510" s="7">
        <f>IF([1]主干线!N1510="","",[1]主干线!N1510)</f>
        <v>0</v>
      </c>
      <c r="I1510" s="7">
        <f>IF([1]主干线!O1510="","",[1]主干线!O1510)</f>
        <v>0</v>
      </c>
      <c r="J1510" s="7">
        <f>IF([1]主干线!P1510="","",[1]主干线!P1510)</f>
        <v>2015</v>
      </c>
      <c r="K1510" s="7">
        <f>IF([1]主干线!Q1510="","",[1]主干线!Q1510)</f>
        <v>1</v>
      </c>
      <c r="L1510" s="7">
        <f>IF([1]主干线!R1510="","",[1]主干线!R1510)</f>
        <v>0</v>
      </c>
      <c r="M1510" s="7">
        <f>IF([1]主干线!S1510="","",[1]主干线!S1510)</f>
        <v>0</v>
      </c>
      <c r="N1510" s="7">
        <f>IF([1]主干线!T1510="","",[1]主干线!T1510)</f>
        <v>0</v>
      </c>
      <c r="O1510" s="7" t="str">
        <f>IF([1]主干线!V1510="","",[1]主干线!V1510)</f>
        <v>配变_联合商业孝贤景苑商务</v>
      </c>
      <c r="P1510" s="7">
        <f>IF([1]主干线!W1510="","",[1]主干线!W1510)</f>
        <v>1.7237560000000001</v>
      </c>
      <c r="Q1510" s="7">
        <f>IF([1]主干线!X1510="","",[1]主干线!X1510)</f>
        <v>6</v>
      </c>
      <c r="R1510" s="7">
        <f>IF([1]主干线!I1510="","",[1]主干线!I1510)</f>
        <v>0</v>
      </c>
      <c r="S1510" s="7">
        <f>IF([1]主干线!G1510="","",[1]主干线!G1510)</f>
        <v>0</v>
      </c>
      <c r="T1510" s="7">
        <f>IF([1]主干线!J1510="","",[1]主干线!J1510)</f>
        <v>0</v>
      </c>
      <c r="U1510" s="7" t="str">
        <f>IF([1]主干线!H1510="","",[1]主干线!H1510)</f>
        <v>县级</v>
      </c>
    </row>
    <row r="1511" spans="1:21" x14ac:dyDescent="0.15">
      <c r="A1511" s="7" t="str">
        <f>IF([1]主干线!A1511="","",[1]主干线!A1511)</f>
        <v>公桥线路60</v>
      </c>
      <c r="B1511" s="7" t="str">
        <f>IF([1]主干线!B1511="","",[1]主干线!B1511)</f>
        <v>10kV</v>
      </c>
      <c r="C1511" s="7" t="str">
        <f>IF([1]主干线!C1511="","",[1]主干线!C1511)</f>
        <v>139公桥线</v>
      </c>
      <c r="D1511" s="7">
        <f>IF([1]主干线!D1511="","",[1]主干线!D1511)</f>
        <v>0</v>
      </c>
      <c r="E1511" s="7" t="str">
        <f>IF([1]主干线!E1511="","",[1]主干线!E1511)</f>
        <v>LGJ-185/30</v>
      </c>
      <c r="F1511" s="7">
        <f>IF([1]主干线!F1511="","",[1]主干线!F1511)</f>
        <v>0.305614</v>
      </c>
      <c r="G1511" s="7">
        <f>IF([1]主干线!M1511="","",[1]主干线!M1511)</f>
        <v>2E-3</v>
      </c>
      <c r="H1511" s="7">
        <f>IF([1]主干线!N1511="","",[1]主干线!N1511)</f>
        <v>0</v>
      </c>
      <c r="I1511" s="7">
        <f>IF([1]主干线!O1511="","",[1]主干线!O1511)</f>
        <v>0</v>
      </c>
      <c r="J1511" s="7">
        <f>IF([1]主干线!P1511="","",[1]主干线!P1511)</f>
        <v>2015</v>
      </c>
      <c r="K1511" s="7">
        <f>IF([1]主干线!Q1511="","",[1]主干线!Q1511)</f>
        <v>2</v>
      </c>
      <c r="L1511" s="7">
        <f>IF([1]主干线!R1511="","",[1]主干线!R1511)</f>
        <v>0</v>
      </c>
      <c r="M1511" s="7">
        <f>IF([1]主干线!S1511="","",[1]主干线!S1511)</f>
        <v>0</v>
      </c>
      <c r="N1511" s="7">
        <f>IF([1]主干线!T1511="","",[1]主干线!T1511)</f>
        <v>0</v>
      </c>
      <c r="O1511" s="7" t="str">
        <f>IF([1]主干线!V1511="","",[1]主干线!V1511)</f>
        <v>8796088756928</v>
      </c>
      <c r="P1511" s="7">
        <f>IF([1]主干线!W1511="","",[1]主干线!W1511)</f>
        <v>6.1122779999999999</v>
      </c>
      <c r="Q1511" s="7">
        <f>IF([1]主干线!X1511="","",[1]主干线!X1511)</f>
        <v>7</v>
      </c>
      <c r="R1511" s="7">
        <f>IF([1]主干线!I1511="","",[1]主干线!I1511)</f>
        <v>1</v>
      </c>
      <c r="S1511" s="7">
        <f>IF([1]主干线!G1511="","",[1]主干线!G1511)</f>
        <v>0</v>
      </c>
      <c r="T1511" s="7">
        <f>IF([1]主干线!J1511="","",[1]主干线!J1511)</f>
        <v>0</v>
      </c>
      <c r="U1511" s="7" t="str">
        <f>IF([1]主干线!H1511="","",[1]主干线!H1511)</f>
        <v>县级</v>
      </c>
    </row>
    <row r="1512" spans="1:21" x14ac:dyDescent="0.15">
      <c r="A1512" s="7" t="str">
        <f>IF([1]主干线!A1512="","",[1]主干线!A1512)</f>
        <v>公桥线路61</v>
      </c>
      <c r="B1512" s="7" t="str">
        <f>IF([1]主干线!B1512="","",[1]主干线!B1512)</f>
        <v>10kV</v>
      </c>
      <c r="C1512" s="7" t="str">
        <f>IF([1]主干线!C1512="","",[1]主干线!C1512)</f>
        <v>139公桥线</v>
      </c>
      <c r="D1512" s="7">
        <f>IF([1]主干线!D1512="","",[1]主干线!D1512)</f>
        <v>0</v>
      </c>
      <c r="E1512" s="7" t="str">
        <f>IF([1]主干线!E1512="","",[1]主干线!E1512)</f>
        <v>LGJ-185/30</v>
      </c>
      <c r="F1512" s="7">
        <f>IF([1]主干线!F1512="","",[1]主干线!F1512)</f>
        <v>5.042E-2</v>
      </c>
      <c r="G1512" s="7">
        <f>IF([1]主干线!M1512="","",[1]主干线!M1512)</f>
        <v>2E-3</v>
      </c>
      <c r="H1512" s="7">
        <f>IF([1]主干线!N1512="","",[1]主干线!N1512)</f>
        <v>0</v>
      </c>
      <c r="I1512" s="7">
        <f>IF([1]主干线!O1512="","",[1]主干线!O1512)</f>
        <v>0</v>
      </c>
      <c r="J1512" s="7">
        <f>IF([1]主干线!P1512="","",[1]主干线!P1512)</f>
        <v>2015</v>
      </c>
      <c r="K1512" s="7">
        <f>IF([1]主干线!Q1512="","",[1]主干线!Q1512)</f>
        <v>3</v>
      </c>
      <c r="L1512" s="7">
        <f>IF([1]主干线!R1512="","",[1]主干线!R1512)</f>
        <v>0</v>
      </c>
      <c r="M1512" s="7">
        <f>IF([1]主干线!S1512="","",[1]主干线!S1512)</f>
        <v>0</v>
      </c>
      <c r="N1512" s="7">
        <f>IF([1]主干线!T1512="","",[1]主干线!T1512)</f>
        <v>0</v>
      </c>
      <c r="O1512" s="7" t="str">
        <f>IF([1]主干线!V1512="","",[1]主干线!V1512)</f>
        <v>配变_绿地集团1107</v>
      </c>
      <c r="P1512" s="7">
        <f>IF([1]主干线!W1512="","",[1]主干线!W1512)</f>
        <v>1.0084010000000001</v>
      </c>
      <c r="Q1512" s="7">
        <f>IF([1]主干线!X1512="","",[1]主干线!X1512)</f>
        <v>8</v>
      </c>
      <c r="R1512" s="7">
        <f>IF([1]主干线!I1512="","",[1]主干线!I1512)</f>
        <v>1</v>
      </c>
      <c r="S1512" s="7">
        <f>IF([1]主干线!G1512="","",[1]主干线!G1512)</f>
        <v>0</v>
      </c>
      <c r="T1512" s="7">
        <f>IF([1]主干线!J1512="","",[1]主干线!J1512)</f>
        <v>0</v>
      </c>
      <c r="U1512" s="7" t="str">
        <f>IF([1]主干线!H1512="","",[1]主干线!H1512)</f>
        <v>县级</v>
      </c>
    </row>
    <row r="1513" spans="1:21" x14ac:dyDescent="0.15">
      <c r="A1513" s="7" t="str">
        <f>IF([1]主干线!A1513="","",[1]主干线!A1513)</f>
        <v>公桥线路62</v>
      </c>
      <c r="B1513" s="7" t="str">
        <f>IF([1]主干线!B1513="","",[1]主干线!B1513)</f>
        <v>10kV</v>
      </c>
      <c r="C1513" s="7" t="str">
        <f>IF([1]主干线!C1513="","",[1]主干线!C1513)</f>
        <v>139公桥线</v>
      </c>
      <c r="D1513" s="7">
        <f>IF([1]主干线!D1513="","",[1]主干线!D1513)</f>
        <v>0</v>
      </c>
      <c r="E1513" s="7" t="str">
        <f>IF([1]主干线!E1513="","",[1]主干线!E1513)</f>
        <v>LGJ-185/30</v>
      </c>
      <c r="F1513" s="7">
        <f>IF([1]主干线!F1513="","",[1]主干线!F1513)</f>
        <v>0.15712899999999999</v>
      </c>
      <c r="G1513" s="7">
        <f>IF([1]主干线!M1513="","",[1]主干线!M1513)</f>
        <v>2E-3</v>
      </c>
      <c r="H1513" s="7">
        <f>IF([1]主干线!N1513="","",[1]主干线!N1513)</f>
        <v>0</v>
      </c>
      <c r="I1513" s="7">
        <f>IF([1]主干线!O1513="","",[1]主干线!O1513)</f>
        <v>0</v>
      </c>
      <c r="J1513" s="7">
        <f>IF([1]主干线!P1513="","",[1]主干线!P1513)</f>
        <v>2015</v>
      </c>
      <c r="K1513" s="7">
        <f>IF([1]主干线!Q1513="","",[1]主干线!Q1513)</f>
        <v>1</v>
      </c>
      <c r="L1513" s="7">
        <f>IF([1]主干线!R1513="","",[1]主干线!R1513)</f>
        <v>0</v>
      </c>
      <c r="M1513" s="7">
        <f>IF([1]主干线!S1513="","",[1]主干线!S1513)</f>
        <v>0</v>
      </c>
      <c r="N1513" s="7">
        <f>IF([1]主干线!T1513="","",[1]主干线!T1513)</f>
        <v>0</v>
      </c>
      <c r="O1513" s="7" t="str">
        <f>IF([1]主干线!V1513="","",[1]主干线!V1513)</f>
        <v>配变_绿地集团9129</v>
      </c>
      <c r="P1513" s="7">
        <f>IF([1]主干线!W1513="","",[1]主干线!W1513)</f>
        <v>3.1425860000000001</v>
      </c>
      <c r="Q1513" s="7">
        <f>IF([1]主干线!X1513="","",[1]主干线!X1513)</f>
        <v>0</v>
      </c>
      <c r="R1513" s="7">
        <f>IF([1]主干线!I1513="","",[1]主干线!I1513)</f>
        <v>0</v>
      </c>
      <c r="S1513" s="7">
        <f>IF([1]主干线!G1513="","",[1]主干线!G1513)</f>
        <v>0</v>
      </c>
      <c r="T1513" s="7">
        <f>IF([1]主干线!J1513="","",[1]主干线!J1513)</f>
        <v>0</v>
      </c>
      <c r="U1513" s="7" t="str">
        <f>IF([1]主干线!H1513="","",[1]主干线!H1513)</f>
        <v>县级</v>
      </c>
    </row>
    <row r="1514" spans="1:21" x14ac:dyDescent="0.15">
      <c r="A1514" s="7" t="str">
        <f>IF([1]主干线!A1514="","",[1]主干线!A1514)</f>
        <v>公桥线路63</v>
      </c>
      <c r="B1514" s="7" t="str">
        <f>IF([1]主干线!B1514="","",[1]主干线!B1514)</f>
        <v>10kV</v>
      </c>
      <c r="C1514" s="7" t="str">
        <f>IF([1]主干线!C1514="","",[1]主干线!C1514)</f>
        <v>139公桥线</v>
      </c>
      <c r="D1514" s="7">
        <f>IF([1]主干线!D1514="","",[1]主干线!D1514)</f>
        <v>0</v>
      </c>
      <c r="E1514" s="7" t="str">
        <f>IF([1]主干线!E1514="","",[1]主干线!E1514)</f>
        <v>LGJ-185/30</v>
      </c>
      <c r="F1514" s="7">
        <f>IF([1]主干线!F1514="","",[1]主干线!F1514)</f>
        <v>0.306612</v>
      </c>
      <c r="G1514" s="7">
        <f>IF([1]主干线!M1514="","",[1]主干线!M1514)</f>
        <v>2E-3</v>
      </c>
      <c r="H1514" s="7">
        <f>IF([1]主干线!N1514="","",[1]主干线!N1514)</f>
        <v>0</v>
      </c>
      <c r="I1514" s="7">
        <f>IF([1]主干线!O1514="","",[1]主干线!O1514)</f>
        <v>0</v>
      </c>
      <c r="J1514" s="7">
        <f>IF([1]主干线!P1514="","",[1]主干线!P1514)</f>
        <v>2015</v>
      </c>
      <c r="K1514" s="7">
        <f>IF([1]主干线!Q1514="","",[1]主干线!Q1514)</f>
        <v>2</v>
      </c>
      <c r="L1514" s="7">
        <f>IF([1]主干线!R1514="","",[1]主干线!R1514)</f>
        <v>0</v>
      </c>
      <c r="M1514" s="7">
        <f>IF([1]主干线!S1514="","",[1]主干线!S1514)</f>
        <v>0</v>
      </c>
      <c r="N1514" s="7">
        <f>IF([1]主干线!T1514="","",[1]主干线!T1514)</f>
        <v>0</v>
      </c>
      <c r="O1514" s="7" t="str">
        <f>IF([1]主干线!V1514="","",[1]主干线!V1514)</f>
        <v>8796088754720</v>
      </c>
      <c r="P1514" s="7">
        <f>IF([1]主干线!W1514="","",[1]主干线!W1514)</f>
        <v>6.1322479999999997</v>
      </c>
      <c r="Q1514" s="7">
        <f>IF([1]主干线!X1514="","",[1]主干线!X1514)</f>
        <v>1</v>
      </c>
      <c r="R1514" s="7">
        <f>IF([1]主干线!I1514="","",[1]主干线!I1514)</f>
        <v>1</v>
      </c>
      <c r="S1514" s="7">
        <f>IF([1]主干线!G1514="","",[1]主干线!G1514)</f>
        <v>0</v>
      </c>
      <c r="T1514" s="7">
        <f>IF([1]主干线!J1514="","",[1]主干线!J1514)</f>
        <v>0</v>
      </c>
      <c r="U1514" s="7" t="str">
        <f>IF([1]主干线!H1514="","",[1]主干线!H1514)</f>
        <v>市辖</v>
      </c>
    </row>
    <row r="1515" spans="1:21" x14ac:dyDescent="0.15">
      <c r="A1515" s="7" t="str">
        <f>IF([1]主干线!A1515="","",[1]主干线!A1515)</f>
        <v>公桥线路64</v>
      </c>
      <c r="B1515" s="7" t="str">
        <f>IF([1]主干线!B1515="","",[1]主干线!B1515)</f>
        <v>10kV</v>
      </c>
      <c r="C1515" s="7" t="str">
        <f>IF([1]主干线!C1515="","",[1]主干线!C1515)</f>
        <v>139公桥线</v>
      </c>
      <c r="D1515" s="7">
        <f>IF([1]主干线!D1515="","",[1]主干线!D1515)</f>
        <v>0</v>
      </c>
      <c r="E1515" s="7" t="str">
        <f>IF([1]主干线!E1515="","",[1]主干线!E1515)</f>
        <v>LGJ-185/30</v>
      </c>
      <c r="F1515" s="7">
        <f>IF([1]主干线!F1515="","",[1]主干线!F1515)</f>
        <v>6.0682E-2</v>
      </c>
      <c r="G1515" s="7">
        <f>IF([1]主干线!M1515="","",[1]主干线!M1515)</f>
        <v>2E-3</v>
      </c>
      <c r="H1515" s="7">
        <f>IF([1]主干线!N1515="","",[1]主干线!N1515)</f>
        <v>0</v>
      </c>
      <c r="I1515" s="7">
        <f>IF([1]主干线!O1515="","",[1]主干线!O1515)</f>
        <v>0</v>
      </c>
      <c r="J1515" s="7">
        <f>IF([1]主干线!P1515="","",[1]主干线!P1515)</f>
        <v>2015</v>
      </c>
      <c r="K1515" s="7">
        <f>IF([1]主干线!Q1515="","",[1]主干线!Q1515)</f>
        <v>3</v>
      </c>
      <c r="L1515" s="7">
        <f>IF([1]主干线!R1515="","",[1]主干线!R1515)</f>
        <v>0</v>
      </c>
      <c r="M1515" s="7">
        <f>IF([1]主干线!S1515="","",[1]主干线!S1515)</f>
        <v>0</v>
      </c>
      <c r="N1515" s="7">
        <f>IF([1]主干线!T1515="","",[1]主干线!T1515)</f>
        <v>0</v>
      </c>
      <c r="O1515" s="7" t="str">
        <f>IF([1]主干线!V1515="","",[1]主干线!V1515)</f>
        <v>8796088754736</v>
      </c>
      <c r="P1515" s="7">
        <f>IF([1]主干线!W1515="","",[1]主干线!W1515)</f>
        <v>1.213632</v>
      </c>
      <c r="Q1515" s="7">
        <f>IF([1]主干线!X1515="","",[1]主干线!X1515)</f>
        <v>2</v>
      </c>
      <c r="R1515" s="7">
        <f>IF([1]主干线!I1515="","",[1]主干线!I1515)</f>
        <v>1</v>
      </c>
      <c r="S1515" s="7">
        <f>IF([1]主干线!G1515="","",[1]主干线!G1515)</f>
        <v>0</v>
      </c>
      <c r="T1515" s="7">
        <f>IF([1]主干线!J1515="","",[1]主干线!J1515)</f>
        <v>0</v>
      </c>
      <c r="U1515" s="7" t="str">
        <f>IF([1]主干线!H1515="","",[1]主干线!H1515)</f>
        <v>市辖</v>
      </c>
    </row>
    <row r="1516" spans="1:21" x14ac:dyDescent="0.15">
      <c r="A1516" s="7" t="str">
        <f>IF([1]主干线!A1516="","",[1]主干线!A1516)</f>
        <v>公桥线路65</v>
      </c>
      <c r="B1516" s="7" t="str">
        <f>IF([1]主干线!B1516="","",[1]主干线!B1516)</f>
        <v>10kV</v>
      </c>
      <c r="C1516" s="7" t="str">
        <f>IF([1]主干线!C1516="","",[1]主干线!C1516)</f>
        <v>139公桥线</v>
      </c>
      <c r="D1516" s="7">
        <f>IF([1]主干线!D1516="","",[1]主干线!D1516)</f>
        <v>0</v>
      </c>
      <c r="E1516" s="7" t="str">
        <f>IF([1]主干线!E1516="","",[1]主干线!E1516)</f>
        <v>LGJ-185/30</v>
      </c>
      <c r="F1516" s="7">
        <f>IF([1]主干线!F1516="","",[1]主干线!F1516)</f>
        <v>8.4828000000000001E-2</v>
      </c>
      <c r="G1516" s="7">
        <f>IF([1]主干线!M1516="","",[1]主干线!M1516)</f>
        <v>2E-3</v>
      </c>
      <c r="H1516" s="7">
        <f>IF([1]主干线!N1516="","",[1]主干线!N1516)</f>
        <v>0</v>
      </c>
      <c r="I1516" s="7">
        <f>IF([1]主干线!O1516="","",[1]主干线!O1516)</f>
        <v>0</v>
      </c>
      <c r="J1516" s="7">
        <f>IF([1]主干线!P1516="","",[1]主干线!P1516)</f>
        <v>2015</v>
      </c>
      <c r="K1516" s="7">
        <f>IF([1]主干线!Q1516="","",[1]主干线!Q1516)</f>
        <v>1</v>
      </c>
      <c r="L1516" s="7">
        <f>IF([1]主干线!R1516="","",[1]主干线!R1516)</f>
        <v>0</v>
      </c>
      <c r="M1516" s="7">
        <f>IF([1]主干线!S1516="","",[1]主干线!S1516)</f>
        <v>0</v>
      </c>
      <c r="N1516" s="7">
        <f>IF([1]主干线!T1516="","",[1]主干线!T1516)</f>
        <v>0</v>
      </c>
      <c r="O1516" s="7" t="str">
        <f>IF([1]主干线!V1516="","",[1]主干线!V1516)</f>
        <v>配变_大年变</v>
      </c>
      <c r="P1516" s="7">
        <f>IF([1]主干线!W1516="","",[1]主干线!W1516)</f>
        <v>1.696555</v>
      </c>
      <c r="Q1516" s="7">
        <f>IF([1]主干线!X1516="","",[1]主干线!X1516)</f>
        <v>3</v>
      </c>
      <c r="R1516" s="7">
        <f>IF([1]主干线!I1516="","",[1]主干线!I1516)</f>
        <v>0</v>
      </c>
      <c r="S1516" s="7">
        <f>IF([1]主干线!G1516="","",[1]主干线!G1516)</f>
        <v>0</v>
      </c>
      <c r="T1516" s="7">
        <f>IF([1]主干线!J1516="","",[1]主干线!J1516)</f>
        <v>0</v>
      </c>
      <c r="U1516" s="7" t="str">
        <f>IF([1]主干线!H1516="","",[1]主干线!H1516)</f>
        <v>市辖</v>
      </c>
    </row>
    <row r="1517" spans="1:21" x14ac:dyDescent="0.15">
      <c r="A1517" s="7" t="str">
        <f>IF([1]主干线!A1517="","",[1]主干线!A1517)</f>
        <v>公桥线路66</v>
      </c>
      <c r="B1517" s="7" t="str">
        <f>IF([1]主干线!B1517="","",[1]主干线!B1517)</f>
        <v>10kV</v>
      </c>
      <c r="C1517" s="7" t="str">
        <f>IF([1]主干线!C1517="","",[1]主干线!C1517)</f>
        <v>139公桥线</v>
      </c>
      <c r="D1517" s="7">
        <f>IF([1]主干线!D1517="","",[1]主干线!D1517)</f>
        <v>1</v>
      </c>
      <c r="E1517" s="7" t="str">
        <f>IF([1]主干线!E1517="","",[1]主干线!E1517)</f>
        <v>YJV22-3×500</v>
      </c>
      <c r="F1517" s="7">
        <f>IF([1]主干线!F1517="","",[1]主干线!F1517)</f>
        <v>9.2654E-2</v>
      </c>
      <c r="G1517" s="7">
        <f>IF([1]主干线!M1517="","",[1]主干线!M1517)</f>
        <v>2E-3</v>
      </c>
      <c r="H1517" s="7">
        <f>IF([1]主干线!N1517="","",[1]主干线!N1517)</f>
        <v>0</v>
      </c>
      <c r="I1517" s="7">
        <f>IF([1]主干线!O1517="","",[1]主干线!O1517)</f>
        <v>0</v>
      </c>
      <c r="J1517" s="7">
        <f>IF([1]主干线!P1517="","",[1]主干线!P1517)</f>
        <v>2015</v>
      </c>
      <c r="K1517" s="7">
        <f>IF([1]主干线!Q1517="","",[1]主干线!Q1517)</f>
        <v>2</v>
      </c>
      <c r="L1517" s="7">
        <f>IF([1]主干线!R1517="","",[1]主干线!R1517)</f>
        <v>0</v>
      </c>
      <c r="M1517" s="7">
        <f>IF([1]主干线!S1517="","",[1]主干线!S1517)</f>
        <v>0</v>
      </c>
      <c r="N1517" s="7">
        <f>IF([1]主干线!T1517="","",[1]主干线!T1517)</f>
        <v>0</v>
      </c>
      <c r="O1517" s="7" t="str">
        <f>IF([1]主干线!V1517="","",[1]主干线!V1517)</f>
        <v>8796088754592</v>
      </c>
      <c r="P1517" s="7">
        <f>IF([1]主干线!W1517="","",[1]主干线!W1517)</f>
        <v>8.3388380000000009</v>
      </c>
      <c r="Q1517" s="7">
        <f>IF([1]主干线!X1517="","",[1]主干线!X1517)</f>
        <v>4</v>
      </c>
      <c r="R1517" s="7">
        <f>IF([1]主干线!I1517="","",[1]主干线!I1517)</f>
        <v>1</v>
      </c>
      <c r="S1517" s="7">
        <f>IF([1]主干线!G1517="","",[1]主干线!G1517)</f>
        <v>0</v>
      </c>
      <c r="T1517" s="7">
        <f>IF([1]主干线!J1517="","",[1]主干线!J1517)</f>
        <v>0</v>
      </c>
      <c r="U1517" s="7" t="str">
        <f>IF([1]主干线!H1517="","",[1]主干线!H1517)</f>
        <v>市辖</v>
      </c>
    </row>
    <row r="1518" spans="1:21" x14ac:dyDescent="0.15">
      <c r="A1518" s="7" t="str">
        <f>IF([1]主干线!A1518="","",[1]主干线!A1518)</f>
        <v>公桥线路67</v>
      </c>
      <c r="B1518" s="7" t="str">
        <f>IF([1]主干线!B1518="","",[1]主干线!B1518)</f>
        <v>10kV</v>
      </c>
      <c r="C1518" s="7" t="str">
        <f>IF([1]主干线!C1518="","",[1]主干线!C1518)</f>
        <v>139公桥线</v>
      </c>
      <c r="D1518" s="7">
        <f>IF([1]主干线!D1518="","",[1]主干线!D1518)</f>
        <v>0</v>
      </c>
      <c r="E1518" s="7" t="str">
        <f>IF([1]主干线!E1518="","",[1]主干线!E1518)</f>
        <v>LGJ-185/30</v>
      </c>
      <c r="F1518" s="7">
        <f>IF([1]主干线!F1518="","",[1]主干线!F1518)</f>
        <v>2.6402999999999999E-2</v>
      </c>
      <c r="G1518" s="7">
        <f>IF([1]主干线!M1518="","",[1]主干线!M1518)</f>
        <v>2E-3</v>
      </c>
      <c r="H1518" s="7">
        <f>IF([1]主干线!N1518="","",[1]主干线!N1518)</f>
        <v>0</v>
      </c>
      <c r="I1518" s="7">
        <f>IF([1]主干线!O1518="","",[1]主干线!O1518)</f>
        <v>0</v>
      </c>
      <c r="J1518" s="7">
        <f>IF([1]主干线!P1518="","",[1]主干线!P1518)</f>
        <v>2015</v>
      </c>
      <c r="K1518" s="7">
        <f>IF([1]主干线!Q1518="","",[1]主干线!Q1518)</f>
        <v>3</v>
      </c>
      <c r="L1518" s="7">
        <f>IF([1]主干线!R1518="","",[1]主干线!R1518)</f>
        <v>0</v>
      </c>
      <c r="M1518" s="7">
        <f>IF([1]主干线!S1518="","",[1]主干线!S1518)</f>
        <v>0</v>
      </c>
      <c r="N1518" s="7">
        <f>IF([1]主干线!T1518="","",[1]主干线!T1518)</f>
        <v>0</v>
      </c>
      <c r="O1518" s="7" t="str">
        <f>IF([1]主干线!V1518="","",[1]主干线!V1518)</f>
        <v>8796088754752</v>
      </c>
      <c r="P1518" s="7">
        <f>IF([1]主干线!W1518="","",[1]主干线!W1518)</f>
        <v>0.52806299999999995</v>
      </c>
      <c r="Q1518" s="7">
        <f>IF([1]主干线!X1518="","",[1]主干线!X1518)</f>
        <v>5</v>
      </c>
      <c r="R1518" s="7">
        <f>IF([1]主干线!I1518="","",[1]主干线!I1518)</f>
        <v>1</v>
      </c>
      <c r="S1518" s="7">
        <f>IF([1]主干线!G1518="","",[1]主干线!G1518)</f>
        <v>0</v>
      </c>
      <c r="T1518" s="7">
        <f>IF([1]主干线!J1518="","",[1]主干线!J1518)</f>
        <v>0</v>
      </c>
      <c r="U1518" s="7" t="str">
        <f>IF([1]主干线!H1518="","",[1]主干线!H1518)</f>
        <v>市辖</v>
      </c>
    </row>
    <row r="1519" spans="1:21" x14ac:dyDescent="0.15">
      <c r="A1519" s="7" t="str">
        <f>IF([1]主干线!A1519="","",[1]主干线!A1519)</f>
        <v>公桥线路68</v>
      </c>
      <c r="B1519" s="7" t="str">
        <f>IF([1]主干线!B1519="","",[1]主干线!B1519)</f>
        <v>10kV</v>
      </c>
      <c r="C1519" s="7" t="str">
        <f>IF([1]主干线!C1519="","",[1]主干线!C1519)</f>
        <v>139公桥线</v>
      </c>
      <c r="D1519" s="7">
        <f>IF([1]主干线!D1519="","",[1]主干线!D1519)</f>
        <v>0</v>
      </c>
      <c r="E1519" s="7" t="str">
        <f>IF([1]主干线!E1519="","",[1]主干线!E1519)</f>
        <v>LGJ-185/30</v>
      </c>
      <c r="F1519" s="7">
        <f>IF([1]主干线!F1519="","",[1]主干线!F1519)</f>
        <v>0.179622</v>
      </c>
      <c r="G1519" s="7">
        <f>IF([1]主干线!M1519="","",[1]主干线!M1519)</f>
        <v>2E-3</v>
      </c>
      <c r="H1519" s="7">
        <f>IF([1]主干线!N1519="","",[1]主干线!N1519)</f>
        <v>0</v>
      </c>
      <c r="I1519" s="7">
        <f>IF([1]主干线!O1519="","",[1]主干线!O1519)</f>
        <v>0</v>
      </c>
      <c r="J1519" s="7">
        <f>IF([1]主干线!P1519="","",[1]主干线!P1519)</f>
        <v>2015</v>
      </c>
      <c r="K1519" s="7">
        <f>IF([1]主干线!Q1519="","",[1]主干线!Q1519)</f>
        <v>1</v>
      </c>
      <c r="L1519" s="7">
        <f>IF([1]主干线!R1519="","",[1]主干线!R1519)</f>
        <v>0</v>
      </c>
      <c r="M1519" s="7">
        <f>IF([1]主干线!S1519="","",[1]主干线!S1519)</f>
        <v>0</v>
      </c>
      <c r="N1519" s="7">
        <f>IF([1]主干线!T1519="","",[1]主干线!T1519)</f>
        <v>0</v>
      </c>
      <c r="O1519" s="7" t="str">
        <f>IF([1]主干线!V1519="","",[1]主干线!V1519)</f>
        <v>8796088754768</v>
      </c>
      <c r="P1519" s="7">
        <f>IF([1]主干线!W1519="","",[1]主干线!W1519)</f>
        <v>3.5924489999999998</v>
      </c>
      <c r="Q1519" s="7">
        <f>IF([1]主干线!X1519="","",[1]主干线!X1519)</f>
        <v>6</v>
      </c>
      <c r="R1519" s="7">
        <f>IF([1]主干线!I1519="","",[1]主干线!I1519)</f>
        <v>0</v>
      </c>
      <c r="S1519" s="7">
        <f>IF([1]主干线!G1519="","",[1]主干线!G1519)</f>
        <v>0</v>
      </c>
      <c r="T1519" s="7">
        <f>IF([1]主干线!J1519="","",[1]主干线!J1519)</f>
        <v>0</v>
      </c>
      <c r="U1519" s="7" t="str">
        <f>IF([1]主干线!H1519="","",[1]主干线!H1519)</f>
        <v>市辖</v>
      </c>
    </row>
    <row r="1520" spans="1:21" x14ac:dyDescent="0.15">
      <c r="A1520" s="7" t="str">
        <f>IF([1]主干线!A1520="","",[1]主干线!A1520)</f>
        <v>公桥线路69</v>
      </c>
      <c r="B1520" s="7" t="str">
        <f>IF([1]主干线!B1520="","",[1]主干线!B1520)</f>
        <v>10kV</v>
      </c>
      <c r="C1520" s="7" t="str">
        <f>IF([1]主干线!C1520="","",[1]主干线!C1520)</f>
        <v>139公桥线</v>
      </c>
      <c r="D1520" s="7">
        <f>IF([1]主干线!D1520="","",[1]主干线!D1520)</f>
        <v>0</v>
      </c>
      <c r="E1520" s="7" t="str">
        <f>IF([1]主干线!E1520="","",[1]主干线!E1520)</f>
        <v>LGJ-185/30</v>
      </c>
      <c r="F1520" s="7">
        <f>IF([1]主干线!F1520="","",[1]主干线!F1520)</f>
        <v>6.1692999999999998E-2</v>
      </c>
      <c r="G1520" s="7">
        <f>IF([1]主干线!M1520="","",[1]主干线!M1520)</f>
        <v>2E-3</v>
      </c>
      <c r="H1520" s="7">
        <f>IF([1]主干线!N1520="","",[1]主干线!N1520)</f>
        <v>0</v>
      </c>
      <c r="I1520" s="7">
        <f>IF([1]主干线!O1520="","",[1]主干线!O1520)</f>
        <v>0</v>
      </c>
      <c r="J1520" s="7">
        <f>IF([1]主干线!P1520="","",[1]主干线!P1520)</f>
        <v>2015</v>
      </c>
      <c r="K1520" s="7">
        <f>IF([1]主干线!Q1520="","",[1]主干线!Q1520)</f>
        <v>2</v>
      </c>
      <c r="L1520" s="7">
        <f>IF([1]主干线!R1520="","",[1]主干线!R1520)</f>
        <v>0</v>
      </c>
      <c r="M1520" s="7">
        <f>IF([1]主干线!S1520="","",[1]主干线!S1520)</f>
        <v>0</v>
      </c>
      <c r="N1520" s="7">
        <f>IF([1]主干线!T1520="","",[1]主干线!T1520)</f>
        <v>0</v>
      </c>
      <c r="O1520" s="7" t="str">
        <f>IF([1]主干线!V1520="","",[1]主干线!V1520)</f>
        <v>配变_江苏移动</v>
      </c>
      <c r="P1520" s="7">
        <f>IF([1]主干线!W1520="","",[1]主干线!W1520)</f>
        <v>1.2338560000000001</v>
      </c>
      <c r="Q1520" s="7">
        <f>IF([1]主干线!X1520="","",[1]主干线!X1520)</f>
        <v>7</v>
      </c>
      <c r="R1520" s="7">
        <f>IF([1]主干线!I1520="","",[1]主干线!I1520)</f>
        <v>1</v>
      </c>
      <c r="S1520" s="7">
        <f>IF([1]主干线!G1520="","",[1]主干线!G1520)</f>
        <v>0</v>
      </c>
      <c r="T1520" s="7">
        <f>IF([1]主干线!J1520="","",[1]主干线!J1520)</f>
        <v>0</v>
      </c>
      <c r="U1520" s="7" t="str">
        <f>IF([1]主干线!H1520="","",[1]主干线!H1520)</f>
        <v>市辖</v>
      </c>
    </row>
    <row r="1521" spans="1:21" x14ac:dyDescent="0.15">
      <c r="A1521" s="7" t="str">
        <f>IF([1]主干线!A1521="","",[1]主干线!A1521)</f>
        <v>公桥线路70</v>
      </c>
      <c r="B1521" s="7" t="str">
        <f>IF([1]主干线!B1521="","",[1]主干线!B1521)</f>
        <v>10kV</v>
      </c>
      <c r="C1521" s="7" t="str">
        <f>IF([1]主干线!C1521="","",[1]主干线!C1521)</f>
        <v>139公桥线</v>
      </c>
      <c r="D1521" s="7">
        <f>IF([1]主干线!D1521="","",[1]主干线!D1521)</f>
        <v>0</v>
      </c>
      <c r="E1521" s="7" t="str">
        <f>IF([1]主干线!E1521="","",[1]主干线!E1521)</f>
        <v>LGJ-185/30</v>
      </c>
      <c r="F1521" s="7">
        <f>IF([1]主干线!F1521="","",[1]主干线!F1521)</f>
        <v>4.3580000000000001E-2</v>
      </c>
      <c r="G1521" s="7">
        <f>IF([1]主干线!M1521="","",[1]主干线!M1521)</f>
        <v>2E-3</v>
      </c>
      <c r="H1521" s="7">
        <f>IF([1]主干线!N1521="","",[1]主干线!N1521)</f>
        <v>0</v>
      </c>
      <c r="I1521" s="7">
        <f>IF([1]主干线!O1521="","",[1]主干线!O1521)</f>
        <v>0</v>
      </c>
      <c r="J1521" s="7">
        <f>IF([1]主干线!P1521="","",[1]主干线!P1521)</f>
        <v>2015</v>
      </c>
      <c r="K1521" s="7">
        <f>IF([1]主干线!Q1521="","",[1]主干线!Q1521)</f>
        <v>3</v>
      </c>
      <c r="L1521" s="7">
        <f>IF([1]主干线!R1521="","",[1]主干线!R1521)</f>
        <v>0</v>
      </c>
      <c r="M1521" s="7">
        <f>IF([1]主干线!S1521="","",[1]主干线!S1521)</f>
        <v>0</v>
      </c>
      <c r="N1521" s="7">
        <f>IF([1]主干线!T1521="","",[1]主干线!T1521)</f>
        <v>0</v>
      </c>
      <c r="O1521" s="7" t="str">
        <f>IF([1]主干线!V1521="","",[1]主干线!V1521)</f>
        <v>8796088757072</v>
      </c>
      <c r="P1521" s="7">
        <f>IF([1]主干线!W1521="","",[1]主干线!W1521)</f>
        <v>0.87160199999999999</v>
      </c>
      <c r="Q1521" s="7">
        <f>IF([1]主干线!X1521="","",[1]主干线!X1521)</f>
        <v>8</v>
      </c>
      <c r="R1521" s="7">
        <f>IF([1]主干线!I1521="","",[1]主干线!I1521)</f>
        <v>1</v>
      </c>
      <c r="S1521" s="7">
        <f>IF([1]主干线!G1521="","",[1]主干线!G1521)</f>
        <v>0</v>
      </c>
      <c r="T1521" s="7">
        <f>IF([1]主干线!J1521="","",[1]主干线!J1521)</f>
        <v>0</v>
      </c>
      <c r="U1521" s="7" t="str">
        <f>IF([1]主干线!H1521="","",[1]主干线!H1521)</f>
        <v>市辖</v>
      </c>
    </row>
    <row r="1522" spans="1:21" x14ac:dyDescent="0.15">
      <c r="A1522" s="7" t="str">
        <f>IF([1]主干线!A1522="","",[1]主干线!A1522)</f>
        <v>公桥线路71</v>
      </c>
      <c r="B1522" s="7" t="str">
        <f>IF([1]主干线!B1522="","",[1]主干线!B1522)</f>
        <v>10kV</v>
      </c>
      <c r="C1522" s="7" t="str">
        <f>IF([1]主干线!C1522="","",[1]主干线!C1522)</f>
        <v>139公桥线</v>
      </c>
      <c r="D1522" s="7">
        <f>IF([1]主干线!D1522="","",[1]主干线!D1522)</f>
        <v>0</v>
      </c>
      <c r="E1522" s="7" t="str">
        <f>IF([1]主干线!E1522="","",[1]主干线!E1522)</f>
        <v>LGJ-185/30</v>
      </c>
      <c r="F1522" s="7">
        <f>IF([1]主干线!F1522="","",[1]主干线!F1522)</f>
        <v>3.058E-3</v>
      </c>
      <c r="G1522" s="7">
        <f>IF([1]主干线!M1522="","",[1]主干线!M1522)</f>
        <v>2E-3</v>
      </c>
      <c r="H1522" s="7">
        <f>IF([1]主干线!N1522="","",[1]主干线!N1522)</f>
        <v>0</v>
      </c>
      <c r="I1522" s="7">
        <f>IF([1]主干线!O1522="","",[1]主干线!O1522)</f>
        <v>0</v>
      </c>
      <c r="J1522" s="7">
        <f>IF([1]主干线!P1522="","",[1]主干线!P1522)</f>
        <v>2015</v>
      </c>
      <c r="K1522" s="7">
        <f>IF([1]主干线!Q1522="","",[1]主干线!Q1522)</f>
        <v>1</v>
      </c>
      <c r="L1522" s="7">
        <f>IF([1]主干线!R1522="","",[1]主干线!R1522)</f>
        <v>0</v>
      </c>
      <c r="M1522" s="7">
        <f>IF([1]主干线!S1522="","",[1]主干线!S1522)</f>
        <v>0</v>
      </c>
      <c r="N1522" s="7">
        <f>IF([1]主干线!T1522="","",[1]主干线!T1522)</f>
        <v>0</v>
      </c>
      <c r="O1522" s="7" t="str">
        <f>IF([1]主干线!V1522="","",[1]主干线!V1522)</f>
        <v>配变_联通冯家宅基站</v>
      </c>
      <c r="P1522" s="7">
        <f>IF([1]主干线!W1522="","",[1]主干线!W1522)</f>
        <v>6.1169000000000001E-2</v>
      </c>
      <c r="Q1522" s="7">
        <f>IF([1]主干线!X1522="","",[1]主干线!X1522)</f>
        <v>0</v>
      </c>
      <c r="R1522" s="7">
        <f>IF([1]主干线!I1522="","",[1]主干线!I1522)</f>
        <v>0</v>
      </c>
      <c r="S1522" s="7">
        <f>IF([1]主干线!G1522="","",[1]主干线!G1522)</f>
        <v>0</v>
      </c>
      <c r="T1522" s="7">
        <f>IF([1]主干线!J1522="","",[1]主干线!J1522)</f>
        <v>0</v>
      </c>
      <c r="U1522" s="7" t="str">
        <f>IF([1]主干线!H1522="","",[1]主干线!H1522)</f>
        <v>市辖</v>
      </c>
    </row>
    <row r="1523" spans="1:21" x14ac:dyDescent="0.15">
      <c r="A1523" s="7" t="str">
        <f>IF([1]主干线!A1523="","",[1]主干线!A1523)</f>
        <v>公桥线路72</v>
      </c>
      <c r="B1523" s="7" t="str">
        <f>IF([1]主干线!B1523="","",[1]主干线!B1523)</f>
        <v>10kV</v>
      </c>
      <c r="C1523" s="7" t="str">
        <f>IF([1]主干线!C1523="","",[1]主干线!C1523)</f>
        <v>139公桥线</v>
      </c>
      <c r="D1523" s="7">
        <f>IF([1]主干线!D1523="","",[1]主干线!D1523)</f>
        <v>0</v>
      </c>
      <c r="E1523" s="7" t="str">
        <f>IF([1]主干线!E1523="","",[1]主干线!E1523)</f>
        <v>LGJ-185/30</v>
      </c>
      <c r="F1523" s="7">
        <f>IF([1]主干线!F1523="","",[1]主干线!F1523)</f>
        <v>3.2572999999999998E-2</v>
      </c>
      <c r="G1523" s="7">
        <f>IF([1]主干线!M1523="","",[1]主干线!M1523)</f>
        <v>2E-3</v>
      </c>
      <c r="H1523" s="7">
        <f>IF([1]主干线!N1523="","",[1]主干线!N1523)</f>
        <v>0</v>
      </c>
      <c r="I1523" s="7">
        <f>IF([1]主干线!O1523="","",[1]主干线!O1523)</f>
        <v>0</v>
      </c>
      <c r="J1523" s="7">
        <f>IF([1]主干线!P1523="","",[1]主干线!P1523)</f>
        <v>2015</v>
      </c>
      <c r="K1523" s="7">
        <f>IF([1]主干线!Q1523="","",[1]主干线!Q1523)</f>
        <v>2</v>
      </c>
      <c r="L1523" s="7">
        <f>IF([1]主干线!R1523="","",[1]主干线!R1523)</f>
        <v>0</v>
      </c>
      <c r="M1523" s="7">
        <f>IF([1]主干线!S1523="","",[1]主干线!S1523)</f>
        <v>0</v>
      </c>
      <c r="N1523" s="7">
        <f>IF([1]主干线!T1523="","",[1]主干线!T1523)</f>
        <v>0</v>
      </c>
      <c r="O1523" s="7" t="str">
        <f>IF([1]主干线!V1523="","",[1]主干线!V1523)</f>
        <v>配变_徐公桥小区别墅变</v>
      </c>
      <c r="P1523" s="7">
        <f>IF([1]主干线!W1523="","",[1]主干线!W1523)</f>
        <v>0.65146599999999999</v>
      </c>
      <c r="Q1523" s="7">
        <f>IF([1]主干线!X1523="","",[1]主干线!X1523)</f>
        <v>1</v>
      </c>
      <c r="R1523" s="7">
        <f>IF([1]主干线!I1523="","",[1]主干线!I1523)</f>
        <v>1</v>
      </c>
      <c r="S1523" s="7">
        <f>IF([1]主干线!G1523="","",[1]主干线!G1523)</f>
        <v>0</v>
      </c>
      <c r="T1523" s="7">
        <f>IF([1]主干线!J1523="","",[1]主干线!J1523)</f>
        <v>0</v>
      </c>
      <c r="U1523" s="7" t="str">
        <f>IF([1]主干线!H1523="","",[1]主干线!H1523)</f>
        <v>市辖</v>
      </c>
    </row>
    <row r="1524" spans="1:21" x14ac:dyDescent="0.15">
      <c r="A1524" s="7" t="str">
        <f>IF([1]主干线!A1524="","",[1]主干线!A1524)</f>
        <v>公桥线路73</v>
      </c>
      <c r="B1524" s="7" t="str">
        <f>IF([1]主干线!B1524="","",[1]主干线!B1524)</f>
        <v>10kV</v>
      </c>
      <c r="C1524" s="7" t="str">
        <f>IF([1]主干线!C1524="","",[1]主干线!C1524)</f>
        <v>139公桥线</v>
      </c>
      <c r="D1524" s="7">
        <f>IF([1]主干线!D1524="","",[1]主干线!D1524)</f>
        <v>0</v>
      </c>
      <c r="E1524" s="7" t="str">
        <f>IF([1]主干线!E1524="","",[1]主干线!E1524)</f>
        <v>LGJ-185/30</v>
      </c>
      <c r="F1524" s="7">
        <f>IF([1]主干线!F1524="","",[1]主干线!F1524)</f>
        <v>0.258745</v>
      </c>
      <c r="G1524" s="7">
        <f>IF([1]主干线!M1524="","",[1]主干线!M1524)</f>
        <v>2E-3</v>
      </c>
      <c r="H1524" s="7">
        <f>IF([1]主干线!N1524="","",[1]主干线!N1524)</f>
        <v>0</v>
      </c>
      <c r="I1524" s="7">
        <f>IF([1]主干线!O1524="","",[1]主干线!O1524)</f>
        <v>0</v>
      </c>
      <c r="J1524" s="7">
        <f>IF([1]主干线!P1524="","",[1]主干线!P1524)</f>
        <v>2015</v>
      </c>
      <c r="K1524" s="7">
        <f>IF([1]主干线!Q1524="","",[1]主干线!Q1524)</f>
        <v>3</v>
      </c>
      <c r="L1524" s="7">
        <f>IF([1]主干线!R1524="","",[1]主干线!R1524)</f>
        <v>0</v>
      </c>
      <c r="M1524" s="7">
        <f>IF([1]主干线!S1524="","",[1]主干线!S1524)</f>
        <v>0</v>
      </c>
      <c r="N1524" s="7">
        <f>IF([1]主干线!T1524="","",[1]主干线!T1524)</f>
        <v>0</v>
      </c>
      <c r="O1524" s="7" t="str">
        <f>IF([1]主干线!V1524="","",[1]主干线!V1524)</f>
        <v>配变_梅浦新村2#变</v>
      </c>
      <c r="P1524" s="7">
        <f>IF([1]主干线!W1524="","",[1]主干线!W1524)</f>
        <v>5.1748950000000002</v>
      </c>
      <c r="Q1524" s="7">
        <f>IF([1]主干线!X1524="","",[1]主干线!X1524)</f>
        <v>2</v>
      </c>
      <c r="R1524" s="7">
        <f>IF([1]主干线!I1524="","",[1]主干线!I1524)</f>
        <v>1</v>
      </c>
      <c r="S1524" s="7">
        <f>IF([1]主干线!G1524="","",[1]主干线!G1524)</f>
        <v>0</v>
      </c>
      <c r="T1524" s="7">
        <f>IF([1]主干线!J1524="","",[1]主干线!J1524)</f>
        <v>0</v>
      </c>
      <c r="U1524" s="7" t="str">
        <f>IF([1]主干线!H1524="","",[1]主干线!H1524)</f>
        <v>市辖</v>
      </c>
    </row>
    <row r="1525" spans="1:21" x14ac:dyDescent="0.15">
      <c r="A1525" s="7" t="str">
        <f>IF([1]主干线!A1525="","",[1]主干线!A1525)</f>
        <v>公桥线路74</v>
      </c>
      <c r="B1525" s="7" t="str">
        <f>IF([1]主干线!B1525="","",[1]主干线!B1525)</f>
        <v>10kV</v>
      </c>
      <c r="C1525" s="7" t="str">
        <f>IF([1]主干线!C1525="","",[1]主干线!C1525)</f>
        <v>139公桥线</v>
      </c>
      <c r="D1525" s="7">
        <f>IF([1]主干线!D1525="","",[1]主干线!D1525)</f>
        <v>1</v>
      </c>
      <c r="E1525" s="7" t="str">
        <f>IF([1]主干线!E1525="","",[1]主干线!E1525)</f>
        <v>YJV22-3×500</v>
      </c>
      <c r="F1525" s="7">
        <f>IF([1]主干线!F1525="","",[1]主干线!F1525)</f>
        <v>0.32253799999999999</v>
      </c>
      <c r="G1525" s="7">
        <f>IF([1]主干线!M1525="","",[1]主干线!M1525)</f>
        <v>2E-3</v>
      </c>
      <c r="H1525" s="7">
        <f>IF([1]主干线!N1525="","",[1]主干线!N1525)</f>
        <v>0</v>
      </c>
      <c r="I1525" s="7">
        <f>IF([1]主干线!O1525="","",[1]主干线!O1525)</f>
        <v>0</v>
      </c>
      <c r="J1525" s="7">
        <f>IF([1]主干线!P1525="","",[1]主干线!P1525)</f>
        <v>2015</v>
      </c>
      <c r="K1525" s="7">
        <f>IF([1]主干线!Q1525="","",[1]主干线!Q1525)</f>
        <v>1</v>
      </c>
      <c r="L1525" s="7">
        <f>IF([1]主干线!R1525="","",[1]主干线!R1525)</f>
        <v>0</v>
      </c>
      <c r="M1525" s="7">
        <f>IF([1]主干线!S1525="","",[1]主干线!S1525)</f>
        <v>0</v>
      </c>
      <c r="N1525" s="7">
        <f>IF([1]主干线!T1525="","",[1]主干线!T1525)</f>
        <v>0</v>
      </c>
      <c r="O1525" s="7" t="str">
        <f>IF([1]主干线!V1525="","",[1]主干线!V1525)</f>
        <v>8796088754944</v>
      </c>
      <c r="P1525" s="7">
        <f>IF([1]主干线!W1525="","",[1]主干线!W1525)</f>
        <v>29.028379000000001</v>
      </c>
      <c r="Q1525" s="7">
        <f>IF([1]主干线!X1525="","",[1]主干线!X1525)</f>
        <v>3</v>
      </c>
      <c r="R1525" s="7">
        <f>IF([1]主干线!I1525="","",[1]主干线!I1525)</f>
        <v>0</v>
      </c>
      <c r="S1525" s="7">
        <f>IF([1]主干线!G1525="","",[1]主干线!G1525)</f>
        <v>0</v>
      </c>
      <c r="T1525" s="7">
        <f>IF([1]主干线!J1525="","",[1]主干线!J1525)</f>
        <v>0</v>
      </c>
      <c r="U1525" s="7" t="str">
        <f>IF([1]主干线!H1525="","",[1]主干线!H1525)</f>
        <v>市辖</v>
      </c>
    </row>
    <row r="1526" spans="1:21" x14ac:dyDescent="0.15">
      <c r="A1526" s="7" t="str">
        <f>IF([1]主干线!A1526="","",[1]主干线!A1526)</f>
        <v>公桥线路75</v>
      </c>
      <c r="B1526" s="7" t="str">
        <f>IF([1]主干线!B1526="","",[1]主干线!B1526)</f>
        <v>10kV</v>
      </c>
      <c r="C1526" s="7" t="str">
        <f>IF([1]主干线!C1526="","",[1]主干线!C1526)</f>
        <v>139公桥线</v>
      </c>
      <c r="D1526" s="7">
        <f>IF([1]主干线!D1526="","",[1]主干线!D1526)</f>
        <v>1</v>
      </c>
      <c r="E1526" s="7" t="str">
        <f>IF([1]主干线!E1526="","",[1]主干线!E1526)</f>
        <v>YJV22-3×500</v>
      </c>
      <c r="F1526" s="7">
        <f>IF([1]主干线!F1526="","",[1]主干线!F1526)</f>
        <v>0.100203</v>
      </c>
      <c r="G1526" s="7">
        <f>IF([1]主干线!M1526="","",[1]主干线!M1526)</f>
        <v>2E-3</v>
      </c>
      <c r="H1526" s="7">
        <f>IF([1]主干线!N1526="","",[1]主干线!N1526)</f>
        <v>0</v>
      </c>
      <c r="I1526" s="7">
        <f>IF([1]主干线!O1526="","",[1]主干线!O1526)</f>
        <v>0</v>
      </c>
      <c r="J1526" s="7">
        <f>IF([1]主干线!P1526="","",[1]主干线!P1526)</f>
        <v>2015</v>
      </c>
      <c r="K1526" s="7">
        <f>IF([1]主干线!Q1526="","",[1]主干线!Q1526)</f>
        <v>2</v>
      </c>
      <c r="L1526" s="7">
        <f>IF([1]主干线!R1526="","",[1]主干线!R1526)</f>
        <v>0</v>
      </c>
      <c r="M1526" s="7">
        <f>IF([1]主干线!S1526="","",[1]主干线!S1526)</f>
        <v>0</v>
      </c>
      <c r="N1526" s="7">
        <f>IF([1]主干线!T1526="","",[1]主干线!T1526)</f>
        <v>0</v>
      </c>
      <c r="O1526" s="7" t="str">
        <f>IF([1]主干线!V1526="","",[1]主干线!V1526)</f>
        <v>配变_人才公寓</v>
      </c>
      <c r="P1526" s="7">
        <f>IF([1]主干线!W1526="","",[1]主干线!W1526)</f>
        <v>9.0182529999999996</v>
      </c>
      <c r="Q1526" s="7">
        <f>IF([1]主干线!X1526="","",[1]主干线!X1526)</f>
        <v>4</v>
      </c>
      <c r="R1526" s="7">
        <f>IF([1]主干线!I1526="","",[1]主干线!I1526)</f>
        <v>1</v>
      </c>
      <c r="S1526" s="7">
        <f>IF([1]主干线!G1526="","",[1]主干线!G1526)</f>
        <v>0</v>
      </c>
      <c r="T1526" s="7">
        <f>IF([1]主干线!J1526="","",[1]主干线!J1526)</f>
        <v>0</v>
      </c>
      <c r="U1526" s="7" t="str">
        <f>IF([1]主干线!H1526="","",[1]主干线!H1526)</f>
        <v>市辖</v>
      </c>
    </row>
    <row r="1527" spans="1:21" x14ac:dyDescent="0.15">
      <c r="A1527" s="7" t="str">
        <f>IF([1]主干线!A1527="","",[1]主干线!A1527)</f>
        <v>公桥线路76</v>
      </c>
      <c r="B1527" s="7" t="str">
        <f>IF([1]主干线!B1527="","",[1]主干线!B1527)</f>
        <v>10kV</v>
      </c>
      <c r="C1527" s="7" t="str">
        <f>IF([1]主干线!C1527="","",[1]主干线!C1527)</f>
        <v>139公桥线</v>
      </c>
      <c r="D1527" s="7">
        <f>IF([1]主干线!D1527="","",[1]主干线!D1527)</f>
        <v>1</v>
      </c>
      <c r="E1527" s="7" t="str">
        <f>IF([1]主干线!E1527="","",[1]主干线!E1527)</f>
        <v>YJV22-3×95</v>
      </c>
      <c r="F1527" s="7">
        <f>IF([1]主干线!F1527="","",[1]主干线!F1527)</f>
        <v>3.1440000000000001E-3</v>
      </c>
      <c r="G1527" s="7">
        <f>IF([1]主干线!M1527="","",[1]主干线!M1527)</f>
        <v>2E-3</v>
      </c>
      <c r="H1527" s="7">
        <f>IF([1]主干线!N1527="","",[1]主干线!N1527)</f>
        <v>0</v>
      </c>
      <c r="I1527" s="7">
        <f>IF([1]主干线!O1527="","",[1]主干线!O1527)</f>
        <v>0</v>
      </c>
      <c r="J1527" s="7">
        <f>IF([1]主干线!P1527="","",[1]主干线!P1527)</f>
        <v>2015</v>
      </c>
      <c r="K1527" s="7">
        <f>IF([1]主干线!Q1527="","",[1]主干线!Q1527)</f>
        <v>3</v>
      </c>
      <c r="L1527" s="7">
        <f>IF([1]主干线!R1527="","",[1]主干线!R1527)</f>
        <v>0</v>
      </c>
      <c r="M1527" s="7">
        <f>IF([1]主干线!S1527="","",[1]主干线!S1527)</f>
        <v>0</v>
      </c>
      <c r="N1527" s="7">
        <f>IF([1]主干线!T1527="","",[1]主干线!T1527)</f>
        <v>0</v>
      </c>
      <c r="O1527" s="7" t="str">
        <f>IF([1]主干线!V1527="","",[1]主干线!V1527)</f>
        <v>配变_绿地置业C区13#变</v>
      </c>
      <c r="P1527" s="7">
        <f>IF([1]主干线!W1527="","",[1]主干线!W1527)</f>
        <v>0.17918999999999999</v>
      </c>
      <c r="Q1527" s="7">
        <f>IF([1]主干线!X1527="","",[1]主干线!X1527)</f>
        <v>5</v>
      </c>
      <c r="R1527" s="7">
        <f>IF([1]主干线!I1527="","",[1]主干线!I1527)</f>
        <v>1</v>
      </c>
      <c r="S1527" s="7">
        <f>IF([1]主干线!G1527="","",[1]主干线!G1527)</f>
        <v>0</v>
      </c>
      <c r="T1527" s="7">
        <f>IF([1]主干线!J1527="","",[1]主干线!J1527)</f>
        <v>0</v>
      </c>
      <c r="U1527" s="7" t="str">
        <f>IF([1]主干线!H1527="","",[1]主干线!H1527)</f>
        <v>市辖</v>
      </c>
    </row>
    <row r="1528" spans="1:21" x14ac:dyDescent="0.15">
      <c r="A1528" s="7" t="str">
        <f>IF([1]主干线!A1528="","",[1]主干线!A1528)</f>
        <v>公桥线路78</v>
      </c>
      <c r="B1528" s="7" t="str">
        <f>IF([1]主干线!B1528="","",[1]主干线!B1528)</f>
        <v>10kV</v>
      </c>
      <c r="C1528" s="7" t="str">
        <f>IF([1]主干线!C1528="","",[1]主干线!C1528)</f>
        <v>139公桥线</v>
      </c>
      <c r="D1528" s="7">
        <f>IF([1]主干线!D1528="","",[1]主干线!D1528)</f>
        <v>1</v>
      </c>
      <c r="E1528" s="7" t="str">
        <f>IF([1]主干线!E1528="","",[1]主干线!E1528)</f>
        <v>YJV22-3×95</v>
      </c>
      <c r="F1528" s="7">
        <f>IF([1]主干线!F1528="","",[1]主干线!F1528)</f>
        <v>0.105699</v>
      </c>
      <c r="G1528" s="7">
        <f>IF([1]主干线!M1528="","",[1]主干线!M1528)</f>
        <v>2E-3</v>
      </c>
      <c r="H1528" s="7">
        <f>IF([1]主干线!N1528="","",[1]主干线!N1528)</f>
        <v>0</v>
      </c>
      <c r="I1528" s="7">
        <f>IF([1]主干线!O1528="","",[1]主干线!O1528)</f>
        <v>0</v>
      </c>
      <c r="J1528" s="7">
        <f>IF([1]主干线!P1528="","",[1]主干线!P1528)</f>
        <v>2015</v>
      </c>
      <c r="K1528" s="7">
        <f>IF([1]主干线!Q1528="","",[1]主干线!Q1528)</f>
        <v>1</v>
      </c>
      <c r="L1528" s="7">
        <f>IF([1]主干线!R1528="","",[1]主干线!R1528)</f>
        <v>0</v>
      </c>
      <c r="M1528" s="7">
        <f>IF([1]主干线!S1528="","",[1]主干线!S1528)</f>
        <v>0</v>
      </c>
      <c r="N1528" s="7">
        <f>IF([1]主干线!T1528="","",[1]主干线!T1528)</f>
        <v>0</v>
      </c>
      <c r="O1528" s="7" t="str">
        <f>IF([1]主干线!V1528="","",[1]主干线!V1528)</f>
        <v>配变_绿地置业C区7#变</v>
      </c>
      <c r="P1528" s="7">
        <f>IF([1]主干线!W1528="","",[1]主干线!W1528)</f>
        <v>6.0248340000000002</v>
      </c>
      <c r="Q1528" s="7">
        <f>IF([1]主干线!X1528="","",[1]主干线!X1528)</f>
        <v>6</v>
      </c>
      <c r="R1528" s="7">
        <f>IF([1]主干线!I1528="","",[1]主干线!I1528)</f>
        <v>0</v>
      </c>
      <c r="S1528" s="7">
        <f>IF([1]主干线!G1528="","",[1]主干线!G1528)</f>
        <v>0</v>
      </c>
      <c r="T1528" s="7">
        <f>IF([1]主干线!J1528="","",[1]主干线!J1528)</f>
        <v>0</v>
      </c>
      <c r="U1528" s="7" t="str">
        <f>IF([1]主干线!H1528="","",[1]主干线!H1528)</f>
        <v>市辖</v>
      </c>
    </row>
    <row r="1529" spans="1:21" x14ac:dyDescent="0.15">
      <c r="A1529" s="7" t="str">
        <f>IF([1]主干线!A1529="","",[1]主干线!A1529)</f>
        <v>公桥线路79</v>
      </c>
      <c r="B1529" s="7" t="str">
        <f>IF([1]主干线!B1529="","",[1]主干线!B1529)</f>
        <v>10kV</v>
      </c>
      <c r="C1529" s="7" t="str">
        <f>IF([1]主干线!C1529="","",[1]主干线!C1529)</f>
        <v>139公桥线</v>
      </c>
      <c r="D1529" s="7">
        <f>IF([1]主干线!D1529="","",[1]主干线!D1529)</f>
        <v>1</v>
      </c>
      <c r="E1529" s="7" t="str">
        <f>IF([1]主干线!E1529="","",[1]主干线!E1529)</f>
        <v>YJV22-3×95</v>
      </c>
      <c r="F1529" s="7">
        <f>IF([1]主干线!F1529="","",[1]主干线!F1529)</f>
        <v>1.6919999999999999E-3</v>
      </c>
      <c r="G1529" s="7">
        <f>IF([1]主干线!M1529="","",[1]主干线!M1529)</f>
        <v>2E-3</v>
      </c>
      <c r="H1529" s="7">
        <f>IF([1]主干线!N1529="","",[1]主干线!N1529)</f>
        <v>0</v>
      </c>
      <c r="I1529" s="7">
        <f>IF([1]主干线!O1529="","",[1]主干线!O1529)</f>
        <v>0</v>
      </c>
      <c r="J1529" s="7">
        <f>IF([1]主干线!P1529="","",[1]主干线!P1529)</f>
        <v>2015</v>
      </c>
      <c r="K1529" s="7">
        <f>IF([1]主干线!Q1529="","",[1]主干线!Q1529)</f>
        <v>2</v>
      </c>
      <c r="L1529" s="7">
        <f>IF([1]主干线!R1529="","",[1]主干线!R1529)</f>
        <v>0</v>
      </c>
      <c r="M1529" s="7">
        <f>IF([1]主干线!S1529="","",[1]主干线!S1529)</f>
        <v>0</v>
      </c>
      <c r="N1529" s="7">
        <f>IF([1]主干线!T1529="","",[1]主干线!T1529)</f>
        <v>0</v>
      </c>
      <c r="O1529" s="7" t="str">
        <f>IF([1]主干线!V1529="","",[1]主干线!V1529)</f>
        <v>配变_污水处理1-2</v>
      </c>
      <c r="P1529" s="7">
        <f>IF([1]主干线!W1529="","",[1]主干线!W1529)</f>
        <v>9.6454999999999999E-2</v>
      </c>
      <c r="Q1529" s="7">
        <f>IF([1]主干线!X1529="","",[1]主干线!X1529)</f>
        <v>7</v>
      </c>
      <c r="R1529" s="7">
        <f>IF([1]主干线!I1529="","",[1]主干线!I1529)</f>
        <v>1</v>
      </c>
      <c r="S1529" s="7">
        <f>IF([1]主干线!G1529="","",[1]主干线!G1529)</f>
        <v>0</v>
      </c>
      <c r="T1529" s="7">
        <f>IF([1]主干线!J1529="","",[1]主干线!J1529)</f>
        <v>0</v>
      </c>
      <c r="U1529" s="7" t="str">
        <f>IF([1]主干线!H1529="","",[1]主干线!H1529)</f>
        <v>县级</v>
      </c>
    </row>
    <row r="1530" spans="1:21" x14ac:dyDescent="0.15">
      <c r="A1530" s="7" t="str">
        <f>IF([1]主干线!A1530="","",[1]主干线!A1530)</f>
        <v>公桥线路80</v>
      </c>
      <c r="B1530" s="7" t="str">
        <f>IF([1]主干线!B1530="","",[1]主干线!B1530)</f>
        <v>10kV</v>
      </c>
      <c r="C1530" s="7" t="str">
        <f>IF([1]主干线!C1530="","",[1]主干线!C1530)</f>
        <v>139公桥线</v>
      </c>
      <c r="D1530" s="7">
        <f>IF([1]主干线!D1530="","",[1]主干线!D1530)</f>
        <v>1</v>
      </c>
      <c r="E1530" s="7" t="str">
        <f>IF([1]主干线!E1530="","",[1]主干线!E1530)</f>
        <v>YJV22-3×95</v>
      </c>
      <c r="F1530" s="7">
        <f>IF([1]主干线!F1530="","",[1]主干线!F1530)</f>
        <v>3.339E-3</v>
      </c>
      <c r="G1530" s="7">
        <f>IF([1]主干线!M1530="","",[1]主干线!M1530)</f>
        <v>2E-3</v>
      </c>
      <c r="H1530" s="7">
        <f>IF([1]主干线!N1530="","",[1]主干线!N1530)</f>
        <v>0</v>
      </c>
      <c r="I1530" s="7">
        <f>IF([1]主干线!O1530="","",[1]主干线!O1530)</f>
        <v>0</v>
      </c>
      <c r="J1530" s="7">
        <f>IF([1]主干线!P1530="","",[1]主干线!P1530)</f>
        <v>2015</v>
      </c>
      <c r="K1530" s="7">
        <f>IF([1]主干线!Q1530="","",[1]主干线!Q1530)</f>
        <v>3</v>
      </c>
      <c r="L1530" s="7">
        <f>IF([1]主干线!R1530="","",[1]主干线!R1530)</f>
        <v>0</v>
      </c>
      <c r="M1530" s="7">
        <f>IF([1]主干线!S1530="","",[1]主干线!S1530)</f>
        <v>0</v>
      </c>
      <c r="N1530" s="7">
        <f>IF([1]主干线!T1530="","",[1]主干线!T1530)</f>
        <v>0</v>
      </c>
      <c r="O1530" s="7" t="str">
        <f>IF([1]主干线!V1530="","",[1]主干线!V1530)</f>
        <v>配变_同济医院2#变</v>
      </c>
      <c r="P1530" s="7">
        <f>IF([1]主干线!W1530="","",[1]主干线!W1530)</f>
        <v>0.190327</v>
      </c>
      <c r="Q1530" s="7">
        <f>IF([1]主干线!X1530="","",[1]主干线!X1530)</f>
        <v>8</v>
      </c>
      <c r="R1530" s="7">
        <f>IF([1]主干线!I1530="","",[1]主干线!I1530)</f>
        <v>1</v>
      </c>
      <c r="S1530" s="7">
        <f>IF([1]主干线!G1530="","",[1]主干线!G1530)</f>
        <v>0</v>
      </c>
      <c r="T1530" s="7">
        <f>IF([1]主干线!J1530="","",[1]主干线!J1530)</f>
        <v>0</v>
      </c>
      <c r="U1530" s="7" t="str">
        <f>IF([1]主干线!H1530="","",[1]主干线!H1530)</f>
        <v>县级</v>
      </c>
    </row>
    <row r="1531" spans="1:21" x14ac:dyDescent="0.15">
      <c r="A1531" s="7" t="str">
        <f>IF([1]主干线!A1531="","",[1]主干线!A1531)</f>
        <v>公桥线路81</v>
      </c>
      <c r="B1531" s="7" t="str">
        <f>IF([1]主干线!B1531="","",[1]主干线!B1531)</f>
        <v>10kV</v>
      </c>
      <c r="C1531" s="7" t="str">
        <f>IF([1]主干线!C1531="","",[1]主干线!C1531)</f>
        <v>139公桥线</v>
      </c>
      <c r="D1531" s="7">
        <f>IF([1]主干线!D1531="","",[1]主干线!D1531)</f>
        <v>0</v>
      </c>
      <c r="E1531" s="7" t="str">
        <f>IF([1]主干线!E1531="","",[1]主干线!E1531)</f>
        <v>LGJ-185/30</v>
      </c>
      <c r="F1531" s="7">
        <f>IF([1]主干线!F1531="","",[1]主干线!F1531)</f>
        <v>4.0215000000000001E-2</v>
      </c>
      <c r="G1531" s="7">
        <f>IF([1]主干线!M1531="","",[1]主干线!M1531)</f>
        <v>2E-3</v>
      </c>
      <c r="H1531" s="7">
        <f>IF([1]主干线!N1531="","",[1]主干线!N1531)</f>
        <v>0</v>
      </c>
      <c r="I1531" s="7">
        <f>IF([1]主干线!O1531="","",[1]主干线!O1531)</f>
        <v>0</v>
      </c>
      <c r="J1531" s="7">
        <f>IF([1]主干线!P1531="","",[1]主干线!P1531)</f>
        <v>2015</v>
      </c>
      <c r="K1531" s="7">
        <f>IF([1]主干线!Q1531="","",[1]主干线!Q1531)</f>
        <v>1</v>
      </c>
      <c r="L1531" s="7">
        <f>IF([1]主干线!R1531="","",[1]主干线!R1531)</f>
        <v>0</v>
      </c>
      <c r="M1531" s="7">
        <f>IF([1]主干线!S1531="","",[1]主干线!S1531)</f>
        <v>0</v>
      </c>
      <c r="N1531" s="7">
        <f>IF([1]主干线!T1531="","",[1]主干线!T1531)</f>
        <v>0</v>
      </c>
      <c r="O1531" s="7" t="str">
        <f>IF([1]主干线!V1531="","",[1]主干线!V1531)</f>
        <v>配变_中央商住楼</v>
      </c>
      <c r="P1531" s="7">
        <f>IF([1]主干线!W1531="","",[1]主干线!W1531)</f>
        <v>0.80430400000000002</v>
      </c>
      <c r="Q1531" s="7">
        <f>IF([1]主干线!X1531="","",[1]主干线!X1531)</f>
        <v>0</v>
      </c>
      <c r="R1531" s="7">
        <f>IF([1]主干线!I1531="","",[1]主干线!I1531)</f>
        <v>0</v>
      </c>
      <c r="S1531" s="7">
        <f>IF([1]主干线!G1531="","",[1]主干线!G1531)</f>
        <v>0</v>
      </c>
      <c r="T1531" s="7">
        <f>IF([1]主干线!J1531="","",[1]主干线!J1531)</f>
        <v>0</v>
      </c>
      <c r="U1531" s="7" t="str">
        <f>IF([1]主干线!H1531="","",[1]主干线!H1531)</f>
        <v>县级</v>
      </c>
    </row>
    <row r="1532" spans="1:21" x14ac:dyDescent="0.15">
      <c r="A1532" s="7" t="str">
        <f>IF([1]主干线!A1532="","",[1]主干线!A1532)</f>
        <v>安零线路1</v>
      </c>
      <c r="B1532" s="7" t="str">
        <f>IF([1]主干线!B1532="","",[1]主干线!B1532)</f>
        <v>10kV</v>
      </c>
      <c r="C1532" s="7" t="str">
        <f>IF([1]主干线!C1532="","",[1]主干线!C1532)</f>
        <v>140安零线</v>
      </c>
      <c r="D1532" s="7">
        <f>IF([1]主干线!D1532="","",[1]主干线!D1532)</f>
        <v>0</v>
      </c>
      <c r="E1532" s="7" t="str">
        <f>IF([1]主干线!E1532="","",[1]主干线!E1532)</f>
        <v>LGJ-185/30</v>
      </c>
      <c r="F1532" s="7">
        <f>IF([1]主干线!F1532="","",[1]主干线!F1532)</f>
        <v>0.76511799999999996</v>
      </c>
      <c r="G1532" s="7">
        <f>IF([1]主干线!M1532="","",[1]主干线!M1532)</f>
        <v>2E-3</v>
      </c>
      <c r="H1532" s="7">
        <f>IF([1]主干线!N1532="","",[1]主干线!N1532)</f>
        <v>0</v>
      </c>
      <c r="I1532" s="7">
        <f>IF([1]主干线!O1532="","",[1]主干线!O1532)</f>
        <v>0</v>
      </c>
      <c r="J1532" s="7">
        <f>IF([1]主干线!P1532="","",[1]主干线!P1532)</f>
        <v>2015</v>
      </c>
      <c r="K1532" s="7">
        <f>IF([1]主干线!Q1532="","",[1]主干线!Q1532)</f>
        <v>2</v>
      </c>
      <c r="L1532" s="7">
        <f>IF([1]主干线!R1532="","",[1]主干线!R1532)</f>
        <v>0</v>
      </c>
      <c r="M1532" s="7">
        <f>IF([1]主干线!S1532="","",[1]主干线!S1532)</f>
        <v>0</v>
      </c>
      <c r="N1532" s="7">
        <f>IF([1]主干线!T1532="","",[1]主干线!T1532)</f>
        <v>0</v>
      </c>
      <c r="O1532" s="7" t="str">
        <f>IF([1]主干线!V1532="","",[1]主干线!V1532)</f>
        <v>8796088757264</v>
      </c>
      <c r="P1532" s="7">
        <f>IF([1]主干线!W1532="","",[1]主干线!W1532)</f>
        <v>15.302357000000001</v>
      </c>
      <c r="Q1532" s="7">
        <f>IF([1]主干线!X1532="","",[1]主干线!X1532)</f>
        <v>1</v>
      </c>
      <c r="R1532" s="7">
        <f>IF([1]主干线!I1532="","",[1]主干线!I1532)</f>
        <v>1</v>
      </c>
      <c r="S1532" s="7">
        <f>IF([1]主干线!G1532="","",[1]主干线!G1532)</f>
        <v>0</v>
      </c>
      <c r="T1532" s="7">
        <f>IF([1]主干线!J1532="","",[1]主干线!J1532)</f>
        <v>0</v>
      </c>
      <c r="U1532" s="7" t="str">
        <f>IF([1]主干线!H1532="","",[1]主干线!H1532)</f>
        <v>市辖</v>
      </c>
    </row>
    <row r="1533" spans="1:21" x14ac:dyDescent="0.15">
      <c r="A1533" s="7" t="str">
        <f>IF([1]主干线!A1533="","",[1]主干线!A1533)</f>
        <v>安零线路2</v>
      </c>
      <c r="B1533" s="7" t="str">
        <f>IF([1]主干线!B1533="","",[1]主干线!B1533)</f>
        <v>10kV</v>
      </c>
      <c r="C1533" s="7" t="str">
        <f>IF([1]主干线!C1533="","",[1]主干线!C1533)</f>
        <v>140安零线</v>
      </c>
      <c r="D1533" s="7">
        <f>IF([1]主干线!D1533="","",[1]主干线!D1533)</f>
        <v>0</v>
      </c>
      <c r="E1533" s="7" t="str">
        <f>IF([1]主干线!E1533="","",[1]主干线!E1533)</f>
        <v>LGJ-185/30</v>
      </c>
      <c r="F1533" s="7">
        <f>IF([1]主干线!F1533="","",[1]主干线!F1533)</f>
        <v>4.9138000000000001E-2</v>
      </c>
      <c r="G1533" s="7">
        <f>IF([1]主干线!M1533="","",[1]主干线!M1533)</f>
        <v>2E-3</v>
      </c>
      <c r="H1533" s="7">
        <f>IF([1]主干线!N1533="","",[1]主干线!N1533)</f>
        <v>0</v>
      </c>
      <c r="I1533" s="7">
        <f>IF([1]主干线!O1533="","",[1]主干线!O1533)</f>
        <v>0</v>
      </c>
      <c r="J1533" s="7">
        <f>IF([1]主干线!P1533="","",[1]主干线!P1533)</f>
        <v>2015</v>
      </c>
      <c r="K1533" s="7">
        <f>IF([1]主干线!Q1533="","",[1]主干线!Q1533)</f>
        <v>3</v>
      </c>
      <c r="L1533" s="7">
        <f>IF([1]主干线!R1533="","",[1]主干线!R1533)</f>
        <v>0</v>
      </c>
      <c r="M1533" s="7">
        <f>IF([1]主干线!S1533="","",[1]主干线!S1533)</f>
        <v>0</v>
      </c>
      <c r="N1533" s="7">
        <f>IF([1]主干线!T1533="","",[1]主干线!T1533)</f>
        <v>0</v>
      </c>
      <c r="O1533" s="7" t="str">
        <f>IF([1]主干线!V1533="","",[1]主干线!V1533)</f>
        <v>8796088757248</v>
      </c>
      <c r="P1533" s="7">
        <f>IF([1]主干线!W1533="","",[1]主干线!W1533)</f>
        <v>0.98276300000000005</v>
      </c>
      <c r="Q1533" s="7">
        <f>IF([1]主干线!X1533="","",[1]主干线!X1533)</f>
        <v>2</v>
      </c>
      <c r="R1533" s="7">
        <f>IF([1]主干线!I1533="","",[1]主干线!I1533)</f>
        <v>1</v>
      </c>
      <c r="S1533" s="7">
        <f>IF([1]主干线!G1533="","",[1]主干线!G1533)</f>
        <v>0</v>
      </c>
      <c r="T1533" s="7">
        <f>IF([1]主干线!J1533="","",[1]主干线!J1533)</f>
        <v>0</v>
      </c>
      <c r="U1533" s="7" t="str">
        <f>IF([1]主干线!H1533="","",[1]主干线!H1533)</f>
        <v>市辖</v>
      </c>
    </row>
    <row r="1534" spans="1:21" x14ac:dyDescent="0.15">
      <c r="A1534" s="7" t="str">
        <f>IF([1]主干线!A1534="","",[1]主干线!A1534)</f>
        <v>安零线路3</v>
      </c>
      <c r="B1534" s="7" t="str">
        <f>IF([1]主干线!B1534="","",[1]主干线!B1534)</f>
        <v>10kV</v>
      </c>
      <c r="C1534" s="7" t="str">
        <f>IF([1]主干线!C1534="","",[1]主干线!C1534)</f>
        <v>140安零线</v>
      </c>
      <c r="D1534" s="7">
        <f>IF([1]主干线!D1534="","",[1]主干线!D1534)</f>
        <v>1</v>
      </c>
      <c r="E1534" s="7" t="str">
        <f>IF([1]主干线!E1534="","",[1]主干线!E1534)</f>
        <v>YJV22-3×400</v>
      </c>
      <c r="F1534" s="7">
        <f>IF([1]主干线!F1534="","",[1]主干线!F1534)</f>
        <v>0.21196100000000001</v>
      </c>
      <c r="G1534" s="7">
        <f>IF([1]主干线!M1534="","",[1]主干线!M1534)</f>
        <v>2E-3</v>
      </c>
      <c r="H1534" s="7">
        <f>IF([1]主干线!N1534="","",[1]主干线!N1534)</f>
        <v>0</v>
      </c>
      <c r="I1534" s="7">
        <f>IF([1]主干线!O1534="","",[1]主干线!O1534)</f>
        <v>0</v>
      </c>
      <c r="J1534" s="7">
        <f>IF([1]主干线!P1534="","",[1]主干线!P1534)</f>
        <v>2015</v>
      </c>
      <c r="K1534" s="7">
        <f>IF([1]主干线!Q1534="","",[1]主干线!Q1534)</f>
        <v>1</v>
      </c>
      <c r="L1534" s="7">
        <f>IF([1]主干线!R1534="","",[1]主干线!R1534)</f>
        <v>0</v>
      </c>
      <c r="M1534" s="7">
        <f>IF([1]主干线!S1534="","",[1]主干线!S1534)</f>
        <v>0</v>
      </c>
      <c r="N1534" s="7">
        <f>IF([1]主干线!T1534="","",[1]主干线!T1534)</f>
        <v>0</v>
      </c>
      <c r="O1534" s="7" t="str">
        <f>IF([1]主干线!V1534="","",[1]主干线!V1534)</f>
        <v>分支箱_高速曹安配</v>
      </c>
      <c r="P1534" s="7">
        <f>IF([1]主干线!W1534="","",[1]主干线!W1534)</f>
        <v>16.956879000000001</v>
      </c>
      <c r="Q1534" s="7">
        <f>IF([1]主干线!X1534="","",[1]主干线!X1534)</f>
        <v>3</v>
      </c>
      <c r="R1534" s="7">
        <f>IF([1]主干线!I1534="","",[1]主干线!I1534)</f>
        <v>0</v>
      </c>
      <c r="S1534" s="7">
        <f>IF([1]主干线!G1534="","",[1]主干线!G1534)</f>
        <v>0</v>
      </c>
      <c r="T1534" s="7">
        <f>IF([1]主干线!J1534="","",[1]主干线!J1534)</f>
        <v>0</v>
      </c>
      <c r="U1534" s="7" t="str">
        <f>IF([1]主干线!H1534="","",[1]主干线!H1534)</f>
        <v>市辖</v>
      </c>
    </row>
    <row r="1535" spans="1:21" x14ac:dyDescent="0.15">
      <c r="A1535" s="7" t="str">
        <f>IF([1]主干线!A1535="","",[1]主干线!A1535)</f>
        <v>安零线路4</v>
      </c>
      <c r="B1535" s="7" t="str">
        <f>IF([1]主干线!B1535="","",[1]主干线!B1535)</f>
        <v>10kV</v>
      </c>
      <c r="C1535" s="7" t="str">
        <f>IF([1]主干线!C1535="","",[1]主干线!C1535)</f>
        <v>140安零线</v>
      </c>
      <c r="D1535" s="7">
        <f>IF([1]主干线!D1535="","",[1]主干线!D1535)</f>
        <v>0</v>
      </c>
      <c r="E1535" s="7" t="str">
        <f>IF([1]主干线!E1535="","",[1]主干线!E1535)</f>
        <v>LGJ-185/30</v>
      </c>
      <c r="F1535" s="7">
        <f>IF([1]主干线!F1535="","",[1]主干线!F1535)</f>
        <v>0.10167</v>
      </c>
      <c r="G1535" s="7">
        <f>IF([1]主干线!M1535="","",[1]主干线!M1535)</f>
        <v>2E-3</v>
      </c>
      <c r="H1535" s="7">
        <f>IF([1]主干线!N1535="","",[1]主干线!N1535)</f>
        <v>0</v>
      </c>
      <c r="I1535" s="7">
        <f>IF([1]主干线!O1535="","",[1]主干线!O1535)</f>
        <v>0</v>
      </c>
      <c r="J1535" s="7">
        <f>IF([1]主干线!P1535="","",[1]主干线!P1535)</f>
        <v>2015</v>
      </c>
      <c r="K1535" s="7">
        <f>IF([1]主干线!Q1535="","",[1]主干线!Q1535)</f>
        <v>2</v>
      </c>
      <c r="L1535" s="7">
        <f>IF([1]主干线!R1535="","",[1]主干线!R1535)</f>
        <v>0</v>
      </c>
      <c r="M1535" s="7">
        <f>IF([1]主干线!S1535="","",[1]主干线!S1535)</f>
        <v>0</v>
      </c>
      <c r="N1535" s="7">
        <f>IF([1]主干线!T1535="","",[1]主干线!T1535)</f>
        <v>0</v>
      </c>
      <c r="O1535" s="7" t="str">
        <f>IF([1]主干线!V1535="","",[1]主干线!V1535)</f>
        <v>配变_杨家库1#</v>
      </c>
      <c r="P1535" s="7">
        <f>IF([1]主干线!W1535="","",[1]主干线!W1535)</f>
        <v>2.0334029999999998</v>
      </c>
      <c r="Q1535" s="7">
        <f>IF([1]主干线!X1535="","",[1]主干线!X1535)</f>
        <v>4</v>
      </c>
      <c r="R1535" s="7">
        <f>IF([1]主干线!I1535="","",[1]主干线!I1535)</f>
        <v>1</v>
      </c>
      <c r="S1535" s="7">
        <f>IF([1]主干线!G1535="","",[1]主干线!G1535)</f>
        <v>0</v>
      </c>
      <c r="T1535" s="7">
        <f>IF([1]主干线!J1535="","",[1]主干线!J1535)</f>
        <v>0</v>
      </c>
      <c r="U1535" s="7" t="str">
        <f>IF([1]主干线!H1535="","",[1]主干线!H1535)</f>
        <v>市辖</v>
      </c>
    </row>
    <row r="1536" spans="1:21" x14ac:dyDescent="0.15">
      <c r="A1536" s="7" t="str">
        <f>IF([1]主干线!A1536="","",[1]主干线!A1536)</f>
        <v>安零线路5</v>
      </c>
      <c r="B1536" s="7" t="str">
        <f>IF([1]主干线!B1536="","",[1]主干线!B1536)</f>
        <v>10kV</v>
      </c>
      <c r="C1536" s="7" t="str">
        <f>IF([1]主干线!C1536="","",[1]主干线!C1536)</f>
        <v>140安零线</v>
      </c>
      <c r="D1536" s="7">
        <f>IF([1]主干线!D1536="","",[1]主干线!D1536)</f>
        <v>0</v>
      </c>
      <c r="E1536" s="7" t="str">
        <f>IF([1]主干线!E1536="","",[1]主干线!E1536)</f>
        <v>LGJ-185/30</v>
      </c>
      <c r="F1536" s="7">
        <f>IF([1]主干线!F1536="","",[1]主干线!F1536)</f>
        <v>0.383965</v>
      </c>
      <c r="G1536" s="7">
        <f>IF([1]主干线!M1536="","",[1]主干线!M1536)</f>
        <v>2E-3</v>
      </c>
      <c r="H1536" s="7">
        <f>IF([1]主干线!N1536="","",[1]主干线!N1536)</f>
        <v>0</v>
      </c>
      <c r="I1536" s="7">
        <f>IF([1]主干线!O1536="","",[1]主干线!O1536)</f>
        <v>0</v>
      </c>
      <c r="J1536" s="7">
        <f>IF([1]主干线!P1536="","",[1]主干线!P1536)</f>
        <v>2015</v>
      </c>
      <c r="K1536" s="7">
        <f>IF([1]主干线!Q1536="","",[1]主干线!Q1536)</f>
        <v>3</v>
      </c>
      <c r="L1536" s="7">
        <f>IF([1]主干线!R1536="","",[1]主干线!R1536)</f>
        <v>0</v>
      </c>
      <c r="M1536" s="7">
        <f>IF([1]主干线!S1536="","",[1]主干线!S1536)</f>
        <v>0</v>
      </c>
      <c r="N1536" s="7">
        <f>IF([1]主干线!T1536="","",[1]主干线!T1536)</f>
        <v>0</v>
      </c>
      <c r="O1536" s="7" t="str">
        <f>IF([1]主干线!V1536="","",[1]主干线!V1536)</f>
        <v>8796088757232</v>
      </c>
      <c r="P1536" s="7">
        <f>IF([1]主干线!W1536="","",[1]主干线!W1536)</f>
        <v>7.6792930000000004</v>
      </c>
      <c r="Q1536" s="7">
        <f>IF([1]主干线!X1536="","",[1]主干线!X1536)</f>
        <v>5</v>
      </c>
      <c r="R1536" s="7">
        <f>IF([1]主干线!I1536="","",[1]主干线!I1536)</f>
        <v>1</v>
      </c>
      <c r="S1536" s="7">
        <f>IF([1]主干线!G1536="","",[1]主干线!G1536)</f>
        <v>0</v>
      </c>
      <c r="T1536" s="7">
        <f>IF([1]主干线!J1536="","",[1]主干线!J1536)</f>
        <v>0</v>
      </c>
      <c r="U1536" s="7" t="str">
        <f>IF([1]主干线!H1536="","",[1]主干线!H1536)</f>
        <v>市辖</v>
      </c>
    </row>
    <row r="1537" spans="1:21" x14ac:dyDescent="0.15">
      <c r="A1537" s="7" t="str">
        <f>IF([1]主干线!A1537="","",[1]主干线!A1537)</f>
        <v>安零线路6</v>
      </c>
      <c r="B1537" s="7" t="str">
        <f>IF([1]主干线!B1537="","",[1]主干线!B1537)</f>
        <v>10kV</v>
      </c>
      <c r="C1537" s="7" t="str">
        <f>IF([1]主干线!C1537="","",[1]主干线!C1537)</f>
        <v>140安零线</v>
      </c>
      <c r="D1537" s="7">
        <f>IF([1]主干线!D1537="","",[1]主干线!D1537)</f>
        <v>0</v>
      </c>
      <c r="E1537" s="7" t="str">
        <f>IF([1]主干线!E1537="","",[1]主干线!E1537)</f>
        <v>LGJ-185/30</v>
      </c>
      <c r="F1537" s="7">
        <f>IF([1]主干线!F1537="","",[1]主干线!F1537)</f>
        <v>6.1935999999999998E-2</v>
      </c>
      <c r="G1537" s="7">
        <f>IF([1]主干线!M1537="","",[1]主干线!M1537)</f>
        <v>2E-3</v>
      </c>
      <c r="H1537" s="7">
        <f>IF([1]主干线!N1537="","",[1]主干线!N1537)</f>
        <v>0</v>
      </c>
      <c r="I1537" s="7">
        <f>IF([1]主干线!O1537="","",[1]主干线!O1537)</f>
        <v>0</v>
      </c>
      <c r="J1537" s="7">
        <f>IF([1]主干线!P1537="","",[1]主干线!P1537)</f>
        <v>2015</v>
      </c>
      <c r="K1537" s="7">
        <f>IF([1]主干线!Q1537="","",[1]主干线!Q1537)</f>
        <v>1</v>
      </c>
      <c r="L1537" s="7">
        <f>IF([1]主干线!R1537="","",[1]主干线!R1537)</f>
        <v>0</v>
      </c>
      <c r="M1537" s="7">
        <f>IF([1]主干线!S1537="","",[1]主干线!S1537)</f>
        <v>0</v>
      </c>
      <c r="N1537" s="7">
        <f>IF([1]主干线!T1537="","",[1]主干线!T1537)</f>
        <v>0</v>
      </c>
      <c r="O1537" s="7" t="str">
        <f>IF([1]主干线!V1537="","",[1]主干线!V1537)</f>
        <v>配变_江苏宁沪投资发展</v>
      </c>
      <c r="P1537" s="7">
        <f>IF([1]主干线!W1537="","",[1]主干线!W1537)</f>
        <v>1.2387109999999999</v>
      </c>
      <c r="Q1537" s="7">
        <f>IF([1]主干线!X1537="","",[1]主干线!X1537)</f>
        <v>6</v>
      </c>
      <c r="R1537" s="7">
        <f>IF([1]主干线!I1537="","",[1]主干线!I1537)</f>
        <v>0</v>
      </c>
      <c r="S1537" s="7">
        <f>IF([1]主干线!G1537="","",[1]主干线!G1537)</f>
        <v>0</v>
      </c>
      <c r="T1537" s="7">
        <f>IF([1]主干线!J1537="","",[1]主干线!J1537)</f>
        <v>0</v>
      </c>
      <c r="U1537" s="7" t="str">
        <f>IF([1]主干线!H1537="","",[1]主干线!H1537)</f>
        <v>市辖</v>
      </c>
    </row>
    <row r="1538" spans="1:21" x14ac:dyDescent="0.15">
      <c r="A1538" s="7" t="str">
        <f>IF([1]主干线!A1538="","",[1]主干线!A1538)</f>
        <v>安零线路7</v>
      </c>
      <c r="B1538" s="7" t="str">
        <f>IF([1]主干线!B1538="","",[1]主干线!B1538)</f>
        <v>10kV</v>
      </c>
      <c r="C1538" s="7" t="str">
        <f>IF([1]主干线!C1538="","",[1]主干线!C1538)</f>
        <v>140安零线</v>
      </c>
      <c r="D1538" s="7">
        <f>IF([1]主干线!D1538="","",[1]主干线!D1538)</f>
        <v>0</v>
      </c>
      <c r="E1538" s="7" t="str">
        <f>IF([1]主干线!E1538="","",[1]主干线!E1538)</f>
        <v>LGJ-185/30</v>
      </c>
      <c r="F1538" s="7">
        <f>IF([1]主干线!F1538="","",[1]主干线!F1538)</f>
        <v>6.1809000000000003E-2</v>
      </c>
      <c r="G1538" s="7">
        <f>IF([1]主干线!M1538="","",[1]主干线!M1538)</f>
        <v>2E-3</v>
      </c>
      <c r="H1538" s="7">
        <f>IF([1]主干线!N1538="","",[1]主干线!N1538)</f>
        <v>0</v>
      </c>
      <c r="I1538" s="7">
        <f>IF([1]主干线!O1538="","",[1]主干线!O1538)</f>
        <v>0</v>
      </c>
      <c r="J1538" s="7">
        <f>IF([1]主干线!P1538="","",[1]主干线!P1538)</f>
        <v>2015</v>
      </c>
      <c r="K1538" s="7">
        <f>IF([1]主干线!Q1538="","",[1]主干线!Q1538)</f>
        <v>2</v>
      </c>
      <c r="L1538" s="7">
        <f>IF([1]主干线!R1538="","",[1]主干线!R1538)</f>
        <v>0</v>
      </c>
      <c r="M1538" s="7">
        <f>IF([1]主干线!S1538="","",[1]主干线!S1538)</f>
        <v>0</v>
      </c>
      <c r="N1538" s="7">
        <f>IF([1]主干线!T1538="","",[1]主干线!T1538)</f>
        <v>0</v>
      </c>
      <c r="O1538" s="7" t="str">
        <f>IF([1]主干线!V1538="","",[1]主干线!V1538)</f>
        <v>8796088759392</v>
      </c>
      <c r="P1538" s="7">
        <f>IF([1]主干线!W1538="","",[1]主干线!W1538)</f>
        <v>1.2361800000000001</v>
      </c>
      <c r="Q1538" s="7">
        <f>IF([1]主干线!X1538="","",[1]主干线!X1538)</f>
        <v>7</v>
      </c>
      <c r="R1538" s="7">
        <f>IF([1]主干线!I1538="","",[1]主干线!I1538)</f>
        <v>1</v>
      </c>
      <c r="S1538" s="7">
        <f>IF([1]主干线!G1538="","",[1]主干线!G1538)</f>
        <v>0</v>
      </c>
      <c r="T1538" s="7">
        <f>IF([1]主干线!J1538="","",[1]主干线!J1538)</f>
        <v>0</v>
      </c>
      <c r="U1538" s="7" t="str">
        <f>IF([1]主干线!H1538="","",[1]主干线!H1538)</f>
        <v>市辖</v>
      </c>
    </row>
    <row r="1539" spans="1:21" x14ac:dyDescent="0.15">
      <c r="A1539" s="7" t="str">
        <f>IF([1]主干线!A1539="","",[1]主干线!A1539)</f>
        <v>安零线路8</v>
      </c>
      <c r="B1539" s="7" t="str">
        <f>IF([1]主干线!B1539="","",[1]主干线!B1539)</f>
        <v>10kV</v>
      </c>
      <c r="C1539" s="7" t="str">
        <f>IF([1]主干线!C1539="","",[1]主干线!C1539)</f>
        <v>140安零线</v>
      </c>
      <c r="D1539" s="7">
        <f>IF([1]主干线!D1539="","",[1]主干线!D1539)</f>
        <v>0</v>
      </c>
      <c r="E1539" s="7" t="str">
        <f>IF([1]主干线!E1539="","",[1]主干线!E1539)</f>
        <v>LGJ-185/30</v>
      </c>
      <c r="F1539" s="7">
        <f>IF([1]主干线!F1539="","",[1]主干线!F1539)</f>
        <v>3.1280000000000001E-3</v>
      </c>
      <c r="G1539" s="7">
        <f>IF([1]主干线!M1539="","",[1]主干线!M1539)</f>
        <v>2E-3</v>
      </c>
      <c r="H1539" s="7">
        <f>IF([1]主干线!N1539="","",[1]主干线!N1539)</f>
        <v>0</v>
      </c>
      <c r="I1539" s="7">
        <f>IF([1]主干线!O1539="","",[1]主干线!O1539)</f>
        <v>0</v>
      </c>
      <c r="J1539" s="7">
        <f>IF([1]主干线!P1539="","",[1]主干线!P1539)</f>
        <v>2015</v>
      </c>
      <c r="K1539" s="7">
        <f>IF([1]主干线!Q1539="","",[1]主干线!Q1539)</f>
        <v>3</v>
      </c>
      <c r="L1539" s="7">
        <f>IF([1]主干线!R1539="","",[1]主干线!R1539)</f>
        <v>0</v>
      </c>
      <c r="M1539" s="7">
        <f>IF([1]主干线!S1539="","",[1]主干线!S1539)</f>
        <v>0</v>
      </c>
      <c r="N1539" s="7">
        <f>IF([1]主干线!T1539="","",[1]主干线!T1539)</f>
        <v>0</v>
      </c>
      <c r="O1539" s="7" t="str">
        <f>IF([1]主干线!V1539="","",[1]主干线!V1539)</f>
        <v>配变_网通</v>
      </c>
      <c r="P1539" s="7">
        <f>IF([1]主干线!W1539="","",[1]主干线!W1539)</f>
        <v>6.2567999999999999E-2</v>
      </c>
      <c r="Q1539" s="7">
        <f>IF([1]主干线!X1539="","",[1]主干线!X1539)</f>
        <v>8</v>
      </c>
      <c r="R1539" s="7">
        <f>IF([1]主干线!I1539="","",[1]主干线!I1539)</f>
        <v>1</v>
      </c>
      <c r="S1539" s="7">
        <f>IF([1]主干线!G1539="","",[1]主干线!G1539)</f>
        <v>0</v>
      </c>
      <c r="T1539" s="7">
        <f>IF([1]主干线!J1539="","",[1]主干线!J1539)</f>
        <v>0</v>
      </c>
      <c r="U1539" s="7" t="str">
        <f>IF([1]主干线!H1539="","",[1]主干线!H1539)</f>
        <v>市辖</v>
      </c>
    </row>
    <row r="1540" spans="1:21" x14ac:dyDescent="0.15">
      <c r="A1540" s="7" t="str">
        <f>IF([1]主干线!A1540="","",[1]主干线!A1540)</f>
        <v>安零线路9</v>
      </c>
      <c r="B1540" s="7" t="str">
        <f>IF([1]主干线!B1540="","",[1]主干线!B1540)</f>
        <v>10kV</v>
      </c>
      <c r="C1540" s="7" t="str">
        <f>IF([1]主干线!C1540="","",[1]主干线!C1540)</f>
        <v>140安零线</v>
      </c>
      <c r="D1540" s="7">
        <f>IF([1]主干线!D1540="","",[1]主干线!D1540)</f>
        <v>0</v>
      </c>
      <c r="E1540" s="7" t="str">
        <f>IF([1]主干线!E1540="","",[1]主干线!E1540)</f>
        <v>LGJ-185/30</v>
      </c>
      <c r="F1540" s="7">
        <f>IF([1]主干线!F1540="","",[1]主干线!F1540)</f>
        <v>2.6775E-2</v>
      </c>
      <c r="G1540" s="7">
        <f>IF([1]主干线!M1540="","",[1]主干线!M1540)</f>
        <v>2E-3</v>
      </c>
      <c r="H1540" s="7">
        <f>IF([1]主干线!N1540="","",[1]主干线!N1540)</f>
        <v>0</v>
      </c>
      <c r="I1540" s="7">
        <f>IF([1]主干线!O1540="","",[1]主干线!O1540)</f>
        <v>0</v>
      </c>
      <c r="J1540" s="7">
        <f>IF([1]主干线!P1540="","",[1]主干线!P1540)</f>
        <v>2015</v>
      </c>
      <c r="K1540" s="7">
        <f>IF([1]主干线!Q1540="","",[1]主干线!Q1540)</f>
        <v>1</v>
      </c>
      <c r="L1540" s="7">
        <f>IF([1]主干线!R1540="","",[1]主干线!R1540)</f>
        <v>0</v>
      </c>
      <c r="M1540" s="7">
        <f>IF([1]主干线!S1540="","",[1]主干线!S1540)</f>
        <v>0</v>
      </c>
      <c r="N1540" s="7">
        <f>IF([1]主干线!T1540="","",[1]主干线!T1540)</f>
        <v>0</v>
      </c>
      <c r="O1540" s="7" t="str">
        <f>IF([1]主干线!V1540="","",[1]主干线!V1540)</f>
        <v>配变_安零线移动</v>
      </c>
      <c r="P1540" s="7">
        <f>IF([1]主干线!W1540="","",[1]主干线!W1540)</f>
        <v>0.535493</v>
      </c>
      <c r="Q1540" s="7">
        <f>IF([1]主干线!X1540="","",[1]主干线!X1540)</f>
        <v>0</v>
      </c>
      <c r="R1540" s="7">
        <f>IF([1]主干线!I1540="","",[1]主干线!I1540)</f>
        <v>0</v>
      </c>
      <c r="S1540" s="7">
        <f>IF([1]主干线!G1540="","",[1]主干线!G1540)</f>
        <v>0</v>
      </c>
      <c r="T1540" s="7">
        <f>IF([1]主干线!J1540="","",[1]主干线!J1540)</f>
        <v>0</v>
      </c>
      <c r="U1540" s="7" t="str">
        <f>IF([1]主干线!H1540="","",[1]主干线!H1540)</f>
        <v>市辖</v>
      </c>
    </row>
    <row r="1541" spans="1:21" x14ac:dyDescent="0.15">
      <c r="A1541" s="7" t="str">
        <f>IF([1]主干线!A1541="","",[1]主干线!A1541)</f>
        <v>安零线路10</v>
      </c>
      <c r="B1541" s="7" t="str">
        <f>IF([1]主干线!B1541="","",[1]主干线!B1541)</f>
        <v>10kV</v>
      </c>
      <c r="C1541" s="7" t="str">
        <f>IF([1]主干线!C1541="","",[1]主干线!C1541)</f>
        <v>140安零线</v>
      </c>
      <c r="D1541" s="7">
        <f>IF([1]主干线!D1541="","",[1]主干线!D1541)</f>
        <v>0</v>
      </c>
      <c r="E1541" s="7" t="str">
        <f>IF([1]主干线!E1541="","",[1]主干线!E1541)</f>
        <v>LGJ-185/30</v>
      </c>
      <c r="F1541" s="7">
        <f>IF([1]主干线!F1541="","",[1]主干线!F1541)</f>
        <v>8.7050000000000002E-2</v>
      </c>
      <c r="G1541" s="7">
        <f>IF([1]主干线!M1541="","",[1]主干线!M1541)</f>
        <v>2E-3</v>
      </c>
      <c r="H1541" s="7">
        <f>IF([1]主干线!N1541="","",[1]主干线!N1541)</f>
        <v>0</v>
      </c>
      <c r="I1541" s="7">
        <f>IF([1]主干线!O1541="","",[1]主干线!O1541)</f>
        <v>0</v>
      </c>
      <c r="J1541" s="7">
        <f>IF([1]主干线!P1541="","",[1]主干线!P1541)</f>
        <v>2015</v>
      </c>
      <c r="K1541" s="7">
        <f>IF([1]主干线!Q1541="","",[1]主干线!Q1541)</f>
        <v>2</v>
      </c>
      <c r="L1541" s="7">
        <f>IF([1]主干线!R1541="","",[1]主干线!R1541)</f>
        <v>0</v>
      </c>
      <c r="M1541" s="7">
        <f>IF([1]主干线!S1541="","",[1]主干线!S1541)</f>
        <v>0</v>
      </c>
      <c r="N1541" s="7">
        <f>IF([1]主干线!T1541="","",[1]主干线!T1541)</f>
        <v>0</v>
      </c>
      <c r="O1541" s="7" t="str">
        <f>IF([1]主干线!V1541="","",[1]主干线!V1541)</f>
        <v>配变_东易模具</v>
      </c>
      <c r="P1541" s="7">
        <f>IF([1]主干线!W1541="","",[1]主干线!W1541)</f>
        <v>1.740991</v>
      </c>
      <c r="Q1541" s="7">
        <f>IF([1]主干线!X1541="","",[1]主干线!X1541)</f>
        <v>1</v>
      </c>
      <c r="R1541" s="7">
        <f>IF([1]主干线!I1541="","",[1]主干线!I1541)</f>
        <v>1</v>
      </c>
      <c r="S1541" s="7">
        <f>IF([1]主干线!G1541="","",[1]主干线!G1541)</f>
        <v>0</v>
      </c>
      <c r="T1541" s="7">
        <f>IF([1]主干线!J1541="","",[1]主干线!J1541)</f>
        <v>0</v>
      </c>
      <c r="U1541" s="7" t="str">
        <f>IF([1]主干线!H1541="","",[1]主干线!H1541)</f>
        <v>市辖</v>
      </c>
    </row>
    <row r="1542" spans="1:21" x14ac:dyDescent="0.15">
      <c r="A1542" s="7" t="str">
        <f>IF([1]主干线!A1542="","",[1]主干线!A1542)</f>
        <v>安零线路11</v>
      </c>
      <c r="B1542" s="7" t="str">
        <f>IF([1]主干线!B1542="","",[1]主干线!B1542)</f>
        <v>10kV</v>
      </c>
      <c r="C1542" s="7" t="str">
        <f>IF([1]主干线!C1542="","",[1]主干线!C1542)</f>
        <v>140安零线</v>
      </c>
      <c r="D1542" s="7">
        <f>IF([1]主干线!D1542="","",[1]主干线!D1542)</f>
        <v>0</v>
      </c>
      <c r="E1542" s="7" t="str">
        <f>IF([1]主干线!E1542="","",[1]主干线!E1542)</f>
        <v>LGJ-185/30</v>
      </c>
      <c r="F1542" s="7">
        <f>IF([1]主干线!F1542="","",[1]主干线!F1542)</f>
        <v>6.3033000000000006E-2</v>
      </c>
      <c r="G1542" s="7">
        <f>IF([1]主干线!M1542="","",[1]主干线!M1542)</f>
        <v>2E-3</v>
      </c>
      <c r="H1542" s="7">
        <f>IF([1]主干线!N1542="","",[1]主干线!N1542)</f>
        <v>0</v>
      </c>
      <c r="I1542" s="7">
        <f>IF([1]主干线!O1542="","",[1]主干线!O1542)</f>
        <v>0</v>
      </c>
      <c r="J1542" s="7">
        <f>IF([1]主干线!P1542="","",[1]主干线!P1542)</f>
        <v>2015</v>
      </c>
      <c r="K1542" s="7">
        <f>IF([1]主干线!Q1542="","",[1]主干线!Q1542)</f>
        <v>3</v>
      </c>
      <c r="L1542" s="7">
        <f>IF([1]主干线!R1542="","",[1]主干线!R1542)</f>
        <v>0</v>
      </c>
      <c r="M1542" s="7">
        <f>IF([1]主干线!S1542="","",[1]主干线!S1542)</f>
        <v>0</v>
      </c>
      <c r="N1542" s="7">
        <f>IF([1]主干线!T1542="","",[1]主干线!T1542)</f>
        <v>0</v>
      </c>
      <c r="O1542" s="7" t="str">
        <f>IF([1]主干线!V1542="","",[1]主干线!V1542)</f>
        <v>8796088757440</v>
      </c>
      <c r="P1542" s="7">
        <f>IF([1]主干线!W1542="","",[1]主干线!W1542)</f>
        <v>1.2606619999999999</v>
      </c>
      <c r="Q1542" s="7">
        <f>IF([1]主干线!X1542="","",[1]主干线!X1542)</f>
        <v>2</v>
      </c>
      <c r="R1542" s="7">
        <f>IF([1]主干线!I1542="","",[1]主干线!I1542)</f>
        <v>1</v>
      </c>
      <c r="S1542" s="7">
        <f>IF([1]主干线!G1542="","",[1]主干线!G1542)</f>
        <v>0</v>
      </c>
      <c r="T1542" s="7">
        <f>IF([1]主干线!J1542="","",[1]主干线!J1542)</f>
        <v>0</v>
      </c>
      <c r="U1542" s="7" t="str">
        <f>IF([1]主干线!H1542="","",[1]主干线!H1542)</f>
        <v>市辖</v>
      </c>
    </row>
    <row r="1543" spans="1:21" x14ac:dyDescent="0.15">
      <c r="A1543" s="7" t="str">
        <f>IF([1]主干线!A1543="","",[1]主干线!A1543)</f>
        <v>安零线路12</v>
      </c>
      <c r="B1543" s="7" t="str">
        <f>IF([1]主干线!B1543="","",[1]主干线!B1543)</f>
        <v>10kV</v>
      </c>
      <c r="C1543" s="7" t="str">
        <f>IF([1]主干线!C1543="","",[1]主干线!C1543)</f>
        <v>140安零线</v>
      </c>
      <c r="D1543" s="7">
        <f>IF([1]主干线!D1543="","",[1]主干线!D1543)</f>
        <v>0</v>
      </c>
      <c r="E1543" s="7" t="str">
        <f>IF([1]主干线!E1543="","",[1]主干线!E1543)</f>
        <v>LGJ-185/30</v>
      </c>
      <c r="F1543" s="7">
        <f>IF([1]主干线!F1543="","",[1]主干线!F1543)</f>
        <v>2.2093000000000002E-2</v>
      </c>
      <c r="G1543" s="7">
        <f>IF([1]主干线!M1543="","",[1]主干线!M1543)</f>
        <v>2E-3</v>
      </c>
      <c r="H1543" s="7">
        <f>IF([1]主干线!N1543="","",[1]主干线!N1543)</f>
        <v>0</v>
      </c>
      <c r="I1543" s="7">
        <f>IF([1]主干线!O1543="","",[1]主干线!O1543)</f>
        <v>0</v>
      </c>
      <c r="J1543" s="7">
        <f>IF([1]主干线!P1543="","",[1]主干线!P1543)</f>
        <v>2015</v>
      </c>
      <c r="K1543" s="7">
        <f>IF([1]主干线!Q1543="","",[1]主干线!Q1543)</f>
        <v>1</v>
      </c>
      <c r="L1543" s="7">
        <f>IF([1]主干线!R1543="","",[1]主干线!R1543)</f>
        <v>0</v>
      </c>
      <c r="M1543" s="7">
        <f>IF([1]主干线!S1543="","",[1]主干线!S1543)</f>
        <v>0</v>
      </c>
      <c r="N1543" s="7">
        <f>IF([1]主干线!T1543="","",[1]主干线!T1543)</f>
        <v>0</v>
      </c>
      <c r="O1543" s="7" t="str">
        <f>IF([1]主干线!V1543="","",[1]主干线!V1543)</f>
        <v>配变_新东民工子女学校</v>
      </c>
      <c r="P1543" s="7">
        <f>IF([1]主干线!W1543="","",[1]主干线!W1543)</f>
        <v>0.44186500000000001</v>
      </c>
      <c r="Q1543" s="7">
        <f>IF([1]主干线!X1543="","",[1]主干线!X1543)</f>
        <v>3</v>
      </c>
      <c r="R1543" s="7">
        <f>IF([1]主干线!I1543="","",[1]主干线!I1543)</f>
        <v>0</v>
      </c>
      <c r="S1543" s="7">
        <f>IF([1]主干线!G1543="","",[1]主干线!G1543)</f>
        <v>0</v>
      </c>
      <c r="T1543" s="7">
        <f>IF([1]主干线!J1543="","",[1]主干线!J1543)</f>
        <v>0</v>
      </c>
      <c r="U1543" s="7" t="str">
        <f>IF([1]主干线!H1543="","",[1]主干线!H1543)</f>
        <v>市辖</v>
      </c>
    </row>
    <row r="1544" spans="1:21" x14ac:dyDescent="0.15">
      <c r="A1544" s="7" t="str">
        <f>IF([1]主干线!A1544="","",[1]主干线!A1544)</f>
        <v>安零线路13</v>
      </c>
      <c r="B1544" s="7" t="str">
        <f>IF([1]主干线!B1544="","",[1]主干线!B1544)</f>
        <v>10kV</v>
      </c>
      <c r="C1544" s="7" t="str">
        <f>IF([1]主干线!C1544="","",[1]主干线!C1544)</f>
        <v>140安零线</v>
      </c>
      <c r="D1544" s="7">
        <f>IF([1]主干线!D1544="","",[1]主干线!D1544)</f>
        <v>0</v>
      </c>
      <c r="E1544" s="7" t="str">
        <f>IF([1]主干线!E1544="","",[1]主干线!E1544)</f>
        <v>LGJ-185/30</v>
      </c>
      <c r="F1544" s="7">
        <f>IF([1]主干线!F1544="","",[1]主干线!F1544)</f>
        <v>0.191803</v>
      </c>
      <c r="G1544" s="7">
        <f>IF([1]主干线!M1544="","",[1]主干线!M1544)</f>
        <v>2E-3</v>
      </c>
      <c r="H1544" s="7">
        <f>IF([1]主干线!N1544="","",[1]主干线!N1544)</f>
        <v>0</v>
      </c>
      <c r="I1544" s="7">
        <f>IF([1]主干线!O1544="","",[1]主干线!O1544)</f>
        <v>0</v>
      </c>
      <c r="J1544" s="7">
        <f>IF([1]主干线!P1544="","",[1]主干线!P1544)</f>
        <v>2015</v>
      </c>
      <c r="K1544" s="7">
        <f>IF([1]主干线!Q1544="","",[1]主干线!Q1544)</f>
        <v>2</v>
      </c>
      <c r="L1544" s="7">
        <f>IF([1]主干线!R1544="","",[1]主干线!R1544)</f>
        <v>0</v>
      </c>
      <c r="M1544" s="7">
        <f>IF([1]主干线!S1544="","",[1]主干线!S1544)</f>
        <v>0</v>
      </c>
      <c r="N1544" s="7">
        <f>IF([1]主干线!T1544="","",[1]主干线!T1544)</f>
        <v>0</v>
      </c>
      <c r="O1544" s="7" t="str">
        <f>IF([1]主干线!V1544="","",[1]主干线!V1544)</f>
        <v>8796088757456</v>
      </c>
      <c r="P1544" s="7">
        <f>IF([1]主干线!W1544="","",[1]主干线!W1544)</f>
        <v>3.8360590000000001</v>
      </c>
      <c r="Q1544" s="7">
        <f>IF([1]主干线!X1544="","",[1]主干线!X1544)</f>
        <v>4</v>
      </c>
      <c r="R1544" s="7">
        <f>IF([1]主干线!I1544="","",[1]主干线!I1544)</f>
        <v>1</v>
      </c>
      <c r="S1544" s="7">
        <f>IF([1]主干线!G1544="","",[1]主干线!G1544)</f>
        <v>0</v>
      </c>
      <c r="T1544" s="7">
        <f>IF([1]主干线!J1544="","",[1]主干线!J1544)</f>
        <v>0</v>
      </c>
      <c r="U1544" s="7" t="str">
        <f>IF([1]主干线!H1544="","",[1]主干线!H1544)</f>
        <v>市辖</v>
      </c>
    </row>
    <row r="1545" spans="1:21" x14ac:dyDescent="0.15">
      <c r="A1545" s="7" t="str">
        <f>IF([1]主干线!A1545="","",[1]主干线!A1545)</f>
        <v>安零线路14</v>
      </c>
      <c r="B1545" s="7" t="str">
        <f>IF([1]主干线!B1545="","",[1]主干线!B1545)</f>
        <v>10kV</v>
      </c>
      <c r="C1545" s="7" t="str">
        <f>IF([1]主干线!C1545="","",[1]主干线!C1545)</f>
        <v>140安零线</v>
      </c>
      <c r="D1545" s="7">
        <f>IF([1]主干线!D1545="","",[1]主干线!D1545)</f>
        <v>0</v>
      </c>
      <c r="E1545" s="7" t="str">
        <f>IF([1]主干线!E1545="","",[1]主干线!E1545)</f>
        <v>LGJ-185/30</v>
      </c>
      <c r="F1545" s="7">
        <f>IF([1]主干线!F1545="","",[1]主干线!F1545)</f>
        <v>4.8002999999999997E-2</v>
      </c>
      <c r="G1545" s="7">
        <f>IF([1]主干线!M1545="","",[1]主干线!M1545)</f>
        <v>2E-3</v>
      </c>
      <c r="H1545" s="7">
        <f>IF([1]主干线!N1545="","",[1]主干线!N1545)</f>
        <v>0</v>
      </c>
      <c r="I1545" s="7">
        <f>IF([1]主干线!O1545="","",[1]主干线!O1545)</f>
        <v>0</v>
      </c>
      <c r="J1545" s="7">
        <f>IF([1]主干线!P1545="","",[1]主干线!P1545)</f>
        <v>2015</v>
      </c>
      <c r="K1545" s="7">
        <f>IF([1]主干线!Q1545="","",[1]主干线!Q1545)</f>
        <v>3</v>
      </c>
      <c r="L1545" s="7">
        <f>IF([1]主干线!R1545="","",[1]主干线!R1545)</f>
        <v>0</v>
      </c>
      <c r="M1545" s="7">
        <f>IF([1]主干线!S1545="","",[1]主干线!S1545)</f>
        <v>0</v>
      </c>
      <c r="N1545" s="7">
        <f>IF([1]主干线!T1545="","",[1]主干线!T1545)</f>
        <v>0</v>
      </c>
      <c r="O1545" s="7" t="str">
        <f>IF([1]主干线!V1545="","",[1]主干线!V1545)</f>
        <v>8796088757520</v>
      </c>
      <c r="P1545" s="7">
        <f>IF([1]主干线!W1545="","",[1]主干线!W1545)</f>
        <v>0.960063</v>
      </c>
      <c r="Q1545" s="7">
        <f>IF([1]主干线!X1545="","",[1]主干线!X1545)</f>
        <v>5</v>
      </c>
      <c r="R1545" s="7">
        <f>IF([1]主干线!I1545="","",[1]主干线!I1545)</f>
        <v>1</v>
      </c>
      <c r="S1545" s="7">
        <f>IF([1]主干线!G1545="","",[1]主干线!G1545)</f>
        <v>0</v>
      </c>
      <c r="T1545" s="7">
        <f>IF([1]主干线!J1545="","",[1]主干线!J1545)</f>
        <v>0</v>
      </c>
      <c r="U1545" s="7" t="str">
        <f>IF([1]主干线!H1545="","",[1]主干线!H1545)</f>
        <v>市辖</v>
      </c>
    </row>
    <row r="1546" spans="1:21" x14ac:dyDescent="0.15">
      <c r="A1546" s="7" t="str">
        <f>IF([1]主干线!A1546="","",[1]主干线!A1546)</f>
        <v>安零线路15</v>
      </c>
      <c r="B1546" s="7" t="str">
        <f>IF([1]主干线!B1546="","",[1]主干线!B1546)</f>
        <v>10kV</v>
      </c>
      <c r="C1546" s="7" t="str">
        <f>IF([1]主干线!C1546="","",[1]主干线!C1546)</f>
        <v>140安零线</v>
      </c>
      <c r="D1546" s="7">
        <f>IF([1]主干线!D1546="","",[1]主干线!D1546)</f>
        <v>0</v>
      </c>
      <c r="E1546" s="7" t="str">
        <f>IF([1]主干线!E1546="","",[1]主干线!E1546)</f>
        <v>LGJ-185/30</v>
      </c>
      <c r="F1546" s="7">
        <f>IF([1]主干线!F1546="","",[1]主干线!F1546)</f>
        <v>5.9943999999999997E-2</v>
      </c>
      <c r="G1546" s="7">
        <f>IF([1]主干线!M1546="","",[1]主干线!M1546)</f>
        <v>2E-3</v>
      </c>
      <c r="H1546" s="7">
        <f>IF([1]主干线!N1546="","",[1]主干线!N1546)</f>
        <v>0</v>
      </c>
      <c r="I1546" s="7">
        <f>IF([1]主干线!O1546="","",[1]主干线!O1546)</f>
        <v>0</v>
      </c>
      <c r="J1546" s="7">
        <f>IF([1]主干线!P1546="","",[1]主干线!P1546)</f>
        <v>2015</v>
      </c>
      <c r="K1546" s="7">
        <f>IF([1]主干线!Q1546="","",[1]主干线!Q1546)</f>
        <v>1</v>
      </c>
      <c r="L1546" s="7">
        <f>IF([1]主干线!R1546="","",[1]主干线!R1546)</f>
        <v>0</v>
      </c>
      <c r="M1546" s="7">
        <f>IF([1]主干线!S1546="","",[1]主干线!S1546)</f>
        <v>0</v>
      </c>
      <c r="N1546" s="7">
        <f>IF([1]主干线!T1546="","",[1]主干线!T1546)</f>
        <v>0</v>
      </c>
      <c r="O1546" s="7" t="str">
        <f>IF([1]主干线!V1546="","",[1]主干线!V1546)</f>
        <v>8796088757504</v>
      </c>
      <c r="P1546" s="7">
        <f>IF([1]主干线!W1546="","",[1]主干线!W1546)</f>
        <v>1.1988829999999999</v>
      </c>
      <c r="Q1546" s="7">
        <f>IF([1]主干线!X1546="","",[1]主干线!X1546)</f>
        <v>6</v>
      </c>
      <c r="R1546" s="7">
        <f>IF([1]主干线!I1546="","",[1]主干线!I1546)</f>
        <v>0</v>
      </c>
      <c r="S1546" s="7">
        <f>IF([1]主干线!G1546="","",[1]主干线!G1546)</f>
        <v>0</v>
      </c>
      <c r="T1546" s="7">
        <f>IF([1]主干线!J1546="","",[1]主干线!J1546)</f>
        <v>0</v>
      </c>
      <c r="U1546" s="7" t="str">
        <f>IF([1]主干线!H1546="","",[1]主干线!H1546)</f>
        <v>市辖</v>
      </c>
    </row>
    <row r="1547" spans="1:21" x14ac:dyDescent="0.15">
      <c r="A1547" s="7" t="str">
        <f>IF([1]主干线!A1547="","",[1]主干线!A1547)</f>
        <v>安零线路16</v>
      </c>
      <c r="B1547" s="7" t="str">
        <f>IF([1]主干线!B1547="","",[1]主干线!B1547)</f>
        <v>10kV</v>
      </c>
      <c r="C1547" s="7" t="str">
        <f>IF([1]主干线!C1547="","",[1]主干线!C1547)</f>
        <v>140安零线</v>
      </c>
      <c r="D1547" s="7">
        <f>IF([1]主干线!D1547="","",[1]主干线!D1547)</f>
        <v>0</v>
      </c>
      <c r="E1547" s="7" t="str">
        <f>IF([1]主干线!E1547="","",[1]主干线!E1547)</f>
        <v>LGJ-185/30</v>
      </c>
      <c r="F1547" s="7">
        <f>IF([1]主干线!F1547="","",[1]主干线!F1547)</f>
        <v>3.4880000000000002E-3</v>
      </c>
      <c r="G1547" s="7">
        <f>IF([1]主干线!M1547="","",[1]主干线!M1547)</f>
        <v>2E-3</v>
      </c>
      <c r="H1547" s="7">
        <f>IF([1]主干线!N1547="","",[1]主干线!N1547)</f>
        <v>0</v>
      </c>
      <c r="I1547" s="7">
        <f>IF([1]主干线!O1547="","",[1]主干线!O1547)</f>
        <v>0</v>
      </c>
      <c r="J1547" s="7">
        <f>IF([1]主干线!P1547="","",[1]主干线!P1547)</f>
        <v>2015</v>
      </c>
      <c r="K1547" s="7">
        <f>IF([1]主干线!Q1547="","",[1]主干线!Q1547)</f>
        <v>2</v>
      </c>
      <c r="L1547" s="7">
        <f>IF([1]主干线!R1547="","",[1]主干线!R1547)</f>
        <v>0</v>
      </c>
      <c r="M1547" s="7">
        <f>IF([1]主干线!S1547="","",[1]主干线!S1547)</f>
        <v>0</v>
      </c>
      <c r="N1547" s="7">
        <f>IF([1]主干线!T1547="","",[1]主干线!T1547)</f>
        <v>0</v>
      </c>
      <c r="O1547" s="7" t="str">
        <f>IF([1]主干线!V1547="","",[1]主干线!V1547)</f>
        <v>配变_新娄</v>
      </c>
      <c r="P1547" s="7">
        <f>IF([1]主干线!W1547="","",[1]主干线!W1547)</f>
        <v>6.9764999999999994E-2</v>
      </c>
      <c r="Q1547" s="7">
        <f>IF([1]主干线!X1547="","",[1]主干线!X1547)</f>
        <v>7</v>
      </c>
      <c r="R1547" s="7">
        <f>IF([1]主干线!I1547="","",[1]主干线!I1547)</f>
        <v>1</v>
      </c>
      <c r="S1547" s="7">
        <f>IF([1]主干线!G1547="","",[1]主干线!G1547)</f>
        <v>0</v>
      </c>
      <c r="T1547" s="7">
        <f>IF([1]主干线!J1547="","",[1]主干线!J1547)</f>
        <v>0</v>
      </c>
      <c r="U1547" s="7" t="str">
        <f>IF([1]主干线!H1547="","",[1]主干线!H1547)</f>
        <v>市辖</v>
      </c>
    </row>
    <row r="1548" spans="1:21" x14ac:dyDescent="0.15">
      <c r="A1548" s="7" t="str">
        <f>IF([1]主干线!A1548="","",[1]主干线!A1548)</f>
        <v>安零线路17</v>
      </c>
      <c r="B1548" s="7" t="str">
        <f>IF([1]主干线!B1548="","",[1]主干线!B1548)</f>
        <v>10kV</v>
      </c>
      <c r="C1548" s="7" t="str">
        <f>IF([1]主干线!C1548="","",[1]主干线!C1548)</f>
        <v>140安零线</v>
      </c>
      <c r="D1548" s="7">
        <f>IF([1]主干线!D1548="","",[1]主干线!D1548)</f>
        <v>0</v>
      </c>
      <c r="E1548" s="7" t="str">
        <f>IF([1]主干线!E1548="","",[1]主干线!E1548)</f>
        <v>LGJ-185/30</v>
      </c>
      <c r="F1548" s="7">
        <f>IF([1]主干线!F1548="","",[1]主干线!F1548)</f>
        <v>4.4680999999999998E-2</v>
      </c>
      <c r="G1548" s="7">
        <f>IF([1]主干线!M1548="","",[1]主干线!M1548)</f>
        <v>2E-3</v>
      </c>
      <c r="H1548" s="7">
        <f>IF([1]主干线!N1548="","",[1]主干线!N1548)</f>
        <v>0</v>
      </c>
      <c r="I1548" s="7">
        <f>IF([1]主干线!O1548="","",[1]主干线!O1548)</f>
        <v>0</v>
      </c>
      <c r="J1548" s="7">
        <f>IF([1]主干线!P1548="","",[1]主干线!P1548)</f>
        <v>2015</v>
      </c>
      <c r="K1548" s="7">
        <f>IF([1]主干线!Q1548="","",[1]主干线!Q1548)</f>
        <v>3</v>
      </c>
      <c r="L1548" s="7">
        <f>IF([1]主干线!R1548="","",[1]主干线!R1548)</f>
        <v>0</v>
      </c>
      <c r="M1548" s="7">
        <f>IF([1]主干线!S1548="","",[1]主干线!S1548)</f>
        <v>0</v>
      </c>
      <c r="N1548" s="7">
        <f>IF([1]主干线!T1548="","",[1]主干线!T1548)</f>
        <v>0</v>
      </c>
      <c r="O1548" s="7" t="str">
        <f>IF([1]主干线!V1548="","",[1]主干线!V1548)</f>
        <v>8796088757568</v>
      </c>
      <c r="P1548" s="7">
        <f>IF([1]主干线!W1548="","",[1]主干线!W1548)</f>
        <v>0.89361400000000002</v>
      </c>
      <c r="Q1548" s="7">
        <f>IF([1]主干线!X1548="","",[1]主干线!X1548)</f>
        <v>8</v>
      </c>
      <c r="R1548" s="7">
        <f>IF([1]主干线!I1548="","",[1]主干线!I1548)</f>
        <v>1</v>
      </c>
      <c r="S1548" s="7">
        <f>IF([1]主干线!G1548="","",[1]主干线!G1548)</f>
        <v>0</v>
      </c>
      <c r="T1548" s="7">
        <f>IF([1]主干线!J1548="","",[1]主干线!J1548)</f>
        <v>0</v>
      </c>
      <c r="U1548" s="7" t="str">
        <f>IF([1]主干线!H1548="","",[1]主干线!H1548)</f>
        <v>市辖</v>
      </c>
    </row>
    <row r="1549" spans="1:21" x14ac:dyDescent="0.15">
      <c r="A1549" s="7" t="str">
        <f>IF([1]主干线!A1549="","",[1]主干线!A1549)</f>
        <v>安零线路18</v>
      </c>
      <c r="B1549" s="7" t="str">
        <f>IF([1]主干线!B1549="","",[1]主干线!B1549)</f>
        <v>10kV</v>
      </c>
      <c r="C1549" s="7" t="str">
        <f>IF([1]主干线!C1549="","",[1]主干线!C1549)</f>
        <v>140安零线</v>
      </c>
      <c r="D1549" s="7">
        <f>IF([1]主干线!D1549="","",[1]主干线!D1549)</f>
        <v>0</v>
      </c>
      <c r="E1549" s="7" t="str">
        <f>IF([1]主干线!E1549="","",[1]主干线!E1549)</f>
        <v>LGJ-185/30</v>
      </c>
      <c r="F1549" s="7">
        <f>IF([1]主干线!F1549="","",[1]主干线!F1549)</f>
        <v>2.8317999999999999E-2</v>
      </c>
      <c r="G1549" s="7">
        <f>IF([1]主干线!M1549="","",[1]主干线!M1549)</f>
        <v>2E-3</v>
      </c>
      <c r="H1549" s="7">
        <f>IF([1]主干线!N1549="","",[1]主干线!N1549)</f>
        <v>0</v>
      </c>
      <c r="I1549" s="7">
        <f>IF([1]主干线!O1549="","",[1]主干线!O1549)</f>
        <v>0</v>
      </c>
      <c r="J1549" s="7">
        <f>IF([1]主干线!P1549="","",[1]主干线!P1549)</f>
        <v>2015</v>
      </c>
      <c r="K1549" s="7">
        <f>IF([1]主干线!Q1549="","",[1]主干线!Q1549)</f>
        <v>1</v>
      </c>
      <c r="L1549" s="7">
        <f>IF([1]主干线!R1549="","",[1]主干线!R1549)</f>
        <v>0</v>
      </c>
      <c r="M1549" s="7">
        <f>IF([1]主干线!S1549="","",[1]主干线!S1549)</f>
        <v>0</v>
      </c>
      <c r="N1549" s="7">
        <f>IF([1]主干线!T1549="","",[1]主干线!T1549)</f>
        <v>0</v>
      </c>
      <c r="O1549" s="7" t="str">
        <f>IF([1]主干线!V1549="","",[1]主干线!V1549)</f>
        <v>配变_新浦小区别墅变</v>
      </c>
      <c r="P1549" s="7">
        <f>IF([1]主干线!W1549="","",[1]主干线!W1549)</f>
        <v>0.566353</v>
      </c>
      <c r="Q1549" s="7">
        <f>IF([1]主干线!X1549="","",[1]主干线!X1549)</f>
        <v>0</v>
      </c>
      <c r="R1549" s="7">
        <f>IF([1]主干线!I1549="","",[1]主干线!I1549)</f>
        <v>0</v>
      </c>
      <c r="S1549" s="7">
        <f>IF([1]主干线!G1549="","",[1]主干线!G1549)</f>
        <v>0</v>
      </c>
      <c r="T1549" s="7">
        <f>IF([1]主干线!J1549="","",[1]主干线!J1549)</f>
        <v>0</v>
      </c>
      <c r="U1549" s="7" t="str">
        <f>IF([1]主干线!H1549="","",[1]主干线!H1549)</f>
        <v>市辖</v>
      </c>
    </row>
    <row r="1550" spans="1:21" x14ac:dyDescent="0.15">
      <c r="A1550" s="7" t="str">
        <f>IF([1]主干线!A1550="","",[1]主干线!A1550)</f>
        <v>安零线路19</v>
      </c>
      <c r="B1550" s="7" t="str">
        <f>IF([1]主干线!B1550="","",[1]主干线!B1550)</f>
        <v>10kV</v>
      </c>
      <c r="C1550" s="7" t="str">
        <f>IF([1]主干线!C1550="","",[1]主干线!C1550)</f>
        <v>140安零线</v>
      </c>
      <c r="D1550" s="7">
        <f>IF([1]主干线!D1550="","",[1]主干线!D1550)</f>
        <v>0</v>
      </c>
      <c r="E1550" s="7" t="str">
        <f>IF([1]主干线!E1550="","",[1]主干线!E1550)</f>
        <v>LGJ-185/30</v>
      </c>
      <c r="F1550" s="7">
        <f>IF([1]主干线!F1550="","",[1]主干线!F1550)</f>
        <v>0.18043799999999999</v>
      </c>
      <c r="G1550" s="7">
        <f>IF([1]主干线!M1550="","",[1]主干线!M1550)</f>
        <v>2E-3</v>
      </c>
      <c r="H1550" s="7">
        <f>IF([1]主干线!N1550="","",[1]主干线!N1550)</f>
        <v>0</v>
      </c>
      <c r="I1550" s="7">
        <f>IF([1]主干线!O1550="","",[1]主干线!O1550)</f>
        <v>0</v>
      </c>
      <c r="J1550" s="7">
        <f>IF([1]主干线!P1550="","",[1]主干线!P1550)</f>
        <v>2015</v>
      </c>
      <c r="K1550" s="7">
        <f>IF([1]主干线!Q1550="","",[1]主干线!Q1550)</f>
        <v>2</v>
      </c>
      <c r="L1550" s="7">
        <f>IF([1]主干线!R1550="","",[1]主干线!R1550)</f>
        <v>0</v>
      </c>
      <c r="M1550" s="7">
        <f>IF([1]主干线!S1550="","",[1]主干线!S1550)</f>
        <v>0</v>
      </c>
      <c r="N1550" s="7">
        <f>IF([1]主干线!T1550="","",[1]主干线!T1550)</f>
        <v>0</v>
      </c>
      <c r="O1550" s="7" t="str">
        <f>IF([1]主干线!V1550="","",[1]主干线!V1550)</f>
        <v>配变_新浦村综合</v>
      </c>
      <c r="P1550" s="7">
        <f>IF([1]主干线!W1550="","",[1]主干线!W1550)</f>
        <v>3.6087530000000001</v>
      </c>
      <c r="Q1550" s="7">
        <f>IF([1]主干线!X1550="","",[1]主干线!X1550)</f>
        <v>1</v>
      </c>
      <c r="R1550" s="7">
        <f>IF([1]主干线!I1550="","",[1]主干线!I1550)</f>
        <v>1</v>
      </c>
      <c r="S1550" s="7">
        <f>IF([1]主干线!G1550="","",[1]主干线!G1550)</f>
        <v>0</v>
      </c>
      <c r="T1550" s="7">
        <f>IF([1]主干线!J1550="","",[1]主干线!J1550)</f>
        <v>0</v>
      </c>
      <c r="U1550" s="7" t="str">
        <f>IF([1]主干线!H1550="","",[1]主干线!H1550)</f>
        <v>市辖</v>
      </c>
    </row>
    <row r="1551" spans="1:21" x14ac:dyDescent="0.15">
      <c r="A1551" s="7" t="str">
        <f>IF([1]主干线!A1551="","",[1]主干线!A1551)</f>
        <v>安零线路20</v>
      </c>
      <c r="B1551" s="7" t="str">
        <f>IF([1]主干线!B1551="","",[1]主干线!B1551)</f>
        <v>10kV</v>
      </c>
      <c r="C1551" s="7" t="str">
        <f>IF([1]主干线!C1551="","",[1]主干线!C1551)</f>
        <v>140安零线</v>
      </c>
      <c r="D1551" s="7">
        <f>IF([1]主干线!D1551="","",[1]主干线!D1551)</f>
        <v>0</v>
      </c>
      <c r="E1551" s="7" t="str">
        <f>IF([1]主干线!E1551="","",[1]主干线!E1551)</f>
        <v>LGJ-185/30</v>
      </c>
      <c r="F1551" s="7">
        <f>IF([1]主干线!F1551="","",[1]主干线!F1551)</f>
        <v>0.47861500000000001</v>
      </c>
      <c r="G1551" s="7">
        <f>IF([1]主干线!M1551="","",[1]主干线!M1551)</f>
        <v>2E-3</v>
      </c>
      <c r="H1551" s="7">
        <f>IF([1]主干线!N1551="","",[1]主干线!N1551)</f>
        <v>0</v>
      </c>
      <c r="I1551" s="7">
        <f>IF([1]主干线!O1551="","",[1]主干线!O1551)</f>
        <v>0</v>
      </c>
      <c r="J1551" s="7">
        <f>IF([1]主干线!P1551="","",[1]主干线!P1551)</f>
        <v>2015</v>
      </c>
      <c r="K1551" s="7">
        <f>IF([1]主干线!Q1551="","",[1]主干线!Q1551)</f>
        <v>3</v>
      </c>
      <c r="L1551" s="7">
        <f>IF([1]主干线!R1551="","",[1]主干线!R1551)</f>
        <v>0</v>
      </c>
      <c r="M1551" s="7">
        <f>IF([1]主干线!S1551="","",[1]主干线!S1551)</f>
        <v>0</v>
      </c>
      <c r="N1551" s="7">
        <f>IF([1]主干线!T1551="","",[1]主干线!T1551)</f>
        <v>0</v>
      </c>
      <c r="O1551" s="7" t="str">
        <f>IF([1]主干线!V1551="","",[1]主干线!V1551)</f>
        <v>8796088757664</v>
      </c>
      <c r="P1551" s="7">
        <f>IF([1]主干线!W1551="","",[1]主干线!W1551)</f>
        <v>9.5723029999999998</v>
      </c>
      <c r="Q1551" s="7">
        <f>IF([1]主干线!X1551="","",[1]主干线!X1551)</f>
        <v>2</v>
      </c>
      <c r="R1551" s="7">
        <f>IF([1]主干线!I1551="","",[1]主干线!I1551)</f>
        <v>1</v>
      </c>
      <c r="S1551" s="7">
        <f>IF([1]主干线!G1551="","",[1]主干线!G1551)</f>
        <v>0</v>
      </c>
      <c r="T1551" s="7">
        <f>IF([1]主干线!J1551="","",[1]主干线!J1551)</f>
        <v>0</v>
      </c>
      <c r="U1551" s="7" t="str">
        <f>IF([1]主干线!H1551="","",[1]主干线!H1551)</f>
        <v>市辖</v>
      </c>
    </row>
    <row r="1552" spans="1:21" x14ac:dyDescent="0.15">
      <c r="A1552" s="7" t="str">
        <f>IF([1]主干线!A1552="","",[1]主干线!A1552)</f>
        <v>安零线路21</v>
      </c>
      <c r="B1552" s="7" t="str">
        <f>IF([1]主干线!B1552="","",[1]主干线!B1552)</f>
        <v>10kV</v>
      </c>
      <c r="C1552" s="7" t="str">
        <f>IF([1]主干线!C1552="","",[1]主干线!C1552)</f>
        <v>140安零线</v>
      </c>
      <c r="D1552" s="7">
        <f>IF([1]主干线!D1552="","",[1]主干线!D1552)</f>
        <v>0</v>
      </c>
      <c r="E1552" s="7" t="str">
        <f>IF([1]主干线!E1552="","",[1]主干线!E1552)</f>
        <v>LGJ-185/30</v>
      </c>
      <c r="F1552" s="7">
        <f>IF([1]主干线!F1552="","",[1]主干线!F1552)</f>
        <v>2.2252000000000001E-2</v>
      </c>
      <c r="G1552" s="7">
        <f>IF([1]主干线!M1552="","",[1]主干线!M1552)</f>
        <v>2E-3</v>
      </c>
      <c r="H1552" s="7">
        <f>IF([1]主干线!N1552="","",[1]主干线!N1552)</f>
        <v>0</v>
      </c>
      <c r="I1552" s="7">
        <f>IF([1]主干线!O1552="","",[1]主干线!O1552)</f>
        <v>0</v>
      </c>
      <c r="J1552" s="7">
        <f>IF([1]主干线!P1552="","",[1]主干线!P1552)</f>
        <v>2015</v>
      </c>
      <c r="K1552" s="7">
        <f>IF([1]主干线!Q1552="","",[1]主干线!Q1552)</f>
        <v>1</v>
      </c>
      <c r="L1552" s="7">
        <f>IF([1]主干线!R1552="","",[1]主干线!R1552)</f>
        <v>0</v>
      </c>
      <c r="M1552" s="7">
        <f>IF([1]主干线!S1552="","",[1]主干线!S1552)</f>
        <v>0</v>
      </c>
      <c r="N1552" s="7">
        <f>IF([1]主干线!T1552="","",[1]主干线!T1552)</f>
        <v>0</v>
      </c>
      <c r="O1552" s="7" t="str">
        <f>IF([1]主干线!V1552="","",[1]主干线!V1552)</f>
        <v>配变_翟家宅变</v>
      </c>
      <c r="P1552" s="7">
        <f>IF([1]主干线!W1552="","",[1]主干线!W1552)</f>
        <v>0.44503399999999999</v>
      </c>
      <c r="Q1552" s="7">
        <f>IF([1]主干线!X1552="","",[1]主干线!X1552)</f>
        <v>3</v>
      </c>
      <c r="R1552" s="7">
        <f>IF([1]主干线!I1552="","",[1]主干线!I1552)</f>
        <v>0</v>
      </c>
      <c r="S1552" s="7">
        <f>IF([1]主干线!G1552="","",[1]主干线!G1552)</f>
        <v>0</v>
      </c>
      <c r="T1552" s="7">
        <f>IF([1]主干线!J1552="","",[1]主干线!J1552)</f>
        <v>0</v>
      </c>
      <c r="U1552" s="7" t="str">
        <f>IF([1]主干线!H1552="","",[1]主干线!H1552)</f>
        <v>市辖</v>
      </c>
    </row>
    <row r="1553" spans="1:21" x14ac:dyDescent="0.15">
      <c r="A1553" s="7" t="str">
        <f>IF([1]主干线!A1553="","",[1]主干线!A1553)</f>
        <v>安零线路22</v>
      </c>
      <c r="B1553" s="7" t="str">
        <f>IF([1]主干线!B1553="","",[1]主干线!B1553)</f>
        <v>10kV</v>
      </c>
      <c r="C1553" s="7" t="str">
        <f>IF([1]主干线!C1553="","",[1]主干线!C1553)</f>
        <v>140安零线</v>
      </c>
      <c r="D1553" s="7">
        <f>IF([1]主干线!D1553="","",[1]主干线!D1553)</f>
        <v>0</v>
      </c>
      <c r="E1553" s="7" t="str">
        <f>IF([1]主干线!E1553="","",[1]主干线!E1553)</f>
        <v>LGJ-185/30</v>
      </c>
      <c r="F1553" s="7">
        <f>IF([1]主干线!F1553="","",[1]主干线!F1553)</f>
        <v>0.103558</v>
      </c>
      <c r="G1553" s="7">
        <f>IF([1]主干线!M1553="","",[1]主干线!M1553)</f>
        <v>2E-3</v>
      </c>
      <c r="H1553" s="7">
        <f>IF([1]主干线!N1553="","",[1]主干线!N1553)</f>
        <v>0</v>
      </c>
      <c r="I1553" s="7">
        <f>IF([1]主干线!O1553="","",[1]主干线!O1553)</f>
        <v>0</v>
      </c>
      <c r="J1553" s="7">
        <f>IF([1]主干线!P1553="","",[1]主干线!P1553)</f>
        <v>2015</v>
      </c>
      <c r="K1553" s="7">
        <f>IF([1]主干线!Q1553="","",[1]主干线!Q1553)</f>
        <v>2</v>
      </c>
      <c r="L1553" s="7">
        <f>IF([1]主干线!R1553="","",[1]主干线!R1553)</f>
        <v>0</v>
      </c>
      <c r="M1553" s="7">
        <f>IF([1]主干线!S1553="","",[1]主干线!S1553)</f>
        <v>0</v>
      </c>
      <c r="N1553" s="7">
        <f>IF([1]主干线!T1553="","",[1]主干线!T1553)</f>
        <v>0</v>
      </c>
      <c r="O1553" s="7" t="str">
        <f>IF([1]主干线!V1553="","",[1]主干线!V1553)</f>
        <v>8796088757680</v>
      </c>
      <c r="P1553" s="7">
        <f>IF([1]主干线!W1553="","",[1]主干线!W1553)</f>
        <v>2.0711599999999999</v>
      </c>
      <c r="Q1553" s="7">
        <f>IF([1]主干线!X1553="","",[1]主干线!X1553)</f>
        <v>4</v>
      </c>
      <c r="R1553" s="7">
        <f>IF([1]主干线!I1553="","",[1]主干线!I1553)</f>
        <v>1</v>
      </c>
      <c r="S1553" s="7">
        <f>IF([1]主干线!G1553="","",[1]主干线!G1553)</f>
        <v>0</v>
      </c>
      <c r="T1553" s="7">
        <f>IF([1]主干线!J1553="","",[1]主干线!J1553)</f>
        <v>0</v>
      </c>
      <c r="U1553" s="7" t="str">
        <f>IF([1]主干线!H1553="","",[1]主干线!H1553)</f>
        <v>市辖</v>
      </c>
    </row>
    <row r="1554" spans="1:21" x14ac:dyDescent="0.15">
      <c r="A1554" s="7" t="str">
        <f>IF([1]主干线!A1554="","",[1]主干线!A1554)</f>
        <v>安零线路23</v>
      </c>
      <c r="B1554" s="7" t="str">
        <f>IF([1]主干线!B1554="","",[1]主干线!B1554)</f>
        <v>10kV</v>
      </c>
      <c r="C1554" s="7" t="str">
        <f>IF([1]主干线!C1554="","",[1]主干线!C1554)</f>
        <v>140安零线</v>
      </c>
      <c r="D1554" s="7">
        <f>IF([1]主干线!D1554="","",[1]主干线!D1554)</f>
        <v>0</v>
      </c>
      <c r="E1554" s="7" t="str">
        <f>IF([1]主干线!E1554="","",[1]主干线!E1554)</f>
        <v>LGJ-185/30</v>
      </c>
      <c r="F1554" s="7">
        <f>IF([1]主干线!F1554="","",[1]主干线!F1554)</f>
        <v>0.199013</v>
      </c>
      <c r="G1554" s="7">
        <f>IF([1]主干线!M1554="","",[1]主干线!M1554)</f>
        <v>2E-3</v>
      </c>
      <c r="H1554" s="7">
        <f>IF([1]主干线!N1554="","",[1]主干线!N1554)</f>
        <v>0</v>
      </c>
      <c r="I1554" s="7">
        <f>IF([1]主干线!O1554="","",[1]主干线!O1554)</f>
        <v>0</v>
      </c>
      <c r="J1554" s="7">
        <f>IF([1]主干线!P1554="","",[1]主干线!P1554)</f>
        <v>2015</v>
      </c>
      <c r="K1554" s="7">
        <f>IF([1]主干线!Q1554="","",[1]主干线!Q1554)</f>
        <v>3</v>
      </c>
      <c r="L1554" s="7">
        <f>IF([1]主干线!R1554="","",[1]主干线!R1554)</f>
        <v>0</v>
      </c>
      <c r="M1554" s="7">
        <f>IF([1]主干线!S1554="","",[1]主干线!S1554)</f>
        <v>0</v>
      </c>
      <c r="N1554" s="7">
        <f>IF([1]主干线!T1554="","",[1]主干线!T1554)</f>
        <v>0</v>
      </c>
      <c r="O1554" s="7" t="str">
        <f>IF([1]主干线!V1554="","",[1]主干线!V1554)</f>
        <v>配变_富隆</v>
      </c>
      <c r="P1554" s="7">
        <f>IF([1]主干线!W1554="","",[1]主干线!W1554)</f>
        <v>3.9802529999999998</v>
      </c>
      <c r="Q1554" s="7">
        <f>IF([1]主干线!X1554="","",[1]主干线!X1554)</f>
        <v>5</v>
      </c>
      <c r="R1554" s="7">
        <f>IF([1]主干线!I1554="","",[1]主干线!I1554)</f>
        <v>1</v>
      </c>
      <c r="S1554" s="7">
        <f>IF([1]主干线!G1554="","",[1]主干线!G1554)</f>
        <v>0</v>
      </c>
      <c r="T1554" s="7">
        <f>IF([1]主干线!J1554="","",[1]主干线!J1554)</f>
        <v>0</v>
      </c>
      <c r="U1554" s="7" t="str">
        <f>IF([1]主干线!H1554="","",[1]主干线!H1554)</f>
        <v>市辖</v>
      </c>
    </row>
    <row r="1555" spans="1:21" x14ac:dyDescent="0.15">
      <c r="A1555" s="7" t="str">
        <f>IF([1]主干线!A1555="","",[1]主干线!A1555)</f>
        <v>安零线路24</v>
      </c>
      <c r="B1555" s="7" t="str">
        <f>IF([1]主干线!B1555="","",[1]主干线!B1555)</f>
        <v>10kV</v>
      </c>
      <c r="C1555" s="7" t="str">
        <f>IF([1]主干线!C1555="","",[1]主干线!C1555)</f>
        <v>140安零线</v>
      </c>
      <c r="D1555" s="7">
        <f>IF([1]主干线!D1555="","",[1]主干线!D1555)</f>
        <v>0</v>
      </c>
      <c r="E1555" s="7" t="str">
        <f>IF([1]主干线!E1555="","",[1]主干线!E1555)</f>
        <v>LGJ-185/30</v>
      </c>
      <c r="F1555" s="7">
        <f>IF([1]主干线!F1555="","",[1]主干线!F1555)</f>
        <v>0.33657300000000001</v>
      </c>
      <c r="G1555" s="7">
        <f>IF([1]主干线!M1555="","",[1]主干线!M1555)</f>
        <v>2E-3</v>
      </c>
      <c r="H1555" s="7">
        <f>IF([1]主干线!N1555="","",[1]主干线!N1555)</f>
        <v>0</v>
      </c>
      <c r="I1555" s="7">
        <f>IF([1]主干线!O1555="","",[1]主干线!O1555)</f>
        <v>0</v>
      </c>
      <c r="J1555" s="7">
        <f>IF([1]主干线!P1555="","",[1]主干线!P1555)</f>
        <v>2015</v>
      </c>
      <c r="K1555" s="7">
        <f>IF([1]主干线!Q1555="","",[1]主干线!Q1555)</f>
        <v>1</v>
      </c>
      <c r="L1555" s="7">
        <f>IF([1]主干线!R1555="","",[1]主干线!R1555)</f>
        <v>0</v>
      </c>
      <c r="M1555" s="7">
        <f>IF([1]主干线!S1555="","",[1]主干线!S1555)</f>
        <v>0</v>
      </c>
      <c r="N1555" s="7">
        <f>IF([1]主干线!T1555="","",[1]主干线!T1555)</f>
        <v>0</v>
      </c>
      <c r="O1555" s="7" t="str">
        <f>IF([1]主干线!V1555="","",[1]主干线!V1555)</f>
        <v>8796088757728</v>
      </c>
      <c r="P1555" s="7">
        <f>IF([1]主干线!W1555="","",[1]主干线!W1555)</f>
        <v>6.7314540000000003</v>
      </c>
      <c r="Q1555" s="7">
        <f>IF([1]主干线!X1555="","",[1]主干线!X1555)</f>
        <v>6</v>
      </c>
      <c r="R1555" s="7">
        <f>IF([1]主干线!I1555="","",[1]主干线!I1555)</f>
        <v>0</v>
      </c>
      <c r="S1555" s="7">
        <f>IF([1]主干线!G1555="","",[1]主干线!G1555)</f>
        <v>0</v>
      </c>
      <c r="T1555" s="7">
        <f>IF([1]主干线!J1555="","",[1]主干线!J1555)</f>
        <v>0</v>
      </c>
      <c r="U1555" s="7" t="str">
        <f>IF([1]主干线!H1555="","",[1]主干线!H1555)</f>
        <v>市辖</v>
      </c>
    </row>
    <row r="1556" spans="1:21" x14ac:dyDescent="0.15">
      <c r="A1556" s="7" t="str">
        <f>IF([1]主干线!A1556="","",[1]主干线!A1556)</f>
        <v>安零线路25</v>
      </c>
      <c r="B1556" s="7" t="str">
        <f>IF([1]主干线!B1556="","",[1]主干线!B1556)</f>
        <v>10kV</v>
      </c>
      <c r="C1556" s="7" t="str">
        <f>IF([1]主干线!C1556="","",[1]主干线!C1556)</f>
        <v>140安零线</v>
      </c>
      <c r="D1556" s="7">
        <f>IF([1]主干线!D1556="","",[1]主干线!D1556)</f>
        <v>0</v>
      </c>
      <c r="E1556" s="7" t="str">
        <f>IF([1]主干线!E1556="","",[1]主干线!E1556)</f>
        <v>LGJ-185/30</v>
      </c>
      <c r="F1556" s="7">
        <f>IF([1]主干线!F1556="","",[1]主干线!F1556)</f>
        <v>0.120939</v>
      </c>
      <c r="G1556" s="7">
        <f>IF([1]主干线!M1556="","",[1]主干线!M1556)</f>
        <v>2E-3</v>
      </c>
      <c r="H1556" s="7">
        <f>IF([1]主干线!N1556="","",[1]主干线!N1556)</f>
        <v>0</v>
      </c>
      <c r="I1556" s="7">
        <f>IF([1]主干线!O1556="","",[1]主干线!O1556)</f>
        <v>0</v>
      </c>
      <c r="J1556" s="7">
        <f>IF([1]主干线!P1556="","",[1]主干线!P1556)</f>
        <v>2015</v>
      </c>
      <c r="K1556" s="7">
        <f>IF([1]主干线!Q1556="","",[1]主干线!Q1556)</f>
        <v>2</v>
      </c>
      <c r="L1556" s="7">
        <f>IF([1]主干线!R1556="","",[1]主干线!R1556)</f>
        <v>0</v>
      </c>
      <c r="M1556" s="7">
        <f>IF([1]主干线!S1556="","",[1]主干线!S1556)</f>
        <v>0</v>
      </c>
      <c r="N1556" s="7">
        <f>IF([1]主干线!T1556="","",[1]主干线!T1556)</f>
        <v>0</v>
      </c>
      <c r="O1556" s="7" t="str">
        <f>IF([1]主干线!V1556="","",[1]主干线!V1556)</f>
        <v>配变_良士文化</v>
      </c>
      <c r="P1556" s="7">
        <f>IF([1]主干线!W1556="","",[1]主干线!W1556)</f>
        <v>2.418774</v>
      </c>
      <c r="Q1556" s="7">
        <f>IF([1]主干线!X1556="","",[1]主干线!X1556)</f>
        <v>7</v>
      </c>
      <c r="R1556" s="7">
        <f>IF([1]主干线!I1556="","",[1]主干线!I1556)</f>
        <v>1</v>
      </c>
      <c r="S1556" s="7">
        <f>IF([1]主干线!G1556="","",[1]主干线!G1556)</f>
        <v>0</v>
      </c>
      <c r="T1556" s="7">
        <f>IF([1]主干线!J1556="","",[1]主干线!J1556)</f>
        <v>0</v>
      </c>
      <c r="U1556" s="7" t="str">
        <f>IF([1]主干线!H1556="","",[1]主干线!H1556)</f>
        <v>市辖</v>
      </c>
    </row>
    <row r="1557" spans="1:21" x14ac:dyDescent="0.15">
      <c r="A1557" s="7" t="str">
        <f>IF([1]主干线!A1557="","",[1]主干线!A1557)</f>
        <v>安零线路26</v>
      </c>
      <c r="B1557" s="7" t="str">
        <f>IF([1]主干线!B1557="","",[1]主干线!B1557)</f>
        <v>10kV</v>
      </c>
      <c r="C1557" s="7" t="str">
        <f>IF([1]主干线!C1557="","",[1]主干线!C1557)</f>
        <v>140安零线</v>
      </c>
      <c r="D1557" s="7">
        <f>IF([1]主干线!D1557="","",[1]主干线!D1557)</f>
        <v>0</v>
      </c>
      <c r="E1557" s="7" t="str">
        <f>IF([1]主干线!E1557="","",[1]主干线!E1557)</f>
        <v>LGJ-185/30</v>
      </c>
      <c r="F1557" s="7">
        <f>IF([1]主干线!F1557="","",[1]主干线!F1557)</f>
        <v>7.2883000000000003E-2</v>
      </c>
      <c r="G1557" s="7">
        <f>IF([1]主干线!M1557="","",[1]主干线!M1557)</f>
        <v>2E-3</v>
      </c>
      <c r="H1557" s="7">
        <f>IF([1]主干线!N1557="","",[1]主干线!N1557)</f>
        <v>0</v>
      </c>
      <c r="I1557" s="7">
        <f>IF([1]主干线!O1557="","",[1]主干线!O1557)</f>
        <v>0</v>
      </c>
      <c r="J1557" s="7">
        <f>IF([1]主干线!P1557="","",[1]主干线!P1557)</f>
        <v>2015</v>
      </c>
      <c r="K1557" s="7">
        <f>IF([1]主干线!Q1557="","",[1]主干线!Q1557)</f>
        <v>3</v>
      </c>
      <c r="L1557" s="7">
        <f>IF([1]主干线!R1557="","",[1]主干线!R1557)</f>
        <v>0</v>
      </c>
      <c r="M1557" s="7">
        <f>IF([1]主干线!S1557="","",[1]主干线!S1557)</f>
        <v>0</v>
      </c>
      <c r="N1557" s="7">
        <f>IF([1]主干线!T1557="","",[1]主干线!T1557)</f>
        <v>0</v>
      </c>
      <c r="O1557" s="7" t="str">
        <f>IF([1]主干线!V1557="","",[1]主干线!V1557)</f>
        <v>配变_日进</v>
      </c>
      <c r="P1557" s="7">
        <f>IF([1]主干线!W1557="","",[1]主干线!W1557)</f>
        <v>1.457668</v>
      </c>
      <c r="Q1557" s="7">
        <f>IF([1]主干线!X1557="","",[1]主干线!X1557)</f>
        <v>8</v>
      </c>
      <c r="R1557" s="7">
        <f>IF([1]主干线!I1557="","",[1]主干线!I1557)</f>
        <v>1</v>
      </c>
      <c r="S1557" s="7">
        <f>IF([1]主干线!G1557="","",[1]主干线!G1557)</f>
        <v>0</v>
      </c>
      <c r="T1557" s="7">
        <f>IF([1]主干线!J1557="","",[1]主干线!J1557)</f>
        <v>0</v>
      </c>
      <c r="U1557" s="7" t="str">
        <f>IF([1]主干线!H1557="","",[1]主干线!H1557)</f>
        <v>市辖</v>
      </c>
    </row>
    <row r="1558" spans="1:21" x14ac:dyDescent="0.15">
      <c r="A1558" s="7" t="str">
        <f>IF([1]主干线!A1558="","",[1]主干线!A1558)</f>
        <v>安零线路27</v>
      </c>
      <c r="B1558" s="7" t="str">
        <f>IF([1]主干线!B1558="","",[1]主干线!B1558)</f>
        <v>10kV</v>
      </c>
      <c r="C1558" s="7" t="str">
        <f>IF([1]主干线!C1558="","",[1]主干线!C1558)</f>
        <v>140安零线</v>
      </c>
      <c r="D1558" s="7">
        <f>IF([1]主干线!D1558="","",[1]主干线!D1558)</f>
        <v>0</v>
      </c>
      <c r="E1558" s="7" t="str">
        <f>IF([1]主干线!E1558="","",[1]主干线!E1558)</f>
        <v>LGJ-185/30</v>
      </c>
      <c r="F1558" s="7">
        <f>IF([1]主干线!F1558="","",[1]主干线!F1558)</f>
        <v>4.299E-2</v>
      </c>
      <c r="G1558" s="7">
        <f>IF([1]主干线!M1558="","",[1]主干线!M1558)</f>
        <v>2E-3</v>
      </c>
      <c r="H1558" s="7">
        <f>IF([1]主干线!N1558="","",[1]主干线!N1558)</f>
        <v>0</v>
      </c>
      <c r="I1558" s="7">
        <f>IF([1]主干线!O1558="","",[1]主干线!O1558)</f>
        <v>0</v>
      </c>
      <c r="J1558" s="7">
        <f>IF([1]主干线!P1558="","",[1]主干线!P1558)</f>
        <v>2015</v>
      </c>
      <c r="K1558" s="7">
        <f>IF([1]主干线!Q1558="","",[1]主干线!Q1558)</f>
        <v>1</v>
      </c>
      <c r="L1558" s="7">
        <f>IF([1]主干线!R1558="","",[1]主干线!R1558)</f>
        <v>0</v>
      </c>
      <c r="M1558" s="7">
        <f>IF([1]主干线!S1558="","",[1]主干线!S1558)</f>
        <v>0</v>
      </c>
      <c r="N1558" s="7">
        <f>IF([1]主干线!T1558="","",[1]主干线!T1558)</f>
        <v>0</v>
      </c>
      <c r="O1558" s="7" t="str">
        <f>IF([1]主干线!V1558="","",[1]主干线!V1558)</f>
        <v>8796088757792</v>
      </c>
      <c r="P1558" s="7">
        <f>IF([1]主干线!W1558="","",[1]主干线!W1558)</f>
        <v>0.85979499999999998</v>
      </c>
      <c r="Q1558" s="7">
        <f>IF([1]主干线!X1558="","",[1]主干线!X1558)</f>
        <v>0</v>
      </c>
      <c r="R1558" s="7">
        <f>IF([1]主干线!I1558="","",[1]主干线!I1558)</f>
        <v>0</v>
      </c>
      <c r="S1558" s="7">
        <f>IF([1]主干线!G1558="","",[1]主干线!G1558)</f>
        <v>0</v>
      </c>
      <c r="T1558" s="7">
        <f>IF([1]主干线!J1558="","",[1]主干线!J1558)</f>
        <v>0</v>
      </c>
      <c r="U1558" s="7" t="str">
        <f>IF([1]主干线!H1558="","",[1]主干线!H1558)</f>
        <v>市辖</v>
      </c>
    </row>
    <row r="1559" spans="1:21" x14ac:dyDescent="0.15">
      <c r="A1559" s="7" t="str">
        <f>IF([1]主干线!A1559="","",[1]主干线!A1559)</f>
        <v>安零线路28</v>
      </c>
      <c r="B1559" s="7" t="str">
        <f>IF([1]主干线!B1559="","",[1]主干线!B1559)</f>
        <v>10kV</v>
      </c>
      <c r="C1559" s="7" t="str">
        <f>IF([1]主干线!C1559="","",[1]主干线!C1559)</f>
        <v>140安零线</v>
      </c>
      <c r="D1559" s="7">
        <f>IF([1]主干线!D1559="","",[1]主干线!D1559)</f>
        <v>0</v>
      </c>
      <c r="E1559" s="7" t="str">
        <f>IF([1]主干线!E1559="","",[1]主干线!E1559)</f>
        <v>LGJ-185/30</v>
      </c>
      <c r="F1559" s="7">
        <f>IF([1]主干线!F1559="","",[1]主干线!F1559)</f>
        <v>0.24445600000000001</v>
      </c>
      <c r="G1559" s="7">
        <f>IF([1]主干线!M1559="","",[1]主干线!M1559)</f>
        <v>2E-3</v>
      </c>
      <c r="H1559" s="7">
        <f>IF([1]主干线!N1559="","",[1]主干线!N1559)</f>
        <v>0</v>
      </c>
      <c r="I1559" s="7">
        <f>IF([1]主干线!O1559="","",[1]主干线!O1559)</f>
        <v>0</v>
      </c>
      <c r="J1559" s="7">
        <f>IF([1]主干线!P1559="","",[1]主干线!P1559)</f>
        <v>2015</v>
      </c>
      <c r="K1559" s="7">
        <f>IF([1]主干线!Q1559="","",[1]主干线!Q1559)</f>
        <v>2</v>
      </c>
      <c r="L1559" s="7">
        <f>IF([1]主干线!R1559="","",[1]主干线!R1559)</f>
        <v>0</v>
      </c>
      <c r="M1559" s="7">
        <f>IF([1]主干线!S1559="","",[1]主干线!S1559)</f>
        <v>0</v>
      </c>
      <c r="N1559" s="7">
        <f>IF([1]主干线!T1559="","",[1]主干线!T1559)</f>
        <v>0</v>
      </c>
      <c r="O1559" s="7" t="str">
        <f>IF([1]主干线!V1559="","",[1]主干线!V1559)</f>
        <v>配变_雅富</v>
      </c>
      <c r="P1559" s="7">
        <f>IF([1]主干线!W1559="","",[1]主干线!W1559)</f>
        <v>4.8891249999999999</v>
      </c>
      <c r="Q1559" s="7">
        <f>IF([1]主干线!X1559="","",[1]主干线!X1559)</f>
        <v>1</v>
      </c>
      <c r="R1559" s="7">
        <f>IF([1]主干线!I1559="","",[1]主干线!I1559)</f>
        <v>1</v>
      </c>
      <c r="S1559" s="7">
        <f>IF([1]主干线!G1559="","",[1]主干线!G1559)</f>
        <v>0</v>
      </c>
      <c r="T1559" s="7">
        <f>IF([1]主干线!J1559="","",[1]主干线!J1559)</f>
        <v>0</v>
      </c>
      <c r="U1559" s="7" t="str">
        <f>IF([1]主干线!H1559="","",[1]主干线!H1559)</f>
        <v>市辖</v>
      </c>
    </row>
    <row r="1560" spans="1:21" x14ac:dyDescent="0.15">
      <c r="A1560" s="7" t="str">
        <f>IF([1]主干线!A1560="","",[1]主干线!A1560)</f>
        <v>安零线路29</v>
      </c>
      <c r="B1560" s="7" t="str">
        <f>IF([1]主干线!B1560="","",[1]主干线!B1560)</f>
        <v>10kV</v>
      </c>
      <c r="C1560" s="7" t="str">
        <f>IF([1]主干线!C1560="","",[1]主干线!C1560)</f>
        <v>140安零线</v>
      </c>
      <c r="D1560" s="7">
        <f>IF([1]主干线!D1560="","",[1]主干线!D1560)</f>
        <v>0</v>
      </c>
      <c r="E1560" s="7" t="str">
        <f>IF([1]主干线!E1560="","",[1]主干线!E1560)</f>
        <v>LGJ-185/30</v>
      </c>
      <c r="F1560" s="7">
        <f>IF([1]主干线!F1560="","",[1]主干线!F1560)</f>
        <v>5.8817000000000001E-2</v>
      </c>
      <c r="G1560" s="7">
        <f>IF([1]主干线!M1560="","",[1]主干线!M1560)</f>
        <v>2E-3</v>
      </c>
      <c r="H1560" s="7">
        <f>IF([1]主干线!N1560="","",[1]主干线!N1560)</f>
        <v>0</v>
      </c>
      <c r="I1560" s="7">
        <f>IF([1]主干线!O1560="","",[1]主干线!O1560)</f>
        <v>0</v>
      </c>
      <c r="J1560" s="7">
        <f>IF([1]主干线!P1560="","",[1]主干线!P1560)</f>
        <v>2015</v>
      </c>
      <c r="K1560" s="7">
        <f>IF([1]主干线!Q1560="","",[1]主干线!Q1560)</f>
        <v>3</v>
      </c>
      <c r="L1560" s="7">
        <f>IF([1]主干线!R1560="","",[1]主干线!R1560)</f>
        <v>0</v>
      </c>
      <c r="M1560" s="7">
        <f>IF([1]主干线!S1560="","",[1]主干线!S1560)</f>
        <v>0</v>
      </c>
      <c r="N1560" s="7">
        <f>IF([1]主干线!T1560="","",[1]主干线!T1560)</f>
        <v>0</v>
      </c>
      <c r="O1560" s="7" t="str">
        <f>IF([1]主干线!V1560="","",[1]主干线!V1560)</f>
        <v>8796088757920</v>
      </c>
      <c r="P1560" s="7">
        <f>IF([1]主干线!W1560="","",[1]主干线!W1560)</f>
        <v>1.176331</v>
      </c>
      <c r="Q1560" s="7">
        <f>IF([1]主干线!X1560="","",[1]主干线!X1560)</f>
        <v>2</v>
      </c>
      <c r="R1560" s="7">
        <f>IF([1]主干线!I1560="","",[1]主干线!I1560)</f>
        <v>1</v>
      </c>
      <c r="S1560" s="7">
        <f>IF([1]主干线!G1560="","",[1]主干线!G1560)</f>
        <v>0</v>
      </c>
      <c r="T1560" s="7">
        <f>IF([1]主干线!J1560="","",[1]主干线!J1560)</f>
        <v>0</v>
      </c>
      <c r="U1560" s="7" t="str">
        <f>IF([1]主干线!H1560="","",[1]主干线!H1560)</f>
        <v>市辖</v>
      </c>
    </row>
    <row r="1561" spans="1:21" x14ac:dyDescent="0.15">
      <c r="A1561" s="7" t="str">
        <f>IF([1]主干线!A1561="","",[1]主干线!A1561)</f>
        <v>安零线路30</v>
      </c>
      <c r="B1561" s="7" t="str">
        <f>IF([1]主干线!B1561="","",[1]主干线!B1561)</f>
        <v>10kV</v>
      </c>
      <c r="C1561" s="7" t="str">
        <f>IF([1]主干线!C1561="","",[1]主干线!C1561)</f>
        <v>140安零线</v>
      </c>
      <c r="D1561" s="7">
        <f>IF([1]主干线!D1561="","",[1]主干线!D1561)</f>
        <v>0</v>
      </c>
      <c r="E1561" s="7" t="str">
        <f>IF([1]主干线!E1561="","",[1]主干线!E1561)</f>
        <v>LGJ-185/30</v>
      </c>
      <c r="F1561" s="7">
        <f>IF([1]主干线!F1561="","",[1]主干线!F1561)</f>
        <v>1.4973E-2</v>
      </c>
      <c r="G1561" s="7">
        <f>IF([1]主干线!M1561="","",[1]主干线!M1561)</f>
        <v>2E-3</v>
      </c>
      <c r="H1561" s="7">
        <f>IF([1]主干线!N1561="","",[1]主干线!N1561)</f>
        <v>0</v>
      </c>
      <c r="I1561" s="7">
        <f>IF([1]主干线!O1561="","",[1]主干线!O1561)</f>
        <v>0</v>
      </c>
      <c r="J1561" s="7">
        <f>IF([1]主干线!P1561="","",[1]主干线!P1561)</f>
        <v>2015</v>
      </c>
      <c r="K1561" s="7">
        <f>IF([1]主干线!Q1561="","",[1]主干线!Q1561)</f>
        <v>1</v>
      </c>
      <c r="L1561" s="7">
        <f>IF([1]主干线!R1561="","",[1]主干线!R1561)</f>
        <v>0</v>
      </c>
      <c r="M1561" s="7">
        <f>IF([1]主干线!S1561="","",[1]主干线!S1561)</f>
        <v>0</v>
      </c>
      <c r="N1561" s="7">
        <f>IF([1]主干线!T1561="","",[1]主干线!T1561)</f>
        <v>0</v>
      </c>
      <c r="O1561" s="7" t="str">
        <f>IF([1]主干线!V1561="","",[1]主干线!V1561)</f>
        <v>配变_西横漕1#变</v>
      </c>
      <c r="P1561" s="7">
        <f>IF([1]主干线!W1561="","",[1]主干线!W1561)</f>
        <v>0.29946200000000001</v>
      </c>
      <c r="Q1561" s="7">
        <f>IF([1]主干线!X1561="","",[1]主干线!X1561)</f>
        <v>3</v>
      </c>
      <c r="R1561" s="7">
        <f>IF([1]主干线!I1561="","",[1]主干线!I1561)</f>
        <v>0</v>
      </c>
      <c r="S1561" s="7">
        <f>IF([1]主干线!G1561="","",[1]主干线!G1561)</f>
        <v>0</v>
      </c>
      <c r="T1561" s="7">
        <f>IF([1]主干线!J1561="","",[1]主干线!J1561)</f>
        <v>0</v>
      </c>
      <c r="U1561" s="7" t="str">
        <f>IF([1]主干线!H1561="","",[1]主干线!H1561)</f>
        <v>市辖</v>
      </c>
    </row>
    <row r="1562" spans="1:21" x14ac:dyDescent="0.15">
      <c r="A1562" s="7" t="str">
        <f>IF([1]主干线!A1562="","",[1]主干线!A1562)</f>
        <v>安零线路31</v>
      </c>
      <c r="B1562" s="7" t="str">
        <f>IF([1]主干线!B1562="","",[1]主干线!B1562)</f>
        <v>10kV</v>
      </c>
      <c r="C1562" s="7" t="str">
        <f>IF([1]主干线!C1562="","",[1]主干线!C1562)</f>
        <v>140安零线</v>
      </c>
      <c r="D1562" s="7">
        <f>IF([1]主干线!D1562="","",[1]主干线!D1562)</f>
        <v>0</v>
      </c>
      <c r="E1562" s="7" t="str">
        <f>IF([1]主干线!E1562="","",[1]主干线!E1562)</f>
        <v>LGJ-185/30</v>
      </c>
      <c r="F1562" s="7">
        <f>IF([1]主干线!F1562="","",[1]主干线!F1562)</f>
        <v>0.45164100000000001</v>
      </c>
      <c r="G1562" s="7">
        <f>IF([1]主干线!M1562="","",[1]主干线!M1562)</f>
        <v>2E-3</v>
      </c>
      <c r="H1562" s="7">
        <f>IF([1]主干线!N1562="","",[1]主干线!N1562)</f>
        <v>0</v>
      </c>
      <c r="I1562" s="7">
        <f>IF([1]主干线!O1562="","",[1]主干线!O1562)</f>
        <v>0</v>
      </c>
      <c r="J1562" s="7">
        <f>IF([1]主干线!P1562="","",[1]主干线!P1562)</f>
        <v>2015</v>
      </c>
      <c r="K1562" s="7">
        <f>IF([1]主干线!Q1562="","",[1]主干线!Q1562)</f>
        <v>2</v>
      </c>
      <c r="L1562" s="7">
        <f>IF([1]主干线!R1562="","",[1]主干线!R1562)</f>
        <v>0</v>
      </c>
      <c r="M1562" s="7">
        <f>IF([1]主干线!S1562="","",[1]主干线!S1562)</f>
        <v>0</v>
      </c>
      <c r="N1562" s="7">
        <f>IF([1]主干线!T1562="","",[1]主干线!T1562)</f>
        <v>0</v>
      </c>
      <c r="O1562" s="7" t="str">
        <f>IF([1]主干线!V1562="","",[1]主干线!V1562)</f>
        <v>8796088757904</v>
      </c>
      <c r="P1562" s="7">
        <f>IF([1]主干线!W1562="","",[1]主干线!W1562)</f>
        <v>9.0328250000000008</v>
      </c>
      <c r="Q1562" s="7">
        <f>IF([1]主干线!X1562="","",[1]主干线!X1562)</f>
        <v>4</v>
      </c>
      <c r="R1562" s="7">
        <f>IF([1]主干线!I1562="","",[1]主干线!I1562)</f>
        <v>1</v>
      </c>
      <c r="S1562" s="7">
        <f>IF([1]主干线!G1562="","",[1]主干线!G1562)</f>
        <v>0</v>
      </c>
      <c r="T1562" s="7">
        <f>IF([1]主干线!J1562="","",[1]主干线!J1562)</f>
        <v>0</v>
      </c>
      <c r="U1562" s="7" t="str">
        <f>IF([1]主干线!H1562="","",[1]主干线!H1562)</f>
        <v>市辖</v>
      </c>
    </row>
    <row r="1563" spans="1:21" x14ac:dyDescent="0.15">
      <c r="A1563" s="7" t="str">
        <f>IF([1]主干线!A1563="","",[1]主干线!A1563)</f>
        <v>安零线路32</v>
      </c>
      <c r="B1563" s="7" t="str">
        <f>IF([1]主干线!B1563="","",[1]主干线!B1563)</f>
        <v>10kV</v>
      </c>
      <c r="C1563" s="7" t="str">
        <f>IF([1]主干线!C1563="","",[1]主干线!C1563)</f>
        <v>140安零线</v>
      </c>
      <c r="D1563" s="7">
        <f>IF([1]主干线!D1563="","",[1]主干线!D1563)</f>
        <v>0</v>
      </c>
      <c r="E1563" s="7" t="str">
        <f>IF([1]主干线!E1563="","",[1]主干线!E1563)</f>
        <v>LGJ-185/30</v>
      </c>
      <c r="F1563" s="7">
        <f>IF([1]主干线!F1563="","",[1]主干线!F1563)</f>
        <v>2.7667000000000001E-2</v>
      </c>
      <c r="G1563" s="7">
        <f>IF([1]主干线!M1563="","",[1]主干线!M1563)</f>
        <v>2E-3</v>
      </c>
      <c r="H1563" s="7">
        <f>IF([1]主干线!N1563="","",[1]主干线!N1563)</f>
        <v>0</v>
      </c>
      <c r="I1563" s="7">
        <f>IF([1]主干线!O1563="","",[1]主干线!O1563)</f>
        <v>0</v>
      </c>
      <c r="J1563" s="7">
        <f>IF([1]主干线!P1563="","",[1]主干线!P1563)</f>
        <v>2015</v>
      </c>
      <c r="K1563" s="7">
        <f>IF([1]主干线!Q1563="","",[1]主干线!Q1563)</f>
        <v>3</v>
      </c>
      <c r="L1563" s="7">
        <f>IF([1]主干线!R1563="","",[1]主干线!R1563)</f>
        <v>0</v>
      </c>
      <c r="M1563" s="7">
        <f>IF([1]主干线!S1563="","",[1]主干线!S1563)</f>
        <v>0</v>
      </c>
      <c r="N1563" s="7">
        <f>IF([1]主干线!T1563="","",[1]主干线!T1563)</f>
        <v>0</v>
      </c>
      <c r="O1563" s="7" t="str">
        <f>IF([1]主干线!V1563="","",[1]主干线!V1563)</f>
        <v>配变_新东村西横漕变</v>
      </c>
      <c r="P1563" s="7">
        <f>IF([1]主干线!W1563="","",[1]主干线!W1563)</f>
        <v>0.55334799999999995</v>
      </c>
      <c r="Q1563" s="7">
        <f>IF([1]主干线!X1563="","",[1]主干线!X1563)</f>
        <v>5</v>
      </c>
      <c r="R1563" s="7">
        <f>IF([1]主干线!I1563="","",[1]主干线!I1563)</f>
        <v>1</v>
      </c>
      <c r="S1563" s="7">
        <f>IF([1]主干线!G1563="","",[1]主干线!G1563)</f>
        <v>0</v>
      </c>
      <c r="T1563" s="7">
        <f>IF([1]主干线!J1563="","",[1]主干线!J1563)</f>
        <v>0</v>
      </c>
      <c r="U1563" s="7" t="str">
        <f>IF([1]主干线!H1563="","",[1]主干线!H1563)</f>
        <v>市辖</v>
      </c>
    </row>
    <row r="1564" spans="1:21" x14ac:dyDescent="0.15">
      <c r="A1564" s="7" t="str">
        <f>IF([1]主干线!A1564="","",[1]主干线!A1564)</f>
        <v>安零线路33</v>
      </c>
      <c r="B1564" s="7" t="str">
        <f>IF([1]主干线!B1564="","",[1]主干线!B1564)</f>
        <v>10kV</v>
      </c>
      <c r="C1564" s="7" t="str">
        <f>IF([1]主干线!C1564="","",[1]主干线!C1564)</f>
        <v>140安零线</v>
      </c>
      <c r="D1564" s="7">
        <f>IF([1]主干线!D1564="","",[1]主干线!D1564)</f>
        <v>0</v>
      </c>
      <c r="E1564" s="7" t="str">
        <f>IF([1]主干线!E1564="","",[1]主干线!E1564)</f>
        <v>LGJ-185/30</v>
      </c>
      <c r="F1564" s="7">
        <f>IF([1]主干线!F1564="","",[1]主干线!F1564)</f>
        <v>0.103031</v>
      </c>
      <c r="G1564" s="7">
        <f>IF([1]主干线!M1564="","",[1]主干线!M1564)</f>
        <v>2E-3</v>
      </c>
      <c r="H1564" s="7">
        <f>IF([1]主干线!N1564="","",[1]主干线!N1564)</f>
        <v>0</v>
      </c>
      <c r="I1564" s="7">
        <f>IF([1]主干线!O1564="","",[1]主干线!O1564)</f>
        <v>0</v>
      </c>
      <c r="J1564" s="7">
        <f>IF([1]主干线!P1564="","",[1]主干线!P1564)</f>
        <v>2015</v>
      </c>
      <c r="K1564" s="7">
        <f>IF([1]主干线!Q1564="","",[1]主干线!Q1564)</f>
        <v>1</v>
      </c>
      <c r="L1564" s="7">
        <f>IF([1]主干线!R1564="","",[1]主干线!R1564)</f>
        <v>0</v>
      </c>
      <c r="M1564" s="7">
        <f>IF([1]主干线!S1564="","",[1]主干线!S1564)</f>
        <v>0</v>
      </c>
      <c r="N1564" s="7">
        <f>IF([1]主干线!T1564="","",[1]主干线!T1564)</f>
        <v>0</v>
      </c>
      <c r="O1564" s="7" t="str">
        <f>IF([1]主干线!V1564="","",[1]主干线!V1564)</f>
        <v>配变_绿地置业临1#变</v>
      </c>
      <c r="P1564" s="7">
        <f>IF([1]主干线!W1564="","",[1]主干线!W1564)</f>
        <v>2.0606140000000002</v>
      </c>
      <c r="Q1564" s="7">
        <f>IF([1]主干线!X1564="","",[1]主干线!X1564)</f>
        <v>6</v>
      </c>
      <c r="R1564" s="7">
        <f>IF([1]主干线!I1564="","",[1]主干线!I1564)</f>
        <v>0</v>
      </c>
      <c r="S1564" s="7">
        <f>IF([1]主干线!G1564="","",[1]主干线!G1564)</f>
        <v>0</v>
      </c>
      <c r="T1564" s="7">
        <f>IF([1]主干线!J1564="","",[1]主干线!J1564)</f>
        <v>0</v>
      </c>
      <c r="U1564" s="7" t="str">
        <f>IF([1]主干线!H1564="","",[1]主干线!H1564)</f>
        <v>市辖</v>
      </c>
    </row>
    <row r="1565" spans="1:21" x14ac:dyDescent="0.15">
      <c r="A1565" s="7" t="str">
        <f>IF([1]主干线!A1565="","",[1]主干线!A1565)</f>
        <v>安零线路34</v>
      </c>
      <c r="B1565" s="7" t="str">
        <f>IF([1]主干线!B1565="","",[1]主干线!B1565)</f>
        <v>10kV</v>
      </c>
      <c r="C1565" s="7" t="str">
        <f>IF([1]主干线!C1565="","",[1]主干线!C1565)</f>
        <v>140安零线</v>
      </c>
      <c r="D1565" s="7">
        <f>IF([1]主干线!D1565="","",[1]主干线!D1565)</f>
        <v>0</v>
      </c>
      <c r="E1565" s="7" t="str">
        <f>IF([1]主干线!E1565="","",[1]主干线!E1565)</f>
        <v>LGJ-185/30</v>
      </c>
      <c r="F1565" s="7">
        <f>IF([1]主干线!F1565="","",[1]主干线!F1565)</f>
        <v>0.30010700000000001</v>
      </c>
      <c r="G1565" s="7">
        <f>IF([1]主干线!M1565="","",[1]主干线!M1565)</f>
        <v>2E-3</v>
      </c>
      <c r="H1565" s="7">
        <f>IF([1]主干线!N1565="","",[1]主干线!N1565)</f>
        <v>0</v>
      </c>
      <c r="I1565" s="7">
        <f>IF([1]主干线!O1565="","",[1]主干线!O1565)</f>
        <v>0</v>
      </c>
      <c r="J1565" s="7">
        <f>IF([1]主干线!P1565="","",[1]主干线!P1565)</f>
        <v>2015</v>
      </c>
      <c r="K1565" s="7">
        <f>IF([1]主干线!Q1565="","",[1]主干线!Q1565)</f>
        <v>2</v>
      </c>
      <c r="L1565" s="7">
        <f>IF([1]主干线!R1565="","",[1]主干线!R1565)</f>
        <v>0</v>
      </c>
      <c r="M1565" s="7">
        <f>IF([1]主干线!S1565="","",[1]主干线!S1565)</f>
        <v>0</v>
      </c>
      <c r="N1565" s="7">
        <f>IF([1]主干线!T1565="","",[1]主干线!T1565)</f>
        <v>0</v>
      </c>
      <c r="O1565" s="7" t="str">
        <f>IF([1]主干线!V1565="","",[1]主干线!V1565)</f>
        <v>8796088757952</v>
      </c>
      <c r="P1565" s="7">
        <f>IF([1]主干线!W1565="","",[1]主干线!W1565)</f>
        <v>6.0021469999999999</v>
      </c>
      <c r="Q1565" s="7">
        <f>IF([1]主干线!X1565="","",[1]主干线!X1565)</f>
        <v>7</v>
      </c>
      <c r="R1565" s="7">
        <f>IF([1]主干线!I1565="","",[1]主干线!I1565)</f>
        <v>1</v>
      </c>
      <c r="S1565" s="7">
        <f>IF([1]主干线!G1565="","",[1]主干线!G1565)</f>
        <v>0</v>
      </c>
      <c r="T1565" s="7">
        <f>IF([1]主干线!J1565="","",[1]主干线!J1565)</f>
        <v>0</v>
      </c>
      <c r="U1565" s="7" t="str">
        <f>IF([1]主干线!H1565="","",[1]主干线!H1565)</f>
        <v>市辖</v>
      </c>
    </row>
    <row r="1566" spans="1:21" x14ac:dyDescent="0.15">
      <c r="A1566" s="7" t="str">
        <f>IF([1]主干线!A1566="","",[1]主干线!A1566)</f>
        <v>安零线路35</v>
      </c>
      <c r="B1566" s="7" t="str">
        <f>IF([1]主干线!B1566="","",[1]主干线!B1566)</f>
        <v>10kV</v>
      </c>
      <c r="C1566" s="7" t="str">
        <f>IF([1]主干线!C1566="","",[1]主干线!C1566)</f>
        <v>140安零线</v>
      </c>
      <c r="D1566" s="7">
        <f>IF([1]主干线!D1566="","",[1]主干线!D1566)</f>
        <v>0</v>
      </c>
      <c r="E1566" s="7" t="str">
        <f>IF([1]主干线!E1566="","",[1]主干线!E1566)</f>
        <v>LGJ-185/30</v>
      </c>
      <c r="F1566" s="7">
        <f>IF([1]主干线!F1566="","",[1]主干线!F1566)</f>
        <v>1.7264000000000002E-2</v>
      </c>
      <c r="G1566" s="7">
        <f>IF([1]主干线!M1566="","",[1]主干线!M1566)</f>
        <v>2E-3</v>
      </c>
      <c r="H1566" s="7">
        <f>IF([1]主干线!N1566="","",[1]主干线!N1566)</f>
        <v>0</v>
      </c>
      <c r="I1566" s="7">
        <f>IF([1]主干线!O1566="","",[1]主干线!O1566)</f>
        <v>0</v>
      </c>
      <c r="J1566" s="7">
        <f>IF([1]主干线!P1566="","",[1]主干线!P1566)</f>
        <v>2015</v>
      </c>
      <c r="K1566" s="7">
        <f>IF([1]主干线!Q1566="","",[1]主干线!Q1566)</f>
        <v>3</v>
      </c>
      <c r="L1566" s="7">
        <f>IF([1]主干线!R1566="","",[1]主干线!R1566)</f>
        <v>0</v>
      </c>
      <c r="M1566" s="7">
        <f>IF([1]主干线!S1566="","",[1]主干线!S1566)</f>
        <v>0</v>
      </c>
      <c r="N1566" s="7">
        <f>IF([1]主干线!T1566="","",[1]主干线!T1566)</f>
        <v>0</v>
      </c>
      <c r="O1566" s="7" t="str">
        <f>IF([1]主干线!V1566="","",[1]主干线!V1566)</f>
        <v>8796088758112</v>
      </c>
      <c r="P1566" s="7">
        <f>IF([1]主干线!W1566="","",[1]主干线!W1566)</f>
        <v>0.34528799999999998</v>
      </c>
      <c r="Q1566" s="7">
        <f>IF([1]主干线!X1566="","",[1]主干线!X1566)</f>
        <v>8</v>
      </c>
      <c r="R1566" s="7">
        <f>IF([1]主干线!I1566="","",[1]主干线!I1566)</f>
        <v>1</v>
      </c>
      <c r="S1566" s="7">
        <f>IF([1]主干线!G1566="","",[1]主干线!G1566)</f>
        <v>0</v>
      </c>
      <c r="T1566" s="7">
        <f>IF([1]主干线!J1566="","",[1]主干线!J1566)</f>
        <v>0</v>
      </c>
      <c r="U1566" s="7" t="str">
        <f>IF([1]主干线!H1566="","",[1]主干线!H1566)</f>
        <v/>
      </c>
    </row>
    <row r="1567" spans="1:21" x14ac:dyDescent="0.15">
      <c r="A1567" s="7" t="str">
        <f>IF([1]主干线!A1567="","",[1]主干线!A1567)</f>
        <v>安零线路36</v>
      </c>
      <c r="B1567" s="7" t="str">
        <f>IF([1]主干线!B1567="","",[1]主干线!B1567)</f>
        <v>10kV</v>
      </c>
      <c r="C1567" s="7" t="str">
        <f>IF([1]主干线!C1567="","",[1]主干线!C1567)</f>
        <v>140安零线</v>
      </c>
      <c r="D1567" s="7">
        <f>IF([1]主干线!D1567="","",[1]主干线!D1567)</f>
        <v>0</v>
      </c>
      <c r="E1567" s="7" t="str">
        <f>IF([1]主干线!E1567="","",[1]主干线!E1567)</f>
        <v>LGJ-185/30</v>
      </c>
      <c r="F1567" s="7">
        <f>IF([1]主干线!F1567="","",[1]主干线!F1567)</f>
        <v>0.43760599999999999</v>
      </c>
      <c r="G1567" s="7">
        <f>IF([1]主干线!M1567="","",[1]主干线!M1567)</f>
        <v>2E-3</v>
      </c>
      <c r="H1567" s="7">
        <f>IF([1]主干线!N1567="","",[1]主干线!N1567)</f>
        <v>0</v>
      </c>
      <c r="I1567" s="7">
        <f>IF([1]主干线!O1567="","",[1]主干线!O1567)</f>
        <v>0</v>
      </c>
      <c r="J1567" s="7">
        <f>IF([1]主干线!P1567="","",[1]主干线!P1567)</f>
        <v>2015</v>
      </c>
      <c r="K1567" s="7">
        <f>IF([1]主干线!Q1567="","",[1]主干线!Q1567)</f>
        <v>1</v>
      </c>
      <c r="L1567" s="7">
        <f>IF([1]主干线!R1567="","",[1]主干线!R1567)</f>
        <v>0</v>
      </c>
      <c r="M1567" s="7">
        <f>IF([1]主干线!S1567="","",[1]主干线!S1567)</f>
        <v>0</v>
      </c>
      <c r="N1567" s="7">
        <f>IF([1]主干线!T1567="","",[1]主干线!T1567)</f>
        <v>0</v>
      </c>
      <c r="O1567" s="7" t="str">
        <f>IF([1]主干线!V1567="","",[1]主干线!V1567)</f>
        <v>8796088758096</v>
      </c>
      <c r="P1567" s="7">
        <f>IF([1]主干线!W1567="","",[1]主干线!W1567)</f>
        <v>8.752129</v>
      </c>
      <c r="Q1567" s="7">
        <f>IF([1]主干线!X1567="","",[1]主干线!X1567)</f>
        <v>0</v>
      </c>
      <c r="R1567" s="7">
        <f>IF([1]主干线!I1567="","",[1]主干线!I1567)</f>
        <v>0</v>
      </c>
      <c r="S1567" s="7">
        <f>IF([1]主干线!G1567="","",[1]主干线!G1567)</f>
        <v>0</v>
      </c>
      <c r="T1567" s="7">
        <f>IF([1]主干线!J1567="","",[1]主干线!J1567)</f>
        <v>0</v>
      </c>
      <c r="U1567" s="7" t="str">
        <f>IF([1]主干线!H1567="","",[1]主干线!H1567)</f>
        <v/>
      </c>
    </row>
    <row r="1568" spans="1:21" x14ac:dyDescent="0.15">
      <c r="A1568" s="7" t="str">
        <f>IF([1]主干线!A1568="","",[1]主干线!A1568)</f>
        <v>安零线路37</v>
      </c>
      <c r="B1568" s="7" t="str">
        <f>IF([1]主干线!B1568="","",[1]主干线!B1568)</f>
        <v>10kV</v>
      </c>
      <c r="C1568" s="7" t="str">
        <f>IF([1]主干线!C1568="","",[1]主干线!C1568)</f>
        <v>140安零线</v>
      </c>
      <c r="D1568" s="7">
        <f>IF([1]主干线!D1568="","",[1]主干线!D1568)</f>
        <v>0</v>
      </c>
      <c r="E1568" s="7" t="str">
        <f>IF([1]主干线!E1568="","",[1]主干线!E1568)</f>
        <v>LGJ-185/30</v>
      </c>
      <c r="F1568" s="7">
        <f>IF([1]主干线!F1568="","",[1]主干线!F1568)</f>
        <v>2.9750000000000002E-3</v>
      </c>
      <c r="G1568" s="7">
        <f>IF([1]主干线!M1568="","",[1]主干线!M1568)</f>
        <v>2E-3</v>
      </c>
      <c r="H1568" s="7">
        <f>IF([1]主干线!N1568="","",[1]主干线!N1568)</f>
        <v>0</v>
      </c>
      <c r="I1568" s="7">
        <f>IF([1]主干线!O1568="","",[1]主干线!O1568)</f>
        <v>0</v>
      </c>
      <c r="J1568" s="7">
        <f>IF([1]主干线!P1568="","",[1]主干线!P1568)</f>
        <v>2015</v>
      </c>
      <c r="K1568" s="7">
        <f>IF([1]主干线!Q1568="","",[1]主干线!Q1568)</f>
        <v>2</v>
      </c>
      <c r="L1568" s="7">
        <f>IF([1]主干线!R1568="","",[1]主干线!R1568)</f>
        <v>0</v>
      </c>
      <c r="M1568" s="7">
        <f>IF([1]主干线!S1568="","",[1]主干线!S1568)</f>
        <v>0</v>
      </c>
      <c r="N1568" s="7">
        <f>IF([1]主干线!T1568="","",[1]主干线!T1568)</f>
        <v>0</v>
      </c>
      <c r="O1568" s="7" t="str">
        <f>IF([1]主干线!V1568="","",[1]主干线!V1568)</f>
        <v>配变_网通9097</v>
      </c>
      <c r="P1568" s="7">
        <f>IF([1]主干线!W1568="","",[1]主干线!W1568)</f>
        <v>5.9499999999999997E-2</v>
      </c>
      <c r="Q1568" s="7">
        <f>IF([1]主干线!X1568="","",[1]主干线!X1568)</f>
        <v>1</v>
      </c>
      <c r="R1568" s="7">
        <f>IF([1]主干线!I1568="","",[1]主干线!I1568)</f>
        <v>1</v>
      </c>
      <c r="S1568" s="7">
        <f>IF([1]主干线!G1568="","",[1]主干线!G1568)</f>
        <v>0</v>
      </c>
      <c r="T1568" s="7">
        <f>IF([1]主干线!J1568="","",[1]主干线!J1568)</f>
        <v>0</v>
      </c>
      <c r="U1568" s="7" t="str">
        <f>IF([1]主干线!H1568="","",[1]主干线!H1568)</f>
        <v/>
      </c>
    </row>
    <row r="1569" spans="1:21" x14ac:dyDescent="0.15">
      <c r="A1569" s="7" t="str">
        <f>IF([1]主干线!A1569="","",[1]主干线!A1569)</f>
        <v>安零线路38</v>
      </c>
      <c r="B1569" s="7" t="str">
        <f>IF([1]主干线!B1569="","",[1]主干线!B1569)</f>
        <v>10kV</v>
      </c>
      <c r="C1569" s="7" t="str">
        <f>IF([1]主干线!C1569="","",[1]主干线!C1569)</f>
        <v>140安零线</v>
      </c>
      <c r="D1569" s="7">
        <f>IF([1]主干线!D1569="","",[1]主干线!D1569)</f>
        <v>0</v>
      </c>
      <c r="E1569" s="7" t="str">
        <f>IF([1]主干线!E1569="","",[1]主干线!E1569)</f>
        <v>LGJ-185/30</v>
      </c>
      <c r="F1569" s="7">
        <f>IF([1]主干线!F1569="","",[1]主干线!F1569)</f>
        <v>2.7486E-2</v>
      </c>
      <c r="G1569" s="7">
        <f>IF([1]主干线!M1569="","",[1]主干线!M1569)</f>
        <v>2E-3</v>
      </c>
      <c r="H1569" s="7">
        <f>IF([1]主干线!N1569="","",[1]主干线!N1569)</f>
        <v>0</v>
      </c>
      <c r="I1569" s="7">
        <f>IF([1]主干线!O1569="","",[1]主干线!O1569)</f>
        <v>0</v>
      </c>
      <c r="J1569" s="7">
        <f>IF([1]主干线!P1569="","",[1]主干线!P1569)</f>
        <v>2015</v>
      </c>
      <c r="K1569" s="7">
        <f>IF([1]主干线!Q1569="","",[1]主干线!Q1569)</f>
        <v>3</v>
      </c>
      <c r="L1569" s="7">
        <f>IF([1]主干线!R1569="","",[1]主干线!R1569)</f>
        <v>0</v>
      </c>
      <c r="M1569" s="7">
        <f>IF([1]主干线!S1569="","",[1]主干线!S1569)</f>
        <v>0</v>
      </c>
      <c r="N1569" s="7">
        <f>IF([1]主干线!T1569="","",[1]主干线!T1569)</f>
        <v>0</v>
      </c>
      <c r="O1569" s="7" t="str">
        <f>IF([1]主干线!V1569="","",[1]主干线!V1569)</f>
        <v>8796088758064</v>
      </c>
      <c r="P1569" s="7">
        <f>IF([1]主干线!W1569="","",[1]主干线!W1569)</f>
        <v>0.54971199999999998</v>
      </c>
      <c r="Q1569" s="7">
        <f>IF([1]主干线!X1569="","",[1]主干线!X1569)</f>
        <v>2</v>
      </c>
      <c r="R1569" s="7">
        <f>IF([1]主干线!I1569="","",[1]主干线!I1569)</f>
        <v>1</v>
      </c>
      <c r="S1569" s="7">
        <f>IF([1]主干线!G1569="","",[1]主干线!G1569)</f>
        <v>0</v>
      </c>
      <c r="T1569" s="7">
        <f>IF([1]主干线!J1569="","",[1]主干线!J1569)</f>
        <v>0</v>
      </c>
      <c r="U1569" s="7" t="str">
        <f>IF([1]主干线!H1569="","",[1]主干线!H1569)</f>
        <v/>
      </c>
    </row>
    <row r="1570" spans="1:21" x14ac:dyDescent="0.15">
      <c r="A1570" s="7" t="str">
        <f>IF([1]主干线!A1570="","",[1]主干线!A1570)</f>
        <v>安零线路39</v>
      </c>
      <c r="B1570" s="7" t="str">
        <f>IF([1]主干线!B1570="","",[1]主干线!B1570)</f>
        <v>10kV</v>
      </c>
      <c r="C1570" s="7" t="str">
        <f>IF([1]主干线!C1570="","",[1]主干线!C1570)</f>
        <v>140安零线</v>
      </c>
      <c r="D1570" s="7">
        <f>IF([1]主干线!D1570="","",[1]主干线!D1570)</f>
        <v>0</v>
      </c>
      <c r="E1570" s="7" t="str">
        <f>IF([1]主干线!E1570="","",[1]主干线!E1570)</f>
        <v>LGJ-185/30</v>
      </c>
      <c r="F1570" s="7">
        <f>IF([1]主干线!F1570="","",[1]主干线!F1570)</f>
        <v>2.4884E-2</v>
      </c>
      <c r="G1570" s="7">
        <f>IF([1]主干线!M1570="","",[1]主干线!M1570)</f>
        <v>2E-3</v>
      </c>
      <c r="H1570" s="7">
        <f>IF([1]主干线!N1570="","",[1]主干线!N1570)</f>
        <v>0</v>
      </c>
      <c r="I1570" s="7">
        <f>IF([1]主干线!O1570="","",[1]主干线!O1570)</f>
        <v>0</v>
      </c>
      <c r="J1570" s="7">
        <f>IF([1]主干线!P1570="","",[1]主干线!P1570)</f>
        <v>2015</v>
      </c>
      <c r="K1570" s="7">
        <f>IF([1]主干线!Q1570="","",[1]主干线!Q1570)</f>
        <v>1</v>
      </c>
      <c r="L1570" s="7">
        <f>IF([1]主干线!R1570="","",[1]主干线!R1570)</f>
        <v>0</v>
      </c>
      <c r="M1570" s="7">
        <f>IF([1]主干线!S1570="","",[1]主干线!S1570)</f>
        <v>0</v>
      </c>
      <c r="N1570" s="7">
        <f>IF([1]主干线!T1570="","",[1]主干线!T1570)</f>
        <v>0</v>
      </c>
      <c r="O1570" s="7" t="str">
        <f>IF([1]主干线!V1570="","",[1]主干线!V1570)</f>
        <v>8796088758080</v>
      </c>
      <c r="P1570" s="7">
        <f>IF([1]主干线!W1570="","",[1]主干线!W1570)</f>
        <v>0.49767699999999998</v>
      </c>
      <c r="Q1570" s="7">
        <f>IF([1]主干线!X1570="","",[1]主干线!X1570)</f>
        <v>3</v>
      </c>
      <c r="R1570" s="7">
        <f>IF([1]主干线!I1570="","",[1]主干线!I1570)</f>
        <v>0</v>
      </c>
      <c r="S1570" s="7">
        <f>IF([1]主干线!G1570="","",[1]主干线!G1570)</f>
        <v>0</v>
      </c>
      <c r="T1570" s="7">
        <f>IF([1]主干线!J1570="","",[1]主干线!J1570)</f>
        <v>0</v>
      </c>
      <c r="U1570" s="7" t="str">
        <f>IF([1]主干线!H1570="","",[1]主干线!H1570)</f>
        <v/>
      </c>
    </row>
    <row r="1571" spans="1:21" x14ac:dyDescent="0.15">
      <c r="A1571" s="7" t="str">
        <f>IF([1]主干线!A1571="","",[1]主干线!A1571)</f>
        <v>安零线路40</v>
      </c>
      <c r="B1571" s="7" t="str">
        <f>IF([1]主干线!B1571="","",[1]主干线!B1571)</f>
        <v>10kV</v>
      </c>
      <c r="C1571" s="7" t="str">
        <f>IF([1]主干线!C1571="","",[1]主干线!C1571)</f>
        <v>140安零线</v>
      </c>
      <c r="D1571" s="7">
        <f>IF([1]主干线!D1571="","",[1]主干线!D1571)</f>
        <v>0</v>
      </c>
      <c r="E1571" s="7" t="str">
        <f>IF([1]主干线!E1571="","",[1]主干线!E1571)</f>
        <v>LGJ-185/30</v>
      </c>
      <c r="F1571" s="7">
        <f>IF([1]主干线!F1571="","",[1]主干线!F1571)</f>
        <v>3.4658000000000001E-2</v>
      </c>
      <c r="G1571" s="7">
        <f>IF([1]主干线!M1571="","",[1]主干线!M1571)</f>
        <v>2E-3</v>
      </c>
      <c r="H1571" s="7">
        <f>IF([1]主干线!N1571="","",[1]主干线!N1571)</f>
        <v>0</v>
      </c>
      <c r="I1571" s="7">
        <f>IF([1]主干线!O1571="","",[1]主干线!O1571)</f>
        <v>0</v>
      </c>
      <c r="J1571" s="7">
        <f>IF([1]主干线!P1571="","",[1]主干线!P1571)</f>
        <v>2015</v>
      </c>
      <c r="K1571" s="7">
        <f>IF([1]主干线!Q1571="","",[1]主干线!Q1571)</f>
        <v>2</v>
      </c>
      <c r="L1571" s="7">
        <f>IF([1]主干线!R1571="","",[1]主干线!R1571)</f>
        <v>0</v>
      </c>
      <c r="M1571" s="7">
        <f>IF([1]主干线!S1571="","",[1]主干线!S1571)</f>
        <v>0</v>
      </c>
      <c r="N1571" s="7">
        <f>IF([1]主干线!T1571="","",[1]主干线!T1571)</f>
        <v>0</v>
      </c>
      <c r="O1571" s="7" t="str">
        <f>IF([1]主干线!V1571="","",[1]主干线!V1571)</f>
        <v>配变_安零线电信0829</v>
      </c>
      <c r="P1571" s="7">
        <f>IF([1]主干线!W1571="","",[1]主干线!W1571)</f>
        <v>0.693164</v>
      </c>
      <c r="Q1571" s="7">
        <f>IF([1]主干线!X1571="","",[1]主干线!X1571)</f>
        <v>4</v>
      </c>
      <c r="R1571" s="7">
        <f>IF([1]主干线!I1571="","",[1]主干线!I1571)</f>
        <v>1</v>
      </c>
      <c r="S1571" s="7">
        <f>IF([1]主干线!G1571="","",[1]主干线!G1571)</f>
        <v>0</v>
      </c>
      <c r="T1571" s="7">
        <f>IF([1]主干线!J1571="","",[1]主干线!J1571)</f>
        <v>0</v>
      </c>
      <c r="U1571" s="7" t="str">
        <f>IF([1]主干线!H1571="","",[1]主干线!H1571)</f>
        <v/>
      </c>
    </row>
    <row r="1572" spans="1:21" x14ac:dyDescent="0.15">
      <c r="A1572" s="7" t="str">
        <f>IF([1]主干线!A1572="","",[1]主干线!A1572)</f>
        <v>安零线路41</v>
      </c>
      <c r="B1572" s="7" t="str">
        <f>IF([1]主干线!B1572="","",[1]主干线!B1572)</f>
        <v>10kV</v>
      </c>
      <c r="C1572" s="7" t="str">
        <f>IF([1]主干线!C1572="","",[1]主干线!C1572)</f>
        <v>140安零线</v>
      </c>
      <c r="D1572" s="7">
        <f>IF([1]主干线!D1572="","",[1]主干线!D1572)</f>
        <v>0</v>
      </c>
      <c r="E1572" s="7" t="str">
        <f>IF([1]主干线!E1572="","",[1]主干线!E1572)</f>
        <v>LGJ-185/30</v>
      </c>
      <c r="F1572" s="7">
        <f>IF([1]主干线!F1572="","",[1]主干线!F1572)</f>
        <v>4.2195999999999997E-2</v>
      </c>
      <c r="G1572" s="7">
        <f>IF([1]主干线!M1572="","",[1]主干线!M1572)</f>
        <v>2E-3</v>
      </c>
      <c r="H1572" s="7">
        <f>IF([1]主干线!N1572="","",[1]主干线!N1572)</f>
        <v>0</v>
      </c>
      <c r="I1572" s="7">
        <f>IF([1]主干线!O1572="","",[1]主干线!O1572)</f>
        <v>0</v>
      </c>
      <c r="J1572" s="7">
        <f>IF([1]主干线!P1572="","",[1]主干线!P1572)</f>
        <v>2015</v>
      </c>
      <c r="K1572" s="7">
        <f>IF([1]主干线!Q1572="","",[1]主干线!Q1572)</f>
        <v>3</v>
      </c>
      <c r="L1572" s="7">
        <f>IF([1]主干线!R1572="","",[1]主干线!R1572)</f>
        <v>0</v>
      </c>
      <c r="M1572" s="7">
        <f>IF([1]主干线!S1572="","",[1]主干线!S1572)</f>
        <v>0</v>
      </c>
      <c r="N1572" s="7">
        <f>IF([1]主干线!T1572="","",[1]主干线!T1572)</f>
        <v>0</v>
      </c>
      <c r="O1572" s="7" t="str">
        <f>IF([1]主干线!V1572="","",[1]主干线!V1572)</f>
        <v>配变_华东台商子女学校1-2</v>
      </c>
      <c r="P1572" s="7">
        <f>IF([1]主干线!W1572="","",[1]主干线!W1572)</f>
        <v>0.84391899999999997</v>
      </c>
      <c r="Q1572" s="7">
        <f>IF([1]主干线!X1572="","",[1]主干线!X1572)</f>
        <v>5</v>
      </c>
      <c r="R1572" s="7">
        <f>IF([1]主干线!I1572="","",[1]主干线!I1572)</f>
        <v>1</v>
      </c>
      <c r="S1572" s="7">
        <f>IF([1]主干线!G1572="","",[1]主干线!G1572)</f>
        <v>0</v>
      </c>
      <c r="T1572" s="7">
        <f>IF([1]主干线!J1572="","",[1]主干线!J1572)</f>
        <v>0</v>
      </c>
      <c r="U1572" s="7" t="str">
        <f>IF([1]主干线!H1572="","",[1]主干线!H1572)</f>
        <v/>
      </c>
    </row>
    <row r="1573" spans="1:21" x14ac:dyDescent="0.15">
      <c r="A1573" s="7" t="str">
        <f>IF([1]主干线!A1573="","",[1]主干线!A1573)</f>
        <v>安零线路42</v>
      </c>
      <c r="B1573" s="7" t="str">
        <f>IF([1]主干线!B1573="","",[1]主干线!B1573)</f>
        <v>10kV</v>
      </c>
      <c r="C1573" s="7" t="str">
        <f>IF([1]主干线!C1573="","",[1]主干线!C1573)</f>
        <v>140安零线</v>
      </c>
      <c r="D1573" s="7">
        <f>IF([1]主干线!D1573="","",[1]主干线!D1573)</f>
        <v>0</v>
      </c>
      <c r="E1573" s="7" t="str">
        <f>IF([1]主干线!E1573="","",[1]主干线!E1573)</f>
        <v>LGJ-185/30</v>
      </c>
      <c r="F1573" s="7">
        <f>IF([1]主干线!F1573="","",[1]主干线!F1573)</f>
        <v>0.122517</v>
      </c>
      <c r="G1573" s="7">
        <f>IF([1]主干线!M1573="","",[1]主干线!M1573)</f>
        <v>2E-3</v>
      </c>
      <c r="H1573" s="7">
        <f>IF([1]主干线!N1573="","",[1]主干线!N1573)</f>
        <v>0</v>
      </c>
      <c r="I1573" s="7">
        <f>IF([1]主干线!O1573="","",[1]主干线!O1573)</f>
        <v>0</v>
      </c>
      <c r="J1573" s="7">
        <f>IF([1]主干线!P1573="","",[1]主干线!P1573)</f>
        <v>2015</v>
      </c>
      <c r="K1573" s="7">
        <f>IF([1]主干线!Q1573="","",[1]主干线!Q1573)</f>
        <v>1</v>
      </c>
      <c r="L1573" s="7">
        <f>IF([1]主干线!R1573="","",[1]主干线!R1573)</f>
        <v>0</v>
      </c>
      <c r="M1573" s="7">
        <f>IF([1]主干线!S1573="","",[1]主干线!S1573)</f>
        <v>0</v>
      </c>
      <c r="N1573" s="7">
        <f>IF([1]主干线!T1573="","",[1]主干线!T1573)</f>
        <v>0</v>
      </c>
      <c r="O1573" s="7" t="str">
        <f>IF([1]主干线!V1573="","",[1]主干线!V1573)</f>
        <v>8796088758352</v>
      </c>
      <c r="P1573" s="7">
        <f>IF([1]主干线!W1573="","",[1]主干线!W1573)</f>
        <v>2.4503460000000001</v>
      </c>
      <c r="Q1573" s="7">
        <f>IF([1]主干线!X1573="","",[1]主干线!X1573)</f>
        <v>6</v>
      </c>
      <c r="R1573" s="7">
        <f>IF([1]主干线!I1573="","",[1]主干线!I1573)</f>
        <v>0</v>
      </c>
      <c r="S1573" s="7">
        <f>IF([1]主干线!G1573="","",[1]主干线!G1573)</f>
        <v>0</v>
      </c>
      <c r="T1573" s="7">
        <f>IF([1]主干线!J1573="","",[1]主干线!J1573)</f>
        <v>0</v>
      </c>
      <c r="U1573" s="7" t="str">
        <f>IF([1]主干线!H1573="","",[1]主干线!H1573)</f>
        <v/>
      </c>
    </row>
    <row r="1574" spans="1:21" x14ac:dyDescent="0.15">
      <c r="A1574" s="7" t="str">
        <f>IF([1]主干线!A1574="","",[1]主干线!A1574)</f>
        <v>安零线路43</v>
      </c>
      <c r="B1574" s="7" t="str">
        <f>IF([1]主干线!B1574="","",[1]主干线!B1574)</f>
        <v>10kV</v>
      </c>
      <c r="C1574" s="7" t="str">
        <f>IF([1]主干线!C1574="","",[1]主干线!C1574)</f>
        <v>140安零线</v>
      </c>
      <c r="D1574" s="7">
        <f>IF([1]主干线!D1574="","",[1]主干线!D1574)</f>
        <v>0</v>
      </c>
      <c r="E1574" s="7" t="str">
        <f>IF([1]主干线!E1574="","",[1]主干线!E1574)</f>
        <v>LGJ-185/30</v>
      </c>
      <c r="F1574" s="7">
        <f>IF([1]主干线!F1574="","",[1]主干线!F1574)</f>
        <v>5.3168E-2</v>
      </c>
      <c r="G1574" s="7">
        <f>IF([1]主干线!M1574="","",[1]主干线!M1574)</f>
        <v>2E-3</v>
      </c>
      <c r="H1574" s="7">
        <f>IF([1]主干线!N1574="","",[1]主干线!N1574)</f>
        <v>0</v>
      </c>
      <c r="I1574" s="7">
        <f>IF([1]主干线!O1574="","",[1]主干线!O1574)</f>
        <v>0</v>
      </c>
      <c r="J1574" s="7">
        <f>IF([1]主干线!P1574="","",[1]主干线!P1574)</f>
        <v>2015</v>
      </c>
      <c r="K1574" s="7">
        <f>IF([1]主干线!Q1574="","",[1]主干线!Q1574)</f>
        <v>2</v>
      </c>
      <c r="L1574" s="7">
        <f>IF([1]主干线!R1574="","",[1]主干线!R1574)</f>
        <v>0</v>
      </c>
      <c r="M1574" s="7">
        <f>IF([1]主干线!S1574="","",[1]主干线!S1574)</f>
        <v>0</v>
      </c>
      <c r="N1574" s="7">
        <f>IF([1]主干线!T1574="","",[1]主干线!T1574)</f>
        <v>0</v>
      </c>
      <c r="O1574" s="7" t="str">
        <f>IF([1]主干线!V1574="","",[1]主干线!V1574)</f>
        <v>配变_绿地置业2#</v>
      </c>
      <c r="P1574" s="7">
        <f>IF([1]主干线!W1574="","",[1]主干线!W1574)</f>
        <v>1.0633520000000001</v>
      </c>
      <c r="Q1574" s="7">
        <f>IF([1]主干线!X1574="","",[1]主干线!X1574)</f>
        <v>7</v>
      </c>
      <c r="R1574" s="7">
        <f>IF([1]主干线!I1574="","",[1]主干线!I1574)</f>
        <v>1</v>
      </c>
      <c r="S1574" s="7">
        <f>IF([1]主干线!G1574="","",[1]主干线!G1574)</f>
        <v>0</v>
      </c>
      <c r="T1574" s="7">
        <f>IF([1]主干线!J1574="","",[1]主干线!J1574)</f>
        <v>0</v>
      </c>
      <c r="U1574" s="7" t="str">
        <f>IF([1]主干线!H1574="","",[1]主干线!H1574)</f>
        <v/>
      </c>
    </row>
    <row r="1575" spans="1:21" x14ac:dyDescent="0.15">
      <c r="A1575" s="7" t="str">
        <f>IF([1]主干线!A1575="","",[1]主干线!A1575)</f>
        <v>安零线路44</v>
      </c>
      <c r="B1575" s="7" t="str">
        <f>IF([1]主干线!B1575="","",[1]主干线!B1575)</f>
        <v>10kV</v>
      </c>
      <c r="C1575" s="7" t="str">
        <f>IF([1]主干线!C1575="","",[1]主干线!C1575)</f>
        <v>140安零线</v>
      </c>
      <c r="D1575" s="7">
        <f>IF([1]主干线!D1575="","",[1]主干线!D1575)</f>
        <v>0</v>
      </c>
      <c r="E1575" s="7" t="str">
        <f>IF([1]主干线!E1575="","",[1]主干线!E1575)</f>
        <v>LGJ-185/30</v>
      </c>
      <c r="F1575" s="7">
        <f>IF([1]主干线!F1575="","",[1]主干线!F1575)</f>
        <v>0.21379600000000001</v>
      </c>
      <c r="G1575" s="7">
        <f>IF([1]主干线!M1575="","",[1]主干线!M1575)</f>
        <v>2E-3</v>
      </c>
      <c r="H1575" s="7">
        <f>IF([1]主干线!N1575="","",[1]主干线!N1575)</f>
        <v>0</v>
      </c>
      <c r="I1575" s="7">
        <f>IF([1]主干线!O1575="","",[1]主干线!O1575)</f>
        <v>0</v>
      </c>
      <c r="J1575" s="7">
        <f>IF([1]主干线!P1575="","",[1]主干线!P1575)</f>
        <v>2015</v>
      </c>
      <c r="K1575" s="7">
        <f>IF([1]主干线!Q1575="","",[1]主干线!Q1575)</f>
        <v>3</v>
      </c>
      <c r="L1575" s="7">
        <f>IF([1]主干线!R1575="","",[1]主干线!R1575)</f>
        <v>0</v>
      </c>
      <c r="M1575" s="7">
        <f>IF([1]主干线!S1575="","",[1]主干线!S1575)</f>
        <v>0</v>
      </c>
      <c r="N1575" s="7">
        <f>IF([1]主干线!T1575="","",[1]主干线!T1575)</f>
        <v>0</v>
      </c>
      <c r="O1575" s="7" t="str">
        <f>IF([1]主干线!V1575="","",[1]主干线!V1575)</f>
        <v>8796088758336</v>
      </c>
      <c r="P1575" s="7">
        <f>IF([1]主干线!W1575="","",[1]主干线!W1575)</f>
        <v>4.2759140000000002</v>
      </c>
      <c r="Q1575" s="7">
        <f>IF([1]主干线!X1575="","",[1]主干线!X1575)</f>
        <v>8</v>
      </c>
      <c r="R1575" s="7">
        <f>IF([1]主干线!I1575="","",[1]主干线!I1575)</f>
        <v>1</v>
      </c>
      <c r="S1575" s="7">
        <f>IF([1]主干线!G1575="","",[1]主干线!G1575)</f>
        <v>0</v>
      </c>
      <c r="T1575" s="7">
        <f>IF([1]主干线!J1575="","",[1]主干线!J1575)</f>
        <v>0</v>
      </c>
      <c r="U1575" s="7" t="str">
        <f>IF([1]主干线!H1575="","",[1]主干线!H1575)</f>
        <v/>
      </c>
    </row>
    <row r="1576" spans="1:21" x14ac:dyDescent="0.15">
      <c r="A1576" s="7" t="str">
        <f>IF([1]主干线!A1576="","",[1]主干线!A1576)</f>
        <v>安零线路45</v>
      </c>
      <c r="B1576" s="7" t="str">
        <f>IF([1]主干线!B1576="","",[1]主干线!B1576)</f>
        <v>10kV</v>
      </c>
      <c r="C1576" s="7" t="str">
        <f>IF([1]主干线!C1576="","",[1]主干线!C1576)</f>
        <v>140安零线</v>
      </c>
      <c r="D1576" s="7">
        <f>IF([1]主干线!D1576="","",[1]主干线!D1576)</f>
        <v>0</v>
      </c>
      <c r="E1576" s="7" t="str">
        <f>IF([1]主干线!E1576="","",[1]主干线!E1576)</f>
        <v>LGJ-185/30</v>
      </c>
      <c r="F1576" s="7">
        <f>IF([1]主干线!F1576="","",[1]主干线!F1576)</f>
        <v>3.4589999999999998E-3</v>
      </c>
      <c r="G1576" s="7">
        <f>IF([1]主干线!M1576="","",[1]主干线!M1576)</f>
        <v>2E-3</v>
      </c>
      <c r="H1576" s="7">
        <f>IF([1]主干线!N1576="","",[1]主干线!N1576)</f>
        <v>0</v>
      </c>
      <c r="I1576" s="7">
        <f>IF([1]主干线!O1576="","",[1]主干线!O1576)</f>
        <v>0</v>
      </c>
      <c r="J1576" s="7">
        <f>IF([1]主干线!P1576="","",[1]主干线!P1576)</f>
        <v>2015</v>
      </c>
      <c r="K1576" s="7">
        <f>IF([1]主干线!Q1576="","",[1]主干线!Q1576)</f>
        <v>1</v>
      </c>
      <c r="L1576" s="7">
        <f>IF([1]主干线!R1576="","",[1]主干线!R1576)</f>
        <v>0</v>
      </c>
      <c r="M1576" s="7">
        <f>IF([1]主干线!S1576="","",[1]主干线!S1576)</f>
        <v>0</v>
      </c>
      <c r="N1576" s="7">
        <f>IF([1]主干线!T1576="","",[1]主干线!T1576)</f>
        <v>0</v>
      </c>
      <c r="O1576" s="7" t="str">
        <f>IF([1]主干线!V1576="","",[1]主干线!V1576)</f>
        <v>配变_鑫苑置业1#变</v>
      </c>
      <c r="P1576" s="7">
        <f>IF([1]主干线!W1576="","",[1]主干线!W1576)</f>
        <v>6.9169999999999995E-2</v>
      </c>
      <c r="Q1576" s="7">
        <f>IF([1]主干线!X1576="","",[1]主干线!X1576)</f>
        <v>0</v>
      </c>
      <c r="R1576" s="7">
        <f>IF([1]主干线!I1576="","",[1]主干线!I1576)</f>
        <v>0</v>
      </c>
      <c r="S1576" s="7">
        <f>IF([1]主干线!G1576="","",[1]主干线!G1576)</f>
        <v>0</v>
      </c>
      <c r="T1576" s="7">
        <f>IF([1]主干线!J1576="","",[1]主干线!J1576)</f>
        <v>0</v>
      </c>
      <c r="U1576" s="7" t="str">
        <f>IF([1]主干线!H1576="","",[1]主干线!H1576)</f>
        <v/>
      </c>
    </row>
    <row r="1577" spans="1:21" x14ac:dyDescent="0.15">
      <c r="A1577" s="7" t="str">
        <f>IF([1]主干线!A1577="","",[1]主干线!A1577)</f>
        <v>安零线路46</v>
      </c>
      <c r="B1577" s="7" t="str">
        <f>IF([1]主干线!B1577="","",[1]主干线!B1577)</f>
        <v>10kV</v>
      </c>
      <c r="C1577" s="7" t="str">
        <f>IF([1]主干线!C1577="","",[1]主干线!C1577)</f>
        <v>140安零线</v>
      </c>
      <c r="D1577" s="7">
        <f>IF([1]主干线!D1577="","",[1]主干线!D1577)</f>
        <v>0</v>
      </c>
      <c r="E1577" s="7" t="str">
        <f>IF([1]主干线!E1577="","",[1]主干线!E1577)</f>
        <v>LGJ-185/30</v>
      </c>
      <c r="F1577" s="7">
        <f>IF([1]主干线!F1577="","",[1]主干线!F1577)</f>
        <v>5.1449000000000002E-2</v>
      </c>
      <c r="G1577" s="7">
        <f>IF([1]主干线!M1577="","",[1]主干线!M1577)</f>
        <v>2E-3</v>
      </c>
      <c r="H1577" s="7">
        <f>IF([1]主干线!N1577="","",[1]主干线!N1577)</f>
        <v>0</v>
      </c>
      <c r="I1577" s="7">
        <f>IF([1]主干线!O1577="","",[1]主干线!O1577)</f>
        <v>0</v>
      </c>
      <c r="J1577" s="7">
        <f>IF([1]主干线!P1577="","",[1]主干线!P1577)</f>
        <v>2015</v>
      </c>
      <c r="K1577" s="7">
        <f>IF([1]主干线!Q1577="","",[1]主干线!Q1577)</f>
        <v>2</v>
      </c>
      <c r="L1577" s="7">
        <f>IF([1]主干线!R1577="","",[1]主干线!R1577)</f>
        <v>0</v>
      </c>
      <c r="M1577" s="7">
        <f>IF([1]主干线!S1577="","",[1]主干线!S1577)</f>
        <v>0</v>
      </c>
      <c r="N1577" s="7">
        <f>IF([1]主干线!T1577="","",[1]主干线!T1577)</f>
        <v>0</v>
      </c>
      <c r="O1577" s="7" t="str">
        <f>IF([1]主干线!V1577="","",[1]主干线!V1577)</f>
        <v>8796088758448</v>
      </c>
      <c r="P1577" s="7">
        <f>IF([1]主干线!W1577="","",[1]主干线!W1577)</f>
        <v>1.0289870000000001</v>
      </c>
      <c r="Q1577" s="7">
        <f>IF([1]主干线!X1577="","",[1]主干线!X1577)</f>
        <v>1</v>
      </c>
      <c r="R1577" s="7">
        <f>IF([1]主干线!I1577="","",[1]主干线!I1577)</f>
        <v>1</v>
      </c>
      <c r="S1577" s="7">
        <f>IF([1]主干线!G1577="","",[1]主干线!G1577)</f>
        <v>0</v>
      </c>
      <c r="T1577" s="7">
        <f>IF([1]主干线!J1577="","",[1]主干线!J1577)</f>
        <v>0</v>
      </c>
      <c r="U1577" s="7" t="str">
        <f>IF([1]主干线!H1577="","",[1]主干线!H1577)</f>
        <v/>
      </c>
    </row>
    <row r="1578" spans="1:21" x14ac:dyDescent="0.15">
      <c r="A1578" s="7" t="str">
        <f>IF([1]主干线!A1578="","",[1]主干线!A1578)</f>
        <v>安零线路47</v>
      </c>
      <c r="B1578" s="7" t="str">
        <f>IF([1]主干线!B1578="","",[1]主干线!B1578)</f>
        <v>10kV</v>
      </c>
      <c r="C1578" s="7" t="str">
        <f>IF([1]主干线!C1578="","",[1]主干线!C1578)</f>
        <v>140安零线</v>
      </c>
      <c r="D1578" s="7">
        <f>IF([1]主干线!D1578="","",[1]主干线!D1578)</f>
        <v>0</v>
      </c>
      <c r="E1578" s="7" t="str">
        <f>IF([1]主干线!E1578="","",[1]主干线!E1578)</f>
        <v>LGJ-185/30</v>
      </c>
      <c r="F1578" s="7">
        <f>IF([1]主干线!F1578="","",[1]主干线!F1578)</f>
        <v>0.14884600000000001</v>
      </c>
      <c r="G1578" s="7">
        <f>IF([1]主干线!M1578="","",[1]主干线!M1578)</f>
        <v>2E-3</v>
      </c>
      <c r="H1578" s="7">
        <f>IF([1]主干线!N1578="","",[1]主干线!N1578)</f>
        <v>0</v>
      </c>
      <c r="I1578" s="7">
        <f>IF([1]主干线!O1578="","",[1]主干线!O1578)</f>
        <v>0</v>
      </c>
      <c r="J1578" s="7">
        <f>IF([1]主干线!P1578="","",[1]主干线!P1578)</f>
        <v>2015</v>
      </c>
      <c r="K1578" s="7">
        <f>IF([1]主干线!Q1578="","",[1]主干线!Q1578)</f>
        <v>3</v>
      </c>
      <c r="L1578" s="7">
        <f>IF([1]主干线!R1578="","",[1]主干线!R1578)</f>
        <v>0</v>
      </c>
      <c r="M1578" s="7">
        <f>IF([1]主干线!S1578="","",[1]主干线!S1578)</f>
        <v>0</v>
      </c>
      <c r="N1578" s="7">
        <f>IF([1]主干线!T1578="","",[1]主干线!T1578)</f>
        <v>0</v>
      </c>
      <c r="O1578" s="7" t="str">
        <f>IF([1]主干线!V1578="","",[1]主干线!V1578)</f>
        <v>8796088758432</v>
      </c>
      <c r="P1578" s="7">
        <f>IF([1]主干线!W1578="","",[1]主干线!W1578)</f>
        <v>2.9769269999999999</v>
      </c>
      <c r="Q1578" s="7">
        <f>IF([1]主干线!X1578="","",[1]主干线!X1578)</f>
        <v>2</v>
      </c>
      <c r="R1578" s="7">
        <f>IF([1]主干线!I1578="","",[1]主干线!I1578)</f>
        <v>1</v>
      </c>
      <c r="S1578" s="7">
        <f>IF([1]主干线!G1578="","",[1]主干线!G1578)</f>
        <v>0</v>
      </c>
      <c r="T1578" s="7">
        <f>IF([1]主干线!J1578="","",[1]主干线!J1578)</f>
        <v>0</v>
      </c>
      <c r="U1578" s="7" t="str">
        <f>IF([1]主干线!H1578="","",[1]主干线!H1578)</f>
        <v/>
      </c>
    </row>
    <row r="1579" spans="1:21" x14ac:dyDescent="0.15">
      <c r="A1579" s="7" t="str">
        <f>IF([1]主干线!A1579="","",[1]主干线!A1579)</f>
        <v>安零线路48</v>
      </c>
      <c r="B1579" s="7" t="str">
        <f>IF([1]主干线!B1579="","",[1]主干线!B1579)</f>
        <v>10kV</v>
      </c>
      <c r="C1579" s="7" t="str">
        <f>IF([1]主干线!C1579="","",[1]主干线!C1579)</f>
        <v>140安零线</v>
      </c>
      <c r="D1579" s="7">
        <f>IF([1]主干线!D1579="","",[1]主干线!D1579)</f>
        <v>0</v>
      </c>
      <c r="E1579" s="7" t="str">
        <f>IF([1]主干线!E1579="","",[1]主干线!E1579)</f>
        <v>LGJ-185/30</v>
      </c>
      <c r="F1579" s="7">
        <f>IF([1]主干线!F1579="","",[1]主干线!F1579)</f>
        <v>1.6670000000000001E-2</v>
      </c>
      <c r="G1579" s="7">
        <f>IF([1]主干线!M1579="","",[1]主干线!M1579)</f>
        <v>2E-3</v>
      </c>
      <c r="H1579" s="7">
        <f>IF([1]主干线!N1579="","",[1]主干线!N1579)</f>
        <v>0</v>
      </c>
      <c r="I1579" s="7">
        <f>IF([1]主干线!O1579="","",[1]主干线!O1579)</f>
        <v>0</v>
      </c>
      <c r="J1579" s="7">
        <f>IF([1]主干线!P1579="","",[1]主干线!P1579)</f>
        <v>2015</v>
      </c>
      <c r="K1579" s="7">
        <f>IF([1]主干线!Q1579="","",[1]主干线!Q1579)</f>
        <v>1</v>
      </c>
      <c r="L1579" s="7">
        <f>IF([1]主干线!R1579="","",[1]主干线!R1579)</f>
        <v>0</v>
      </c>
      <c r="M1579" s="7">
        <f>IF([1]主干线!S1579="","",[1]主干线!S1579)</f>
        <v>0</v>
      </c>
      <c r="N1579" s="7">
        <f>IF([1]主干线!T1579="","",[1]主干线!T1579)</f>
        <v>0</v>
      </c>
      <c r="O1579" s="7" t="str">
        <f>IF([1]主干线!V1579="","",[1]主干线!V1579)</f>
        <v>配变_绿地置业临变3#</v>
      </c>
      <c r="P1579" s="7">
        <f>IF([1]主干线!W1579="","",[1]主干线!W1579)</f>
        <v>0.33339200000000002</v>
      </c>
      <c r="Q1579" s="7">
        <f>IF([1]主干线!X1579="","",[1]主干线!X1579)</f>
        <v>3</v>
      </c>
      <c r="R1579" s="7">
        <f>IF([1]主干线!I1579="","",[1]主干线!I1579)</f>
        <v>0</v>
      </c>
      <c r="S1579" s="7">
        <f>IF([1]主干线!G1579="","",[1]主干线!G1579)</f>
        <v>0</v>
      </c>
      <c r="T1579" s="7">
        <f>IF([1]主干线!J1579="","",[1]主干线!J1579)</f>
        <v>0</v>
      </c>
      <c r="U1579" s="7" t="str">
        <f>IF([1]主干线!H1579="","",[1]主干线!H1579)</f>
        <v/>
      </c>
    </row>
    <row r="1580" spans="1:21" x14ac:dyDescent="0.15">
      <c r="A1580" s="7" t="str">
        <f>IF([1]主干线!A1580="","",[1]主干线!A1580)</f>
        <v>安零线路49</v>
      </c>
      <c r="B1580" s="7" t="str">
        <f>IF([1]主干线!B1580="","",[1]主干线!B1580)</f>
        <v>10kV</v>
      </c>
      <c r="C1580" s="7" t="str">
        <f>IF([1]主干线!C1580="","",[1]主干线!C1580)</f>
        <v>140安零线</v>
      </c>
      <c r="D1580" s="7">
        <f>IF([1]主干线!D1580="","",[1]主干线!D1580)</f>
        <v>0</v>
      </c>
      <c r="E1580" s="7" t="str">
        <f>IF([1]主干线!E1580="","",[1]主干线!E1580)</f>
        <v>LGJ-185/30</v>
      </c>
      <c r="F1580" s="7">
        <f>IF([1]主干线!F1580="","",[1]主干线!F1580)</f>
        <v>1.6371E-2</v>
      </c>
      <c r="G1580" s="7">
        <f>IF([1]主干线!M1580="","",[1]主干线!M1580)</f>
        <v>2E-3</v>
      </c>
      <c r="H1580" s="7">
        <f>IF([1]主干线!N1580="","",[1]主干线!N1580)</f>
        <v>0</v>
      </c>
      <c r="I1580" s="7">
        <f>IF([1]主干线!O1580="","",[1]主干线!O1580)</f>
        <v>0</v>
      </c>
      <c r="J1580" s="7">
        <f>IF([1]主干线!P1580="","",[1]主干线!P1580)</f>
        <v>2015</v>
      </c>
      <c r="K1580" s="7">
        <f>IF([1]主干线!Q1580="","",[1]主干线!Q1580)</f>
        <v>2</v>
      </c>
      <c r="L1580" s="7">
        <f>IF([1]主干线!R1580="","",[1]主干线!R1580)</f>
        <v>0</v>
      </c>
      <c r="M1580" s="7">
        <f>IF([1]主干线!S1580="","",[1]主干线!S1580)</f>
        <v>0</v>
      </c>
      <c r="N1580" s="7">
        <f>IF([1]主干线!T1580="","",[1]主干线!T1580)</f>
        <v>0</v>
      </c>
      <c r="O1580" s="7" t="str">
        <f>IF([1]主干线!V1580="","",[1]主干线!V1580)</f>
        <v>配变_鑫苑置业3#变</v>
      </c>
      <c r="P1580" s="7">
        <f>IF([1]主干线!W1580="","",[1]主干线!W1580)</f>
        <v>0.32742500000000002</v>
      </c>
      <c r="Q1580" s="7">
        <f>IF([1]主干线!X1580="","",[1]主干线!X1580)</f>
        <v>4</v>
      </c>
      <c r="R1580" s="7">
        <f>IF([1]主干线!I1580="","",[1]主干线!I1580)</f>
        <v>1</v>
      </c>
      <c r="S1580" s="7">
        <f>IF([1]主干线!G1580="","",[1]主干线!G1580)</f>
        <v>0</v>
      </c>
      <c r="T1580" s="7">
        <f>IF([1]主干线!J1580="","",[1]主干线!J1580)</f>
        <v>0</v>
      </c>
      <c r="U1580" s="7" t="str">
        <f>IF([1]主干线!H1580="","",[1]主干线!H1580)</f>
        <v/>
      </c>
    </row>
    <row r="1581" spans="1:21" x14ac:dyDescent="0.15">
      <c r="A1581" s="7" t="str">
        <f>IF([1]主干线!A1581="","",[1]主干线!A1581)</f>
        <v>安零线路50</v>
      </c>
      <c r="B1581" s="7" t="str">
        <f>IF([1]主干线!B1581="","",[1]主干线!B1581)</f>
        <v>10kV</v>
      </c>
      <c r="C1581" s="7" t="str">
        <f>IF([1]主干线!C1581="","",[1]主干线!C1581)</f>
        <v>140安零线</v>
      </c>
      <c r="D1581" s="7">
        <f>IF([1]主干线!D1581="","",[1]主干线!D1581)</f>
        <v>0</v>
      </c>
      <c r="E1581" s="7" t="str">
        <f>IF([1]主干线!E1581="","",[1]主干线!E1581)</f>
        <v>LGJ-185/30</v>
      </c>
      <c r="F1581" s="7">
        <f>IF([1]主干线!F1581="","",[1]主干线!F1581)</f>
        <v>0.14174999999999999</v>
      </c>
      <c r="G1581" s="7">
        <f>IF([1]主干线!M1581="","",[1]主干线!M1581)</f>
        <v>2E-3</v>
      </c>
      <c r="H1581" s="7">
        <f>IF([1]主干线!N1581="","",[1]主干线!N1581)</f>
        <v>0</v>
      </c>
      <c r="I1581" s="7">
        <f>IF([1]主干线!O1581="","",[1]主干线!O1581)</f>
        <v>0</v>
      </c>
      <c r="J1581" s="7">
        <f>IF([1]主干线!P1581="","",[1]主干线!P1581)</f>
        <v>2015</v>
      </c>
      <c r="K1581" s="7">
        <f>IF([1]主干线!Q1581="","",[1]主干线!Q1581)</f>
        <v>3</v>
      </c>
      <c r="L1581" s="7">
        <f>IF([1]主干线!R1581="","",[1]主干线!R1581)</f>
        <v>0</v>
      </c>
      <c r="M1581" s="7">
        <f>IF([1]主干线!S1581="","",[1]主干线!S1581)</f>
        <v>0</v>
      </c>
      <c r="N1581" s="7">
        <f>IF([1]主干线!T1581="","",[1]主干线!T1581)</f>
        <v>0</v>
      </c>
      <c r="O1581" s="7" t="str">
        <f>IF([1]主干线!V1581="","",[1]主干线!V1581)</f>
        <v>配变_鑫苑置业2#变</v>
      </c>
      <c r="P1581" s="7">
        <f>IF([1]主干线!W1581="","",[1]主干线!W1581)</f>
        <v>2.8350089999999999</v>
      </c>
      <c r="Q1581" s="7">
        <f>IF([1]主干线!X1581="","",[1]主干线!X1581)</f>
        <v>5</v>
      </c>
      <c r="R1581" s="7">
        <f>IF([1]主干线!I1581="","",[1]主干线!I1581)</f>
        <v>1</v>
      </c>
      <c r="S1581" s="7">
        <f>IF([1]主干线!G1581="","",[1]主干线!G1581)</f>
        <v>0</v>
      </c>
      <c r="T1581" s="7">
        <f>IF([1]主干线!J1581="","",[1]主干线!J1581)</f>
        <v>0</v>
      </c>
      <c r="U1581" s="7" t="str">
        <f>IF([1]主干线!H1581="","",[1]主干线!H1581)</f>
        <v/>
      </c>
    </row>
    <row r="1582" spans="1:21" x14ac:dyDescent="0.15">
      <c r="A1582" s="7" t="str">
        <f>IF([1]主干线!A1582="","",[1]主干线!A1582)</f>
        <v>安零线路51</v>
      </c>
      <c r="B1582" s="7" t="str">
        <f>IF([1]主干线!B1582="","",[1]主干线!B1582)</f>
        <v>10kV</v>
      </c>
      <c r="C1582" s="7" t="str">
        <f>IF([1]主干线!C1582="","",[1]主干线!C1582)</f>
        <v>140安零线</v>
      </c>
      <c r="D1582" s="7">
        <f>IF([1]主干线!D1582="","",[1]主干线!D1582)</f>
        <v>1</v>
      </c>
      <c r="E1582" s="7" t="str">
        <f>IF([1]主干线!E1582="","",[1]主干线!E1582)</f>
        <v>YJV22-3×400</v>
      </c>
      <c r="F1582" s="7">
        <f>IF([1]主干线!F1582="","",[1]主干线!F1582)</f>
        <v>4.2880000000000001E-3</v>
      </c>
      <c r="G1582" s="7">
        <f>IF([1]主干线!M1582="","",[1]主干线!M1582)</f>
        <v>2E-3</v>
      </c>
      <c r="H1582" s="7">
        <f>IF([1]主干线!N1582="","",[1]主干线!N1582)</f>
        <v>0</v>
      </c>
      <c r="I1582" s="7">
        <f>IF([1]主干线!O1582="","",[1]主干线!O1582)</f>
        <v>0</v>
      </c>
      <c r="J1582" s="7">
        <f>IF([1]主干线!P1582="","",[1]主干线!P1582)</f>
        <v>2015</v>
      </c>
      <c r="K1582" s="7">
        <f>IF([1]主干线!Q1582="","",[1]主干线!Q1582)</f>
        <v>1</v>
      </c>
      <c r="L1582" s="7">
        <f>IF([1]主干线!R1582="","",[1]主干线!R1582)</f>
        <v>0</v>
      </c>
      <c r="M1582" s="7">
        <f>IF([1]主干线!S1582="","",[1]主干线!S1582)</f>
        <v>0</v>
      </c>
      <c r="N1582" s="7">
        <f>IF([1]主干线!T1582="","",[1]主干线!T1582)</f>
        <v>0</v>
      </c>
      <c r="O1582" s="7" t="str">
        <f>IF([1]主干线!V1582="","",[1]主干线!V1582)</f>
        <v>配变_日进1-1</v>
      </c>
      <c r="P1582" s="7">
        <f>IF([1]主干线!W1582="","",[1]主干线!W1582)</f>
        <v>0.343053</v>
      </c>
      <c r="Q1582" s="7">
        <f>IF([1]主干线!X1582="","",[1]主干线!X1582)</f>
        <v>6</v>
      </c>
      <c r="R1582" s="7">
        <f>IF([1]主干线!I1582="","",[1]主干线!I1582)</f>
        <v>0</v>
      </c>
      <c r="S1582" s="7">
        <f>IF([1]主干线!G1582="","",[1]主干线!G1582)</f>
        <v>0</v>
      </c>
      <c r="T1582" s="7">
        <f>IF([1]主干线!J1582="","",[1]主干线!J1582)</f>
        <v>0</v>
      </c>
      <c r="U1582" s="7" t="str">
        <f>IF([1]主干线!H1582="","",[1]主干线!H1582)</f>
        <v>市辖</v>
      </c>
    </row>
    <row r="1583" spans="1:21" x14ac:dyDescent="0.15">
      <c r="A1583" s="7" t="str">
        <f>IF([1]主干线!A1583="","",[1]主干线!A1583)</f>
        <v>安零线路52</v>
      </c>
      <c r="B1583" s="7" t="str">
        <f>IF([1]主干线!B1583="","",[1]主干线!B1583)</f>
        <v>10kV</v>
      </c>
      <c r="C1583" s="7" t="str">
        <f>IF([1]主干线!C1583="","",[1]主干线!C1583)</f>
        <v>140安零线</v>
      </c>
      <c r="D1583" s="7">
        <f>IF([1]主干线!D1583="","",[1]主干线!D1583)</f>
        <v>1</v>
      </c>
      <c r="E1583" s="7" t="str">
        <f>IF([1]主干线!E1583="","",[1]主干线!E1583)</f>
        <v>YJV22-3×400</v>
      </c>
      <c r="F1583" s="7">
        <f>IF([1]主干线!F1583="","",[1]主干线!F1583)</f>
        <v>1.6750000000000001E-3</v>
      </c>
      <c r="G1583" s="7">
        <f>IF([1]主干线!M1583="","",[1]主干线!M1583)</f>
        <v>2E-3</v>
      </c>
      <c r="H1583" s="7">
        <f>IF([1]主干线!N1583="","",[1]主干线!N1583)</f>
        <v>0</v>
      </c>
      <c r="I1583" s="7">
        <f>IF([1]主干线!O1583="","",[1]主干线!O1583)</f>
        <v>0</v>
      </c>
      <c r="J1583" s="7">
        <f>IF([1]主干线!P1583="","",[1]主干线!P1583)</f>
        <v>2015</v>
      </c>
      <c r="K1583" s="7">
        <f>IF([1]主干线!Q1583="","",[1]主干线!Q1583)</f>
        <v>2</v>
      </c>
      <c r="L1583" s="7">
        <f>IF([1]主干线!R1583="","",[1]主干线!R1583)</f>
        <v>0</v>
      </c>
      <c r="M1583" s="7">
        <f>IF([1]主干线!S1583="","",[1]主干线!S1583)</f>
        <v>0</v>
      </c>
      <c r="N1583" s="7">
        <f>IF([1]主干线!T1583="","",[1]主干线!T1583)</f>
        <v>0</v>
      </c>
      <c r="O1583" s="7" t="str">
        <f>IF([1]主干线!V1583="","",[1]主干线!V1583)</f>
        <v>配变_华东台商子女学校1-2</v>
      </c>
      <c r="P1583" s="7">
        <f>IF([1]主干线!W1583="","",[1]主干线!W1583)</f>
        <v>0.133993</v>
      </c>
      <c r="Q1583" s="7">
        <f>IF([1]主干线!X1583="","",[1]主干线!X1583)</f>
        <v>7</v>
      </c>
      <c r="R1583" s="7">
        <f>IF([1]主干线!I1583="","",[1]主干线!I1583)</f>
        <v>1</v>
      </c>
      <c r="S1583" s="7">
        <f>IF([1]主干线!G1583="","",[1]主干线!G1583)</f>
        <v>0</v>
      </c>
      <c r="T1583" s="7">
        <f>IF([1]主干线!J1583="","",[1]主干线!J1583)</f>
        <v>0</v>
      </c>
      <c r="U1583" s="7" t="str">
        <f>IF([1]主干线!H1583="","",[1]主干线!H1583)</f>
        <v/>
      </c>
    </row>
    <row r="1584" spans="1:21" x14ac:dyDescent="0.15">
      <c r="A1584" s="7" t="str">
        <f>IF([1]主干线!A1584="","",[1]主干线!A1584)</f>
        <v>安壹线路1</v>
      </c>
      <c r="B1584" s="7" t="str">
        <f>IF([1]主干线!B1584="","",[1]主干线!B1584)</f>
        <v>10kV</v>
      </c>
      <c r="C1584" s="7" t="str">
        <f>IF([1]主干线!C1584="","",[1]主干线!C1584)</f>
        <v>141安壹线</v>
      </c>
      <c r="D1584" s="7">
        <f>IF([1]主干线!D1584="","",[1]主干线!D1584)</f>
        <v>0</v>
      </c>
      <c r="E1584" s="7" t="str">
        <f>IF([1]主干线!E1584="","",[1]主干线!E1584)</f>
        <v>LGJ-185/30</v>
      </c>
      <c r="F1584" s="7">
        <f>IF([1]主干线!F1584="","",[1]主干线!F1584)</f>
        <v>1.8523909999999999</v>
      </c>
      <c r="G1584" s="7">
        <f>IF([1]主干线!M1584="","",[1]主干线!M1584)</f>
        <v>2E-3</v>
      </c>
      <c r="H1584" s="7">
        <f>IF([1]主干线!N1584="","",[1]主干线!N1584)</f>
        <v>0</v>
      </c>
      <c r="I1584" s="7">
        <f>IF([1]主干线!O1584="","",[1]主干线!O1584)</f>
        <v>0</v>
      </c>
      <c r="J1584" s="7">
        <f>IF([1]主干线!P1584="","",[1]主干线!P1584)</f>
        <v>2015</v>
      </c>
      <c r="K1584" s="7">
        <f>IF([1]主干线!Q1584="","",[1]主干线!Q1584)</f>
        <v>3</v>
      </c>
      <c r="L1584" s="7">
        <f>IF([1]主干线!R1584="","",[1]主干线!R1584)</f>
        <v>0</v>
      </c>
      <c r="M1584" s="7">
        <f>IF([1]主干线!S1584="","",[1]主干线!S1584)</f>
        <v>0</v>
      </c>
      <c r="N1584" s="7">
        <f>IF([1]主干线!T1584="","",[1]主干线!T1584)</f>
        <v>0</v>
      </c>
      <c r="O1584" s="7" t="str">
        <f>IF([1]主干线!V1584="","",[1]主干线!V1584)</f>
        <v>分支箱_曹环东配</v>
      </c>
      <c r="P1584" s="7">
        <f>IF([1]主干线!W1584="","",[1]主干线!W1584)</f>
        <v>37.047829</v>
      </c>
      <c r="Q1584" s="7">
        <f>IF([1]主干线!X1584="","",[1]主干线!X1584)</f>
        <v>8</v>
      </c>
      <c r="R1584" s="7">
        <f>IF([1]主干线!I1584="","",[1]主干线!I1584)</f>
        <v>1</v>
      </c>
      <c r="S1584" s="7">
        <f>IF([1]主干线!G1584="","",[1]主干线!G1584)</f>
        <v>0</v>
      </c>
      <c r="T1584" s="7">
        <f>IF([1]主干线!J1584="","",[1]主干线!J1584)</f>
        <v>0</v>
      </c>
      <c r="U1584" s="7" t="str">
        <f>IF([1]主干线!H1584="","",[1]主干线!H1584)</f>
        <v>市辖</v>
      </c>
    </row>
    <row r="1585" spans="1:21" x14ac:dyDescent="0.15">
      <c r="A1585" s="7" t="str">
        <f>IF([1]主干线!A1585="","",[1]主干线!A1585)</f>
        <v>安壹线路2</v>
      </c>
      <c r="B1585" s="7" t="str">
        <f>IF([1]主干线!B1585="","",[1]主干线!B1585)</f>
        <v>10kV</v>
      </c>
      <c r="C1585" s="7" t="str">
        <f>IF([1]主干线!C1585="","",[1]主干线!C1585)</f>
        <v>141安壹线</v>
      </c>
      <c r="D1585" s="7">
        <f>IF([1]主干线!D1585="","",[1]主干线!D1585)</f>
        <v>0</v>
      </c>
      <c r="E1585" s="7" t="str">
        <f>IF([1]主干线!E1585="","",[1]主干线!E1585)</f>
        <v>LGJ-185/30</v>
      </c>
      <c r="F1585" s="7">
        <f>IF([1]主干线!F1585="","",[1]主干线!F1585)</f>
        <v>0.15545999999999999</v>
      </c>
      <c r="G1585" s="7">
        <f>IF([1]主干线!M1585="","",[1]主干线!M1585)</f>
        <v>2E-3</v>
      </c>
      <c r="H1585" s="7">
        <f>IF([1]主干线!N1585="","",[1]主干线!N1585)</f>
        <v>0</v>
      </c>
      <c r="I1585" s="7">
        <f>IF([1]主干线!O1585="","",[1]主干线!O1585)</f>
        <v>0</v>
      </c>
      <c r="J1585" s="7">
        <f>IF([1]主干线!P1585="","",[1]主干线!P1585)</f>
        <v>2015</v>
      </c>
      <c r="K1585" s="7">
        <f>IF([1]主干线!Q1585="","",[1]主干线!Q1585)</f>
        <v>1</v>
      </c>
      <c r="L1585" s="7">
        <f>IF([1]主干线!R1585="","",[1]主干线!R1585)</f>
        <v>0</v>
      </c>
      <c r="M1585" s="7">
        <f>IF([1]主干线!S1585="","",[1]主干线!S1585)</f>
        <v>0</v>
      </c>
      <c r="N1585" s="7">
        <f>IF([1]主干线!T1585="","",[1]主干线!T1585)</f>
        <v>0</v>
      </c>
      <c r="O1585" s="7" t="str">
        <f>IF([1]主干线!V1585="","",[1]主干线!V1585)</f>
        <v>配变_安壹线资产经营</v>
      </c>
      <c r="P1585" s="7">
        <f>IF([1]主干线!W1585="","",[1]主干线!W1585)</f>
        <v>3.1091989999999998</v>
      </c>
      <c r="Q1585" s="7">
        <f>IF([1]主干线!X1585="","",[1]主干线!X1585)</f>
        <v>0</v>
      </c>
      <c r="R1585" s="7">
        <f>IF([1]主干线!I1585="","",[1]主干线!I1585)</f>
        <v>0</v>
      </c>
      <c r="S1585" s="7">
        <f>IF([1]主干线!G1585="","",[1]主干线!G1585)</f>
        <v>0</v>
      </c>
      <c r="T1585" s="7">
        <f>IF([1]主干线!J1585="","",[1]主干线!J1585)</f>
        <v>0</v>
      </c>
      <c r="U1585" s="7" t="str">
        <f>IF([1]主干线!H1585="","",[1]主干线!H1585)</f>
        <v>市辖</v>
      </c>
    </row>
    <row r="1586" spans="1:21" x14ac:dyDescent="0.15">
      <c r="A1586" s="7" t="str">
        <f>IF([1]主干线!A1586="","",[1]主干线!A1586)</f>
        <v>安壹线路3</v>
      </c>
      <c r="B1586" s="7" t="str">
        <f>IF([1]主干线!B1586="","",[1]主干线!B1586)</f>
        <v>10kV</v>
      </c>
      <c r="C1586" s="7" t="str">
        <f>IF([1]主干线!C1586="","",[1]主干线!C1586)</f>
        <v>141安壹线</v>
      </c>
      <c r="D1586" s="7">
        <f>IF([1]主干线!D1586="","",[1]主干线!D1586)</f>
        <v>0</v>
      </c>
      <c r="E1586" s="7" t="str">
        <f>IF([1]主干线!E1586="","",[1]主干线!E1586)</f>
        <v>LGJ-185/30</v>
      </c>
      <c r="F1586" s="7">
        <f>IF([1]主干线!F1586="","",[1]主干线!F1586)</f>
        <v>0.27505099999999999</v>
      </c>
      <c r="G1586" s="7">
        <f>IF([1]主干线!M1586="","",[1]主干线!M1586)</f>
        <v>2E-3</v>
      </c>
      <c r="H1586" s="7">
        <f>IF([1]主干线!N1586="","",[1]主干线!N1586)</f>
        <v>0</v>
      </c>
      <c r="I1586" s="7">
        <f>IF([1]主干线!O1586="","",[1]主干线!O1586)</f>
        <v>0</v>
      </c>
      <c r="J1586" s="7">
        <f>IF([1]主干线!P1586="","",[1]主干线!P1586)</f>
        <v>2015</v>
      </c>
      <c r="K1586" s="7">
        <f>IF([1]主干线!Q1586="","",[1]主干线!Q1586)</f>
        <v>2</v>
      </c>
      <c r="L1586" s="7">
        <f>IF([1]主干线!R1586="","",[1]主干线!R1586)</f>
        <v>0</v>
      </c>
      <c r="M1586" s="7">
        <f>IF([1]主干线!S1586="","",[1]主干线!S1586)</f>
        <v>0</v>
      </c>
      <c r="N1586" s="7">
        <f>IF([1]主干线!T1586="","",[1]主干线!T1586)</f>
        <v>0</v>
      </c>
      <c r="O1586" s="7" t="str">
        <f>IF([1]主干线!V1586="","",[1]主干线!V1586)</f>
        <v>分支箱_国道曹安配</v>
      </c>
      <c r="P1586" s="7">
        <f>IF([1]主干线!W1586="","",[1]主干线!W1586)</f>
        <v>5.5010209999999997</v>
      </c>
      <c r="Q1586" s="7">
        <f>IF([1]主干线!X1586="","",[1]主干线!X1586)</f>
        <v>1</v>
      </c>
      <c r="R1586" s="7">
        <f>IF([1]主干线!I1586="","",[1]主干线!I1586)</f>
        <v>1</v>
      </c>
      <c r="S1586" s="7">
        <f>IF([1]主干线!G1586="","",[1]主干线!G1586)</f>
        <v>0</v>
      </c>
      <c r="T1586" s="7">
        <f>IF([1]主干线!J1586="","",[1]主干线!J1586)</f>
        <v>0</v>
      </c>
      <c r="U1586" s="7" t="str">
        <f>IF([1]主干线!H1586="","",[1]主干线!H1586)</f>
        <v>市辖</v>
      </c>
    </row>
    <row r="1587" spans="1:21" x14ac:dyDescent="0.15">
      <c r="A1587" s="7" t="str">
        <f>IF([1]主干线!A1587="","",[1]主干线!A1587)</f>
        <v>安壹线路4</v>
      </c>
      <c r="B1587" s="7" t="str">
        <f>IF([1]主干线!B1587="","",[1]主干线!B1587)</f>
        <v>10kV</v>
      </c>
      <c r="C1587" s="7" t="str">
        <f>IF([1]主干线!C1587="","",[1]主干线!C1587)</f>
        <v>141安壹线</v>
      </c>
      <c r="D1587" s="7">
        <f>IF([1]主干线!D1587="","",[1]主干线!D1587)</f>
        <v>0</v>
      </c>
      <c r="E1587" s="7" t="str">
        <f>IF([1]主干线!E1587="","",[1]主干线!E1587)</f>
        <v>LGJ-185/30</v>
      </c>
      <c r="F1587" s="7">
        <f>IF([1]主干线!F1587="","",[1]主干线!F1587)</f>
        <v>3.4103000000000001E-2</v>
      </c>
      <c r="G1587" s="7">
        <f>IF([1]主干线!M1587="","",[1]主干线!M1587)</f>
        <v>2E-3</v>
      </c>
      <c r="H1587" s="7">
        <f>IF([1]主干线!N1587="","",[1]主干线!N1587)</f>
        <v>0</v>
      </c>
      <c r="I1587" s="7">
        <f>IF([1]主干线!O1587="","",[1]主干线!O1587)</f>
        <v>0</v>
      </c>
      <c r="J1587" s="7">
        <f>IF([1]主干线!P1587="","",[1]主干线!P1587)</f>
        <v>2015</v>
      </c>
      <c r="K1587" s="7">
        <f>IF([1]主干线!Q1587="","",[1]主干线!Q1587)</f>
        <v>3</v>
      </c>
      <c r="L1587" s="7">
        <f>IF([1]主干线!R1587="","",[1]主干线!R1587)</f>
        <v>0</v>
      </c>
      <c r="M1587" s="7">
        <f>IF([1]主干线!S1587="","",[1]主干线!S1587)</f>
        <v>0</v>
      </c>
      <c r="N1587" s="7">
        <f>IF([1]主干线!T1587="","",[1]主干线!T1587)</f>
        <v>0</v>
      </c>
      <c r="O1587" s="7" t="str">
        <f>IF([1]主干线!V1587="","",[1]主干线!V1587)</f>
        <v>分支箱_安壹线F1</v>
      </c>
      <c r="P1587" s="7">
        <f>IF([1]主干线!W1587="","",[1]主干线!W1587)</f>
        <v>0.68205899999999997</v>
      </c>
      <c r="Q1587" s="7">
        <f>IF([1]主干线!X1587="","",[1]主干线!X1587)</f>
        <v>2</v>
      </c>
      <c r="R1587" s="7">
        <f>IF([1]主干线!I1587="","",[1]主干线!I1587)</f>
        <v>1</v>
      </c>
      <c r="S1587" s="7">
        <f>IF([1]主干线!G1587="","",[1]主干线!G1587)</f>
        <v>0</v>
      </c>
      <c r="T1587" s="7">
        <f>IF([1]主干线!J1587="","",[1]主干线!J1587)</f>
        <v>0</v>
      </c>
      <c r="U1587" s="7" t="str">
        <f>IF([1]主干线!H1587="","",[1]主干线!H1587)</f>
        <v>市辖</v>
      </c>
    </row>
    <row r="1588" spans="1:21" x14ac:dyDescent="0.15">
      <c r="A1588" s="7" t="str">
        <f>IF([1]主干线!A1588="","",[1]主干线!A1588)</f>
        <v>安壹线路5</v>
      </c>
      <c r="B1588" s="7" t="str">
        <f>IF([1]主干线!B1588="","",[1]主干线!B1588)</f>
        <v>10kV</v>
      </c>
      <c r="C1588" s="7" t="str">
        <f>IF([1]主干线!C1588="","",[1]主干线!C1588)</f>
        <v>141安壹线</v>
      </c>
      <c r="D1588" s="7">
        <f>IF([1]主干线!D1588="","",[1]主干线!D1588)</f>
        <v>0</v>
      </c>
      <c r="E1588" s="7" t="str">
        <f>IF([1]主干线!E1588="","",[1]主干线!E1588)</f>
        <v>LGJ-185/30</v>
      </c>
      <c r="F1588" s="7">
        <f>IF([1]主干线!F1588="","",[1]主干线!F1588)</f>
        <v>5.2188999999999999E-2</v>
      </c>
      <c r="G1588" s="7">
        <f>IF([1]主干线!M1588="","",[1]主干线!M1588)</f>
        <v>2E-3</v>
      </c>
      <c r="H1588" s="7">
        <f>IF([1]主干线!N1588="","",[1]主干线!N1588)</f>
        <v>0</v>
      </c>
      <c r="I1588" s="7">
        <f>IF([1]主干线!O1588="","",[1]主干线!O1588)</f>
        <v>0</v>
      </c>
      <c r="J1588" s="7">
        <f>IF([1]主干线!P1588="","",[1]主干线!P1588)</f>
        <v>2015</v>
      </c>
      <c r="K1588" s="7">
        <f>IF([1]主干线!Q1588="","",[1]主干线!Q1588)</f>
        <v>1</v>
      </c>
      <c r="L1588" s="7">
        <f>IF([1]主干线!R1588="","",[1]主干线!R1588)</f>
        <v>0</v>
      </c>
      <c r="M1588" s="7">
        <f>IF([1]主干线!S1588="","",[1]主干线!S1588)</f>
        <v>0</v>
      </c>
      <c r="N1588" s="7">
        <f>IF([1]主干线!T1588="","",[1]主干线!T1588)</f>
        <v>0</v>
      </c>
      <c r="O1588" s="7" t="str">
        <f>IF([1]主干线!V1588="","",[1]主干线!V1588)</f>
        <v>8796088759776</v>
      </c>
      <c r="P1588" s="7">
        <f>IF([1]主干线!W1588="","",[1]主干线!W1588)</f>
        <v>1.0437860000000001</v>
      </c>
      <c r="Q1588" s="7">
        <f>IF([1]主干线!X1588="","",[1]主干线!X1588)</f>
        <v>3</v>
      </c>
      <c r="R1588" s="7">
        <f>IF([1]主干线!I1588="","",[1]主干线!I1588)</f>
        <v>0</v>
      </c>
      <c r="S1588" s="7">
        <f>IF([1]主干线!G1588="","",[1]主干线!G1588)</f>
        <v>0</v>
      </c>
      <c r="T1588" s="7">
        <f>IF([1]主干线!J1588="","",[1]主干线!J1588)</f>
        <v>0</v>
      </c>
      <c r="U1588" s="7" t="str">
        <f>IF([1]主干线!H1588="","",[1]主干线!H1588)</f>
        <v>市辖</v>
      </c>
    </row>
    <row r="1589" spans="1:21" x14ac:dyDescent="0.15">
      <c r="A1589" s="7" t="str">
        <f>IF([1]主干线!A1589="","",[1]主干线!A1589)</f>
        <v>安壹线路6</v>
      </c>
      <c r="B1589" s="7" t="str">
        <f>IF([1]主干线!B1589="","",[1]主干线!B1589)</f>
        <v>10kV</v>
      </c>
      <c r="C1589" s="7" t="str">
        <f>IF([1]主干线!C1589="","",[1]主干线!C1589)</f>
        <v>141安壹线</v>
      </c>
      <c r="D1589" s="7">
        <f>IF([1]主干线!D1589="","",[1]主干线!D1589)</f>
        <v>0</v>
      </c>
      <c r="E1589" s="7" t="str">
        <f>IF([1]主干线!E1589="","",[1]主干线!E1589)</f>
        <v>LGJ-185/30</v>
      </c>
      <c r="F1589" s="7">
        <f>IF([1]主干线!F1589="","",[1]主干线!F1589)</f>
        <v>3.3540000000000002E-3</v>
      </c>
      <c r="G1589" s="7">
        <f>IF([1]主干线!M1589="","",[1]主干线!M1589)</f>
        <v>2E-3</v>
      </c>
      <c r="H1589" s="7">
        <f>IF([1]主干线!N1589="","",[1]主干线!N1589)</f>
        <v>0</v>
      </c>
      <c r="I1589" s="7">
        <f>IF([1]主干线!O1589="","",[1]主干线!O1589)</f>
        <v>0</v>
      </c>
      <c r="J1589" s="7">
        <f>IF([1]主干线!P1589="","",[1]主干线!P1589)</f>
        <v>2015</v>
      </c>
      <c r="K1589" s="7">
        <f>IF([1]主干线!Q1589="","",[1]主干线!Q1589)</f>
        <v>2</v>
      </c>
      <c r="L1589" s="7">
        <f>IF([1]主干线!R1589="","",[1]主干线!R1589)</f>
        <v>0</v>
      </c>
      <c r="M1589" s="7">
        <f>IF([1]主干线!S1589="","",[1]主干线!S1589)</f>
        <v>0</v>
      </c>
      <c r="N1589" s="7">
        <f>IF([1]主干线!T1589="","",[1]主干线!T1589)</f>
        <v>0</v>
      </c>
      <c r="O1589" s="7" t="str">
        <f>IF([1]主干线!V1589="","",[1]主干线!V1589)</f>
        <v>配变_安壹线中国联通</v>
      </c>
      <c r="P1589" s="7">
        <f>IF([1]主干线!W1589="","",[1]主干线!W1589)</f>
        <v>6.7081000000000002E-2</v>
      </c>
      <c r="Q1589" s="7">
        <f>IF([1]主干线!X1589="","",[1]主干线!X1589)</f>
        <v>4</v>
      </c>
      <c r="R1589" s="7">
        <f>IF([1]主干线!I1589="","",[1]主干线!I1589)</f>
        <v>1</v>
      </c>
      <c r="S1589" s="7">
        <f>IF([1]主干线!G1589="","",[1]主干线!G1589)</f>
        <v>0</v>
      </c>
      <c r="T1589" s="7">
        <f>IF([1]主干线!J1589="","",[1]主干线!J1589)</f>
        <v>0</v>
      </c>
      <c r="U1589" s="7" t="str">
        <f>IF([1]主干线!H1589="","",[1]主干线!H1589)</f>
        <v>市辖</v>
      </c>
    </row>
    <row r="1590" spans="1:21" x14ac:dyDescent="0.15">
      <c r="A1590" s="7" t="str">
        <f>IF([1]主干线!A1590="","",[1]主干线!A1590)</f>
        <v>安壹线路7</v>
      </c>
      <c r="B1590" s="7" t="str">
        <f>IF([1]主干线!B1590="","",[1]主干线!B1590)</f>
        <v>10kV</v>
      </c>
      <c r="C1590" s="7" t="str">
        <f>IF([1]主干线!C1590="","",[1]主干线!C1590)</f>
        <v>141安壹线</v>
      </c>
      <c r="D1590" s="7">
        <f>IF([1]主干线!D1590="","",[1]主干线!D1590)</f>
        <v>0</v>
      </c>
      <c r="E1590" s="7" t="str">
        <f>IF([1]主干线!E1590="","",[1]主干线!E1590)</f>
        <v>LGJ-185/30</v>
      </c>
      <c r="F1590" s="7">
        <f>IF([1]主干线!F1590="","",[1]主干线!F1590)</f>
        <v>1.5330999999999999E-2</v>
      </c>
      <c r="G1590" s="7">
        <f>IF([1]主干线!M1590="","",[1]主干线!M1590)</f>
        <v>2E-3</v>
      </c>
      <c r="H1590" s="7">
        <f>IF([1]主干线!N1590="","",[1]主干线!N1590)</f>
        <v>0</v>
      </c>
      <c r="I1590" s="7">
        <f>IF([1]主干线!O1590="","",[1]主干线!O1590)</f>
        <v>0</v>
      </c>
      <c r="J1590" s="7">
        <f>IF([1]主干线!P1590="","",[1]主干线!P1590)</f>
        <v>2015</v>
      </c>
      <c r="K1590" s="7">
        <f>IF([1]主干线!Q1590="","",[1]主干线!Q1590)</f>
        <v>3</v>
      </c>
      <c r="L1590" s="7">
        <f>IF([1]主干线!R1590="","",[1]主干线!R1590)</f>
        <v>0</v>
      </c>
      <c r="M1590" s="7">
        <f>IF([1]主干线!S1590="","",[1]主干线!S1590)</f>
        <v>0</v>
      </c>
      <c r="N1590" s="7">
        <f>IF([1]主干线!T1590="","",[1]主干线!T1590)</f>
        <v>0</v>
      </c>
      <c r="O1590" s="7" t="str">
        <f>IF([1]主干线!V1590="","",[1]主干线!V1590)</f>
        <v>8796088759760</v>
      </c>
      <c r="P1590" s="7">
        <f>IF([1]主干线!W1590="","",[1]主干线!W1590)</f>
        <v>0.30661699999999997</v>
      </c>
      <c r="Q1590" s="7">
        <f>IF([1]主干线!X1590="","",[1]主干线!X1590)</f>
        <v>5</v>
      </c>
      <c r="R1590" s="7">
        <f>IF([1]主干线!I1590="","",[1]主干线!I1590)</f>
        <v>1</v>
      </c>
      <c r="S1590" s="7">
        <f>IF([1]主干线!G1590="","",[1]主干线!G1590)</f>
        <v>0</v>
      </c>
      <c r="T1590" s="7">
        <f>IF([1]主干线!J1590="","",[1]主干线!J1590)</f>
        <v>0</v>
      </c>
      <c r="U1590" s="7" t="str">
        <f>IF([1]主干线!H1590="","",[1]主干线!H1590)</f>
        <v>市辖</v>
      </c>
    </row>
    <row r="1591" spans="1:21" x14ac:dyDescent="0.15">
      <c r="A1591" s="7" t="str">
        <f>IF([1]主干线!A1591="","",[1]主干线!A1591)</f>
        <v>安叁线路1</v>
      </c>
      <c r="B1591" s="7" t="str">
        <f>IF([1]主干线!B1591="","",[1]主干线!B1591)</f>
        <v>10kV</v>
      </c>
      <c r="C1591" s="7" t="str">
        <f>IF([1]主干线!C1591="","",[1]主干线!C1591)</f>
        <v>143安叁线</v>
      </c>
      <c r="D1591" s="7">
        <f>IF([1]主干线!D1591="","",[1]主干线!D1591)</f>
        <v>0</v>
      </c>
      <c r="E1591" s="7" t="str">
        <f>IF([1]主干线!E1591="","",[1]主干线!E1591)</f>
        <v>LGJ-185/30</v>
      </c>
      <c r="F1591" s="7">
        <f>IF([1]主干线!F1591="","",[1]主干线!F1591)</f>
        <v>9.698E-3</v>
      </c>
      <c r="G1591" s="7">
        <f>IF([1]主干线!M1591="","",[1]主干线!M1591)</f>
        <v>2E-3</v>
      </c>
      <c r="H1591" s="7">
        <f>IF([1]主干线!N1591="","",[1]主干线!N1591)</f>
        <v>0</v>
      </c>
      <c r="I1591" s="7">
        <f>IF([1]主干线!O1591="","",[1]主干线!O1591)</f>
        <v>0</v>
      </c>
      <c r="J1591" s="7">
        <f>IF([1]主干线!P1591="","",[1]主干线!P1591)</f>
        <v>2015</v>
      </c>
      <c r="K1591" s="7">
        <f>IF([1]主干线!Q1591="","",[1]主干线!Q1591)</f>
        <v>1</v>
      </c>
      <c r="L1591" s="7">
        <f>IF([1]主干线!R1591="","",[1]主干线!R1591)</f>
        <v>0</v>
      </c>
      <c r="M1591" s="7">
        <f>IF([1]主干线!S1591="","",[1]主干线!S1591)</f>
        <v>0</v>
      </c>
      <c r="N1591" s="7">
        <f>IF([1]主干线!T1591="","",[1]主干线!T1591)</f>
        <v>0</v>
      </c>
      <c r="O1591" s="7" t="str">
        <f>IF([1]主干线!V1591="","",[1]主干线!V1591)</f>
        <v>分支箱_安叁配</v>
      </c>
      <c r="P1591" s="7">
        <f>IF([1]主干线!W1591="","",[1]主干线!W1591)</f>
        <v>0.193962</v>
      </c>
      <c r="Q1591" s="7">
        <f>IF([1]主干线!X1591="","",[1]主干线!X1591)</f>
        <v>6</v>
      </c>
      <c r="R1591" s="7">
        <f>IF([1]主干线!I1591="","",[1]主干线!I1591)</f>
        <v>0</v>
      </c>
      <c r="S1591" s="7">
        <f>IF([1]主干线!G1591="","",[1]主干线!G1591)</f>
        <v>0</v>
      </c>
      <c r="T1591" s="7">
        <f>IF([1]主干线!J1591="","",[1]主干线!J1591)</f>
        <v>0</v>
      </c>
      <c r="U1591" s="7" t="str">
        <f>IF([1]主干线!H1591="","",[1]主干线!H1591)</f>
        <v>市辖</v>
      </c>
    </row>
    <row r="1592" spans="1:21" x14ac:dyDescent="0.15">
      <c r="A1592" s="7" t="str">
        <f>IF([1]主干线!A1592="","",[1]主干线!A1592)</f>
        <v>安叁线路2</v>
      </c>
      <c r="B1592" s="7" t="str">
        <f>IF([1]主干线!B1592="","",[1]主干线!B1592)</f>
        <v>10kV</v>
      </c>
      <c r="C1592" s="7" t="str">
        <f>IF([1]主干线!C1592="","",[1]主干线!C1592)</f>
        <v>143安叁线</v>
      </c>
      <c r="D1592" s="7">
        <f>IF([1]主干线!D1592="","",[1]主干线!D1592)</f>
        <v>0</v>
      </c>
      <c r="E1592" s="7" t="str">
        <f>IF([1]主干线!E1592="","",[1]主干线!E1592)</f>
        <v>LGJ-185/30</v>
      </c>
      <c r="F1592" s="7">
        <f>IF([1]主干线!F1592="","",[1]主干线!F1592)</f>
        <v>0.28940199999999999</v>
      </c>
      <c r="G1592" s="7">
        <f>IF([1]主干线!M1592="","",[1]主干线!M1592)</f>
        <v>2E-3</v>
      </c>
      <c r="H1592" s="7">
        <f>IF([1]主干线!N1592="","",[1]主干线!N1592)</f>
        <v>0</v>
      </c>
      <c r="I1592" s="7">
        <f>IF([1]主干线!O1592="","",[1]主干线!O1592)</f>
        <v>0</v>
      </c>
      <c r="J1592" s="7">
        <f>IF([1]主干线!P1592="","",[1]主干线!P1592)</f>
        <v>2015</v>
      </c>
      <c r="K1592" s="7">
        <f>IF([1]主干线!Q1592="","",[1]主干线!Q1592)</f>
        <v>2</v>
      </c>
      <c r="L1592" s="7">
        <f>IF([1]主干线!R1592="","",[1]主干线!R1592)</f>
        <v>0</v>
      </c>
      <c r="M1592" s="7">
        <f>IF([1]主干线!S1592="","",[1]主干线!S1592)</f>
        <v>0</v>
      </c>
      <c r="N1592" s="7">
        <f>IF([1]主干线!T1592="","",[1]主干线!T1592)</f>
        <v>0</v>
      </c>
      <c r="O1592" s="7" t="str">
        <f>IF([1]主干线!V1592="","",[1]主干线!V1592)</f>
        <v>8796088760016</v>
      </c>
      <c r="P1592" s="7">
        <f>IF([1]主干线!W1592="","",[1]主干线!W1592)</f>
        <v>5.7880450000000003</v>
      </c>
      <c r="Q1592" s="7">
        <f>IF([1]主干线!X1592="","",[1]主干线!X1592)</f>
        <v>7</v>
      </c>
      <c r="R1592" s="7">
        <f>IF([1]主干线!I1592="","",[1]主干线!I1592)</f>
        <v>1</v>
      </c>
      <c r="S1592" s="7">
        <f>IF([1]主干线!G1592="","",[1]主干线!G1592)</f>
        <v>0</v>
      </c>
      <c r="T1592" s="7">
        <f>IF([1]主干线!J1592="","",[1]主干线!J1592)</f>
        <v>0</v>
      </c>
      <c r="U1592" s="7" t="str">
        <f>IF([1]主干线!H1592="","",[1]主干线!H1592)</f>
        <v>市辖</v>
      </c>
    </row>
    <row r="1593" spans="1:21" x14ac:dyDescent="0.15">
      <c r="A1593" s="7" t="str">
        <f>IF([1]主干线!A1593="","",[1]主干线!A1593)</f>
        <v>安叁线路3</v>
      </c>
      <c r="B1593" s="7" t="str">
        <f>IF([1]主干线!B1593="","",[1]主干线!B1593)</f>
        <v>10kV</v>
      </c>
      <c r="C1593" s="7" t="str">
        <f>IF([1]主干线!C1593="","",[1]主干线!C1593)</f>
        <v>143安叁线</v>
      </c>
      <c r="D1593" s="7">
        <f>IF([1]主干线!D1593="","",[1]主干线!D1593)</f>
        <v>0</v>
      </c>
      <c r="E1593" s="7" t="str">
        <f>IF([1]主干线!E1593="","",[1]主干线!E1593)</f>
        <v>LGJ-185/30</v>
      </c>
      <c r="F1593" s="7">
        <f>IF([1]主干线!F1593="","",[1]主干线!F1593)</f>
        <v>3.3980999999999997E-2</v>
      </c>
      <c r="G1593" s="7">
        <f>IF([1]主干线!M1593="","",[1]主干线!M1593)</f>
        <v>2E-3</v>
      </c>
      <c r="H1593" s="7">
        <f>IF([1]主干线!N1593="","",[1]主干线!N1593)</f>
        <v>0</v>
      </c>
      <c r="I1593" s="7">
        <f>IF([1]主干线!O1593="","",[1]主干线!O1593)</f>
        <v>0</v>
      </c>
      <c r="J1593" s="7">
        <f>IF([1]主干线!P1593="","",[1]主干线!P1593)</f>
        <v>2015</v>
      </c>
      <c r="K1593" s="7">
        <f>IF([1]主干线!Q1593="","",[1]主干线!Q1593)</f>
        <v>3</v>
      </c>
      <c r="L1593" s="7">
        <f>IF([1]主干线!R1593="","",[1]主干线!R1593)</f>
        <v>0</v>
      </c>
      <c r="M1593" s="7">
        <f>IF([1]主干线!S1593="","",[1]主干线!S1593)</f>
        <v>0</v>
      </c>
      <c r="N1593" s="7">
        <f>IF([1]主干线!T1593="","",[1]主干线!T1593)</f>
        <v>0</v>
      </c>
      <c r="O1593" s="7" t="str">
        <f>IF([1]主干线!V1593="","",[1]主干线!V1593)</f>
        <v>8796088759968</v>
      </c>
      <c r="P1593" s="7">
        <f>IF([1]主干线!W1593="","",[1]主干线!W1593)</f>
        <v>0.67961499999999997</v>
      </c>
      <c r="Q1593" s="7">
        <f>IF([1]主干线!X1593="","",[1]主干线!X1593)</f>
        <v>8</v>
      </c>
      <c r="R1593" s="7">
        <f>IF([1]主干线!I1593="","",[1]主干线!I1593)</f>
        <v>1</v>
      </c>
      <c r="S1593" s="7">
        <f>IF([1]主干线!G1593="","",[1]主干线!G1593)</f>
        <v>0</v>
      </c>
      <c r="T1593" s="7">
        <f>IF([1]主干线!J1593="","",[1]主干线!J1593)</f>
        <v>0</v>
      </c>
      <c r="U1593" s="7" t="str">
        <f>IF([1]主干线!H1593="","",[1]主干线!H1593)</f>
        <v>市辖</v>
      </c>
    </row>
    <row r="1594" spans="1:21" x14ac:dyDescent="0.15">
      <c r="A1594" s="7" t="str">
        <f>IF([1]主干线!A1594="","",[1]主干线!A1594)</f>
        <v>安叁线路4</v>
      </c>
      <c r="B1594" s="7" t="str">
        <f>IF([1]主干线!B1594="","",[1]主干线!B1594)</f>
        <v>10kV</v>
      </c>
      <c r="C1594" s="7" t="str">
        <f>IF([1]主干线!C1594="","",[1]主干线!C1594)</f>
        <v>143安叁线</v>
      </c>
      <c r="D1594" s="7">
        <f>IF([1]主干线!D1594="","",[1]主干线!D1594)</f>
        <v>0</v>
      </c>
      <c r="E1594" s="7" t="str">
        <f>IF([1]主干线!E1594="","",[1]主干线!E1594)</f>
        <v>LGJ-185/30</v>
      </c>
      <c r="F1594" s="7">
        <f>IF([1]主干线!F1594="","",[1]主干线!F1594)</f>
        <v>1.856331</v>
      </c>
      <c r="G1594" s="7">
        <f>IF([1]主干线!M1594="","",[1]主干线!M1594)</f>
        <v>2E-3</v>
      </c>
      <c r="H1594" s="7">
        <f>IF([1]主干线!N1594="","",[1]主干线!N1594)</f>
        <v>0</v>
      </c>
      <c r="I1594" s="7">
        <f>IF([1]主干线!O1594="","",[1]主干线!O1594)</f>
        <v>0</v>
      </c>
      <c r="J1594" s="7">
        <f>IF([1]主干线!P1594="","",[1]主干线!P1594)</f>
        <v>2015</v>
      </c>
      <c r="K1594" s="7">
        <f>IF([1]主干线!Q1594="","",[1]主干线!Q1594)</f>
        <v>1</v>
      </c>
      <c r="L1594" s="7">
        <f>IF([1]主干线!R1594="","",[1]主干线!R1594)</f>
        <v>0</v>
      </c>
      <c r="M1594" s="7">
        <f>IF([1]主干线!S1594="","",[1]主干线!S1594)</f>
        <v>0</v>
      </c>
      <c r="N1594" s="7">
        <f>IF([1]主干线!T1594="","",[1]主干线!T1594)</f>
        <v>0</v>
      </c>
      <c r="O1594" s="7" t="str">
        <f>IF([1]主干线!V1594="","",[1]主干线!V1594)</f>
        <v>分支箱_安叁线绿地总部东分支开关</v>
      </c>
      <c r="P1594" s="7">
        <f>IF([1]主干线!W1594="","",[1]主干线!W1594)</f>
        <v>37.126629000000001</v>
      </c>
      <c r="Q1594" s="7">
        <f>IF([1]主干线!X1594="","",[1]主干线!X1594)</f>
        <v>0</v>
      </c>
      <c r="R1594" s="7">
        <f>IF([1]主干线!I1594="","",[1]主干线!I1594)</f>
        <v>0</v>
      </c>
      <c r="S1594" s="7">
        <f>IF([1]主干线!G1594="","",[1]主干线!G1594)</f>
        <v>0</v>
      </c>
      <c r="T1594" s="7">
        <f>IF([1]主干线!J1594="","",[1]主干线!J1594)</f>
        <v>0</v>
      </c>
      <c r="U1594" s="7" t="str">
        <f>IF([1]主干线!H1594="","",[1]主干线!H1594)</f>
        <v>市辖</v>
      </c>
    </row>
    <row r="1595" spans="1:21" x14ac:dyDescent="0.15">
      <c r="A1595" s="7" t="str">
        <f>IF([1]主干线!A1595="","",[1]主干线!A1595)</f>
        <v>安叁线路5</v>
      </c>
      <c r="B1595" s="7" t="str">
        <f>IF([1]主干线!B1595="","",[1]主干线!B1595)</f>
        <v>10kV</v>
      </c>
      <c r="C1595" s="7" t="str">
        <f>IF([1]主干线!C1595="","",[1]主干线!C1595)</f>
        <v>143安叁线</v>
      </c>
      <c r="D1595" s="7">
        <f>IF([1]主干线!D1595="","",[1]主干线!D1595)</f>
        <v>0</v>
      </c>
      <c r="E1595" s="7" t="str">
        <f>IF([1]主干线!E1595="","",[1]主干线!E1595)</f>
        <v>LGJ-185/30</v>
      </c>
      <c r="F1595" s="7">
        <f>IF([1]主干线!F1595="","",[1]主干线!F1595)</f>
        <v>6.4585000000000004E-2</v>
      </c>
      <c r="G1595" s="7">
        <f>IF([1]主干线!M1595="","",[1]主干线!M1595)</f>
        <v>2E-3</v>
      </c>
      <c r="H1595" s="7">
        <f>IF([1]主干线!N1595="","",[1]主干线!N1595)</f>
        <v>0</v>
      </c>
      <c r="I1595" s="7">
        <f>IF([1]主干线!O1595="","",[1]主干线!O1595)</f>
        <v>0</v>
      </c>
      <c r="J1595" s="7">
        <f>IF([1]主干线!P1595="","",[1]主干线!P1595)</f>
        <v>2015</v>
      </c>
      <c r="K1595" s="7">
        <f>IF([1]主干线!Q1595="","",[1]主干线!Q1595)</f>
        <v>2</v>
      </c>
      <c r="L1595" s="7">
        <f>IF([1]主干线!R1595="","",[1]主干线!R1595)</f>
        <v>0</v>
      </c>
      <c r="M1595" s="7">
        <f>IF([1]主干线!S1595="","",[1]主干线!S1595)</f>
        <v>0</v>
      </c>
      <c r="N1595" s="7">
        <f>IF([1]主干线!T1595="","",[1]主干线!T1595)</f>
        <v>0</v>
      </c>
      <c r="O1595" s="7" t="str">
        <f>IF([1]主干线!V1595="","",[1]主干线!V1595)</f>
        <v>配电室_绿北总部</v>
      </c>
      <c r="P1595" s="7">
        <f>IF([1]主干线!W1595="","",[1]主干线!W1595)</f>
        <v>1.2917050000000001</v>
      </c>
      <c r="Q1595" s="7">
        <f>IF([1]主干线!X1595="","",[1]主干线!X1595)</f>
        <v>1</v>
      </c>
      <c r="R1595" s="7">
        <f>IF([1]主干线!I1595="","",[1]主干线!I1595)</f>
        <v>1</v>
      </c>
      <c r="S1595" s="7">
        <f>IF([1]主干线!G1595="","",[1]主干线!G1595)</f>
        <v>0</v>
      </c>
      <c r="T1595" s="7">
        <f>IF([1]主干线!J1595="","",[1]主干线!J1595)</f>
        <v>0</v>
      </c>
      <c r="U1595" s="7" t="str">
        <f>IF([1]主干线!H1595="","",[1]主干线!H1595)</f>
        <v>市辖</v>
      </c>
    </row>
    <row r="1596" spans="1:21" x14ac:dyDescent="0.15">
      <c r="A1596" s="7" t="str">
        <f>IF([1]主干线!A1596="","",[1]主干线!A1596)</f>
        <v>泗泾线路1-1</v>
      </c>
      <c r="B1596" s="7" t="str">
        <f>IF([1]主干线!B1596="","",[1]主干线!B1596)</f>
        <v>10kV</v>
      </c>
      <c r="C1596" s="7" t="str">
        <f>IF([1]主干线!C1596="","",[1]主干线!C1596)</f>
        <v>134泗泾线</v>
      </c>
      <c r="D1596" s="7">
        <f>IF([1]主干线!D1596="","",[1]主干线!D1596)</f>
        <v>0</v>
      </c>
      <c r="E1596" s="7" t="str">
        <f>IF([1]主干线!E1596="","",[1]主干线!E1596)</f>
        <v>LGJ-185/30</v>
      </c>
      <c r="F1596" s="7">
        <f>IF([1]主干线!F1596="","",[1]主干线!F1596)</f>
        <v>8.3719999999999992E-3</v>
      </c>
      <c r="G1596" s="7">
        <f>IF([1]主干线!M1596="","",[1]主干线!M1596)</f>
        <v>2E-3</v>
      </c>
      <c r="H1596" s="7">
        <f>IF([1]主干线!N1596="","",[1]主干线!N1596)</f>
        <v>0</v>
      </c>
      <c r="I1596" s="7">
        <f>IF([1]主干线!O1596="","",[1]主干线!O1596)</f>
        <v>0</v>
      </c>
      <c r="J1596" s="7">
        <f>IF([1]主干线!P1596="","",[1]主干线!P1596)</f>
        <v>2015</v>
      </c>
      <c r="K1596" s="7">
        <f>IF([1]主干线!Q1596="","",[1]主干线!Q1596)</f>
        <v>3</v>
      </c>
      <c r="L1596" s="7">
        <f>IF([1]主干线!R1596="","",[1]主干线!R1596)</f>
        <v>0</v>
      </c>
      <c r="M1596" s="7">
        <f>IF([1]主干线!S1596="","",[1]主干线!S1596)</f>
        <v>0</v>
      </c>
      <c r="N1596" s="7">
        <f>IF([1]主干线!T1596="","",[1]主干线!T1596)</f>
        <v>0</v>
      </c>
      <c r="O1596" s="7" t="str">
        <f>IF([1]主干线!V1596="","",[1]主干线!V1596)</f>
        <v>分支箱_泗泾配</v>
      </c>
      <c r="P1596" s="7">
        <f>IF([1]主干线!W1596="","",[1]主干线!W1596)</f>
        <v>0.167435</v>
      </c>
      <c r="Q1596" s="7">
        <f>IF([1]主干线!X1596="","",[1]主干线!X1596)</f>
        <v>2</v>
      </c>
      <c r="R1596" s="7">
        <f>IF([1]主干线!I1596="","",[1]主干线!I1596)</f>
        <v>1</v>
      </c>
      <c r="S1596" s="7">
        <f>IF([1]主干线!G1596="","",[1]主干线!G1596)</f>
        <v>0</v>
      </c>
      <c r="T1596" s="7">
        <f>IF([1]主干线!J1596="","",[1]主干线!J1596)</f>
        <v>0</v>
      </c>
      <c r="U1596" s="7" t="str">
        <f>IF([1]主干线!H1596="","",[1]主干线!H1596)</f>
        <v>市辖</v>
      </c>
    </row>
    <row r="1597" spans="1:21" x14ac:dyDescent="0.15">
      <c r="A1597" s="7" t="str">
        <f>IF([1]主干线!A1597="","",[1]主干线!A1597)</f>
        <v>泗泾线路1-2</v>
      </c>
      <c r="B1597" s="7" t="str">
        <f>IF([1]主干线!B1597="","",[1]主干线!B1597)</f>
        <v>10kV</v>
      </c>
      <c r="C1597" s="7" t="str">
        <f>IF([1]主干线!C1597="","",[1]主干线!C1597)</f>
        <v>134泗泾线</v>
      </c>
      <c r="D1597" s="7">
        <f>IF([1]主干线!D1597="","",[1]主干线!D1597)</f>
        <v>0</v>
      </c>
      <c r="E1597" s="7" t="str">
        <f>IF([1]主干线!E1597="","",[1]主干线!E1597)</f>
        <v>LGJ-185/30</v>
      </c>
      <c r="F1597" s="7">
        <f>IF([1]主干线!F1597="","",[1]主干线!F1597)</f>
        <v>1.7559359999999999</v>
      </c>
      <c r="G1597" s="7">
        <f>IF([1]主干线!M1597="","",[1]主干线!M1597)</f>
        <v>2E-3</v>
      </c>
      <c r="H1597" s="7">
        <f>IF([1]主干线!N1597="","",[1]主干线!N1597)</f>
        <v>0</v>
      </c>
      <c r="I1597" s="7">
        <f>IF([1]主干线!O1597="","",[1]主干线!O1597)</f>
        <v>0</v>
      </c>
      <c r="J1597" s="7">
        <f>IF([1]主干线!P1597="","",[1]主干线!P1597)</f>
        <v>2015</v>
      </c>
      <c r="K1597" s="7">
        <f>IF([1]主干线!Q1597="","",[1]主干线!Q1597)</f>
        <v>1</v>
      </c>
      <c r="L1597" s="7">
        <f>IF([1]主干线!R1597="","",[1]主干线!R1597)</f>
        <v>0</v>
      </c>
      <c r="M1597" s="7">
        <f>IF([1]主干线!S1597="","",[1]主干线!S1597)</f>
        <v>0</v>
      </c>
      <c r="N1597" s="7">
        <f>IF([1]主干线!T1597="","",[1]主干线!T1597)</f>
        <v>0</v>
      </c>
      <c r="O1597" s="7" t="str">
        <f>IF([1]主干线!V1597="","",[1]主干线!V1597)</f>
        <v>分支箱_中茵国际西配</v>
      </c>
      <c r="P1597" s="7">
        <f>IF([1]主干线!W1597="","",[1]主干线!W1597)</f>
        <v>35.118721000000001</v>
      </c>
      <c r="Q1597" s="7">
        <f>IF([1]主干线!X1597="","",[1]主干线!X1597)</f>
        <v>3</v>
      </c>
      <c r="R1597" s="7">
        <f>IF([1]主干线!I1597="","",[1]主干线!I1597)</f>
        <v>0</v>
      </c>
      <c r="S1597" s="7">
        <f>IF([1]主干线!G1597="","",[1]主干线!G1597)</f>
        <v>0</v>
      </c>
      <c r="T1597" s="7">
        <f>IF([1]主干线!J1597="","",[1]主干线!J1597)</f>
        <v>0</v>
      </c>
      <c r="U1597" s="7" t="str">
        <f>IF([1]主干线!H1597="","",[1]主干线!H1597)</f>
        <v>市辖</v>
      </c>
    </row>
    <row r="1598" spans="1:21" x14ac:dyDescent="0.15">
      <c r="A1598" s="7" t="str">
        <f>IF([1]主干线!A1598="","",[1]主干线!A1598)</f>
        <v>安陆线路1</v>
      </c>
      <c r="B1598" s="7" t="str">
        <f>IF([1]主干线!B1598="","",[1]主干线!B1598)</f>
        <v>10kV</v>
      </c>
      <c r="C1598" s="7" t="str">
        <f>IF([1]主干线!C1598="","",[1]主干线!C1598)</f>
        <v>146安陆线</v>
      </c>
      <c r="D1598" s="7">
        <f>IF([1]主干线!D1598="","",[1]主干线!D1598)</f>
        <v>0</v>
      </c>
      <c r="E1598" s="7" t="str">
        <f>IF([1]主干线!E1598="","",[1]主干线!E1598)</f>
        <v>LGJ-185/30</v>
      </c>
      <c r="F1598" s="7">
        <f>IF([1]主干线!F1598="","",[1]主干线!F1598)</f>
        <v>2.3748999999999999E-2</v>
      </c>
      <c r="G1598" s="7">
        <f>IF([1]主干线!M1598="","",[1]主干线!M1598)</f>
        <v>2E-3</v>
      </c>
      <c r="H1598" s="7">
        <f>IF([1]主干线!N1598="","",[1]主干线!N1598)</f>
        <v>0</v>
      </c>
      <c r="I1598" s="7">
        <f>IF([1]主干线!O1598="","",[1]主干线!O1598)</f>
        <v>0</v>
      </c>
      <c r="J1598" s="7">
        <f>IF([1]主干线!P1598="","",[1]主干线!P1598)</f>
        <v>2015</v>
      </c>
      <c r="K1598" s="7">
        <f>IF([1]主干线!Q1598="","",[1]主干线!Q1598)</f>
        <v>2</v>
      </c>
      <c r="L1598" s="7">
        <f>IF([1]主干线!R1598="","",[1]主干线!R1598)</f>
        <v>0</v>
      </c>
      <c r="M1598" s="7">
        <f>IF([1]主干线!S1598="","",[1]主干线!S1598)</f>
        <v>0</v>
      </c>
      <c r="N1598" s="7">
        <f>IF([1]主干线!T1598="","",[1]主干线!T1598)</f>
        <v>0</v>
      </c>
      <c r="O1598" s="7" t="str">
        <f>IF([1]主干线!V1598="","",[1]主干线!V1598)</f>
        <v>分支箱_安陆配</v>
      </c>
      <c r="P1598" s="7">
        <f>IF([1]主干线!W1598="","",[1]主干线!W1598)</f>
        <v>0.47497200000000001</v>
      </c>
      <c r="Q1598" s="7">
        <f>IF([1]主干线!X1598="","",[1]主干线!X1598)</f>
        <v>4</v>
      </c>
      <c r="R1598" s="7">
        <f>IF([1]主干线!I1598="","",[1]主干线!I1598)</f>
        <v>1</v>
      </c>
      <c r="S1598" s="7">
        <f>IF([1]主干线!G1598="","",[1]主干线!G1598)</f>
        <v>0</v>
      </c>
      <c r="T1598" s="7">
        <f>IF([1]主干线!J1598="","",[1]主干线!J1598)</f>
        <v>0</v>
      </c>
      <c r="U1598" s="7" t="str">
        <f>IF([1]主干线!H1598="","",[1]主干线!H1598)</f>
        <v>市辖</v>
      </c>
    </row>
    <row r="1599" spans="1:21" x14ac:dyDescent="0.15">
      <c r="A1599" s="7" t="str">
        <f>IF([1]主干线!A1599="","",[1]主干线!A1599)</f>
        <v>安陆线路2</v>
      </c>
      <c r="B1599" s="7" t="str">
        <f>IF([1]主干线!B1599="","",[1]主干线!B1599)</f>
        <v>10kV</v>
      </c>
      <c r="C1599" s="7" t="str">
        <f>IF([1]主干线!C1599="","",[1]主干线!C1599)</f>
        <v>146安陆线</v>
      </c>
      <c r="D1599" s="7">
        <f>IF([1]主干线!D1599="","",[1]主干线!D1599)</f>
        <v>0</v>
      </c>
      <c r="E1599" s="7" t="str">
        <f>IF([1]主干线!E1599="","",[1]主干线!E1599)</f>
        <v>LGJ-185/30</v>
      </c>
      <c r="F1599" s="7">
        <f>IF([1]主干线!F1599="","",[1]主干线!F1599)</f>
        <v>1.8037529999999999</v>
      </c>
      <c r="G1599" s="7">
        <f>IF([1]主干线!M1599="","",[1]主干线!M1599)</f>
        <v>2E-3</v>
      </c>
      <c r="H1599" s="7">
        <f>IF([1]主干线!N1599="","",[1]主干线!N1599)</f>
        <v>0</v>
      </c>
      <c r="I1599" s="7">
        <f>IF([1]主干线!O1599="","",[1]主干线!O1599)</f>
        <v>0</v>
      </c>
      <c r="J1599" s="7">
        <f>IF([1]主干线!P1599="","",[1]主干线!P1599)</f>
        <v>2015</v>
      </c>
      <c r="K1599" s="7">
        <f>IF([1]主干线!Q1599="","",[1]主干线!Q1599)</f>
        <v>3</v>
      </c>
      <c r="L1599" s="7">
        <f>IF([1]主干线!R1599="","",[1]主干线!R1599)</f>
        <v>0</v>
      </c>
      <c r="M1599" s="7">
        <f>IF([1]主干线!S1599="","",[1]主干线!S1599)</f>
        <v>0</v>
      </c>
      <c r="N1599" s="7">
        <f>IF([1]主干线!T1599="","",[1]主干线!T1599)</f>
        <v>0</v>
      </c>
      <c r="O1599" s="7" t="str">
        <f>IF([1]主干线!V1599="","",[1]主干线!V1599)</f>
        <v>分支箱_安陆线中茵国际西配</v>
      </c>
      <c r="P1599" s="7">
        <f>IF([1]主干线!W1599="","",[1]主干线!W1599)</f>
        <v>36.075062000000003</v>
      </c>
      <c r="Q1599" s="7">
        <f>IF([1]主干线!X1599="","",[1]主干线!X1599)</f>
        <v>5</v>
      </c>
      <c r="R1599" s="7">
        <f>IF([1]主干线!I1599="","",[1]主干线!I1599)</f>
        <v>1</v>
      </c>
      <c r="S1599" s="7">
        <f>IF([1]主干线!G1599="","",[1]主干线!G1599)</f>
        <v>0</v>
      </c>
      <c r="T1599" s="7">
        <f>IF([1]主干线!J1599="","",[1]主干线!J1599)</f>
        <v>0</v>
      </c>
      <c r="U1599" s="7" t="str">
        <f>IF([1]主干线!H1599="","",[1]主干线!H1599)</f>
        <v>市辖</v>
      </c>
    </row>
    <row r="1600" spans="1:21" x14ac:dyDescent="0.15">
      <c r="A1600" s="7" t="str">
        <f>IF([1]主干线!A1600="","",[1]主干线!A1600)</f>
        <v>安陆线路3</v>
      </c>
      <c r="B1600" s="7" t="str">
        <f>IF([1]主干线!B1600="","",[1]主干线!B1600)</f>
        <v>10kV</v>
      </c>
      <c r="C1600" s="7" t="str">
        <f>IF([1]主干线!C1600="","",[1]主干线!C1600)</f>
        <v>146安陆线</v>
      </c>
      <c r="D1600" s="7">
        <f>IF([1]主干线!D1600="","",[1]主干线!D1600)</f>
        <v>1</v>
      </c>
      <c r="E1600" s="7" t="str">
        <f>IF([1]主干线!E1600="","",[1]主干线!E1600)</f>
        <v>YJV22-3×185</v>
      </c>
      <c r="F1600" s="7">
        <f>IF([1]主干线!F1600="","",[1]主干线!F1600)</f>
        <v>8.0114000000000005E-2</v>
      </c>
      <c r="G1600" s="7">
        <f>IF([1]主干线!M1600="","",[1]主干线!M1600)</f>
        <v>2E-3</v>
      </c>
      <c r="H1600" s="7">
        <f>IF([1]主干线!N1600="","",[1]主干线!N1600)</f>
        <v>0</v>
      </c>
      <c r="I1600" s="7">
        <f>IF([1]主干线!O1600="","",[1]主干线!O1600)</f>
        <v>0</v>
      </c>
      <c r="J1600" s="7">
        <f>IF([1]主干线!P1600="","",[1]主干线!P1600)</f>
        <v>2015</v>
      </c>
      <c r="K1600" s="7">
        <f>IF([1]主干线!Q1600="","",[1]主干线!Q1600)</f>
        <v>1</v>
      </c>
      <c r="L1600" s="7">
        <f>IF([1]主干线!R1600="","",[1]主干线!R1600)</f>
        <v>0</v>
      </c>
      <c r="M1600" s="7">
        <f>IF([1]主干线!S1600="","",[1]主干线!S1600)</f>
        <v>0</v>
      </c>
      <c r="N1600" s="7">
        <f>IF([1]主干线!T1600="","",[1]主干线!T1600)</f>
        <v>0</v>
      </c>
      <c r="O1600" s="7" t="str">
        <f>IF([1]主干线!V1600="","",[1]主干线!V1600)</f>
        <v>配变_中茵国际1</v>
      </c>
      <c r="P1600" s="7">
        <f>IF([1]主干线!W1600="","",[1]主干线!W1600)</f>
        <v>5.207433</v>
      </c>
      <c r="Q1600" s="7">
        <f>IF([1]主干线!X1600="","",[1]主干线!X1600)</f>
        <v>6</v>
      </c>
      <c r="R1600" s="7">
        <f>IF([1]主干线!I1600="","",[1]主干线!I1600)</f>
        <v>0</v>
      </c>
      <c r="S1600" s="7">
        <f>IF([1]主干线!G1600="","",[1]主干线!G1600)</f>
        <v>0</v>
      </c>
      <c r="T1600" s="7">
        <f>IF([1]主干线!J1600="","",[1]主干线!J1600)</f>
        <v>0</v>
      </c>
      <c r="U1600" s="7" t="str">
        <f>IF([1]主干线!H1600="","",[1]主干线!H1600)</f>
        <v>市辖</v>
      </c>
    </row>
    <row r="1601" spans="1:21" x14ac:dyDescent="0.15">
      <c r="A1601" s="7" t="str">
        <f>IF([1]主干线!A1601="","",[1]主干线!A1601)</f>
        <v>安陆线路4</v>
      </c>
      <c r="B1601" s="7" t="str">
        <f>IF([1]主干线!B1601="","",[1]主干线!B1601)</f>
        <v>10kV</v>
      </c>
      <c r="C1601" s="7" t="str">
        <f>IF([1]主干线!C1601="","",[1]主干线!C1601)</f>
        <v>146安陆线</v>
      </c>
      <c r="D1601" s="7">
        <f>IF([1]主干线!D1601="","",[1]主干线!D1601)</f>
        <v>1</v>
      </c>
      <c r="E1601" s="7" t="str">
        <f>IF([1]主干线!E1601="","",[1]主干线!E1601)</f>
        <v>YJV22-3×240</v>
      </c>
      <c r="F1601" s="7">
        <f>IF([1]主干线!F1601="","",[1]主干线!F1601)</f>
        <v>0.35896</v>
      </c>
      <c r="G1601" s="7">
        <f>IF([1]主干线!M1601="","",[1]主干线!M1601)</f>
        <v>2E-3</v>
      </c>
      <c r="H1601" s="7">
        <f>IF([1]主干线!N1601="","",[1]主干线!N1601)</f>
        <v>0</v>
      </c>
      <c r="I1601" s="7">
        <f>IF([1]主干线!O1601="","",[1]主干线!O1601)</f>
        <v>0</v>
      </c>
      <c r="J1601" s="7">
        <f>IF([1]主干线!P1601="","",[1]主干线!P1601)</f>
        <v>2015</v>
      </c>
      <c r="K1601" s="7">
        <f>IF([1]主干线!Q1601="","",[1]主干线!Q1601)</f>
        <v>2</v>
      </c>
      <c r="L1601" s="7">
        <f>IF([1]主干线!R1601="","",[1]主干线!R1601)</f>
        <v>0</v>
      </c>
      <c r="M1601" s="7">
        <f>IF([1]主干线!S1601="","",[1]主干线!S1601)</f>
        <v>0</v>
      </c>
      <c r="N1601" s="7">
        <f>IF([1]主干线!T1601="","",[1]主干线!T1601)</f>
        <v>0</v>
      </c>
      <c r="O1601" s="7" t="str">
        <f>IF([1]主干线!V1601="","",[1]主干线!V1601)</f>
        <v>分支箱_国际商务东配</v>
      </c>
      <c r="P1601" s="7">
        <f>IF([1]主干线!W1601="","",[1]主干线!W1601)</f>
        <v>25.127172000000002</v>
      </c>
      <c r="Q1601" s="7">
        <f>IF([1]主干线!X1601="","",[1]主干线!X1601)</f>
        <v>7</v>
      </c>
      <c r="R1601" s="7">
        <f>IF([1]主干线!I1601="","",[1]主干线!I1601)</f>
        <v>1</v>
      </c>
      <c r="S1601" s="7">
        <f>IF([1]主干线!G1601="","",[1]主干线!G1601)</f>
        <v>0</v>
      </c>
      <c r="T1601" s="7">
        <f>IF([1]主干线!J1601="","",[1]主干线!J1601)</f>
        <v>0</v>
      </c>
      <c r="U1601" s="7" t="str">
        <f>IF([1]主干线!H1601="","",[1]主干线!H1601)</f>
        <v>市辖</v>
      </c>
    </row>
    <row r="1602" spans="1:21" x14ac:dyDescent="0.15">
      <c r="A1602" s="7" t="str">
        <f>IF([1]主干线!A1602="","",[1]主干线!A1602)</f>
        <v>安陆线路5</v>
      </c>
      <c r="B1602" s="7" t="str">
        <f>IF([1]主干线!B1602="","",[1]主干线!B1602)</f>
        <v>10kV</v>
      </c>
      <c r="C1602" s="7" t="str">
        <f>IF([1]主干线!C1602="","",[1]主干线!C1602)</f>
        <v>146安陆线</v>
      </c>
      <c r="D1602" s="7">
        <f>IF([1]主干线!D1602="","",[1]主干线!D1602)</f>
        <v>0</v>
      </c>
      <c r="E1602" s="7" t="str">
        <f>IF([1]主干线!E1602="","",[1]主干线!E1602)</f>
        <v>LGJ-185/30</v>
      </c>
      <c r="F1602" s="7">
        <f>IF([1]主干线!F1602="","",[1]主干线!F1602)</f>
        <v>9.4987000000000002E-2</v>
      </c>
      <c r="G1602" s="7">
        <f>IF([1]主干线!M1602="","",[1]主干线!M1602)</f>
        <v>2E-3</v>
      </c>
      <c r="H1602" s="7">
        <f>IF([1]主干线!N1602="","",[1]主干线!N1602)</f>
        <v>0</v>
      </c>
      <c r="I1602" s="7">
        <f>IF([1]主干线!O1602="","",[1]主干线!O1602)</f>
        <v>0</v>
      </c>
      <c r="J1602" s="7">
        <f>IF([1]主干线!P1602="","",[1]主干线!P1602)</f>
        <v>2015</v>
      </c>
      <c r="K1602" s="7">
        <f>IF([1]主干线!Q1602="","",[1]主干线!Q1602)</f>
        <v>3</v>
      </c>
      <c r="L1602" s="7">
        <f>IF([1]主干线!R1602="","",[1]主干线!R1602)</f>
        <v>0</v>
      </c>
      <c r="M1602" s="7">
        <f>IF([1]主干线!S1602="","",[1]主干线!S1602)</f>
        <v>0</v>
      </c>
      <c r="N1602" s="7">
        <f>IF([1]主干线!T1602="","",[1]主干线!T1602)</f>
        <v>0</v>
      </c>
      <c r="O1602" s="7" t="str">
        <f>IF([1]主干线!V1602="","",[1]主干线!V1602)</f>
        <v>配变_恩斯克研发</v>
      </c>
      <c r="P1602" s="7">
        <f>IF([1]主干线!W1602="","",[1]主干线!W1602)</f>
        <v>1.8997409999999999</v>
      </c>
      <c r="Q1602" s="7">
        <f>IF([1]主干线!X1602="","",[1]主干线!X1602)</f>
        <v>8</v>
      </c>
      <c r="R1602" s="7">
        <f>IF([1]主干线!I1602="","",[1]主干线!I1602)</f>
        <v>1</v>
      </c>
      <c r="S1602" s="7">
        <f>IF([1]主干线!G1602="","",[1]主干线!G1602)</f>
        <v>0</v>
      </c>
      <c r="T1602" s="7">
        <f>IF([1]主干线!J1602="","",[1]主干线!J1602)</f>
        <v>0</v>
      </c>
      <c r="U1602" s="7" t="str">
        <f>IF([1]主干线!H1602="","",[1]主干线!H1602)</f>
        <v>市辖</v>
      </c>
    </row>
    <row r="1603" spans="1:21" x14ac:dyDescent="0.15">
      <c r="A1603" s="7" t="str">
        <f>IF([1]主干线!A1603="","",[1]主干线!A1603)</f>
        <v>安陆线路6</v>
      </c>
      <c r="B1603" s="7" t="str">
        <f>IF([1]主干线!B1603="","",[1]主干线!B1603)</f>
        <v>10kV</v>
      </c>
      <c r="C1603" s="7" t="str">
        <f>IF([1]主干线!C1603="","",[1]主干线!C1603)</f>
        <v>146安陆线</v>
      </c>
      <c r="D1603" s="7">
        <f>IF([1]主干线!D1603="","",[1]主干线!D1603)</f>
        <v>0</v>
      </c>
      <c r="E1603" s="7" t="str">
        <f>IF([1]主干线!E1603="","",[1]主干线!E1603)</f>
        <v>LGJ-185/30</v>
      </c>
      <c r="F1603" s="7">
        <f>IF([1]主干线!F1603="","",[1]主干线!F1603)</f>
        <v>0.15820200000000001</v>
      </c>
      <c r="G1603" s="7">
        <f>IF([1]主干线!M1603="","",[1]主干线!M1603)</f>
        <v>2E-3</v>
      </c>
      <c r="H1603" s="7">
        <f>IF([1]主干线!N1603="","",[1]主干线!N1603)</f>
        <v>0</v>
      </c>
      <c r="I1603" s="7">
        <f>IF([1]主干线!O1603="","",[1]主干线!O1603)</f>
        <v>0</v>
      </c>
      <c r="J1603" s="7">
        <f>IF([1]主干线!P1603="","",[1]主干线!P1603)</f>
        <v>2015</v>
      </c>
      <c r="K1603" s="7">
        <f>IF([1]主干线!Q1603="","",[1]主干线!Q1603)</f>
        <v>1</v>
      </c>
      <c r="L1603" s="7">
        <f>IF([1]主干线!R1603="","",[1]主干线!R1603)</f>
        <v>0</v>
      </c>
      <c r="M1603" s="7">
        <f>IF([1]主干线!S1603="","",[1]主干线!S1603)</f>
        <v>0</v>
      </c>
      <c r="N1603" s="7">
        <f>IF([1]主干线!T1603="","",[1]主干线!T1603)</f>
        <v>0</v>
      </c>
      <c r="O1603" s="7" t="str">
        <f>IF([1]主干线!V1603="","",[1]主干线!V1603)</f>
        <v>分支箱_国际商务南配</v>
      </c>
      <c r="P1603" s="7">
        <f>IF([1]主干线!W1603="","",[1]主干线!W1603)</f>
        <v>3.164031</v>
      </c>
      <c r="Q1603" s="7">
        <f>IF([1]主干线!X1603="","",[1]主干线!X1603)</f>
        <v>0</v>
      </c>
      <c r="R1603" s="7">
        <f>IF([1]主干线!I1603="","",[1]主干线!I1603)</f>
        <v>0</v>
      </c>
      <c r="S1603" s="7">
        <f>IF([1]主干线!G1603="","",[1]主干线!G1603)</f>
        <v>0</v>
      </c>
      <c r="T1603" s="7">
        <f>IF([1]主干线!J1603="","",[1]主干线!J1603)</f>
        <v>0</v>
      </c>
      <c r="U1603" s="7" t="str">
        <f>IF([1]主干线!H1603="","",[1]主干线!H1603)</f>
        <v>市辖</v>
      </c>
    </row>
    <row r="1604" spans="1:21" x14ac:dyDescent="0.15">
      <c r="A1604" s="7" t="str">
        <f>IF([1]主干线!A1604="","",[1]主干线!A1604)</f>
        <v>安陆线路7</v>
      </c>
      <c r="B1604" s="7" t="str">
        <f>IF([1]主干线!B1604="","",[1]主干线!B1604)</f>
        <v>10kV</v>
      </c>
      <c r="C1604" s="7" t="str">
        <f>IF([1]主干线!C1604="","",[1]主干线!C1604)</f>
        <v>146安陆线</v>
      </c>
      <c r="D1604" s="7">
        <f>IF([1]主干线!D1604="","",[1]主干线!D1604)</f>
        <v>0</v>
      </c>
      <c r="E1604" s="7" t="str">
        <f>IF([1]主干线!E1604="","",[1]主干线!E1604)</f>
        <v>LGJ-185/30</v>
      </c>
      <c r="F1604" s="7">
        <f>IF([1]主干线!F1604="","",[1]主干线!F1604)</f>
        <v>9.8031999999999994E-2</v>
      </c>
      <c r="G1604" s="7">
        <f>IF([1]主干线!M1604="","",[1]主干线!M1604)</f>
        <v>2E-3</v>
      </c>
      <c r="H1604" s="7">
        <f>IF([1]主干线!N1604="","",[1]主干线!N1604)</f>
        <v>0</v>
      </c>
      <c r="I1604" s="7">
        <f>IF([1]主干线!O1604="","",[1]主干线!O1604)</f>
        <v>0</v>
      </c>
      <c r="J1604" s="7">
        <f>IF([1]主干线!P1604="","",[1]主干线!P1604)</f>
        <v>2015</v>
      </c>
      <c r="K1604" s="7">
        <f>IF([1]主干线!Q1604="","",[1]主干线!Q1604)</f>
        <v>2</v>
      </c>
      <c r="L1604" s="7">
        <f>IF([1]主干线!R1604="","",[1]主干线!R1604)</f>
        <v>0</v>
      </c>
      <c r="M1604" s="7">
        <f>IF([1]主干线!S1604="","",[1]主干线!S1604)</f>
        <v>0</v>
      </c>
      <c r="N1604" s="7">
        <f>IF([1]主干线!T1604="","",[1]主干线!T1604)</f>
        <v>0</v>
      </c>
      <c r="O1604" s="7" t="str">
        <f>IF([1]主干线!V1604="","",[1]主干线!V1604)</f>
        <v>配变_金融大厦</v>
      </c>
      <c r="P1604" s="7">
        <f>IF([1]主干线!W1604="","",[1]主干线!W1604)</f>
        <v>1.9606300000000001</v>
      </c>
      <c r="Q1604" s="7">
        <f>IF([1]主干线!X1604="","",[1]主干线!X1604)</f>
        <v>1</v>
      </c>
      <c r="R1604" s="7">
        <f>IF([1]主干线!I1604="","",[1]主干线!I1604)</f>
        <v>1</v>
      </c>
      <c r="S1604" s="7">
        <f>IF([1]主干线!G1604="","",[1]主干线!G1604)</f>
        <v>0</v>
      </c>
      <c r="T1604" s="7">
        <f>IF([1]主干线!J1604="","",[1]主干线!J1604)</f>
        <v>0</v>
      </c>
      <c r="U1604" s="7" t="str">
        <f>IF([1]主干线!H1604="","",[1]主干线!H1604)</f>
        <v>市辖</v>
      </c>
    </row>
    <row r="1605" spans="1:21" x14ac:dyDescent="0.15">
      <c r="A1605" s="7" t="str">
        <f>IF([1]主干线!A1605="","",[1]主干线!A1605)</f>
        <v>安陆线路8</v>
      </c>
      <c r="B1605" s="7" t="str">
        <f>IF([1]主干线!B1605="","",[1]主干线!B1605)</f>
        <v>10kV</v>
      </c>
      <c r="C1605" s="7" t="str">
        <f>IF([1]主干线!C1605="","",[1]主干线!C1605)</f>
        <v>146安陆线</v>
      </c>
      <c r="D1605" s="7">
        <f>IF([1]主干线!D1605="","",[1]主干线!D1605)</f>
        <v>0</v>
      </c>
      <c r="E1605" s="7" t="str">
        <f>IF([1]主干线!E1605="","",[1]主干线!E1605)</f>
        <v>LGJ-185/30</v>
      </c>
      <c r="F1605" s="7">
        <f>IF([1]主干线!F1605="","",[1]主干线!F1605)</f>
        <v>0.40219500000000002</v>
      </c>
      <c r="G1605" s="7">
        <f>IF([1]主干线!M1605="","",[1]主干线!M1605)</f>
        <v>2E-3</v>
      </c>
      <c r="H1605" s="7">
        <f>IF([1]主干线!N1605="","",[1]主干线!N1605)</f>
        <v>0</v>
      </c>
      <c r="I1605" s="7">
        <f>IF([1]主干线!O1605="","",[1]主干线!O1605)</f>
        <v>0</v>
      </c>
      <c r="J1605" s="7">
        <f>IF([1]主干线!P1605="","",[1]主干线!P1605)</f>
        <v>2015</v>
      </c>
      <c r="K1605" s="7">
        <f>IF([1]主干线!Q1605="","",[1]主干线!Q1605)</f>
        <v>3</v>
      </c>
      <c r="L1605" s="7">
        <f>IF([1]主干线!R1605="","",[1]主干线!R1605)</f>
        <v>0</v>
      </c>
      <c r="M1605" s="7">
        <f>IF([1]主干线!S1605="","",[1]主干线!S1605)</f>
        <v>0</v>
      </c>
      <c r="N1605" s="7">
        <f>IF([1]主干线!T1605="","",[1]主干线!T1605)</f>
        <v>0</v>
      </c>
      <c r="O1605" s="7" t="str">
        <f>IF([1]主干线!V1605="","",[1]主干线!V1605)</f>
        <v>分支箱_南银路东配</v>
      </c>
      <c r="P1605" s="7">
        <f>IF([1]主干线!W1605="","",[1]主干线!W1605)</f>
        <v>8.0438980000000004</v>
      </c>
      <c r="Q1605" s="7">
        <f>IF([1]主干线!X1605="","",[1]主干线!X1605)</f>
        <v>2</v>
      </c>
      <c r="R1605" s="7">
        <f>IF([1]主干线!I1605="","",[1]主干线!I1605)</f>
        <v>1</v>
      </c>
      <c r="S1605" s="7">
        <f>IF([1]主干线!G1605="","",[1]主干线!G1605)</f>
        <v>0</v>
      </c>
      <c r="T1605" s="7">
        <f>IF([1]主干线!J1605="","",[1]主干线!J1605)</f>
        <v>0</v>
      </c>
      <c r="U1605" s="7" t="str">
        <f>IF([1]主干线!H1605="","",[1]主干线!H1605)</f>
        <v>市辖</v>
      </c>
    </row>
    <row r="1606" spans="1:21" x14ac:dyDescent="0.15">
      <c r="A1606" s="7" t="str">
        <f>IF([1]主干线!A1606="","",[1]主干线!A1606)</f>
        <v>安陆线路9</v>
      </c>
      <c r="B1606" s="7" t="str">
        <f>IF([1]主干线!B1606="","",[1]主干线!B1606)</f>
        <v>10kV</v>
      </c>
      <c r="C1606" s="7" t="str">
        <f>IF([1]主干线!C1606="","",[1]主干线!C1606)</f>
        <v>146安陆线</v>
      </c>
      <c r="D1606" s="7">
        <f>IF([1]主干线!D1606="","",[1]主干线!D1606)</f>
        <v>0</v>
      </c>
      <c r="E1606" s="7" t="str">
        <f>IF([1]主干线!E1606="","",[1]主干线!E1606)</f>
        <v>LGJ-185/30</v>
      </c>
      <c r="F1606" s="7">
        <f>IF([1]主干线!F1606="","",[1]主干线!F1606)</f>
        <v>0.13312599999999999</v>
      </c>
      <c r="G1606" s="7">
        <f>IF([1]主干线!M1606="","",[1]主干线!M1606)</f>
        <v>2E-3</v>
      </c>
      <c r="H1606" s="7">
        <f>IF([1]主干线!N1606="","",[1]主干线!N1606)</f>
        <v>0</v>
      </c>
      <c r="I1606" s="7">
        <f>IF([1]主干线!O1606="","",[1]主干线!O1606)</f>
        <v>0</v>
      </c>
      <c r="J1606" s="7">
        <f>IF([1]主干线!P1606="","",[1]主干线!P1606)</f>
        <v>2015</v>
      </c>
      <c r="K1606" s="7">
        <f>IF([1]主干线!Q1606="","",[1]主干线!Q1606)</f>
        <v>1</v>
      </c>
      <c r="L1606" s="7">
        <f>IF([1]主干线!R1606="","",[1]主干线!R1606)</f>
        <v>0</v>
      </c>
      <c r="M1606" s="7">
        <f>IF([1]主干线!S1606="","",[1]主干线!S1606)</f>
        <v>0</v>
      </c>
      <c r="N1606" s="7">
        <f>IF([1]主干线!T1606="","",[1]主干线!T1606)</f>
        <v>0</v>
      </c>
      <c r="O1606" s="7" t="str">
        <f>IF([1]主干线!V1606="","",[1]主干线!V1606)</f>
        <v>配变_爱知投资</v>
      </c>
      <c r="P1606" s="7">
        <f>IF([1]主干线!W1606="","",[1]主干线!W1606)</f>
        <v>2.6625260000000002</v>
      </c>
      <c r="Q1606" s="7">
        <f>IF([1]主干线!X1606="","",[1]主干线!X1606)</f>
        <v>3</v>
      </c>
      <c r="R1606" s="7">
        <f>IF([1]主干线!I1606="","",[1]主干线!I1606)</f>
        <v>0</v>
      </c>
      <c r="S1606" s="7">
        <f>IF([1]主干线!G1606="","",[1]主干线!G1606)</f>
        <v>0</v>
      </c>
      <c r="T1606" s="7">
        <f>IF([1]主干线!J1606="","",[1]主干线!J1606)</f>
        <v>0</v>
      </c>
      <c r="U1606" s="7" t="str">
        <f>IF([1]主干线!H1606="","",[1]主干线!H1606)</f>
        <v>市辖</v>
      </c>
    </row>
    <row r="1607" spans="1:21" x14ac:dyDescent="0.15">
      <c r="A1607" s="7" t="str">
        <f>IF([1]主干线!A1607="","",[1]主干线!A1607)</f>
        <v>安陆线路10</v>
      </c>
      <c r="B1607" s="7" t="str">
        <f>IF([1]主干线!B1607="","",[1]主干线!B1607)</f>
        <v>10kV</v>
      </c>
      <c r="C1607" s="7" t="str">
        <f>IF([1]主干线!C1607="","",[1]主干线!C1607)</f>
        <v>146安陆线</v>
      </c>
      <c r="D1607" s="7">
        <f>IF([1]主干线!D1607="","",[1]主干线!D1607)</f>
        <v>0</v>
      </c>
      <c r="E1607" s="7" t="str">
        <f>IF([1]主干线!E1607="","",[1]主干线!E1607)</f>
        <v>LGJ-185/30</v>
      </c>
      <c r="F1607" s="7">
        <f>IF([1]主干线!F1607="","",[1]主干线!F1607)</f>
        <v>0.20902200000000001</v>
      </c>
      <c r="G1607" s="7">
        <f>IF([1]主干线!M1607="","",[1]主干线!M1607)</f>
        <v>2E-3</v>
      </c>
      <c r="H1607" s="7">
        <f>IF([1]主干线!N1607="","",[1]主干线!N1607)</f>
        <v>0</v>
      </c>
      <c r="I1607" s="7">
        <f>IF([1]主干线!O1607="","",[1]主干线!O1607)</f>
        <v>0</v>
      </c>
      <c r="J1607" s="7">
        <f>IF([1]主干线!P1607="","",[1]主干线!P1607)</f>
        <v>2015</v>
      </c>
      <c r="K1607" s="7">
        <f>IF([1]主干线!Q1607="","",[1]主干线!Q1607)</f>
        <v>2</v>
      </c>
      <c r="L1607" s="7">
        <f>IF([1]主干线!R1607="","",[1]主干线!R1607)</f>
        <v>0</v>
      </c>
      <c r="M1607" s="7">
        <f>IF([1]主干线!S1607="","",[1]主干线!S1607)</f>
        <v>0</v>
      </c>
      <c r="N1607" s="7">
        <f>IF([1]主干线!T1607="","",[1]主干线!T1607)</f>
        <v>0</v>
      </c>
      <c r="O1607" s="7" t="str">
        <f>IF([1]主干线!V1607="","",[1]主干线!V1607)</f>
        <v>配变_格林德斯</v>
      </c>
      <c r="P1607" s="7">
        <f>IF([1]主干线!W1607="","",[1]主干线!W1607)</f>
        <v>4.1804329999999998</v>
      </c>
      <c r="Q1607" s="7">
        <f>IF([1]主干线!X1607="","",[1]主干线!X1607)</f>
        <v>4</v>
      </c>
      <c r="R1607" s="7">
        <f>IF([1]主干线!I1607="","",[1]主干线!I1607)</f>
        <v>1</v>
      </c>
      <c r="S1607" s="7">
        <f>IF([1]主干线!G1607="","",[1]主干线!G1607)</f>
        <v>0</v>
      </c>
      <c r="T1607" s="7">
        <f>IF([1]主干线!J1607="","",[1]主干线!J1607)</f>
        <v>0</v>
      </c>
      <c r="U1607" s="7" t="str">
        <f>IF([1]主干线!H1607="","",[1]主干线!H1607)</f>
        <v>市辖</v>
      </c>
    </row>
    <row r="1608" spans="1:21" x14ac:dyDescent="0.15">
      <c r="A1608" s="7" t="str">
        <f>IF([1]主干线!A1608="","",[1]主干线!A1608)</f>
        <v>安陆线路11</v>
      </c>
      <c r="B1608" s="7" t="str">
        <f>IF([1]主干线!B1608="","",[1]主干线!B1608)</f>
        <v>10kV</v>
      </c>
      <c r="C1608" s="7" t="str">
        <f>IF([1]主干线!C1608="","",[1]主干线!C1608)</f>
        <v>146安陆线</v>
      </c>
      <c r="D1608" s="7">
        <f>IF([1]主干线!D1608="","",[1]主干线!D1608)</f>
        <v>0</v>
      </c>
      <c r="E1608" s="7" t="str">
        <f>IF([1]主干线!E1608="","",[1]主干线!E1608)</f>
        <v>LGJ-185/30</v>
      </c>
      <c r="F1608" s="7">
        <f>IF([1]主干线!F1608="","",[1]主干线!F1608)</f>
        <v>0.59471700000000005</v>
      </c>
      <c r="G1608" s="7">
        <f>IF([1]主干线!M1608="","",[1]主干线!M1608)</f>
        <v>2E-3</v>
      </c>
      <c r="H1608" s="7">
        <f>IF([1]主干线!N1608="","",[1]主干线!N1608)</f>
        <v>0</v>
      </c>
      <c r="I1608" s="7">
        <f>IF([1]主干线!O1608="","",[1]主干线!O1608)</f>
        <v>0</v>
      </c>
      <c r="J1608" s="7">
        <f>IF([1]主干线!P1608="","",[1]主干线!P1608)</f>
        <v>2015</v>
      </c>
      <c r="K1608" s="7">
        <f>IF([1]主干线!Q1608="","",[1]主干线!Q1608)</f>
        <v>3</v>
      </c>
      <c r="L1608" s="7">
        <f>IF([1]主干线!R1608="","",[1]主干线!R1608)</f>
        <v>0</v>
      </c>
      <c r="M1608" s="7">
        <f>IF([1]主干线!S1608="","",[1]主干线!S1608)</f>
        <v>0</v>
      </c>
      <c r="N1608" s="7">
        <f>IF([1]主干线!T1608="","",[1]主干线!T1608)</f>
        <v>0</v>
      </c>
      <c r="O1608" s="7" t="str">
        <f>IF([1]主干线!V1608="","",[1]主干线!V1608)</f>
        <v>分支箱_商运F1</v>
      </c>
      <c r="P1608" s="7">
        <f>IF([1]主干线!W1608="","",[1]主干线!W1608)</f>
        <v>11.894337</v>
      </c>
      <c r="Q1608" s="7">
        <f>IF([1]主干线!X1608="","",[1]主干线!X1608)</f>
        <v>5</v>
      </c>
      <c r="R1608" s="7">
        <f>IF([1]主干线!I1608="","",[1]主干线!I1608)</f>
        <v>1</v>
      </c>
      <c r="S1608" s="7">
        <f>IF([1]主干线!G1608="","",[1]主干线!G1608)</f>
        <v>0</v>
      </c>
      <c r="T1608" s="7">
        <f>IF([1]主干线!J1608="","",[1]主干线!J1608)</f>
        <v>0</v>
      </c>
      <c r="U1608" s="7" t="str">
        <f>IF([1]主干线!H1608="","",[1]主干线!H1608)</f>
        <v>市辖</v>
      </c>
    </row>
    <row r="1609" spans="1:21" x14ac:dyDescent="0.15">
      <c r="A1609" s="7" t="str">
        <f>IF([1]主干线!A1609="","",[1]主干线!A1609)</f>
        <v>安陆线路12</v>
      </c>
      <c r="B1609" s="7" t="str">
        <f>IF([1]主干线!B1609="","",[1]主干线!B1609)</f>
        <v>10kV</v>
      </c>
      <c r="C1609" s="7" t="str">
        <f>IF([1]主干线!C1609="","",[1]主干线!C1609)</f>
        <v>146安陆线</v>
      </c>
      <c r="D1609" s="7">
        <f>IF([1]主干线!D1609="","",[1]主干线!D1609)</f>
        <v>0</v>
      </c>
      <c r="E1609" s="7" t="str">
        <f>IF([1]主干线!E1609="","",[1]主干线!E1609)</f>
        <v>LGJ-185/30</v>
      </c>
      <c r="F1609" s="7">
        <f>IF([1]主干线!F1609="","",[1]主干线!F1609)</f>
        <v>0.191165</v>
      </c>
      <c r="G1609" s="7">
        <f>IF([1]主干线!M1609="","",[1]主干线!M1609)</f>
        <v>2E-3</v>
      </c>
      <c r="H1609" s="7">
        <f>IF([1]主干线!N1609="","",[1]主干线!N1609)</f>
        <v>0</v>
      </c>
      <c r="I1609" s="7">
        <f>IF([1]主干线!O1609="","",[1]主干线!O1609)</f>
        <v>0</v>
      </c>
      <c r="J1609" s="7">
        <f>IF([1]主干线!P1609="","",[1]主干线!P1609)</f>
        <v>2015</v>
      </c>
      <c r="K1609" s="7">
        <f>IF([1]主干线!Q1609="","",[1]主干线!Q1609)</f>
        <v>1</v>
      </c>
      <c r="L1609" s="7">
        <f>IF([1]主干线!R1609="","",[1]主干线!R1609)</f>
        <v>0</v>
      </c>
      <c r="M1609" s="7">
        <f>IF([1]主干线!S1609="","",[1]主干线!S1609)</f>
        <v>0</v>
      </c>
      <c r="N1609" s="7">
        <f>IF([1]主干线!T1609="","",[1]主干线!T1609)</f>
        <v>0</v>
      </c>
      <c r="O1609" s="7" t="str">
        <f>IF([1]主干线!V1609="","",[1]主干线!V1609)</f>
        <v>分支箱_商运F2</v>
      </c>
      <c r="P1609" s="7">
        <f>IF([1]主干线!W1609="","",[1]主干线!W1609)</f>
        <v>3.8233000000000001</v>
      </c>
      <c r="Q1609" s="7">
        <f>IF([1]主干线!X1609="","",[1]主干线!X1609)</f>
        <v>6</v>
      </c>
      <c r="R1609" s="7">
        <f>IF([1]主干线!I1609="","",[1]主干线!I1609)</f>
        <v>0</v>
      </c>
      <c r="S1609" s="7">
        <f>IF([1]主干线!G1609="","",[1]主干线!G1609)</f>
        <v>0</v>
      </c>
      <c r="T1609" s="7">
        <f>IF([1]主干线!J1609="","",[1]主干线!J1609)</f>
        <v>0</v>
      </c>
      <c r="U1609" s="7" t="str">
        <f>IF([1]主干线!H1609="","",[1]主干线!H1609)</f>
        <v>市辖</v>
      </c>
    </row>
    <row r="1610" spans="1:21" x14ac:dyDescent="0.15">
      <c r="A1610" s="7" t="str">
        <f>IF([1]主干线!A1610="","",[1]主干线!A1610)</f>
        <v>安陆线路13</v>
      </c>
      <c r="B1610" s="7" t="str">
        <f>IF([1]主干线!B1610="","",[1]主干线!B1610)</f>
        <v>10kV</v>
      </c>
      <c r="C1610" s="7" t="str">
        <f>IF([1]主干线!C1610="","",[1]主干线!C1610)</f>
        <v>146安陆线</v>
      </c>
      <c r="D1610" s="7">
        <f>IF([1]主干线!D1610="","",[1]主干线!D1610)</f>
        <v>0</v>
      </c>
      <c r="E1610" s="7" t="str">
        <f>IF([1]主干线!E1610="","",[1]主干线!E1610)</f>
        <v>LGJ-185/30</v>
      </c>
      <c r="F1610" s="7">
        <f>IF([1]主干线!F1610="","",[1]主干线!F1610)</f>
        <v>0.46784100000000001</v>
      </c>
      <c r="G1610" s="7">
        <f>IF([1]主干线!M1610="","",[1]主干线!M1610)</f>
        <v>2E-3</v>
      </c>
      <c r="H1610" s="7">
        <f>IF([1]主干线!N1610="","",[1]主干线!N1610)</f>
        <v>0</v>
      </c>
      <c r="I1610" s="7">
        <f>IF([1]主干线!O1610="","",[1]主干线!O1610)</f>
        <v>0</v>
      </c>
      <c r="J1610" s="7">
        <f>IF([1]主干线!P1610="","",[1]主干线!P1610)</f>
        <v>2015</v>
      </c>
      <c r="K1610" s="7">
        <f>IF([1]主干线!Q1610="","",[1]主干线!Q1610)</f>
        <v>2</v>
      </c>
      <c r="L1610" s="7">
        <f>IF([1]主干线!R1610="","",[1]主干线!R1610)</f>
        <v>0</v>
      </c>
      <c r="M1610" s="7">
        <f>IF([1]主干线!S1610="","",[1]主干线!S1610)</f>
        <v>0</v>
      </c>
      <c r="N1610" s="7">
        <f>IF([1]主干线!T1610="","",[1]主干线!T1610)</f>
        <v>0</v>
      </c>
      <c r="O1610" s="7" t="str">
        <f>IF([1]主干线!V1610="","",[1]主干线!V1610)</f>
        <v>分支箱_商运F3</v>
      </c>
      <c r="P1610" s="7">
        <f>IF([1]主干线!W1610="","",[1]主干线!W1610)</f>
        <v>9.3568200000000008</v>
      </c>
      <c r="Q1610" s="7">
        <f>IF([1]主干线!X1610="","",[1]主干线!X1610)</f>
        <v>7</v>
      </c>
      <c r="R1610" s="7">
        <f>IF([1]主干线!I1610="","",[1]主干线!I1610)</f>
        <v>1</v>
      </c>
      <c r="S1610" s="7">
        <f>IF([1]主干线!G1610="","",[1]主干线!G1610)</f>
        <v>0</v>
      </c>
      <c r="T1610" s="7">
        <f>IF([1]主干线!J1610="","",[1]主干线!J1610)</f>
        <v>0</v>
      </c>
      <c r="U1610" s="7" t="str">
        <f>IF([1]主干线!H1610="","",[1]主干线!H1610)</f>
        <v>市辖</v>
      </c>
    </row>
    <row r="1611" spans="1:21" x14ac:dyDescent="0.15">
      <c r="A1611" s="7" t="str">
        <f>IF([1]主干线!A1611="","",[1]主干线!A1611)</f>
        <v>安陆线路14</v>
      </c>
      <c r="B1611" s="7" t="str">
        <f>IF([1]主干线!B1611="","",[1]主干线!B1611)</f>
        <v>10kV</v>
      </c>
      <c r="C1611" s="7" t="str">
        <f>IF([1]主干线!C1611="","",[1]主干线!C1611)</f>
        <v>146安陆线</v>
      </c>
      <c r="D1611" s="7">
        <f>IF([1]主干线!D1611="","",[1]主干线!D1611)</f>
        <v>0</v>
      </c>
      <c r="E1611" s="7" t="str">
        <f>IF([1]主干线!E1611="","",[1]主干线!E1611)</f>
        <v>LGJ-185/30</v>
      </c>
      <c r="F1611" s="7">
        <f>IF([1]主干线!F1611="","",[1]主干线!F1611)</f>
        <v>0.64953399999999994</v>
      </c>
      <c r="G1611" s="7">
        <f>IF([1]主干线!M1611="","",[1]主干线!M1611)</f>
        <v>2E-3</v>
      </c>
      <c r="H1611" s="7">
        <f>IF([1]主干线!N1611="","",[1]主干线!N1611)</f>
        <v>0</v>
      </c>
      <c r="I1611" s="7">
        <f>IF([1]主干线!O1611="","",[1]主干线!O1611)</f>
        <v>0</v>
      </c>
      <c r="J1611" s="7">
        <f>IF([1]主干线!P1611="","",[1]主干线!P1611)</f>
        <v>2015</v>
      </c>
      <c r="K1611" s="7">
        <f>IF([1]主干线!Q1611="","",[1]主干线!Q1611)</f>
        <v>3</v>
      </c>
      <c r="L1611" s="7">
        <f>IF([1]主干线!R1611="","",[1]主干线!R1611)</f>
        <v>0</v>
      </c>
      <c r="M1611" s="7">
        <f>IF([1]主干线!S1611="","",[1]主干线!S1611)</f>
        <v>0</v>
      </c>
      <c r="N1611" s="7">
        <f>IF([1]主干线!T1611="","",[1]主干线!T1611)</f>
        <v>0</v>
      </c>
      <c r="O1611" s="7" t="str">
        <f>IF([1]主干线!V1611="","",[1]主干线!V1611)</f>
        <v>分支箱_商运F4</v>
      </c>
      <c r="P1611" s="7">
        <f>IF([1]主干线!W1611="","",[1]主干线!W1611)</f>
        <v>12.990679999999999</v>
      </c>
      <c r="Q1611" s="7">
        <f>IF([1]主干线!X1611="","",[1]主干线!X1611)</f>
        <v>8</v>
      </c>
      <c r="R1611" s="7">
        <f>IF([1]主干线!I1611="","",[1]主干线!I1611)</f>
        <v>1</v>
      </c>
      <c r="S1611" s="7">
        <f>IF([1]主干线!G1611="","",[1]主干线!G1611)</f>
        <v>0</v>
      </c>
      <c r="T1611" s="7">
        <f>IF([1]主干线!J1611="","",[1]主干线!J1611)</f>
        <v>0</v>
      </c>
      <c r="U1611" s="7" t="str">
        <f>IF([1]主干线!H1611="","",[1]主干线!H1611)</f>
        <v>市辖</v>
      </c>
    </row>
    <row r="1612" spans="1:21" x14ac:dyDescent="0.15">
      <c r="A1612" s="7" t="str">
        <f>IF([1]主干线!A1612="","",[1]主干线!A1612)</f>
        <v>安陆线路15</v>
      </c>
      <c r="B1612" s="7" t="str">
        <f>IF([1]主干线!B1612="","",[1]主干线!B1612)</f>
        <v>10kV</v>
      </c>
      <c r="C1612" s="7" t="str">
        <f>IF([1]主干线!C1612="","",[1]主干线!C1612)</f>
        <v>146安陆线</v>
      </c>
      <c r="D1612" s="7">
        <f>IF([1]主干线!D1612="","",[1]主干线!D1612)</f>
        <v>0</v>
      </c>
      <c r="E1612" s="7" t="str">
        <f>IF([1]主干线!E1612="","",[1]主干线!E1612)</f>
        <v>LGJ-185/30</v>
      </c>
      <c r="F1612" s="7">
        <f>IF([1]主干线!F1612="","",[1]主干线!F1612)</f>
        <v>9.9908999999999998E-2</v>
      </c>
      <c r="G1612" s="7">
        <f>IF([1]主干线!M1612="","",[1]主干线!M1612)</f>
        <v>2E-3</v>
      </c>
      <c r="H1612" s="7">
        <f>IF([1]主干线!N1612="","",[1]主干线!N1612)</f>
        <v>0</v>
      </c>
      <c r="I1612" s="7">
        <f>IF([1]主干线!O1612="","",[1]主干线!O1612)</f>
        <v>0</v>
      </c>
      <c r="J1612" s="7">
        <f>IF([1]主干线!P1612="","",[1]主干线!P1612)</f>
        <v>2015</v>
      </c>
      <c r="K1612" s="7">
        <f>IF([1]主干线!Q1612="","",[1]主干线!Q1612)</f>
        <v>1</v>
      </c>
      <c r="L1612" s="7">
        <f>IF([1]主干线!R1612="","",[1]主干线!R1612)</f>
        <v>0</v>
      </c>
      <c r="M1612" s="7">
        <f>IF([1]主干线!S1612="","",[1]主干线!S1612)</f>
        <v>0</v>
      </c>
      <c r="N1612" s="7">
        <f>IF([1]主干线!T1612="","",[1]主干线!T1612)</f>
        <v>0</v>
      </c>
      <c r="O1612" s="7" t="str">
        <f>IF([1]主干线!V1612="","",[1]主干线!V1612)</f>
        <v>分支箱_商运F5</v>
      </c>
      <c r="P1612" s="7">
        <f>IF([1]主干线!W1612="","",[1]主干线!W1612)</f>
        <v>1.998178</v>
      </c>
      <c r="Q1612" s="7">
        <f>IF([1]主干线!X1612="","",[1]主干线!X1612)</f>
        <v>0</v>
      </c>
      <c r="R1612" s="7">
        <f>IF([1]主干线!I1612="","",[1]主干线!I1612)</f>
        <v>0</v>
      </c>
      <c r="S1612" s="7">
        <f>IF([1]主干线!G1612="","",[1]主干线!G1612)</f>
        <v>0</v>
      </c>
      <c r="T1612" s="7">
        <f>IF([1]主干线!J1612="","",[1]主干线!J1612)</f>
        <v>0</v>
      </c>
      <c r="U1612" s="7" t="str">
        <f>IF([1]主干线!H1612="","",[1]主干线!H1612)</f>
        <v>市辖</v>
      </c>
    </row>
    <row r="1613" spans="1:21" x14ac:dyDescent="0.15">
      <c r="A1613" s="7" t="str">
        <f>IF([1]主干线!A1613="","",[1]主干线!A1613)</f>
        <v>安陆线路16</v>
      </c>
      <c r="B1613" s="7" t="str">
        <f>IF([1]主干线!B1613="","",[1]主干线!B1613)</f>
        <v>10kV</v>
      </c>
      <c r="C1613" s="7" t="str">
        <f>IF([1]主干线!C1613="","",[1]主干线!C1613)</f>
        <v>146安陆线</v>
      </c>
      <c r="D1613" s="7">
        <f>IF([1]主干线!D1613="","",[1]主干线!D1613)</f>
        <v>0</v>
      </c>
      <c r="E1613" s="7" t="str">
        <f>IF([1]主干线!E1613="","",[1]主干线!E1613)</f>
        <v>LGJ-185/30</v>
      </c>
      <c r="F1613" s="7">
        <f>IF([1]主干线!F1613="","",[1]主干线!F1613)</f>
        <v>0.566473</v>
      </c>
      <c r="G1613" s="7">
        <f>IF([1]主干线!M1613="","",[1]主干线!M1613)</f>
        <v>2E-3</v>
      </c>
      <c r="H1613" s="7">
        <f>IF([1]主干线!N1613="","",[1]主干线!N1613)</f>
        <v>0</v>
      </c>
      <c r="I1613" s="7">
        <f>IF([1]主干线!O1613="","",[1]主干线!O1613)</f>
        <v>0</v>
      </c>
      <c r="J1613" s="7">
        <f>IF([1]主干线!P1613="","",[1]主干线!P1613)</f>
        <v>2015</v>
      </c>
      <c r="K1613" s="7">
        <f>IF([1]主干线!Q1613="","",[1]主干线!Q1613)</f>
        <v>2</v>
      </c>
      <c r="L1613" s="7">
        <f>IF([1]主干线!R1613="","",[1]主干线!R1613)</f>
        <v>0</v>
      </c>
      <c r="M1613" s="7">
        <f>IF([1]主干线!S1613="","",[1]主干线!S1613)</f>
        <v>0</v>
      </c>
      <c r="N1613" s="7">
        <f>IF([1]主干线!T1613="","",[1]主干线!T1613)</f>
        <v>0</v>
      </c>
      <c r="O1613" s="7" t="str">
        <f>IF([1]主干线!V1613="","",[1]主干线!V1613)</f>
        <v>分支箱_商运F7</v>
      </c>
      <c r="P1613" s="7">
        <f>IF([1]主干线!W1613="","",[1]主干线!W1613)</f>
        <v>11.329454</v>
      </c>
      <c r="Q1613" s="7">
        <f>IF([1]主干线!X1613="","",[1]主干线!X1613)</f>
        <v>1</v>
      </c>
      <c r="R1613" s="7">
        <f>IF([1]主干线!I1613="","",[1]主干线!I1613)</f>
        <v>1</v>
      </c>
      <c r="S1613" s="7">
        <f>IF([1]主干线!G1613="","",[1]主干线!G1613)</f>
        <v>0</v>
      </c>
      <c r="T1613" s="7">
        <f>IF([1]主干线!J1613="","",[1]主干线!J1613)</f>
        <v>0</v>
      </c>
      <c r="U1613" s="7" t="str">
        <f>IF([1]主干线!H1613="","",[1]主干线!H1613)</f>
        <v>市辖</v>
      </c>
    </row>
    <row r="1614" spans="1:21" x14ac:dyDescent="0.15">
      <c r="A1614" s="7" t="str">
        <f>IF([1]主干线!A1614="","",[1]主干线!A1614)</f>
        <v>安陆线路17</v>
      </c>
      <c r="B1614" s="7" t="str">
        <f>IF([1]主干线!B1614="","",[1]主干线!B1614)</f>
        <v>10kV</v>
      </c>
      <c r="C1614" s="7" t="str">
        <f>IF([1]主干线!C1614="","",[1]主干线!C1614)</f>
        <v>146安陆线</v>
      </c>
      <c r="D1614" s="7">
        <f>IF([1]主干线!D1614="","",[1]主干线!D1614)</f>
        <v>0</v>
      </c>
      <c r="E1614" s="7" t="str">
        <f>IF([1]主干线!E1614="","",[1]主干线!E1614)</f>
        <v>LGJ-185/30</v>
      </c>
      <c r="F1614" s="7">
        <f>IF([1]主干线!F1614="","",[1]主干线!F1614)</f>
        <v>0.48170400000000002</v>
      </c>
      <c r="G1614" s="7">
        <f>IF([1]主干线!M1614="","",[1]主干线!M1614)</f>
        <v>2E-3</v>
      </c>
      <c r="H1614" s="7">
        <f>IF([1]主干线!N1614="","",[1]主干线!N1614)</f>
        <v>0</v>
      </c>
      <c r="I1614" s="7">
        <f>IF([1]主干线!O1614="","",[1]主干线!O1614)</f>
        <v>0</v>
      </c>
      <c r="J1614" s="7">
        <f>IF([1]主干线!P1614="","",[1]主干线!P1614)</f>
        <v>2015</v>
      </c>
      <c r="K1614" s="7">
        <f>IF([1]主干线!Q1614="","",[1]主干线!Q1614)</f>
        <v>3</v>
      </c>
      <c r="L1614" s="7">
        <f>IF([1]主干线!R1614="","",[1]主干线!R1614)</f>
        <v>0</v>
      </c>
      <c r="M1614" s="7">
        <f>IF([1]主干线!S1614="","",[1]主干线!S1614)</f>
        <v>0</v>
      </c>
      <c r="N1614" s="7">
        <f>IF([1]主干线!T1614="","",[1]主干线!T1614)</f>
        <v>0</v>
      </c>
      <c r="O1614" s="7" t="str">
        <f>IF([1]主干线!V1614="","",[1]主干线!V1614)</f>
        <v>分支箱_商运F8</v>
      </c>
      <c r="P1614" s="7">
        <f>IF([1]主干线!W1614="","",[1]主干线!W1614)</f>
        <v>9.634074</v>
      </c>
      <c r="Q1614" s="7">
        <f>IF([1]主干线!X1614="","",[1]主干线!X1614)</f>
        <v>2</v>
      </c>
      <c r="R1614" s="7">
        <f>IF([1]主干线!I1614="","",[1]主干线!I1614)</f>
        <v>1</v>
      </c>
      <c r="S1614" s="7">
        <f>IF([1]主干线!G1614="","",[1]主干线!G1614)</f>
        <v>0</v>
      </c>
      <c r="T1614" s="7">
        <f>IF([1]主干线!J1614="","",[1]主干线!J1614)</f>
        <v>0</v>
      </c>
      <c r="U1614" s="7" t="str">
        <f>IF([1]主干线!H1614="","",[1]主干线!H1614)</f>
        <v>市辖</v>
      </c>
    </row>
    <row r="1615" spans="1:21" x14ac:dyDescent="0.15">
      <c r="A1615" s="7" t="str">
        <f>IF([1]主干线!A1615="","",[1]主干线!A1615)</f>
        <v>安陆线路18</v>
      </c>
      <c r="B1615" s="7" t="str">
        <f>IF([1]主干线!B1615="","",[1]主干线!B1615)</f>
        <v>10kV</v>
      </c>
      <c r="C1615" s="7" t="str">
        <f>IF([1]主干线!C1615="","",[1]主干线!C1615)</f>
        <v>146安陆线</v>
      </c>
      <c r="D1615" s="7">
        <f>IF([1]主干线!D1615="","",[1]主干线!D1615)</f>
        <v>0</v>
      </c>
      <c r="E1615" s="7" t="str">
        <f>IF([1]主干线!E1615="","",[1]主干线!E1615)</f>
        <v>LGJ-185/30</v>
      </c>
      <c r="F1615" s="7">
        <f>IF([1]主干线!F1615="","",[1]主干线!F1615)</f>
        <v>0.46303299999999997</v>
      </c>
      <c r="G1615" s="7">
        <f>IF([1]主干线!M1615="","",[1]主干线!M1615)</f>
        <v>2E-3</v>
      </c>
      <c r="H1615" s="7">
        <f>IF([1]主干线!N1615="","",[1]主干线!N1615)</f>
        <v>0</v>
      </c>
      <c r="I1615" s="7">
        <f>IF([1]主干线!O1615="","",[1]主干线!O1615)</f>
        <v>0</v>
      </c>
      <c r="J1615" s="7">
        <f>IF([1]主干线!P1615="","",[1]主干线!P1615)</f>
        <v>2015</v>
      </c>
      <c r="K1615" s="7">
        <f>IF([1]主干线!Q1615="","",[1]主干线!Q1615)</f>
        <v>1</v>
      </c>
      <c r="L1615" s="7">
        <f>IF([1]主干线!R1615="","",[1]主干线!R1615)</f>
        <v>0</v>
      </c>
      <c r="M1615" s="7">
        <f>IF([1]主干线!S1615="","",[1]主干线!S1615)</f>
        <v>0</v>
      </c>
      <c r="N1615" s="7">
        <f>IF([1]主干线!T1615="","",[1]主干线!T1615)</f>
        <v>0</v>
      </c>
      <c r="O1615" s="7" t="str">
        <f>IF([1]主干线!V1615="","",[1]主干线!V1615)</f>
        <v>分支箱_商运F9</v>
      </c>
      <c r="P1615" s="7">
        <f>IF([1]主干线!W1615="","",[1]主干线!W1615)</f>
        <v>9.2606649999999995</v>
      </c>
      <c r="Q1615" s="7">
        <f>IF([1]主干线!X1615="","",[1]主干线!X1615)</f>
        <v>3</v>
      </c>
      <c r="R1615" s="7">
        <f>IF([1]主干线!I1615="","",[1]主干线!I1615)</f>
        <v>0</v>
      </c>
      <c r="S1615" s="7">
        <f>IF([1]主干线!G1615="","",[1]主干线!G1615)</f>
        <v>0</v>
      </c>
      <c r="T1615" s="7">
        <f>IF([1]主干线!J1615="","",[1]主干线!J1615)</f>
        <v>0</v>
      </c>
      <c r="U1615" s="7" t="str">
        <f>IF([1]主干线!H1615="","",[1]主干线!H1615)</f>
        <v>县级</v>
      </c>
    </row>
    <row r="1616" spans="1:21" x14ac:dyDescent="0.15">
      <c r="A1616" s="7" t="str">
        <f>IF([1]主干线!A1616="","",[1]主干线!A1616)</f>
        <v>安陆线路19</v>
      </c>
      <c r="B1616" s="7" t="str">
        <f>IF([1]主干线!B1616="","",[1]主干线!B1616)</f>
        <v>10kV</v>
      </c>
      <c r="C1616" s="7" t="str">
        <f>IF([1]主干线!C1616="","",[1]主干线!C1616)</f>
        <v>146安陆线</v>
      </c>
      <c r="D1616" s="7">
        <f>IF([1]主干线!D1616="","",[1]主干线!D1616)</f>
        <v>0</v>
      </c>
      <c r="E1616" s="7" t="str">
        <f>IF([1]主干线!E1616="","",[1]主干线!E1616)</f>
        <v>LGJ-185/30</v>
      </c>
      <c r="F1616" s="7">
        <f>IF([1]主干线!F1616="","",[1]主干线!F1616)</f>
        <v>0.60601799999999995</v>
      </c>
      <c r="G1616" s="7">
        <f>IF([1]主干线!M1616="","",[1]主干线!M1616)</f>
        <v>2E-3</v>
      </c>
      <c r="H1616" s="7">
        <f>IF([1]主干线!N1616="","",[1]主干线!N1616)</f>
        <v>0</v>
      </c>
      <c r="I1616" s="7">
        <f>IF([1]主干线!O1616="","",[1]主干线!O1616)</f>
        <v>0</v>
      </c>
      <c r="J1616" s="7">
        <f>IF([1]主干线!P1616="","",[1]主干线!P1616)</f>
        <v>2015</v>
      </c>
      <c r="K1616" s="7">
        <f>IF([1]主干线!Q1616="","",[1]主干线!Q1616)</f>
        <v>2</v>
      </c>
      <c r="L1616" s="7">
        <f>IF([1]主干线!R1616="","",[1]主干线!R1616)</f>
        <v>0</v>
      </c>
      <c r="M1616" s="7">
        <f>IF([1]主干线!S1616="","",[1]主干线!S1616)</f>
        <v>0</v>
      </c>
      <c r="N1616" s="7">
        <f>IF([1]主干线!T1616="","",[1]主干线!T1616)</f>
        <v>0</v>
      </c>
      <c r="O1616" s="7" t="str">
        <f>IF([1]主干线!V1616="","",[1]主干线!V1616)</f>
        <v>分支箱_运动城东配</v>
      </c>
      <c r="P1616" s="7">
        <f>IF([1]主干线!W1616="","",[1]主干线!W1616)</f>
        <v>12.120362999999999</v>
      </c>
      <c r="Q1616" s="7">
        <f>IF([1]主干线!X1616="","",[1]主干线!X1616)</f>
        <v>4</v>
      </c>
      <c r="R1616" s="7">
        <f>IF([1]主干线!I1616="","",[1]主干线!I1616)</f>
        <v>1</v>
      </c>
      <c r="S1616" s="7">
        <f>IF([1]主干线!G1616="","",[1]主干线!G1616)</f>
        <v>0</v>
      </c>
      <c r="T1616" s="7">
        <f>IF([1]主干线!J1616="","",[1]主干线!J1616)</f>
        <v>0</v>
      </c>
      <c r="U1616" s="7" t="str">
        <f>IF([1]主干线!H1616="","",[1]主干线!H1616)</f>
        <v>县级</v>
      </c>
    </row>
    <row r="1617" spans="1:21" x14ac:dyDescent="0.15">
      <c r="A1617" s="7" t="str">
        <f>IF([1]主干线!A1617="","",[1]主干线!A1617)</f>
        <v>安陆线路20</v>
      </c>
      <c r="B1617" s="7" t="str">
        <f>IF([1]主干线!B1617="","",[1]主干线!B1617)</f>
        <v>10kV</v>
      </c>
      <c r="C1617" s="7" t="str">
        <f>IF([1]主干线!C1617="","",[1]主干线!C1617)</f>
        <v>146安陆线</v>
      </c>
      <c r="D1617" s="7">
        <f>IF([1]主干线!D1617="","",[1]主干线!D1617)</f>
        <v>0</v>
      </c>
      <c r="E1617" s="7" t="str">
        <f>IF([1]主干线!E1617="","",[1]主干线!E1617)</f>
        <v>LGJ-185/30</v>
      </c>
      <c r="F1617" s="7">
        <f>IF([1]主干线!F1617="","",[1]主干线!F1617)</f>
        <v>2.2495999999999999E-2</v>
      </c>
      <c r="G1617" s="7">
        <f>IF([1]主干线!M1617="","",[1]主干线!M1617)</f>
        <v>2E-3</v>
      </c>
      <c r="H1617" s="7">
        <f>IF([1]主干线!N1617="","",[1]主干线!N1617)</f>
        <v>0</v>
      </c>
      <c r="I1617" s="7">
        <f>IF([1]主干线!O1617="","",[1]主干线!O1617)</f>
        <v>0</v>
      </c>
      <c r="J1617" s="7">
        <f>IF([1]主干线!P1617="","",[1]主干线!P1617)</f>
        <v>2015</v>
      </c>
      <c r="K1617" s="7">
        <f>IF([1]主干线!Q1617="","",[1]主干线!Q1617)</f>
        <v>3</v>
      </c>
      <c r="L1617" s="7">
        <f>IF([1]主干线!R1617="","",[1]主干线!R1617)</f>
        <v>0</v>
      </c>
      <c r="M1617" s="7">
        <f>IF([1]主干线!S1617="","",[1]主干线!S1617)</f>
        <v>0</v>
      </c>
      <c r="N1617" s="7">
        <f>IF([1]主干线!T1617="","",[1]主干线!T1617)</f>
        <v>0</v>
      </c>
      <c r="O1617" s="7" t="str">
        <f>IF([1]主干线!V1617="","",[1]主干线!V1617)</f>
        <v>配变_运动城</v>
      </c>
      <c r="P1617" s="7">
        <f>IF([1]主干线!W1617="","",[1]主干线!W1617)</f>
        <v>0.44991100000000001</v>
      </c>
      <c r="Q1617" s="7">
        <f>IF([1]主干线!X1617="","",[1]主干线!X1617)</f>
        <v>5</v>
      </c>
      <c r="R1617" s="7">
        <f>IF([1]主干线!I1617="","",[1]主干线!I1617)</f>
        <v>1</v>
      </c>
      <c r="S1617" s="7">
        <f>IF([1]主干线!G1617="","",[1]主干线!G1617)</f>
        <v>0</v>
      </c>
      <c r="T1617" s="7">
        <f>IF([1]主干线!J1617="","",[1]主干线!J1617)</f>
        <v>0</v>
      </c>
      <c r="U1617" s="7" t="str">
        <f>IF([1]主干线!H1617="","",[1]主干线!H1617)</f>
        <v>县级</v>
      </c>
    </row>
    <row r="1618" spans="1:21" x14ac:dyDescent="0.15">
      <c r="A1618" s="7" t="str">
        <f>IF([1]主干线!A1618="","",[1]主干线!A1618)</f>
        <v>安陆线路21</v>
      </c>
      <c r="B1618" s="7" t="str">
        <f>IF([1]主干线!B1618="","",[1]主干线!B1618)</f>
        <v>10kV</v>
      </c>
      <c r="C1618" s="7" t="str">
        <f>IF([1]主干线!C1618="","",[1]主干线!C1618)</f>
        <v>146安陆线</v>
      </c>
      <c r="D1618" s="7">
        <f>IF([1]主干线!D1618="","",[1]主干线!D1618)</f>
        <v>0</v>
      </c>
      <c r="E1618" s="7" t="str">
        <f>IF([1]主干线!E1618="","",[1]主干线!E1618)</f>
        <v>LGJ-185/30</v>
      </c>
      <c r="F1618" s="7">
        <f>IF([1]主干线!F1618="","",[1]主干线!F1618)</f>
        <v>0.59552400000000005</v>
      </c>
      <c r="G1618" s="7">
        <f>IF([1]主干线!M1618="","",[1]主干线!M1618)</f>
        <v>2E-3</v>
      </c>
      <c r="H1618" s="7">
        <f>IF([1]主干线!N1618="","",[1]主干线!N1618)</f>
        <v>0</v>
      </c>
      <c r="I1618" s="7">
        <f>IF([1]主干线!O1618="","",[1]主干线!O1618)</f>
        <v>0</v>
      </c>
      <c r="J1618" s="7">
        <f>IF([1]主干线!P1618="","",[1]主干线!P1618)</f>
        <v>2015</v>
      </c>
      <c r="K1618" s="7">
        <f>IF([1]主干线!Q1618="","",[1]主干线!Q1618)</f>
        <v>1</v>
      </c>
      <c r="L1618" s="7">
        <f>IF([1]主干线!R1618="","",[1]主干线!R1618)</f>
        <v>0</v>
      </c>
      <c r="M1618" s="7">
        <f>IF([1]主干线!S1618="","",[1]主干线!S1618)</f>
        <v>0</v>
      </c>
      <c r="N1618" s="7">
        <f>IF([1]主干线!T1618="","",[1]主干线!T1618)</f>
        <v>0</v>
      </c>
      <c r="O1618" s="7" t="str">
        <f>IF([1]主干线!V1618="","",[1]主干线!V1618)</f>
        <v>8796088760976</v>
      </c>
      <c r="P1618" s="7">
        <f>IF([1]主干线!W1618="","",[1]主干线!W1618)</f>
        <v>11.910485</v>
      </c>
      <c r="Q1618" s="7">
        <f>IF([1]主干线!X1618="","",[1]主干线!X1618)</f>
        <v>6</v>
      </c>
      <c r="R1618" s="7">
        <f>IF([1]主干线!I1618="","",[1]主干线!I1618)</f>
        <v>0</v>
      </c>
      <c r="S1618" s="7">
        <f>IF([1]主干线!G1618="","",[1]主干线!G1618)</f>
        <v>0</v>
      </c>
      <c r="T1618" s="7">
        <f>IF([1]主干线!J1618="","",[1]主干线!J1618)</f>
        <v>0</v>
      </c>
      <c r="U1618" s="7" t="str">
        <f>IF([1]主干线!H1618="","",[1]主干线!H1618)</f>
        <v>市辖</v>
      </c>
    </row>
    <row r="1619" spans="1:21" x14ac:dyDescent="0.15">
      <c r="A1619" s="7" t="str">
        <f>IF([1]主干线!A1619="","",[1]主干线!A1619)</f>
        <v>安陆线路22</v>
      </c>
      <c r="B1619" s="7" t="str">
        <f>IF([1]主干线!B1619="","",[1]主干线!B1619)</f>
        <v>10kV</v>
      </c>
      <c r="C1619" s="7" t="str">
        <f>IF([1]主干线!C1619="","",[1]主干线!C1619)</f>
        <v>146安陆线</v>
      </c>
      <c r="D1619" s="7">
        <f>IF([1]主干线!D1619="","",[1]主干线!D1619)</f>
        <v>0</v>
      </c>
      <c r="E1619" s="7" t="str">
        <f>IF([1]主干线!E1619="","",[1]主干线!E1619)</f>
        <v>LGJ-185/30</v>
      </c>
      <c r="F1619" s="7">
        <f>IF([1]主干线!F1619="","",[1]主干线!F1619)</f>
        <v>2.8081999999999999E-2</v>
      </c>
      <c r="G1619" s="7">
        <f>IF([1]主干线!M1619="","",[1]主干线!M1619)</f>
        <v>2E-3</v>
      </c>
      <c r="H1619" s="7">
        <f>IF([1]主干线!N1619="","",[1]主干线!N1619)</f>
        <v>0</v>
      </c>
      <c r="I1619" s="7">
        <f>IF([1]主干线!O1619="","",[1]主干线!O1619)</f>
        <v>0</v>
      </c>
      <c r="J1619" s="7">
        <f>IF([1]主干线!P1619="","",[1]主干线!P1619)</f>
        <v>2015</v>
      </c>
      <c r="K1619" s="7">
        <f>IF([1]主干线!Q1619="","",[1]主干线!Q1619)</f>
        <v>2</v>
      </c>
      <c r="L1619" s="7">
        <f>IF([1]主干线!R1619="","",[1]主干线!R1619)</f>
        <v>0</v>
      </c>
      <c r="M1619" s="7">
        <f>IF([1]主干线!S1619="","",[1]主干线!S1619)</f>
        <v>0</v>
      </c>
      <c r="N1619" s="7">
        <f>IF([1]主干线!T1619="","",[1]主干线!T1619)</f>
        <v>0</v>
      </c>
      <c r="O1619" s="7" t="str">
        <f>IF([1]主干线!V1619="","",[1]主干线!V1619)</f>
        <v>8796088760992</v>
      </c>
      <c r="P1619" s="7">
        <f>IF([1]主干线!W1619="","",[1]主干线!W1619)</f>
        <v>0.56164800000000004</v>
      </c>
      <c r="Q1619" s="7">
        <f>IF([1]主干线!X1619="","",[1]主干线!X1619)</f>
        <v>7</v>
      </c>
      <c r="R1619" s="7">
        <f>IF([1]主干线!I1619="","",[1]主干线!I1619)</f>
        <v>1</v>
      </c>
      <c r="S1619" s="7">
        <f>IF([1]主干线!G1619="","",[1]主干线!G1619)</f>
        <v>0</v>
      </c>
      <c r="T1619" s="7">
        <f>IF([1]主干线!J1619="","",[1]主干线!J1619)</f>
        <v>0</v>
      </c>
      <c r="U1619" s="7" t="str">
        <f>IF([1]主干线!H1619="","",[1]主干线!H1619)</f>
        <v>市辖</v>
      </c>
    </row>
    <row r="1620" spans="1:21" x14ac:dyDescent="0.15">
      <c r="A1620" s="7" t="str">
        <f>IF([1]主干线!A1620="","",[1]主干线!A1620)</f>
        <v>安陆线路23</v>
      </c>
      <c r="B1620" s="7" t="str">
        <f>IF([1]主干线!B1620="","",[1]主干线!B1620)</f>
        <v>10kV</v>
      </c>
      <c r="C1620" s="7" t="str">
        <f>IF([1]主干线!C1620="","",[1]主干线!C1620)</f>
        <v>146安陆线</v>
      </c>
      <c r="D1620" s="7">
        <f>IF([1]主干线!D1620="","",[1]主干线!D1620)</f>
        <v>0</v>
      </c>
      <c r="E1620" s="7" t="str">
        <f>IF([1]主干线!E1620="","",[1]主干线!E1620)</f>
        <v>LGJ-185/30</v>
      </c>
      <c r="F1620" s="7">
        <f>IF([1]主干线!F1620="","",[1]主干线!F1620)</f>
        <v>3.7642000000000002E-2</v>
      </c>
      <c r="G1620" s="7">
        <f>IF([1]主干线!M1620="","",[1]主干线!M1620)</f>
        <v>2E-3</v>
      </c>
      <c r="H1620" s="7">
        <f>IF([1]主干线!N1620="","",[1]主干线!N1620)</f>
        <v>0</v>
      </c>
      <c r="I1620" s="7">
        <f>IF([1]主干线!O1620="","",[1]主干线!O1620)</f>
        <v>0</v>
      </c>
      <c r="J1620" s="7">
        <f>IF([1]主干线!P1620="","",[1]主干线!P1620)</f>
        <v>2015</v>
      </c>
      <c r="K1620" s="7">
        <f>IF([1]主干线!Q1620="","",[1]主干线!Q1620)</f>
        <v>3</v>
      </c>
      <c r="L1620" s="7">
        <f>IF([1]主干线!R1620="","",[1]主干线!R1620)</f>
        <v>0</v>
      </c>
      <c r="M1620" s="7">
        <f>IF([1]主干线!S1620="","",[1]主干线!S1620)</f>
        <v>0</v>
      </c>
      <c r="N1620" s="7">
        <f>IF([1]主干线!T1620="","",[1]主干线!T1620)</f>
        <v>0</v>
      </c>
      <c r="O1620" s="7" t="str">
        <f>IF([1]主干线!V1620="","",[1]主干线!V1620)</f>
        <v>8796088761024</v>
      </c>
      <c r="P1620" s="7">
        <f>IF([1]主干线!W1620="","",[1]主干线!W1620)</f>
        <v>0.75283699999999998</v>
      </c>
      <c r="Q1620" s="7">
        <f>IF([1]主干线!X1620="","",[1]主干线!X1620)</f>
        <v>8</v>
      </c>
      <c r="R1620" s="7">
        <f>IF([1]主干线!I1620="","",[1]主干线!I1620)</f>
        <v>1</v>
      </c>
      <c r="S1620" s="7">
        <f>IF([1]主干线!G1620="","",[1]主干线!G1620)</f>
        <v>0</v>
      </c>
      <c r="T1620" s="7">
        <f>IF([1]主干线!J1620="","",[1]主干线!J1620)</f>
        <v>0</v>
      </c>
      <c r="U1620" s="7" t="str">
        <f>IF([1]主干线!H1620="","",[1]主干线!H1620)</f>
        <v>市辖</v>
      </c>
    </row>
    <row r="1621" spans="1:21" x14ac:dyDescent="0.15">
      <c r="A1621" s="7" t="str">
        <f>IF([1]主干线!A1621="","",[1]主干线!A1621)</f>
        <v>安陆线路24</v>
      </c>
      <c r="B1621" s="7" t="str">
        <f>IF([1]主干线!B1621="","",[1]主干线!B1621)</f>
        <v>10kV</v>
      </c>
      <c r="C1621" s="7" t="str">
        <f>IF([1]主干线!C1621="","",[1]主干线!C1621)</f>
        <v>146安陆线</v>
      </c>
      <c r="D1621" s="7">
        <f>IF([1]主干线!D1621="","",[1]主干线!D1621)</f>
        <v>0</v>
      </c>
      <c r="E1621" s="7" t="str">
        <f>IF([1]主干线!E1621="","",[1]主干线!E1621)</f>
        <v>LGJ-185/30</v>
      </c>
      <c r="F1621" s="7">
        <f>IF([1]主干线!F1621="","",[1]主干线!F1621)</f>
        <v>0.22834499999999999</v>
      </c>
      <c r="G1621" s="7">
        <f>IF([1]主干线!M1621="","",[1]主干线!M1621)</f>
        <v>2E-3</v>
      </c>
      <c r="H1621" s="7">
        <f>IF([1]主干线!N1621="","",[1]主干线!N1621)</f>
        <v>0</v>
      </c>
      <c r="I1621" s="7">
        <f>IF([1]主干线!O1621="","",[1]主干线!O1621)</f>
        <v>0</v>
      </c>
      <c r="J1621" s="7">
        <f>IF([1]主干线!P1621="","",[1]主干线!P1621)</f>
        <v>2015</v>
      </c>
      <c r="K1621" s="7">
        <f>IF([1]主干线!Q1621="","",[1]主干线!Q1621)</f>
        <v>1</v>
      </c>
      <c r="L1621" s="7">
        <f>IF([1]主干线!R1621="","",[1]主干线!R1621)</f>
        <v>0</v>
      </c>
      <c r="M1621" s="7">
        <f>IF([1]主干线!S1621="","",[1]主干线!S1621)</f>
        <v>0</v>
      </c>
      <c r="N1621" s="7">
        <f>IF([1]主干线!T1621="","",[1]主干线!T1621)</f>
        <v>0</v>
      </c>
      <c r="O1621" s="7" t="str">
        <f>IF([1]主干线!V1621="","",[1]主干线!V1621)</f>
        <v>配变_商务城资产经营3618</v>
      </c>
      <c r="P1621" s="7">
        <f>IF([1]主干线!W1621="","",[1]主干线!W1621)</f>
        <v>4.5669040000000001</v>
      </c>
      <c r="Q1621" s="7">
        <f>IF([1]主干线!X1621="","",[1]主干线!X1621)</f>
        <v>0</v>
      </c>
      <c r="R1621" s="7">
        <f>IF([1]主干线!I1621="","",[1]主干线!I1621)</f>
        <v>0</v>
      </c>
      <c r="S1621" s="7">
        <f>IF([1]主干线!G1621="","",[1]主干线!G1621)</f>
        <v>0</v>
      </c>
      <c r="T1621" s="7">
        <f>IF([1]主干线!J1621="","",[1]主干线!J1621)</f>
        <v>0</v>
      </c>
      <c r="U1621" s="7" t="str">
        <f>IF([1]主干线!H1621="","",[1]主干线!H1621)</f>
        <v>市辖</v>
      </c>
    </row>
    <row r="1622" spans="1:21" x14ac:dyDescent="0.15">
      <c r="A1622" s="7" t="str">
        <f>IF([1]主干线!A1622="","",[1]主干线!A1622)</f>
        <v>安陆线路25</v>
      </c>
      <c r="B1622" s="7" t="str">
        <f>IF([1]主干线!B1622="","",[1]主干线!B1622)</f>
        <v>10kV</v>
      </c>
      <c r="C1622" s="7" t="str">
        <f>IF([1]主干线!C1622="","",[1]主干线!C1622)</f>
        <v>146安陆线</v>
      </c>
      <c r="D1622" s="7">
        <f>IF([1]主干线!D1622="","",[1]主干线!D1622)</f>
        <v>0</v>
      </c>
      <c r="E1622" s="7" t="str">
        <f>IF([1]主干线!E1622="","",[1]主干线!E1622)</f>
        <v>LGJ-185/30</v>
      </c>
      <c r="F1622" s="7">
        <f>IF([1]主干线!F1622="","",[1]主干线!F1622)</f>
        <v>0.172487</v>
      </c>
      <c r="G1622" s="7">
        <f>IF([1]主干线!M1622="","",[1]主干线!M1622)</f>
        <v>2E-3</v>
      </c>
      <c r="H1622" s="7">
        <f>IF([1]主干线!N1622="","",[1]主干线!N1622)</f>
        <v>0</v>
      </c>
      <c r="I1622" s="7">
        <f>IF([1]主干线!O1622="","",[1]主干线!O1622)</f>
        <v>0</v>
      </c>
      <c r="J1622" s="7">
        <f>IF([1]主干线!P1622="","",[1]主干线!P1622)</f>
        <v>2015</v>
      </c>
      <c r="K1622" s="7">
        <f>IF([1]主干线!Q1622="","",[1]主干线!Q1622)</f>
        <v>2</v>
      </c>
      <c r="L1622" s="7">
        <f>IF([1]主干线!R1622="","",[1]主干线!R1622)</f>
        <v>0</v>
      </c>
      <c r="M1622" s="7">
        <f>IF([1]主干线!S1622="","",[1]主干线!S1622)</f>
        <v>0</v>
      </c>
      <c r="N1622" s="7">
        <f>IF([1]主干线!T1622="","",[1]主干线!T1622)</f>
        <v>0</v>
      </c>
      <c r="O1622" s="7" t="str">
        <f>IF([1]主干线!V1622="","",[1]主干线!V1622)</f>
        <v>配变_徐公桥会所</v>
      </c>
      <c r="P1622" s="7">
        <f>IF([1]主干线!W1622="","",[1]主干线!W1622)</f>
        <v>3.4497409999999999</v>
      </c>
      <c r="Q1622" s="7">
        <f>IF([1]主干线!X1622="","",[1]主干线!X1622)</f>
        <v>1</v>
      </c>
      <c r="R1622" s="7">
        <f>IF([1]主干线!I1622="","",[1]主干线!I1622)</f>
        <v>1</v>
      </c>
      <c r="S1622" s="7">
        <f>IF([1]主干线!G1622="","",[1]主干线!G1622)</f>
        <v>0</v>
      </c>
      <c r="T1622" s="7">
        <f>IF([1]主干线!J1622="","",[1]主干线!J1622)</f>
        <v>0</v>
      </c>
      <c r="U1622" s="7" t="str">
        <f>IF([1]主干线!H1622="","",[1]主干线!H1622)</f>
        <v>市辖</v>
      </c>
    </row>
    <row r="1623" spans="1:21" x14ac:dyDescent="0.15">
      <c r="A1623" s="7" t="str">
        <f>IF([1]主干线!A1623="","",[1]主干线!A1623)</f>
        <v>安陆线路26</v>
      </c>
      <c r="B1623" s="7" t="str">
        <f>IF([1]主干线!B1623="","",[1]主干线!B1623)</f>
        <v>10kV</v>
      </c>
      <c r="C1623" s="7" t="str">
        <f>IF([1]主干线!C1623="","",[1]主干线!C1623)</f>
        <v>146安陆线</v>
      </c>
      <c r="D1623" s="7">
        <f>IF([1]主干线!D1623="","",[1]主干线!D1623)</f>
        <v>0</v>
      </c>
      <c r="E1623" s="7" t="str">
        <f>IF([1]主干线!E1623="","",[1]主干线!E1623)</f>
        <v>LGJ-185/30</v>
      </c>
      <c r="F1623" s="7">
        <f>IF([1]主干线!F1623="","",[1]主干线!F1623)</f>
        <v>0.14541999999999999</v>
      </c>
      <c r="G1623" s="7">
        <f>IF([1]主干线!M1623="","",[1]主干线!M1623)</f>
        <v>2E-3</v>
      </c>
      <c r="H1623" s="7">
        <f>IF([1]主干线!N1623="","",[1]主干线!N1623)</f>
        <v>0</v>
      </c>
      <c r="I1623" s="7">
        <f>IF([1]主干线!O1623="","",[1]主干线!O1623)</f>
        <v>0</v>
      </c>
      <c r="J1623" s="7">
        <f>IF([1]主干线!P1623="","",[1]主干线!P1623)</f>
        <v>2015</v>
      </c>
      <c r="K1623" s="7">
        <f>IF([1]主干线!Q1623="","",[1]主干线!Q1623)</f>
        <v>3</v>
      </c>
      <c r="L1623" s="7">
        <f>IF([1]主干线!R1623="","",[1]主干线!R1623)</f>
        <v>0</v>
      </c>
      <c r="M1623" s="7">
        <f>IF([1]主干线!S1623="","",[1]主干线!S1623)</f>
        <v>0</v>
      </c>
      <c r="N1623" s="7">
        <f>IF([1]主干线!T1623="","",[1]主干线!T1623)</f>
        <v>0</v>
      </c>
      <c r="O1623" s="7" t="str">
        <f>IF([1]主干线!V1623="","",[1]主干线!V1623)</f>
        <v>8796088761104</v>
      </c>
      <c r="P1623" s="7">
        <f>IF([1]主干线!W1623="","",[1]主干线!W1623)</f>
        <v>2.9084050000000001</v>
      </c>
      <c r="Q1623" s="7">
        <f>IF([1]主干线!X1623="","",[1]主干线!X1623)</f>
        <v>2</v>
      </c>
      <c r="R1623" s="7">
        <f>IF([1]主干线!I1623="","",[1]主干线!I1623)</f>
        <v>1</v>
      </c>
      <c r="S1623" s="7">
        <f>IF([1]主干线!G1623="","",[1]主干线!G1623)</f>
        <v>0</v>
      </c>
      <c r="T1623" s="7">
        <f>IF([1]主干线!J1623="","",[1]主干线!J1623)</f>
        <v>0</v>
      </c>
      <c r="U1623" s="7" t="str">
        <f>IF([1]主干线!H1623="","",[1]主干线!H1623)</f>
        <v>市辖</v>
      </c>
    </row>
    <row r="1624" spans="1:21" x14ac:dyDescent="0.15">
      <c r="A1624" s="7" t="str">
        <f>IF([1]主干线!A1624="","",[1]主干线!A1624)</f>
        <v>安陆线路27</v>
      </c>
      <c r="B1624" s="7" t="str">
        <f>IF([1]主干线!B1624="","",[1]主干线!B1624)</f>
        <v>10kV</v>
      </c>
      <c r="C1624" s="7" t="str">
        <f>IF([1]主干线!C1624="","",[1]主干线!C1624)</f>
        <v>146安陆线</v>
      </c>
      <c r="D1624" s="7">
        <f>IF([1]主干线!D1624="","",[1]主干线!D1624)</f>
        <v>1</v>
      </c>
      <c r="E1624" s="7" t="str">
        <f>IF([1]主干线!E1624="","",[1]主干线!E1624)</f>
        <v>YJV22-3×300</v>
      </c>
      <c r="F1624" s="7">
        <f>IF([1]主干线!F1624="","",[1]主干线!F1624)</f>
        <v>1.3901999999999999E-2</v>
      </c>
      <c r="G1624" s="7">
        <f>IF([1]主干线!M1624="","",[1]主干线!M1624)</f>
        <v>2E-3</v>
      </c>
      <c r="H1624" s="7">
        <f>IF([1]主干线!N1624="","",[1]主干线!N1624)</f>
        <v>0</v>
      </c>
      <c r="I1624" s="7">
        <f>IF([1]主干线!O1624="","",[1]主干线!O1624)</f>
        <v>0</v>
      </c>
      <c r="J1624" s="7">
        <f>IF([1]主干线!P1624="","",[1]主干线!P1624)</f>
        <v>2015</v>
      </c>
      <c r="K1624" s="7">
        <f>IF([1]主干线!Q1624="","",[1]主干线!Q1624)</f>
        <v>1</v>
      </c>
      <c r="L1624" s="7">
        <f>IF([1]主干线!R1624="","",[1]主干线!R1624)</f>
        <v>0</v>
      </c>
      <c r="M1624" s="7">
        <f>IF([1]主干线!S1624="","",[1]主干线!S1624)</f>
        <v>0</v>
      </c>
      <c r="N1624" s="7">
        <f>IF([1]主干线!T1624="","",[1]主干线!T1624)</f>
        <v>0</v>
      </c>
      <c r="O1624" s="7" t="str">
        <f>IF([1]主干线!V1624="","",[1]主干线!V1624)</f>
        <v>分支箱_徐公桥小区配</v>
      </c>
      <c r="P1624" s="7">
        <f>IF([1]主干线!W1624="","",[1]主干线!W1624)</f>
        <v>1.042651</v>
      </c>
      <c r="Q1624" s="7">
        <f>IF([1]主干线!X1624="","",[1]主干线!X1624)</f>
        <v>3</v>
      </c>
      <c r="R1624" s="7">
        <f>IF([1]主干线!I1624="","",[1]主干线!I1624)</f>
        <v>0</v>
      </c>
      <c r="S1624" s="7">
        <f>IF([1]主干线!G1624="","",[1]主干线!G1624)</f>
        <v>0</v>
      </c>
      <c r="T1624" s="7">
        <f>IF([1]主干线!J1624="","",[1]主干线!J1624)</f>
        <v>0</v>
      </c>
      <c r="U1624" s="7" t="str">
        <f>IF([1]主干线!H1624="","",[1]主干线!H1624)</f>
        <v>市辖</v>
      </c>
    </row>
    <row r="1625" spans="1:21" x14ac:dyDescent="0.15">
      <c r="A1625" s="7" t="str">
        <f>IF([1]主干线!A1625="","",[1]主干线!A1625)</f>
        <v>安陆线路28</v>
      </c>
      <c r="B1625" s="7" t="str">
        <f>IF([1]主干线!B1625="","",[1]主干线!B1625)</f>
        <v>10kV</v>
      </c>
      <c r="C1625" s="7" t="str">
        <f>IF([1]主干线!C1625="","",[1]主干线!C1625)</f>
        <v>146安陆线</v>
      </c>
      <c r="D1625" s="7">
        <f>IF([1]主干线!D1625="","",[1]主干线!D1625)</f>
        <v>0</v>
      </c>
      <c r="E1625" s="7" t="str">
        <f>IF([1]主干线!E1625="","",[1]主干线!E1625)</f>
        <v>LGJ-185/30</v>
      </c>
      <c r="F1625" s="7">
        <f>IF([1]主干线!F1625="","",[1]主干线!F1625)</f>
        <v>2.9912999999999999E-2</v>
      </c>
      <c r="G1625" s="7">
        <f>IF([1]主干线!M1625="","",[1]主干线!M1625)</f>
        <v>2E-3</v>
      </c>
      <c r="H1625" s="7">
        <f>IF([1]主干线!N1625="","",[1]主干线!N1625)</f>
        <v>0</v>
      </c>
      <c r="I1625" s="7">
        <f>IF([1]主干线!O1625="","",[1]主干线!O1625)</f>
        <v>0</v>
      </c>
      <c r="J1625" s="7">
        <f>IF([1]主干线!P1625="","",[1]主干线!P1625)</f>
        <v>2015</v>
      </c>
      <c r="K1625" s="7">
        <f>IF([1]主干线!Q1625="","",[1]主干线!Q1625)</f>
        <v>2</v>
      </c>
      <c r="L1625" s="7">
        <f>IF([1]主干线!R1625="","",[1]主干线!R1625)</f>
        <v>0</v>
      </c>
      <c r="M1625" s="7">
        <f>IF([1]主干线!S1625="","",[1]主干线!S1625)</f>
        <v>0</v>
      </c>
      <c r="N1625" s="7">
        <f>IF([1]主干线!T1625="","",[1]主干线!T1625)</f>
        <v>0</v>
      </c>
      <c r="O1625" s="7" t="str">
        <f>IF([1]主干线!V1625="","",[1]主干线!V1625)</f>
        <v>8796088761136</v>
      </c>
      <c r="P1625" s="7">
        <f>IF([1]主干线!W1625="","",[1]主干线!W1625)</f>
        <v>0.59825700000000004</v>
      </c>
      <c r="Q1625" s="7">
        <f>IF([1]主干线!X1625="","",[1]主干线!X1625)</f>
        <v>4</v>
      </c>
      <c r="R1625" s="7">
        <f>IF([1]主干线!I1625="","",[1]主干线!I1625)</f>
        <v>1</v>
      </c>
      <c r="S1625" s="7">
        <f>IF([1]主干线!G1625="","",[1]主干线!G1625)</f>
        <v>0</v>
      </c>
      <c r="T1625" s="7">
        <f>IF([1]主干线!J1625="","",[1]主干线!J1625)</f>
        <v>0</v>
      </c>
      <c r="U1625" s="7" t="str">
        <f>IF([1]主干线!H1625="","",[1]主干线!H1625)</f>
        <v>市辖</v>
      </c>
    </row>
    <row r="1626" spans="1:21" x14ac:dyDescent="0.15">
      <c r="A1626" s="7" t="str">
        <f>IF([1]主干线!A1626="","",[1]主干线!A1626)</f>
        <v>安陆线路29</v>
      </c>
      <c r="B1626" s="7" t="str">
        <f>IF([1]主干线!B1626="","",[1]主干线!B1626)</f>
        <v>10kV</v>
      </c>
      <c r="C1626" s="7" t="str">
        <f>IF([1]主干线!C1626="","",[1]主干线!C1626)</f>
        <v>146安陆线</v>
      </c>
      <c r="D1626" s="7">
        <f>IF([1]主干线!D1626="","",[1]主干线!D1626)</f>
        <v>1</v>
      </c>
      <c r="E1626" s="7" t="str">
        <f>IF([1]主干线!E1626="","",[1]主干线!E1626)</f>
        <v>YJV22-3×95</v>
      </c>
      <c r="F1626" s="7">
        <f>IF([1]主干线!F1626="","",[1]主干线!F1626)</f>
        <v>1.3623E-2</v>
      </c>
      <c r="G1626" s="7">
        <f>IF([1]主干线!M1626="","",[1]主干线!M1626)</f>
        <v>2E-3</v>
      </c>
      <c r="H1626" s="7">
        <f>IF([1]主干线!N1626="","",[1]主干线!N1626)</f>
        <v>0</v>
      </c>
      <c r="I1626" s="7">
        <f>IF([1]主干线!O1626="","",[1]主干线!O1626)</f>
        <v>0</v>
      </c>
      <c r="J1626" s="7">
        <f>IF([1]主干线!P1626="","",[1]主干线!P1626)</f>
        <v>2015</v>
      </c>
      <c r="K1626" s="7">
        <f>IF([1]主干线!Q1626="","",[1]主干线!Q1626)</f>
        <v>3</v>
      </c>
      <c r="L1626" s="7">
        <f>IF([1]主干线!R1626="","",[1]主干线!R1626)</f>
        <v>0</v>
      </c>
      <c r="M1626" s="7">
        <f>IF([1]主干线!S1626="","",[1]主干线!S1626)</f>
        <v>0</v>
      </c>
      <c r="N1626" s="7">
        <f>IF([1]主干线!T1626="","",[1]主干线!T1626)</f>
        <v>0</v>
      </c>
      <c r="O1626" s="7" t="str">
        <f>IF([1]主干线!V1626="","",[1]主干线!V1626)</f>
        <v>配变_伟速达</v>
      </c>
      <c r="P1626" s="7">
        <f>IF([1]主干线!W1626="","",[1]主干线!W1626)</f>
        <v>0.77651599999999998</v>
      </c>
      <c r="Q1626" s="7">
        <f>IF([1]主干线!X1626="","",[1]主干线!X1626)</f>
        <v>5</v>
      </c>
      <c r="R1626" s="7">
        <f>IF([1]主干线!I1626="","",[1]主干线!I1626)</f>
        <v>1</v>
      </c>
      <c r="S1626" s="7">
        <f>IF([1]主干线!G1626="","",[1]主干线!G1626)</f>
        <v>0</v>
      </c>
      <c r="T1626" s="7">
        <f>IF([1]主干线!J1626="","",[1]主干线!J1626)</f>
        <v>0</v>
      </c>
      <c r="U1626" s="7" t="str">
        <f>IF([1]主干线!H1626="","",[1]主干线!H1626)</f>
        <v>市辖</v>
      </c>
    </row>
    <row r="1627" spans="1:21" x14ac:dyDescent="0.15">
      <c r="A1627" s="7" t="str">
        <f>IF([1]主干线!A1627="","",[1]主干线!A1627)</f>
        <v>安陆线路30</v>
      </c>
      <c r="B1627" s="7" t="str">
        <f>IF([1]主干线!B1627="","",[1]主干线!B1627)</f>
        <v>10kV</v>
      </c>
      <c r="C1627" s="7" t="str">
        <f>IF([1]主干线!C1627="","",[1]主干线!C1627)</f>
        <v>146安陆线</v>
      </c>
      <c r="D1627" s="7">
        <f>IF([1]主干线!D1627="","",[1]主干线!D1627)</f>
        <v>0</v>
      </c>
      <c r="E1627" s="7" t="str">
        <f>IF([1]主干线!E1627="","",[1]主干线!E1627)</f>
        <v>LGJ-185/30</v>
      </c>
      <c r="F1627" s="7">
        <f>IF([1]主干线!F1627="","",[1]主干线!F1627)</f>
        <v>0.110901</v>
      </c>
      <c r="G1627" s="7">
        <f>IF([1]主干线!M1627="","",[1]主干线!M1627)</f>
        <v>2E-3</v>
      </c>
      <c r="H1627" s="7">
        <f>IF([1]主干线!N1627="","",[1]主干线!N1627)</f>
        <v>0</v>
      </c>
      <c r="I1627" s="7">
        <f>IF([1]主干线!O1627="","",[1]主干线!O1627)</f>
        <v>0</v>
      </c>
      <c r="J1627" s="7">
        <f>IF([1]主干线!P1627="","",[1]主干线!P1627)</f>
        <v>2015</v>
      </c>
      <c r="K1627" s="7">
        <f>IF([1]主干线!Q1627="","",[1]主干线!Q1627)</f>
        <v>1</v>
      </c>
      <c r="L1627" s="7">
        <f>IF([1]主干线!R1627="","",[1]主干线!R1627)</f>
        <v>0</v>
      </c>
      <c r="M1627" s="7">
        <f>IF([1]主干线!S1627="","",[1]主干线!S1627)</f>
        <v>0</v>
      </c>
      <c r="N1627" s="7">
        <f>IF([1]主干线!T1627="","",[1]主干线!T1627)</f>
        <v>0</v>
      </c>
      <c r="O1627" s="7" t="str">
        <f>IF([1]主干线!V1627="","",[1]主干线!V1627)</f>
        <v>8796088761200</v>
      </c>
      <c r="P1627" s="7">
        <f>IF([1]主干线!W1627="","",[1]主干线!W1627)</f>
        <v>2.2180140000000002</v>
      </c>
      <c r="Q1627" s="7">
        <f>IF([1]主干线!X1627="","",[1]主干线!X1627)</f>
        <v>6</v>
      </c>
      <c r="R1627" s="7">
        <f>IF([1]主干线!I1627="","",[1]主干线!I1627)</f>
        <v>0</v>
      </c>
      <c r="S1627" s="7">
        <f>IF([1]主干线!G1627="","",[1]主干线!G1627)</f>
        <v>0</v>
      </c>
      <c r="T1627" s="7">
        <f>IF([1]主干线!J1627="","",[1]主干线!J1627)</f>
        <v>0</v>
      </c>
      <c r="U1627" s="7" t="str">
        <f>IF([1]主干线!H1627="","",[1]主干线!H1627)</f>
        <v>市辖</v>
      </c>
    </row>
    <row r="1628" spans="1:21" x14ac:dyDescent="0.15">
      <c r="A1628" s="7" t="str">
        <f>IF([1]主干线!A1628="","",[1]主干线!A1628)</f>
        <v>安陆线路31</v>
      </c>
      <c r="B1628" s="7" t="str">
        <f>IF([1]主干线!B1628="","",[1]主干线!B1628)</f>
        <v>10kV</v>
      </c>
      <c r="C1628" s="7" t="str">
        <f>IF([1]主干线!C1628="","",[1]主干线!C1628)</f>
        <v>146安陆线</v>
      </c>
      <c r="D1628" s="7">
        <f>IF([1]主干线!D1628="","",[1]主干线!D1628)</f>
        <v>0</v>
      </c>
      <c r="E1628" s="7" t="str">
        <f>IF([1]主干线!E1628="","",[1]主干线!E1628)</f>
        <v>LGJ-185/30</v>
      </c>
      <c r="F1628" s="7">
        <f>IF([1]主干线!F1628="","",[1]主干线!F1628)</f>
        <v>4.4537E-2</v>
      </c>
      <c r="G1628" s="7">
        <f>IF([1]主干线!M1628="","",[1]主干线!M1628)</f>
        <v>2E-3</v>
      </c>
      <c r="H1628" s="7">
        <f>IF([1]主干线!N1628="","",[1]主干线!N1628)</f>
        <v>0</v>
      </c>
      <c r="I1628" s="7">
        <f>IF([1]主干线!O1628="","",[1]主干线!O1628)</f>
        <v>0</v>
      </c>
      <c r="J1628" s="7">
        <f>IF([1]主干线!P1628="","",[1]主干线!P1628)</f>
        <v>2015</v>
      </c>
      <c r="K1628" s="7">
        <f>IF([1]主干线!Q1628="","",[1]主干线!Q1628)</f>
        <v>2</v>
      </c>
      <c r="L1628" s="7">
        <f>IF([1]主干线!R1628="","",[1]主干线!R1628)</f>
        <v>0</v>
      </c>
      <c r="M1628" s="7">
        <f>IF([1]主干线!S1628="","",[1]主干线!S1628)</f>
        <v>0</v>
      </c>
      <c r="N1628" s="7">
        <f>IF([1]主干线!T1628="","",[1]主干线!T1628)</f>
        <v>0</v>
      </c>
      <c r="O1628" s="7" t="str">
        <f>IF([1]主干线!V1628="","",[1]主干线!V1628)</f>
        <v>8796088761904</v>
      </c>
      <c r="P1628" s="7">
        <f>IF([1]主干线!W1628="","",[1]主干线!W1628)</f>
        <v>0.89073800000000003</v>
      </c>
      <c r="Q1628" s="7">
        <f>IF([1]主干线!X1628="","",[1]主干线!X1628)</f>
        <v>7</v>
      </c>
      <c r="R1628" s="7">
        <f>IF([1]主干线!I1628="","",[1]主干线!I1628)</f>
        <v>1</v>
      </c>
      <c r="S1628" s="7">
        <f>IF([1]主干线!G1628="","",[1]主干线!G1628)</f>
        <v>0</v>
      </c>
      <c r="T1628" s="7">
        <f>IF([1]主干线!J1628="","",[1]主干线!J1628)</f>
        <v>0</v>
      </c>
      <c r="U1628" s="7" t="str">
        <f>IF([1]主干线!H1628="","",[1]主干线!H1628)</f>
        <v>市辖</v>
      </c>
    </row>
    <row r="1629" spans="1:21" x14ac:dyDescent="0.15">
      <c r="A1629" s="7" t="str">
        <f>IF([1]主干线!A1629="","",[1]主干线!A1629)</f>
        <v>安陆线路32</v>
      </c>
      <c r="B1629" s="7" t="str">
        <f>IF([1]主干线!B1629="","",[1]主干线!B1629)</f>
        <v>10kV</v>
      </c>
      <c r="C1629" s="7" t="str">
        <f>IF([1]主干线!C1629="","",[1]主干线!C1629)</f>
        <v>146安陆线</v>
      </c>
      <c r="D1629" s="7">
        <f>IF([1]主干线!D1629="","",[1]主干线!D1629)</f>
        <v>0</v>
      </c>
      <c r="E1629" s="7" t="str">
        <f>IF([1]主干线!E1629="","",[1]主干线!E1629)</f>
        <v>LGJ-185/30</v>
      </c>
      <c r="F1629" s="7">
        <f>IF([1]主干线!F1629="","",[1]主干线!F1629)</f>
        <v>0.62952900000000001</v>
      </c>
      <c r="G1629" s="7">
        <f>IF([1]主干线!M1629="","",[1]主干线!M1629)</f>
        <v>2E-3</v>
      </c>
      <c r="H1629" s="7">
        <f>IF([1]主干线!N1629="","",[1]主干线!N1629)</f>
        <v>0</v>
      </c>
      <c r="I1629" s="7">
        <f>IF([1]主干线!O1629="","",[1]主干线!O1629)</f>
        <v>0</v>
      </c>
      <c r="J1629" s="7">
        <f>IF([1]主干线!P1629="","",[1]主干线!P1629)</f>
        <v>2015</v>
      </c>
      <c r="K1629" s="7">
        <f>IF([1]主干线!Q1629="","",[1]主干线!Q1629)</f>
        <v>3</v>
      </c>
      <c r="L1629" s="7">
        <f>IF([1]主干线!R1629="","",[1]主干线!R1629)</f>
        <v>0</v>
      </c>
      <c r="M1629" s="7">
        <f>IF([1]主干线!S1629="","",[1]主干线!S1629)</f>
        <v>0</v>
      </c>
      <c r="N1629" s="7">
        <f>IF([1]主干线!T1629="","",[1]主干线!T1629)</f>
        <v>0</v>
      </c>
      <c r="O1629" s="7" t="str">
        <f>IF([1]主干线!V1629="","",[1]主干线!V1629)</f>
        <v>8796088761536</v>
      </c>
      <c r="P1629" s="7">
        <f>IF([1]主干线!W1629="","",[1]主干线!W1629)</f>
        <v>12.590572</v>
      </c>
      <c r="Q1629" s="7">
        <f>IF([1]主干线!X1629="","",[1]主干线!X1629)</f>
        <v>8</v>
      </c>
      <c r="R1629" s="7">
        <f>IF([1]主干线!I1629="","",[1]主干线!I1629)</f>
        <v>1</v>
      </c>
      <c r="S1629" s="7">
        <f>IF([1]主干线!G1629="","",[1]主干线!G1629)</f>
        <v>0</v>
      </c>
      <c r="T1629" s="7">
        <f>IF([1]主干线!J1629="","",[1]主干线!J1629)</f>
        <v>0</v>
      </c>
      <c r="U1629" s="7" t="str">
        <f>IF([1]主干线!H1629="","",[1]主干线!H1629)</f>
        <v>市辖</v>
      </c>
    </row>
    <row r="1630" spans="1:21" x14ac:dyDescent="0.15">
      <c r="A1630" s="7" t="str">
        <f>IF([1]主干线!A1630="","",[1]主干线!A1630)</f>
        <v>安陆线路33</v>
      </c>
      <c r="B1630" s="7" t="str">
        <f>IF([1]主干线!B1630="","",[1]主干线!B1630)</f>
        <v>10kV</v>
      </c>
      <c r="C1630" s="7" t="str">
        <f>IF([1]主干线!C1630="","",[1]主干线!C1630)</f>
        <v>146安陆线</v>
      </c>
      <c r="D1630" s="7">
        <f>IF([1]主干线!D1630="","",[1]主干线!D1630)</f>
        <v>0</v>
      </c>
      <c r="E1630" s="7" t="str">
        <f>IF([1]主干线!E1630="","",[1]主干线!E1630)</f>
        <v>LGJ-185/30</v>
      </c>
      <c r="F1630" s="7">
        <f>IF([1]主干线!F1630="","",[1]主干线!F1630)</f>
        <v>4.9399999999999999E-2</v>
      </c>
      <c r="G1630" s="7">
        <f>IF([1]主干线!M1630="","",[1]主干线!M1630)</f>
        <v>2E-3</v>
      </c>
      <c r="H1630" s="7">
        <f>IF([1]主干线!N1630="","",[1]主干线!N1630)</f>
        <v>0</v>
      </c>
      <c r="I1630" s="7">
        <f>IF([1]主干线!O1630="","",[1]主干线!O1630)</f>
        <v>0</v>
      </c>
      <c r="J1630" s="7">
        <f>IF([1]主干线!P1630="","",[1]主干线!P1630)</f>
        <v>2015</v>
      </c>
      <c r="K1630" s="7">
        <f>IF([1]主干线!Q1630="","",[1]主干线!Q1630)</f>
        <v>1</v>
      </c>
      <c r="L1630" s="7">
        <f>IF([1]主干线!R1630="","",[1]主干线!R1630)</f>
        <v>0</v>
      </c>
      <c r="M1630" s="7">
        <f>IF([1]主干线!S1630="","",[1]主干线!S1630)</f>
        <v>0</v>
      </c>
      <c r="N1630" s="7">
        <f>IF([1]主干线!T1630="","",[1]主干线!T1630)</f>
        <v>0</v>
      </c>
      <c r="O1630" s="7" t="str">
        <f>IF([1]主干线!V1630="","",[1]主干线!V1630)</f>
        <v>8796088761424</v>
      </c>
      <c r="P1630" s="7">
        <f>IF([1]主干线!W1630="","",[1]主干线!W1630)</f>
        <v>0.98799899999999996</v>
      </c>
      <c r="Q1630" s="7">
        <f>IF([1]主干线!X1630="","",[1]主干线!X1630)</f>
        <v>0</v>
      </c>
      <c r="R1630" s="7">
        <f>IF([1]主干线!I1630="","",[1]主干线!I1630)</f>
        <v>0</v>
      </c>
      <c r="S1630" s="7">
        <f>IF([1]主干线!G1630="","",[1]主干线!G1630)</f>
        <v>0</v>
      </c>
      <c r="T1630" s="7">
        <f>IF([1]主干线!J1630="","",[1]主干线!J1630)</f>
        <v>0</v>
      </c>
      <c r="U1630" s="7" t="str">
        <f>IF([1]主干线!H1630="","",[1]主干线!H1630)</f>
        <v>市辖</v>
      </c>
    </row>
    <row r="1631" spans="1:21" x14ac:dyDescent="0.15">
      <c r="A1631" s="7" t="str">
        <f>IF([1]主干线!A1631="","",[1]主干线!A1631)</f>
        <v>安陆线路34</v>
      </c>
      <c r="B1631" s="7" t="str">
        <f>IF([1]主干线!B1631="","",[1]主干线!B1631)</f>
        <v>10kV</v>
      </c>
      <c r="C1631" s="7" t="str">
        <f>IF([1]主干线!C1631="","",[1]主干线!C1631)</f>
        <v>146安陆线</v>
      </c>
      <c r="D1631" s="7">
        <f>IF([1]主干线!D1631="","",[1]主干线!D1631)</f>
        <v>0</v>
      </c>
      <c r="E1631" s="7" t="str">
        <f>IF([1]主干线!E1631="","",[1]主干线!E1631)</f>
        <v>LGJ-185/30</v>
      </c>
      <c r="F1631" s="7">
        <f>IF([1]主干线!F1631="","",[1]主干线!F1631)</f>
        <v>8.5039999999999994E-3</v>
      </c>
      <c r="G1631" s="7">
        <f>IF([1]主干线!M1631="","",[1]主干线!M1631)</f>
        <v>2E-3</v>
      </c>
      <c r="H1631" s="7">
        <f>IF([1]主干线!N1631="","",[1]主干线!N1631)</f>
        <v>0</v>
      </c>
      <c r="I1631" s="7">
        <f>IF([1]主干线!O1631="","",[1]主干线!O1631)</f>
        <v>0</v>
      </c>
      <c r="J1631" s="7">
        <f>IF([1]主干线!P1631="","",[1]主干线!P1631)</f>
        <v>2015</v>
      </c>
      <c r="K1631" s="7">
        <f>IF([1]主干线!Q1631="","",[1]主干线!Q1631)</f>
        <v>2</v>
      </c>
      <c r="L1631" s="7">
        <f>IF([1]主干线!R1631="","",[1]主干线!R1631)</f>
        <v>0</v>
      </c>
      <c r="M1631" s="7">
        <f>IF([1]主干线!S1631="","",[1]主干线!S1631)</f>
        <v>0</v>
      </c>
      <c r="N1631" s="7">
        <f>IF([1]主干线!T1631="","",[1]主干线!T1631)</f>
        <v>0</v>
      </c>
      <c r="O1631" s="7" t="str">
        <f>IF([1]主干线!V1631="","",[1]主干线!V1631)</f>
        <v>8796088761408</v>
      </c>
      <c r="P1631" s="7">
        <f>IF([1]主干线!W1631="","",[1]主干线!W1631)</f>
        <v>0.17008300000000001</v>
      </c>
      <c r="Q1631" s="7">
        <f>IF([1]主干线!X1631="","",[1]主干线!X1631)</f>
        <v>1</v>
      </c>
      <c r="R1631" s="7">
        <f>IF([1]主干线!I1631="","",[1]主干线!I1631)</f>
        <v>1</v>
      </c>
      <c r="S1631" s="7">
        <f>IF([1]主干线!G1631="","",[1]主干线!G1631)</f>
        <v>0</v>
      </c>
      <c r="T1631" s="7">
        <f>IF([1]主干线!J1631="","",[1]主干线!J1631)</f>
        <v>0</v>
      </c>
      <c r="U1631" s="7" t="str">
        <f>IF([1]主干线!H1631="","",[1]主干线!H1631)</f>
        <v>市辖</v>
      </c>
    </row>
    <row r="1632" spans="1:21" x14ac:dyDescent="0.15">
      <c r="A1632" s="7" t="str">
        <f>IF([1]主干线!A1632="","",[1]主干线!A1632)</f>
        <v>安陆线路35</v>
      </c>
      <c r="B1632" s="7" t="str">
        <f>IF([1]主干线!B1632="","",[1]主干线!B1632)</f>
        <v>10kV</v>
      </c>
      <c r="C1632" s="7" t="str">
        <f>IF([1]主干线!C1632="","",[1]主干线!C1632)</f>
        <v>146安陆线</v>
      </c>
      <c r="D1632" s="7">
        <f>IF([1]主干线!D1632="","",[1]主干线!D1632)</f>
        <v>0</v>
      </c>
      <c r="E1632" s="7" t="str">
        <f>IF([1]主干线!E1632="","",[1]主干线!E1632)</f>
        <v>LGJ-185/30</v>
      </c>
      <c r="F1632" s="7">
        <f>IF([1]主干线!F1632="","",[1]主干线!F1632)</f>
        <v>2.0370000000000002E-3</v>
      </c>
      <c r="G1632" s="7">
        <f>IF([1]主干线!M1632="","",[1]主干线!M1632)</f>
        <v>2E-3</v>
      </c>
      <c r="H1632" s="7">
        <f>IF([1]主干线!N1632="","",[1]主干线!N1632)</f>
        <v>0</v>
      </c>
      <c r="I1632" s="7">
        <f>IF([1]主干线!O1632="","",[1]主干线!O1632)</f>
        <v>0</v>
      </c>
      <c r="J1632" s="7">
        <f>IF([1]主干线!P1632="","",[1]主干线!P1632)</f>
        <v>2015</v>
      </c>
      <c r="K1632" s="7">
        <f>IF([1]主干线!Q1632="","",[1]主干线!Q1632)</f>
        <v>3</v>
      </c>
      <c r="L1632" s="7">
        <f>IF([1]主干线!R1632="","",[1]主干线!R1632)</f>
        <v>0</v>
      </c>
      <c r="M1632" s="7">
        <f>IF([1]主干线!S1632="","",[1]主干线!S1632)</f>
        <v>0</v>
      </c>
      <c r="N1632" s="7">
        <f>IF([1]主干线!T1632="","",[1]主干线!T1632)</f>
        <v>0</v>
      </c>
      <c r="O1632" s="7" t="str">
        <f>IF([1]主干线!V1632="","",[1]主干线!V1632)</f>
        <v>配变_荣明纺织品</v>
      </c>
      <c r="P1632" s="7">
        <f>IF([1]主干线!W1632="","",[1]主干线!W1632)</f>
        <v>4.0731999999999997E-2</v>
      </c>
      <c r="Q1632" s="7">
        <f>IF([1]主干线!X1632="","",[1]主干线!X1632)</f>
        <v>2</v>
      </c>
      <c r="R1632" s="7">
        <f>IF([1]主干线!I1632="","",[1]主干线!I1632)</f>
        <v>1</v>
      </c>
      <c r="S1632" s="7">
        <f>IF([1]主干线!G1632="","",[1]主干线!G1632)</f>
        <v>0</v>
      </c>
      <c r="T1632" s="7">
        <f>IF([1]主干线!J1632="","",[1]主干线!J1632)</f>
        <v>0</v>
      </c>
      <c r="U1632" s="7" t="str">
        <f>IF([1]主干线!H1632="","",[1]主干线!H1632)</f>
        <v>市辖</v>
      </c>
    </row>
    <row r="1633" spans="1:21" x14ac:dyDescent="0.15">
      <c r="A1633" s="7" t="str">
        <f>IF([1]主干线!A1633="","",[1]主干线!A1633)</f>
        <v>安陆线路36</v>
      </c>
      <c r="B1633" s="7" t="str">
        <f>IF([1]主干线!B1633="","",[1]主干线!B1633)</f>
        <v>10kV</v>
      </c>
      <c r="C1633" s="7" t="str">
        <f>IF([1]主干线!C1633="","",[1]主干线!C1633)</f>
        <v>146安陆线</v>
      </c>
      <c r="D1633" s="7">
        <f>IF([1]主干线!D1633="","",[1]主干线!D1633)</f>
        <v>0</v>
      </c>
      <c r="E1633" s="7" t="str">
        <f>IF([1]主干线!E1633="","",[1]主干线!E1633)</f>
        <v>LGJ-185/30</v>
      </c>
      <c r="F1633" s="7">
        <f>IF([1]主干线!F1633="","",[1]主干线!F1633)</f>
        <v>2.0660000000000001E-3</v>
      </c>
      <c r="G1633" s="7">
        <f>IF([1]主干线!M1633="","",[1]主干线!M1633)</f>
        <v>2E-3</v>
      </c>
      <c r="H1633" s="7">
        <f>IF([1]主干线!N1633="","",[1]主干线!N1633)</f>
        <v>0</v>
      </c>
      <c r="I1633" s="7">
        <f>IF([1]主干线!O1633="","",[1]主干线!O1633)</f>
        <v>0</v>
      </c>
      <c r="J1633" s="7">
        <f>IF([1]主干线!P1633="","",[1]主干线!P1633)</f>
        <v>2015</v>
      </c>
      <c r="K1633" s="7">
        <f>IF([1]主干线!Q1633="","",[1]主干线!Q1633)</f>
        <v>1</v>
      </c>
      <c r="L1633" s="7">
        <f>IF([1]主干线!R1633="","",[1]主干线!R1633)</f>
        <v>0</v>
      </c>
      <c r="M1633" s="7">
        <f>IF([1]主干线!S1633="","",[1]主干线!S1633)</f>
        <v>0</v>
      </c>
      <c r="N1633" s="7">
        <f>IF([1]主干线!T1633="","",[1]主干线!T1633)</f>
        <v>0</v>
      </c>
      <c r="O1633" s="7" t="str">
        <f>IF([1]主干线!V1633="","",[1]主干线!V1633)</f>
        <v>配变_雷诺玛制衣</v>
      </c>
      <c r="P1633" s="7">
        <f>IF([1]主干线!W1633="","",[1]主干线!W1633)</f>
        <v>4.1313999999999997E-2</v>
      </c>
      <c r="Q1633" s="7">
        <f>IF([1]主干线!X1633="","",[1]主干线!X1633)</f>
        <v>3</v>
      </c>
      <c r="R1633" s="7">
        <f>IF([1]主干线!I1633="","",[1]主干线!I1633)</f>
        <v>0</v>
      </c>
      <c r="S1633" s="7">
        <f>IF([1]主干线!G1633="","",[1]主干线!G1633)</f>
        <v>0</v>
      </c>
      <c r="T1633" s="7">
        <f>IF([1]主干线!J1633="","",[1]主干线!J1633)</f>
        <v>0</v>
      </c>
      <c r="U1633" s="7" t="str">
        <f>IF([1]主干线!H1633="","",[1]主干线!H1633)</f>
        <v>市辖</v>
      </c>
    </row>
    <row r="1634" spans="1:21" x14ac:dyDescent="0.15">
      <c r="A1634" s="7" t="str">
        <f>IF([1]主干线!A1634="","",[1]主干线!A1634)</f>
        <v>安陆线路39</v>
      </c>
      <c r="B1634" s="7" t="str">
        <f>IF([1]主干线!B1634="","",[1]主干线!B1634)</f>
        <v>10kV</v>
      </c>
      <c r="C1634" s="7" t="str">
        <f>IF([1]主干线!C1634="","",[1]主干线!C1634)</f>
        <v>146安陆线</v>
      </c>
      <c r="D1634" s="7">
        <f>IF([1]主干线!D1634="","",[1]主干线!D1634)</f>
        <v>0</v>
      </c>
      <c r="E1634" s="7" t="str">
        <f>IF([1]主干线!E1634="","",[1]主干线!E1634)</f>
        <v>LGJ-185/30</v>
      </c>
      <c r="F1634" s="7">
        <f>IF([1]主干线!F1634="","",[1]主干线!F1634)</f>
        <v>3.1477999999999999E-2</v>
      </c>
      <c r="G1634" s="7">
        <f>IF([1]主干线!M1634="","",[1]主干线!M1634)</f>
        <v>2E-3</v>
      </c>
      <c r="H1634" s="7">
        <f>IF([1]主干线!N1634="","",[1]主干线!N1634)</f>
        <v>0</v>
      </c>
      <c r="I1634" s="7">
        <f>IF([1]主干线!O1634="","",[1]主干线!O1634)</f>
        <v>0</v>
      </c>
      <c r="J1634" s="7">
        <f>IF([1]主干线!P1634="","",[1]主干线!P1634)</f>
        <v>2015</v>
      </c>
      <c r="K1634" s="7">
        <f>IF([1]主干线!Q1634="","",[1]主干线!Q1634)</f>
        <v>2</v>
      </c>
      <c r="L1634" s="7">
        <f>IF([1]主干线!R1634="","",[1]主干线!R1634)</f>
        <v>0</v>
      </c>
      <c r="M1634" s="7">
        <f>IF([1]主干线!S1634="","",[1]主干线!S1634)</f>
        <v>0</v>
      </c>
      <c r="N1634" s="7">
        <f>IF([1]主干线!T1634="","",[1]主干线!T1634)</f>
        <v>0</v>
      </c>
      <c r="O1634" s="7" t="str">
        <f>IF([1]主干线!V1634="","",[1]主干线!V1634)</f>
        <v>配变_硅湖职业技术学校</v>
      </c>
      <c r="P1634" s="7">
        <f>IF([1]主干线!W1634="","",[1]主干线!W1634)</f>
        <v>0.62956699999999999</v>
      </c>
      <c r="Q1634" s="7">
        <f>IF([1]主干线!X1634="","",[1]主干线!X1634)</f>
        <v>4</v>
      </c>
      <c r="R1634" s="7">
        <f>IF([1]主干线!I1634="","",[1]主干线!I1634)</f>
        <v>1</v>
      </c>
      <c r="S1634" s="7">
        <f>IF([1]主干线!G1634="","",[1]主干线!G1634)</f>
        <v>0</v>
      </c>
      <c r="T1634" s="7">
        <f>IF([1]主干线!J1634="","",[1]主干线!J1634)</f>
        <v>0</v>
      </c>
      <c r="U1634" s="7" t="str">
        <f>IF([1]主干线!H1634="","",[1]主干线!H1634)</f>
        <v>市辖</v>
      </c>
    </row>
    <row r="1635" spans="1:21" x14ac:dyDescent="0.15">
      <c r="A1635" s="7" t="str">
        <f>IF([1]主干线!A1635="","",[1]主干线!A1635)</f>
        <v>安陆线路40</v>
      </c>
      <c r="B1635" s="7" t="str">
        <f>IF([1]主干线!B1635="","",[1]主干线!B1635)</f>
        <v>10kV</v>
      </c>
      <c r="C1635" s="7" t="str">
        <f>IF([1]主干线!C1635="","",[1]主干线!C1635)</f>
        <v>146安陆线</v>
      </c>
      <c r="D1635" s="7">
        <f>IF([1]主干线!D1635="","",[1]主干线!D1635)</f>
        <v>0</v>
      </c>
      <c r="E1635" s="7" t="str">
        <f>IF([1]主干线!E1635="","",[1]主干线!E1635)</f>
        <v>LGJ-185/30</v>
      </c>
      <c r="F1635" s="7">
        <f>IF([1]主干线!F1635="","",[1]主干线!F1635)</f>
        <v>4.8378999999999998E-2</v>
      </c>
      <c r="G1635" s="7">
        <f>IF([1]主干线!M1635="","",[1]主干线!M1635)</f>
        <v>2E-3</v>
      </c>
      <c r="H1635" s="7">
        <f>IF([1]主干线!N1635="","",[1]主干线!N1635)</f>
        <v>0</v>
      </c>
      <c r="I1635" s="7">
        <f>IF([1]主干线!O1635="","",[1]主干线!O1635)</f>
        <v>0</v>
      </c>
      <c r="J1635" s="7">
        <f>IF([1]主干线!P1635="","",[1]主干线!P1635)</f>
        <v>2015</v>
      </c>
      <c r="K1635" s="7">
        <f>IF([1]主干线!Q1635="","",[1]主干线!Q1635)</f>
        <v>3</v>
      </c>
      <c r="L1635" s="7">
        <f>IF([1]主干线!R1635="","",[1]主干线!R1635)</f>
        <v>0</v>
      </c>
      <c r="M1635" s="7">
        <f>IF([1]主干线!S1635="","",[1]主干线!S1635)</f>
        <v>0</v>
      </c>
      <c r="N1635" s="7">
        <f>IF([1]主干线!T1635="","",[1]主干线!T1635)</f>
        <v>0</v>
      </c>
      <c r="O1635" s="7" t="str">
        <f>IF([1]主干线!V1635="","",[1]主干线!V1635)</f>
        <v>8796088761568</v>
      </c>
      <c r="P1635" s="7">
        <f>IF([1]主干线!W1635="","",[1]主干线!W1635)</f>
        <v>0.96757099999999996</v>
      </c>
      <c r="Q1635" s="7">
        <f>IF([1]主干线!X1635="","",[1]主干线!X1635)</f>
        <v>5</v>
      </c>
      <c r="R1635" s="7">
        <f>IF([1]主干线!I1635="","",[1]主干线!I1635)</f>
        <v>1</v>
      </c>
      <c r="S1635" s="7">
        <f>IF([1]主干线!G1635="","",[1]主干线!G1635)</f>
        <v>0</v>
      </c>
      <c r="T1635" s="7">
        <f>IF([1]主干线!J1635="","",[1]主干线!J1635)</f>
        <v>0</v>
      </c>
      <c r="U1635" s="7" t="str">
        <f>IF([1]主干线!H1635="","",[1]主干线!H1635)</f>
        <v>市辖</v>
      </c>
    </row>
    <row r="1636" spans="1:21" x14ac:dyDescent="0.15">
      <c r="A1636" s="7" t="str">
        <f>IF([1]主干线!A1636="","",[1]主干线!A1636)</f>
        <v>安陆线路41</v>
      </c>
      <c r="B1636" s="7" t="str">
        <f>IF([1]主干线!B1636="","",[1]主干线!B1636)</f>
        <v>10kV</v>
      </c>
      <c r="C1636" s="7" t="str">
        <f>IF([1]主干线!C1636="","",[1]主干线!C1636)</f>
        <v>146安陆线</v>
      </c>
      <c r="D1636" s="7">
        <f>IF([1]主干线!D1636="","",[1]主干线!D1636)</f>
        <v>0</v>
      </c>
      <c r="E1636" s="7" t="str">
        <f>IF([1]主干线!E1636="","",[1]主干线!E1636)</f>
        <v>LGJ-185/30</v>
      </c>
      <c r="F1636" s="7">
        <f>IF([1]主干线!F1636="","",[1]主干线!F1636)</f>
        <v>5.7814999999999998E-2</v>
      </c>
      <c r="G1636" s="7">
        <f>IF([1]主干线!M1636="","",[1]主干线!M1636)</f>
        <v>2E-3</v>
      </c>
      <c r="H1636" s="7">
        <f>IF([1]主干线!N1636="","",[1]主干线!N1636)</f>
        <v>0</v>
      </c>
      <c r="I1636" s="7">
        <f>IF([1]主干线!O1636="","",[1]主干线!O1636)</f>
        <v>0</v>
      </c>
      <c r="J1636" s="7">
        <f>IF([1]主干线!P1636="","",[1]主干线!P1636)</f>
        <v>2015</v>
      </c>
      <c r="K1636" s="7">
        <f>IF([1]主干线!Q1636="","",[1]主干线!Q1636)</f>
        <v>1</v>
      </c>
      <c r="L1636" s="7">
        <f>IF([1]主干线!R1636="","",[1]主干线!R1636)</f>
        <v>0</v>
      </c>
      <c r="M1636" s="7">
        <f>IF([1]主干线!S1636="","",[1]主干线!S1636)</f>
        <v>0</v>
      </c>
      <c r="N1636" s="7">
        <f>IF([1]主干线!T1636="","",[1]主干线!T1636)</f>
        <v>0</v>
      </c>
      <c r="O1636" s="7" t="str">
        <f>IF([1]主干线!V1636="","",[1]主干线!V1636)</f>
        <v>配变_安陆线移动</v>
      </c>
      <c r="P1636" s="7">
        <f>IF([1]主干线!W1636="","",[1]主干线!W1636)</f>
        <v>1.156304</v>
      </c>
      <c r="Q1636" s="7">
        <f>IF([1]主干线!X1636="","",[1]主干线!X1636)</f>
        <v>6</v>
      </c>
      <c r="R1636" s="7">
        <f>IF([1]主干线!I1636="","",[1]主干线!I1636)</f>
        <v>0</v>
      </c>
      <c r="S1636" s="7">
        <f>IF([1]主干线!G1636="","",[1]主干线!G1636)</f>
        <v>0</v>
      </c>
      <c r="T1636" s="7">
        <f>IF([1]主干线!J1636="","",[1]主干线!J1636)</f>
        <v>0</v>
      </c>
      <c r="U1636" s="7" t="str">
        <f>IF([1]主干线!H1636="","",[1]主干线!H1636)</f>
        <v>市辖</v>
      </c>
    </row>
    <row r="1637" spans="1:21" x14ac:dyDescent="0.15">
      <c r="A1637" s="7" t="str">
        <f>IF([1]主干线!A1637="","",[1]主干线!A1637)</f>
        <v>安陆线路42</v>
      </c>
      <c r="B1637" s="7" t="str">
        <f>IF([1]主干线!B1637="","",[1]主干线!B1637)</f>
        <v>10kV</v>
      </c>
      <c r="C1637" s="7" t="str">
        <f>IF([1]主干线!C1637="","",[1]主干线!C1637)</f>
        <v>146安陆线</v>
      </c>
      <c r="D1637" s="7">
        <f>IF([1]主干线!D1637="","",[1]主干线!D1637)</f>
        <v>0</v>
      </c>
      <c r="E1637" s="7" t="str">
        <f>IF([1]主干线!E1637="","",[1]主干线!E1637)</f>
        <v>LGJ-185/30</v>
      </c>
      <c r="F1637" s="7">
        <f>IF([1]主干线!F1637="","",[1]主干线!F1637)</f>
        <v>4.7410000000000001E-2</v>
      </c>
      <c r="G1637" s="7">
        <f>IF([1]主干线!M1637="","",[1]主干线!M1637)</f>
        <v>2E-3</v>
      </c>
      <c r="H1637" s="7">
        <f>IF([1]主干线!N1637="","",[1]主干线!N1637)</f>
        <v>0</v>
      </c>
      <c r="I1637" s="7">
        <f>IF([1]主干线!O1637="","",[1]主干线!O1637)</f>
        <v>0</v>
      </c>
      <c r="J1637" s="7">
        <f>IF([1]主干线!P1637="","",[1]主干线!P1637)</f>
        <v>2015</v>
      </c>
      <c r="K1637" s="7">
        <f>IF([1]主干线!Q1637="","",[1]主干线!Q1637)</f>
        <v>2</v>
      </c>
      <c r="L1637" s="7">
        <f>IF([1]主干线!R1637="","",[1]主干线!R1637)</f>
        <v>0</v>
      </c>
      <c r="M1637" s="7">
        <f>IF([1]主干线!S1637="","",[1]主干线!S1637)</f>
        <v>0</v>
      </c>
      <c r="N1637" s="7">
        <f>IF([1]主干线!T1637="","",[1]主干线!T1637)</f>
        <v>0</v>
      </c>
      <c r="O1637" s="7" t="str">
        <f>IF([1]主干线!V1637="","",[1]主干线!V1637)</f>
        <v>8796088761488</v>
      </c>
      <c r="P1637" s="7">
        <f>IF([1]主干线!W1637="","",[1]主干线!W1637)</f>
        <v>0.94820099999999996</v>
      </c>
      <c r="Q1637" s="7">
        <f>IF([1]主干线!X1637="","",[1]主干线!X1637)</f>
        <v>7</v>
      </c>
      <c r="R1637" s="7">
        <f>IF([1]主干线!I1637="","",[1]主干线!I1637)</f>
        <v>1</v>
      </c>
      <c r="S1637" s="7">
        <f>IF([1]主干线!G1637="","",[1]主干线!G1637)</f>
        <v>0</v>
      </c>
      <c r="T1637" s="7">
        <f>IF([1]主干线!J1637="","",[1]主干线!J1637)</f>
        <v>0</v>
      </c>
      <c r="U1637" s="7" t="str">
        <f>IF([1]主干线!H1637="","",[1]主干线!H1637)</f>
        <v>市辖</v>
      </c>
    </row>
    <row r="1638" spans="1:21" x14ac:dyDescent="0.15">
      <c r="A1638" s="7" t="str">
        <f>IF([1]主干线!A1638="","",[1]主干线!A1638)</f>
        <v>安陆线路43</v>
      </c>
      <c r="B1638" s="7" t="str">
        <f>IF([1]主干线!B1638="","",[1]主干线!B1638)</f>
        <v>10kV</v>
      </c>
      <c r="C1638" s="7" t="str">
        <f>IF([1]主干线!C1638="","",[1]主干线!C1638)</f>
        <v>146安陆线</v>
      </c>
      <c r="D1638" s="7">
        <f>IF([1]主干线!D1638="","",[1]主干线!D1638)</f>
        <v>0</v>
      </c>
      <c r="E1638" s="7" t="str">
        <f>IF([1]主干线!E1638="","",[1]主干线!E1638)</f>
        <v>LGJ-185/30</v>
      </c>
      <c r="F1638" s="7">
        <f>IF([1]主干线!F1638="","",[1]主干线!F1638)</f>
        <v>9.3729999999999994E-3</v>
      </c>
      <c r="G1638" s="7">
        <f>IF([1]主干线!M1638="","",[1]主干线!M1638)</f>
        <v>2E-3</v>
      </c>
      <c r="H1638" s="7">
        <f>IF([1]主干线!N1638="","",[1]主干线!N1638)</f>
        <v>0</v>
      </c>
      <c r="I1638" s="7">
        <f>IF([1]主干线!O1638="","",[1]主干线!O1638)</f>
        <v>0</v>
      </c>
      <c r="J1638" s="7">
        <f>IF([1]主干线!P1638="","",[1]主干线!P1638)</f>
        <v>2015</v>
      </c>
      <c r="K1638" s="7">
        <f>IF([1]主干线!Q1638="","",[1]主干线!Q1638)</f>
        <v>3</v>
      </c>
      <c r="L1638" s="7">
        <f>IF([1]主干线!R1638="","",[1]主干线!R1638)</f>
        <v>0</v>
      </c>
      <c r="M1638" s="7">
        <f>IF([1]主干线!S1638="","",[1]主干线!S1638)</f>
        <v>0</v>
      </c>
      <c r="N1638" s="7">
        <f>IF([1]主干线!T1638="","",[1]主干线!T1638)</f>
        <v>0</v>
      </c>
      <c r="O1638" s="7" t="str">
        <f>IF([1]主干线!V1638="","",[1]主干线!V1638)</f>
        <v>8796088761680</v>
      </c>
      <c r="P1638" s="7">
        <f>IF([1]主干线!W1638="","",[1]主干线!W1638)</f>
        <v>0.18746299999999999</v>
      </c>
      <c r="Q1638" s="7">
        <f>IF([1]主干线!X1638="","",[1]主干线!X1638)</f>
        <v>8</v>
      </c>
      <c r="R1638" s="7">
        <f>IF([1]主干线!I1638="","",[1]主干线!I1638)</f>
        <v>1</v>
      </c>
      <c r="S1638" s="7">
        <f>IF([1]主干线!G1638="","",[1]主干线!G1638)</f>
        <v>0</v>
      </c>
      <c r="T1638" s="7">
        <f>IF([1]主干线!J1638="","",[1]主干线!J1638)</f>
        <v>0</v>
      </c>
      <c r="U1638" s="7" t="str">
        <f>IF([1]主干线!H1638="","",[1]主干线!H1638)</f>
        <v>市辖</v>
      </c>
    </row>
    <row r="1639" spans="1:21" x14ac:dyDescent="0.15">
      <c r="A1639" s="7" t="str">
        <f>IF([1]主干线!A1639="","",[1]主干线!A1639)</f>
        <v>安陆线路44</v>
      </c>
      <c r="B1639" s="7" t="str">
        <f>IF([1]主干线!B1639="","",[1]主干线!B1639)</f>
        <v>10kV</v>
      </c>
      <c r="C1639" s="7" t="str">
        <f>IF([1]主干线!C1639="","",[1]主干线!C1639)</f>
        <v>146安陆线</v>
      </c>
      <c r="D1639" s="7">
        <f>IF([1]主干线!D1639="","",[1]主干线!D1639)</f>
        <v>0</v>
      </c>
      <c r="E1639" s="7" t="str">
        <f>IF([1]主干线!E1639="","",[1]主干线!E1639)</f>
        <v>LGJ-185/30</v>
      </c>
      <c r="F1639" s="7">
        <f>IF([1]主干线!F1639="","",[1]主干线!F1639)</f>
        <v>2.0720000000000001E-3</v>
      </c>
      <c r="G1639" s="7">
        <f>IF([1]主干线!M1639="","",[1]主干线!M1639)</f>
        <v>2E-3</v>
      </c>
      <c r="H1639" s="7">
        <f>IF([1]主干线!N1639="","",[1]主干线!N1639)</f>
        <v>0</v>
      </c>
      <c r="I1639" s="7">
        <f>IF([1]主干线!O1639="","",[1]主干线!O1639)</f>
        <v>0</v>
      </c>
      <c r="J1639" s="7">
        <f>IF([1]主干线!P1639="","",[1]主干线!P1639)</f>
        <v>2015</v>
      </c>
      <c r="K1639" s="7">
        <f>IF([1]主干线!Q1639="","",[1]主干线!Q1639)</f>
        <v>1</v>
      </c>
      <c r="L1639" s="7">
        <f>IF([1]主干线!R1639="","",[1]主干线!R1639)</f>
        <v>0</v>
      </c>
      <c r="M1639" s="7">
        <f>IF([1]主干线!S1639="","",[1]主干线!S1639)</f>
        <v>0</v>
      </c>
      <c r="N1639" s="7">
        <f>IF([1]主干线!T1639="","",[1]主干线!T1639)</f>
        <v>0</v>
      </c>
      <c r="O1639" s="7" t="str">
        <f>IF([1]主干线!V1639="","",[1]主干线!V1639)</f>
        <v>配变_智宇时装</v>
      </c>
      <c r="P1639" s="7">
        <f>IF([1]主干线!W1639="","",[1]主干线!W1639)</f>
        <v>4.1435E-2</v>
      </c>
      <c r="Q1639" s="7">
        <f>IF([1]主干线!X1639="","",[1]主干线!X1639)</f>
        <v>0</v>
      </c>
      <c r="R1639" s="7">
        <f>IF([1]主干线!I1639="","",[1]主干线!I1639)</f>
        <v>0</v>
      </c>
      <c r="S1639" s="7">
        <f>IF([1]主干线!G1639="","",[1]主干线!G1639)</f>
        <v>0</v>
      </c>
      <c r="T1639" s="7">
        <f>IF([1]主干线!J1639="","",[1]主干线!J1639)</f>
        <v>0</v>
      </c>
      <c r="U1639" s="7" t="str">
        <f>IF([1]主干线!H1639="","",[1]主干线!H1639)</f>
        <v>市辖</v>
      </c>
    </row>
    <row r="1640" spans="1:21" x14ac:dyDescent="0.15">
      <c r="A1640" s="7" t="str">
        <f>IF([1]主干线!A1640="","",[1]主干线!A1640)</f>
        <v>安陆线路45</v>
      </c>
      <c r="B1640" s="7" t="str">
        <f>IF([1]主干线!B1640="","",[1]主干线!B1640)</f>
        <v>10kV</v>
      </c>
      <c r="C1640" s="7" t="str">
        <f>IF([1]主干线!C1640="","",[1]主干线!C1640)</f>
        <v>146安陆线</v>
      </c>
      <c r="D1640" s="7">
        <f>IF([1]主干线!D1640="","",[1]主干线!D1640)</f>
        <v>0</v>
      </c>
      <c r="E1640" s="7" t="str">
        <f>IF([1]主干线!E1640="","",[1]主干线!E1640)</f>
        <v>LGJ-185/30</v>
      </c>
      <c r="F1640" s="7">
        <f>IF([1]主干线!F1640="","",[1]主干线!F1640)</f>
        <v>1.5844E-2</v>
      </c>
      <c r="G1640" s="7">
        <f>IF([1]主干线!M1640="","",[1]主干线!M1640)</f>
        <v>2E-3</v>
      </c>
      <c r="H1640" s="7">
        <f>IF([1]主干线!N1640="","",[1]主干线!N1640)</f>
        <v>0</v>
      </c>
      <c r="I1640" s="7">
        <f>IF([1]主干线!O1640="","",[1]主干线!O1640)</f>
        <v>0</v>
      </c>
      <c r="J1640" s="7">
        <f>IF([1]主干线!P1640="","",[1]主干线!P1640)</f>
        <v>2015</v>
      </c>
      <c r="K1640" s="7">
        <f>IF([1]主干线!Q1640="","",[1]主干线!Q1640)</f>
        <v>2</v>
      </c>
      <c r="L1640" s="7">
        <f>IF([1]主干线!R1640="","",[1]主干线!R1640)</f>
        <v>0</v>
      </c>
      <c r="M1640" s="7">
        <f>IF([1]主干线!S1640="","",[1]主干线!S1640)</f>
        <v>0</v>
      </c>
      <c r="N1640" s="7">
        <f>IF([1]主干线!T1640="","",[1]主干线!T1640)</f>
        <v>0</v>
      </c>
      <c r="O1640" s="7" t="str">
        <f>IF([1]主干线!V1640="","",[1]主干线!V1640)</f>
        <v>配变_海星制衣</v>
      </c>
      <c r="P1640" s="7">
        <f>IF([1]主干线!W1640="","",[1]主干线!W1640)</f>
        <v>0.31687599999999999</v>
      </c>
      <c r="Q1640" s="7">
        <f>IF([1]主干线!X1640="","",[1]主干线!X1640)</f>
        <v>1</v>
      </c>
      <c r="R1640" s="7">
        <f>IF([1]主干线!I1640="","",[1]主干线!I1640)</f>
        <v>1</v>
      </c>
      <c r="S1640" s="7">
        <f>IF([1]主干线!G1640="","",[1]主干线!G1640)</f>
        <v>0</v>
      </c>
      <c r="T1640" s="7">
        <f>IF([1]主干线!J1640="","",[1]主干线!J1640)</f>
        <v>0</v>
      </c>
      <c r="U1640" s="7" t="str">
        <f>IF([1]主干线!H1640="","",[1]主干线!H1640)</f>
        <v>市辖</v>
      </c>
    </row>
    <row r="1641" spans="1:21" x14ac:dyDescent="0.15">
      <c r="A1641" s="7" t="str">
        <f>IF([1]主干线!A1641="","",[1]主干线!A1641)</f>
        <v>安陆线路46</v>
      </c>
      <c r="B1641" s="7" t="str">
        <f>IF([1]主干线!B1641="","",[1]主干线!B1641)</f>
        <v>10kV</v>
      </c>
      <c r="C1641" s="7" t="str">
        <f>IF([1]主干线!C1641="","",[1]主干线!C1641)</f>
        <v>146安陆线</v>
      </c>
      <c r="D1641" s="7">
        <f>IF([1]主干线!D1641="","",[1]主干线!D1641)</f>
        <v>0</v>
      </c>
      <c r="E1641" s="7" t="str">
        <f>IF([1]主干线!E1641="","",[1]主干线!E1641)</f>
        <v>LGJ-185/30</v>
      </c>
      <c r="F1641" s="7">
        <f>IF([1]主干线!F1641="","",[1]主干线!F1641)</f>
        <v>0.114106</v>
      </c>
      <c r="G1641" s="7">
        <f>IF([1]主干线!M1641="","",[1]主干线!M1641)</f>
        <v>2E-3</v>
      </c>
      <c r="H1641" s="7">
        <f>IF([1]主干线!N1641="","",[1]主干线!N1641)</f>
        <v>0</v>
      </c>
      <c r="I1641" s="7">
        <f>IF([1]主干线!O1641="","",[1]主干线!O1641)</f>
        <v>0</v>
      </c>
      <c r="J1641" s="7">
        <f>IF([1]主干线!P1641="","",[1]主干线!P1641)</f>
        <v>2015</v>
      </c>
      <c r="K1641" s="7">
        <f>IF([1]主干线!Q1641="","",[1]主干线!Q1641)</f>
        <v>3</v>
      </c>
      <c r="L1641" s="7">
        <f>IF([1]主干线!R1641="","",[1]主干线!R1641)</f>
        <v>0</v>
      </c>
      <c r="M1641" s="7">
        <f>IF([1]主干线!S1641="","",[1]主干线!S1641)</f>
        <v>0</v>
      </c>
      <c r="N1641" s="7">
        <f>IF([1]主干线!T1641="","",[1]主干线!T1641)</f>
        <v>0</v>
      </c>
      <c r="O1641" s="7" t="str">
        <f>IF([1]主干线!V1641="","",[1]主干线!V1641)</f>
        <v>8796088761744</v>
      </c>
      <c r="P1641" s="7">
        <f>IF([1]主干线!W1641="","",[1]主干线!W1641)</f>
        <v>2.2821220000000002</v>
      </c>
      <c r="Q1641" s="7">
        <f>IF([1]主干线!X1641="","",[1]主干线!X1641)</f>
        <v>2</v>
      </c>
      <c r="R1641" s="7">
        <f>IF([1]主干线!I1641="","",[1]主干线!I1641)</f>
        <v>1</v>
      </c>
      <c r="S1641" s="7">
        <f>IF([1]主干线!G1641="","",[1]主干线!G1641)</f>
        <v>0</v>
      </c>
      <c r="T1641" s="7">
        <f>IF([1]主干线!J1641="","",[1]主干线!J1641)</f>
        <v>0</v>
      </c>
      <c r="U1641" s="7" t="str">
        <f>IF([1]主干线!H1641="","",[1]主干线!H1641)</f>
        <v>市辖</v>
      </c>
    </row>
    <row r="1642" spans="1:21" x14ac:dyDescent="0.15">
      <c r="A1642" s="7" t="str">
        <f>IF([1]主干线!A1642="","",[1]主干线!A1642)</f>
        <v>安陆线路47</v>
      </c>
      <c r="B1642" s="7" t="str">
        <f>IF([1]主干线!B1642="","",[1]主干线!B1642)</f>
        <v>10kV</v>
      </c>
      <c r="C1642" s="7" t="str">
        <f>IF([1]主干线!C1642="","",[1]主干线!C1642)</f>
        <v>146安陆线</v>
      </c>
      <c r="D1642" s="7">
        <f>IF([1]主干线!D1642="","",[1]主干线!D1642)</f>
        <v>0</v>
      </c>
      <c r="E1642" s="7" t="str">
        <f>IF([1]主干线!E1642="","",[1]主干线!E1642)</f>
        <v>LGJ-185/30</v>
      </c>
      <c r="F1642" s="7">
        <f>IF([1]主干线!F1642="","",[1]主干线!F1642)</f>
        <v>8.1790000000000005E-3</v>
      </c>
      <c r="G1642" s="7">
        <f>IF([1]主干线!M1642="","",[1]主干线!M1642)</f>
        <v>2E-3</v>
      </c>
      <c r="H1642" s="7">
        <f>IF([1]主干线!N1642="","",[1]主干线!N1642)</f>
        <v>0</v>
      </c>
      <c r="I1642" s="7">
        <f>IF([1]主干线!O1642="","",[1]主干线!O1642)</f>
        <v>0</v>
      </c>
      <c r="J1642" s="7">
        <f>IF([1]主干线!P1642="","",[1]主干线!P1642)</f>
        <v>2015</v>
      </c>
      <c r="K1642" s="7">
        <f>IF([1]主干线!Q1642="","",[1]主干线!Q1642)</f>
        <v>1</v>
      </c>
      <c r="L1642" s="7">
        <f>IF([1]主干线!R1642="","",[1]主干线!R1642)</f>
        <v>0</v>
      </c>
      <c r="M1642" s="7">
        <f>IF([1]主干线!S1642="","",[1]主干线!S1642)</f>
        <v>0</v>
      </c>
      <c r="N1642" s="7">
        <f>IF([1]主干线!T1642="","",[1]主干线!T1642)</f>
        <v>0</v>
      </c>
      <c r="O1642" s="7" t="str">
        <f>IF([1]主干线!V1642="","",[1]主干线!V1642)</f>
        <v>8796088761728</v>
      </c>
      <c r="P1642" s="7">
        <f>IF([1]主干线!W1642="","",[1]主干线!W1642)</f>
        <v>0.16357099999999999</v>
      </c>
      <c r="Q1642" s="7">
        <f>IF([1]主干线!X1642="","",[1]主干线!X1642)</f>
        <v>3</v>
      </c>
      <c r="R1642" s="7">
        <f>IF([1]主干线!I1642="","",[1]主干线!I1642)</f>
        <v>0</v>
      </c>
      <c r="S1642" s="7">
        <f>IF([1]主干线!G1642="","",[1]主干线!G1642)</f>
        <v>0</v>
      </c>
      <c r="T1642" s="7">
        <f>IF([1]主干线!J1642="","",[1]主干线!J1642)</f>
        <v>0</v>
      </c>
      <c r="U1642" s="7" t="str">
        <f>IF([1]主干线!H1642="","",[1]主干线!H1642)</f>
        <v>市辖</v>
      </c>
    </row>
    <row r="1643" spans="1:21" x14ac:dyDescent="0.15">
      <c r="A1643" s="7" t="str">
        <f>IF([1]主干线!A1643="","",[1]主干线!A1643)</f>
        <v>安陆线路48</v>
      </c>
      <c r="B1643" s="7" t="str">
        <f>IF([1]主干线!B1643="","",[1]主干线!B1643)</f>
        <v>10kV</v>
      </c>
      <c r="C1643" s="7" t="str">
        <f>IF([1]主干线!C1643="","",[1]主干线!C1643)</f>
        <v>146安陆线</v>
      </c>
      <c r="D1643" s="7">
        <f>IF([1]主干线!D1643="","",[1]主干线!D1643)</f>
        <v>0</v>
      </c>
      <c r="E1643" s="7" t="str">
        <f>IF([1]主干线!E1643="","",[1]主干线!E1643)</f>
        <v>LGJ-185/30</v>
      </c>
      <c r="F1643" s="7">
        <f>IF([1]主干线!F1643="","",[1]主干线!F1643)</f>
        <v>3.323E-3</v>
      </c>
      <c r="G1643" s="7">
        <f>IF([1]主干线!M1643="","",[1]主干线!M1643)</f>
        <v>2E-3</v>
      </c>
      <c r="H1643" s="7">
        <f>IF([1]主干线!N1643="","",[1]主干线!N1643)</f>
        <v>0</v>
      </c>
      <c r="I1643" s="7">
        <f>IF([1]主干线!O1643="","",[1]主干线!O1643)</f>
        <v>0</v>
      </c>
      <c r="J1643" s="7">
        <f>IF([1]主干线!P1643="","",[1]主干线!P1643)</f>
        <v>2015</v>
      </c>
      <c r="K1643" s="7">
        <f>IF([1]主干线!Q1643="","",[1]主干线!Q1643)</f>
        <v>2</v>
      </c>
      <c r="L1643" s="7">
        <f>IF([1]主干线!R1643="","",[1]主干线!R1643)</f>
        <v>0</v>
      </c>
      <c r="M1643" s="7">
        <f>IF([1]主干线!S1643="","",[1]主干线!S1643)</f>
        <v>0</v>
      </c>
      <c r="N1643" s="7">
        <f>IF([1]主干线!T1643="","",[1]主干线!T1643)</f>
        <v>0</v>
      </c>
      <c r="O1643" s="7" t="str">
        <f>IF([1]主干线!V1643="","",[1]主干线!V1643)</f>
        <v>配变_润昌塑胶</v>
      </c>
      <c r="P1643" s="7">
        <f>IF([1]主干线!W1643="","",[1]主干线!W1643)</f>
        <v>6.6452999999999998E-2</v>
      </c>
      <c r="Q1643" s="7">
        <f>IF([1]主干线!X1643="","",[1]主干线!X1643)</f>
        <v>4</v>
      </c>
      <c r="R1643" s="7">
        <f>IF([1]主干线!I1643="","",[1]主干线!I1643)</f>
        <v>1</v>
      </c>
      <c r="S1643" s="7">
        <f>IF([1]主干线!G1643="","",[1]主干线!G1643)</f>
        <v>0</v>
      </c>
      <c r="T1643" s="7">
        <f>IF([1]主干线!J1643="","",[1]主干线!J1643)</f>
        <v>0</v>
      </c>
      <c r="U1643" s="7" t="str">
        <f>IF([1]主干线!H1643="","",[1]主干线!H1643)</f>
        <v>市辖</v>
      </c>
    </row>
    <row r="1644" spans="1:21" x14ac:dyDescent="0.15">
      <c r="A1644" s="7" t="str">
        <f>IF([1]主干线!A1644="","",[1]主干线!A1644)</f>
        <v>安陆线路49</v>
      </c>
      <c r="B1644" s="7" t="str">
        <f>IF([1]主干线!B1644="","",[1]主干线!B1644)</f>
        <v>10kV</v>
      </c>
      <c r="C1644" s="7" t="str">
        <f>IF([1]主干线!C1644="","",[1]主干线!C1644)</f>
        <v>146安陆线</v>
      </c>
      <c r="D1644" s="7">
        <f>IF([1]主干线!D1644="","",[1]主干线!D1644)</f>
        <v>0</v>
      </c>
      <c r="E1644" s="7" t="str">
        <f>IF([1]主干线!E1644="","",[1]主干线!E1644)</f>
        <v>LGJ-185/30</v>
      </c>
      <c r="F1644" s="7">
        <f>IF([1]主干线!F1644="","",[1]主干线!F1644)</f>
        <v>1.6566000000000001E-2</v>
      </c>
      <c r="G1644" s="7">
        <f>IF([1]主干线!M1644="","",[1]主干线!M1644)</f>
        <v>2E-3</v>
      </c>
      <c r="H1644" s="7">
        <f>IF([1]主干线!N1644="","",[1]主干线!N1644)</f>
        <v>0</v>
      </c>
      <c r="I1644" s="7">
        <f>IF([1]主干线!O1644="","",[1]主干线!O1644)</f>
        <v>0</v>
      </c>
      <c r="J1644" s="7">
        <f>IF([1]主干线!P1644="","",[1]主干线!P1644)</f>
        <v>2015</v>
      </c>
      <c r="K1644" s="7">
        <f>IF([1]主干线!Q1644="","",[1]主干线!Q1644)</f>
        <v>3</v>
      </c>
      <c r="L1644" s="7">
        <f>IF([1]主干线!R1644="","",[1]主干线!R1644)</f>
        <v>0</v>
      </c>
      <c r="M1644" s="7">
        <f>IF([1]主干线!S1644="","",[1]主干线!S1644)</f>
        <v>0</v>
      </c>
      <c r="N1644" s="7">
        <f>IF([1]主干线!T1644="","",[1]主干线!T1644)</f>
        <v>0</v>
      </c>
      <c r="O1644" s="7" t="str">
        <f>IF([1]主干线!V1644="","",[1]主干线!V1644)</f>
        <v>配变_华之羿植绒</v>
      </c>
      <c r="P1644" s="7">
        <f>IF([1]主干线!W1644="","",[1]主干线!W1644)</f>
        <v>0.33130999999999999</v>
      </c>
      <c r="Q1644" s="7">
        <f>IF([1]主干线!X1644="","",[1]主干线!X1644)</f>
        <v>5</v>
      </c>
      <c r="R1644" s="7">
        <f>IF([1]主干线!I1644="","",[1]主干线!I1644)</f>
        <v>1</v>
      </c>
      <c r="S1644" s="7">
        <f>IF([1]主干线!G1644="","",[1]主干线!G1644)</f>
        <v>0</v>
      </c>
      <c r="T1644" s="7">
        <f>IF([1]主干线!J1644="","",[1]主干线!J1644)</f>
        <v>0</v>
      </c>
      <c r="U1644" s="7" t="str">
        <f>IF([1]主干线!H1644="","",[1]主干线!H1644)</f>
        <v>市辖</v>
      </c>
    </row>
    <row r="1645" spans="1:21" x14ac:dyDescent="0.15">
      <c r="A1645" s="7" t="str">
        <f>IF([1]主干线!A1645="","",[1]主干线!A1645)</f>
        <v>安陆线路50</v>
      </c>
      <c r="B1645" s="7" t="str">
        <f>IF([1]主干线!B1645="","",[1]主干线!B1645)</f>
        <v>10kV</v>
      </c>
      <c r="C1645" s="7" t="str">
        <f>IF([1]主干线!C1645="","",[1]主干线!C1645)</f>
        <v>146安陆线</v>
      </c>
      <c r="D1645" s="7">
        <f>IF([1]主干线!D1645="","",[1]主干线!D1645)</f>
        <v>0</v>
      </c>
      <c r="E1645" s="7" t="str">
        <f>IF([1]主干线!E1645="","",[1]主干线!E1645)</f>
        <v>LGJ-185/30</v>
      </c>
      <c r="F1645" s="7">
        <f>IF([1]主干线!F1645="","",[1]主干线!F1645)</f>
        <v>8.5543999999999995E-2</v>
      </c>
      <c r="G1645" s="7">
        <f>IF([1]主干线!M1645="","",[1]主干线!M1645)</f>
        <v>2E-3</v>
      </c>
      <c r="H1645" s="7">
        <f>IF([1]主干线!N1645="","",[1]主干线!N1645)</f>
        <v>0</v>
      </c>
      <c r="I1645" s="7">
        <f>IF([1]主干线!O1645="","",[1]主干线!O1645)</f>
        <v>0</v>
      </c>
      <c r="J1645" s="7">
        <f>IF([1]主干线!P1645="","",[1]主干线!P1645)</f>
        <v>2015</v>
      </c>
      <c r="K1645" s="7">
        <f>IF([1]主干线!Q1645="","",[1]主干线!Q1645)</f>
        <v>1</v>
      </c>
      <c r="L1645" s="7">
        <f>IF([1]主干线!R1645="","",[1]主干线!R1645)</f>
        <v>0</v>
      </c>
      <c r="M1645" s="7">
        <f>IF([1]主干线!S1645="","",[1]主干线!S1645)</f>
        <v>0</v>
      </c>
      <c r="N1645" s="7">
        <f>IF([1]主干线!T1645="","",[1]主干线!T1645)</f>
        <v>0</v>
      </c>
      <c r="O1645" s="7" t="str">
        <f>IF([1]主干线!V1645="","",[1]主干线!V1645)</f>
        <v>8796088761824</v>
      </c>
      <c r="P1645" s="7">
        <f>IF([1]主干线!W1645="","",[1]主干线!W1645)</f>
        <v>1.7108760000000001</v>
      </c>
      <c r="Q1645" s="7">
        <f>IF([1]主干线!X1645="","",[1]主干线!X1645)</f>
        <v>6</v>
      </c>
      <c r="R1645" s="7">
        <f>IF([1]主干线!I1645="","",[1]主干线!I1645)</f>
        <v>0</v>
      </c>
      <c r="S1645" s="7">
        <f>IF([1]主干线!G1645="","",[1]主干线!G1645)</f>
        <v>0</v>
      </c>
      <c r="T1645" s="7">
        <f>IF([1]主干线!J1645="","",[1]主干线!J1645)</f>
        <v>0</v>
      </c>
      <c r="U1645" s="7" t="str">
        <f>IF([1]主干线!H1645="","",[1]主干线!H1645)</f>
        <v>市辖</v>
      </c>
    </row>
    <row r="1646" spans="1:21" x14ac:dyDescent="0.15">
      <c r="A1646" s="7" t="str">
        <f>IF([1]主干线!A1646="","",[1]主干线!A1646)</f>
        <v>安陆线路51</v>
      </c>
      <c r="B1646" s="7" t="str">
        <f>IF([1]主干线!B1646="","",[1]主干线!B1646)</f>
        <v>10kV</v>
      </c>
      <c r="C1646" s="7" t="str">
        <f>IF([1]主干线!C1646="","",[1]主干线!C1646)</f>
        <v>146安陆线</v>
      </c>
      <c r="D1646" s="7">
        <f>IF([1]主干线!D1646="","",[1]主干线!D1646)</f>
        <v>0</v>
      </c>
      <c r="E1646" s="7" t="str">
        <f>IF([1]主干线!E1646="","",[1]主干线!E1646)</f>
        <v>LGJ-185/30</v>
      </c>
      <c r="F1646" s="7">
        <f>IF([1]主干线!F1646="","",[1]主干线!F1646)</f>
        <v>1.0744E-2</v>
      </c>
      <c r="G1646" s="7">
        <f>IF([1]主干线!M1646="","",[1]主干线!M1646)</f>
        <v>2E-3</v>
      </c>
      <c r="H1646" s="7">
        <f>IF([1]主干线!N1646="","",[1]主干线!N1646)</f>
        <v>0</v>
      </c>
      <c r="I1646" s="7">
        <f>IF([1]主干线!O1646="","",[1]主干线!O1646)</f>
        <v>0</v>
      </c>
      <c r="J1646" s="7">
        <f>IF([1]主干线!P1646="","",[1]主干线!P1646)</f>
        <v>2015</v>
      </c>
      <c r="K1646" s="7">
        <f>IF([1]主干线!Q1646="","",[1]主干线!Q1646)</f>
        <v>2</v>
      </c>
      <c r="L1646" s="7">
        <f>IF([1]主干线!R1646="","",[1]主干线!R1646)</f>
        <v>0</v>
      </c>
      <c r="M1646" s="7">
        <f>IF([1]主干线!S1646="","",[1]主干线!S1646)</f>
        <v>0</v>
      </c>
      <c r="N1646" s="7">
        <f>IF([1]主干线!T1646="","",[1]主干线!T1646)</f>
        <v>0</v>
      </c>
      <c r="O1646" s="7" t="str">
        <f>IF([1]主干线!V1646="","",[1]主干线!V1646)</f>
        <v>配变_统尹模具</v>
      </c>
      <c r="P1646" s="7">
        <f>IF([1]主干线!W1646="","",[1]主干线!W1646)</f>
        <v>0.21488599999999999</v>
      </c>
      <c r="Q1646" s="7">
        <f>IF([1]主干线!X1646="","",[1]主干线!X1646)</f>
        <v>7</v>
      </c>
      <c r="R1646" s="7">
        <f>IF([1]主干线!I1646="","",[1]主干线!I1646)</f>
        <v>1</v>
      </c>
      <c r="S1646" s="7">
        <f>IF([1]主干线!G1646="","",[1]主干线!G1646)</f>
        <v>0</v>
      </c>
      <c r="T1646" s="7">
        <f>IF([1]主干线!J1646="","",[1]主干线!J1646)</f>
        <v>0</v>
      </c>
      <c r="U1646" s="7" t="str">
        <f>IF([1]主干线!H1646="","",[1]主干线!H1646)</f>
        <v>市辖</v>
      </c>
    </row>
    <row r="1647" spans="1:21" x14ac:dyDescent="0.15">
      <c r="A1647" s="7" t="str">
        <f>IF([1]主干线!A1647="","",[1]主干线!A1647)</f>
        <v>安陆线路52</v>
      </c>
      <c r="B1647" s="7" t="str">
        <f>IF([1]主干线!B1647="","",[1]主干线!B1647)</f>
        <v>10kV</v>
      </c>
      <c r="C1647" s="7" t="str">
        <f>IF([1]主干线!C1647="","",[1]主干线!C1647)</f>
        <v>146安陆线</v>
      </c>
      <c r="D1647" s="7">
        <f>IF([1]主干线!D1647="","",[1]主干线!D1647)</f>
        <v>0</v>
      </c>
      <c r="E1647" s="7" t="str">
        <f>IF([1]主干线!E1647="","",[1]主干线!E1647)</f>
        <v>LGJ-185/30</v>
      </c>
      <c r="F1647" s="7">
        <f>IF([1]主干线!F1647="","",[1]主干线!F1647)</f>
        <v>4.3390999999999999E-2</v>
      </c>
      <c r="G1647" s="7">
        <f>IF([1]主干线!M1647="","",[1]主干线!M1647)</f>
        <v>2E-3</v>
      </c>
      <c r="H1647" s="7">
        <f>IF([1]主干线!N1647="","",[1]主干线!N1647)</f>
        <v>0</v>
      </c>
      <c r="I1647" s="7">
        <f>IF([1]主干线!O1647="","",[1]主干线!O1647)</f>
        <v>0</v>
      </c>
      <c r="J1647" s="7">
        <f>IF([1]主干线!P1647="","",[1]主干线!P1647)</f>
        <v>2015</v>
      </c>
      <c r="K1647" s="7">
        <f>IF([1]主干线!Q1647="","",[1]主干线!Q1647)</f>
        <v>3</v>
      </c>
      <c r="L1647" s="7">
        <f>IF([1]主干线!R1647="","",[1]主干线!R1647)</f>
        <v>0</v>
      </c>
      <c r="M1647" s="7">
        <f>IF([1]主干线!S1647="","",[1]主干线!S1647)</f>
        <v>0</v>
      </c>
      <c r="N1647" s="7">
        <f>IF([1]主干线!T1647="","",[1]主干线!T1647)</f>
        <v>0</v>
      </c>
      <c r="O1647" s="7" t="str">
        <f>IF([1]主干线!V1647="","",[1]主干线!V1647)</f>
        <v>8796088761872</v>
      </c>
      <c r="P1647" s="7">
        <f>IF([1]主干线!W1647="","",[1]主干线!W1647)</f>
        <v>0.86782999999999999</v>
      </c>
      <c r="Q1647" s="7">
        <f>IF([1]主干线!X1647="","",[1]主干线!X1647)</f>
        <v>8</v>
      </c>
      <c r="R1647" s="7">
        <f>IF([1]主干线!I1647="","",[1]主干线!I1647)</f>
        <v>1</v>
      </c>
      <c r="S1647" s="7">
        <f>IF([1]主干线!G1647="","",[1]主干线!G1647)</f>
        <v>0</v>
      </c>
      <c r="T1647" s="7">
        <f>IF([1]主干线!J1647="","",[1]主干线!J1647)</f>
        <v>0</v>
      </c>
      <c r="U1647" s="7" t="str">
        <f>IF([1]主干线!H1647="","",[1]主干线!H1647)</f>
        <v>市辖</v>
      </c>
    </row>
    <row r="1648" spans="1:21" x14ac:dyDescent="0.15">
      <c r="A1648" s="7" t="str">
        <f>IF([1]主干线!A1648="","",[1]主干线!A1648)</f>
        <v>安陆线路53</v>
      </c>
      <c r="B1648" s="7" t="str">
        <f>IF([1]主干线!B1648="","",[1]主干线!B1648)</f>
        <v>10kV</v>
      </c>
      <c r="C1648" s="7" t="str">
        <f>IF([1]主干线!C1648="","",[1]主干线!C1648)</f>
        <v>146安陆线</v>
      </c>
      <c r="D1648" s="7">
        <f>IF([1]主干线!D1648="","",[1]主干线!D1648)</f>
        <v>0</v>
      </c>
      <c r="E1648" s="7" t="str">
        <f>IF([1]主干线!E1648="","",[1]主干线!E1648)</f>
        <v>LGJ-185/30</v>
      </c>
      <c r="F1648" s="7">
        <f>IF([1]主干线!F1648="","",[1]主干线!F1648)</f>
        <v>2.3310000000000002E-3</v>
      </c>
      <c r="G1648" s="7">
        <f>IF([1]主干线!M1648="","",[1]主干线!M1648)</f>
        <v>2E-3</v>
      </c>
      <c r="H1648" s="7">
        <f>IF([1]主干线!N1648="","",[1]主干线!N1648)</f>
        <v>0</v>
      </c>
      <c r="I1648" s="7">
        <f>IF([1]主干线!O1648="","",[1]主干线!O1648)</f>
        <v>0</v>
      </c>
      <c r="J1648" s="7">
        <f>IF([1]主干线!P1648="","",[1]主干线!P1648)</f>
        <v>2015</v>
      </c>
      <c r="K1648" s="7">
        <f>IF([1]主干线!Q1648="","",[1]主干线!Q1648)</f>
        <v>1</v>
      </c>
      <c r="L1648" s="7">
        <f>IF([1]主干线!R1648="","",[1]主干线!R1648)</f>
        <v>0</v>
      </c>
      <c r="M1648" s="7">
        <f>IF([1]主干线!S1648="","",[1]主干线!S1648)</f>
        <v>0</v>
      </c>
      <c r="N1648" s="7">
        <f>IF([1]主干线!T1648="","",[1]主干线!T1648)</f>
        <v>0</v>
      </c>
      <c r="O1648" s="7" t="str">
        <f>IF([1]主干线!V1648="","",[1]主干线!V1648)</f>
        <v>配变_欣邦五金4930</v>
      </c>
      <c r="P1648" s="7">
        <f>IF([1]主干线!W1648="","",[1]主干线!W1648)</f>
        <v>4.6613000000000002E-2</v>
      </c>
      <c r="Q1648" s="7">
        <f>IF([1]主干线!X1648="","",[1]主干线!X1648)</f>
        <v>0</v>
      </c>
      <c r="R1648" s="7">
        <f>IF([1]主干线!I1648="","",[1]主干线!I1648)</f>
        <v>0</v>
      </c>
      <c r="S1648" s="7">
        <f>IF([1]主干线!G1648="","",[1]主干线!G1648)</f>
        <v>0</v>
      </c>
      <c r="T1648" s="7">
        <f>IF([1]主干线!J1648="","",[1]主干线!J1648)</f>
        <v>0</v>
      </c>
      <c r="U1648" s="7" t="str">
        <f>IF([1]主干线!H1648="","",[1]主干线!H1648)</f>
        <v>市辖</v>
      </c>
    </row>
    <row r="1649" spans="1:21" x14ac:dyDescent="0.15">
      <c r="A1649" s="7" t="str">
        <f>IF([1]主干线!A1649="","",[1]主干线!A1649)</f>
        <v>安陆线路54</v>
      </c>
      <c r="B1649" s="7" t="str">
        <f>IF([1]主干线!B1649="","",[1]主干线!B1649)</f>
        <v>10kV</v>
      </c>
      <c r="C1649" s="7" t="str">
        <f>IF([1]主干线!C1649="","",[1]主干线!C1649)</f>
        <v>146安陆线</v>
      </c>
      <c r="D1649" s="7">
        <f>IF([1]主干线!D1649="","",[1]主干线!D1649)</f>
        <v>0</v>
      </c>
      <c r="E1649" s="7" t="str">
        <f>IF([1]主干线!E1649="","",[1]主干线!E1649)</f>
        <v>LGJ-185/30</v>
      </c>
      <c r="F1649" s="7">
        <f>IF([1]主干线!F1649="","",[1]主干线!F1649)</f>
        <v>1.2012E-2</v>
      </c>
      <c r="G1649" s="7">
        <f>IF([1]主干线!M1649="","",[1]主干线!M1649)</f>
        <v>2E-3</v>
      </c>
      <c r="H1649" s="7">
        <f>IF([1]主干线!N1649="","",[1]主干线!N1649)</f>
        <v>0</v>
      </c>
      <c r="I1649" s="7">
        <f>IF([1]主干线!O1649="","",[1]主干线!O1649)</f>
        <v>0</v>
      </c>
      <c r="J1649" s="7">
        <f>IF([1]主干线!P1649="","",[1]主干线!P1649)</f>
        <v>2015</v>
      </c>
      <c r="K1649" s="7">
        <f>IF([1]主干线!Q1649="","",[1]主干线!Q1649)</f>
        <v>2</v>
      </c>
      <c r="L1649" s="7">
        <f>IF([1]主干线!R1649="","",[1]主干线!R1649)</f>
        <v>0</v>
      </c>
      <c r="M1649" s="7">
        <f>IF([1]主干线!S1649="","",[1]主干线!S1649)</f>
        <v>0</v>
      </c>
      <c r="N1649" s="7">
        <f>IF([1]主干线!T1649="","",[1]主干线!T1649)</f>
        <v>0</v>
      </c>
      <c r="O1649" s="7" t="str">
        <f>IF([1]主干线!V1649="","",[1]主干线!V1649)</f>
        <v>配变_伟瑞机械2158</v>
      </c>
      <c r="P1649" s="7">
        <f>IF([1]主干线!W1649="","",[1]主干线!W1649)</f>
        <v>0.240234</v>
      </c>
      <c r="Q1649" s="7">
        <f>IF([1]主干线!X1649="","",[1]主干线!X1649)</f>
        <v>1</v>
      </c>
      <c r="R1649" s="7">
        <f>IF([1]主干线!I1649="","",[1]主干线!I1649)</f>
        <v>1</v>
      </c>
      <c r="S1649" s="7">
        <f>IF([1]主干线!G1649="","",[1]主干线!G1649)</f>
        <v>0</v>
      </c>
      <c r="T1649" s="7">
        <f>IF([1]主干线!J1649="","",[1]主干线!J1649)</f>
        <v>0</v>
      </c>
      <c r="U1649" s="7" t="str">
        <f>IF([1]主干线!H1649="","",[1]主干线!H1649)</f>
        <v>市辖</v>
      </c>
    </row>
    <row r="1650" spans="1:21" x14ac:dyDescent="0.15">
      <c r="A1650" s="7" t="str">
        <f>IF([1]主干线!A1650="","",[1]主干线!A1650)</f>
        <v>安陆线路55</v>
      </c>
      <c r="B1650" s="7" t="str">
        <f>IF([1]主干线!B1650="","",[1]主干线!B1650)</f>
        <v>10kV</v>
      </c>
      <c r="C1650" s="7" t="str">
        <f>IF([1]主干线!C1650="","",[1]主干线!C1650)</f>
        <v>146安陆线</v>
      </c>
      <c r="D1650" s="7">
        <f>IF([1]主干线!D1650="","",[1]主干线!D1650)</f>
        <v>0</v>
      </c>
      <c r="E1650" s="7" t="str">
        <f>IF([1]主干线!E1650="","",[1]主干线!E1650)</f>
        <v>LGJ-185/30</v>
      </c>
      <c r="F1650" s="7">
        <f>IF([1]主干线!F1650="","",[1]主干线!F1650)</f>
        <v>2.1052000000000001E-2</v>
      </c>
      <c r="G1650" s="7">
        <f>IF([1]主干线!M1650="","",[1]主干线!M1650)</f>
        <v>2E-3</v>
      </c>
      <c r="H1650" s="7">
        <f>IF([1]主干线!N1650="","",[1]主干线!N1650)</f>
        <v>0</v>
      </c>
      <c r="I1650" s="7">
        <f>IF([1]主干线!O1650="","",[1]主干线!O1650)</f>
        <v>0</v>
      </c>
      <c r="J1650" s="7">
        <f>IF([1]主干线!P1650="","",[1]主干线!P1650)</f>
        <v>2015</v>
      </c>
      <c r="K1650" s="7">
        <f>IF([1]主干线!Q1650="","",[1]主干线!Q1650)</f>
        <v>3</v>
      </c>
      <c r="L1650" s="7">
        <f>IF([1]主干线!R1650="","",[1]主干线!R1650)</f>
        <v>0</v>
      </c>
      <c r="M1650" s="7">
        <f>IF([1]主干线!S1650="","",[1]主干线!S1650)</f>
        <v>0</v>
      </c>
      <c r="N1650" s="7">
        <f>IF([1]主干线!T1650="","",[1]主干线!T1650)</f>
        <v>0</v>
      </c>
      <c r="O1650" s="7" t="str">
        <f>IF([1]主干线!V1650="","",[1]主干线!V1650)</f>
        <v>8796088761936</v>
      </c>
      <c r="P1650" s="7">
        <f>IF([1]主干线!W1650="","",[1]主干线!W1650)</f>
        <v>0.42104900000000001</v>
      </c>
      <c r="Q1650" s="7">
        <f>IF([1]主干线!X1650="","",[1]主干线!X1650)</f>
        <v>2</v>
      </c>
      <c r="R1650" s="7">
        <f>IF([1]主干线!I1650="","",[1]主干线!I1650)</f>
        <v>1</v>
      </c>
      <c r="S1650" s="7">
        <f>IF([1]主干线!G1650="","",[1]主干线!G1650)</f>
        <v>0</v>
      </c>
      <c r="T1650" s="7">
        <f>IF([1]主干线!J1650="","",[1]主干线!J1650)</f>
        <v>0</v>
      </c>
      <c r="U1650" s="7" t="str">
        <f>IF([1]主干线!H1650="","",[1]主干线!H1650)</f>
        <v>市辖</v>
      </c>
    </row>
    <row r="1651" spans="1:21" x14ac:dyDescent="0.15">
      <c r="A1651" s="7" t="str">
        <f>IF([1]主干线!A1651="","",[1]主干线!A1651)</f>
        <v>安陆线路56</v>
      </c>
      <c r="B1651" s="7" t="str">
        <f>IF([1]主干线!B1651="","",[1]主干线!B1651)</f>
        <v>10kV</v>
      </c>
      <c r="C1651" s="7" t="str">
        <f>IF([1]主干线!C1651="","",[1]主干线!C1651)</f>
        <v>146安陆线</v>
      </c>
      <c r="D1651" s="7">
        <f>IF([1]主干线!D1651="","",[1]主干线!D1651)</f>
        <v>0</v>
      </c>
      <c r="E1651" s="7" t="str">
        <f>IF([1]主干线!E1651="","",[1]主干线!E1651)</f>
        <v>LGJ-185/30</v>
      </c>
      <c r="F1651" s="7">
        <f>IF([1]主干线!F1651="","",[1]主干线!F1651)</f>
        <v>1.9919999999999998E-3</v>
      </c>
      <c r="G1651" s="7">
        <f>IF([1]主干线!M1651="","",[1]主干线!M1651)</f>
        <v>2E-3</v>
      </c>
      <c r="H1651" s="7">
        <f>IF([1]主干线!N1651="","",[1]主干线!N1651)</f>
        <v>0</v>
      </c>
      <c r="I1651" s="7">
        <f>IF([1]主干线!O1651="","",[1]主干线!O1651)</f>
        <v>0</v>
      </c>
      <c r="J1651" s="7">
        <f>IF([1]主干线!P1651="","",[1]主干线!P1651)</f>
        <v>2015</v>
      </c>
      <c r="K1651" s="7">
        <f>IF([1]主干线!Q1651="","",[1]主干线!Q1651)</f>
        <v>1</v>
      </c>
      <c r="L1651" s="7">
        <f>IF([1]主干线!R1651="","",[1]主干线!R1651)</f>
        <v>0</v>
      </c>
      <c r="M1651" s="7">
        <f>IF([1]主干线!S1651="","",[1]主干线!S1651)</f>
        <v>0</v>
      </c>
      <c r="N1651" s="7">
        <f>IF([1]主干线!T1651="","",[1]主干线!T1651)</f>
        <v>0</v>
      </c>
      <c r="O1651" s="7" t="str">
        <f>IF([1]主干线!V1651="","",[1]主干线!V1651)</f>
        <v>配变_天顺包装</v>
      </c>
      <c r="P1651" s="7">
        <f>IF([1]主干线!W1651="","",[1]主干线!W1651)</f>
        <v>3.9833E-2</v>
      </c>
      <c r="Q1651" s="7">
        <f>IF([1]主干线!X1651="","",[1]主干线!X1651)</f>
        <v>3</v>
      </c>
      <c r="R1651" s="7">
        <f>IF([1]主干线!I1651="","",[1]主干线!I1651)</f>
        <v>0</v>
      </c>
      <c r="S1651" s="7">
        <f>IF([1]主干线!G1651="","",[1]主干线!G1651)</f>
        <v>0</v>
      </c>
      <c r="T1651" s="7">
        <f>IF([1]主干线!J1651="","",[1]主干线!J1651)</f>
        <v>0</v>
      </c>
      <c r="U1651" s="7" t="str">
        <f>IF([1]主干线!H1651="","",[1]主干线!H1651)</f>
        <v>市辖</v>
      </c>
    </row>
    <row r="1652" spans="1:21" x14ac:dyDescent="0.15">
      <c r="A1652" s="7" t="str">
        <f>IF([1]主干线!A1652="","",[1]主干线!A1652)</f>
        <v>安陆线路57</v>
      </c>
      <c r="B1652" s="7" t="str">
        <f>IF([1]主干线!B1652="","",[1]主干线!B1652)</f>
        <v>10kV</v>
      </c>
      <c r="C1652" s="7" t="str">
        <f>IF([1]主干线!C1652="","",[1]主干线!C1652)</f>
        <v>146安陆线</v>
      </c>
      <c r="D1652" s="7">
        <f>IF([1]主干线!D1652="","",[1]主干线!D1652)</f>
        <v>0</v>
      </c>
      <c r="E1652" s="7" t="str">
        <f>IF([1]主干线!E1652="","",[1]主干线!E1652)</f>
        <v>LGJ-185/30</v>
      </c>
      <c r="F1652" s="7">
        <f>IF([1]主干线!F1652="","",[1]主干线!F1652)</f>
        <v>1.1912000000000001E-2</v>
      </c>
      <c r="G1652" s="7">
        <f>IF([1]主干线!M1652="","",[1]主干线!M1652)</f>
        <v>2E-3</v>
      </c>
      <c r="H1652" s="7">
        <f>IF([1]主干线!N1652="","",[1]主干线!N1652)</f>
        <v>0</v>
      </c>
      <c r="I1652" s="7">
        <f>IF([1]主干线!O1652="","",[1]主干线!O1652)</f>
        <v>0</v>
      </c>
      <c r="J1652" s="7">
        <f>IF([1]主干线!P1652="","",[1]主干线!P1652)</f>
        <v>2015</v>
      </c>
      <c r="K1652" s="7">
        <f>IF([1]主干线!Q1652="","",[1]主干线!Q1652)</f>
        <v>2</v>
      </c>
      <c r="L1652" s="7">
        <f>IF([1]主干线!R1652="","",[1]主干线!R1652)</f>
        <v>0</v>
      </c>
      <c r="M1652" s="7">
        <f>IF([1]主干线!S1652="","",[1]主干线!S1652)</f>
        <v>0</v>
      </c>
      <c r="N1652" s="7">
        <f>IF([1]主干线!T1652="","",[1]主干线!T1652)</f>
        <v>0</v>
      </c>
      <c r="O1652" s="7" t="str">
        <f>IF([1]主干线!V1652="","",[1]主干线!V1652)</f>
        <v>配变_华顺包装</v>
      </c>
      <c r="P1652" s="7">
        <f>IF([1]主干线!W1652="","",[1]主干线!W1652)</f>
        <v>0.238235</v>
      </c>
      <c r="Q1652" s="7">
        <f>IF([1]主干线!X1652="","",[1]主干线!X1652)</f>
        <v>4</v>
      </c>
      <c r="R1652" s="7">
        <f>IF([1]主干线!I1652="","",[1]主干线!I1652)</f>
        <v>1</v>
      </c>
      <c r="S1652" s="7">
        <f>IF([1]主干线!G1652="","",[1]主干线!G1652)</f>
        <v>0</v>
      </c>
      <c r="T1652" s="7">
        <f>IF([1]主干线!J1652="","",[1]主干线!J1652)</f>
        <v>0</v>
      </c>
      <c r="U1652" s="7" t="str">
        <f>IF([1]主干线!H1652="","",[1]主干线!H1652)</f>
        <v>市辖</v>
      </c>
    </row>
    <row r="1653" spans="1:21" x14ac:dyDescent="0.15">
      <c r="A1653" s="7" t="str">
        <f>IF([1]主干线!A1653="","",[1]主干线!A1653)</f>
        <v>安陆线路58</v>
      </c>
      <c r="B1653" s="7" t="str">
        <f>IF([1]主干线!B1653="","",[1]主干线!B1653)</f>
        <v>10kV</v>
      </c>
      <c r="C1653" s="7" t="str">
        <f>IF([1]主干线!C1653="","",[1]主干线!C1653)</f>
        <v>146安陆线</v>
      </c>
      <c r="D1653" s="7">
        <f>IF([1]主干线!D1653="","",[1]主干线!D1653)</f>
        <v>0</v>
      </c>
      <c r="E1653" s="7" t="str">
        <f>IF([1]主干线!E1653="","",[1]主干线!E1653)</f>
        <v>LGJ-185/30</v>
      </c>
      <c r="F1653" s="7">
        <f>IF([1]主干线!F1653="","",[1]主干线!F1653)</f>
        <v>9.9945999999999993E-2</v>
      </c>
      <c r="G1653" s="7">
        <f>IF([1]主干线!M1653="","",[1]主干线!M1653)</f>
        <v>2E-3</v>
      </c>
      <c r="H1653" s="7">
        <f>IF([1]主干线!N1653="","",[1]主干线!N1653)</f>
        <v>0</v>
      </c>
      <c r="I1653" s="7">
        <f>IF([1]主干线!O1653="","",[1]主干线!O1653)</f>
        <v>0</v>
      </c>
      <c r="J1653" s="7">
        <f>IF([1]主干线!P1653="","",[1]主干线!P1653)</f>
        <v>2015</v>
      </c>
      <c r="K1653" s="7">
        <f>IF([1]主干线!Q1653="","",[1]主干线!Q1653)</f>
        <v>3</v>
      </c>
      <c r="L1653" s="7">
        <f>IF([1]主干线!R1653="","",[1]主干线!R1653)</f>
        <v>0</v>
      </c>
      <c r="M1653" s="7">
        <f>IF([1]主干线!S1653="","",[1]主干线!S1653)</f>
        <v>0</v>
      </c>
      <c r="N1653" s="7">
        <f>IF([1]主干线!T1653="","",[1]主干线!T1653)</f>
        <v>0</v>
      </c>
      <c r="O1653" s="7" t="str">
        <f>IF([1]主干线!V1653="","",[1]主干线!V1653)</f>
        <v>8796088762016</v>
      </c>
      <c r="P1653" s="7">
        <f>IF([1]主干线!W1653="","",[1]主干线!W1653)</f>
        <v>1.9989170000000001</v>
      </c>
      <c r="Q1653" s="7">
        <f>IF([1]主干线!X1653="","",[1]主干线!X1653)</f>
        <v>5</v>
      </c>
      <c r="R1653" s="7">
        <f>IF([1]主干线!I1653="","",[1]主干线!I1653)</f>
        <v>1</v>
      </c>
      <c r="S1653" s="7">
        <f>IF([1]主干线!G1653="","",[1]主干线!G1653)</f>
        <v>0</v>
      </c>
      <c r="T1653" s="7">
        <f>IF([1]主干线!J1653="","",[1]主干线!J1653)</f>
        <v>0</v>
      </c>
      <c r="U1653" s="7" t="str">
        <f>IF([1]主干线!H1653="","",[1]主干线!H1653)</f>
        <v>市辖</v>
      </c>
    </row>
    <row r="1654" spans="1:21" x14ac:dyDescent="0.15">
      <c r="A1654" s="7" t="str">
        <f>IF([1]主干线!A1654="","",[1]主干线!A1654)</f>
        <v>安陆线路59</v>
      </c>
      <c r="B1654" s="7" t="str">
        <f>IF([1]主干线!B1654="","",[1]主干线!B1654)</f>
        <v>10kV</v>
      </c>
      <c r="C1654" s="7" t="str">
        <f>IF([1]主干线!C1654="","",[1]主干线!C1654)</f>
        <v>146安陆线</v>
      </c>
      <c r="D1654" s="7">
        <f>IF([1]主干线!D1654="","",[1]主干线!D1654)</f>
        <v>0</v>
      </c>
      <c r="E1654" s="7" t="str">
        <f>IF([1]主干线!E1654="","",[1]主干线!E1654)</f>
        <v>LGJ-185/30</v>
      </c>
      <c r="F1654" s="7">
        <f>IF([1]主干线!F1654="","",[1]主干线!F1654)</f>
        <v>4.3429999999999996E-3</v>
      </c>
      <c r="G1654" s="7">
        <f>IF([1]主干线!M1654="","",[1]主干线!M1654)</f>
        <v>2E-3</v>
      </c>
      <c r="H1654" s="7">
        <f>IF([1]主干线!N1654="","",[1]主干线!N1654)</f>
        <v>0</v>
      </c>
      <c r="I1654" s="7">
        <f>IF([1]主干线!O1654="","",[1]主干线!O1654)</f>
        <v>0</v>
      </c>
      <c r="J1654" s="7">
        <f>IF([1]主干线!P1654="","",[1]主干线!P1654)</f>
        <v>2015</v>
      </c>
      <c r="K1654" s="7">
        <f>IF([1]主干线!Q1654="","",[1]主干线!Q1654)</f>
        <v>1</v>
      </c>
      <c r="L1654" s="7">
        <f>IF([1]主干线!R1654="","",[1]主干线!R1654)</f>
        <v>0</v>
      </c>
      <c r="M1654" s="7">
        <f>IF([1]主干线!S1654="","",[1]主干线!S1654)</f>
        <v>0</v>
      </c>
      <c r="N1654" s="7">
        <f>IF([1]主干线!T1654="","",[1]主干线!T1654)</f>
        <v>0</v>
      </c>
      <c r="O1654" s="7" t="str">
        <f>IF([1]主干线!V1654="","",[1]主干线!V1654)</f>
        <v>配变_新艺家具</v>
      </c>
      <c r="P1654" s="7">
        <f>IF([1]主干线!W1654="","",[1]主干线!W1654)</f>
        <v>8.6864999999999998E-2</v>
      </c>
      <c r="Q1654" s="7">
        <f>IF([1]主干线!X1654="","",[1]主干线!X1654)</f>
        <v>6</v>
      </c>
      <c r="R1654" s="7">
        <f>IF([1]主干线!I1654="","",[1]主干线!I1654)</f>
        <v>0</v>
      </c>
      <c r="S1654" s="7">
        <f>IF([1]主干线!G1654="","",[1]主干线!G1654)</f>
        <v>0</v>
      </c>
      <c r="T1654" s="7">
        <f>IF([1]主干线!J1654="","",[1]主干线!J1654)</f>
        <v>0</v>
      </c>
      <c r="U1654" s="7" t="str">
        <f>IF([1]主干线!H1654="","",[1]主干线!H1654)</f>
        <v>市辖</v>
      </c>
    </row>
    <row r="1655" spans="1:21" x14ac:dyDescent="0.15">
      <c r="A1655" s="7" t="str">
        <f>IF([1]主干线!A1655="","",[1]主干线!A1655)</f>
        <v>安陆线路60</v>
      </c>
      <c r="B1655" s="7" t="str">
        <f>IF([1]主干线!B1655="","",[1]主干线!B1655)</f>
        <v>10kV</v>
      </c>
      <c r="C1655" s="7" t="str">
        <f>IF([1]主干线!C1655="","",[1]主干线!C1655)</f>
        <v>146安陆线</v>
      </c>
      <c r="D1655" s="7">
        <f>IF([1]主干线!D1655="","",[1]主干线!D1655)</f>
        <v>0</v>
      </c>
      <c r="E1655" s="7" t="str">
        <f>IF([1]主干线!E1655="","",[1]主干线!E1655)</f>
        <v>LGJ-185/30</v>
      </c>
      <c r="F1655" s="7">
        <f>IF([1]主干线!F1655="","",[1]主干线!F1655)</f>
        <v>1.5278999999999999E-2</v>
      </c>
      <c r="G1655" s="7">
        <f>IF([1]主干线!M1655="","",[1]主干线!M1655)</f>
        <v>2E-3</v>
      </c>
      <c r="H1655" s="7">
        <f>IF([1]主干线!N1655="","",[1]主干线!N1655)</f>
        <v>0</v>
      </c>
      <c r="I1655" s="7">
        <f>IF([1]主干线!O1655="","",[1]主干线!O1655)</f>
        <v>0</v>
      </c>
      <c r="J1655" s="7">
        <f>IF([1]主干线!P1655="","",[1]主干线!P1655)</f>
        <v>2015</v>
      </c>
      <c r="K1655" s="7">
        <f>IF([1]主干线!Q1655="","",[1]主干线!Q1655)</f>
        <v>2</v>
      </c>
      <c r="L1655" s="7">
        <f>IF([1]主干线!R1655="","",[1]主干线!R1655)</f>
        <v>0</v>
      </c>
      <c r="M1655" s="7">
        <f>IF([1]主干线!S1655="","",[1]主干线!S1655)</f>
        <v>0</v>
      </c>
      <c r="N1655" s="7">
        <f>IF([1]主干线!T1655="","",[1]主干线!T1655)</f>
        <v>0</v>
      </c>
      <c r="O1655" s="7" t="str">
        <f>IF([1]主干线!V1655="","",[1]主干线!V1655)</f>
        <v>配变_捷通摩擦</v>
      </c>
      <c r="P1655" s="7">
        <f>IF([1]主干线!W1655="","",[1]主干线!W1655)</f>
        <v>0.30557699999999999</v>
      </c>
      <c r="Q1655" s="7">
        <f>IF([1]主干线!X1655="","",[1]主干线!X1655)</f>
        <v>7</v>
      </c>
      <c r="R1655" s="7">
        <f>IF([1]主干线!I1655="","",[1]主干线!I1655)</f>
        <v>1</v>
      </c>
      <c r="S1655" s="7">
        <f>IF([1]主干线!G1655="","",[1]主干线!G1655)</f>
        <v>0</v>
      </c>
      <c r="T1655" s="7">
        <f>IF([1]主干线!J1655="","",[1]主干线!J1655)</f>
        <v>0</v>
      </c>
      <c r="U1655" s="7" t="str">
        <f>IF([1]主干线!H1655="","",[1]主干线!H1655)</f>
        <v>市辖</v>
      </c>
    </row>
    <row r="1656" spans="1:21" x14ac:dyDescent="0.15">
      <c r="A1656" s="7" t="str">
        <f>IF([1]主干线!A1656="","",[1]主干线!A1656)</f>
        <v>安陆线路61</v>
      </c>
      <c r="B1656" s="7" t="str">
        <f>IF([1]主干线!B1656="","",[1]主干线!B1656)</f>
        <v>10kV</v>
      </c>
      <c r="C1656" s="7" t="str">
        <f>IF([1]主干线!C1656="","",[1]主干线!C1656)</f>
        <v>146安陆线</v>
      </c>
      <c r="D1656" s="7">
        <f>IF([1]主干线!D1656="","",[1]主干线!D1656)</f>
        <v>0</v>
      </c>
      <c r="E1656" s="7" t="str">
        <f>IF([1]主干线!E1656="","",[1]主干线!E1656)</f>
        <v>LGJ-185/30</v>
      </c>
      <c r="F1656" s="7">
        <f>IF([1]主干线!F1656="","",[1]主干线!F1656)</f>
        <v>3.0009000000000001E-2</v>
      </c>
      <c r="G1656" s="7">
        <f>IF([1]主干线!M1656="","",[1]主干线!M1656)</f>
        <v>2E-3</v>
      </c>
      <c r="H1656" s="7">
        <f>IF([1]主干线!N1656="","",[1]主干线!N1656)</f>
        <v>0</v>
      </c>
      <c r="I1656" s="7">
        <f>IF([1]主干线!O1656="","",[1]主干线!O1656)</f>
        <v>0</v>
      </c>
      <c r="J1656" s="7">
        <f>IF([1]主干线!P1656="","",[1]主干线!P1656)</f>
        <v>2015</v>
      </c>
      <c r="K1656" s="7">
        <f>IF([1]主干线!Q1656="","",[1]主干线!Q1656)</f>
        <v>3</v>
      </c>
      <c r="L1656" s="7">
        <f>IF([1]主干线!R1656="","",[1]主干线!R1656)</f>
        <v>0</v>
      </c>
      <c r="M1656" s="7">
        <f>IF([1]主干线!S1656="","",[1]主干线!S1656)</f>
        <v>0</v>
      </c>
      <c r="N1656" s="7">
        <f>IF([1]主干线!T1656="","",[1]主干线!T1656)</f>
        <v>0</v>
      </c>
      <c r="O1656" s="7" t="str">
        <f>IF([1]主干线!V1656="","",[1]主干线!V1656)</f>
        <v>配变_徐公桥小区1#变</v>
      </c>
      <c r="P1656" s="7">
        <f>IF([1]主干线!W1656="","",[1]主干线!W1656)</f>
        <v>0.60018099999999996</v>
      </c>
      <c r="Q1656" s="7">
        <f>IF([1]主干线!X1656="","",[1]主干线!X1656)</f>
        <v>8</v>
      </c>
      <c r="R1656" s="7">
        <f>IF([1]主干线!I1656="","",[1]主干线!I1656)</f>
        <v>1</v>
      </c>
      <c r="S1656" s="7">
        <f>IF([1]主干线!G1656="","",[1]主干线!G1656)</f>
        <v>0</v>
      </c>
      <c r="T1656" s="7">
        <f>IF([1]主干线!J1656="","",[1]主干线!J1656)</f>
        <v>0</v>
      </c>
      <c r="U1656" s="7" t="str">
        <f>IF([1]主干线!H1656="","",[1]主干线!H1656)</f>
        <v>市辖</v>
      </c>
    </row>
    <row r="1657" spans="1:21" x14ac:dyDescent="0.15">
      <c r="A1657" s="7" t="str">
        <f>IF([1]主干线!A1657="","",[1]主干线!A1657)</f>
        <v>安陆线路62</v>
      </c>
      <c r="B1657" s="7" t="str">
        <f>IF([1]主干线!B1657="","",[1]主干线!B1657)</f>
        <v>10kV</v>
      </c>
      <c r="C1657" s="7" t="str">
        <f>IF([1]主干线!C1657="","",[1]主干线!C1657)</f>
        <v>146安陆线</v>
      </c>
      <c r="D1657" s="7">
        <f>IF([1]主干线!D1657="","",[1]主干线!D1657)</f>
        <v>0</v>
      </c>
      <c r="E1657" s="7" t="str">
        <f>IF([1]主干线!E1657="","",[1]主干线!E1657)</f>
        <v>LGJ-185/30</v>
      </c>
      <c r="F1657" s="7">
        <f>IF([1]主干线!F1657="","",[1]主干线!F1657)</f>
        <v>0.153916</v>
      </c>
      <c r="G1657" s="7">
        <f>IF([1]主干线!M1657="","",[1]主干线!M1657)</f>
        <v>2E-3</v>
      </c>
      <c r="H1657" s="7">
        <f>IF([1]主干线!N1657="","",[1]主干线!N1657)</f>
        <v>0</v>
      </c>
      <c r="I1657" s="7">
        <f>IF([1]主干线!O1657="","",[1]主干线!O1657)</f>
        <v>0</v>
      </c>
      <c r="J1657" s="7">
        <f>IF([1]主干线!P1657="","",[1]主干线!P1657)</f>
        <v>2015</v>
      </c>
      <c r="K1657" s="7">
        <f>IF([1]主干线!Q1657="","",[1]主干线!Q1657)</f>
        <v>1</v>
      </c>
      <c r="L1657" s="7">
        <f>IF([1]主干线!R1657="","",[1]主干线!R1657)</f>
        <v>0</v>
      </c>
      <c r="M1657" s="7">
        <f>IF([1]主干线!S1657="","",[1]主干线!S1657)</f>
        <v>0</v>
      </c>
      <c r="N1657" s="7">
        <f>IF([1]主干线!T1657="","",[1]主干线!T1657)</f>
        <v>0</v>
      </c>
      <c r="O1657" s="7" t="str">
        <f>IF([1]主干线!V1657="","",[1]主干线!V1657)</f>
        <v>配变_徐公桥小区2#变</v>
      </c>
      <c r="P1657" s="7">
        <f>IF([1]主干线!W1657="","",[1]主干线!W1657)</f>
        <v>3.0783170000000002</v>
      </c>
      <c r="Q1657" s="7">
        <f>IF([1]主干线!X1657="","",[1]主干线!X1657)</f>
        <v>0</v>
      </c>
      <c r="R1657" s="7">
        <f>IF([1]主干线!I1657="","",[1]主干线!I1657)</f>
        <v>0</v>
      </c>
      <c r="S1657" s="7">
        <f>IF([1]主干线!G1657="","",[1]主干线!G1657)</f>
        <v>0</v>
      </c>
      <c r="T1657" s="7">
        <f>IF([1]主干线!J1657="","",[1]主干线!J1657)</f>
        <v>0</v>
      </c>
      <c r="U1657" s="7" t="str">
        <f>IF([1]主干线!H1657="","",[1]主干线!H1657)</f>
        <v>市辖</v>
      </c>
    </row>
    <row r="1658" spans="1:21" x14ac:dyDescent="0.15">
      <c r="A1658" s="7" t="str">
        <f>IF([1]主干线!A1658="","",[1]主干线!A1658)</f>
        <v>安陆线路63</v>
      </c>
      <c r="B1658" s="7" t="str">
        <f>IF([1]主干线!B1658="","",[1]主干线!B1658)</f>
        <v>10kV</v>
      </c>
      <c r="C1658" s="7" t="str">
        <f>IF([1]主干线!C1658="","",[1]主干线!C1658)</f>
        <v>146安陆线</v>
      </c>
      <c r="D1658" s="7">
        <f>IF([1]主干线!D1658="","",[1]主干线!D1658)</f>
        <v>0</v>
      </c>
      <c r="E1658" s="7" t="str">
        <f>IF([1]主干线!E1658="","",[1]主干线!E1658)</f>
        <v>LGJ-185/30</v>
      </c>
      <c r="F1658" s="7">
        <f>IF([1]主干线!F1658="","",[1]主干线!F1658)</f>
        <v>0.13741800000000001</v>
      </c>
      <c r="G1658" s="7">
        <f>IF([1]主干线!M1658="","",[1]主干线!M1658)</f>
        <v>2E-3</v>
      </c>
      <c r="H1658" s="7">
        <f>IF([1]主干线!N1658="","",[1]主干线!N1658)</f>
        <v>0</v>
      </c>
      <c r="I1658" s="7">
        <f>IF([1]主干线!O1658="","",[1]主干线!O1658)</f>
        <v>0</v>
      </c>
      <c r="J1658" s="7">
        <f>IF([1]主干线!P1658="","",[1]主干线!P1658)</f>
        <v>2015</v>
      </c>
      <c r="K1658" s="7">
        <f>IF([1]主干线!Q1658="","",[1]主干线!Q1658)</f>
        <v>2</v>
      </c>
      <c r="L1658" s="7">
        <f>IF([1]主干线!R1658="","",[1]主干线!R1658)</f>
        <v>0</v>
      </c>
      <c r="M1658" s="7">
        <f>IF([1]主干线!S1658="","",[1]主干线!S1658)</f>
        <v>0</v>
      </c>
      <c r="N1658" s="7">
        <f>IF([1]主干线!T1658="","",[1]主干线!T1658)</f>
        <v>0</v>
      </c>
      <c r="O1658" s="7" t="str">
        <f>IF([1]主干线!V1658="","",[1]主干线!V1658)</f>
        <v>配变_徐公桥小区3#变</v>
      </c>
      <c r="P1658" s="7">
        <f>IF([1]主干线!W1658="","",[1]主干线!W1658)</f>
        <v>2.7483559999999998</v>
      </c>
      <c r="Q1658" s="7">
        <f>IF([1]主干线!X1658="","",[1]主干线!X1658)</f>
        <v>1</v>
      </c>
      <c r="R1658" s="7">
        <f>IF([1]主干线!I1658="","",[1]主干线!I1658)</f>
        <v>1</v>
      </c>
      <c r="S1658" s="7">
        <f>IF([1]主干线!G1658="","",[1]主干线!G1658)</f>
        <v>0</v>
      </c>
      <c r="T1658" s="7">
        <f>IF([1]主干线!J1658="","",[1]主干线!J1658)</f>
        <v>0</v>
      </c>
      <c r="U1658" s="7" t="str">
        <f>IF([1]主干线!H1658="","",[1]主干线!H1658)</f>
        <v>市辖</v>
      </c>
    </row>
    <row r="1659" spans="1:21" x14ac:dyDescent="0.15">
      <c r="A1659" s="7" t="str">
        <f>IF([1]主干线!A1659="","",[1]主干线!A1659)</f>
        <v>安陆线路64</v>
      </c>
      <c r="B1659" s="7" t="str">
        <f>IF([1]主干线!B1659="","",[1]主干线!B1659)</f>
        <v>10kV</v>
      </c>
      <c r="C1659" s="7" t="str">
        <f>IF([1]主干线!C1659="","",[1]主干线!C1659)</f>
        <v>146安陆线</v>
      </c>
      <c r="D1659" s="7">
        <f>IF([1]主干线!D1659="","",[1]主干线!D1659)</f>
        <v>0</v>
      </c>
      <c r="E1659" s="7" t="str">
        <f>IF([1]主干线!E1659="","",[1]主干线!E1659)</f>
        <v>LGJ-185/30</v>
      </c>
      <c r="F1659" s="7">
        <f>IF([1]主干线!F1659="","",[1]主干线!F1659)</f>
        <v>9.4025999999999998E-2</v>
      </c>
      <c r="G1659" s="7">
        <f>IF([1]主干线!M1659="","",[1]主干线!M1659)</f>
        <v>2E-3</v>
      </c>
      <c r="H1659" s="7">
        <f>IF([1]主干线!N1659="","",[1]主干线!N1659)</f>
        <v>0</v>
      </c>
      <c r="I1659" s="7">
        <f>IF([1]主干线!O1659="","",[1]主干线!O1659)</f>
        <v>0</v>
      </c>
      <c r="J1659" s="7">
        <f>IF([1]主干线!P1659="","",[1]主干线!P1659)</f>
        <v>2015</v>
      </c>
      <c r="K1659" s="7">
        <f>IF([1]主干线!Q1659="","",[1]主干线!Q1659)</f>
        <v>3</v>
      </c>
      <c r="L1659" s="7">
        <f>IF([1]主干线!R1659="","",[1]主干线!R1659)</f>
        <v>0</v>
      </c>
      <c r="M1659" s="7">
        <f>IF([1]主干线!S1659="","",[1]主干线!S1659)</f>
        <v>0</v>
      </c>
      <c r="N1659" s="7">
        <f>IF([1]主干线!T1659="","",[1]主干线!T1659)</f>
        <v>0</v>
      </c>
      <c r="O1659" s="7" t="str">
        <f>IF([1]主干线!V1659="","",[1]主干线!V1659)</f>
        <v>配变_徐公桥小区4#变</v>
      </c>
      <c r="P1659" s="7">
        <f>IF([1]主干线!W1659="","",[1]主干线!W1659)</f>
        <v>1.8805149999999999</v>
      </c>
      <c r="Q1659" s="7">
        <f>IF([1]主干线!X1659="","",[1]主干线!X1659)</f>
        <v>2</v>
      </c>
      <c r="R1659" s="7">
        <f>IF([1]主干线!I1659="","",[1]主干线!I1659)</f>
        <v>1</v>
      </c>
      <c r="S1659" s="7">
        <f>IF([1]主干线!G1659="","",[1]主干线!G1659)</f>
        <v>0</v>
      </c>
      <c r="T1659" s="7">
        <f>IF([1]主干线!J1659="","",[1]主干线!J1659)</f>
        <v>0</v>
      </c>
      <c r="U1659" s="7" t="str">
        <f>IF([1]主干线!H1659="","",[1]主干线!H1659)</f>
        <v>市辖</v>
      </c>
    </row>
    <row r="1660" spans="1:21" x14ac:dyDescent="0.15">
      <c r="A1660" s="7" t="str">
        <f>IF([1]主干线!A1660="","",[1]主干线!A1660)</f>
        <v>安陆线路65</v>
      </c>
      <c r="B1660" s="7" t="str">
        <f>IF([1]主干线!B1660="","",[1]主干线!B1660)</f>
        <v>10kV</v>
      </c>
      <c r="C1660" s="7" t="str">
        <f>IF([1]主干线!C1660="","",[1]主干线!C1660)</f>
        <v>146安陆线</v>
      </c>
      <c r="D1660" s="7">
        <f>IF([1]主干线!D1660="","",[1]主干线!D1660)</f>
        <v>0</v>
      </c>
      <c r="E1660" s="7" t="str">
        <f>IF([1]主干线!E1660="","",[1]主干线!E1660)</f>
        <v>LGJ-185/30</v>
      </c>
      <c r="F1660" s="7">
        <f>IF([1]主干线!F1660="","",[1]主干线!F1660)</f>
        <v>0.32462099999999999</v>
      </c>
      <c r="G1660" s="7">
        <f>IF([1]主干线!M1660="","",[1]主干线!M1660)</f>
        <v>2E-3</v>
      </c>
      <c r="H1660" s="7">
        <f>IF([1]主干线!N1660="","",[1]主干线!N1660)</f>
        <v>0</v>
      </c>
      <c r="I1660" s="7">
        <f>IF([1]主干线!O1660="","",[1]主干线!O1660)</f>
        <v>0</v>
      </c>
      <c r="J1660" s="7">
        <f>IF([1]主干线!P1660="","",[1]主干线!P1660)</f>
        <v>2015</v>
      </c>
      <c r="K1660" s="7">
        <f>IF([1]主干线!Q1660="","",[1]主干线!Q1660)</f>
        <v>1</v>
      </c>
      <c r="L1660" s="7">
        <f>IF([1]主干线!R1660="","",[1]主干线!R1660)</f>
        <v>0</v>
      </c>
      <c r="M1660" s="7">
        <f>IF([1]主干线!S1660="","",[1]主干线!S1660)</f>
        <v>0</v>
      </c>
      <c r="N1660" s="7">
        <f>IF([1]主干线!T1660="","",[1]主干线!T1660)</f>
        <v>0</v>
      </c>
      <c r="O1660" s="7" t="str">
        <f>IF([1]主干线!V1660="","",[1]主干线!V1660)</f>
        <v>配变_徐公桥小区5#变</v>
      </c>
      <c r="P1660" s="7">
        <f>IF([1]主干线!W1660="","",[1]主干线!W1660)</f>
        <v>6.4924109999999997</v>
      </c>
      <c r="Q1660" s="7">
        <f>IF([1]主干线!X1660="","",[1]主干线!X1660)</f>
        <v>3</v>
      </c>
      <c r="R1660" s="7">
        <f>IF([1]主干线!I1660="","",[1]主干线!I1660)</f>
        <v>0</v>
      </c>
      <c r="S1660" s="7">
        <f>IF([1]主干线!G1660="","",[1]主干线!G1660)</f>
        <v>0</v>
      </c>
      <c r="T1660" s="7">
        <f>IF([1]主干线!J1660="","",[1]主干线!J1660)</f>
        <v>0</v>
      </c>
      <c r="U1660" s="7" t="str">
        <f>IF([1]主干线!H1660="","",[1]主干线!H1660)</f>
        <v>市辖</v>
      </c>
    </row>
    <row r="1661" spans="1:21" x14ac:dyDescent="0.15">
      <c r="A1661" s="7" t="str">
        <f>IF([1]主干线!A1661="","",[1]主干线!A1661)</f>
        <v>安陆线路66</v>
      </c>
      <c r="B1661" s="7" t="str">
        <f>IF([1]主干线!B1661="","",[1]主干线!B1661)</f>
        <v>10kV</v>
      </c>
      <c r="C1661" s="7" t="str">
        <f>IF([1]主干线!C1661="","",[1]主干线!C1661)</f>
        <v>146安陆线</v>
      </c>
      <c r="D1661" s="7">
        <f>IF([1]主干线!D1661="","",[1]主干线!D1661)</f>
        <v>0</v>
      </c>
      <c r="E1661" s="7" t="str">
        <f>IF([1]主干线!E1661="","",[1]主干线!E1661)</f>
        <v>LGJ-185/30</v>
      </c>
      <c r="F1661" s="7">
        <f>IF([1]主干线!F1661="","",[1]主干线!F1661)</f>
        <v>0.17233999999999999</v>
      </c>
      <c r="G1661" s="7">
        <f>IF([1]主干线!M1661="","",[1]主干线!M1661)</f>
        <v>2E-3</v>
      </c>
      <c r="H1661" s="7">
        <f>IF([1]主干线!N1661="","",[1]主干线!N1661)</f>
        <v>0</v>
      </c>
      <c r="I1661" s="7">
        <f>IF([1]主干线!O1661="","",[1]主干线!O1661)</f>
        <v>0</v>
      </c>
      <c r="J1661" s="7">
        <f>IF([1]主干线!P1661="","",[1]主干线!P1661)</f>
        <v>2015</v>
      </c>
      <c r="K1661" s="7">
        <f>IF([1]主干线!Q1661="","",[1]主干线!Q1661)</f>
        <v>2</v>
      </c>
      <c r="L1661" s="7">
        <f>IF([1]主干线!R1661="","",[1]主干线!R1661)</f>
        <v>0</v>
      </c>
      <c r="M1661" s="7">
        <f>IF([1]主干线!S1661="","",[1]主干线!S1661)</f>
        <v>0</v>
      </c>
      <c r="N1661" s="7">
        <f>IF([1]主干线!T1661="","",[1]主干线!T1661)</f>
        <v>0</v>
      </c>
      <c r="O1661" s="7" t="str">
        <f>IF([1]主干线!V1661="","",[1]主干线!V1661)</f>
        <v>配变_徐公桥小区6#变</v>
      </c>
      <c r="P1661" s="7">
        <f>IF([1]主干线!W1661="","",[1]主干线!W1661)</f>
        <v>3.4467970000000001</v>
      </c>
      <c r="Q1661" s="7">
        <f>IF([1]主干线!X1661="","",[1]主干线!X1661)</f>
        <v>4</v>
      </c>
      <c r="R1661" s="7">
        <f>IF([1]主干线!I1661="","",[1]主干线!I1661)</f>
        <v>1</v>
      </c>
      <c r="S1661" s="7">
        <f>IF([1]主干线!G1661="","",[1]主干线!G1661)</f>
        <v>0</v>
      </c>
      <c r="T1661" s="7">
        <f>IF([1]主干线!J1661="","",[1]主干线!J1661)</f>
        <v>0</v>
      </c>
      <c r="U1661" s="7" t="str">
        <f>IF([1]主干线!H1661="","",[1]主干线!H1661)</f>
        <v>市辖</v>
      </c>
    </row>
    <row r="1662" spans="1:21" x14ac:dyDescent="0.15">
      <c r="A1662" s="7" t="str">
        <f>IF([1]主干线!A1662="","",[1]主干线!A1662)</f>
        <v>安陆线路67</v>
      </c>
      <c r="B1662" s="7" t="str">
        <f>IF([1]主干线!B1662="","",[1]主干线!B1662)</f>
        <v>10kV</v>
      </c>
      <c r="C1662" s="7" t="str">
        <f>IF([1]主干线!C1662="","",[1]主干线!C1662)</f>
        <v>146安陆线</v>
      </c>
      <c r="D1662" s="7">
        <f>IF([1]主干线!D1662="","",[1]主干线!D1662)</f>
        <v>0</v>
      </c>
      <c r="E1662" s="7" t="str">
        <f>IF([1]主干线!E1662="","",[1]主干线!E1662)</f>
        <v>LGJ-185/30</v>
      </c>
      <c r="F1662" s="7">
        <f>IF([1]主干线!F1662="","",[1]主干线!F1662)</f>
        <v>0.103961</v>
      </c>
      <c r="G1662" s="7">
        <f>IF([1]主干线!M1662="","",[1]主干线!M1662)</f>
        <v>2E-3</v>
      </c>
      <c r="H1662" s="7">
        <f>IF([1]主干线!N1662="","",[1]主干线!N1662)</f>
        <v>0</v>
      </c>
      <c r="I1662" s="7">
        <f>IF([1]主干线!O1662="","",[1]主干线!O1662)</f>
        <v>0</v>
      </c>
      <c r="J1662" s="7">
        <f>IF([1]主干线!P1662="","",[1]主干线!P1662)</f>
        <v>2015</v>
      </c>
      <c r="K1662" s="7">
        <f>IF([1]主干线!Q1662="","",[1]主干线!Q1662)</f>
        <v>3</v>
      </c>
      <c r="L1662" s="7">
        <f>IF([1]主干线!R1662="","",[1]主干线!R1662)</f>
        <v>0</v>
      </c>
      <c r="M1662" s="7">
        <f>IF([1]主干线!S1662="","",[1]主干线!S1662)</f>
        <v>0</v>
      </c>
      <c r="N1662" s="7">
        <f>IF([1]主干线!T1662="","",[1]主干线!T1662)</f>
        <v>0</v>
      </c>
      <c r="O1662" s="7" t="str">
        <f>IF([1]主干线!V1662="","",[1]主干线!V1662)</f>
        <v>配变_徐公桥小区7#变</v>
      </c>
      <c r="P1662" s="7">
        <f>IF([1]主干线!W1662="","",[1]主干线!W1662)</f>
        <v>2.079218</v>
      </c>
      <c r="Q1662" s="7">
        <f>IF([1]主干线!X1662="","",[1]主干线!X1662)</f>
        <v>5</v>
      </c>
      <c r="R1662" s="7">
        <f>IF([1]主干线!I1662="","",[1]主干线!I1662)</f>
        <v>1</v>
      </c>
      <c r="S1662" s="7">
        <f>IF([1]主干线!G1662="","",[1]主干线!G1662)</f>
        <v>0</v>
      </c>
      <c r="T1662" s="7">
        <f>IF([1]主干线!J1662="","",[1]主干线!J1662)</f>
        <v>0</v>
      </c>
      <c r="U1662" s="7" t="str">
        <f>IF([1]主干线!H1662="","",[1]主干线!H1662)</f>
        <v>市辖</v>
      </c>
    </row>
    <row r="1663" spans="1:21" x14ac:dyDescent="0.15">
      <c r="A1663" s="7" t="str">
        <f>IF([1]主干线!A1663="","",[1]主干线!A1663)</f>
        <v>安陆线路68</v>
      </c>
      <c r="B1663" s="7" t="str">
        <f>IF([1]主干线!B1663="","",[1]主干线!B1663)</f>
        <v>10kV</v>
      </c>
      <c r="C1663" s="7" t="str">
        <f>IF([1]主干线!C1663="","",[1]主干线!C1663)</f>
        <v>146安陆线</v>
      </c>
      <c r="D1663" s="7">
        <f>IF([1]主干线!D1663="","",[1]主干线!D1663)</f>
        <v>0</v>
      </c>
      <c r="E1663" s="7" t="str">
        <f>IF([1]主干线!E1663="","",[1]主干线!E1663)</f>
        <v>LGJ-185/30</v>
      </c>
      <c r="F1663" s="7">
        <f>IF([1]主干线!F1663="","",[1]主干线!F1663)</f>
        <v>0.119474</v>
      </c>
      <c r="G1663" s="7">
        <f>IF([1]主干线!M1663="","",[1]主干线!M1663)</f>
        <v>2E-3</v>
      </c>
      <c r="H1663" s="7">
        <f>IF([1]主干线!N1663="","",[1]主干线!N1663)</f>
        <v>0</v>
      </c>
      <c r="I1663" s="7">
        <f>IF([1]主干线!O1663="","",[1]主干线!O1663)</f>
        <v>0</v>
      </c>
      <c r="J1663" s="7">
        <f>IF([1]主干线!P1663="","",[1]主干线!P1663)</f>
        <v>2015</v>
      </c>
      <c r="K1663" s="7">
        <f>IF([1]主干线!Q1663="","",[1]主干线!Q1663)</f>
        <v>1</v>
      </c>
      <c r="L1663" s="7">
        <f>IF([1]主干线!R1663="","",[1]主干线!R1663)</f>
        <v>0</v>
      </c>
      <c r="M1663" s="7">
        <f>IF([1]主干线!S1663="","",[1]主干线!S1663)</f>
        <v>0</v>
      </c>
      <c r="N1663" s="7">
        <f>IF([1]主干线!T1663="","",[1]主干线!T1663)</f>
        <v>0</v>
      </c>
      <c r="O1663" s="7" t="str">
        <f>IF([1]主干线!V1663="","",[1]主干线!V1663)</f>
        <v>配变_徐公桥小区8#变</v>
      </c>
      <c r="P1663" s="7">
        <f>IF([1]主干线!W1663="","",[1]主干线!W1663)</f>
        <v>2.389472</v>
      </c>
      <c r="Q1663" s="7">
        <f>IF([1]主干线!X1663="","",[1]主干线!X1663)</f>
        <v>6</v>
      </c>
      <c r="R1663" s="7">
        <f>IF([1]主干线!I1663="","",[1]主干线!I1663)</f>
        <v>0</v>
      </c>
      <c r="S1663" s="7">
        <f>IF([1]主干线!G1663="","",[1]主干线!G1663)</f>
        <v>0</v>
      </c>
      <c r="T1663" s="7">
        <f>IF([1]主干线!J1663="","",[1]主干线!J1663)</f>
        <v>0</v>
      </c>
      <c r="U1663" s="7" t="str">
        <f>IF([1]主干线!H1663="","",[1]主干线!H1663)</f>
        <v>市辖</v>
      </c>
    </row>
    <row r="1664" spans="1:21" x14ac:dyDescent="0.15">
      <c r="A1664" s="7" t="str">
        <f>IF([1]主干线!A1664="","",[1]主干线!A1664)</f>
        <v>安陆线路16-1</v>
      </c>
      <c r="B1664" s="7" t="str">
        <f>IF([1]主干线!B1664="","",[1]主干线!B1664)</f>
        <v>10kV</v>
      </c>
      <c r="C1664" s="7" t="str">
        <f>IF([1]主干线!C1664="","",[1]主干线!C1664)</f>
        <v>146安陆线</v>
      </c>
      <c r="D1664" s="7">
        <f>IF([1]主干线!D1664="","",[1]主干线!D1664)</f>
        <v>0</v>
      </c>
      <c r="E1664" s="7" t="str">
        <f>IF([1]主干线!E1664="","",[1]主干线!E1664)</f>
        <v>LGJ-185/30</v>
      </c>
      <c r="F1664" s="7">
        <f>IF([1]主干线!F1664="","",[1]主干线!F1664)</f>
        <v>0.81139099999999997</v>
      </c>
      <c r="G1664" s="7">
        <f>IF([1]主干线!M1664="","",[1]主干线!M1664)</f>
        <v>2E-3</v>
      </c>
      <c r="H1664" s="7">
        <f>IF([1]主干线!N1664="","",[1]主干线!N1664)</f>
        <v>0</v>
      </c>
      <c r="I1664" s="7">
        <f>IF([1]主干线!O1664="","",[1]主干线!O1664)</f>
        <v>0</v>
      </c>
      <c r="J1664" s="7">
        <f>IF([1]主干线!P1664="","",[1]主干线!P1664)</f>
        <v>2015</v>
      </c>
      <c r="K1664" s="7">
        <f>IF([1]主干线!Q1664="","",[1]主干线!Q1664)</f>
        <v>2</v>
      </c>
      <c r="L1664" s="7">
        <f>IF([1]主干线!R1664="","",[1]主干线!R1664)</f>
        <v>0</v>
      </c>
      <c r="M1664" s="7">
        <f>IF([1]主干线!S1664="","",[1]主干线!S1664)</f>
        <v>0</v>
      </c>
      <c r="N1664" s="7">
        <f>IF([1]主干线!T1664="","",[1]主干线!T1664)</f>
        <v>0</v>
      </c>
      <c r="O1664" s="7" t="str">
        <f>IF([1]主干线!V1664="","",[1]主干线!V1664)</f>
        <v>分支箱_商运F6</v>
      </c>
      <c r="P1664" s="7">
        <f>IF([1]主干线!W1664="","",[1]主干线!W1664)</f>
        <v>16.227829</v>
      </c>
      <c r="Q1664" s="7">
        <f>IF([1]主干线!X1664="","",[1]主干线!X1664)</f>
        <v>7</v>
      </c>
      <c r="R1664" s="7">
        <f>IF([1]主干线!I1664="","",[1]主干线!I1664)</f>
        <v>1</v>
      </c>
      <c r="S1664" s="7">
        <f>IF([1]主干线!G1664="","",[1]主干线!G1664)</f>
        <v>0</v>
      </c>
      <c r="T1664" s="7">
        <f>IF([1]主干线!J1664="","",[1]主干线!J1664)</f>
        <v>0</v>
      </c>
      <c r="U1664" s="7" t="str">
        <f>IF([1]主干线!H1664="","",[1]主干线!H1664)</f>
        <v>市辖</v>
      </c>
    </row>
    <row r="1665" spans="1:21" x14ac:dyDescent="0.15">
      <c r="A1665" s="7" t="str">
        <f>IF([1]主干线!A1665="","",[1]主干线!A1665)</f>
        <v>天叁线路1</v>
      </c>
      <c r="B1665" s="7" t="str">
        <f>IF([1]主干线!B1665="","",[1]主干线!B1665)</f>
        <v>10kV</v>
      </c>
      <c r="C1665" s="7" t="str">
        <f>IF([1]主干线!C1665="","",[1]主干线!C1665)</f>
        <v>153天叁线</v>
      </c>
      <c r="D1665" s="7">
        <f>IF([1]主干线!D1665="","",[1]主干线!D1665)</f>
        <v>0</v>
      </c>
      <c r="E1665" s="7" t="str">
        <f>IF([1]主干线!E1665="","",[1]主干线!E1665)</f>
        <v>LGJ-185/30</v>
      </c>
      <c r="F1665" s="7">
        <f>IF([1]主干线!F1665="","",[1]主干线!F1665)</f>
        <v>0.108621</v>
      </c>
      <c r="G1665" s="7">
        <f>IF([1]主干线!M1665="","",[1]主干线!M1665)</f>
        <v>2E-3</v>
      </c>
      <c r="H1665" s="7">
        <f>IF([1]主干线!N1665="","",[1]主干线!N1665)</f>
        <v>0</v>
      </c>
      <c r="I1665" s="7">
        <f>IF([1]主干线!O1665="","",[1]主干线!O1665)</f>
        <v>0</v>
      </c>
      <c r="J1665" s="7">
        <f>IF([1]主干线!P1665="","",[1]主干线!P1665)</f>
        <v>2015</v>
      </c>
      <c r="K1665" s="7">
        <f>IF([1]主干线!Q1665="","",[1]主干线!Q1665)</f>
        <v>3</v>
      </c>
      <c r="L1665" s="7">
        <f>IF([1]主干线!R1665="","",[1]主干线!R1665)</f>
        <v>0</v>
      </c>
      <c r="M1665" s="7">
        <f>IF([1]主干线!S1665="","",[1]主干线!S1665)</f>
        <v>0</v>
      </c>
      <c r="N1665" s="7">
        <f>IF([1]主干线!T1665="","",[1]主干线!T1665)</f>
        <v>0</v>
      </c>
      <c r="O1665" s="7" t="str">
        <f>IF([1]主干线!V1665="","",[1]主干线!V1665)</f>
        <v>分支箱_蓬星路中配</v>
      </c>
      <c r="P1665" s="7">
        <f>IF([1]主干线!W1665="","",[1]主干线!W1665)</f>
        <v>2.1724130000000001</v>
      </c>
      <c r="Q1665" s="7">
        <f>IF([1]主干线!X1665="","",[1]主干线!X1665)</f>
        <v>8</v>
      </c>
      <c r="R1665" s="7">
        <f>IF([1]主干线!I1665="","",[1]主干线!I1665)</f>
        <v>1</v>
      </c>
      <c r="S1665" s="7">
        <f>IF([1]主干线!G1665="","",[1]主干线!G1665)</f>
        <v>0</v>
      </c>
      <c r="T1665" s="7">
        <f>IF([1]主干线!J1665="","",[1]主干线!J1665)</f>
        <v>0</v>
      </c>
      <c r="U1665" s="7" t="str">
        <f>IF([1]主干线!H1665="","",[1]主干线!H1665)</f>
        <v>市辖</v>
      </c>
    </row>
    <row r="1666" spans="1:21" x14ac:dyDescent="0.15">
      <c r="A1666" s="7" t="str">
        <f>IF([1]主干线!A1666="","",[1]主干线!A1666)</f>
        <v>天叁线路2</v>
      </c>
      <c r="B1666" s="7" t="str">
        <f>IF([1]主干线!B1666="","",[1]主干线!B1666)</f>
        <v>10kV</v>
      </c>
      <c r="C1666" s="7" t="str">
        <f>IF([1]主干线!C1666="","",[1]主干线!C1666)</f>
        <v>153天叁线</v>
      </c>
      <c r="D1666" s="7">
        <f>IF([1]主干线!D1666="","",[1]主干线!D1666)</f>
        <v>0</v>
      </c>
      <c r="E1666" s="7" t="str">
        <f>IF([1]主干线!E1666="","",[1]主干线!E1666)</f>
        <v>LGJ-185/30</v>
      </c>
      <c r="F1666" s="7">
        <f>IF([1]主干线!F1666="","",[1]主干线!F1666)</f>
        <v>0.23028699999999999</v>
      </c>
      <c r="G1666" s="7">
        <f>IF([1]主干线!M1666="","",[1]主干线!M1666)</f>
        <v>2E-3</v>
      </c>
      <c r="H1666" s="7">
        <f>IF([1]主干线!N1666="","",[1]主干线!N1666)</f>
        <v>0</v>
      </c>
      <c r="I1666" s="7">
        <f>IF([1]主干线!O1666="","",[1]主干线!O1666)</f>
        <v>0</v>
      </c>
      <c r="J1666" s="7">
        <f>IF([1]主干线!P1666="","",[1]主干线!P1666)</f>
        <v>2015</v>
      </c>
      <c r="K1666" s="7">
        <f>IF([1]主干线!Q1666="","",[1]主干线!Q1666)</f>
        <v>1</v>
      </c>
      <c r="L1666" s="7">
        <f>IF([1]主干线!R1666="","",[1]主干线!R1666)</f>
        <v>0</v>
      </c>
      <c r="M1666" s="7">
        <f>IF([1]主干线!S1666="","",[1]主干线!S1666)</f>
        <v>0</v>
      </c>
      <c r="N1666" s="7">
        <f>IF([1]主干线!T1666="","",[1]主干线!T1666)</f>
        <v>0</v>
      </c>
      <c r="O1666" s="7" t="str">
        <f>IF([1]主干线!V1666="","",[1]主干线!V1666)</f>
        <v>8796088763696</v>
      </c>
      <c r="P1666" s="7">
        <f>IF([1]主干线!W1666="","",[1]主干线!W1666)</f>
        <v>4.6057499999999996</v>
      </c>
      <c r="Q1666" s="7">
        <f>IF([1]主干线!X1666="","",[1]主干线!X1666)</f>
        <v>0</v>
      </c>
      <c r="R1666" s="7">
        <f>IF([1]主干线!I1666="","",[1]主干线!I1666)</f>
        <v>0</v>
      </c>
      <c r="S1666" s="7">
        <f>IF([1]主干线!G1666="","",[1]主干线!G1666)</f>
        <v>0</v>
      </c>
      <c r="T1666" s="7">
        <f>IF([1]主干线!J1666="","",[1]主干线!J1666)</f>
        <v>0</v>
      </c>
      <c r="U1666" s="7" t="str">
        <f>IF([1]主干线!H1666="","",[1]主干线!H1666)</f>
        <v>市辖</v>
      </c>
    </row>
    <row r="1667" spans="1:21" x14ac:dyDescent="0.15">
      <c r="A1667" s="7" t="str">
        <f>IF([1]主干线!A1667="","",[1]主干线!A1667)</f>
        <v>天叁线路3</v>
      </c>
      <c r="B1667" s="7" t="str">
        <f>IF([1]主干线!B1667="","",[1]主干线!B1667)</f>
        <v>10kV</v>
      </c>
      <c r="C1667" s="7" t="str">
        <f>IF([1]主干线!C1667="","",[1]主干线!C1667)</f>
        <v>153天叁线</v>
      </c>
      <c r="D1667" s="7">
        <f>IF([1]主干线!D1667="","",[1]主干线!D1667)</f>
        <v>0</v>
      </c>
      <c r="E1667" s="7" t="str">
        <f>IF([1]主干线!E1667="","",[1]主干线!E1667)</f>
        <v>LGJ-185/30</v>
      </c>
      <c r="F1667" s="7">
        <f>IF([1]主干线!F1667="","",[1]主干线!F1667)</f>
        <v>0.270038</v>
      </c>
      <c r="G1667" s="7">
        <f>IF([1]主干线!M1667="","",[1]主干线!M1667)</f>
        <v>2E-3</v>
      </c>
      <c r="H1667" s="7">
        <f>IF([1]主干线!N1667="","",[1]主干线!N1667)</f>
        <v>0</v>
      </c>
      <c r="I1667" s="7">
        <f>IF([1]主干线!O1667="","",[1]主干线!O1667)</f>
        <v>0</v>
      </c>
      <c r="J1667" s="7">
        <f>IF([1]主干线!P1667="","",[1]主干线!P1667)</f>
        <v>2015</v>
      </c>
      <c r="K1667" s="7">
        <f>IF([1]主干线!Q1667="","",[1]主干线!Q1667)</f>
        <v>2</v>
      </c>
      <c r="L1667" s="7">
        <f>IF([1]主干线!R1667="","",[1]主干线!R1667)</f>
        <v>0</v>
      </c>
      <c r="M1667" s="7">
        <f>IF([1]主干线!S1667="","",[1]主干线!S1667)</f>
        <v>0</v>
      </c>
      <c r="N1667" s="7">
        <f>IF([1]主干线!T1667="","",[1]主干线!T1667)</f>
        <v>0</v>
      </c>
      <c r="O1667" s="7" t="str">
        <f>IF([1]主干线!V1667="","",[1]主干线!V1667)</f>
        <v>配变_好孩子儿童用品1-1</v>
      </c>
      <c r="P1667" s="7">
        <f>IF([1]主干线!W1667="","",[1]主干线!W1667)</f>
        <v>5.4007670000000001</v>
      </c>
      <c r="Q1667" s="7">
        <f>IF([1]主干线!X1667="","",[1]主干线!X1667)</f>
        <v>1</v>
      </c>
      <c r="R1667" s="7">
        <f>IF([1]主干线!I1667="","",[1]主干线!I1667)</f>
        <v>1</v>
      </c>
      <c r="S1667" s="7">
        <f>IF([1]主干线!G1667="","",[1]主干线!G1667)</f>
        <v>0</v>
      </c>
      <c r="T1667" s="7">
        <f>IF([1]主干线!J1667="","",[1]主干线!J1667)</f>
        <v>0</v>
      </c>
      <c r="U1667" s="7" t="str">
        <f>IF([1]主干线!H1667="","",[1]主干线!H1667)</f>
        <v>市辖</v>
      </c>
    </row>
    <row r="1668" spans="1:21" x14ac:dyDescent="0.15">
      <c r="A1668" s="7" t="str">
        <f>IF([1]主干线!A1668="","",[1]主干线!A1668)</f>
        <v>天叁线路4</v>
      </c>
      <c r="B1668" s="7" t="str">
        <f>IF([1]主干线!B1668="","",[1]主干线!B1668)</f>
        <v>10kV</v>
      </c>
      <c r="C1668" s="7" t="str">
        <f>IF([1]主干线!C1668="","",[1]主干线!C1668)</f>
        <v>153天叁线</v>
      </c>
      <c r="D1668" s="7">
        <f>IF([1]主干线!D1668="","",[1]主干线!D1668)</f>
        <v>0</v>
      </c>
      <c r="E1668" s="7" t="str">
        <f>IF([1]主干线!E1668="","",[1]主干线!E1668)</f>
        <v>LGJ-185/30</v>
      </c>
      <c r="F1668" s="7">
        <f>IF([1]主干线!F1668="","",[1]主干线!F1668)</f>
        <v>4.2356999999999999E-2</v>
      </c>
      <c r="G1668" s="7">
        <f>IF([1]主干线!M1668="","",[1]主干线!M1668)</f>
        <v>2E-3</v>
      </c>
      <c r="H1668" s="7">
        <f>IF([1]主干线!N1668="","",[1]主干线!N1668)</f>
        <v>0</v>
      </c>
      <c r="I1668" s="7">
        <f>IF([1]主干线!O1668="","",[1]主干线!O1668)</f>
        <v>0</v>
      </c>
      <c r="J1668" s="7">
        <f>IF([1]主干线!P1668="","",[1]主干线!P1668)</f>
        <v>2015</v>
      </c>
      <c r="K1668" s="7">
        <f>IF([1]主干线!Q1668="","",[1]主干线!Q1668)</f>
        <v>3</v>
      </c>
      <c r="L1668" s="7">
        <f>IF([1]主干线!R1668="","",[1]主干线!R1668)</f>
        <v>0</v>
      </c>
      <c r="M1668" s="7">
        <f>IF([1]主干线!S1668="","",[1]主干线!S1668)</f>
        <v>0</v>
      </c>
      <c r="N1668" s="7">
        <f>IF([1]主干线!T1668="","",[1]主干线!T1668)</f>
        <v>0</v>
      </c>
      <c r="O1668" s="7" t="str">
        <f>IF([1]主干线!V1668="","",[1]主干线!V1668)</f>
        <v>8796088763760</v>
      </c>
      <c r="P1668" s="7">
        <f>IF([1]主干线!W1668="","",[1]主干线!W1668)</f>
        <v>0.84714699999999998</v>
      </c>
      <c r="Q1668" s="7">
        <f>IF([1]主干线!X1668="","",[1]主干线!X1668)</f>
        <v>2</v>
      </c>
      <c r="R1668" s="7">
        <f>IF([1]主干线!I1668="","",[1]主干线!I1668)</f>
        <v>1</v>
      </c>
      <c r="S1668" s="7">
        <f>IF([1]主干线!G1668="","",[1]主干线!G1668)</f>
        <v>0</v>
      </c>
      <c r="T1668" s="7">
        <f>IF([1]主干线!J1668="","",[1]主干线!J1668)</f>
        <v>0</v>
      </c>
      <c r="U1668" s="7" t="str">
        <f>IF([1]主干线!H1668="","",[1]主干线!H1668)</f>
        <v>市辖</v>
      </c>
    </row>
    <row r="1669" spans="1:21" x14ac:dyDescent="0.15">
      <c r="A1669" s="7" t="str">
        <f>IF([1]主干线!A1669="","",[1]主干线!A1669)</f>
        <v>天叁线路5</v>
      </c>
      <c r="B1669" s="7" t="str">
        <f>IF([1]主干线!B1669="","",[1]主干线!B1669)</f>
        <v>10kV</v>
      </c>
      <c r="C1669" s="7" t="str">
        <f>IF([1]主干线!C1669="","",[1]主干线!C1669)</f>
        <v>153天叁线</v>
      </c>
      <c r="D1669" s="7">
        <f>IF([1]主干线!D1669="","",[1]主干线!D1669)</f>
        <v>0</v>
      </c>
      <c r="E1669" s="7" t="str">
        <f>IF([1]主干线!E1669="","",[1]主干线!E1669)</f>
        <v>LGJ-185/30</v>
      </c>
      <c r="F1669" s="7">
        <f>IF([1]主干线!F1669="","",[1]主干线!F1669)</f>
        <v>1.2357999999999999E-2</v>
      </c>
      <c r="G1669" s="7">
        <f>IF([1]主干线!M1669="","",[1]主干线!M1669)</f>
        <v>2E-3</v>
      </c>
      <c r="H1669" s="7">
        <f>IF([1]主干线!N1669="","",[1]主干线!N1669)</f>
        <v>0</v>
      </c>
      <c r="I1669" s="7">
        <f>IF([1]主干线!O1669="","",[1]主干线!O1669)</f>
        <v>0</v>
      </c>
      <c r="J1669" s="7">
        <f>IF([1]主干线!P1669="","",[1]主干线!P1669)</f>
        <v>2015</v>
      </c>
      <c r="K1669" s="7">
        <f>IF([1]主干线!Q1669="","",[1]主干线!Q1669)</f>
        <v>1</v>
      </c>
      <c r="L1669" s="7">
        <f>IF([1]主干线!R1669="","",[1]主干线!R1669)</f>
        <v>0</v>
      </c>
      <c r="M1669" s="7">
        <f>IF([1]主干线!S1669="","",[1]主干线!S1669)</f>
        <v>0</v>
      </c>
      <c r="N1669" s="7">
        <f>IF([1]主干线!T1669="","",[1]主干线!T1669)</f>
        <v>0</v>
      </c>
      <c r="O1669" s="7" t="str">
        <f>IF([1]主干线!V1669="","",[1]主干线!V1669)</f>
        <v>配变_天叁线新沪顺服饰</v>
      </c>
      <c r="P1669" s="7">
        <f>IF([1]主干线!W1669="","",[1]主干线!W1669)</f>
        <v>0.247165</v>
      </c>
      <c r="Q1669" s="7">
        <f>IF([1]主干线!X1669="","",[1]主干线!X1669)</f>
        <v>3</v>
      </c>
      <c r="R1669" s="7">
        <f>IF([1]主干线!I1669="","",[1]主干线!I1669)</f>
        <v>0</v>
      </c>
      <c r="S1669" s="7">
        <f>IF([1]主干线!G1669="","",[1]主干线!G1669)</f>
        <v>0</v>
      </c>
      <c r="T1669" s="7">
        <f>IF([1]主干线!J1669="","",[1]主干线!J1669)</f>
        <v>0</v>
      </c>
      <c r="U1669" s="7" t="str">
        <f>IF([1]主干线!H1669="","",[1]主干线!H1669)</f>
        <v>市辖</v>
      </c>
    </row>
    <row r="1670" spans="1:21" x14ac:dyDescent="0.15">
      <c r="A1670" s="7" t="str">
        <f>IF([1]主干线!A1670="","",[1]主干线!A1670)</f>
        <v>天叁线路6</v>
      </c>
      <c r="B1670" s="7" t="str">
        <f>IF([1]主干线!B1670="","",[1]主干线!B1670)</f>
        <v>10kV</v>
      </c>
      <c r="C1670" s="7" t="str">
        <f>IF([1]主干线!C1670="","",[1]主干线!C1670)</f>
        <v>153天叁线</v>
      </c>
      <c r="D1670" s="7">
        <f>IF([1]主干线!D1670="","",[1]主干线!D1670)</f>
        <v>0</v>
      </c>
      <c r="E1670" s="7" t="str">
        <f>IF([1]主干线!E1670="","",[1]主干线!E1670)</f>
        <v>LGJ-185/30</v>
      </c>
      <c r="F1670" s="7">
        <f>IF([1]主干线!F1670="","",[1]主干线!F1670)</f>
        <v>0.250361</v>
      </c>
      <c r="G1670" s="7">
        <f>IF([1]主干线!M1670="","",[1]主干线!M1670)</f>
        <v>2E-3</v>
      </c>
      <c r="H1670" s="7">
        <f>IF([1]主干线!N1670="","",[1]主干线!N1670)</f>
        <v>0</v>
      </c>
      <c r="I1670" s="7">
        <f>IF([1]主干线!O1670="","",[1]主干线!O1670)</f>
        <v>0</v>
      </c>
      <c r="J1670" s="7">
        <f>IF([1]主干线!P1670="","",[1]主干线!P1670)</f>
        <v>2015</v>
      </c>
      <c r="K1670" s="7">
        <f>IF([1]主干线!Q1670="","",[1]主干线!Q1670)</f>
        <v>2</v>
      </c>
      <c r="L1670" s="7">
        <f>IF([1]主干线!R1670="","",[1]主干线!R1670)</f>
        <v>0</v>
      </c>
      <c r="M1670" s="7">
        <f>IF([1]主干线!S1670="","",[1]主干线!S1670)</f>
        <v>0</v>
      </c>
      <c r="N1670" s="7">
        <f>IF([1]主干线!T1670="","",[1]主干线!T1670)</f>
        <v>0</v>
      </c>
      <c r="O1670" s="7" t="str">
        <f>IF([1]主干线!V1670="","",[1]主干线!V1670)</f>
        <v>8796088763776</v>
      </c>
      <c r="P1670" s="7">
        <f>IF([1]主干线!W1670="","",[1]主干线!W1670)</f>
        <v>5.007212</v>
      </c>
      <c r="Q1670" s="7">
        <f>IF([1]主干线!X1670="","",[1]主干线!X1670)</f>
        <v>4</v>
      </c>
      <c r="R1670" s="7">
        <f>IF([1]主干线!I1670="","",[1]主干线!I1670)</f>
        <v>1</v>
      </c>
      <c r="S1670" s="7">
        <f>IF([1]主干线!G1670="","",[1]主干线!G1670)</f>
        <v>0</v>
      </c>
      <c r="T1670" s="7">
        <f>IF([1]主干线!J1670="","",[1]主干线!J1670)</f>
        <v>0</v>
      </c>
      <c r="U1670" s="7" t="str">
        <f>IF([1]主干线!H1670="","",[1]主干线!H1670)</f>
        <v>市辖</v>
      </c>
    </row>
    <row r="1671" spans="1:21" x14ac:dyDescent="0.15">
      <c r="A1671" s="7" t="str">
        <f>IF([1]主干线!A1671="","",[1]主干线!A1671)</f>
        <v>天叁线路7</v>
      </c>
      <c r="B1671" s="7" t="str">
        <f>IF([1]主干线!B1671="","",[1]主干线!B1671)</f>
        <v>10kV</v>
      </c>
      <c r="C1671" s="7" t="str">
        <f>IF([1]主干线!C1671="","",[1]主干线!C1671)</f>
        <v>153天叁线</v>
      </c>
      <c r="D1671" s="7">
        <f>IF([1]主干线!D1671="","",[1]主干线!D1671)</f>
        <v>0</v>
      </c>
      <c r="E1671" s="7" t="str">
        <f>IF([1]主干线!E1671="","",[1]主干线!E1671)</f>
        <v>LGJ-185/30</v>
      </c>
      <c r="F1671" s="7">
        <f>IF([1]主干线!F1671="","",[1]主干线!F1671)</f>
        <v>1.8926999999999999E-2</v>
      </c>
      <c r="G1671" s="7">
        <f>IF([1]主干线!M1671="","",[1]主干线!M1671)</f>
        <v>2E-3</v>
      </c>
      <c r="H1671" s="7">
        <f>IF([1]主干线!N1671="","",[1]主干线!N1671)</f>
        <v>0</v>
      </c>
      <c r="I1671" s="7">
        <f>IF([1]主干线!O1671="","",[1]主干线!O1671)</f>
        <v>0</v>
      </c>
      <c r="J1671" s="7">
        <f>IF([1]主干线!P1671="","",[1]主干线!P1671)</f>
        <v>2015</v>
      </c>
      <c r="K1671" s="7">
        <f>IF([1]主干线!Q1671="","",[1]主干线!Q1671)</f>
        <v>3</v>
      </c>
      <c r="L1671" s="7">
        <f>IF([1]主干线!R1671="","",[1]主干线!R1671)</f>
        <v>0</v>
      </c>
      <c r="M1671" s="7">
        <f>IF([1]主干线!S1671="","",[1]主干线!S1671)</f>
        <v>0</v>
      </c>
      <c r="N1671" s="7">
        <f>IF([1]主干线!T1671="","",[1]主干线!T1671)</f>
        <v>0</v>
      </c>
      <c r="O1671" s="7" t="str">
        <f>IF([1]主干线!V1671="","",[1]主干线!V1671)</f>
        <v>配变_信倡电缆</v>
      </c>
      <c r="P1671" s="7">
        <f>IF([1]主干线!W1671="","",[1]主干线!W1671)</f>
        <v>0.37853999999999999</v>
      </c>
      <c r="Q1671" s="7">
        <f>IF([1]主干线!X1671="","",[1]主干线!X1671)</f>
        <v>5</v>
      </c>
      <c r="R1671" s="7">
        <f>IF([1]主干线!I1671="","",[1]主干线!I1671)</f>
        <v>1</v>
      </c>
      <c r="S1671" s="7">
        <f>IF([1]主干线!G1671="","",[1]主干线!G1671)</f>
        <v>0</v>
      </c>
      <c r="T1671" s="7">
        <f>IF([1]主干线!J1671="","",[1]主干线!J1671)</f>
        <v>0</v>
      </c>
      <c r="U1671" s="7" t="str">
        <f>IF([1]主干线!H1671="","",[1]主干线!H1671)</f>
        <v>市辖</v>
      </c>
    </row>
    <row r="1672" spans="1:21" x14ac:dyDescent="0.15">
      <c r="A1672" s="7" t="str">
        <f>IF([1]主干线!A1672="","",[1]主干线!A1672)</f>
        <v>天叁线路8</v>
      </c>
      <c r="B1672" s="7" t="str">
        <f>IF([1]主干线!B1672="","",[1]主干线!B1672)</f>
        <v>10kV</v>
      </c>
      <c r="C1672" s="7" t="str">
        <f>IF([1]主干线!C1672="","",[1]主干线!C1672)</f>
        <v>153天叁线</v>
      </c>
      <c r="D1672" s="7">
        <f>IF([1]主干线!D1672="","",[1]主干线!D1672)</f>
        <v>0</v>
      </c>
      <c r="E1672" s="7" t="str">
        <f>IF([1]主干线!E1672="","",[1]主干线!E1672)</f>
        <v>LGJ-185/30</v>
      </c>
      <c r="F1672" s="7">
        <f>IF([1]主干线!F1672="","",[1]主干线!F1672)</f>
        <v>0.13087399999999999</v>
      </c>
      <c r="G1672" s="7">
        <f>IF([1]主干线!M1672="","",[1]主干线!M1672)</f>
        <v>2E-3</v>
      </c>
      <c r="H1672" s="7">
        <f>IF([1]主干线!N1672="","",[1]主干线!N1672)</f>
        <v>0</v>
      </c>
      <c r="I1672" s="7">
        <f>IF([1]主干线!O1672="","",[1]主干线!O1672)</f>
        <v>0</v>
      </c>
      <c r="J1672" s="7">
        <f>IF([1]主干线!P1672="","",[1]主干线!P1672)</f>
        <v>2015</v>
      </c>
      <c r="K1672" s="7">
        <f>IF([1]主干线!Q1672="","",[1]主干线!Q1672)</f>
        <v>1</v>
      </c>
      <c r="L1672" s="7">
        <f>IF([1]主干线!R1672="","",[1]主干线!R1672)</f>
        <v>0</v>
      </c>
      <c r="M1672" s="7">
        <f>IF([1]主干线!S1672="","",[1]主干线!S1672)</f>
        <v>0</v>
      </c>
      <c r="N1672" s="7">
        <f>IF([1]主干线!T1672="","",[1]主干线!T1672)</f>
        <v>0</v>
      </c>
      <c r="O1672" s="7" t="str">
        <f>IF([1]主干线!V1672="","",[1]主干线!V1672)</f>
        <v>8796088767008</v>
      </c>
      <c r="P1672" s="7">
        <f>IF([1]主干线!W1672="","",[1]主干线!W1672)</f>
        <v>2.6174719999999998</v>
      </c>
      <c r="Q1672" s="7">
        <f>IF([1]主干线!X1672="","",[1]主干线!X1672)</f>
        <v>6</v>
      </c>
      <c r="R1672" s="7">
        <f>IF([1]主干线!I1672="","",[1]主干线!I1672)</f>
        <v>0</v>
      </c>
      <c r="S1672" s="7">
        <f>IF([1]主干线!G1672="","",[1]主干线!G1672)</f>
        <v>0</v>
      </c>
      <c r="T1672" s="7">
        <f>IF([1]主干线!J1672="","",[1]主干线!J1672)</f>
        <v>0</v>
      </c>
      <c r="U1672" s="7" t="str">
        <f>IF([1]主干线!H1672="","",[1]主干线!H1672)</f>
        <v>市辖</v>
      </c>
    </row>
    <row r="1673" spans="1:21" x14ac:dyDescent="0.15">
      <c r="A1673" s="7" t="str">
        <f>IF([1]主干线!A1673="","",[1]主干线!A1673)</f>
        <v>天叁线路9</v>
      </c>
      <c r="B1673" s="7" t="str">
        <f>IF([1]主干线!B1673="","",[1]主干线!B1673)</f>
        <v>10kV</v>
      </c>
      <c r="C1673" s="7" t="str">
        <f>IF([1]主干线!C1673="","",[1]主干线!C1673)</f>
        <v>153天叁线</v>
      </c>
      <c r="D1673" s="7">
        <f>IF([1]主干线!D1673="","",[1]主干线!D1673)</f>
        <v>0</v>
      </c>
      <c r="E1673" s="7" t="str">
        <f>IF([1]主干线!E1673="","",[1]主干线!E1673)</f>
        <v>LGJ-185/30</v>
      </c>
      <c r="F1673" s="7">
        <f>IF([1]主干线!F1673="","",[1]主干线!F1673)</f>
        <v>3.3737999999999997E-2</v>
      </c>
      <c r="G1673" s="7">
        <f>IF([1]主干线!M1673="","",[1]主干线!M1673)</f>
        <v>2E-3</v>
      </c>
      <c r="H1673" s="7">
        <f>IF([1]主干线!N1673="","",[1]主干线!N1673)</f>
        <v>0</v>
      </c>
      <c r="I1673" s="7">
        <f>IF([1]主干线!O1673="","",[1]主干线!O1673)</f>
        <v>0</v>
      </c>
      <c r="J1673" s="7">
        <f>IF([1]主干线!P1673="","",[1]主干线!P1673)</f>
        <v>2015</v>
      </c>
      <c r="K1673" s="7">
        <f>IF([1]主干线!Q1673="","",[1]主干线!Q1673)</f>
        <v>2</v>
      </c>
      <c r="L1673" s="7">
        <f>IF([1]主干线!R1673="","",[1]主干线!R1673)</f>
        <v>0</v>
      </c>
      <c r="M1673" s="7">
        <f>IF([1]主干线!S1673="","",[1]主干线!S1673)</f>
        <v>0</v>
      </c>
      <c r="N1673" s="7">
        <f>IF([1]主干线!T1673="","",[1]主干线!T1673)</f>
        <v>0</v>
      </c>
      <c r="O1673" s="7" t="str">
        <f>IF([1]主干线!V1673="","",[1]主干线!V1673)</f>
        <v>配变_好孩子儿童服饰</v>
      </c>
      <c r="P1673" s="7">
        <f>IF([1]主干线!W1673="","",[1]主干线!W1673)</f>
        <v>0.67475600000000002</v>
      </c>
      <c r="Q1673" s="7">
        <f>IF([1]主干线!X1673="","",[1]主干线!X1673)</f>
        <v>7</v>
      </c>
      <c r="R1673" s="7">
        <f>IF([1]主干线!I1673="","",[1]主干线!I1673)</f>
        <v>1</v>
      </c>
      <c r="S1673" s="7">
        <f>IF([1]主干线!G1673="","",[1]主干线!G1673)</f>
        <v>0</v>
      </c>
      <c r="T1673" s="7">
        <f>IF([1]主干线!J1673="","",[1]主干线!J1673)</f>
        <v>0</v>
      </c>
      <c r="U1673" s="7" t="str">
        <f>IF([1]主干线!H1673="","",[1]主干线!H1673)</f>
        <v>市辖</v>
      </c>
    </row>
    <row r="1674" spans="1:21" x14ac:dyDescent="0.15">
      <c r="A1674" s="7" t="str">
        <f>IF([1]主干线!A1674="","",[1]主干线!A1674)</f>
        <v>天叁线路10</v>
      </c>
      <c r="B1674" s="7" t="str">
        <f>IF([1]主干线!B1674="","",[1]主干线!B1674)</f>
        <v>10kV</v>
      </c>
      <c r="C1674" s="7" t="str">
        <f>IF([1]主干线!C1674="","",[1]主干线!C1674)</f>
        <v>153天叁线</v>
      </c>
      <c r="D1674" s="7">
        <f>IF([1]主干线!D1674="","",[1]主干线!D1674)</f>
        <v>0</v>
      </c>
      <c r="E1674" s="7" t="str">
        <f>IF([1]主干线!E1674="","",[1]主干线!E1674)</f>
        <v>LGJ-185/30</v>
      </c>
      <c r="F1674" s="7">
        <f>IF([1]主干线!F1674="","",[1]主干线!F1674)</f>
        <v>0.102795</v>
      </c>
      <c r="G1674" s="7">
        <f>IF([1]主干线!M1674="","",[1]主干线!M1674)</f>
        <v>2E-3</v>
      </c>
      <c r="H1674" s="7">
        <f>IF([1]主干线!N1674="","",[1]主干线!N1674)</f>
        <v>0</v>
      </c>
      <c r="I1674" s="7">
        <f>IF([1]主干线!O1674="","",[1]主干线!O1674)</f>
        <v>0</v>
      </c>
      <c r="J1674" s="7">
        <f>IF([1]主干线!P1674="","",[1]主干线!P1674)</f>
        <v>2015</v>
      </c>
      <c r="K1674" s="7">
        <f>IF([1]主干线!Q1674="","",[1]主干线!Q1674)</f>
        <v>3</v>
      </c>
      <c r="L1674" s="7">
        <f>IF([1]主干线!R1674="","",[1]主干线!R1674)</f>
        <v>0</v>
      </c>
      <c r="M1674" s="7">
        <f>IF([1]主干线!S1674="","",[1]主干线!S1674)</f>
        <v>0</v>
      </c>
      <c r="N1674" s="7">
        <f>IF([1]主干线!T1674="","",[1]主干线!T1674)</f>
        <v>0</v>
      </c>
      <c r="O1674" s="7" t="str">
        <f>IF([1]主干线!V1674="","",[1]主干线!V1674)</f>
        <v>8796088763856</v>
      </c>
      <c r="P1674" s="7">
        <f>IF([1]主干线!W1674="","",[1]主干线!W1674)</f>
        <v>2.0558939999999999</v>
      </c>
      <c r="Q1674" s="7">
        <f>IF([1]主干线!X1674="","",[1]主干线!X1674)</f>
        <v>8</v>
      </c>
      <c r="R1674" s="7">
        <f>IF([1]主干线!I1674="","",[1]主干线!I1674)</f>
        <v>1</v>
      </c>
      <c r="S1674" s="7">
        <f>IF([1]主干线!G1674="","",[1]主干线!G1674)</f>
        <v>0</v>
      </c>
      <c r="T1674" s="7">
        <f>IF([1]主干线!J1674="","",[1]主干线!J1674)</f>
        <v>0</v>
      </c>
      <c r="U1674" s="7" t="str">
        <f>IF([1]主干线!H1674="","",[1]主干线!H1674)</f>
        <v>市辖</v>
      </c>
    </row>
    <row r="1675" spans="1:21" x14ac:dyDescent="0.15">
      <c r="A1675" s="7" t="str">
        <f>IF([1]主干线!A1675="","",[1]主干线!A1675)</f>
        <v>天叁线路11</v>
      </c>
      <c r="B1675" s="7" t="str">
        <f>IF([1]主干线!B1675="","",[1]主干线!B1675)</f>
        <v>10kV</v>
      </c>
      <c r="C1675" s="7" t="str">
        <f>IF([1]主干线!C1675="","",[1]主干线!C1675)</f>
        <v>153天叁线</v>
      </c>
      <c r="D1675" s="7">
        <f>IF([1]主干线!D1675="","",[1]主干线!D1675)</f>
        <v>0</v>
      </c>
      <c r="E1675" s="7" t="str">
        <f>IF([1]主干线!E1675="","",[1]主干线!E1675)</f>
        <v>LGJ-185/30</v>
      </c>
      <c r="F1675" s="7">
        <f>IF([1]主干线!F1675="","",[1]主干线!F1675)</f>
        <v>3.3135999999999999E-2</v>
      </c>
      <c r="G1675" s="7">
        <f>IF([1]主干线!M1675="","",[1]主干线!M1675)</f>
        <v>2E-3</v>
      </c>
      <c r="H1675" s="7">
        <f>IF([1]主干线!N1675="","",[1]主干线!N1675)</f>
        <v>0</v>
      </c>
      <c r="I1675" s="7">
        <f>IF([1]主干线!O1675="","",[1]主干线!O1675)</f>
        <v>0</v>
      </c>
      <c r="J1675" s="7">
        <f>IF([1]主干线!P1675="","",[1]主干线!P1675)</f>
        <v>2015</v>
      </c>
      <c r="K1675" s="7">
        <f>IF([1]主干线!Q1675="","",[1]主干线!Q1675)</f>
        <v>1</v>
      </c>
      <c r="L1675" s="7">
        <f>IF([1]主干线!R1675="","",[1]主干线!R1675)</f>
        <v>0</v>
      </c>
      <c r="M1675" s="7">
        <f>IF([1]主干线!S1675="","",[1]主干线!S1675)</f>
        <v>0</v>
      </c>
      <c r="N1675" s="7">
        <f>IF([1]主干线!T1675="","",[1]主干线!T1675)</f>
        <v>0</v>
      </c>
      <c r="O1675" s="7" t="str">
        <f>IF([1]主干线!V1675="","",[1]主干线!V1675)</f>
        <v>配变_星利富民合作社</v>
      </c>
      <c r="P1675" s="7">
        <f>IF([1]主干线!W1675="","",[1]主干线!W1675)</f>
        <v>0.66272399999999998</v>
      </c>
      <c r="Q1675" s="7">
        <f>IF([1]主干线!X1675="","",[1]主干线!X1675)</f>
        <v>0</v>
      </c>
      <c r="R1675" s="7">
        <f>IF([1]主干线!I1675="","",[1]主干线!I1675)</f>
        <v>0</v>
      </c>
      <c r="S1675" s="7">
        <f>IF([1]主干线!G1675="","",[1]主干线!G1675)</f>
        <v>0</v>
      </c>
      <c r="T1675" s="7">
        <f>IF([1]主干线!J1675="","",[1]主干线!J1675)</f>
        <v>0</v>
      </c>
      <c r="U1675" s="7" t="str">
        <f>IF([1]主干线!H1675="","",[1]主干线!H1675)</f>
        <v>市辖</v>
      </c>
    </row>
    <row r="1676" spans="1:21" x14ac:dyDescent="0.15">
      <c r="A1676" s="7" t="str">
        <f>IF([1]主干线!A1676="","",[1]主干线!A1676)</f>
        <v>天叁线路12</v>
      </c>
      <c r="B1676" s="7" t="str">
        <f>IF([1]主干线!B1676="","",[1]主干线!B1676)</f>
        <v>10kV</v>
      </c>
      <c r="C1676" s="7" t="str">
        <f>IF([1]主干线!C1676="","",[1]主干线!C1676)</f>
        <v>153天叁线</v>
      </c>
      <c r="D1676" s="7">
        <f>IF([1]主干线!D1676="","",[1]主干线!D1676)</f>
        <v>0</v>
      </c>
      <c r="E1676" s="7" t="str">
        <f>IF([1]主干线!E1676="","",[1]主干线!E1676)</f>
        <v>LGJ-185/30</v>
      </c>
      <c r="F1676" s="7">
        <f>IF([1]主干线!F1676="","",[1]主干线!F1676)</f>
        <v>3.6672999999999997E-2</v>
      </c>
      <c r="G1676" s="7">
        <f>IF([1]主干线!M1676="","",[1]主干线!M1676)</f>
        <v>2E-3</v>
      </c>
      <c r="H1676" s="7">
        <f>IF([1]主干线!N1676="","",[1]主干线!N1676)</f>
        <v>0</v>
      </c>
      <c r="I1676" s="7">
        <f>IF([1]主干线!O1676="","",[1]主干线!O1676)</f>
        <v>0</v>
      </c>
      <c r="J1676" s="7">
        <f>IF([1]主干线!P1676="","",[1]主干线!P1676)</f>
        <v>2015</v>
      </c>
      <c r="K1676" s="7">
        <f>IF([1]主干线!Q1676="","",[1]主干线!Q1676)</f>
        <v>2</v>
      </c>
      <c r="L1676" s="7">
        <f>IF([1]主干线!R1676="","",[1]主干线!R1676)</f>
        <v>0</v>
      </c>
      <c r="M1676" s="7">
        <f>IF([1]主干线!S1676="","",[1]主干线!S1676)</f>
        <v>0</v>
      </c>
      <c r="N1676" s="7">
        <f>IF([1]主干线!T1676="","",[1]主干线!T1676)</f>
        <v>0</v>
      </c>
      <c r="O1676" s="7" t="str">
        <f>IF([1]主干线!V1676="","",[1]主干线!V1676)</f>
        <v>8796088764000</v>
      </c>
      <c r="P1676" s="7">
        <f>IF([1]主干线!W1676="","",[1]主干线!W1676)</f>
        <v>0.73346199999999995</v>
      </c>
      <c r="Q1676" s="7">
        <f>IF([1]主干线!X1676="","",[1]主干线!X1676)</f>
        <v>1</v>
      </c>
      <c r="R1676" s="7">
        <f>IF([1]主干线!I1676="","",[1]主干线!I1676)</f>
        <v>1</v>
      </c>
      <c r="S1676" s="7">
        <f>IF([1]主干线!G1676="","",[1]主干线!G1676)</f>
        <v>0</v>
      </c>
      <c r="T1676" s="7">
        <f>IF([1]主干线!J1676="","",[1]主干线!J1676)</f>
        <v>0</v>
      </c>
      <c r="U1676" s="7" t="str">
        <f>IF([1]主干线!H1676="","",[1]主干线!H1676)</f>
        <v>市辖</v>
      </c>
    </row>
    <row r="1677" spans="1:21" x14ac:dyDescent="0.15">
      <c r="A1677" s="7" t="str">
        <f>IF([1]主干线!A1677="","",[1]主干线!A1677)</f>
        <v>天叁线路13</v>
      </c>
      <c r="B1677" s="7" t="str">
        <f>IF([1]主干线!B1677="","",[1]主干线!B1677)</f>
        <v>10kV</v>
      </c>
      <c r="C1677" s="7" t="str">
        <f>IF([1]主干线!C1677="","",[1]主干线!C1677)</f>
        <v>153天叁线</v>
      </c>
      <c r="D1677" s="7">
        <f>IF([1]主干线!D1677="","",[1]主干线!D1677)</f>
        <v>0</v>
      </c>
      <c r="E1677" s="7" t="str">
        <f>IF([1]主干线!E1677="","",[1]主干线!E1677)</f>
        <v>LGJ-185/30</v>
      </c>
      <c r="F1677" s="7">
        <f>IF([1]主干线!F1677="","",[1]主干线!F1677)</f>
        <v>1.7887E-2</v>
      </c>
      <c r="G1677" s="7">
        <f>IF([1]主干线!M1677="","",[1]主干线!M1677)</f>
        <v>2E-3</v>
      </c>
      <c r="H1677" s="7">
        <f>IF([1]主干线!N1677="","",[1]主干线!N1677)</f>
        <v>0</v>
      </c>
      <c r="I1677" s="7">
        <f>IF([1]主干线!O1677="","",[1]主干线!O1677)</f>
        <v>0</v>
      </c>
      <c r="J1677" s="7">
        <f>IF([1]主干线!P1677="","",[1]主干线!P1677)</f>
        <v>2015</v>
      </c>
      <c r="K1677" s="7">
        <f>IF([1]主干线!Q1677="","",[1]主干线!Q1677)</f>
        <v>3</v>
      </c>
      <c r="L1677" s="7">
        <f>IF([1]主干线!R1677="","",[1]主干线!R1677)</f>
        <v>0</v>
      </c>
      <c r="M1677" s="7">
        <f>IF([1]主干线!S1677="","",[1]主干线!S1677)</f>
        <v>0</v>
      </c>
      <c r="N1677" s="7">
        <f>IF([1]主干线!T1677="","",[1]主干线!T1677)</f>
        <v>0</v>
      </c>
      <c r="O1677" s="7" t="str">
        <f>IF([1]主干线!V1677="","",[1]主干线!V1677)</f>
        <v>8796088763968</v>
      </c>
      <c r="P1677" s="7">
        <f>IF([1]主干线!W1677="","",[1]主干线!W1677)</f>
        <v>0.357738</v>
      </c>
      <c r="Q1677" s="7">
        <f>IF([1]主干线!X1677="","",[1]主干线!X1677)</f>
        <v>2</v>
      </c>
      <c r="R1677" s="7">
        <f>IF([1]主干线!I1677="","",[1]主干线!I1677)</f>
        <v>1</v>
      </c>
      <c r="S1677" s="7">
        <f>IF([1]主干线!G1677="","",[1]主干线!G1677)</f>
        <v>0</v>
      </c>
      <c r="T1677" s="7">
        <f>IF([1]主干线!J1677="","",[1]主干线!J1677)</f>
        <v>0</v>
      </c>
      <c r="U1677" s="7" t="str">
        <f>IF([1]主干线!H1677="","",[1]主干线!H1677)</f>
        <v>市辖</v>
      </c>
    </row>
    <row r="1678" spans="1:21" x14ac:dyDescent="0.15">
      <c r="A1678" s="7" t="str">
        <f>IF([1]主干线!A1678="","",[1]主干线!A1678)</f>
        <v>天叁线路14</v>
      </c>
      <c r="B1678" s="7" t="str">
        <f>IF([1]主干线!B1678="","",[1]主干线!B1678)</f>
        <v>10kV</v>
      </c>
      <c r="C1678" s="7" t="str">
        <f>IF([1]主干线!C1678="","",[1]主干线!C1678)</f>
        <v>153天叁线</v>
      </c>
      <c r="D1678" s="7">
        <f>IF([1]主干线!D1678="","",[1]主干线!D1678)</f>
        <v>0</v>
      </c>
      <c r="E1678" s="7" t="str">
        <f>IF([1]主干线!E1678="","",[1]主干线!E1678)</f>
        <v>LGJ-185/30</v>
      </c>
      <c r="F1678" s="7">
        <f>IF([1]主干线!F1678="","",[1]主干线!F1678)</f>
        <v>4.163E-3</v>
      </c>
      <c r="G1678" s="7">
        <f>IF([1]主干线!M1678="","",[1]主干线!M1678)</f>
        <v>2E-3</v>
      </c>
      <c r="H1678" s="7">
        <f>IF([1]主干线!N1678="","",[1]主干线!N1678)</f>
        <v>0</v>
      </c>
      <c r="I1678" s="7">
        <f>IF([1]主干线!O1678="","",[1]主干线!O1678)</f>
        <v>0</v>
      </c>
      <c r="J1678" s="7">
        <f>IF([1]主干线!P1678="","",[1]主干线!P1678)</f>
        <v>2015</v>
      </c>
      <c r="K1678" s="7">
        <f>IF([1]主干线!Q1678="","",[1]主干线!Q1678)</f>
        <v>1</v>
      </c>
      <c r="L1678" s="7">
        <f>IF([1]主干线!R1678="","",[1]主干线!R1678)</f>
        <v>0</v>
      </c>
      <c r="M1678" s="7">
        <f>IF([1]主干线!S1678="","",[1]主干线!S1678)</f>
        <v>0</v>
      </c>
      <c r="N1678" s="7">
        <f>IF([1]主干线!T1678="","",[1]主干线!T1678)</f>
        <v>0</v>
      </c>
      <c r="O1678" s="7" t="str">
        <f>IF([1]主干线!V1678="","",[1]主干线!V1678)</f>
        <v>配变_宇宏轴承</v>
      </c>
      <c r="P1678" s="7">
        <f>IF([1]主干线!W1678="","",[1]主干线!W1678)</f>
        <v>8.3266000000000007E-2</v>
      </c>
      <c r="Q1678" s="7">
        <f>IF([1]主干线!X1678="","",[1]主干线!X1678)</f>
        <v>3</v>
      </c>
      <c r="R1678" s="7">
        <f>IF([1]主干线!I1678="","",[1]主干线!I1678)</f>
        <v>0</v>
      </c>
      <c r="S1678" s="7">
        <f>IF([1]主干线!G1678="","",[1]主干线!G1678)</f>
        <v>0</v>
      </c>
      <c r="T1678" s="7">
        <f>IF([1]主干线!J1678="","",[1]主干线!J1678)</f>
        <v>0</v>
      </c>
      <c r="U1678" s="7" t="str">
        <f>IF([1]主干线!H1678="","",[1]主干线!H1678)</f>
        <v>市辖</v>
      </c>
    </row>
    <row r="1679" spans="1:21" x14ac:dyDescent="0.15">
      <c r="A1679" s="7" t="str">
        <f>IF([1]主干线!A1679="","",[1]主干线!A1679)</f>
        <v>天叁线路15</v>
      </c>
      <c r="B1679" s="7" t="str">
        <f>IF([1]主干线!B1679="","",[1]主干线!B1679)</f>
        <v>10kV</v>
      </c>
      <c r="C1679" s="7" t="str">
        <f>IF([1]主干线!C1679="","",[1]主干线!C1679)</f>
        <v>153天叁线</v>
      </c>
      <c r="D1679" s="7">
        <f>IF([1]主干线!D1679="","",[1]主干线!D1679)</f>
        <v>0</v>
      </c>
      <c r="E1679" s="7" t="str">
        <f>IF([1]主干线!E1679="","",[1]主干线!E1679)</f>
        <v>LGJ-185/30</v>
      </c>
      <c r="F1679" s="7">
        <f>IF([1]主干线!F1679="","",[1]主干线!F1679)</f>
        <v>4.0717999999999997E-2</v>
      </c>
      <c r="G1679" s="7">
        <f>IF([1]主干线!M1679="","",[1]主干线!M1679)</f>
        <v>2E-3</v>
      </c>
      <c r="H1679" s="7">
        <f>IF([1]主干线!N1679="","",[1]主干线!N1679)</f>
        <v>0</v>
      </c>
      <c r="I1679" s="7">
        <f>IF([1]主干线!O1679="","",[1]主干线!O1679)</f>
        <v>0</v>
      </c>
      <c r="J1679" s="7">
        <f>IF([1]主干线!P1679="","",[1]主干线!P1679)</f>
        <v>2015</v>
      </c>
      <c r="K1679" s="7">
        <f>IF([1]主干线!Q1679="","",[1]主干线!Q1679)</f>
        <v>2</v>
      </c>
      <c r="L1679" s="7">
        <f>IF([1]主干线!R1679="","",[1]主干线!R1679)</f>
        <v>0</v>
      </c>
      <c r="M1679" s="7">
        <f>IF([1]主干线!S1679="","",[1]主干线!S1679)</f>
        <v>0</v>
      </c>
      <c r="N1679" s="7">
        <f>IF([1]主干线!T1679="","",[1]主干线!T1679)</f>
        <v>0</v>
      </c>
      <c r="O1679" s="7" t="str">
        <f>IF([1]主干线!V1679="","",[1]主干线!V1679)</f>
        <v>8796088764464</v>
      </c>
      <c r="P1679" s="7">
        <f>IF([1]主干线!W1679="","",[1]主干线!W1679)</f>
        <v>0.81435500000000005</v>
      </c>
      <c r="Q1679" s="7">
        <f>IF([1]主干线!X1679="","",[1]主干线!X1679)</f>
        <v>4</v>
      </c>
      <c r="R1679" s="7">
        <f>IF([1]主干线!I1679="","",[1]主干线!I1679)</f>
        <v>1</v>
      </c>
      <c r="S1679" s="7">
        <f>IF([1]主干线!G1679="","",[1]主干线!G1679)</f>
        <v>0</v>
      </c>
      <c r="T1679" s="7">
        <f>IF([1]主干线!J1679="","",[1]主干线!J1679)</f>
        <v>0</v>
      </c>
      <c r="U1679" s="7" t="str">
        <f>IF([1]主干线!H1679="","",[1]主干线!H1679)</f>
        <v>市辖</v>
      </c>
    </row>
    <row r="1680" spans="1:21" x14ac:dyDescent="0.15">
      <c r="A1680" s="7" t="str">
        <f>IF([1]主干线!A1680="","",[1]主干线!A1680)</f>
        <v>天叁线路16</v>
      </c>
      <c r="B1680" s="7" t="str">
        <f>IF([1]主干线!B1680="","",[1]主干线!B1680)</f>
        <v>10kV</v>
      </c>
      <c r="C1680" s="7" t="str">
        <f>IF([1]主干线!C1680="","",[1]主干线!C1680)</f>
        <v>153天叁线</v>
      </c>
      <c r="D1680" s="7">
        <f>IF([1]主干线!D1680="","",[1]主干线!D1680)</f>
        <v>0</v>
      </c>
      <c r="E1680" s="7" t="str">
        <f>IF([1]主干线!E1680="","",[1]主干线!E1680)</f>
        <v>LGJ-185/30</v>
      </c>
      <c r="F1680" s="7">
        <f>IF([1]主干线!F1680="","",[1]主干线!F1680)</f>
        <v>3.5894000000000002E-2</v>
      </c>
      <c r="G1680" s="7">
        <f>IF([1]主干线!M1680="","",[1]主干线!M1680)</f>
        <v>2E-3</v>
      </c>
      <c r="H1680" s="7">
        <f>IF([1]主干线!N1680="","",[1]主干线!N1680)</f>
        <v>0</v>
      </c>
      <c r="I1680" s="7">
        <f>IF([1]主干线!O1680="","",[1]主干线!O1680)</f>
        <v>0</v>
      </c>
      <c r="J1680" s="7">
        <f>IF([1]主干线!P1680="","",[1]主干线!P1680)</f>
        <v>2015</v>
      </c>
      <c r="K1680" s="7">
        <f>IF([1]主干线!Q1680="","",[1]主干线!Q1680)</f>
        <v>3</v>
      </c>
      <c r="L1680" s="7">
        <f>IF([1]主干线!R1680="","",[1]主干线!R1680)</f>
        <v>0</v>
      </c>
      <c r="M1680" s="7">
        <f>IF([1]主干线!S1680="","",[1]主干线!S1680)</f>
        <v>0</v>
      </c>
      <c r="N1680" s="7">
        <f>IF([1]主干线!T1680="","",[1]主干线!T1680)</f>
        <v>0</v>
      </c>
      <c r="O1680" s="7" t="str">
        <f>IF([1]主干线!V1680="","",[1]主干线!V1680)</f>
        <v>8796088764448</v>
      </c>
      <c r="P1680" s="7">
        <f>IF([1]主干线!W1680="","",[1]主干线!W1680)</f>
        <v>0.71788700000000005</v>
      </c>
      <c r="Q1680" s="7">
        <f>IF([1]主干线!X1680="","",[1]主干线!X1680)</f>
        <v>5</v>
      </c>
      <c r="R1680" s="7">
        <f>IF([1]主干线!I1680="","",[1]主干线!I1680)</f>
        <v>1</v>
      </c>
      <c r="S1680" s="7">
        <f>IF([1]主干线!G1680="","",[1]主干线!G1680)</f>
        <v>0</v>
      </c>
      <c r="T1680" s="7">
        <f>IF([1]主干线!J1680="","",[1]主干线!J1680)</f>
        <v>0</v>
      </c>
      <c r="U1680" s="7" t="str">
        <f>IF([1]主干线!H1680="","",[1]主干线!H1680)</f>
        <v>市辖</v>
      </c>
    </row>
    <row r="1681" spans="1:21" x14ac:dyDescent="0.15">
      <c r="A1681" s="7" t="str">
        <f>IF([1]主干线!A1681="","",[1]主干线!A1681)</f>
        <v>天叁线路17</v>
      </c>
      <c r="B1681" s="7" t="str">
        <f>IF([1]主干线!B1681="","",[1]主干线!B1681)</f>
        <v>10kV</v>
      </c>
      <c r="C1681" s="7" t="str">
        <f>IF([1]主干线!C1681="","",[1]主干线!C1681)</f>
        <v>153天叁线</v>
      </c>
      <c r="D1681" s="7">
        <f>IF([1]主干线!D1681="","",[1]主干线!D1681)</f>
        <v>0</v>
      </c>
      <c r="E1681" s="7" t="str">
        <f>IF([1]主干线!E1681="","",[1]主干线!E1681)</f>
        <v>LGJ-185/30</v>
      </c>
      <c r="F1681" s="7">
        <f>IF([1]主干线!F1681="","",[1]主干线!F1681)</f>
        <v>4.6286000000000001E-2</v>
      </c>
      <c r="G1681" s="7">
        <f>IF([1]主干线!M1681="","",[1]主干线!M1681)</f>
        <v>2E-3</v>
      </c>
      <c r="H1681" s="7">
        <f>IF([1]主干线!N1681="","",[1]主干线!N1681)</f>
        <v>0</v>
      </c>
      <c r="I1681" s="7">
        <f>IF([1]主干线!O1681="","",[1]主干线!O1681)</f>
        <v>0</v>
      </c>
      <c r="J1681" s="7">
        <f>IF([1]主干线!P1681="","",[1]主干线!P1681)</f>
        <v>2015</v>
      </c>
      <c r="K1681" s="7">
        <f>IF([1]主干线!Q1681="","",[1]主干线!Q1681)</f>
        <v>1</v>
      </c>
      <c r="L1681" s="7">
        <f>IF([1]主干线!R1681="","",[1]主干线!R1681)</f>
        <v>0</v>
      </c>
      <c r="M1681" s="7">
        <f>IF([1]主干线!S1681="","",[1]主干线!S1681)</f>
        <v>0</v>
      </c>
      <c r="N1681" s="7">
        <f>IF([1]主干线!T1681="","",[1]主干线!T1681)</f>
        <v>0</v>
      </c>
      <c r="O1681" s="7" t="str">
        <f>IF([1]主干线!V1681="","",[1]主干线!V1681)</f>
        <v>8796088767040</v>
      </c>
      <c r="P1681" s="7">
        <f>IF([1]主干线!W1681="","",[1]主干线!W1681)</f>
        <v>0.92571599999999998</v>
      </c>
      <c r="Q1681" s="7">
        <f>IF([1]主干线!X1681="","",[1]主干线!X1681)</f>
        <v>6</v>
      </c>
      <c r="R1681" s="7">
        <f>IF([1]主干线!I1681="","",[1]主干线!I1681)</f>
        <v>0</v>
      </c>
      <c r="S1681" s="7">
        <f>IF([1]主干线!G1681="","",[1]主干线!G1681)</f>
        <v>0</v>
      </c>
      <c r="T1681" s="7">
        <f>IF([1]主干线!J1681="","",[1]主干线!J1681)</f>
        <v>0</v>
      </c>
      <c r="U1681" s="7" t="str">
        <f>IF([1]主干线!H1681="","",[1]主干线!H1681)</f>
        <v>市辖</v>
      </c>
    </row>
    <row r="1682" spans="1:21" x14ac:dyDescent="0.15">
      <c r="A1682" s="7" t="str">
        <f>IF([1]主干线!A1682="","",[1]主干线!A1682)</f>
        <v>天叁线路18</v>
      </c>
      <c r="B1682" s="7" t="str">
        <f>IF([1]主干线!B1682="","",[1]主干线!B1682)</f>
        <v>10kV</v>
      </c>
      <c r="C1682" s="7" t="str">
        <f>IF([1]主干线!C1682="","",[1]主干线!C1682)</f>
        <v>153天叁线</v>
      </c>
      <c r="D1682" s="7">
        <f>IF([1]主干线!D1682="","",[1]主干线!D1682)</f>
        <v>0</v>
      </c>
      <c r="E1682" s="7" t="str">
        <f>IF([1]主干线!E1682="","",[1]主干线!E1682)</f>
        <v>LGJ-185/30</v>
      </c>
      <c r="F1682" s="7">
        <f>IF([1]主干线!F1682="","",[1]主干线!F1682)</f>
        <v>2.503E-3</v>
      </c>
      <c r="G1682" s="7">
        <f>IF([1]主干线!M1682="","",[1]主干线!M1682)</f>
        <v>2E-3</v>
      </c>
      <c r="H1682" s="7">
        <f>IF([1]主干线!N1682="","",[1]主干线!N1682)</f>
        <v>0</v>
      </c>
      <c r="I1682" s="7">
        <f>IF([1]主干线!O1682="","",[1]主干线!O1682)</f>
        <v>0</v>
      </c>
      <c r="J1682" s="7">
        <f>IF([1]主干线!P1682="","",[1]主干线!P1682)</f>
        <v>2015</v>
      </c>
      <c r="K1682" s="7">
        <f>IF([1]主干线!Q1682="","",[1]主干线!Q1682)</f>
        <v>2</v>
      </c>
      <c r="L1682" s="7">
        <f>IF([1]主干线!R1682="","",[1]主干线!R1682)</f>
        <v>0</v>
      </c>
      <c r="M1682" s="7">
        <f>IF([1]主干线!S1682="","",[1]主干线!S1682)</f>
        <v>0</v>
      </c>
      <c r="N1682" s="7">
        <f>IF([1]主干线!T1682="","",[1]主干线!T1682)</f>
        <v>0</v>
      </c>
      <c r="O1682" s="7" t="str">
        <f>IF([1]主干线!V1682="","",[1]主干线!V1682)</f>
        <v>配变_金瑞昌</v>
      </c>
      <c r="P1682" s="7">
        <f>IF([1]主干线!W1682="","",[1]主干线!W1682)</f>
        <v>5.0056000000000003E-2</v>
      </c>
      <c r="Q1682" s="7">
        <f>IF([1]主干线!X1682="","",[1]主干线!X1682)</f>
        <v>7</v>
      </c>
      <c r="R1682" s="7">
        <f>IF([1]主干线!I1682="","",[1]主干线!I1682)</f>
        <v>1</v>
      </c>
      <c r="S1682" s="7">
        <f>IF([1]主干线!G1682="","",[1]主干线!G1682)</f>
        <v>0</v>
      </c>
      <c r="T1682" s="7">
        <f>IF([1]主干线!J1682="","",[1]主干线!J1682)</f>
        <v>0</v>
      </c>
      <c r="U1682" s="7" t="str">
        <f>IF([1]主干线!H1682="","",[1]主干线!H1682)</f>
        <v>市辖</v>
      </c>
    </row>
    <row r="1683" spans="1:21" x14ac:dyDescent="0.15">
      <c r="A1683" s="7" t="str">
        <f>IF([1]主干线!A1683="","",[1]主干线!A1683)</f>
        <v>天叁线路19</v>
      </c>
      <c r="B1683" s="7" t="str">
        <f>IF([1]主干线!B1683="","",[1]主干线!B1683)</f>
        <v>10kV</v>
      </c>
      <c r="C1683" s="7" t="str">
        <f>IF([1]主干线!C1683="","",[1]主干线!C1683)</f>
        <v>153天叁线</v>
      </c>
      <c r="D1683" s="7">
        <f>IF([1]主干线!D1683="","",[1]主干线!D1683)</f>
        <v>0</v>
      </c>
      <c r="E1683" s="7" t="str">
        <f>IF([1]主干线!E1683="","",[1]主干线!E1683)</f>
        <v>LGJ-185/30</v>
      </c>
      <c r="F1683" s="7">
        <f>IF([1]主干线!F1683="","",[1]主干线!F1683)</f>
        <v>2.0421999999999999E-2</v>
      </c>
      <c r="G1683" s="7">
        <f>IF([1]主干线!M1683="","",[1]主干线!M1683)</f>
        <v>2E-3</v>
      </c>
      <c r="H1683" s="7">
        <f>IF([1]主干线!N1683="","",[1]主干线!N1683)</f>
        <v>0</v>
      </c>
      <c r="I1683" s="7">
        <f>IF([1]主干线!O1683="","",[1]主干线!O1683)</f>
        <v>0</v>
      </c>
      <c r="J1683" s="7">
        <f>IF([1]主干线!P1683="","",[1]主干线!P1683)</f>
        <v>2015</v>
      </c>
      <c r="K1683" s="7">
        <f>IF([1]主干线!Q1683="","",[1]主干线!Q1683)</f>
        <v>3</v>
      </c>
      <c r="L1683" s="7">
        <f>IF([1]主干线!R1683="","",[1]主干线!R1683)</f>
        <v>0</v>
      </c>
      <c r="M1683" s="7">
        <f>IF([1]主干线!S1683="","",[1]主干线!S1683)</f>
        <v>0</v>
      </c>
      <c r="N1683" s="7">
        <f>IF([1]主干线!T1683="","",[1]主干线!T1683)</f>
        <v>0</v>
      </c>
      <c r="O1683" s="7" t="str">
        <f>IF([1]主干线!V1683="","",[1]主干线!V1683)</f>
        <v>8796088764416</v>
      </c>
      <c r="P1683" s="7">
        <f>IF([1]主干线!W1683="","",[1]主干线!W1683)</f>
        <v>0.40843800000000002</v>
      </c>
      <c r="Q1683" s="7">
        <f>IF([1]主干线!X1683="","",[1]主干线!X1683)</f>
        <v>8</v>
      </c>
      <c r="R1683" s="7">
        <f>IF([1]主干线!I1683="","",[1]主干线!I1683)</f>
        <v>1</v>
      </c>
      <c r="S1683" s="7">
        <f>IF([1]主干线!G1683="","",[1]主干线!G1683)</f>
        <v>0</v>
      </c>
      <c r="T1683" s="7">
        <f>IF([1]主干线!J1683="","",[1]主干线!J1683)</f>
        <v>0</v>
      </c>
      <c r="U1683" s="7" t="str">
        <f>IF([1]主干线!H1683="","",[1]主干线!H1683)</f>
        <v>市辖</v>
      </c>
    </row>
    <row r="1684" spans="1:21" x14ac:dyDescent="0.15">
      <c r="A1684" s="7" t="str">
        <f>IF([1]主干线!A1684="","",[1]主干线!A1684)</f>
        <v>天叁线路20</v>
      </c>
      <c r="B1684" s="7" t="str">
        <f>IF([1]主干线!B1684="","",[1]主干线!B1684)</f>
        <v>10kV</v>
      </c>
      <c r="C1684" s="7" t="str">
        <f>IF([1]主干线!C1684="","",[1]主干线!C1684)</f>
        <v>153天叁线</v>
      </c>
      <c r="D1684" s="7">
        <f>IF([1]主干线!D1684="","",[1]主干线!D1684)</f>
        <v>0</v>
      </c>
      <c r="E1684" s="7" t="str">
        <f>IF([1]主干线!E1684="","",[1]主干线!E1684)</f>
        <v>LGJ-185/30</v>
      </c>
      <c r="F1684" s="7">
        <f>IF([1]主干线!F1684="","",[1]主干线!F1684)</f>
        <v>3.189E-3</v>
      </c>
      <c r="G1684" s="7">
        <f>IF([1]主干线!M1684="","",[1]主干线!M1684)</f>
        <v>2E-3</v>
      </c>
      <c r="H1684" s="7">
        <f>IF([1]主干线!N1684="","",[1]主干线!N1684)</f>
        <v>0</v>
      </c>
      <c r="I1684" s="7">
        <f>IF([1]主干线!O1684="","",[1]主干线!O1684)</f>
        <v>0</v>
      </c>
      <c r="J1684" s="7">
        <f>IF([1]主干线!P1684="","",[1]主干线!P1684)</f>
        <v>2015</v>
      </c>
      <c r="K1684" s="7">
        <f>IF([1]主干线!Q1684="","",[1]主干线!Q1684)</f>
        <v>1</v>
      </c>
      <c r="L1684" s="7">
        <f>IF([1]主干线!R1684="","",[1]主干线!R1684)</f>
        <v>0</v>
      </c>
      <c r="M1684" s="7">
        <f>IF([1]主干线!S1684="","",[1]主干线!S1684)</f>
        <v>0</v>
      </c>
      <c r="N1684" s="7">
        <f>IF([1]主干线!T1684="","",[1]主干线!T1684)</f>
        <v>0</v>
      </c>
      <c r="O1684" s="7" t="str">
        <f>IF([1]主干线!V1684="","",[1]主干线!V1684)</f>
        <v>配变_海虹机械</v>
      </c>
      <c r="P1684" s="7">
        <f>IF([1]主干线!W1684="","",[1]主干线!W1684)</f>
        <v>6.3781000000000004E-2</v>
      </c>
      <c r="Q1684" s="7">
        <f>IF([1]主干线!X1684="","",[1]主干线!X1684)</f>
        <v>0</v>
      </c>
      <c r="R1684" s="7">
        <f>IF([1]主干线!I1684="","",[1]主干线!I1684)</f>
        <v>0</v>
      </c>
      <c r="S1684" s="7">
        <f>IF([1]主干线!G1684="","",[1]主干线!G1684)</f>
        <v>0</v>
      </c>
      <c r="T1684" s="7">
        <f>IF([1]主干线!J1684="","",[1]主干线!J1684)</f>
        <v>0</v>
      </c>
      <c r="U1684" s="7" t="str">
        <f>IF([1]主干线!H1684="","",[1]主干线!H1684)</f>
        <v>市辖</v>
      </c>
    </row>
    <row r="1685" spans="1:21" x14ac:dyDescent="0.15">
      <c r="A1685" s="7" t="str">
        <f>IF([1]主干线!A1685="","",[1]主干线!A1685)</f>
        <v>天叁线路21</v>
      </c>
      <c r="B1685" s="7" t="str">
        <f>IF([1]主干线!B1685="","",[1]主干线!B1685)</f>
        <v>10kV</v>
      </c>
      <c r="C1685" s="7" t="str">
        <f>IF([1]主干线!C1685="","",[1]主干线!C1685)</f>
        <v>153天叁线</v>
      </c>
      <c r="D1685" s="7">
        <f>IF([1]主干线!D1685="","",[1]主干线!D1685)</f>
        <v>0</v>
      </c>
      <c r="E1685" s="7" t="str">
        <f>IF([1]主干线!E1685="","",[1]主干线!E1685)</f>
        <v>LGJ-185/30</v>
      </c>
      <c r="F1685" s="7">
        <f>IF([1]主干线!F1685="","",[1]主干线!F1685)</f>
        <v>5.1129000000000001E-2</v>
      </c>
      <c r="G1685" s="7">
        <f>IF([1]主干线!M1685="","",[1]主干线!M1685)</f>
        <v>2E-3</v>
      </c>
      <c r="H1685" s="7">
        <f>IF([1]主干线!N1685="","",[1]主干线!N1685)</f>
        <v>0</v>
      </c>
      <c r="I1685" s="7">
        <f>IF([1]主干线!O1685="","",[1]主干线!O1685)</f>
        <v>0</v>
      </c>
      <c r="J1685" s="7">
        <f>IF([1]主干线!P1685="","",[1]主干线!P1685)</f>
        <v>2015</v>
      </c>
      <c r="K1685" s="7">
        <f>IF([1]主干线!Q1685="","",[1]主干线!Q1685)</f>
        <v>2</v>
      </c>
      <c r="L1685" s="7">
        <f>IF([1]主干线!R1685="","",[1]主干线!R1685)</f>
        <v>0</v>
      </c>
      <c r="M1685" s="7">
        <f>IF([1]主干线!S1685="","",[1]主干线!S1685)</f>
        <v>0</v>
      </c>
      <c r="N1685" s="7">
        <f>IF([1]主干线!T1685="","",[1]主干线!T1685)</f>
        <v>0</v>
      </c>
      <c r="O1685" s="7" t="str">
        <f>IF([1]主干线!V1685="","",[1]主干线!V1685)</f>
        <v>8796088764160</v>
      </c>
      <c r="P1685" s="7">
        <f>IF([1]主干线!W1685="","",[1]主干线!W1685)</f>
        <v>1.022572</v>
      </c>
      <c r="Q1685" s="7">
        <f>IF([1]主干线!X1685="","",[1]主干线!X1685)</f>
        <v>1</v>
      </c>
      <c r="R1685" s="7">
        <f>IF([1]主干线!I1685="","",[1]主干线!I1685)</f>
        <v>1</v>
      </c>
      <c r="S1685" s="7">
        <f>IF([1]主干线!G1685="","",[1]主干线!G1685)</f>
        <v>0</v>
      </c>
      <c r="T1685" s="7">
        <f>IF([1]主干线!J1685="","",[1]主干线!J1685)</f>
        <v>0</v>
      </c>
      <c r="U1685" s="7" t="str">
        <f>IF([1]主干线!H1685="","",[1]主干线!H1685)</f>
        <v>市辖</v>
      </c>
    </row>
    <row r="1686" spans="1:21" x14ac:dyDescent="0.15">
      <c r="A1686" s="7" t="str">
        <f>IF([1]主干线!A1686="","",[1]主干线!A1686)</f>
        <v>天叁线路22</v>
      </c>
      <c r="B1686" s="7" t="str">
        <f>IF([1]主干线!B1686="","",[1]主干线!B1686)</f>
        <v>10kV</v>
      </c>
      <c r="C1686" s="7" t="str">
        <f>IF([1]主干线!C1686="","",[1]主干线!C1686)</f>
        <v>153天叁线</v>
      </c>
      <c r="D1686" s="7">
        <f>IF([1]主干线!D1686="","",[1]主干线!D1686)</f>
        <v>0</v>
      </c>
      <c r="E1686" s="7" t="str">
        <f>IF([1]主干线!E1686="","",[1]主干线!E1686)</f>
        <v>LGJ-185/30</v>
      </c>
      <c r="F1686" s="7">
        <f>IF([1]主干线!F1686="","",[1]主干线!F1686)</f>
        <v>2.7369999999999998E-3</v>
      </c>
      <c r="G1686" s="7">
        <f>IF([1]主干线!M1686="","",[1]主干线!M1686)</f>
        <v>2E-3</v>
      </c>
      <c r="H1686" s="7">
        <f>IF([1]主干线!N1686="","",[1]主干线!N1686)</f>
        <v>0</v>
      </c>
      <c r="I1686" s="7">
        <f>IF([1]主干线!O1686="","",[1]主干线!O1686)</f>
        <v>0</v>
      </c>
      <c r="J1686" s="7">
        <f>IF([1]主干线!P1686="","",[1]主干线!P1686)</f>
        <v>2015</v>
      </c>
      <c r="K1686" s="7">
        <f>IF([1]主干线!Q1686="","",[1]主干线!Q1686)</f>
        <v>3</v>
      </c>
      <c r="L1686" s="7">
        <f>IF([1]主干线!R1686="","",[1]主干线!R1686)</f>
        <v>0</v>
      </c>
      <c r="M1686" s="7">
        <f>IF([1]主干线!S1686="","",[1]主干线!S1686)</f>
        <v>0</v>
      </c>
      <c r="N1686" s="7">
        <f>IF([1]主干线!T1686="","",[1]主干线!T1686)</f>
        <v>0</v>
      </c>
      <c r="O1686" s="7" t="str">
        <f>IF([1]主干线!V1686="","",[1]主干线!V1686)</f>
        <v>配变_天宇塑料</v>
      </c>
      <c r="P1686" s="7">
        <f>IF([1]主干线!W1686="","",[1]主干线!W1686)</f>
        <v>5.4746999999999997E-2</v>
      </c>
      <c r="Q1686" s="7">
        <f>IF([1]主干线!X1686="","",[1]主干线!X1686)</f>
        <v>2</v>
      </c>
      <c r="R1686" s="7">
        <f>IF([1]主干线!I1686="","",[1]主干线!I1686)</f>
        <v>1</v>
      </c>
      <c r="S1686" s="7">
        <f>IF([1]主干线!G1686="","",[1]主干线!G1686)</f>
        <v>0</v>
      </c>
      <c r="T1686" s="7">
        <f>IF([1]主干线!J1686="","",[1]主干线!J1686)</f>
        <v>0</v>
      </c>
      <c r="U1686" s="7" t="str">
        <f>IF([1]主干线!H1686="","",[1]主干线!H1686)</f>
        <v>市辖</v>
      </c>
    </row>
    <row r="1687" spans="1:21" x14ac:dyDescent="0.15">
      <c r="A1687" s="7" t="str">
        <f>IF([1]主干线!A1687="","",[1]主干线!A1687)</f>
        <v>天叁线路23</v>
      </c>
      <c r="B1687" s="7" t="str">
        <f>IF([1]主干线!B1687="","",[1]主干线!B1687)</f>
        <v>10kV</v>
      </c>
      <c r="C1687" s="7" t="str">
        <f>IF([1]主干线!C1687="","",[1]主干线!C1687)</f>
        <v>153天叁线</v>
      </c>
      <c r="D1687" s="7">
        <f>IF([1]主干线!D1687="","",[1]主干线!D1687)</f>
        <v>0</v>
      </c>
      <c r="E1687" s="7" t="str">
        <f>IF([1]主干线!E1687="","",[1]主干线!E1687)</f>
        <v>LGJ-185/30</v>
      </c>
      <c r="F1687" s="7">
        <f>IF([1]主干线!F1687="","",[1]主干线!F1687)</f>
        <v>1.8981999999999999E-2</v>
      </c>
      <c r="G1687" s="7">
        <f>IF([1]主干线!M1687="","",[1]主干线!M1687)</f>
        <v>2E-3</v>
      </c>
      <c r="H1687" s="7">
        <f>IF([1]主干线!N1687="","",[1]主干线!N1687)</f>
        <v>0</v>
      </c>
      <c r="I1687" s="7">
        <f>IF([1]主干线!O1687="","",[1]主干线!O1687)</f>
        <v>0</v>
      </c>
      <c r="J1687" s="7">
        <f>IF([1]主干线!P1687="","",[1]主干线!P1687)</f>
        <v>2015</v>
      </c>
      <c r="K1687" s="7">
        <f>IF([1]主干线!Q1687="","",[1]主干线!Q1687)</f>
        <v>1</v>
      </c>
      <c r="L1687" s="7">
        <f>IF([1]主干线!R1687="","",[1]主干线!R1687)</f>
        <v>0</v>
      </c>
      <c r="M1687" s="7">
        <f>IF([1]主干线!S1687="","",[1]主干线!S1687)</f>
        <v>0</v>
      </c>
      <c r="N1687" s="7">
        <f>IF([1]主干线!T1687="","",[1]主干线!T1687)</f>
        <v>0</v>
      </c>
      <c r="O1687" s="7" t="str">
        <f>IF([1]主干线!V1687="","",[1]主干线!V1687)</f>
        <v>8796088764144</v>
      </c>
      <c r="P1687" s="7">
        <f>IF([1]主干线!W1687="","",[1]主干线!W1687)</f>
        <v>0.37964900000000001</v>
      </c>
      <c r="Q1687" s="7">
        <f>IF([1]主干线!X1687="","",[1]主干线!X1687)</f>
        <v>3</v>
      </c>
      <c r="R1687" s="7">
        <f>IF([1]主干线!I1687="","",[1]主干线!I1687)</f>
        <v>0</v>
      </c>
      <c r="S1687" s="7">
        <f>IF([1]主干线!G1687="","",[1]主干线!G1687)</f>
        <v>0</v>
      </c>
      <c r="T1687" s="7">
        <f>IF([1]主干线!J1687="","",[1]主干线!J1687)</f>
        <v>0</v>
      </c>
      <c r="U1687" s="7" t="str">
        <f>IF([1]主干线!H1687="","",[1]主干线!H1687)</f>
        <v>市辖</v>
      </c>
    </row>
    <row r="1688" spans="1:21" x14ac:dyDescent="0.15">
      <c r="A1688" s="7" t="str">
        <f>IF([1]主干线!A1688="","",[1]主干线!A1688)</f>
        <v>天叁线路24</v>
      </c>
      <c r="B1688" s="7" t="str">
        <f>IF([1]主干线!B1688="","",[1]主干线!B1688)</f>
        <v>10kV</v>
      </c>
      <c r="C1688" s="7" t="str">
        <f>IF([1]主干线!C1688="","",[1]主干线!C1688)</f>
        <v>153天叁线</v>
      </c>
      <c r="D1688" s="7">
        <f>IF([1]主干线!D1688="","",[1]主干线!D1688)</f>
        <v>0</v>
      </c>
      <c r="E1688" s="7" t="str">
        <f>IF([1]主干线!E1688="","",[1]主干线!E1688)</f>
        <v>LGJ-185/30</v>
      </c>
      <c r="F1688" s="7">
        <f>IF([1]主干线!F1688="","",[1]主干线!F1688)</f>
        <v>3.1389999999999999E-3</v>
      </c>
      <c r="G1688" s="7">
        <f>IF([1]主干线!M1688="","",[1]主干线!M1688)</f>
        <v>2E-3</v>
      </c>
      <c r="H1688" s="7">
        <f>IF([1]主干线!N1688="","",[1]主干线!N1688)</f>
        <v>0</v>
      </c>
      <c r="I1688" s="7">
        <f>IF([1]主干线!O1688="","",[1]主干线!O1688)</f>
        <v>0</v>
      </c>
      <c r="J1688" s="7">
        <f>IF([1]主干线!P1688="","",[1]主干线!P1688)</f>
        <v>2015</v>
      </c>
      <c r="K1688" s="7">
        <f>IF([1]主干线!Q1688="","",[1]主干线!Q1688)</f>
        <v>2</v>
      </c>
      <c r="L1688" s="7">
        <f>IF([1]主干线!R1688="","",[1]主干线!R1688)</f>
        <v>0</v>
      </c>
      <c r="M1688" s="7">
        <f>IF([1]主干线!S1688="","",[1]主干线!S1688)</f>
        <v>0</v>
      </c>
      <c r="N1688" s="7">
        <f>IF([1]主干线!T1688="","",[1]主干线!T1688)</f>
        <v>0</v>
      </c>
      <c r="O1688" s="7" t="str">
        <f>IF([1]主干线!V1688="","",[1]主干线!V1688)</f>
        <v>配变_丽明制衣</v>
      </c>
      <c r="P1688" s="7">
        <f>IF([1]主干线!W1688="","",[1]主干线!W1688)</f>
        <v>6.2784999999999994E-2</v>
      </c>
      <c r="Q1688" s="7">
        <f>IF([1]主干线!X1688="","",[1]主干线!X1688)</f>
        <v>4</v>
      </c>
      <c r="R1688" s="7">
        <f>IF([1]主干线!I1688="","",[1]主干线!I1688)</f>
        <v>1</v>
      </c>
      <c r="S1688" s="7">
        <f>IF([1]主干线!G1688="","",[1]主干线!G1688)</f>
        <v>0</v>
      </c>
      <c r="T1688" s="7">
        <f>IF([1]主干线!J1688="","",[1]主干线!J1688)</f>
        <v>0</v>
      </c>
      <c r="U1688" s="7" t="str">
        <f>IF([1]主干线!H1688="","",[1]主干线!H1688)</f>
        <v>市辖</v>
      </c>
    </row>
    <row r="1689" spans="1:21" x14ac:dyDescent="0.15">
      <c r="A1689" s="7" t="str">
        <f>IF([1]主干线!A1689="","",[1]主干线!A1689)</f>
        <v>天叁线路25</v>
      </c>
      <c r="B1689" s="7" t="str">
        <f>IF([1]主干线!B1689="","",[1]主干线!B1689)</f>
        <v>10kV</v>
      </c>
      <c r="C1689" s="7" t="str">
        <f>IF([1]主干线!C1689="","",[1]主干线!C1689)</f>
        <v>153天叁线</v>
      </c>
      <c r="D1689" s="7">
        <f>IF([1]主干线!D1689="","",[1]主干线!D1689)</f>
        <v>0</v>
      </c>
      <c r="E1689" s="7" t="str">
        <f>IF([1]主干线!E1689="","",[1]主干线!E1689)</f>
        <v>LGJ-185/30</v>
      </c>
      <c r="F1689" s="7">
        <f>IF([1]主干线!F1689="","",[1]主干线!F1689)</f>
        <v>1.8599000000000001E-2</v>
      </c>
      <c r="G1689" s="7">
        <f>IF([1]主干线!M1689="","",[1]主干线!M1689)</f>
        <v>2E-3</v>
      </c>
      <c r="H1689" s="7">
        <f>IF([1]主干线!N1689="","",[1]主干线!N1689)</f>
        <v>0</v>
      </c>
      <c r="I1689" s="7">
        <f>IF([1]主干线!O1689="","",[1]主干线!O1689)</f>
        <v>0</v>
      </c>
      <c r="J1689" s="7">
        <f>IF([1]主干线!P1689="","",[1]主干线!P1689)</f>
        <v>2015</v>
      </c>
      <c r="K1689" s="7">
        <f>IF([1]主干线!Q1689="","",[1]主干线!Q1689)</f>
        <v>3</v>
      </c>
      <c r="L1689" s="7">
        <f>IF([1]主干线!R1689="","",[1]主干线!R1689)</f>
        <v>0</v>
      </c>
      <c r="M1689" s="7">
        <f>IF([1]主干线!S1689="","",[1]主干线!S1689)</f>
        <v>0</v>
      </c>
      <c r="N1689" s="7">
        <f>IF([1]主干线!T1689="","",[1]主干线!T1689)</f>
        <v>0</v>
      </c>
      <c r="O1689" s="7" t="str">
        <f>IF([1]主干线!V1689="","",[1]主干线!V1689)</f>
        <v>8796088764256</v>
      </c>
      <c r="P1689" s="7">
        <f>IF([1]主干线!W1689="","",[1]主干线!W1689)</f>
        <v>0.371979</v>
      </c>
      <c r="Q1689" s="7">
        <f>IF([1]主干线!X1689="","",[1]主干线!X1689)</f>
        <v>5</v>
      </c>
      <c r="R1689" s="7">
        <f>IF([1]主干线!I1689="","",[1]主干线!I1689)</f>
        <v>1</v>
      </c>
      <c r="S1689" s="7">
        <f>IF([1]主干线!G1689="","",[1]主干线!G1689)</f>
        <v>0</v>
      </c>
      <c r="T1689" s="7">
        <f>IF([1]主干线!J1689="","",[1]主干线!J1689)</f>
        <v>0</v>
      </c>
      <c r="U1689" s="7" t="str">
        <f>IF([1]主干线!H1689="","",[1]主干线!H1689)</f>
        <v>市辖</v>
      </c>
    </row>
    <row r="1690" spans="1:21" x14ac:dyDescent="0.15">
      <c r="A1690" s="7" t="str">
        <f>IF([1]主干线!A1690="","",[1]主干线!A1690)</f>
        <v>天叁线路26</v>
      </c>
      <c r="B1690" s="7" t="str">
        <f>IF([1]主干线!B1690="","",[1]主干线!B1690)</f>
        <v>10kV</v>
      </c>
      <c r="C1690" s="7" t="str">
        <f>IF([1]主干线!C1690="","",[1]主干线!C1690)</f>
        <v>153天叁线</v>
      </c>
      <c r="D1690" s="7">
        <f>IF([1]主干线!D1690="","",[1]主干线!D1690)</f>
        <v>0</v>
      </c>
      <c r="E1690" s="7" t="str">
        <f>IF([1]主干线!E1690="","",[1]主干线!E1690)</f>
        <v>LGJ-185/30</v>
      </c>
      <c r="F1690" s="7">
        <f>IF([1]主干线!F1690="","",[1]主干线!F1690)</f>
        <v>3.2320000000000001E-3</v>
      </c>
      <c r="G1690" s="7">
        <f>IF([1]主干线!M1690="","",[1]主干线!M1690)</f>
        <v>2E-3</v>
      </c>
      <c r="H1690" s="7">
        <f>IF([1]主干线!N1690="","",[1]主干线!N1690)</f>
        <v>0</v>
      </c>
      <c r="I1690" s="7">
        <f>IF([1]主干线!O1690="","",[1]主干线!O1690)</f>
        <v>0</v>
      </c>
      <c r="J1690" s="7">
        <f>IF([1]主干线!P1690="","",[1]主干线!P1690)</f>
        <v>2015</v>
      </c>
      <c r="K1690" s="7">
        <f>IF([1]主干线!Q1690="","",[1]主干线!Q1690)</f>
        <v>1</v>
      </c>
      <c r="L1690" s="7">
        <f>IF([1]主干线!R1690="","",[1]主干线!R1690)</f>
        <v>0</v>
      </c>
      <c r="M1690" s="7">
        <f>IF([1]主干线!S1690="","",[1]主干线!S1690)</f>
        <v>0</v>
      </c>
      <c r="N1690" s="7">
        <f>IF([1]主干线!T1690="","",[1]主干线!T1690)</f>
        <v>0</v>
      </c>
      <c r="O1690" s="7" t="str">
        <f>IF([1]主干线!V1690="","",[1]主干线!V1690)</f>
        <v>配变_普清净化科技</v>
      </c>
      <c r="P1690" s="7">
        <f>IF([1]主干线!W1690="","",[1]主干线!W1690)</f>
        <v>6.4648999999999998E-2</v>
      </c>
      <c r="Q1690" s="7">
        <f>IF([1]主干线!X1690="","",[1]主干线!X1690)</f>
        <v>6</v>
      </c>
      <c r="R1690" s="7">
        <f>IF([1]主干线!I1690="","",[1]主干线!I1690)</f>
        <v>0</v>
      </c>
      <c r="S1690" s="7">
        <f>IF([1]主干线!G1690="","",[1]主干线!G1690)</f>
        <v>0</v>
      </c>
      <c r="T1690" s="7">
        <f>IF([1]主干线!J1690="","",[1]主干线!J1690)</f>
        <v>0</v>
      </c>
      <c r="U1690" s="7" t="str">
        <f>IF([1]主干线!H1690="","",[1]主干线!H1690)</f>
        <v>市辖</v>
      </c>
    </row>
    <row r="1691" spans="1:21" x14ac:dyDescent="0.15">
      <c r="A1691" s="7" t="str">
        <f>IF([1]主干线!A1691="","",[1]主干线!A1691)</f>
        <v>天叁线路27</v>
      </c>
      <c r="B1691" s="7" t="str">
        <f>IF([1]主干线!B1691="","",[1]主干线!B1691)</f>
        <v>10kV</v>
      </c>
      <c r="C1691" s="7" t="str">
        <f>IF([1]主干线!C1691="","",[1]主干线!C1691)</f>
        <v>153天叁线</v>
      </c>
      <c r="D1691" s="7">
        <f>IF([1]主干线!D1691="","",[1]主干线!D1691)</f>
        <v>0</v>
      </c>
      <c r="E1691" s="7" t="str">
        <f>IF([1]主干线!E1691="","",[1]主干线!E1691)</f>
        <v>LGJ-185/30</v>
      </c>
      <c r="F1691" s="7">
        <f>IF([1]主干线!F1691="","",[1]主干线!F1691)</f>
        <v>2.6251E-2</v>
      </c>
      <c r="G1691" s="7">
        <f>IF([1]主干线!M1691="","",[1]主干线!M1691)</f>
        <v>2E-3</v>
      </c>
      <c r="H1691" s="7">
        <f>IF([1]主干线!N1691="","",[1]主干线!N1691)</f>
        <v>0</v>
      </c>
      <c r="I1691" s="7">
        <f>IF([1]主干线!O1691="","",[1]主干线!O1691)</f>
        <v>0</v>
      </c>
      <c r="J1691" s="7">
        <f>IF([1]主干线!P1691="","",[1]主干线!P1691)</f>
        <v>2015</v>
      </c>
      <c r="K1691" s="7">
        <f>IF([1]主干线!Q1691="","",[1]主干线!Q1691)</f>
        <v>2</v>
      </c>
      <c r="L1691" s="7">
        <f>IF([1]主干线!R1691="","",[1]主干线!R1691)</f>
        <v>0</v>
      </c>
      <c r="M1691" s="7">
        <f>IF([1]主干线!S1691="","",[1]主干线!S1691)</f>
        <v>0</v>
      </c>
      <c r="N1691" s="7">
        <f>IF([1]主干线!T1691="","",[1]主干线!T1691)</f>
        <v>0</v>
      </c>
      <c r="O1691" s="7" t="str">
        <f>IF([1]主干线!V1691="","",[1]主干线!V1691)</f>
        <v>配变_大卓光学</v>
      </c>
      <c r="P1691" s="7">
        <f>IF([1]主干线!W1691="","",[1]主干线!W1691)</f>
        <v>0.52502499999999996</v>
      </c>
      <c r="Q1691" s="7">
        <f>IF([1]主干线!X1691="","",[1]主干线!X1691)</f>
        <v>7</v>
      </c>
      <c r="R1691" s="7">
        <f>IF([1]主干线!I1691="","",[1]主干线!I1691)</f>
        <v>1</v>
      </c>
      <c r="S1691" s="7">
        <f>IF([1]主干线!G1691="","",[1]主干线!G1691)</f>
        <v>0</v>
      </c>
      <c r="T1691" s="7">
        <f>IF([1]主干线!J1691="","",[1]主干线!J1691)</f>
        <v>0</v>
      </c>
      <c r="U1691" s="7" t="str">
        <f>IF([1]主干线!H1691="","",[1]主干线!H1691)</f>
        <v>市辖</v>
      </c>
    </row>
    <row r="1692" spans="1:21" x14ac:dyDescent="0.15">
      <c r="A1692" s="7" t="str">
        <f>IF([1]主干线!A1692="","",[1]主干线!A1692)</f>
        <v>天叁线路28</v>
      </c>
      <c r="B1692" s="7" t="str">
        <f>IF([1]主干线!B1692="","",[1]主干线!B1692)</f>
        <v>10kV</v>
      </c>
      <c r="C1692" s="7" t="str">
        <f>IF([1]主干线!C1692="","",[1]主干线!C1692)</f>
        <v>153天叁线</v>
      </c>
      <c r="D1692" s="7">
        <f>IF([1]主干线!D1692="","",[1]主干线!D1692)</f>
        <v>0</v>
      </c>
      <c r="E1692" s="7" t="str">
        <f>IF([1]主干线!E1692="","",[1]主干线!E1692)</f>
        <v>LGJ-185/30</v>
      </c>
      <c r="F1692" s="7">
        <f>IF([1]主干线!F1692="","",[1]主干线!F1692)</f>
        <v>4.8310000000000002E-3</v>
      </c>
      <c r="G1692" s="7">
        <f>IF([1]主干线!M1692="","",[1]主干线!M1692)</f>
        <v>2E-3</v>
      </c>
      <c r="H1692" s="7">
        <f>IF([1]主干线!N1692="","",[1]主干线!N1692)</f>
        <v>0</v>
      </c>
      <c r="I1692" s="7">
        <f>IF([1]主干线!O1692="","",[1]主干线!O1692)</f>
        <v>0</v>
      </c>
      <c r="J1692" s="7">
        <f>IF([1]主干线!P1692="","",[1]主干线!P1692)</f>
        <v>2015</v>
      </c>
      <c r="K1692" s="7">
        <f>IF([1]主干线!Q1692="","",[1]主干线!Q1692)</f>
        <v>3</v>
      </c>
      <c r="L1692" s="7">
        <f>IF([1]主干线!R1692="","",[1]主干线!R1692)</f>
        <v>0</v>
      </c>
      <c r="M1692" s="7">
        <f>IF([1]主干线!S1692="","",[1]主干线!S1692)</f>
        <v>0</v>
      </c>
      <c r="N1692" s="7">
        <f>IF([1]主干线!T1692="","",[1]主干线!T1692)</f>
        <v>0</v>
      </c>
      <c r="O1692" s="7" t="str">
        <f>IF([1]主干线!V1692="","",[1]主干线!V1692)</f>
        <v>配变_林益金属</v>
      </c>
      <c r="P1692" s="7">
        <f>IF([1]主干线!W1692="","",[1]主干线!W1692)</f>
        <v>9.6624000000000002E-2</v>
      </c>
      <c r="Q1692" s="7">
        <f>IF([1]主干线!X1692="","",[1]主干线!X1692)</f>
        <v>8</v>
      </c>
      <c r="R1692" s="7">
        <f>IF([1]主干线!I1692="","",[1]主干线!I1692)</f>
        <v>1</v>
      </c>
      <c r="S1692" s="7">
        <f>IF([1]主干线!G1692="","",[1]主干线!G1692)</f>
        <v>0</v>
      </c>
      <c r="T1692" s="7">
        <f>IF([1]主干线!J1692="","",[1]主干线!J1692)</f>
        <v>0</v>
      </c>
      <c r="U1692" s="7" t="str">
        <f>IF([1]主干线!H1692="","",[1]主干线!H1692)</f>
        <v>市辖</v>
      </c>
    </row>
    <row r="1693" spans="1:21" x14ac:dyDescent="0.15">
      <c r="A1693" s="7" t="str">
        <f>IF([1]主干线!A1693="","",[1]主干线!A1693)</f>
        <v>天叁线路29</v>
      </c>
      <c r="B1693" s="7" t="str">
        <f>IF([1]主干线!B1693="","",[1]主干线!B1693)</f>
        <v>10kV</v>
      </c>
      <c r="C1693" s="7" t="str">
        <f>IF([1]主干线!C1693="","",[1]主干线!C1693)</f>
        <v>153天叁线</v>
      </c>
      <c r="D1693" s="7">
        <f>IF([1]主干线!D1693="","",[1]主干线!D1693)</f>
        <v>0</v>
      </c>
      <c r="E1693" s="7" t="str">
        <f>IF([1]主干线!E1693="","",[1]主干线!E1693)</f>
        <v>LGJ-185/30</v>
      </c>
      <c r="F1693" s="7">
        <f>IF([1]主干线!F1693="","",[1]主干线!F1693)</f>
        <v>3.4985000000000002E-2</v>
      </c>
      <c r="G1693" s="7">
        <f>IF([1]主干线!M1693="","",[1]主干线!M1693)</f>
        <v>2E-3</v>
      </c>
      <c r="H1693" s="7">
        <f>IF([1]主干线!N1693="","",[1]主干线!N1693)</f>
        <v>0</v>
      </c>
      <c r="I1693" s="7">
        <f>IF([1]主干线!O1693="","",[1]主干线!O1693)</f>
        <v>0</v>
      </c>
      <c r="J1693" s="7">
        <f>IF([1]主干线!P1693="","",[1]主干线!P1693)</f>
        <v>2015</v>
      </c>
      <c r="K1693" s="7">
        <f>IF([1]主干线!Q1693="","",[1]主干线!Q1693)</f>
        <v>1</v>
      </c>
      <c r="L1693" s="7">
        <f>IF([1]主干线!R1693="","",[1]主干线!R1693)</f>
        <v>0</v>
      </c>
      <c r="M1693" s="7">
        <f>IF([1]主干线!S1693="","",[1]主干线!S1693)</f>
        <v>0</v>
      </c>
      <c r="N1693" s="7">
        <f>IF([1]主干线!T1693="","",[1]主干线!T1693)</f>
        <v>0</v>
      </c>
      <c r="O1693" s="7" t="str">
        <f>IF([1]主干线!V1693="","",[1]主干线!V1693)</f>
        <v>8796088764176</v>
      </c>
      <c r="P1693" s="7">
        <f>IF([1]主干线!W1693="","",[1]主干线!W1693)</f>
        <v>0.69969199999999998</v>
      </c>
      <c r="Q1693" s="7">
        <f>IF([1]主干线!X1693="","",[1]主干线!X1693)</f>
        <v>0</v>
      </c>
      <c r="R1693" s="7">
        <f>IF([1]主干线!I1693="","",[1]主干线!I1693)</f>
        <v>0</v>
      </c>
      <c r="S1693" s="7">
        <f>IF([1]主干线!G1693="","",[1]主干线!G1693)</f>
        <v>0</v>
      </c>
      <c r="T1693" s="7">
        <f>IF([1]主干线!J1693="","",[1]主干线!J1693)</f>
        <v>0</v>
      </c>
      <c r="U1693" s="7" t="str">
        <f>IF([1]主干线!H1693="","",[1]主干线!H1693)</f>
        <v>市辖</v>
      </c>
    </row>
    <row r="1694" spans="1:21" x14ac:dyDescent="0.15">
      <c r="A1694" s="7" t="str">
        <f>IF([1]主干线!A1694="","",[1]主干线!A1694)</f>
        <v>天叁线路30</v>
      </c>
      <c r="B1694" s="7" t="str">
        <f>IF([1]主干线!B1694="","",[1]主干线!B1694)</f>
        <v>10kV</v>
      </c>
      <c r="C1694" s="7" t="str">
        <f>IF([1]主干线!C1694="","",[1]主干线!C1694)</f>
        <v>153天叁线</v>
      </c>
      <c r="D1694" s="7">
        <f>IF([1]主干线!D1694="","",[1]主干线!D1694)</f>
        <v>0</v>
      </c>
      <c r="E1694" s="7" t="str">
        <f>IF([1]主干线!E1694="","",[1]主干线!E1694)</f>
        <v>LGJ-185/30</v>
      </c>
      <c r="F1694" s="7">
        <f>IF([1]主干线!F1694="","",[1]主干线!F1694)</f>
        <v>2.9269999999999999E-3</v>
      </c>
      <c r="G1694" s="7">
        <f>IF([1]主干线!M1694="","",[1]主干线!M1694)</f>
        <v>2E-3</v>
      </c>
      <c r="H1694" s="7">
        <f>IF([1]主干线!N1694="","",[1]主干线!N1694)</f>
        <v>0</v>
      </c>
      <c r="I1694" s="7">
        <f>IF([1]主干线!O1694="","",[1]主干线!O1694)</f>
        <v>0</v>
      </c>
      <c r="J1694" s="7">
        <f>IF([1]主干线!P1694="","",[1]主干线!P1694)</f>
        <v>2015</v>
      </c>
      <c r="K1694" s="7">
        <f>IF([1]主干线!Q1694="","",[1]主干线!Q1694)</f>
        <v>2</v>
      </c>
      <c r="L1694" s="7">
        <f>IF([1]主干线!R1694="","",[1]主干线!R1694)</f>
        <v>0</v>
      </c>
      <c r="M1694" s="7">
        <f>IF([1]主干线!S1694="","",[1]主干线!S1694)</f>
        <v>0</v>
      </c>
      <c r="N1694" s="7">
        <f>IF([1]主干线!T1694="","",[1]主干线!T1694)</f>
        <v>0</v>
      </c>
      <c r="O1694" s="7" t="str">
        <f>IF([1]主干线!V1694="","",[1]主干线!V1694)</f>
        <v>配变_凯诺精密模具</v>
      </c>
      <c r="P1694" s="7">
        <f>IF([1]主干线!W1694="","",[1]主干线!W1694)</f>
        <v>5.8546000000000001E-2</v>
      </c>
      <c r="Q1694" s="7">
        <f>IF([1]主干线!X1694="","",[1]主干线!X1694)</f>
        <v>1</v>
      </c>
      <c r="R1694" s="7">
        <f>IF([1]主干线!I1694="","",[1]主干线!I1694)</f>
        <v>1</v>
      </c>
      <c r="S1694" s="7">
        <f>IF([1]主干线!G1694="","",[1]主干线!G1694)</f>
        <v>0</v>
      </c>
      <c r="T1694" s="7">
        <f>IF([1]主干线!J1694="","",[1]主干线!J1694)</f>
        <v>0</v>
      </c>
      <c r="U1694" s="7" t="str">
        <f>IF([1]主干线!H1694="","",[1]主干线!H1694)</f>
        <v/>
      </c>
    </row>
    <row r="1695" spans="1:21" x14ac:dyDescent="0.15">
      <c r="A1695" s="7" t="str">
        <f>IF([1]主干线!A1695="","",[1]主干线!A1695)</f>
        <v>天叁线路31</v>
      </c>
      <c r="B1695" s="7" t="str">
        <f>IF([1]主干线!B1695="","",[1]主干线!B1695)</f>
        <v>10kV</v>
      </c>
      <c r="C1695" s="7" t="str">
        <f>IF([1]主干线!C1695="","",[1]主干线!C1695)</f>
        <v>153天叁线</v>
      </c>
      <c r="D1695" s="7">
        <f>IF([1]主干线!D1695="","",[1]主干线!D1695)</f>
        <v>0</v>
      </c>
      <c r="E1695" s="7" t="str">
        <f>IF([1]主干线!E1695="","",[1]主干线!E1695)</f>
        <v>LGJ-185/30</v>
      </c>
      <c r="F1695" s="7">
        <f>IF([1]主干线!F1695="","",[1]主干线!F1695)</f>
        <v>2.5284999999999998E-2</v>
      </c>
      <c r="G1695" s="7">
        <f>IF([1]主干线!M1695="","",[1]主干线!M1695)</f>
        <v>2E-3</v>
      </c>
      <c r="H1695" s="7">
        <f>IF([1]主干线!N1695="","",[1]主干线!N1695)</f>
        <v>0</v>
      </c>
      <c r="I1695" s="7">
        <f>IF([1]主干线!O1695="","",[1]主干线!O1695)</f>
        <v>0</v>
      </c>
      <c r="J1695" s="7">
        <f>IF([1]主干线!P1695="","",[1]主干线!P1695)</f>
        <v>2015</v>
      </c>
      <c r="K1695" s="7">
        <f>IF([1]主干线!Q1695="","",[1]主干线!Q1695)</f>
        <v>3</v>
      </c>
      <c r="L1695" s="7">
        <f>IF([1]主干线!R1695="","",[1]主干线!R1695)</f>
        <v>0</v>
      </c>
      <c r="M1695" s="7">
        <f>IF([1]主干线!S1695="","",[1]主干线!S1695)</f>
        <v>0</v>
      </c>
      <c r="N1695" s="7">
        <f>IF([1]主干线!T1695="","",[1]主干线!T1695)</f>
        <v>0</v>
      </c>
      <c r="O1695" s="7" t="str">
        <f>IF([1]主干线!V1695="","",[1]主干线!V1695)</f>
        <v>8796088764528</v>
      </c>
      <c r="P1695" s="7">
        <f>IF([1]主干线!W1695="","",[1]主干线!W1695)</f>
        <v>0.50570899999999996</v>
      </c>
      <c r="Q1695" s="7">
        <f>IF([1]主干线!X1695="","",[1]主干线!X1695)</f>
        <v>2</v>
      </c>
      <c r="R1695" s="7">
        <f>IF([1]主干线!I1695="","",[1]主干线!I1695)</f>
        <v>1</v>
      </c>
      <c r="S1695" s="7">
        <f>IF([1]主干线!G1695="","",[1]主干线!G1695)</f>
        <v>0</v>
      </c>
      <c r="T1695" s="7">
        <f>IF([1]主干线!J1695="","",[1]主干线!J1695)</f>
        <v>0</v>
      </c>
      <c r="U1695" s="7" t="str">
        <f>IF([1]主干线!H1695="","",[1]主干线!H1695)</f>
        <v/>
      </c>
    </row>
    <row r="1696" spans="1:21" x14ac:dyDescent="0.15">
      <c r="A1696" s="7" t="str">
        <f>IF([1]主干线!A1696="","",[1]主干线!A1696)</f>
        <v>天叁线路32</v>
      </c>
      <c r="B1696" s="7" t="str">
        <f>IF([1]主干线!B1696="","",[1]主干线!B1696)</f>
        <v>10kV</v>
      </c>
      <c r="C1696" s="7" t="str">
        <f>IF([1]主干线!C1696="","",[1]主干线!C1696)</f>
        <v>153天叁线</v>
      </c>
      <c r="D1696" s="7">
        <f>IF([1]主干线!D1696="","",[1]主干线!D1696)</f>
        <v>0</v>
      </c>
      <c r="E1696" s="7" t="str">
        <f>IF([1]主干线!E1696="","",[1]主干线!E1696)</f>
        <v>LGJ-185/30</v>
      </c>
      <c r="F1696" s="7">
        <f>IF([1]主干线!F1696="","",[1]主干线!F1696)</f>
        <v>6.7739999999999996E-3</v>
      </c>
      <c r="G1696" s="7">
        <f>IF([1]主干线!M1696="","",[1]主干线!M1696)</f>
        <v>2E-3</v>
      </c>
      <c r="H1696" s="7">
        <f>IF([1]主干线!N1696="","",[1]主干线!N1696)</f>
        <v>0</v>
      </c>
      <c r="I1696" s="7">
        <f>IF([1]主干线!O1696="","",[1]主干线!O1696)</f>
        <v>0</v>
      </c>
      <c r="J1696" s="7">
        <f>IF([1]主干线!P1696="","",[1]主干线!P1696)</f>
        <v>2015</v>
      </c>
      <c r="K1696" s="7">
        <f>IF([1]主干线!Q1696="","",[1]主干线!Q1696)</f>
        <v>1</v>
      </c>
      <c r="L1696" s="7">
        <f>IF([1]主干线!R1696="","",[1]主干线!R1696)</f>
        <v>0</v>
      </c>
      <c r="M1696" s="7">
        <f>IF([1]主干线!S1696="","",[1]主干线!S1696)</f>
        <v>0</v>
      </c>
      <c r="N1696" s="7">
        <f>IF([1]主干线!T1696="","",[1]主干线!T1696)</f>
        <v>0</v>
      </c>
      <c r="O1696" s="7" t="str">
        <f>IF([1]主干线!V1696="","",[1]主干线!V1696)</f>
        <v>配变_环球达塑料涂层</v>
      </c>
      <c r="P1696" s="7">
        <f>IF([1]主干线!W1696="","",[1]主干线!W1696)</f>
        <v>0.13548399999999999</v>
      </c>
      <c r="Q1696" s="7">
        <f>IF([1]主干线!X1696="","",[1]主干线!X1696)</f>
        <v>3</v>
      </c>
      <c r="R1696" s="7">
        <f>IF([1]主干线!I1696="","",[1]主干线!I1696)</f>
        <v>0</v>
      </c>
      <c r="S1696" s="7">
        <f>IF([1]主干线!G1696="","",[1]主干线!G1696)</f>
        <v>0</v>
      </c>
      <c r="T1696" s="7">
        <f>IF([1]主干线!J1696="","",[1]主干线!J1696)</f>
        <v>0</v>
      </c>
      <c r="U1696" s="7" t="str">
        <f>IF([1]主干线!H1696="","",[1]主干线!H1696)</f>
        <v/>
      </c>
    </row>
    <row r="1697" spans="1:21" x14ac:dyDescent="0.15">
      <c r="A1697" s="7" t="str">
        <f>IF([1]主干线!A1697="","",[1]主干线!A1697)</f>
        <v>天叁线路33</v>
      </c>
      <c r="B1697" s="7" t="str">
        <f>IF([1]主干线!B1697="","",[1]主干线!B1697)</f>
        <v>10kV</v>
      </c>
      <c r="C1697" s="7" t="str">
        <f>IF([1]主干线!C1697="","",[1]主干线!C1697)</f>
        <v>153天叁线</v>
      </c>
      <c r="D1697" s="7">
        <f>IF([1]主干线!D1697="","",[1]主干线!D1697)</f>
        <v>0</v>
      </c>
      <c r="E1697" s="7" t="str">
        <f>IF([1]主干线!E1697="","",[1]主干线!E1697)</f>
        <v>LGJ-185/30</v>
      </c>
      <c r="F1697" s="7">
        <f>IF([1]主干线!F1697="","",[1]主干线!F1697)</f>
        <v>2.2571999999999998E-2</v>
      </c>
      <c r="G1697" s="7">
        <f>IF([1]主干线!M1697="","",[1]主干线!M1697)</f>
        <v>2E-3</v>
      </c>
      <c r="H1697" s="7">
        <f>IF([1]主干线!N1697="","",[1]主干线!N1697)</f>
        <v>0</v>
      </c>
      <c r="I1697" s="7">
        <f>IF([1]主干线!O1697="","",[1]主干线!O1697)</f>
        <v>0</v>
      </c>
      <c r="J1697" s="7">
        <f>IF([1]主干线!P1697="","",[1]主干线!P1697)</f>
        <v>2015</v>
      </c>
      <c r="K1697" s="7">
        <f>IF([1]主干线!Q1697="","",[1]主干线!Q1697)</f>
        <v>2</v>
      </c>
      <c r="L1697" s="7">
        <f>IF([1]主干线!R1697="","",[1]主干线!R1697)</f>
        <v>0</v>
      </c>
      <c r="M1697" s="7">
        <f>IF([1]主干线!S1697="","",[1]主干线!S1697)</f>
        <v>0</v>
      </c>
      <c r="N1697" s="7">
        <f>IF([1]主干线!T1697="","",[1]主干线!T1697)</f>
        <v>0</v>
      </c>
      <c r="O1697" s="7" t="str">
        <f>IF([1]主干线!V1697="","",[1]主干线!V1697)</f>
        <v>8796088764656</v>
      </c>
      <c r="P1697" s="7">
        <f>IF([1]主干线!W1697="","",[1]主干线!W1697)</f>
        <v>0.45144299999999998</v>
      </c>
      <c r="Q1697" s="7">
        <f>IF([1]主干线!X1697="","",[1]主干线!X1697)</f>
        <v>4</v>
      </c>
      <c r="R1697" s="7">
        <f>IF([1]主干线!I1697="","",[1]主干线!I1697)</f>
        <v>1</v>
      </c>
      <c r="S1697" s="7">
        <f>IF([1]主干线!G1697="","",[1]主干线!G1697)</f>
        <v>0</v>
      </c>
      <c r="T1697" s="7">
        <f>IF([1]主干线!J1697="","",[1]主干线!J1697)</f>
        <v>0</v>
      </c>
      <c r="U1697" s="7" t="str">
        <f>IF([1]主干线!H1697="","",[1]主干线!H1697)</f>
        <v/>
      </c>
    </row>
    <row r="1698" spans="1:21" x14ac:dyDescent="0.15">
      <c r="A1698" s="7" t="str">
        <f>IF([1]主干线!A1698="","",[1]主干线!A1698)</f>
        <v>天叁线路34</v>
      </c>
      <c r="B1698" s="7" t="str">
        <f>IF([1]主干线!B1698="","",[1]主干线!B1698)</f>
        <v>10kV</v>
      </c>
      <c r="C1698" s="7" t="str">
        <f>IF([1]主干线!C1698="","",[1]主干线!C1698)</f>
        <v>153天叁线</v>
      </c>
      <c r="D1698" s="7">
        <f>IF([1]主干线!D1698="","",[1]主干线!D1698)</f>
        <v>0</v>
      </c>
      <c r="E1698" s="7" t="str">
        <f>IF([1]主干线!E1698="","",[1]主干线!E1698)</f>
        <v>LGJ-185/30</v>
      </c>
      <c r="F1698" s="7">
        <f>IF([1]主干线!F1698="","",[1]主干线!F1698)</f>
        <v>3.754E-3</v>
      </c>
      <c r="G1698" s="7">
        <f>IF([1]主干线!M1698="","",[1]主干线!M1698)</f>
        <v>2E-3</v>
      </c>
      <c r="H1698" s="7">
        <f>IF([1]主干线!N1698="","",[1]主干线!N1698)</f>
        <v>0</v>
      </c>
      <c r="I1698" s="7">
        <f>IF([1]主干线!O1698="","",[1]主干线!O1698)</f>
        <v>0</v>
      </c>
      <c r="J1698" s="7">
        <f>IF([1]主干线!P1698="","",[1]主干线!P1698)</f>
        <v>2015</v>
      </c>
      <c r="K1698" s="7">
        <f>IF([1]主干线!Q1698="","",[1]主干线!Q1698)</f>
        <v>3</v>
      </c>
      <c r="L1698" s="7">
        <f>IF([1]主干线!R1698="","",[1]主干线!R1698)</f>
        <v>0</v>
      </c>
      <c r="M1698" s="7">
        <f>IF([1]主干线!S1698="","",[1]主干线!S1698)</f>
        <v>0</v>
      </c>
      <c r="N1698" s="7">
        <f>IF([1]主干线!T1698="","",[1]主干线!T1698)</f>
        <v>0</v>
      </c>
      <c r="O1698" s="7" t="str">
        <f>IF([1]主干线!V1698="","",[1]主干线!V1698)</f>
        <v>配变_龙达机械</v>
      </c>
      <c r="P1698" s="7">
        <f>IF([1]主干线!W1698="","",[1]主干线!W1698)</f>
        <v>7.5082999999999997E-2</v>
      </c>
      <c r="Q1698" s="7">
        <f>IF([1]主干线!X1698="","",[1]主干线!X1698)</f>
        <v>5</v>
      </c>
      <c r="R1698" s="7">
        <f>IF([1]主干线!I1698="","",[1]主干线!I1698)</f>
        <v>1</v>
      </c>
      <c r="S1698" s="7">
        <f>IF([1]主干线!G1698="","",[1]主干线!G1698)</f>
        <v>0</v>
      </c>
      <c r="T1698" s="7">
        <f>IF([1]主干线!J1698="","",[1]主干线!J1698)</f>
        <v>0</v>
      </c>
      <c r="U1698" s="7" t="str">
        <f>IF([1]主干线!H1698="","",[1]主干线!H1698)</f>
        <v/>
      </c>
    </row>
    <row r="1699" spans="1:21" x14ac:dyDescent="0.15">
      <c r="A1699" s="7" t="str">
        <f>IF([1]主干线!A1699="","",[1]主干线!A1699)</f>
        <v>天叁线路35</v>
      </c>
      <c r="B1699" s="7" t="str">
        <f>IF([1]主干线!B1699="","",[1]主干线!B1699)</f>
        <v>10kV</v>
      </c>
      <c r="C1699" s="7" t="str">
        <f>IF([1]主干线!C1699="","",[1]主干线!C1699)</f>
        <v>153天叁线</v>
      </c>
      <c r="D1699" s="7">
        <f>IF([1]主干线!D1699="","",[1]主干线!D1699)</f>
        <v>0</v>
      </c>
      <c r="E1699" s="7" t="str">
        <f>IF([1]主干线!E1699="","",[1]主干线!E1699)</f>
        <v>LGJ-185/30</v>
      </c>
      <c r="F1699" s="7">
        <f>IF([1]主干线!F1699="","",[1]主干线!F1699)</f>
        <v>3.8316999999999997E-2</v>
      </c>
      <c r="G1699" s="7">
        <f>IF([1]主干线!M1699="","",[1]主干线!M1699)</f>
        <v>2E-3</v>
      </c>
      <c r="H1699" s="7">
        <f>IF([1]主干线!N1699="","",[1]主干线!N1699)</f>
        <v>0</v>
      </c>
      <c r="I1699" s="7">
        <f>IF([1]主干线!O1699="","",[1]主干线!O1699)</f>
        <v>0</v>
      </c>
      <c r="J1699" s="7">
        <f>IF([1]主干线!P1699="","",[1]主干线!P1699)</f>
        <v>2015</v>
      </c>
      <c r="K1699" s="7">
        <f>IF([1]主干线!Q1699="","",[1]主干线!Q1699)</f>
        <v>1</v>
      </c>
      <c r="L1699" s="7">
        <f>IF([1]主干线!R1699="","",[1]主干线!R1699)</f>
        <v>0</v>
      </c>
      <c r="M1699" s="7">
        <f>IF([1]主干线!S1699="","",[1]主干线!S1699)</f>
        <v>0</v>
      </c>
      <c r="N1699" s="7">
        <f>IF([1]主干线!T1699="","",[1]主干线!T1699)</f>
        <v>0</v>
      </c>
      <c r="O1699" s="7" t="str">
        <f>IF([1]主干线!V1699="","",[1]主干线!V1699)</f>
        <v>8796088764640</v>
      </c>
      <c r="P1699" s="7">
        <f>IF([1]主干线!W1699="","",[1]主干线!W1699)</f>
        <v>0.766347</v>
      </c>
      <c r="Q1699" s="7">
        <f>IF([1]主干线!X1699="","",[1]主干线!X1699)</f>
        <v>6</v>
      </c>
      <c r="R1699" s="7">
        <f>IF([1]主干线!I1699="","",[1]主干线!I1699)</f>
        <v>0</v>
      </c>
      <c r="S1699" s="7">
        <f>IF([1]主干线!G1699="","",[1]主干线!G1699)</f>
        <v>0</v>
      </c>
      <c r="T1699" s="7">
        <f>IF([1]主干线!J1699="","",[1]主干线!J1699)</f>
        <v>0</v>
      </c>
      <c r="U1699" s="7" t="str">
        <f>IF([1]主干线!H1699="","",[1]主干线!H1699)</f>
        <v>市辖</v>
      </c>
    </row>
    <row r="1700" spans="1:21" x14ac:dyDescent="0.15">
      <c r="A1700" s="7" t="str">
        <f>IF([1]主干线!A1700="","",[1]主干线!A1700)</f>
        <v>天叁线路36</v>
      </c>
      <c r="B1700" s="7" t="str">
        <f>IF([1]主干线!B1700="","",[1]主干线!B1700)</f>
        <v>10kV</v>
      </c>
      <c r="C1700" s="7" t="str">
        <f>IF([1]主干线!C1700="","",[1]主干线!C1700)</f>
        <v>153天叁线</v>
      </c>
      <c r="D1700" s="7">
        <f>IF([1]主干线!D1700="","",[1]主干线!D1700)</f>
        <v>0</v>
      </c>
      <c r="E1700" s="7" t="str">
        <f>IF([1]主干线!E1700="","",[1]主干线!E1700)</f>
        <v>LGJ-185/30</v>
      </c>
      <c r="F1700" s="7">
        <f>IF([1]主干线!F1700="","",[1]主干线!F1700)</f>
        <v>3.3730000000000001E-3</v>
      </c>
      <c r="G1700" s="7">
        <f>IF([1]主干线!M1700="","",[1]主干线!M1700)</f>
        <v>2E-3</v>
      </c>
      <c r="H1700" s="7">
        <f>IF([1]主干线!N1700="","",[1]主干线!N1700)</f>
        <v>0</v>
      </c>
      <c r="I1700" s="7">
        <f>IF([1]主干线!O1700="","",[1]主干线!O1700)</f>
        <v>0</v>
      </c>
      <c r="J1700" s="7">
        <f>IF([1]主干线!P1700="","",[1]主干线!P1700)</f>
        <v>2015</v>
      </c>
      <c r="K1700" s="7">
        <f>IF([1]主干线!Q1700="","",[1]主干线!Q1700)</f>
        <v>2</v>
      </c>
      <c r="L1700" s="7">
        <f>IF([1]主干线!R1700="","",[1]主干线!R1700)</f>
        <v>0</v>
      </c>
      <c r="M1700" s="7">
        <f>IF([1]主干线!S1700="","",[1]主干线!S1700)</f>
        <v>0</v>
      </c>
      <c r="N1700" s="7">
        <f>IF([1]主干线!T1700="","",[1]主干线!T1700)</f>
        <v>0</v>
      </c>
      <c r="O1700" s="7" t="str">
        <f>IF([1]主干线!V1700="","",[1]主干线!V1700)</f>
        <v>配变_振伟包装</v>
      </c>
      <c r="P1700" s="7">
        <f>IF([1]主干线!W1700="","",[1]主干线!W1700)</f>
        <v>6.7460000000000006E-2</v>
      </c>
      <c r="Q1700" s="7">
        <f>IF([1]主干线!X1700="","",[1]主干线!X1700)</f>
        <v>7</v>
      </c>
      <c r="R1700" s="7">
        <f>IF([1]主干线!I1700="","",[1]主干线!I1700)</f>
        <v>1</v>
      </c>
      <c r="S1700" s="7">
        <f>IF([1]主干线!G1700="","",[1]主干线!G1700)</f>
        <v>0</v>
      </c>
      <c r="T1700" s="7">
        <f>IF([1]主干线!J1700="","",[1]主干线!J1700)</f>
        <v>0</v>
      </c>
      <c r="U1700" s="7" t="str">
        <f>IF([1]主干线!H1700="","",[1]主干线!H1700)</f>
        <v>市辖</v>
      </c>
    </row>
    <row r="1701" spans="1:21" x14ac:dyDescent="0.15">
      <c r="A1701" s="7" t="str">
        <f>IF([1]主干线!A1701="","",[1]主干线!A1701)</f>
        <v>天叁线路37</v>
      </c>
      <c r="B1701" s="7" t="str">
        <f>IF([1]主干线!B1701="","",[1]主干线!B1701)</f>
        <v>10kV</v>
      </c>
      <c r="C1701" s="7" t="str">
        <f>IF([1]主干线!C1701="","",[1]主干线!C1701)</f>
        <v>153天叁线</v>
      </c>
      <c r="D1701" s="7">
        <f>IF([1]主干线!D1701="","",[1]主干线!D1701)</f>
        <v>0</v>
      </c>
      <c r="E1701" s="7" t="str">
        <f>IF([1]主干线!E1701="","",[1]主干线!E1701)</f>
        <v>LGJ-185/30</v>
      </c>
      <c r="F1701" s="7">
        <f>IF([1]主干线!F1701="","",[1]主干线!F1701)</f>
        <v>2.4886999999999999E-2</v>
      </c>
      <c r="G1701" s="7">
        <f>IF([1]主干线!M1701="","",[1]主干线!M1701)</f>
        <v>2E-3</v>
      </c>
      <c r="H1701" s="7">
        <f>IF([1]主干线!N1701="","",[1]主干线!N1701)</f>
        <v>0</v>
      </c>
      <c r="I1701" s="7">
        <f>IF([1]主干线!O1701="","",[1]主干线!O1701)</f>
        <v>0</v>
      </c>
      <c r="J1701" s="7">
        <f>IF([1]主干线!P1701="","",[1]主干线!P1701)</f>
        <v>2015</v>
      </c>
      <c r="K1701" s="7">
        <f>IF([1]主干线!Q1701="","",[1]主干线!Q1701)</f>
        <v>3</v>
      </c>
      <c r="L1701" s="7">
        <f>IF([1]主干线!R1701="","",[1]主干线!R1701)</f>
        <v>0</v>
      </c>
      <c r="M1701" s="7">
        <f>IF([1]主干线!S1701="","",[1]主干线!S1701)</f>
        <v>0</v>
      </c>
      <c r="N1701" s="7">
        <f>IF([1]主干线!T1701="","",[1]主干线!T1701)</f>
        <v>0</v>
      </c>
      <c r="O1701" s="7" t="str">
        <f>IF([1]主干线!V1701="","",[1]主干线!V1701)</f>
        <v>8796088764624</v>
      </c>
      <c r="P1701" s="7">
        <f>IF([1]主干线!W1701="","",[1]主干线!W1701)</f>
        <v>0.49774600000000002</v>
      </c>
      <c r="Q1701" s="7">
        <f>IF([1]主干线!X1701="","",[1]主干线!X1701)</f>
        <v>8</v>
      </c>
      <c r="R1701" s="7">
        <f>IF([1]主干线!I1701="","",[1]主干线!I1701)</f>
        <v>1</v>
      </c>
      <c r="S1701" s="7">
        <f>IF([1]主干线!G1701="","",[1]主干线!G1701)</f>
        <v>0</v>
      </c>
      <c r="T1701" s="7">
        <f>IF([1]主干线!J1701="","",[1]主干线!J1701)</f>
        <v>0</v>
      </c>
      <c r="U1701" s="7" t="str">
        <f>IF([1]主干线!H1701="","",[1]主干线!H1701)</f>
        <v>市辖</v>
      </c>
    </row>
    <row r="1702" spans="1:21" x14ac:dyDescent="0.15">
      <c r="A1702" s="7" t="str">
        <f>IF([1]主干线!A1702="","",[1]主干线!A1702)</f>
        <v>天叁线路38</v>
      </c>
      <c r="B1702" s="7" t="str">
        <f>IF([1]主干线!B1702="","",[1]主干线!B1702)</f>
        <v>10kV</v>
      </c>
      <c r="C1702" s="7" t="str">
        <f>IF([1]主干线!C1702="","",[1]主干线!C1702)</f>
        <v>153天叁线</v>
      </c>
      <c r="D1702" s="7">
        <f>IF([1]主干线!D1702="","",[1]主干线!D1702)</f>
        <v>0</v>
      </c>
      <c r="E1702" s="7" t="str">
        <f>IF([1]主干线!E1702="","",[1]主干线!E1702)</f>
        <v>LGJ-185/30</v>
      </c>
      <c r="F1702" s="7">
        <f>IF([1]主干线!F1702="","",[1]主干线!F1702)</f>
        <v>0.14125499999999999</v>
      </c>
      <c r="G1702" s="7">
        <f>IF([1]主干线!M1702="","",[1]主干线!M1702)</f>
        <v>2E-3</v>
      </c>
      <c r="H1702" s="7">
        <f>IF([1]主干线!N1702="","",[1]主干线!N1702)</f>
        <v>0</v>
      </c>
      <c r="I1702" s="7">
        <f>IF([1]主干线!O1702="","",[1]主干线!O1702)</f>
        <v>0</v>
      </c>
      <c r="J1702" s="7">
        <f>IF([1]主干线!P1702="","",[1]主干线!P1702)</f>
        <v>2015</v>
      </c>
      <c r="K1702" s="7">
        <f>IF([1]主干线!Q1702="","",[1]主干线!Q1702)</f>
        <v>1</v>
      </c>
      <c r="L1702" s="7">
        <f>IF([1]主干线!R1702="","",[1]主干线!R1702)</f>
        <v>0</v>
      </c>
      <c r="M1702" s="7">
        <f>IF([1]主干线!S1702="","",[1]主干线!S1702)</f>
        <v>0</v>
      </c>
      <c r="N1702" s="7">
        <f>IF([1]主干线!T1702="","",[1]主干线!T1702)</f>
        <v>0</v>
      </c>
      <c r="O1702" s="7" t="str">
        <f>IF([1]主干线!V1702="","",[1]主干线!V1702)</f>
        <v>8796088764688</v>
      </c>
      <c r="P1702" s="7">
        <f>IF([1]主干线!W1702="","",[1]主干线!W1702)</f>
        <v>2.8250999999999999</v>
      </c>
      <c r="Q1702" s="7">
        <f>IF([1]主干线!X1702="","",[1]主干线!X1702)</f>
        <v>0</v>
      </c>
      <c r="R1702" s="7">
        <f>IF([1]主干线!I1702="","",[1]主干线!I1702)</f>
        <v>0</v>
      </c>
      <c r="S1702" s="7">
        <f>IF([1]主干线!G1702="","",[1]主干线!G1702)</f>
        <v>0</v>
      </c>
      <c r="T1702" s="7">
        <f>IF([1]主干线!J1702="","",[1]主干线!J1702)</f>
        <v>0</v>
      </c>
      <c r="U1702" s="7" t="str">
        <f>IF([1]主干线!H1702="","",[1]主干线!H1702)</f>
        <v>市辖</v>
      </c>
    </row>
    <row r="1703" spans="1:21" x14ac:dyDescent="0.15">
      <c r="A1703" s="7" t="str">
        <f>IF([1]主干线!A1703="","",[1]主干线!A1703)</f>
        <v>天叁线路39</v>
      </c>
      <c r="B1703" s="7" t="str">
        <f>IF([1]主干线!B1703="","",[1]主干线!B1703)</f>
        <v>10kV</v>
      </c>
      <c r="C1703" s="7" t="str">
        <f>IF([1]主干线!C1703="","",[1]主干线!C1703)</f>
        <v>153天叁线</v>
      </c>
      <c r="D1703" s="7">
        <f>IF([1]主干线!D1703="","",[1]主干线!D1703)</f>
        <v>0</v>
      </c>
      <c r="E1703" s="7" t="str">
        <f>IF([1]主干线!E1703="","",[1]主干线!E1703)</f>
        <v>LGJ-185/30</v>
      </c>
      <c r="F1703" s="7">
        <f>IF([1]主干线!F1703="","",[1]主干线!F1703)</f>
        <v>1.3785E-2</v>
      </c>
      <c r="G1703" s="7">
        <f>IF([1]主干线!M1703="","",[1]主干线!M1703)</f>
        <v>2E-3</v>
      </c>
      <c r="H1703" s="7">
        <f>IF([1]主干线!N1703="","",[1]主干线!N1703)</f>
        <v>0</v>
      </c>
      <c r="I1703" s="7">
        <f>IF([1]主干线!O1703="","",[1]主干线!O1703)</f>
        <v>0</v>
      </c>
      <c r="J1703" s="7">
        <f>IF([1]主干线!P1703="","",[1]主干线!P1703)</f>
        <v>2015</v>
      </c>
      <c r="K1703" s="7">
        <f>IF([1]主干线!Q1703="","",[1]主干线!Q1703)</f>
        <v>2</v>
      </c>
      <c r="L1703" s="7">
        <f>IF([1]主干线!R1703="","",[1]主干线!R1703)</f>
        <v>0</v>
      </c>
      <c r="M1703" s="7">
        <f>IF([1]主干线!S1703="","",[1]主干线!S1703)</f>
        <v>0</v>
      </c>
      <c r="N1703" s="7">
        <f>IF([1]主干线!T1703="","",[1]主干线!T1703)</f>
        <v>0</v>
      </c>
      <c r="O1703" s="7" t="str">
        <f>IF([1]主干线!V1703="","",[1]主干线!V1703)</f>
        <v>8796088767136</v>
      </c>
      <c r="P1703" s="7">
        <f>IF([1]主干线!W1703="","",[1]主干线!W1703)</f>
        <v>0.27569300000000002</v>
      </c>
      <c r="Q1703" s="7">
        <f>IF([1]主干线!X1703="","",[1]主干线!X1703)</f>
        <v>1</v>
      </c>
      <c r="R1703" s="7">
        <f>IF([1]主干线!I1703="","",[1]主干线!I1703)</f>
        <v>1</v>
      </c>
      <c r="S1703" s="7">
        <f>IF([1]主干线!G1703="","",[1]主干线!G1703)</f>
        <v>0</v>
      </c>
      <c r="T1703" s="7">
        <f>IF([1]主干线!J1703="","",[1]主干线!J1703)</f>
        <v>0</v>
      </c>
      <c r="U1703" s="7" t="str">
        <f>IF([1]主干线!H1703="","",[1]主干线!H1703)</f>
        <v>市辖</v>
      </c>
    </row>
    <row r="1704" spans="1:21" x14ac:dyDescent="0.15">
      <c r="A1704" s="7" t="str">
        <f>IF([1]主干线!A1704="","",[1]主干线!A1704)</f>
        <v>天叁线路40</v>
      </c>
      <c r="B1704" s="7" t="str">
        <f>IF([1]主干线!B1704="","",[1]主干线!B1704)</f>
        <v>10kV</v>
      </c>
      <c r="C1704" s="7" t="str">
        <f>IF([1]主干线!C1704="","",[1]主干线!C1704)</f>
        <v>153天叁线</v>
      </c>
      <c r="D1704" s="7">
        <f>IF([1]主干线!D1704="","",[1]主干线!D1704)</f>
        <v>0</v>
      </c>
      <c r="E1704" s="7" t="str">
        <f>IF([1]主干线!E1704="","",[1]主干线!E1704)</f>
        <v>LGJ-185/30</v>
      </c>
      <c r="F1704" s="7">
        <f>IF([1]主干线!F1704="","",[1]主干线!F1704)</f>
        <v>3.552E-3</v>
      </c>
      <c r="G1704" s="7">
        <f>IF([1]主干线!M1704="","",[1]主干线!M1704)</f>
        <v>2E-3</v>
      </c>
      <c r="H1704" s="7">
        <f>IF([1]主干线!N1704="","",[1]主干线!N1704)</f>
        <v>0</v>
      </c>
      <c r="I1704" s="7">
        <f>IF([1]主干线!O1704="","",[1]主干线!O1704)</f>
        <v>0</v>
      </c>
      <c r="J1704" s="7">
        <f>IF([1]主干线!P1704="","",[1]主干线!P1704)</f>
        <v>2015</v>
      </c>
      <c r="K1704" s="7">
        <f>IF([1]主干线!Q1704="","",[1]主干线!Q1704)</f>
        <v>3</v>
      </c>
      <c r="L1704" s="7">
        <f>IF([1]主干线!R1704="","",[1]主干线!R1704)</f>
        <v>0</v>
      </c>
      <c r="M1704" s="7">
        <f>IF([1]主干线!S1704="","",[1]主干线!S1704)</f>
        <v>0</v>
      </c>
      <c r="N1704" s="7">
        <f>IF([1]主干线!T1704="","",[1]主干线!T1704)</f>
        <v>0</v>
      </c>
      <c r="O1704" s="7" t="str">
        <f>IF([1]主干线!V1704="","",[1]主干线!V1704)</f>
        <v>配变_上海汽车齿轮厂</v>
      </c>
      <c r="P1704" s="7">
        <f>IF([1]主干线!W1704="","",[1]主干线!W1704)</f>
        <v>7.1041999999999994E-2</v>
      </c>
      <c r="Q1704" s="7">
        <f>IF([1]主干线!X1704="","",[1]主干线!X1704)</f>
        <v>2</v>
      </c>
      <c r="R1704" s="7">
        <f>IF([1]主干线!I1704="","",[1]主干线!I1704)</f>
        <v>1</v>
      </c>
      <c r="S1704" s="7">
        <f>IF([1]主干线!G1704="","",[1]主干线!G1704)</f>
        <v>0</v>
      </c>
      <c r="T1704" s="7">
        <f>IF([1]主干线!J1704="","",[1]主干线!J1704)</f>
        <v>0</v>
      </c>
      <c r="U1704" s="7" t="str">
        <f>IF([1]主干线!H1704="","",[1]主干线!H1704)</f>
        <v>市辖</v>
      </c>
    </row>
    <row r="1705" spans="1:21" x14ac:dyDescent="0.15">
      <c r="A1705" s="7" t="str">
        <f>IF([1]主干线!A1705="","",[1]主干线!A1705)</f>
        <v>天叁线路41</v>
      </c>
      <c r="B1705" s="7" t="str">
        <f>IF([1]主干线!B1705="","",[1]主干线!B1705)</f>
        <v>10kV</v>
      </c>
      <c r="C1705" s="7" t="str">
        <f>IF([1]主干线!C1705="","",[1]主干线!C1705)</f>
        <v>153天叁线</v>
      </c>
      <c r="D1705" s="7">
        <f>IF([1]主干线!D1705="","",[1]主干线!D1705)</f>
        <v>0</v>
      </c>
      <c r="E1705" s="7" t="str">
        <f>IF([1]主干线!E1705="","",[1]主干线!E1705)</f>
        <v>LGJ-185/30</v>
      </c>
      <c r="F1705" s="7">
        <f>IF([1]主干线!F1705="","",[1]主干线!F1705)</f>
        <v>3.4332000000000001E-2</v>
      </c>
      <c r="G1705" s="7">
        <f>IF([1]主干线!M1705="","",[1]主干线!M1705)</f>
        <v>2E-3</v>
      </c>
      <c r="H1705" s="7">
        <f>IF([1]主干线!N1705="","",[1]主干线!N1705)</f>
        <v>0</v>
      </c>
      <c r="I1705" s="7">
        <f>IF([1]主干线!O1705="","",[1]主干线!O1705)</f>
        <v>0</v>
      </c>
      <c r="J1705" s="7">
        <f>IF([1]主干线!P1705="","",[1]主干线!P1705)</f>
        <v>2015</v>
      </c>
      <c r="K1705" s="7">
        <f>IF([1]主干线!Q1705="","",[1]主干线!Q1705)</f>
        <v>1</v>
      </c>
      <c r="L1705" s="7">
        <f>IF([1]主干线!R1705="","",[1]主干线!R1705)</f>
        <v>0</v>
      </c>
      <c r="M1705" s="7">
        <f>IF([1]主干线!S1705="","",[1]主干线!S1705)</f>
        <v>0</v>
      </c>
      <c r="N1705" s="7">
        <f>IF([1]主干线!T1705="","",[1]主干线!T1705)</f>
        <v>0</v>
      </c>
      <c r="O1705" s="7" t="str">
        <f>IF([1]主干线!V1705="","",[1]主干线!V1705)</f>
        <v>配变_齿轮厂</v>
      </c>
      <c r="P1705" s="7">
        <f>IF([1]主干线!W1705="","",[1]主干线!W1705)</f>
        <v>0.68664000000000003</v>
      </c>
      <c r="Q1705" s="7">
        <f>IF([1]主干线!X1705="","",[1]主干线!X1705)</f>
        <v>3</v>
      </c>
      <c r="R1705" s="7">
        <f>IF([1]主干线!I1705="","",[1]主干线!I1705)</f>
        <v>0</v>
      </c>
      <c r="S1705" s="7">
        <f>IF([1]主干线!G1705="","",[1]主干线!G1705)</f>
        <v>0</v>
      </c>
      <c r="T1705" s="7">
        <f>IF([1]主干线!J1705="","",[1]主干线!J1705)</f>
        <v>0</v>
      </c>
      <c r="U1705" s="7" t="str">
        <f>IF([1]主干线!H1705="","",[1]主干线!H1705)</f>
        <v>市辖</v>
      </c>
    </row>
    <row r="1706" spans="1:21" x14ac:dyDescent="0.15">
      <c r="A1706" s="7" t="str">
        <f>IF([1]主干线!A1706="","",[1]主干线!A1706)</f>
        <v>天叁线路42</v>
      </c>
      <c r="B1706" s="7" t="str">
        <f>IF([1]主干线!B1706="","",[1]主干线!B1706)</f>
        <v>10kV</v>
      </c>
      <c r="C1706" s="7" t="str">
        <f>IF([1]主干线!C1706="","",[1]主干线!C1706)</f>
        <v>153天叁线</v>
      </c>
      <c r="D1706" s="7">
        <f>IF([1]主干线!D1706="","",[1]主干线!D1706)</f>
        <v>0</v>
      </c>
      <c r="E1706" s="7" t="str">
        <f>IF([1]主干线!E1706="","",[1]主干线!E1706)</f>
        <v>LGJ-185/30</v>
      </c>
      <c r="F1706" s="7">
        <f>IF([1]主干线!F1706="","",[1]主干线!F1706)</f>
        <v>4.6127000000000001E-2</v>
      </c>
      <c r="G1706" s="7">
        <f>IF([1]主干线!M1706="","",[1]主干线!M1706)</f>
        <v>2E-3</v>
      </c>
      <c r="H1706" s="7">
        <f>IF([1]主干线!N1706="","",[1]主干线!N1706)</f>
        <v>0</v>
      </c>
      <c r="I1706" s="7">
        <f>IF([1]主干线!O1706="","",[1]主干线!O1706)</f>
        <v>0</v>
      </c>
      <c r="J1706" s="7">
        <f>IF([1]主干线!P1706="","",[1]主干线!P1706)</f>
        <v>2015</v>
      </c>
      <c r="K1706" s="7">
        <f>IF([1]主干线!Q1706="","",[1]主干线!Q1706)</f>
        <v>2</v>
      </c>
      <c r="L1706" s="7">
        <f>IF([1]主干线!R1706="","",[1]主干线!R1706)</f>
        <v>0</v>
      </c>
      <c r="M1706" s="7">
        <f>IF([1]主干线!S1706="","",[1]主干线!S1706)</f>
        <v>0</v>
      </c>
      <c r="N1706" s="7">
        <f>IF([1]主干线!T1706="","",[1]主干线!T1706)</f>
        <v>0</v>
      </c>
      <c r="O1706" s="7" t="str">
        <f>IF([1]主干线!V1706="","",[1]主干线!V1706)</f>
        <v>8796088764784</v>
      </c>
      <c r="P1706" s="7">
        <f>IF([1]主干线!W1706="","",[1]主干线!W1706)</f>
        <v>0.92253700000000005</v>
      </c>
      <c r="Q1706" s="7">
        <f>IF([1]主干线!X1706="","",[1]主干线!X1706)</f>
        <v>4</v>
      </c>
      <c r="R1706" s="7">
        <f>IF([1]主干线!I1706="","",[1]主干线!I1706)</f>
        <v>1</v>
      </c>
      <c r="S1706" s="7">
        <f>IF([1]主干线!G1706="","",[1]主干线!G1706)</f>
        <v>0</v>
      </c>
      <c r="T1706" s="7">
        <f>IF([1]主干线!J1706="","",[1]主干线!J1706)</f>
        <v>0</v>
      </c>
      <c r="U1706" s="7" t="str">
        <f>IF([1]主干线!H1706="","",[1]主干线!H1706)</f>
        <v>市辖</v>
      </c>
    </row>
    <row r="1707" spans="1:21" x14ac:dyDescent="0.15">
      <c r="A1707" s="7" t="str">
        <f>IF([1]主干线!A1707="","",[1]主干线!A1707)</f>
        <v>天叁线路43</v>
      </c>
      <c r="B1707" s="7" t="str">
        <f>IF([1]主干线!B1707="","",[1]主干线!B1707)</f>
        <v>10kV</v>
      </c>
      <c r="C1707" s="7" t="str">
        <f>IF([1]主干线!C1707="","",[1]主干线!C1707)</f>
        <v>153天叁线</v>
      </c>
      <c r="D1707" s="7">
        <f>IF([1]主干线!D1707="","",[1]主干线!D1707)</f>
        <v>0</v>
      </c>
      <c r="E1707" s="7" t="str">
        <f>IF([1]主干线!E1707="","",[1]主干线!E1707)</f>
        <v>LGJ-185/30</v>
      </c>
      <c r="F1707" s="7">
        <f>IF([1]主干线!F1707="","",[1]主干线!F1707)</f>
        <v>4.3318000000000002E-2</v>
      </c>
      <c r="G1707" s="7">
        <f>IF([1]主干线!M1707="","",[1]主干线!M1707)</f>
        <v>2E-3</v>
      </c>
      <c r="H1707" s="7">
        <f>IF([1]主干线!N1707="","",[1]主干线!N1707)</f>
        <v>0</v>
      </c>
      <c r="I1707" s="7">
        <f>IF([1]主干线!O1707="","",[1]主干线!O1707)</f>
        <v>0</v>
      </c>
      <c r="J1707" s="7">
        <f>IF([1]主干线!P1707="","",[1]主干线!P1707)</f>
        <v>2015</v>
      </c>
      <c r="K1707" s="7">
        <f>IF([1]主干线!Q1707="","",[1]主干线!Q1707)</f>
        <v>3</v>
      </c>
      <c r="L1707" s="7">
        <f>IF([1]主干线!R1707="","",[1]主干线!R1707)</f>
        <v>0</v>
      </c>
      <c r="M1707" s="7">
        <f>IF([1]主干线!S1707="","",[1]主干线!S1707)</f>
        <v>0</v>
      </c>
      <c r="N1707" s="7">
        <f>IF([1]主干线!T1707="","",[1]主干线!T1707)</f>
        <v>0</v>
      </c>
      <c r="O1707" s="7" t="str">
        <f>IF([1]主干线!V1707="","",[1]主干线!V1707)</f>
        <v>8796088764800</v>
      </c>
      <c r="P1707" s="7">
        <f>IF([1]主干线!W1707="","",[1]主干线!W1707)</f>
        <v>0.86635899999999999</v>
      </c>
      <c r="Q1707" s="7">
        <f>IF([1]主干线!X1707="","",[1]主干线!X1707)</f>
        <v>5</v>
      </c>
      <c r="R1707" s="7">
        <f>IF([1]主干线!I1707="","",[1]主干线!I1707)</f>
        <v>1</v>
      </c>
      <c r="S1707" s="7">
        <f>IF([1]主干线!G1707="","",[1]主干线!G1707)</f>
        <v>0</v>
      </c>
      <c r="T1707" s="7">
        <f>IF([1]主干线!J1707="","",[1]主干线!J1707)</f>
        <v>0</v>
      </c>
      <c r="U1707" s="7" t="str">
        <f>IF([1]主干线!H1707="","",[1]主干线!H1707)</f>
        <v>市辖</v>
      </c>
    </row>
    <row r="1708" spans="1:21" x14ac:dyDescent="0.15">
      <c r="A1708" s="7" t="str">
        <f>IF([1]主干线!A1708="","",[1]主干线!A1708)</f>
        <v>天叁线路44</v>
      </c>
      <c r="B1708" s="7" t="str">
        <f>IF([1]主干线!B1708="","",[1]主干线!B1708)</f>
        <v>10kV</v>
      </c>
      <c r="C1708" s="7" t="str">
        <f>IF([1]主干线!C1708="","",[1]主干线!C1708)</f>
        <v>153天叁线</v>
      </c>
      <c r="D1708" s="7">
        <f>IF([1]主干线!D1708="","",[1]主干线!D1708)</f>
        <v>0</v>
      </c>
      <c r="E1708" s="7" t="str">
        <f>IF([1]主干线!E1708="","",[1]主干线!E1708)</f>
        <v>LGJ-185/30</v>
      </c>
      <c r="F1708" s="7">
        <f>IF([1]主干线!F1708="","",[1]主干线!F1708)</f>
        <v>0.26664500000000002</v>
      </c>
      <c r="G1708" s="7">
        <f>IF([1]主干线!M1708="","",[1]主干线!M1708)</f>
        <v>2E-3</v>
      </c>
      <c r="H1708" s="7">
        <f>IF([1]主干线!N1708="","",[1]主干线!N1708)</f>
        <v>0</v>
      </c>
      <c r="I1708" s="7">
        <f>IF([1]主干线!O1708="","",[1]主干线!O1708)</f>
        <v>0</v>
      </c>
      <c r="J1708" s="7">
        <f>IF([1]主干线!P1708="","",[1]主干线!P1708)</f>
        <v>2015</v>
      </c>
      <c r="K1708" s="7">
        <f>IF([1]主干线!Q1708="","",[1]主干线!Q1708)</f>
        <v>1</v>
      </c>
      <c r="L1708" s="7">
        <f>IF([1]主干线!R1708="","",[1]主干线!R1708)</f>
        <v>0</v>
      </c>
      <c r="M1708" s="7">
        <f>IF([1]主干线!S1708="","",[1]主干线!S1708)</f>
        <v>0</v>
      </c>
      <c r="N1708" s="7">
        <f>IF([1]主干线!T1708="","",[1]主干线!T1708)</f>
        <v>0</v>
      </c>
      <c r="O1708" s="7" t="str">
        <f>IF([1]主干线!V1708="","",[1]主干线!V1708)</f>
        <v>8796088767152</v>
      </c>
      <c r="P1708" s="7">
        <f>IF([1]主干线!W1708="","",[1]主干线!W1708)</f>
        <v>5.3329089999999999</v>
      </c>
      <c r="Q1708" s="7">
        <f>IF([1]主干线!X1708="","",[1]主干线!X1708)</f>
        <v>6</v>
      </c>
      <c r="R1708" s="7">
        <f>IF([1]主干线!I1708="","",[1]主干线!I1708)</f>
        <v>0</v>
      </c>
      <c r="S1708" s="7">
        <f>IF([1]主干线!G1708="","",[1]主干线!G1708)</f>
        <v>0</v>
      </c>
      <c r="T1708" s="7">
        <f>IF([1]主干线!J1708="","",[1]主干线!J1708)</f>
        <v>0</v>
      </c>
      <c r="U1708" s="7" t="str">
        <f>IF([1]主干线!H1708="","",[1]主干线!H1708)</f>
        <v>市辖</v>
      </c>
    </row>
    <row r="1709" spans="1:21" x14ac:dyDescent="0.15">
      <c r="A1709" s="7" t="str">
        <f>IF([1]主干线!A1709="","",[1]主干线!A1709)</f>
        <v>天叁线路45</v>
      </c>
      <c r="B1709" s="7" t="str">
        <f>IF([1]主干线!B1709="","",[1]主干线!B1709)</f>
        <v>10kV</v>
      </c>
      <c r="C1709" s="7" t="str">
        <f>IF([1]主干线!C1709="","",[1]主干线!C1709)</f>
        <v>153天叁线</v>
      </c>
      <c r="D1709" s="7">
        <f>IF([1]主干线!D1709="","",[1]主干线!D1709)</f>
        <v>0</v>
      </c>
      <c r="E1709" s="7" t="str">
        <f>IF([1]主干线!E1709="","",[1]主干线!E1709)</f>
        <v>LGJ-185/30</v>
      </c>
      <c r="F1709" s="7">
        <f>IF([1]主干线!F1709="","",[1]主干线!F1709)</f>
        <v>3.9150000000000001E-3</v>
      </c>
      <c r="G1709" s="7">
        <f>IF([1]主干线!M1709="","",[1]主干线!M1709)</f>
        <v>2E-3</v>
      </c>
      <c r="H1709" s="7">
        <f>IF([1]主干线!N1709="","",[1]主干线!N1709)</f>
        <v>0</v>
      </c>
      <c r="I1709" s="7">
        <f>IF([1]主干线!O1709="","",[1]主干线!O1709)</f>
        <v>0</v>
      </c>
      <c r="J1709" s="7">
        <f>IF([1]主干线!P1709="","",[1]主干线!P1709)</f>
        <v>2015</v>
      </c>
      <c r="K1709" s="7">
        <f>IF([1]主干线!Q1709="","",[1]主干线!Q1709)</f>
        <v>2</v>
      </c>
      <c r="L1709" s="7">
        <f>IF([1]主干线!R1709="","",[1]主干线!R1709)</f>
        <v>0</v>
      </c>
      <c r="M1709" s="7">
        <f>IF([1]主干线!S1709="","",[1]主干线!S1709)</f>
        <v>0</v>
      </c>
      <c r="N1709" s="7">
        <f>IF([1]主干线!T1709="","",[1]主干线!T1709)</f>
        <v>0</v>
      </c>
      <c r="O1709" s="7" t="str">
        <f>IF([1]主干线!V1709="","",[1]主干线!V1709)</f>
        <v>配变_立本铜业</v>
      </c>
      <c r="P1709" s="7">
        <f>IF([1]主干线!W1709="","",[1]主干线!W1709)</f>
        <v>7.8292E-2</v>
      </c>
      <c r="Q1709" s="7">
        <f>IF([1]主干线!X1709="","",[1]主干线!X1709)</f>
        <v>7</v>
      </c>
      <c r="R1709" s="7">
        <f>IF([1]主干线!I1709="","",[1]主干线!I1709)</f>
        <v>1</v>
      </c>
      <c r="S1709" s="7">
        <f>IF([1]主干线!G1709="","",[1]主干线!G1709)</f>
        <v>0</v>
      </c>
      <c r="T1709" s="7">
        <f>IF([1]主干线!J1709="","",[1]主干线!J1709)</f>
        <v>0</v>
      </c>
      <c r="U1709" s="7" t="str">
        <f>IF([1]主干线!H1709="","",[1]主干线!H1709)</f>
        <v/>
      </c>
    </row>
    <row r="1710" spans="1:21" x14ac:dyDescent="0.15">
      <c r="A1710" s="7" t="str">
        <f>IF([1]主干线!A1710="","",[1]主干线!A1710)</f>
        <v>天叁线路46</v>
      </c>
      <c r="B1710" s="7" t="str">
        <f>IF([1]主干线!B1710="","",[1]主干线!B1710)</f>
        <v>10kV</v>
      </c>
      <c r="C1710" s="7" t="str">
        <f>IF([1]主干线!C1710="","",[1]主干线!C1710)</f>
        <v>153天叁线</v>
      </c>
      <c r="D1710" s="7">
        <f>IF([1]主干线!D1710="","",[1]主干线!D1710)</f>
        <v>0</v>
      </c>
      <c r="E1710" s="7" t="str">
        <f>IF([1]主干线!E1710="","",[1]主干线!E1710)</f>
        <v>LGJ-185/30</v>
      </c>
      <c r="F1710" s="7">
        <f>IF([1]主干线!F1710="","",[1]主干线!F1710)</f>
        <v>2.3019999999999999E-2</v>
      </c>
      <c r="G1710" s="7">
        <f>IF([1]主干线!M1710="","",[1]主干线!M1710)</f>
        <v>2E-3</v>
      </c>
      <c r="H1710" s="7">
        <f>IF([1]主干线!N1710="","",[1]主干线!N1710)</f>
        <v>0</v>
      </c>
      <c r="I1710" s="7">
        <f>IF([1]主干线!O1710="","",[1]主干线!O1710)</f>
        <v>0</v>
      </c>
      <c r="J1710" s="7">
        <f>IF([1]主干线!P1710="","",[1]主干线!P1710)</f>
        <v>2015</v>
      </c>
      <c r="K1710" s="7">
        <f>IF([1]主干线!Q1710="","",[1]主干线!Q1710)</f>
        <v>3</v>
      </c>
      <c r="L1710" s="7">
        <f>IF([1]主干线!R1710="","",[1]主干线!R1710)</f>
        <v>0</v>
      </c>
      <c r="M1710" s="7">
        <f>IF([1]主干线!S1710="","",[1]主干线!S1710)</f>
        <v>0</v>
      </c>
      <c r="N1710" s="7">
        <f>IF([1]主干线!T1710="","",[1]主干线!T1710)</f>
        <v>0</v>
      </c>
      <c r="O1710" s="7" t="str">
        <f>IF([1]主干线!V1710="","",[1]主干线!V1710)</f>
        <v>配变_乐善塑胶</v>
      </c>
      <c r="P1710" s="7">
        <f>IF([1]主干线!W1710="","",[1]主干线!W1710)</f>
        <v>0.460401</v>
      </c>
      <c r="Q1710" s="7">
        <f>IF([1]主干线!X1710="","",[1]主干线!X1710)</f>
        <v>8</v>
      </c>
      <c r="R1710" s="7">
        <f>IF([1]主干线!I1710="","",[1]主干线!I1710)</f>
        <v>1</v>
      </c>
      <c r="S1710" s="7">
        <f>IF([1]主干线!G1710="","",[1]主干线!G1710)</f>
        <v>0</v>
      </c>
      <c r="T1710" s="7">
        <f>IF([1]主干线!J1710="","",[1]主干线!J1710)</f>
        <v>0</v>
      </c>
      <c r="U1710" s="7" t="str">
        <f>IF([1]主干线!H1710="","",[1]主干线!H1710)</f>
        <v/>
      </c>
    </row>
    <row r="1711" spans="1:21" x14ac:dyDescent="0.15">
      <c r="A1711" s="7" t="str">
        <f>IF([1]主干线!A1711="","",[1]主干线!A1711)</f>
        <v>天叁线路47</v>
      </c>
      <c r="B1711" s="7" t="str">
        <f>IF([1]主干线!B1711="","",[1]主干线!B1711)</f>
        <v>10kV</v>
      </c>
      <c r="C1711" s="7" t="str">
        <f>IF([1]主干线!C1711="","",[1]主干线!C1711)</f>
        <v>153天叁线</v>
      </c>
      <c r="D1711" s="7">
        <f>IF([1]主干线!D1711="","",[1]主干线!D1711)</f>
        <v>0</v>
      </c>
      <c r="E1711" s="7" t="str">
        <f>IF([1]主干线!E1711="","",[1]主干线!E1711)</f>
        <v>LGJ-185/30</v>
      </c>
      <c r="F1711" s="7">
        <f>IF([1]主干线!F1711="","",[1]主干线!F1711)</f>
        <v>0.172544</v>
      </c>
      <c r="G1711" s="7">
        <f>IF([1]主干线!M1711="","",[1]主干线!M1711)</f>
        <v>2E-3</v>
      </c>
      <c r="H1711" s="7">
        <f>IF([1]主干线!N1711="","",[1]主干线!N1711)</f>
        <v>0</v>
      </c>
      <c r="I1711" s="7">
        <f>IF([1]主干线!O1711="","",[1]主干线!O1711)</f>
        <v>0</v>
      </c>
      <c r="J1711" s="7">
        <f>IF([1]主干线!P1711="","",[1]主干线!P1711)</f>
        <v>2015</v>
      </c>
      <c r="K1711" s="7">
        <f>IF([1]主干线!Q1711="","",[1]主干线!Q1711)</f>
        <v>1</v>
      </c>
      <c r="L1711" s="7">
        <f>IF([1]主干线!R1711="","",[1]主干线!R1711)</f>
        <v>0</v>
      </c>
      <c r="M1711" s="7">
        <f>IF([1]主干线!S1711="","",[1]主干线!S1711)</f>
        <v>0</v>
      </c>
      <c r="N1711" s="7">
        <f>IF([1]主干线!T1711="","",[1]主干线!T1711)</f>
        <v>0</v>
      </c>
      <c r="O1711" s="7" t="str">
        <f>IF([1]主干线!V1711="","",[1]主干线!V1711)</f>
        <v>8796088765072</v>
      </c>
      <c r="P1711" s="7">
        <f>IF([1]主干线!W1711="","",[1]主干线!W1711)</f>
        <v>3.4508709999999998</v>
      </c>
      <c r="Q1711" s="7">
        <f>IF([1]主干线!X1711="","",[1]主干线!X1711)</f>
        <v>0</v>
      </c>
      <c r="R1711" s="7">
        <f>IF([1]主干线!I1711="","",[1]主干线!I1711)</f>
        <v>0</v>
      </c>
      <c r="S1711" s="7">
        <f>IF([1]主干线!G1711="","",[1]主干线!G1711)</f>
        <v>0</v>
      </c>
      <c r="T1711" s="7">
        <f>IF([1]主干线!J1711="","",[1]主干线!J1711)</f>
        <v>0</v>
      </c>
      <c r="U1711" s="7" t="str">
        <f>IF([1]主干线!H1711="","",[1]主干线!H1711)</f>
        <v>市辖</v>
      </c>
    </row>
    <row r="1712" spans="1:21" x14ac:dyDescent="0.15">
      <c r="A1712" s="7" t="str">
        <f>IF([1]主干线!A1712="","",[1]主干线!A1712)</f>
        <v>天叁线路48</v>
      </c>
      <c r="B1712" s="7" t="str">
        <f>IF([1]主干线!B1712="","",[1]主干线!B1712)</f>
        <v>10kV</v>
      </c>
      <c r="C1712" s="7" t="str">
        <f>IF([1]主干线!C1712="","",[1]主干线!C1712)</f>
        <v>153天叁线</v>
      </c>
      <c r="D1712" s="7">
        <f>IF([1]主干线!D1712="","",[1]主干线!D1712)</f>
        <v>0</v>
      </c>
      <c r="E1712" s="7" t="str">
        <f>IF([1]主干线!E1712="","",[1]主干线!E1712)</f>
        <v>LGJ-185/30</v>
      </c>
      <c r="F1712" s="7">
        <f>IF([1]主干线!F1712="","",[1]主干线!F1712)</f>
        <v>3.1016999999999999E-2</v>
      </c>
      <c r="G1712" s="7">
        <f>IF([1]主干线!M1712="","",[1]主干线!M1712)</f>
        <v>2E-3</v>
      </c>
      <c r="H1712" s="7">
        <f>IF([1]主干线!N1712="","",[1]主干线!N1712)</f>
        <v>0</v>
      </c>
      <c r="I1712" s="7">
        <f>IF([1]主干线!O1712="","",[1]主干线!O1712)</f>
        <v>0</v>
      </c>
      <c r="J1712" s="7">
        <f>IF([1]主干线!P1712="","",[1]主干线!P1712)</f>
        <v>2015</v>
      </c>
      <c r="K1712" s="7">
        <f>IF([1]主干线!Q1712="","",[1]主干线!Q1712)</f>
        <v>2</v>
      </c>
      <c r="L1712" s="7">
        <f>IF([1]主干线!R1712="","",[1]主干线!R1712)</f>
        <v>0</v>
      </c>
      <c r="M1712" s="7">
        <f>IF([1]主干线!S1712="","",[1]主干线!S1712)</f>
        <v>0</v>
      </c>
      <c r="N1712" s="7">
        <f>IF([1]主干线!T1712="","",[1]主干线!T1712)</f>
        <v>0</v>
      </c>
      <c r="O1712" s="7" t="str">
        <f>IF([1]主干线!V1712="","",[1]主干线!V1712)</f>
        <v>8796088765136</v>
      </c>
      <c r="P1712" s="7">
        <f>IF([1]主干线!W1712="","",[1]主干线!W1712)</f>
        <v>0.62033099999999997</v>
      </c>
      <c r="Q1712" s="7">
        <f>IF([1]主干线!X1712="","",[1]主干线!X1712)</f>
        <v>1</v>
      </c>
      <c r="R1712" s="7">
        <f>IF([1]主干线!I1712="","",[1]主干线!I1712)</f>
        <v>1</v>
      </c>
      <c r="S1712" s="7">
        <f>IF([1]主干线!G1712="","",[1]主干线!G1712)</f>
        <v>0</v>
      </c>
      <c r="T1712" s="7">
        <f>IF([1]主干线!J1712="","",[1]主干线!J1712)</f>
        <v>0</v>
      </c>
      <c r="U1712" s="7" t="str">
        <f>IF([1]主干线!H1712="","",[1]主干线!H1712)</f>
        <v>市辖</v>
      </c>
    </row>
    <row r="1713" spans="1:21" x14ac:dyDescent="0.15">
      <c r="A1713" s="7" t="str">
        <f>IF([1]主干线!A1713="","",[1]主干线!A1713)</f>
        <v>天叁线路49</v>
      </c>
      <c r="B1713" s="7" t="str">
        <f>IF([1]主干线!B1713="","",[1]主干线!B1713)</f>
        <v>10kV</v>
      </c>
      <c r="C1713" s="7" t="str">
        <f>IF([1]主干线!C1713="","",[1]主干线!C1713)</f>
        <v>153天叁线</v>
      </c>
      <c r="D1713" s="7">
        <f>IF([1]主干线!D1713="","",[1]主干线!D1713)</f>
        <v>0</v>
      </c>
      <c r="E1713" s="7" t="str">
        <f>IF([1]主干线!E1713="","",[1]主干线!E1713)</f>
        <v>LGJ-185/30</v>
      </c>
      <c r="F1713" s="7">
        <f>IF([1]主干线!F1713="","",[1]主干线!F1713)</f>
        <v>3.9950000000000003E-3</v>
      </c>
      <c r="G1713" s="7">
        <f>IF([1]主干线!M1713="","",[1]主干线!M1713)</f>
        <v>2E-3</v>
      </c>
      <c r="H1713" s="7">
        <f>IF([1]主干线!N1713="","",[1]主干线!N1713)</f>
        <v>0</v>
      </c>
      <c r="I1713" s="7">
        <f>IF([1]主干线!O1713="","",[1]主干线!O1713)</f>
        <v>0</v>
      </c>
      <c r="J1713" s="7">
        <f>IF([1]主干线!P1713="","",[1]主干线!P1713)</f>
        <v>2015</v>
      </c>
      <c r="K1713" s="7">
        <f>IF([1]主干线!Q1713="","",[1]主干线!Q1713)</f>
        <v>3</v>
      </c>
      <c r="L1713" s="7">
        <f>IF([1]主干线!R1713="","",[1]主干线!R1713)</f>
        <v>0</v>
      </c>
      <c r="M1713" s="7">
        <f>IF([1]主干线!S1713="","",[1]主干线!S1713)</f>
        <v>0</v>
      </c>
      <c r="N1713" s="7">
        <f>IF([1]主干线!T1713="","",[1]主干线!T1713)</f>
        <v>0</v>
      </c>
      <c r="O1713" s="7" t="str">
        <f>IF([1]主干线!V1713="","",[1]主干线!V1713)</f>
        <v>配变_昆山环保机械</v>
      </c>
      <c r="P1713" s="7">
        <f>IF([1]主干线!W1713="","",[1]主干线!W1713)</f>
        <v>7.9894999999999994E-2</v>
      </c>
      <c r="Q1713" s="7">
        <f>IF([1]主干线!X1713="","",[1]主干线!X1713)</f>
        <v>2</v>
      </c>
      <c r="R1713" s="7">
        <f>IF([1]主干线!I1713="","",[1]主干线!I1713)</f>
        <v>1</v>
      </c>
      <c r="S1713" s="7">
        <f>IF([1]主干线!G1713="","",[1]主干线!G1713)</f>
        <v>0</v>
      </c>
      <c r="T1713" s="7">
        <f>IF([1]主干线!J1713="","",[1]主干线!J1713)</f>
        <v>0</v>
      </c>
      <c r="U1713" s="7" t="str">
        <f>IF([1]主干线!H1713="","",[1]主干线!H1713)</f>
        <v>市辖</v>
      </c>
    </row>
    <row r="1714" spans="1:21" x14ac:dyDescent="0.15">
      <c r="A1714" s="7" t="str">
        <f>IF([1]主干线!A1714="","",[1]主干线!A1714)</f>
        <v>天叁线路50</v>
      </c>
      <c r="B1714" s="7" t="str">
        <f>IF([1]主干线!B1714="","",[1]主干线!B1714)</f>
        <v>10kV</v>
      </c>
      <c r="C1714" s="7" t="str">
        <f>IF([1]主干线!C1714="","",[1]主干线!C1714)</f>
        <v>153天叁线</v>
      </c>
      <c r="D1714" s="7">
        <f>IF([1]主干线!D1714="","",[1]主干线!D1714)</f>
        <v>0</v>
      </c>
      <c r="E1714" s="7" t="str">
        <f>IF([1]主干线!E1714="","",[1]主干线!E1714)</f>
        <v>LGJ-185/30</v>
      </c>
      <c r="F1714" s="7">
        <f>IF([1]主干线!F1714="","",[1]主干线!F1714)</f>
        <v>4.8599000000000003E-2</v>
      </c>
      <c r="G1714" s="7">
        <f>IF([1]主干线!M1714="","",[1]主干线!M1714)</f>
        <v>2E-3</v>
      </c>
      <c r="H1714" s="7">
        <f>IF([1]主干线!N1714="","",[1]主干线!N1714)</f>
        <v>0</v>
      </c>
      <c r="I1714" s="7">
        <f>IF([1]主干线!O1714="","",[1]主干线!O1714)</f>
        <v>0</v>
      </c>
      <c r="J1714" s="7">
        <f>IF([1]主干线!P1714="","",[1]主干线!P1714)</f>
        <v>2015</v>
      </c>
      <c r="K1714" s="7">
        <f>IF([1]主干线!Q1714="","",[1]主干线!Q1714)</f>
        <v>1</v>
      </c>
      <c r="L1714" s="7">
        <f>IF([1]主干线!R1714="","",[1]主干线!R1714)</f>
        <v>0</v>
      </c>
      <c r="M1714" s="7">
        <f>IF([1]主干线!S1714="","",[1]主干线!S1714)</f>
        <v>0</v>
      </c>
      <c r="N1714" s="7">
        <f>IF([1]主干线!T1714="","",[1]主干线!T1714)</f>
        <v>0</v>
      </c>
      <c r="O1714" s="7" t="str">
        <f>IF([1]主干线!V1714="","",[1]主干线!V1714)</f>
        <v>8796088765232</v>
      </c>
      <c r="P1714" s="7">
        <f>IF([1]主干线!W1714="","",[1]主干线!W1714)</f>
        <v>0.97198200000000001</v>
      </c>
      <c r="Q1714" s="7">
        <f>IF([1]主干线!X1714="","",[1]主干线!X1714)</f>
        <v>3</v>
      </c>
      <c r="R1714" s="7">
        <f>IF([1]主干线!I1714="","",[1]主干线!I1714)</f>
        <v>0</v>
      </c>
      <c r="S1714" s="7">
        <f>IF([1]主干线!G1714="","",[1]主干线!G1714)</f>
        <v>0</v>
      </c>
      <c r="T1714" s="7">
        <f>IF([1]主干线!J1714="","",[1]主干线!J1714)</f>
        <v>0</v>
      </c>
      <c r="U1714" s="7" t="str">
        <f>IF([1]主干线!H1714="","",[1]主干线!H1714)</f>
        <v>市辖</v>
      </c>
    </row>
    <row r="1715" spans="1:21" x14ac:dyDescent="0.15">
      <c r="A1715" s="7" t="str">
        <f>IF([1]主干线!A1715="","",[1]主干线!A1715)</f>
        <v>天叁线路51</v>
      </c>
      <c r="B1715" s="7" t="str">
        <f>IF([1]主干线!B1715="","",[1]主干线!B1715)</f>
        <v>10kV</v>
      </c>
      <c r="C1715" s="7" t="str">
        <f>IF([1]主干线!C1715="","",[1]主干线!C1715)</f>
        <v>153天叁线</v>
      </c>
      <c r="D1715" s="7">
        <f>IF([1]主干线!D1715="","",[1]主干线!D1715)</f>
        <v>0</v>
      </c>
      <c r="E1715" s="7" t="str">
        <f>IF([1]主干线!E1715="","",[1]主干线!E1715)</f>
        <v>LGJ-185/30</v>
      </c>
      <c r="F1715" s="7">
        <f>IF([1]主干线!F1715="","",[1]主干线!F1715)</f>
        <v>7.7887999999999999E-2</v>
      </c>
      <c r="G1715" s="7">
        <f>IF([1]主干线!M1715="","",[1]主干线!M1715)</f>
        <v>2E-3</v>
      </c>
      <c r="H1715" s="7">
        <f>IF([1]主干线!N1715="","",[1]主干线!N1715)</f>
        <v>0</v>
      </c>
      <c r="I1715" s="7">
        <f>IF([1]主干线!O1715="","",[1]主干线!O1715)</f>
        <v>0</v>
      </c>
      <c r="J1715" s="7">
        <f>IF([1]主干线!P1715="","",[1]主干线!P1715)</f>
        <v>2015</v>
      </c>
      <c r="K1715" s="7">
        <f>IF([1]主干线!Q1715="","",[1]主干线!Q1715)</f>
        <v>2</v>
      </c>
      <c r="L1715" s="7">
        <f>IF([1]主干线!R1715="","",[1]主干线!R1715)</f>
        <v>0</v>
      </c>
      <c r="M1715" s="7">
        <f>IF([1]主干线!S1715="","",[1]主干线!S1715)</f>
        <v>0</v>
      </c>
      <c r="N1715" s="7">
        <f>IF([1]主干线!T1715="","",[1]主干线!T1715)</f>
        <v>0</v>
      </c>
      <c r="O1715" s="7" t="str">
        <f>IF([1]主干线!V1715="","",[1]主干线!V1715)</f>
        <v>8796088765520</v>
      </c>
      <c r="P1715" s="7">
        <f>IF([1]主干线!W1715="","",[1]主干线!W1715)</f>
        <v>1.5577669999999999</v>
      </c>
      <c r="Q1715" s="7">
        <f>IF([1]主干线!X1715="","",[1]主干线!X1715)</f>
        <v>4</v>
      </c>
      <c r="R1715" s="7">
        <f>IF([1]主干线!I1715="","",[1]主干线!I1715)</f>
        <v>1</v>
      </c>
      <c r="S1715" s="7">
        <f>IF([1]主干线!G1715="","",[1]主干线!G1715)</f>
        <v>0</v>
      </c>
      <c r="T1715" s="7">
        <f>IF([1]主干线!J1715="","",[1]主干线!J1715)</f>
        <v>0</v>
      </c>
      <c r="U1715" s="7" t="str">
        <f>IF([1]主干线!H1715="","",[1]主干线!H1715)</f>
        <v>市辖</v>
      </c>
    </row>
    <row r="1716" spans="1:21" x14ac:dyDescent="0.15">
      <c r="A1716" s="7" t="str">
        <f>IF([1]主干线!A1716="","",[1]主干线!A1716)</f>
        <v>天叁线路52</v>
      </c>
      <c r="B1716" s="7" t="str">
        <f>IF([1]主干线!B1716="","",[1]主干线!B1716)</f>
        <v>10kV</v>
      </c>
      <c r="C1716" s="7" t="str">
        <f>IF([1]主干线!C1716="","",[1]主干线!C1716)</f>
        <v>153天叁线</v>
      </c>
      <c r="D1716" s="7">
        <f>IF([1]主干线!D1716="","",[1]主干线!D1716)</f>
        <v>0</v>
      </c>
      <c r="E1716" s="7" t="str">
        <f>IF([1]主干线!E1716="","",[1]主干线!E1716)</f>
        <v>LGJ-185/30</v>
      </c>
      <c r="F1716" s="7">
        <f>IF([1]主干线!F1716="","",[1]主干线!F1716)</f>
        <v>2.6189999999999998E-3</v>
      </c>
      <c r="G1716" s="7">
        <f>IF([1]主干线!M1716="","",[1]主干线!M1716)</f>
        <v>2E-3</v>
      </c>
      <c r="H1716" s="7">
        <f>IF([1]主干线!N1716="","",[1]主干线!N1716)</f>
        <v>0</v>
      </c>
      <c r="I1716" s="7">
        <f>IF([1]主干线!O1716="","",[1]主干线!O1716)</f>
        <v>0</v>
      </c>
      <c r="J1716" s="7">
        <f>IF([1]主干线!P1716="","",[1]主干线!P1716)</f>
        <v>2015</v>
      </c>
      <c r="K1716" s="7">
        <f>IF([1]主干线!Q1716="","",[1]主干线!Q1716)</f>
        <v>3</v>
      </c>
      <c r="L1716" s="7">
        <f>IF([1]主干线!R1716="","",[1]主干线!R1716)</f>
        <v>0</v>
      </c>
      <c r="M1716" s="7">
        <f>IF([1]主干线!S1716="","",[1]主干线!S1716)</f>
        <v>0</v>
      </c>
      <c r="N1716" s="7">
        <f>IF([1]主干线!T1716="","",[1]主干线!T1716)</f>
        <v>0</v>
      </c>
      <c r="O1716" s="7" t="str">
        <f>IF([1]主干线!V1716="","",[1]主干线!V1716)</f>
        <v>配变_春波橡胶</v>
      </c>
      <c r="P1716" s="7">
        <f>IF([1]主干线!W1716="","",[1]主干线!W1716)</f>
        <v>5.2387999999999997E-2</v>
      </c>
      <c r="Q1716" s="7">
        <f>IF([1]主干线!X1716="","",[1]主干线!X1716)</f>
        <v>5</v>
      </c>
      <c r="R1716" s="7">
        <f>IF([1]主干线!I1716="","",[1]主干线!I1716)</f>
        <v>1</v>
      </c>
      <c r="S1716" s="7">
        <f>IF([1]主干线!G1716="","",[1]主干线!G1716)</f>
        <v>0</v>
      </c>
      <c r="T1716" s="7">
        <f>IF([1]主干线!J1716="","",[1]主干线!J1716)</f>
        <v>0</v>
      </c>
      <c r="U1716" s="7" t="str">
        <f>IF([1]主干线!H1716="","",[1]主干线!H1716)</f>
        <v>市辖</v>
      </c>
    </row>
    <row r="1717" spans="1:21" x14ac:dyDescent="0.15">
      <c r="A1717" s="7" t="str">
        <f>IF([1]主干线!A1717="","",[1]主干线!A1717)</f>
        <v>天叁线路53</v>
      </c>
      <c r="B1717" s="7" t="str">
        <f>IF([1]主干线!B1717="","",[1]主干线!B1717)</f>
        <v>10kV</v>
      </c>
      <c r="C1717" s="7" t="str">
        <f>IF([1]主干线!C1717="","",[1]主干线!C1717)</f>
        <v>153天叁线</v>
      </c>
      <c r="D1717" s="7">
        <f>IF([1]主干线!D1717="","",[1]主干线!D1717)</f>
        <v>0</v>
      </c>
      <c r="E1717" s="7" t="str">
        <f>IF([1]主干线!E1717="","",[1]主干线!E1717)</f>
        <v>LGJ-185/30</v>
      </c>
      <c r="F1717" s="7">
        <f>IF([1]主干线!F1717="","",[1]主干线!F1717)</f>
        <v>1.6400999999999999E-2</v>
      </c>
      <c r="G1717" s="7">
        <f>IF([1]主干线!M1717="","",[1]主干线!M1717)</f>
        <v>2E-3</v>
      </c>
      <c r="H1717" s="7">
        <f>IF([1]主干线!N1717="","",[1]主干线!N1717)</f>
        <v>0</v>
      </c>
      <c r="I1717" s="7">
        <f>IF([1]主干线!O1717="","",[1]主干线!O1717)</f>
        <v>0</v>
      </c>
      <c r="J1717" s="7">
        <f>IF([1]主干线!P1717="","",[1]主干线!P1717)</f>
        <v>2015</v>
      </c>
      <c r="K1717" s="7">
        <f>IF([1]主干线!Q1717="","",[1]主干线!Q1717)</f>
        <v>1</v>
      </c>
      <c r="L1717" s="7">
        <f>IF([1]主干线!R1717="","",[1]主干线!R1717)</f>
        <v>0</v>
      </c>
      <c r="M1717" s="7">
        <f>IF([1]主干线!S1717="","",[1]主干线!S1717)</f>
        <v>0</v>
      </c>
      <c r="N1717" s="7">
        <f>IF([1]主干线!T1717="","",[1]主干线!T1717)</f>
        <v>0</v>
      </c>
      <c r="O1717" s="7" t="str">
        <f>IF([1]主干线!V1717="","",[1]主干线!V1717)</f>
        <v>8796088765216</v>
      </c>
      <c r="P1717" s="7">
        <f>IF([1]主干线!W1717="","",[1]主干线!W1717)</f>
        <v>0.328017</v>
      </c>
      <c r="Q1717" s="7">
        <f>IF([1]主干线!X1717="","",[1]主干线!X1717)</f>
        <v>6</v>
      </c>
      <c r="R1717" s="7">
        <f>IF([1]主干线!I1717="","",[1]主干线!I1717)</f>
        <v>0</v>
      </c>
      <c r="S1717" s="7">
        <f>IF([1]主干线!G1717="","",[1]主干线!G1717)</f>
        <v>0</v>
      </c>
      <c r="T1717" s="7">
        <f>IF([1]主干线!J1717="","",[1]主干线!J1717)</f>
        <v>0</v>
      </c>
      <c r="U1717" s="7" t="str">
        <f>IF([1]主干线!H1717="","",[1]主干线!H1717)</f>
        <v>市辖</v>
      </c>
    </row>
    <row r="1718" spans="1:21" x14ac:dyDescent="0.15">
      <c r="A1718" s="7" t="str">
        <f>IF([1]主干线!A1718="","",[1]主干线!A1718)</f>
        <v>天叁线路54</v>
      </c>
      <c r="B1718" s="7" t="str">
        <f>IF([1]主干线!B1718="","",[1]主干线!B1718)</f>
        <v>10kV</v>
      </c>
      <c r="C1718" s="7" t="str">
        <f>IF([1]主干线!C1718="","",[1]主干线!C1718)</f>
        <v>153天叁线</v>
      </c>
      <c r="D1718" s="7">
        <f>IF([1]主干线!D1718="","",[1]主干线!D1718)</f>
        <v>0</v>
      </c>
      <c r="E1718" s="7" t="str">
        <f>IF([1]主干线!E1718="","",[1]主干线!E1718)</f>
        <v>LGJ-185/30</v>
      </c>
      <c r="F1718" s="7">
        <f>IF([1]主干线!F1718="","",[1]主干线!F1718)</f>
        <v>2.2190000000000001E-3</v>
      </c>
      <c r="G1718" s="7">
        <f>IF([1]主干线!M1718="","",[1]主干线!M1718)</f>
        <v>2E-3</v>
      </c>
      <c r="H1718" s="7">
        <f>IF([1]主干线!N1718="","",[1]主干线!N1718)</f>
        <v>0</v>
      </c>
      <c r="I1718" s="7">
        <f>IF([1]主干线!O1718="","",[1]主干线!O1718)</f>
        <v>0</v>
      </c>
      <c r="J1718" s="7">
        <f>IF([1]主干线!P1718="","",[1]主干线!P1718)</f>
        <v>2015</v>
      </c>
      <c r="K1718" s="7">
        <f>IF([1]主干线!Q1718="","",[1]主干线!Q1718)</f>
        <v>2</v>
      </c>
      <c r="L1718" s="7">
        <f>IF([1]主干线!R1718="","",[1]主干线!R1718)</f>
        <v>0</v>
      </c>
      <c r="M1718" s="7">
        <f>IF([1]主干线!S1718="","",[1]主干线!S1718)</f>
        <v>0</v>
      </c>
      <c r="N1718" s="7">
        <f>IF([1]主干线!T1718="","",[1]主干线!T1718)</f>
        <v>0</v>
      </c>
      <c r="O1718" s="7" t="str">
        <f>IF([1]主干线!V1718="","",[1]主干线!V1718)</f>
        <v>配变_强盛数码</v>
      </c>
      <c r="P1718" s="7">
        <f>IF([1]主干线!W1718="","",[1]主干线!W1718)</f>
        <v>4.4385000000000001E-2</v>
      </c>
      <c r="Q1718" s="7">
        <f>IF([1]主干线!X1718="","",[1]主干线!X1718)</f>
        <v>7</v>
      </c>
      <c r="R1718" s="7">
        <f>IF([1]主干线!I1718="","",[1]主干线!I1718)</f>
        <v>1</v>
      </c>
      <c r="S1718" s="7">
        <f>IF([1]主干线!G1718="","",[1]主干线!G1718)</f>
        <v>0</v>
      </c>
      <c r="T1718" s="7">
        <f>IF([1]主干线!J1718="","",[1]主干线!J1718)</f>
        <v>0</v>
      </c>
      <c r="U1718" s="7" t="str">
        <f>IF([1]主干线!H1718="","",[1]主干线!H1718)</f>
        <v>市辖</v>
      </c>
    </row>
    <row r="1719" spans="1:21" x14ac:dyDescent="0.15">
      <c r="A1719" s="7" t="str">
        <f>IF([1]主干线!A1719="","",[1]主干线!A1719)</f>
        <v>天叁线路55</v>
      </c>
      <c r="B1719" s="7" t="str">
        <f>IF([1]主干线!B1719="","",[1]主干线!B1719)</f>
        <v>10kV</v>
      </c>
      <c r="C1719" s="7" t="str">
        <f>IF([1]主干线!C1719="","",[1]主干线!C1719)</f>
        <v>153天叁线</v>
      </c>
      <c r="D1719" s="7">
        <f>IF([1]主干线!D1719="","",[1]主干线!D1719)</f>
        <v>0</v>
      </c>
      <c r="E1719" s="7" t="str">
        <f>IF([1]主干线!E1719="","",[1]主干线!E1719)</f>
        <v>LGJ-185/30</v>
      </c>
      <c r="F1719" s="7">
        <f>IF([1]主干线!F1719="","",[1]主干线!F1719)</f>
        <v>2.9628999999999999E-2</v>
      </c>
      <c r="G1719" s="7">
        <f>IF([1]主干线!M1719="","",[1]主干线!M1719)</f>
        <v>2E-3</v>
      </c>
      <c r="H1719" s="7">
        <f>IF([1]主干线!N1719="","",[1]主干线!N1719)</f>
        <v>0</v>
      </c>
      <c r="I1719" s="7">
        <f>IF([1]主干线!O1719="","",[1]主干线!O1719)</f>
        <v>0</v>
      </c>
      <c r="J1719" s="7">
        <f>IF([1]主干线!P1719="","",[1]主干线!P1719)</f>
        <v>2015</v>
      </c>
      <c r="K1719" s="7">
        <f>IF([1]主干线!Q1719="","",[1]主干线!Q1719)</f>
        <v>3</v>
      </c>
      <c r="L1719" s="7">
        <f>IF([1]主干线!R1719="","",[1]主干线!R1719)</f>
        <v>0</v>
      </c>
      <c r="M1719" s="7">
        <f>IF([1]主干线!S1719="","",[1]主干线!S1719)</f>
        <v>0</v>
      </c>
      <c r="N1719" s="7">
        <f>IF([1]主干线!T1719="","",[1]主干线!T1719)</f>
        <v>0</v>
      </c>
      <c r="O1719" s="7" t="str">
        <f>IF([1]主干线!V1719="","",[1]主干线!V1719)</f>
        <v>8796088765280</v>
      </c>
      <c r="P1719" s="7">
        <f>IF([1]主干线!W1719="","",[1]主干线!W1719)</f>
        <v>0.59257300000000002</v>
      </c>
      <c r="Q1719" s="7">
        <f>IF([1]主干线!X1719="","",[1]主干线!X1719)</f>
        <v>8</v>
      </c>
      <c r="R1719" s="7">
        <f>IF([1]主干线!I1719="","",[1]主干线!I1719)</f>
        <v>1</v>
      </c>
      <c r="S1719" s="7">
        <f>IF([1]主干线!G1719="","",[1]主干线!G1719)</f>
        <v>0</v>
      </c>
      <c r="T1719" s="7">
        <f>IF([1]主干线!J1719="","",[1]主干线!J1719)</f>
        <v>0</v>
      </c>
      <c r="U1719" s="7" t="str">
        <f>IF([1]主干线!H1719="","",[1]主干线!H1719)</f>
        <v>市辖</v>
      </c>
    </row>
    <row r="1720" spans="1:21" x14ac:dyDescent="0.15">
      <c r="A1720" s="7" t="str">
        <f>IF([1]主干线!A1720="","",[1]主干线!A1720)</f>
        <v>天叁线路56</v>
      </c>
      <c r="B1720" s="7" t="str">
        <f>IF([1]主干线!B1720="","",[1]主干线!B1720)</f>
        <v>10kV</v>
      </c>
      <c r="C1720" s="7" t="str">
        <f>IF([1]主干线!C1720="","",[1]主干线!C1720)</f>
        <v>153天叁线</v>
      </c>
      <c r="D1720" s="7">
        <f>IF([1]主干线!D1720="","",[1]主干线!D1720)</f>
        <v>0</v>
      </c>
      <c r="E1720" s="7" t="str">
        <f>IF([1]主干线!E1720="","",[1]主干线!E1720)</f>
        <v>LGJ-185/30</v>
      </c>
      <c r="F1720" s="7">
        <f>IF([1]主干线!F1720="","",[1]主干线!F1720)</f>
        <v>2.1419999999999998E-3</v>
      </c>
      <c r="G1720" s="7">
        <f>IF([1]主干线!M1720="","",[1]主干线!M1720)</f>
        <v>2E-3</v>
      </c>
      <c r="H1720" s="7">
        <f>IF([1]主干线!N1720="","",[1]主干线!N1720)</f>
        <v>0</v>
      </c>
      <c r="I1720" s="7">
        <f>IF([1]主干线!O1720="","",[1]主干线!O1720)</f>
        <v>0</v>
      </c>
      <c r="J1720" s="7">
        <f>IF([1]主干线!P1720="","",[1]主干线!P1720)</f>
        <v>2015</v>
      </c>
      <c r="K1720" s="7">
        <f>IF([1]主干线!Q1720="","",[1]主干线!Q1720)</f>
        <v>1</v>
      </c>
      <c r="L1720" s="7">
        <f>IF([1]主干线!R1720="","",[1]主干线!R1720)</f>
        <v>0</v>
      </c>
      <c r="M1720" s="7">
        <f>IF([1]主干线!S1720="","",[1]主干线!S1720)</f>
        <v>0</v>
      </c>
      <c r="N1720" s="7">
        <f>IF([1]主干线!T1720="","",[1]主干线!T1720)</f>
        <v>0</v>
      </c>
      <c r="O1720" s="7" t="str">
        <f>IF([1]主干线!V1720="","",[1]主干线!V1720)</f>
        <v>配变_诚利热压板</v>
      </c>
      <c r="P1720" s="7">
        <f>IF([1]主干线!W1720="","",[1]主干线!W1720)</f>
        <v>4.2840000000000003E-2</v>
      </c>
      <c r="Q1720" s="7">
        <f>IF([1]主干线!X1720="","",[1]主干线!X1720)</f>
        <v>0</v>
      </c>
      <c r="R1720" s="7">
        <f>IF([1]主干线!I1720="","",[1]主干线!I1720)</f>
        <v>0</v>
      </c>
      <c r="S1720" s="7">
        <f>IF([1]主干线!G1720="","",[1]主干线!G1720)</f>
        <v>0</v>
      </c>
      <c r="T1720" s="7">
        <f>IF([1]主干线!J1720="","",[1]主干线!J1720)</f>
        <v>0</v>
      </c>
      <c r="U1720" s="7" t="str">
        <f>IF([1]主干线!H1720="","",[1]主干线!H1720)</f>
        <v/>
      </c>
    </row>
    <row r="1721" spans="1:21" x14ac:dyDescent="0.15">
      <c r="A1721" s="7" t="str">
        <f>IF([1]主干线!A1721="","",[1]主干线!A1721)</f>
        <v>天叁线路57</v>
      </c>
      <c r="B1721" s="7" t="str">
        <f>IF([1]主干线!B1721="","",[1]主干线!B1721)</f>
        <v>10kV</v>
      </c>
      <c r="C1721" s="7" t="str">
        <f>IF([1]主干线!C1721="","",[1]主干线!C1721)</f>
        <v>153天叁线</v>
      </c>
      <c r="D1721" s="7">
        <f>IF([1]主干线!D1721="","",[1]主干线!D1721)</f>
        <v>0</v>
      </c>
      <c r="E1721" s="7" t="str">
        <f>IF([1]主干线!E1721="","",[1]主干线!E1721)</f>
        <v>LGJ-185/30</v>
      </c>
      <c r="F1721" s="7">
        <f>IF([1]主干线!F1721="","",[1]主干线!F1721)</f>
        <v>1.3443999999999999E-2</v>
      </c>
      <c r="G1721" s="7">
        <f>IF([1]主干线!M1721="","",[1]主干线!M1721)</f>
        <v>2E-3</v>
      </c>
      <c r="H1721" s="7">
        <f>IF([1]主干线!N1721="","",[1]主干线!N1721)</f>
        <v>0</v>
      </c>
      <c r="I1721" s="7">
        <f>IF([1]主干线!O1721="","",[1]主干线!O1721)</f>
        <v>0</v>
      </c>
      <c r="J1721" s="7">
        <f>IF([1]主干线!P1721="","",[1]主干线!P1721)</f>
        <v>2015</v>
      </c>
      <c r="K1721" s="7">
        <f>IF([1]主干线!Q1721="","",[1]主干线!Q1721)</f>
        <v>2</v>
      </c>
      <c r="L1721" s="7">
        <f>IF([1]主干线!R1721="","",[1]主干线!R1721)</f>
        <v>0</v>
      </c>
      <c r="M1721" s="7">
        <f>IF([1]主干线!S1721="","",[1]主干线!S1721)</f>
        <v>0</v>
      </c>
      <c r="N1721" s="7">
        <f>IF([1]主干线!T1721="","",[1]主干线!T1721)</f>
        <v>0</v>
      </c>
      <c r="O1721" s="7" t="str">
        <f>IF([1]主干线!V1721="","",[1]主干线!V1721)</f>
        <v>8796088766720</v>
      </c>
      <c r="P1721" s="7">
        <f>IF([1]主干线!W1721="","",[1]主干线!W1721)</f>
        <v>0.268872</v>
      </c>
      <c r="Q1721" s="7">
        <f>IF([1]主干线!X1721="","",[1]主干线!X1721)</f>
        <v>1</v>
      </c>
      <c r="R1721" s="7">
        <f>IF([1]主干线!I1721="","",[1]主干线!I1721)</f>
        <v>1</v>
      </c>
      <c r="S1721" s="7">
        <f>IF([1]主干线!G1721="","",[1]主干线!G1721)</f>
        <v>0</v>
      </c>
      <c r="T1721" s="7">
        <f>IF([1]主干线!J1721="","",[1]主干线!J1721)</f>
        <v>0</v>
      </c>
      <c r="U1721" s="7" t="str">
        <f>IF([1]主干线!H1721="","",[1]主干线!H1721)</f>
        <v/>
      </c>
    </row>
    <row r="1722" spans="1:21" x14ac:dyDescent="0.15">
      <c r="A1722" s="7" t="str">
        <f>IF([1]主干线!A1722="","",[1]主干线!A1722)</f>
        <v>天叁线路58</v>
      </c>
      <c r="B1722" s="7" t="str">
        <f>IF([1]主干线!B1722="","",[1]主干线!B1722)</f>
        <v>10kV</v>
      </c>
      <c r="C1722" s="7" t="str">
        <f>IF([1]主干线!C1722="","",[1]主干线!C1722)</f>
        <v>153天叁线</v>
      </c>
      <c r="D1722" s="7">
        <f>IF([1]主干线!D1722="","",[1]主干线!D1722)</f>
        <v>0</v>
      </c>
      <c r="E1722" s="7" t="str">
        <f>IF([1]主干线!E1722="","",[1]主干线!E1722)</f>
        <v>LGJ-185/30</v>
      </c>
      <c r="F1722" s="7">
        <f>IF([1]主干线!F1722="","",[1]主干线!F1722)</f>
        <v>3.9719999999999998E-3</v>
      </c>
      <c r="G1722" s="7">
        <f>IF([1]主干线!M1722="","",[1]主干线!M1722)</f>
        <v>2E-3</v>
      </c>
      <c r="H1722" s="7">
        <f>IF([1]主干线!N1722="","",[1]主干线!N1722)</f>
        <v>0</v>
      </c>
      <c r="I1722" s="7">
        <f>IF([1]主干线!O1722="","",[1]主干线!O1722)</f>
        <v>0</v>
      </c>
      <c r="J1722" s="7">
        <f>IF([1]主干线!P1722="","",[1]主干线!P1722)</f>
        <v>2015</v>
      </c>
      <c r="K1722" s="7">
        <f>IF([1]主干线!Q1722="","",[1]主干线!Q1722)</f>
        <v>3</v>
      </c>
      <c r="L1722" s="7">
        <f>IF([1]主干线!R1722="","",[1]主干线!R1722)</f>
        <v>0</v>
      </c>
      <c r="M1722" s="7">
        <f>IF([1]主干线!S1722="","",[1]主干线!S1722)</f>
        <v>0</v>
      </c>
      <c r="N1722" s="7">
        <f>IF([1]主干线!T1722="","",[1]主干线!T1722)</f>
        <v>0</v>
      </c>
      <c r="O1722" s="7" t="str">
        <f>IF([1]主干线!V1722="","",[1]主干线!V1722)</f>
        <v>配变_永泓塑料</v>
      </c>
      <c r="P1722" s="7">
        <f>IF([1]主干线!W1722="","",[1]主干线!W1722)</f>
        <v>7.9432000000000003E-2</v>
      </c>
      <c r="Q1722" s="7">
        <f>IF([1]主干线!X1722="","",[1]主干线!X1722)</f>
        <v>2</v>
      </c>
      <c r="R1722" s="7">
        <f>IF([1]主干线!I1722="","",[1]主干线!I1722)</f>
        <v>1</v>
      </c>
      <c r="S1722" s="7">
        <f>IF([1]主干线!G1722="","",[1]主干线!G1722)</f>
        <v>0</v>
      </c>
      <c r="T1722" s="7">
        <f>IF([1]主干线!J1722="","",[1]主干线!J1722)</f>
        <v>0</v>
      </c>
      <c r="U1722" s="7" t="str">
        <f>IF([1]主干线!H1722="","",[1]主干线!H1722)</f>
        <v/>
      </c>
    </row>
    <row r="1723" spans="1:21" x14ac:dyDescent="0.15">
      <c r="A1723" s="7" t="str">
        <f>IF([1]主干线!A1723="","",[1]主干线!A1723)</f>
        <v>天叁线路59</v>
      </c>
      <c r="B1723" s="7" t="str">
        <f>IF([1]主干线!B1723="","",[1]主干线!B1723)</f>
        <v>10kV</v>
      </c>
      <c r="C1723" s="7" t="str">
        <f>IF([1]主干线!C1723="","",[1]主干线!C1723)</f>
        <v>153天叁线</v>
      </c>
      <c r="D1723" s="7">
        <f>IF([1]主干线!D1723="","",[1]主干线!D1723)</f>
        <v>0</v>
      </c>
      <c r="E1723" s="7" t="str">
        <f>IF([1]主干线!E1723="","",[1]主干线!E1723)</f>
        <v>LGJ-185/30</v>
      </c>
      <c r="F1723" s="7">
        <f>IF([1]主干线!F1723="","",[1]主干线!F1723)</f>
        <v>3.2903000000000002E-2</v>
      </c>
      <c r="G1723" s="7">
        <f>IF([1]主干线!M1723="","",[1]主干线!M1723)</f>
        <v>2E-3</v>
      </c>
      <c r="H1723" s="7">
        <f>IF([1]主干线!N1723="","",[1]主干线!N1723)</f>
        <v>0</v>
      </c>
      <c r="I1723" s="7">
        <f>IF([1]主干线!O1723="","",[1]主干线!O1723)</f>
        <v>0</v>
      </c>
      <c r="J1723" s="7">
        <f>IF([1]主干线!P1723="","",[1]主干线!P1723)</f>
        <v>2015</v>
      </c>
      <c r="K1723" s="7">
        <f>IF([1]主干线!Q1723="","",[1]主干线!Q1723)</f>
        <v>1</v>
      </c>
      <c r="L1723" s="7">
        <f>IF([1]主干线!R1723="","",[1]主干线!R1723)</f>
        <v>0</v>
      </c>
      <c r="M1723" s="7">
        <f>IF([1]主干线!S1723="","",[1]主干线!S1723)</f>
        <v>0</v>
      </c>
      <c r="N1723" s="7">
        <f>IF([1]主干线!T1723="","",[1]主干线!T1723)</f>
        <v>0</v>
      </c>
      <c r="O1723" s="7" t="str">
        <f>IF([1]主干线!V1723="","",[1]主干线!V1723)</f>
        <v>8796088765376</v>
      </c>
      <c r="P1723" s="7">
        <f>IF([1]主干线!W1723="","",[1]主干线!W1723)</f>
        <v>0.65805000000000002</v>
      </c>
      <c r="Q1723" s="7">
        <f>IF([1]主干线!X1723="","",[1]主干线!X1723)</f>
        <v>3</v>
      </c>
      <c r="R1723" s="7">
        <f>IF([1]主干线!I1723="","",[1]主干线!I1723)</f>
        <v>0</v>
      </c>
      <c r="S1723" s="7">
        <f>IF([1]主干线!G1723="","",[1]主干线!G1723)</f>
        <v>0</v>
      </c>
      <c r="T1723" s="7">
        <f>IF([1]主干线!J1723="","",[1]主干线!J1723)</f>
        <v>0</v>
      </c>
      <c r="U1723" s="7" t="str">
        <f>IF([1]主干线!H1723="","",[1]主干线!H1723)</f>
        <v/>
      </c>
    </row>
    <row r="1724" spans="1:21" x14ac:dyDescent="0.15">
      <c r="A1724" s="7" t="str">
        <f>IF([1]主干线!A1724="","",[1]主干线!A1724)</f>
        <v>天叁线路60</v>
      </c>
      <c r="B1724" s="7" t="str">
        <f>IF([1]主干线!B1724="","",[1]主干线!B1724)</f>
        <v>10kV</v>
      </c>
      <c r="C1724" s="7" t="str">
        <f>IF([1]主干线!C1724="","",[1]主干线!C1724)</f>
        <v>153天叁线</v>
      </c>
      <c r="D1724" s="7">
        <f>IF([1]主干线!D1724="","",[1]主干线!D1724)</f>
        <v>0</v>
      </c>
      <c r="E1724" s="7" t="str">
        <f>IF([1]主干线!E1724="","",[1]主干线!E1724)</f>
        <v>LGJ-185/30</v>
      </c>
      <c r="F1724" s="7">
        <f>IF([1]主干线!F1724="","",[1]主干线!F1724)</f>
        <v>3.9319999999999997E-3</v>
      </c>
      <c r="G1724" s="7">
        <f>IF([1]主干线!M1724="","",[1]主干线!M1724)</f>
        <v>2E-3</v>
      </c>
      <c r="H1724" s="7">
        <f>IF([1]主干线!N1724="","",[1]主干线!N1724)</f>
        <v>0</v>
      </c>
      <c r="I1724" s="7">
        <f>IF([1]主干线!O1724="","",[1]主干线!O1724)</f>
        <v>0</v>
      </c>
      <c r="J1724" s="7">
        <f>IF([1]主干线!P1724="","",[1]主干线!P1724)</f>
        <v>2015</v>
      </c>
      <c r="K1724" s="7">
        <f>IF([1]主干线!Q1724="","",[1]主干线!Q1724)</f>
        <v>2</v>
      </c>
      <c r="L1724" s="7">
        <f>IF([1]主干线!R1724="","",[1]主干线!R1724)</f>
        <v>0</v>
      </c>
      <c r="M1724" s="7">
        <f>IF([1]主干线!S1724="","",[1]主干线!S1724)</f>
        <v>0</v>
      </c>
      <c r="N1724" s="7">
        <f>IF([1]主干线!T1724="","",[1]主干线!T1724)</f>
        <v>0</v>
      </c>
      <c r="O1724" s="7" t="str">
        <f>IF([1]主干线!V1724="","",[1]主干线!V1724)</f>
        <v>配变_琴音电子</v>
      </c>
      <c r="P1724" s="7">
        <f>IF([1]主干线!W1724="","",[1]主干线!W1724)</f>
        <v>7.8645000000000007E-2</v>
      </c>
      <c r="Q1724" s="7">
        <f>IF([1]主干线!X1724="","",[1]主干线!X1724)</f>
        <v>4</v>
      </c>
      <c r="R1724" s="7">
        <f>IF([1]主干线!I1724="","",[1]主干线!I1724)</f>
        <v>1</v>
      </c>
      <c r="S1724" s="7">
        <f>IF([1]主干线!G1724="","",[1]主干线!G1724)</f>
        <v>0</v>
      </c>
      <c r="T1724" s="7">
        <f>IF([1]主干线!J1724="","",[1]主干线!J1724)</f>
        <v>0</v>
      </c>
      <c r="U1724" s="7" t="str">
        <f>IF([1]主干线!H1724="","",[1]主干线!H1724)</f>
        <v/>
      </c>
    </row>
    <row r="1725" spans="1:21" x14ac:dyDescent="0.15">
      <c r="A1725" s="7" t="str">
        <f>IF([1]主干线!A1725="","",[1]主干线!A1725)</f>
        <v>天叁线路61</v>
      </c>
      <c r="B1725" s="7" t="str">
        <f>IF([1]主干线!B1725="","",[1]主干线!B1725)</f>
        <v>10kV</v>
      </c>
      <c r="C1725" s="7" t="str">
        <f>IF([1]主干线!C1725="","",[1]主干线!C1725)</f>
        <v>153天叁线</v>
      </c>
      <c r="D1725" s="7">
        <f>IF([1]主干线!D1725="","",[1]主干线!D1725)</f>
        <v>0</v>
      </c>
      <c r="E1725" s="7" t="str">
        <f>IF([1]主干线!E1725="","",[1]主干线!E1725)</f>
        <v>LGJ-185/30</v>
      </c>
      <c r="F1725" s="7">
        <f>IF([1]主干线!F1725="","",[1]主干线!F1725)</f>
        <v>2.8371E-2</v>
      </c>
      <c r="G1725" s="7">
        <f>IF([1]主干线!M1725="","",[1]主干线!M1725)</f>
        <v>2E-3</v>
      </c>
      <c r="H1725" s="7">
        <f>IF([1]主干线!N1725="","",[1]主干线!N1725)</f>
        <v>0</v>
      </c>
      <c r="I1725" s="7">
        <f>IF([1]主干线!O1725="","",[1]主干线!O1725)</f>
        <v>0</v>
      </c>
      <c r="J1725" s="7">
        <f>IF([1]主干线!P1725="","",[1]主干线!P1725)</f>
        <v>2015</v>
      </c>
      <c r="K1725" s="7">
        <f>IF([1]主干线!Q1725="","",[1]主干线!Q1725)</f>
        <v>3</v>
      </c>
      <c r="L1725" s="7">
        <f>IF([1]主干线!R1725="","",[1]主干线!R1725)</f>
        <v>0</v>
      </c>
      <c r="M1725" s="7">
        <f>IF([1]主干线!S1725="","",[1]主干线!S1725)</f>
        <v>0</v>
      </c>
      <c r="N1725" s="7">
        <f>IF([1]主干线!T1725="","",[1]主干线!T1725)</f>
        <v>0</v>
      </c>
      <c r="O1725" s="7" t="str">
        <f>IF([1]主干线!V1725="","",[1]主干线!V1725)</f>
        <v>8796088765424</v>
      </c>
      <c r="P1725" s="7">
        <f>IF([1]主干线!W1725="","",[1]主干线!W1725)</f>
        <v>0.56741299999999995</v>
      </c>
      <c r="Q1725" s="7">
        <f>IF([1]主干线!X1725="","",[1]主干线!X1725)</f>
        <v>5</v>
      </c>
      <c r="R1725" s="7">
        <f>IF([1]主干线!I1725="","",[1]主干线!I1725)</f>
        <v>1</v>
      </c>
      <c r="S1725" s="7">
        <f>IF([1]主干线!G1725="","",[1]主干线!G1725)</f>
        <v>0</v>
      </c>
      <c r="T1725" s="7">
        <f>IF([1]主干线!J1725="","",[1]主干线!J1725)</f>
        <v>0</v>
      </c>
      <c r="U1725" s="7" t="str">
        <f>IF([1]主干线!H1725="","",[1]主干线!H1725)</f>
        <v/>
      </c>
    </row>
    <row r="1726" spans="1:21" x14ac:dyDescent="0.15">
      <c r="A1726" s="7" t="str">
        <f>IF([1]主干线!A1726="","",[1]主干线!A1726)</f>
        <v>天叁线路62</v>
      </c>
      <c r="B1726" s="7" t="str">
        <f>IF([1]主干线!B1726="","",[1]主干线!B1726)</f>
        <v>10kV</v>
      </c>
      <c r="C1726" s="7" t="str">
        <f>IF([1]主干线!C1726="","",[1]主干线!C1726)</f>
        <v>153天叁线</v>
      </c>
      <c r="D1726" s="7">
        <f>IF([1]主干线!D1726="","",[1]主干线!D1726)</f>
        <v>0</v>
      </c>
      <c r="E1726" s="7" t="str">
        <f>IF([1]主干线!E1726="","",[1]主干线!E1726)</f>
        <v>LGJ-185/30</v>
      </c>
      <c r="F1726" s="7">
        <f>IF([1]主干线!F1726="","",[1]主干线!F1726)</f>
        <v>2.3259999999999999E-3</v>
      </c>
      <c r="G1726" s="7">
        <f>IF([1]主干线!M1726="","",[1]主干线!M1726)</f>
        <v>2E-3</v>
      </c>
      <c r="H1726" s="7">
        <f>IF([1]主干线!N1726="","",[1]主干线!N1726)</f>
        <v>0</v>
      </c>
      <c r="I1726" s="7">
        <f>IF([1]主干线!O1726="","",[1]主干线!O1726)</f>
        <v>0</v>
      </c>
      <c r="J1726" s="7">
        <f>IF([1]主干线!P1726="","",[1]主干线!P1726)</f>
        <v>2015</v>
      </c>
      <c r="K1726" s="7">
        <f>IF([1]主干线!Q1726="","",[1]主干线!Q1726)</f>
        <v>1</v>
      </c>
      <c r="L1726" s="7">
        <f>IF([1]主干线!R1726="","",[1]主干线!R1726)</f>
        <v>0</v>
      </c>
      <c r="M1726" s="7">
        <f>IF([1]主干线!S1726="","",[1]主干线!S1726)</f>
        <v>0</v>
      </c>
      <c r="N1726" s="7">
        <f>IF([1]主干线!T1726="","",[1]主干线!T1726)</f>
        <v>0</v>
      </c>
      <c r="O1726" s="7" t="str">
        <f>IF([1]主干线!V1726="","",[1]主干线!V1726)</f>
        <v>配变_联翔精密模</v>
      </c>
      <c r="P1726" s="7">
        <f>IF([1]主干线!W1726="","",[1]主干线!W1726)</f>
        <v>4.6517999999999997E-2</v>
      </c>
      <c r="Q1726" s="7">
        <f>IF([1]主干线!X1726="","",[1]主干线!X1726)</f>
        <v>6</v>
      </c>
      <c r="R1726" s="7">
        <f>IF([1]主干线!I1726="","",[1]主干线!I1726)</f>
        <v>0</v>
      </c>
      <c r="S1726" s="7">
        <f>IF([1]主干线!G1726="","",[1]主干线!G1726)</f>
        <v>0</v>
      </c>
      <c r="T1726" s="7">
        <f>IF([1]主干线!J1726="","",[1]主干线!J1726)</f>
        <v>0</v>
      </c>
      <c r="U1726" s="7" t="str">
        <f>IF([1]主干线!H1726="","",[1]主干线!H1726)</f>
        <v/>
      </c>
    </row>
    <row r="1727" spans="1:21" x14ac:dyDescent="0.15">
      <c r="A1727" s="7" t="str">
        <f>IF([1]主干线!A1727="","",[1]主干线!A1727)</f>
        <v>天叁线路63</v>
      </c>
      <c r="B1727" s="7" t="str">
        <f>IF([1]主干线!B1727="","",[1]主干线!B1727)</f>
        <v>10kV</v>
      </c>
      <c r="C1727" s="7" t="str">
        <f>IF([1]主干线!C1727="","",[1]主干线!C1727)</f>
        <v>153天叁线</v>
      </c>
      <c r="D1727" s="7">
        <f>IF([1]主干线!D1727="","",[1]主干线!D1727)</f>
        <v>0</v>
      </c>
      <c r="E1727" s="7" t="str">
        <f>IF([1]主干线!E1727="","",[1]主干线!E1727)</f>
        <v>LGJ-185/30</v>
      </c>
      <c r="F1727" s="7">
        <f>IF([1]主干线!F1727="","",[1]主干线!F1727)</f>
        <v>3.7579000000000001E-2</v>
      </c>
      <c r="G1727" s="7">
        <f>IF([1]主干线!M1727="","",[1]主干线!M1727)</f>
        <v>2E-3</v>
      </c>
      <c r="H1727" s="7">
        <f>IF([1]主干线!N1727="","",[1]主干线!N1727)</f>
        <v>0</v>
      </c>
      <c r="I1727" s="7">
        <f>IF([1]主干线!O1727="","",[1]主干线!O1727)</f>
        <v>0</v>
      </c>
      <c r="J1727" s="7">
        <f>IF([1]主干线!P1727="","",[1]主干线!P1727)</f>
        <v>2015</v>
      </c>
      <c r="K1727" s="7">
        <f>IF([1]主干线!Q1727="","",[1]主干线!Q1727)</f>
        <v>2</v>
      </c>
      <c r="L1727" s="7">
        <f>IF([1]主干线!R1727="","",[1]主干线!R1727)</f>
        <v>0</v>
      </c>
      <c r="M1727" s="7">
        <f>IF([1]主干线!S1727="","",[1]主干线!S1727)</f>
        <v>0</v>
      </c>
      <c r="N1727" s="7">
        <f>IF([1]主干线!T1727="","",[1]主干线!T1727)</f>
        <v>0</v>
      </c>
      <c r="O1727" s="7" t="str">
        <f>IF([1]主干线!V1727="","",[1]主干线!V1727)</f>
        <v>配变_旭阳金属</v>
      </c>
      <c r="P1727" s="7">
        <f>IF([1]主干线!W1727="","",[1]主干线!W1727)</f>
        <v>0.75158899999999995</v>
      </c>
      <c r="Q1727" s="7">
        <f>IF([1]主干线!X1727="","",[1]主干线!X1727)</f>
        <v>7</v>
      </c>
      <c r="R1727" s="7">
        <f>IF([1]主干线!I1727="","",[1]主干线!I1727)</f>
        <v>1</v>
      </c>
      <c r="S1727" s="7">
        <f>IF([1]主干线!G1727="","",[1]主干线!G1727)</f>
        <v>0</v>
      </c>
      <c r="T1727" s="7">
        <f>IF([1]主干线!J1727="","",[1]主干线!J1727)</f>
        <v>0</v>
      </c>
      <c r="U1727" s="7" t="str">
        <f>IF([1]主干线!H1727="","",[1]主干线!H1727)</f>
        <v/>
      </c>
    </row>
    <row r="1728" spans="1:21" x14ac:dyDescent="0.15">
      <c r="A1728" s="7" t="str">
        <f>IF([1]主干线!A1728="","",[1]主干线!A1728)</f>
        <v>天叁线路64</v>
      </c>
      <c r="B1728" s="7" t="str">
        <f>IF([1]主干线!B1728="","",[1]主干线!B1728)</f>
        <v>10kV</v>
      </c>
      <c r="C1728" s="7" t="str">
        <f>IF([1]主干线!C1728="","",[1]主干线!C1728)</f>
        <v>153天叁线</v>
      </c>
      <c r="D1728" s="7">
        <f>IF([1]主干线!D1728="","",[1]主干线!D1728)</f>
        <v>0</v>
      </c>
      <c r="E1728" s="7" t="str">
        <f>IF([1]主干线!E1728="","",[1]主干线!E1728)</f>
        <v>LGJ-185/30</v>
      </c>
      <c r="F1728" s="7">
        <f>IF([1]主干线!F1728="","",[1]主干线!F1728)</f>
        <v>0.21346899999999999</v>
      </c>
      <c r="G1728" s="7">
        <f>IF([1]主干线!M1728="","",[1]主干线!M1728)</f>
        <v>2E-3</v>
      </c>
      <c r="H1728" s="7">
        <f>IF([1]主干线!N1728="","",[1]主干线!N1728)</f>
        <v>0</v>
      </c>
      <c r="I1728" s="7">
        <f>IF([1]主干线!O1728="","",[1]主干线!O1728)</f>
        <v>0</v>
      </c>
      <c r="J1728" s="7">
        <f>IF([1]主干线!P1728="","",[1]主干线!P1728)</f>
        <v>2015</v>
      </c>
      <c r="K1728" s="7">
        <f>IF([1]主干线!Q1728="","",[1]主干线!Q1728)</f>
        <v>3</v>
      </c>
      <c r="L1728" s="7">
        <f>IF([1]主干线!R1728="","",[1]主干线!R1728)</f>
        <v>0</v>
      </c>
      <c r="M1728" s="7">
        <f>IF([1]主干线!S1728="","",[1]主干线!S1728)</f>
        <v>0</v>
      </c>
      <c r="N1728" s="7">
        <f>IF([1]主干线!T1728="","",[1]主干线!T1728)</f>
        <v>0</v>
      </c>
      <c r="O1728" s="7" t="str">
        <f>IF([1]主干线!V1728="","",[1]主干线!V1728)</f>
        <v>8796088765472</v>
      </c>
      <c r="P1728" s="7">
        <f>IF([1]主干线!W1728="","",[1]主干线!W1728)</f>
        <v>4.2693820000000002</v>
      </c>
      <c r="Q1728" s="7">
        <f>IF([1]主干线!X1728="","",[1]主干线!X1728)</f>
        <v>8</v>
      </c>
      <c r="R1728" s="7">
        <f>IF([1]主干线!I1728="","",[1]主干线!I1728)</f>
        <v>1</v>
      </c>
      <c r="S1728" s="7">
        <f>IF([1]主干线!G1728="","",[1]主干线!G1728)</f>
        <v>0</v>
      </c>
      <c r="T1728" s="7">
        <f>IF([1]主干线!J1728="","",[1]主干线!J1728)</f>
        <v>0</v>
      </c>
      <c r="U1728" s="7" t="str">
        <f>IF([1]主干线!H1728="","",[1]主干线!H1728)</f>
        <v>市辖</v>
      </c>
    </row>
    <row r="1729" spans="1:21" x14ac:dyDescent="0.15">
      <c r="A1729" s="7" t="str">
        <f>IF([1]主干线!A1729="","",[1]主干线!A1729)</f>
        <v>天叁线路65</v>
      </c>
      <c r="B1729" s="7" t="str">
        <f>IF([1]主干线!B1729="","",[1]主干线!B1729)</f>
        <v>10kV</v>
      </c>
      <c r="C1729" s="7" t="str">
        <f>IF([1]主干线!C1729="","",[1]主干线!C1729)</f>
        <v>153天叁线</v>
      </c>
      <c r="D1729" s="7">
        <f>IF([1]主干线!D1729="","",[1]主干线!D1729)</f>
        <v>0</v>
      </c>
      <c r="E1729" s="7" t="str">
        <f>IF([1]主干线!E1729="","",[1]主干线!E1729)</f>
        <v>LGJ-185/30</v>
      </c>
      <c r="F1729" s="7">
        <f>IF([1]主干线!F1729="","",[1]主干线!F1729)</f>
        <v>0.228986</v>
      </c>
      <c r="G1729" s="7">
        <f>IF([1]主干线!M1729="","",[1]主干线!M1729)</f>
        <v>2E-3</v>
      </c>
      <c r="H1729" s="7">
        <f>IF([1]主干线!N1729="","",[1]主干线!N1729)</f>
        <v>0</v>
      </c>
      <c r="I1729" s="7">
        <f>IF([1]主干线!O1729="","",[1]主干线!O1729)</f>
        <v>0</v>
      </c>
      <c r="J1729" s="7">
        <f>IF([1]主干线!P1729="","",[1]主干线!P1729)</f>
        <v>2015</v>
      </c>
      <c r="K1729" s="7">
        <f>IF([1]主干线!Q1729="","",[1]主干线!Q1729)</f>
        <v>1</v>
      </c>
      <c r="L1729" s="7">
        <f>IF([1]主干线!R1729="","",[1]主干线!R1729)</f>
        <v>0</v>
      </c>
      <c r="M1729" s="7">
        <f>IF([1]主干线!S1729="","",[1]主干线!S1729)</f>
        <v>0</v>
      </c>
      <c r="N1729" s="7">
        <f>IF([1]主干线!T1729="","",[1]主干线!T1729)</f>
        <v>0</v>
      </c>
      <c r="O1729" s="7" t="str">
        <f>IF([1]主干线!V1729="","",[1]主干线!V1729)</f>
        <v>8796088765504</v>
      </c>
      <c r="P1729" s="7">
        <f>IF([1]主干线!W1729="","",[1]主干线!W1729)</f>
        <v>4.5797100000000004</v>
      </c>
      <c r="Q1729" s="7">
        <f>IF([1]主干线!X1729="","",[1]主干线!X1729)</f>
        <v>0</v>
      </c>
      <c r="R1729" s="7">
        <f>IF([1]主干线!I1729="","",[1]主干线!I1729)</f>
        <v>0</v>
      </c>
      <c r="S1729" s="7">
        <f>IF([1]主干线!G1729="","",[1]主干线!G1729)</f>
        <v>0</v>
      </c>
      <c r="T1729" s="7">
        <f>IF([1]主干线!J1729="","",[1]主干线!J1729)</f>
        <v>0</v>
      </c>
      <c r="U1729" s="7" t="str">
        <f>IF([1]主干线!H1729="","",[1]主干线!H1729)</f>
        <v>市辖</v>
      </c>
    </row>
    <row r="1730" spans="1:21" x14ac:dyDescent="0.15">
      <c r="A1730" s="7" t="str">
        <f>IF([1]主干线!A1730="","",[1]主干线!A1730)</f>
        <v>天叁线路66</v>
      </c>
      <c r="B1730" s="7" t="str">
        <f>IF([1]主干线!B1730="","",[1]主干线!B1730)</f>
        <v>10kV</v>
      </c>
      <c r="C1730" s="7" t="str">
        <f>IF([1]主干线!C1730="","",[1]主干线!C1730)</f>
        <v>153天叁线</v>
      </c>
      <c r="D1730" s="7">
        <f>IF([1]主干线!D1730="","",[1]主干线!D1730)</f>
        <v>0</v>
      </c>
      <c r="E1730" s="7" t="str">
        <f>IF([1]主干线!E1730="","",[1]主干线!E1730)</f>
        <v>LGJ-185/30</v>
      </c>
      <c r="F1730" s="7">
        <f>IF([1]主干线!F1730="","",[1]主干线!F1730)</f>
        <v>2.5845E-2</v>
      </c>
      <c r="G1730" s="7">
        <f>IF([1]主干线!M1730="","",[1]主干线!M1730)</f>
        <v>2E-3</v>
      </c>
      <c r="H1730" s="7">
        <f>IF([1]主干线!N1730="","",[1]主干线!N1730)</f>
        <v>0</v>
      </c>
      <c r="I1730" s="7">
        <f>IF([1]主干线!O1730="","",[1]主干线!O1730)</f>
        <v>0</v>
      </c>
      <c r="J1730" s="7">
        <f>IF([1]主干线!P1730="","",[1]主干线!P1730)</f>
        <v>2015</v>
      </c>
      <c r="K1730" s="7">
        <f>IF([1]主干线!Q1730="","",[1]主干线!Q1730)</f>
        <v>2</v>
      </c>
      <c r="L1730" s="7">
        <f>IF([1]主干线!R1730="","",[1]主干线!R1730)</f>
        <v>0</v>
      </c>
      <c r="M1730" s="7">
        <f>IF([1]主干线!S1730="","",[1]主干线!S1730)</f>
        <v>0</v>
      </c>
      <c r="N1730" s="7">
        <f>IF([1]主干线!T1730="","",[1]主干线!T1730)</f>
        <v>0</v>
      </c>
      <c r="O1730" s="7" t="str">
        <f>IF([1]主干线!V1730="","",[1]主干线!V1730)</f>
        <v>配变_聚杨锻造</v>
      </c>
      <c r="P1730" s="7">
        <f>IF([1]主干线!W1730="","",[1]主干线!W1730)</f>
        <v>0.51690100000000005</v>
      </c>
      <c r="Q1730" s="7">
        <f>IF([1]主干线!X1730="","",[1]主干线!X1730)</f>
        <v>1</v>
      </c>
      <c r="R1730" s="7">
        <f>IF([1]主干线!I1730="","",[1]主干线!I1730)</f>
        <v>1</v>
      </c>
      <c r="S1730" s="7">
        <f>IF([1]主干线!G1730="","",[1]主干线!G1730)</f>
        <v>0</v>
      </c>
      <c r="T1730" s="7">
        <f>IF([1]主干线!J1730="","",[1]主干线!J1730)</f>
        <v>0</v>
      </c>
      <c r="U1730" s="7" t="str">
        <f>IF([1]主干线!H1730="","",[1]主干线!H1730)</f>
        <v/>
      </c>
    </row>
    <row r="1731" spans="1:21" x14ac:dyDescent="0.15">
      <c r="A1731" s="7" t="str">
        <f>IF([1]主干线!A1731="","",[1]主干线!A1731)</f>
        <v>天叁线路67</v>
      </c>
      <c r="B1731" s="7" t="str">
        <f>IF([1]主干线!B1731="","",[1]主干线!B1731)</f>
        <v>10kV</v>
      </c>
      <c r="C1731" s="7" t="str">
        <f>IF([1]主干线!C1731="","",[1]主干线!C1731)</f>
        <v>153天叁线</v>
      </c>
      <c r="D1731" s="7">
        <f>IF([1]主干线!D1731="","",[1]主干线!D1731)</f>
        <v>0</v>
      </c>
      <c r="E1731" s="7" t="str">
        <f>IF([1]主干线!E1731="","",[1]主干线!E1731)</f>
        <v>LGJ-185/30</v>
      </c>
      <c r="F1731" s="7">
        <f>IF([1]主干线!F1731="","",[1]主干线!F1731)</f>
        <v>0.22931399999999999</v>
      </c>
      <c r="G1731" s="7">
        <f>IF([1]主干线!M1731="","",[1]主干线!M1731)</f>
        <v>2E-3</v>
      </c>
      <c r="H1731" s="7">
        <f>IF([1]主干线!N1731="","",[1]主干线!N1731)</f>
        <v>0</v>
      </c>
      <c r="I1731" s="7">
        <f>IF([1]主干线!O1731="","",[1]主干线!O1731)</f>
        <v>0</v>
      </c>
      <c r="J1731" s="7">
        <f>IF([1]主干线!P1731="","",[1]主干线!P1731)</f>
        <v>2015</v>
      </c>
      <c r="K1731" s="7">
        <f>IF([1]主干线!Q1731="","",[1]主干线!Q1731)</f>
        <v>3</v>
      </c>
      <c r="L1731" s="7">
        <f>IF([1]主干线!R1731="","",[1]主干线!R1731)</f>
        <v>0</v>
      </c>
      <c r="M1731" s="7">
        <f>IF([1]主干线!S1731="","",[1]主干线!S1731)</f>
        <v>0</v>
      </c>
      <c r="N1731" s="7">
        <f>IF([1]主干线!T1731="","",[1]主干线!T1731)</f>
        <v>0</v>
      </c>
      <c r="O1731" s="7" t="str">
        <f>IF([1]主干线!V1731="","",[1]主干线!V1731)</f>
        <v>8796088765584</v>
      </c>
      <c r="P1731" s="7">
        <f>IF([1]主干线!W1731="","",[1]主干线!W1731)</f>
        <v>4.5862749999999997</v>
      </c>
      <c r="Q1731" s="7">
        <f>IF([1]主干线!X1731="","",[1]主干线!X1731)</f>
        <v>2</v>
      </c>
      <c r="R1731" s="7">
        <f>IF([1]主干线!I1731="","",[1]主干线!I1731)</f>
        <v>1</v>
      </c>
      <c r="S1731" s="7">
        <f>IF([1]主干线!G1731="","",[1]主干线!G1731)</f>
        <v>0</v>
      </c>
      <c r="T1731" s="7">
        <f>IF([1]主干线!J1731="","",[1]主干线!J1731)</f>
        <v>0</v>
      </c>
      <c r="U1731" s="7" t="str">
        <f>IF([1]主干线!H1731="","",[1]主干线!H1731)</f>
        <v/>
      </c>
    </row>
    <row r="1732" spans="1:21" x14ac:dyDescent="0.15">
      <c r="A1732" s="7" t="str">
        <f>IF([1]主干线!A1732="","",[1]主干线!A1732)</f>
        <v>天叁线路68</v>
      </c>
      <c r="B1732" s="7" t="str">
        <f>IF([1]主干线!B1732="","",[1]主干线!B1732)</f>
        <v>10kV</v>
      </c>
      <c r="C1732" s="7" t="str">
        <f>IF([1]主干线!C1732="","",[1]主干线!C1732)</f>
        <v>153天叁线</v>
      </c>
      <c r="D1732" s="7">
        <f>IF([1]主干线!D1732="","",[1]主干线!D1732)</f>
        <v>0</v>
      </c>
      <c r="E1732" s="7" t="str">
        <f>IF([1]主干线!E1732="","",[1]主干线!E1732)</f>
        <v>LGJ-185/30</v>
      </c>
      <c r="F1732" s="7">
        <f>IF([1]主干线!F1732="","",[1]主干线!F1732)</f>
        <v>2.163E-3</v>
      </c>
      <c r="G1732" s="7">
        <f>IF([1]主干线!M1732="","",[1]主干线!M1732)</f>
        <v>2E-3</v>
      </c>
      <c r="H1732" s="7">
        <f>IF([1]主干线!N1732="","",[1]主干线!N1732)</f>
        <v>0</v>
      </c>
      <c r="I1732" s="7">
        <f>IF([1]主干线!O1732="","",[1]主干线!O1732)</f>
        <v>0</v>
      </c>
      <c r="J1732" s="7">
        <f>IF([1]主干线!P1732="","",[1]主干线!P1732)</f>
        <v>2015</v>
      </c>
      <c r="K1732" s="7">
        <f>IF([1]主干线!Q1732="","",[1]主干线!Q1732)</f>
        <v>1</v>
      </c>
      <c r="L1732" s="7">
        <f>IF([1]主干线!R1732="","",[1]主干线!R1732)</f>
        <v>0</v>
      </c>
      <c r="M1732" s="7">
        <f>IF([1]主干线!S1732="","",[1]主干线!S1732)</f>
        <v>0</v>
      </c>
      <c r="N1732" s="7">
        <f>IF([1]主干线!T1732="","",[1]主干线!T1732)</f>
        <v>0</v>
      </c>
      <c r="O1732" s="7" t="str">
        <f>IF([1]主干线!V1732="","",[1]主干线!V1732)</f>
        <v>配变_聚星铸锻件</v>
      </c>
      <c r="P1732" s="7">
        <f>IF([1]主干线!W1732="","",[1]主干线!W1732)</f>
        <v>4.3263000000000003E-2</v>
      </c>
      <c r="Q1732" s="7">
        <f>IF([1]主干线!X1732="","",[1]主干线!X1732)</f>
        <v>3</v>
      </c>
      <c r="R1732" s="7">
        <f>IF([1]主干线!I1732="","",[1]主干线!I1732)</f>
        <v>0</v>
      </c>
      <c r="S1732" s="7">
        <f>IF([1]主干线!G1732="","",[1]主干线!G1732)</f>
        <v>0</v>
      </c>
      <c r="T1732" s="7">
        <f>IF([1]主干线!J1732="","",[1]主干线!J1732)</f>
        <v>0</v>
      </c>
      <c r="U1732" s="7" t="str">
        <f>IF([1]主干线!H1732="","",[1]主干线!H1732)</f>
        <v/>
      </c>
    </row>
    <row r="1733" spans="1:21" x14ac:dyDescent="0.15">
      <c r="A1733" s="7" t="str">
        <f>IF([1]主干线!A1733="","",[1]主干线!A1733)</f>
        <v>天叁线路69</v>
      </c>
      <c r="B1733" s="7" t="str">
        <f>IF([1]主干线!B1733="","",[1]主干线!B1733)</f>
        <v>10kV</v>
      </c>
      <c r="C1733" s="7" t="str">
        <f>IF([1]主干线!C1733="","",[1]主干线!C1733)</f>
        <v>153天叁线</v>
      </c>
      <c r="D1733" s="7">
        <f>IF([1]主干线!D1733="","",[1]主干线!D1733)</f>
        <v>0</v>
      </c>
      <c r="E1733" s="7" t="str">
        <f>IF([1]主干线!E1733="","",[1]主干线!E1733)</f>
        <v>LGJ-185/30</v>
      </c>
      <c r="F1733" s="7">
        <f>IF([1]主干线!F1733="","",[1]主干线!F1733)</f>
        <v>0.157809</v>
      </c>
      <c r="G1733" s="7">
        <f>IF([1]主干线!M1733="","",[1]主干线!M1733)</f>
        <v>2E-3</v>
      </c>
      <c r="H1733" s="7">
        <f>IF([1]主干线!N1733="","",[1]主干线!N1733)</f>
        <v>0</v>
      </c>
      <c r="I1733" s="7">
        <f>IF([1]主干线!O1733="","",[1]主干线!O1733)</f>
        <v>0</v>
      </c>
      <c r="J1733" s="7">
        <f>IF([1]主干线!P1733="","",[1]主干线!P1733)</f>
        <v>2015</v>
      </c>
      <c r="K1733" s="7">
        <f>IF([1]主干线!Q1733="","",[1]主干线!Q1733)</f>
        <v>2</v>
      </c>
      <c r="L1733" s="7">
        <f>IF([1]主干线!R1733="","",[1]主干线!R1733)</f>
        <v>0</v>
      </c>
      <c r="M1733" s="7">
        <f>IF([1]主干线!S1733="","",[1]主干线!S1733)</f>
        <v>0</v>
      </c>
      <c r="N1733" s="7">
        <f>IF([1]主干线!T1733="","",[1]主干线!T1733)</f>
        <v>0</v>
      </c>
      <c r="O1733" s="7" t="str">
        <f>IF([1]主干线!V1733="","",[1]主干线!V1733)</f>
        <v>配变_铁道防震河排涝站</v>
      </c>
      <c r="P1733" s="7">
        <f>IF([1]主干线!W1733="","",[1]主干线!W1733)</f>
        <v>3.15618</v>
      </c>
      <c r="Q1733" s="7">
        <f>IF([1]主干线!X1733="","",[1]主干线!X1733)</f>
        <v>4</v>
      </c>
      <c r="R1733" s="7">
        <f>IF([1]主干线!I1733="","",[1]主干线!I1733)</f>
        <v>1</v>
      </c>
      <c r="S1733" s="7">
        <f>IF([1]主干线!G1733="","",[1]主干线!G1733)</f>
        <v>0</v>
      </c>
      <c r="T1733" s="7">
        <f>IF([1]主干线!J1733="","",[1]主干线!J1733)</f>
        <v>0</v>
      </c>
      <c r="U1733" s="7" t="str">
        <f>IF([1]主干线!H1733="","",[1]主干线!H1733)</f>
        <v/>
      </c>
    </row>
    <row r="1734" spans="1:21" x14ac:dyDescent="0.15">
      <c r="A1734" s="7" t="str">
        <f>IF([1]主干线!A1734="","",[1]主干线!A1734)</f>
        <v>天叁线路70</v>
      </c>
      <c r="B1734" s="7" t="str">
        <f>IF([1]主干线!B1734="","",[1]主干线!B1734)</f>
        <v>10kV</v>
      </c>
      <c r="C1734" s="7" t="str">
        <f>IF([1]主干线!C1734="","",[1]主干线!C1734)</f>
        <v>153天叁线</v>
      </c>
      <c r="D1734" s="7">
        <f>IF([1]主干线!D1734="","",[1]主干线!D1734)</f>
        <v>0</v>
      </c>
      <c r="E1734" s="7" t="str">
        <f>IF([1]主干线!E1734="","",[1]主干线!E1734)</f>
        <v>LGJ-185/30</v>
      </c>
      <c r="F1734" s="7">
        <f>IF([1]主干线!F1734="","",[1]主干线!F1734)</f>
        <v>1.346E-3</v>
      </c>
      <c r="G1734" s="7">
        <f>IF([1]主干线!M1734="","",[1]主干线!M1734)</f>
        <v>2E-3</v>
      </c>
      <c r="H1734" s="7">
        <f>IF([1]主干线!N1734="","",[1]主干线!N1734)</f>
        <v>0</v>
      </c>
      <c r="I1734" s="7">
        <f>IF([1]主干线!O1734="","",[1]主干线!O1734)</f>
        <v>0</v>
      </c>
      <c r="J1734" s="7">
        <f>IF([1]主干线!P1734="","",[1]主干线!P1734)</f>
        <v>2015</v>
      </c>
      <c r="K1734" s="7">
        <f>IF([1]主干线!Q1734="","",[1]主干线!Q1734)</f>
        <v>3</v>
      </c>
      <c r="L1734" s="7">
        <f>IF([1]主干线!R1734="","",[1]主干线!R1734)</f>
        <v>0</v>
      </c>
      <c r="M1734" s="7">
        <f>IF([1]主干线!S1734="","",[1]主干线!S1734)</f>
        <v>0</v>
      </c>
      <c r="N1734" s="7">
        <f>IF([1]主干线!T1734="","",[1]主干线!T1734)</f>
        <v>0</v>
      </c>
      <c r="O1734" s="7" t="str">
        <f>IF([1]主干线!V1734="","",[1]主干线!V1734)</f>
        <v>配变_好孩子儿童用品1-2</v>
      </c>
      <c r="P1734" s="7">
        <f>IF([1]主干线!W1734="","",[1]主干线!W1734)</f>
        <v>2.6917E-2</v>
      </c>
      <c r="Q1734" s="7">
        <f>IF([1]主干线!X1734="","",[1]主干线!X1734)</f>
        <v>5</v>
      </c>
      <c r="R1734" s="7">
        <f>IF([1]主干线!I1734="","",[1]主干线!I1734)</f>
        <v>1</v>
      </c>
      <c r="S1734" s="7">
        <f>IF([1]主干线!G1734="","",[1]主干线!G1734)</f>
        <v>0</v>
      </c>
      <c r="T1734" s="7">
        <f>IF([1]主干线!J1734="","",[1]主干线!J1734)</f>
        <v>0</v>
      </c>
      <c r="U1734" s="7" t="str">
        <f>IF([1]主干线!H1734="","",[1]主干线!H1734)</f>
        <v>市辖</v>
      </c>
    </row>
    <row r="1735" spans="1:21" x14ac:dyDescent="0.15">
      <c r="A1735" s="7" t="str">
        <f>IF([1]主干线!A1735="","",[1]主干线!A1735)</f>
        <v>天叁线路71</v>
      </c>
      <c r="B1735" s="7" t="str">
        <f>IF([1]主干线!B1735="","",[1]主干线!B1735)</f>
        <v>10kV</v>
      </c>
      <c r="C1735" s="7" t="str">
        <f>IF([1]主干线!C1735="","",[1]主干线!C1735)</f>
        <v>153天叁线</v>
      </c>
      <c r="D1735" s="7">
        <f>IF([1]主干线!D1735="","",[1]主干线!D1735)</f>
        <v>0</v>
      </c>
      <c r="E1735" s="7" t="str">
        <f>IF([1]主干线!E1735="","",[1]主干线!E1735)</f>
        <v>LGJ-185/30</v>
      </c>
      <c r="F1735" s="7">
        <f>IF([1]主干线!F1735="","",[1]主干线!F1735)</f>
        <v>1.3159999999999999E-3</v>
      </c>
      <c r="G1735" s="7">
        <f>IF([1]主干线!M1735="","",[1]主干线!M1735)</f>
        <v>2E-3</v>
      </c>
      <c r="H1735" s="7">
        <f>IF([1]主干线!N1735="","",[1]主干线!N1735)</f>
        <v>0</v>
      </c>
      <c r="I1735" s="7">
        <f>IF([1]主干线!O1735="","",[1]主干线!O1735)</f>
        <v>0</v>
      </c>
      <c r="J1735" s="7">
        <f>IF([1]主干线!P1735="","",[1]主干线!P1735)</f>
        <v>2015</v>
      </c>
      <c r="K1735" s="7">
        <f>IF([1]主干线!Q1735="","",[1]主干线!Q1735)</f>
        <v>1</v>
      </c>
      <c r="L1735" s="7">
        <f>IF([1]主干线!R1735="","",[1]主干线!R1735)</f>
        <v>0</v>
      </c>
      <c r="M1735" s="7">
        <f>IF([1]主干线!S1735="","",[1]主干线!S1735)</f>
        <v>0</v>
      </c>
      <c r="N1735" s="7">
        <f>IF([1]主干线!T1735="","",[1]主干线!T1735)</f>
        <v>0</v>
      </c>
      <c r="O1735" s="7" t="str">
        <f>IF([1]主干线!V1735="","",[1]主干线!V1735)</f>
        <v>配变_好孩子儿童用品1-3</v>
      </c>
      <c r="P1735" s="7">
        <f>IF([1]主干线!W1735="","",[1]主干线!W1735)</f>
        <v>2.6329000000000002E-2</v>
      </c>
      <c r="Q1735" s="7">
        <f>IF([1]主干线!X1735="","",[1]主干线!X1735)</f>
        <v>6</v>
      </c>
      <c r="R1735" s="7">
        <f>IF([1]主干线!I1735="","",[1]主干线!I1735)</f>
        <v>0</v>
      </c>
      <c r="S1735" s="7">
        <f>IF([1]主干线!G1735="","",[1]主干线!G1735)</f>
        <v>0</v>
      </c>
      <c r="T1735" s="7">
        <f>IF([1]主干线!J1735="","",[1]主干线!J1735)</f>
        <v>0</v>
      </c>
      <c r="U1735" s="7" t="str">
        <f>IF([1]主干线!H1735="","",[1]主干线!H1735)</f>
        <v>市辖</v>
      </c>
    </row>
    <row r="1736" spans="1:21" x14ac:dyDescent="0.15">
      <c r="A1736" s="7" t="str">
        <f>IF([1]主干线!A1736="","",[1]主干线!A1736)</f>
        <v>天叁线路72</v>
      </c>
      <c r="B1736" s="7" t="str">
        <f>IF([1]主干线!B1736="","",[1]主干线!B1736)</f>
        <v>10kV</v>
      </c>
      <c r="C1736" s="7" t="str">
        <f>IF([1]主干线!C1736="","",[1]主干线!C1736)</f>
        <v>153天叁线</v>
      </c>
      <c r="D1736" s="7">
        <f>IF([1]主干线!D1736="","",[1]主干线!D1736)</f>
        <v>0</v>
      </c>
      <c r="E1736" s="7" t="str">
        <f>IF([1]主干线!E1736="","",[1]主干线!E1736)</f>
        <v>LGJ-185/30</v>
      </c>
      <c r="F1736" s="7">
        <f>IF([1]主干线!F1736="","",[1]主干线!F1736)</f>
        <v>0.27140799999999998</v>
      </c>
      <c r="G1736" s="7">
        <f>IF([1]主干线!M1736="","",[1]主干线!M1736)</f>
        <v>2E-3</v>
      </c>
      <c r="H1736" s="7">
        <f>IF([1]主干线!N1736="","",[1]主干线!N1736)</f>
        <v>0</v>
      </c>
      <c r="I1736" s="7">
        <f>IF([1]主干线!O1736="","",[1]主干线!O1736)</f>
        <v>0</v>
      </c>
      <c r="J1736" s="7">
        <f>IF([1]主干线!P1736="","",[1]主干线!P1736)</f>
        <v>2015</v>
      </c>
      <c r="K1736" s="7">
        <f>IF([1]主干线!Q1736="","",[1]主干线!Q1736)</f>
        <v>2</v>
      </c>
      <c r="L1736" s="7">
        <f>IF([1]主干线!R1736="","",[1]主干线!R1736)</f>
        <v>0</v>
      </c>
      <c r="M1736" s="7">
        <f>IF([1]主干线!S1736="","",[1]主干线!S1736)</f>
        <v>0</v>
      </c>
      <c r="N1736" s="7">
        <f>IF([1]主干线!T1736="","",[1]主干线!T1736)</f>
        <v>0</v>
      </c>
      <c r="O1736" s="7" t="str">
        <f>IF([1]主干线!V1736="","",[1]主干线!V1736)</f>
        <v>8796088765808</v>
      </c>
      <c r="P1736" s="7">
        <f>IF([1]主干线!W1736="","",[1]主干线!W1736)</f>
        <v>5.428153</v>
      </c>
      <c r="Q1736" s="7">
        <f>IF([1]主干线!X1736="","",[1]主干线!X1736)</f>
        <v>7</v>
      </c>
      <c r="R1736" s="7">
        <f>IF([1]主干线!I1736="","",[1]主干线!I1736)</f>
        <v>1</v>
      </c>
      <c r="S1736" s="7">
        <f>IF([1]主干线!G1736="","",[1]主干线!G1736)</f>
        <v>0</v>
      </c>
      <c r="T1736" s="7">
        <f>IF([1]主干线!J1736="","",[1]主干线!J1736)</f>
        <v>0</v>
      </c>
      <c r="U1736" s="7" t="str">
        <f>IF([1]主干线!H1736="","",[1]主干线!H1736)</f>
        <v>市辖</v>
      </c>
    </row>
    <row r="1737" spans="1:21" x14ac:dyDescent="0.15">
      <c r="A1737" s="7" t="str">
        <f>IF([1]主干线!A1737="","",[1]主干线!A1737)</f>
        <v>天叁线路73</v>
      </c>
      <c r="B1737" s="7" t="str">
        <f>IF([1]主干线!B1737="","",[1]主干线!B1737)</f>
        <v>10kV</v>
      </c>
      <c r="C1737" s="7" t="str">
        <f>IF([1]主干线!C1737="","",[1]主干线!C1737)</f>
        <v>153天叁线</v>
      </c>
      <c r="D1737" s="7">
        <f>IF([1]主干线!D1737="","",[1]主干线!D1737)</f>
        <v>0</v>
      </c>
      <c r="E1737" s="7" t="str">
        <f>IF([1]主干线!E1737="","",[1]主干线!E1737)</f>
        <v>LGJ-185/30</v>
      </c>
      <c r="F1737" s="7">
        <f>IF([1]主干线!F1737="","",[1]主干线!F1737)</f>
        <v>3.9110000000000004E-3</v>
      </c>
      <c r="G1737" s="7">
        <f>IF([1]主干线!M1737="","",[1]主干线!M1737)</f>
        <v>2E-3</v>
      </c>
      <c r="H1737" s="7">
        <f>IF([1]主干线!N1737="","",[1]主干线!N1737)</f>
        <v>0</v>
      </c>
      <c r="I1737" s="7">
        <f>IF([1]主干线!O1737="","",[1]主干线!O1737)</f>
        <v>0</v>
      </c>
      <c r="J1737" s="7">
        <f>IF([1]主干线!P1737="","",[1]主干线!P1737)</f>
        <v>2015</v>
      </c>
      <c r="K1737" s="7">
        <f>IF([1]主干线!Q1737="","",[1]主干线!Q1737)</f>
        <v>3</v>
      </c>
      <c r="L1737" s="7">
        <f>IF([1]主干线!R1737="","",[1]主干线!R1737)</f>
        <v>0</v>
      </c>
      <c r="M1737" s="7">
        <f>IF([1]主干线!S1737="","",[1]主干线!S1737)</f>
        <v>0</v>
      </c>
      <c r="N1737" s="7">
        <f>IF([1]主干线!T1737="","",[1]主干线!T1737)</f>
        <v>0</v>
      </c>
      <c r="O1737" s="7" t="str">
        <f>IF([1]主干线!V1737="","",[1]主干线!V1737)</f>
        <v>配变_华阳电工线材</v>
      </c>
      <c r="P1737" s="7">
        <f>IF([1]主干线!W1737="","",[1]主干线!W1737)</f>
        <v>7.8220999999999999E-2</v>
      </c>
      <c r="Q1737" s="7">
        <f>IF([1]主干线!X1737="","",[1]主干线!X1737)</f>
        <v>8</v>
      </c>
      <c r="R1737" s="7">
        <f>IF([1]主干线!I1737="","",[1]主干线!I1737)</f>
        <v>1</v>
      </c>
      <c r="S1737" s="7">
        <f>IF([1]主干线!G1737="","",[1]主干线!G1737)</f>
        <v>0</v>
      </c>
      <c r="T1737" s="7">
        <f>IF([1]主干线!J1737="","",[1]主干线!J1737)</f>
        <v>0</v>
      </c>
      <c r="U1737" s="7" t="str">
        <f>IF([1]主干线!H1737="","",[1]主干线!H1737)</f>
        <v>市辖</v>
      </c>
    </row>
    <row r="1738" spans="1:21" x14ac:dyDescent="0.15">
      <c r="A1738" s="7" t="str">
        <f>IF([1]主干线!A1738="","",[1]主干线!A1738)</f>
        <v>天叁线路74</v>
      </c>
      <c r="B1738" s="7" t="str">
        <f>IF([1]主干线!B1738="","",[1]主干线!B1738)</f>
        <v>10kV</v>
      </c>
      <c r="C1738" s="7" t="str">
        <f>IF([1]主干线!C1738="","",[1]主干线!C1738)</f>
        <v>153天叁线</v>
      </c>
      <c r="D1738" s="7">
        <f>IF([1]主干线!D1738="","",[1]主干线!D1738)</f>
        <v>0</v>
      </c>
      <c r="E1738" s="7" t="str">
        <f>IF([1]主干线!E1738="","",[1]主干线!E1738)</f>
        <v>LGJ-185/30</v>
      </c>
      <c r="F1738" s="7">
        <f>IF([1]主干线!F1738="","",[1]主干线!F1738)</f>
        <v>0.239871</v>
      </c>
      <c r="G1738" s="7">
        <f>IF([1]主干线!M1738="","",[1]主干线!M1738)</f>
        <v>2E-3</v>
      </c>
      <c r="H1738" s="7">
        <f>IF([1]主干线!N1738="","",[1]主干线!N1738)</f>
        <v>0</v>
      </c>
      <c r="I1738" s="7">
        <f>IF([1]主干线!O1738="","",[1]主干线!O1738)</f>
        <v>0</v>
      </c>
      <c r="J1738" s="7">
        <f>IF([1]主干线!P1738="","",[1]主干线!P1738)</f>
        <v>2015</v>
      </c>
      <c r="K1738" s="7">
        <f>IF([1]主干线!Q1738="","",[1]主干线!Q1738)</f>
        <v>1</v>
      </c>
      <c r="L1738" s="7">
        <f>IF([1]主干线!R1738="","",[1]主干线!R1738)</f>
        <v>0</v>
      </c>
      <c r="M1738" s="7">
        <f>IF([1]主干线!S1738="","",[1]主干线!S1738)</f>
        <v>0</v>
      </c>
      <c r="N1738" s="7">
        <f>IF([1]主干线!T1738="","",[1]主干线!T1738)</f>
        <v>0</v>
      </c>
      <c r="O1738" s="7" t="str">
        <f>IF([1]主干线!V1738="","",[1]主干线!V1738)</f>
        <v>8796088763920</v>
      </c>
      <c r="P1738" s="7">
        <f>IF([1]主干线!W1738="","",[1]主干线!W1738)</f>
        <v>4.7974230000000002</v>
      </c>
      <c r="Q1738" s="7">
        <f>IF([1]主干线!X1738="","",[1]主干线!X1738)</f>
        <v>0</v>
      </c>
      <c r="R1738" s="7">
        <f>IF([1]主干线!I1738="","",[1]主干线!I1738)</f>
        <v>0</v>
      </c>
      <c r="S1738" s="7">
        <f>IF([1]主干线!G1738="","",[1]主干线!G1738)</f>
        <v>0</v>
      </c>
      <c r="T1738" s="7">
        <f>IF([1]主干线!J1738="","",[1]主干线!J1738)</f>
        <v>0</v>
      </c>
      <c r="U1738" s="7" t="str">
        <f>IF([1]主干线!H1738="","",[1]主干线!H1738)</f>
        <v>市辖</v>
      </c>
    </row>
    <row r="1739" spans="1:21" x14ac:dyDescent="0.15">
      <c r="A1739" s="7" t="str">
        <f>IF([1]主干线!A1739="","",[1]主干线!A1739)</f>
        <v>天叁线路75</v>
      </c>
      <c r="B1739" s="7" t="str">
        <f>IF([1]主干线!B1739="","",[1]主干线!B1739)</f>
        <v>10kV</v>
      </c>
      <c r="C1739" s="7" t="str">
        <f>IF([1]主干线!C1739="","",[1]主干线!C1739)</f>
        <v>153天叁线</v>
      </c>
      <c r="D1739" s="7">
        <f>IF([1]主干线!D1739="","",[1]主干线!D1739)</f>
        <v>0</v>
      </c>
      <c r="E1739" s="7" t="str">
        <f>IF([1]主干线!E1739="","",[1]主干线!E1739)</f>
        <v>LGJ-185/30</v>
      </c>
      <c r="F1739" s="7">
        <f>IF([1]主干线!F1739="","",[1]主干线!F1739)</f>
        <v>3.2980000000000002E-3</v>
      </c>
      <c r="G1739" s="7">
        <f>IF([1]主干线!M1739="","",[1]主干线!M1739)</f>
        <v>2E-3</v>
      </c>
      <c r="H1739" s="7">
        <f>IF([1]主干线!N1739="","",[1]主干线!N1739)</f>
        <v>0</v>
      </c>
      <c r="I1739" s="7">
        <f>IF([1]主干线!O1739="","",[1]主干线!O1739)</f>
        <v>0</v>
      </c>
      <c r="J1739" s="7">
        <f>IF([1]主干线!P1739="","",[1]主干线!P1739)</f>
        <v>2015</v>
      </c>
      <c r="K1739" s="7">
        <f>IF([1]主干线!Q1739="","",[1]主干线!Q1739)</f>
        <v>2</v>
      </c>
      <c r="L1739" s="7">
        <f>IF([1]主干线!R1739="","",[1]主干线!R1739)</f>
        <v>0</v>
      </c>
      <c r="M1739" s="7">
        <f>IF([1]主干线!S1739="","",[1]主干线!S1739)</f>
        <v>0</v>
      </c>
      <c r="N1739" s="7">
        <f>IF([1]主干线!T1739="","",[1]主干线!T1739)</f>
        <v>0</v>
      </c>
      <c r="O1739" s="7" t="str">
        <f>IF([1]主干线!V1739="","",[1]主干线!V1739)</f>
        <v>配变_福达涂料</v>
      </c>
      <c r="P1739" s="7">
        <f>IF([1]主干线!W1739="","",[1]主干线!W1739)</f>
        <v>6.5962999999999994E-2</v>
      </c>
      <c r="Q1739" s="7">
        <f>IF([1]主干线!X1739="","",[1]主干线!X1739)</f>
        <v>1</v>
      </c>
      <c r="R1739" s="7">
        <f>IF([1]主干线!I1739="","",[1]主干线!I1739)</f>
        <v>1</v>
      </c>
      <c r="S1739" s="7">
        <f>IF([1]主干线!G1739="","",[1]主干线!G1739)</f>
        <v>0</v>
      </c>
      <c r="T1739" s="7">
        <f>IF([1]主干线!J1739="","",[1]主干线!J1739)</f>
        <v>0</v>
      </c>
      <c r="U1739" s="7" t="str">
        <f>IF([1]主干线!H1739="","",[1]主干线!H1739)</f>
        <v>市辖</v>
      </c>
    </row>
    <row r="1740" spans="1:21" x14ac:dyDescent="0.15">
      <c r="A1740" s="7" t="str">
        <f>IF([1]主干线!A1740="","",[1]主干线!A1740)</f>
        <v>天叁线路76</v>
      </c>
      <c r="B1740" s="7" t="str">
        <f>IF([1]主干线!B1740="","",[1]主干线!B1740)</f>
        <v>10kV</v>
      </c>
      <c r="C1740" s="7" t="str">
        <f>IF([1]主干线!C1740="","",[1]主干线!C1740)</f>
        <v>153天叁线</v>
      </c>
      <c r="D1740" s="7">
        <f>IF([1]主干线!D1740="","",[1]主干线!D1740)</f>
        <v>0</v>
      </c>
      <c r="E1740" s="7" t="str">
        <f>IF([1]主干线!E1740="","",[1]主干线!E1740)</f>
        <v>LGJ-185/30</v>
      </c>
      <c r="F1740" s="7">
        <f>IF([1]主干线!F1740="","",[1]主干线!F1740)</f>
        <v>3.5560000000000001E-3</v>
      </c>
      <c r="G1740" s="7">
        <f>IF([1]主干线!M1740="","",[1]主干线!M1740)</f>
        <v>2E-3</v>
      </c>
      <c r="H1740" s="7">
        <f>IF([1]主干线!N1740="","",[1]主干线!N1740)</f>
        <v>0</v>
      </c>
      <c r="I1740" s="7">
        <f>IF([1]主干线!O1740="","",[1]主干线!O1740)</f>
        <v>0</v>
      </c>
      <c r="J1740" s="7">
        <f>IF([1]主干线!P1740="","",[1]主干线!P1740)</f>
        <v>2015</v>
      </c>
      <c r="K1740" s="7">
        <f>IF([1]主干线!Q1740="","",[1]主干线!Q1740)</f>
        <v>3</v>
      </c>
      <c r="L1740" s="7">
        <f>IF([1]主干线!R1740="","",[1]主干线!R1740)</f>
        <v>0</v>
      </c>
      <c r="M1740" s="7">
        <f>IF([1]主干线!S1740="","",[1]主干线!S1740)</f>
        <v>0</v>
      </c>
      <c r="N1740" s="7">
        <f>IF([1]主干线!T1740="","",[1]主干线!T1740)</f>
        <v>0</v>
      </c>
      <c r="O1740" s="7" t="str">
        <f>IF([1]主干线!V1740="","",[1]主干线!V1740)</f>
        <v>配变_8796088766464</v>
      </c>
      <c r="P1740" s="7">
        <f>IF([1]主干线!W1740="","",[1]主干线!W1740)</f>
        <v>7.1126999999999996E-2</v>
      </c>
      <c r="Q1740" s="7">
        <f>IF([1]主干线!X1740="","",[1]主干线!X1740)</f>
        <v>2</v>
      </c>
      <c r="R1740" s="7">
        <f>IF([1]主干线!I1740="","",[1]主干线!I1740)</f>
        <v>1</v>
      </c>
      <c r="S1740" s="7">
        <f>IF([1]主干线!G1740="","",[1]主干线!G1740)</f>
        <v>0</v>
      </c>
      <c r="T1740" s="7">
        <f>IF([1]主干线!J1740="","",[1]主干线!J1740)</f>
        <v>0</v>
      </c>
      <c r="U1740" s="7" t="str">
        <f>IF([1]主干线!H1740="","",[1]主干线!H1740)</f>
        <v>市辖</v>
      </c>
    </row>
    <row r="1741" spans="1:21" x14ac:dyDescent="0.15">
      <c r="A1741" s="7" t="str">
        <f>IF([1]主干线!A1741="","",[1]主干线!A1741)</f>
        <v>天叁线路77</v>
      </c>
      <c r="B1741" s="7" t="str">
        <f>IF([1]主干线!B1741="","",[1]主干线!B1741)</f>
        <v>10kV</v>
      </c>
      <c r="C1741" s="7" t="str">
        <f>IF([1]主干线!C1741="","",[1]主干线!C1741)</f>
        <v>153天叁线</v>
      </c>
      <c r="D1741" s="7">
        <f>IF([1]主干线!D1741="","",[1]主干线!D1741)</f>
        <v>0</v>
      </c>
      <c r="E1741" s="7" t="str">
        <f>IF([1]主干线!E1741="","",[1]主干线!E1741)</f>
        <v>LGJ-185/30</v>
      </c>
      <c r="F1741" s="7">
        <f>IF([1]主干线!F1741="","",[1]主干线!F1741)</f>
        <v>2.2331E-2</v>
      </c>
      <c r="G1741" s="7">
        <f>IF([1]主干线!M1741="","",[1]主干线!M1741)</f>
        <v>2E-3</v>
      </c>
      <c r="H1741" s="7">
        <f>IF([1]主干线!N1741="","",[1]主干线!N1741)</f>
        <v>0</v>
      </c>
      <c r="I1741" s="7">
        <f>IF([1]主干线!O1741="","",[1]主干线!O1741)</f>
        <v>0</v>
      </c>
      <c r="J1741" s="7">
        <f>IF([1]主干线!P1741="","",[1]主干线!P1741)</f>
        <v>2015</v>
      </c>
      <c r="K1741" s="7">
        <f>IF([1]主干线!Q1741="","",[1]主干线!Q1741)</f>
        <v>1</v>
      </c>
      <c r="L1741" s="7">
        <f>IF([1]主干线!R1741="","",[1]主干线!R1741)</f>
        <v>0</v>
      </c>
      <c r="M1741" s="7">
        <f>IF([1]主干线!S1741="","",[1]主干线!S1741)</f>
        <v>0</v>
      </c>
      <c r="N1741" s="7">
        <f>IF([1]主干线!T1741="","",[1]主干线!T1741)</f>
        <v>0</v>
      </c>
      <c r="O1741" s="7" t="str">
        <f>IF([1]主干线!V1741="","",[1]主干线!V1741)</f>
        <v>8796088766048</v>
      </c>
      <c r="P1741" s="7">
        <f>IF([1]主干线!W1741="","",[1]主干线!W1741)</f>
        <v>0.44661899999999999</v>
      </c>
      <c r="Q1741" s="7">
        <f>IF([1]主干线!X1741="","",[1]主干线!X1741)</f>
        <v>3</v>
      </c>
      <c r="R1741" s="7">
        <f>IF([1]主干线!I1741="","",[1]主干线!I1741)</f>
        <v>0</v>
      </c>
      <c r="S1741" s="7">
        <f>IF([1]主干线!G1741="","",[1]主干线!G1741)</f>
        <v>0</v>
      </c>
      <c r="T1741" s="7">
        <f>IF([1]主干线!J1741="","",[1]主干线!J1741)</f>
        <v>0</v>
      </c>
      <c r="U1741" s="7" t="str">
        <f>IF([1]主干线!H1741="","",[1]主干线!H1741)</f>
        <v>市辖</v>
      </c>
    </row>
    <row r="1742" spans="1:21" x14ac:dyDescent="0.15">
      <c r="A1742" s="7" t="str">
        <f>IF([1]主干线!A1742="","",[1]主干线!A1742)</f>
        <v>天叁线路78</v>
      </c>
      <c r="B1742" s="7" t="str">
        <f>IF([1]主干线!B1742="","",[1]主干线!B1742)</f>
        <v>10kV</v>
      </c>
      <c r="C1742" s="7" t="str">
        <f>IF([1]主干线!C1742="","",[1]主干线!C1742)</f>
        <v>153天叁线</v>
      </c>
      <c r="D1742" s="7">
        <f>IF([1]主干线!D1742="","",[1]主干线!D1742)</f>
        <v>0</v>
      </c>
      <c r="E1742" s="7" t="str">
        <f>IF([1]主干线!E1742="","",[1]主干线!E1742)</f>
        <v>LGJ-185/30</v>
      </c>
      <c r="F1742" s="7">
        <f>IF([1]主干线!F1742="","",[1]主干线!F1742)</f>
        <v>3.6089999999999998E-3</v>
      </c>
      <c r="G1742" s="7">
        <f>IF([1]主干线!M1742="","",[1]主干线!M1742)</f>
        <v>2E-3</v>
      </c>
      <c r="H1742" s="7">
        <f>IF([1]主干线!N1742="","",[1]主干线!N1742)</f>
        <v>0</v>
      </c>
      <c r="I1742" s="7">
        <f>IF([1]主干线!O1742="","",[1]主干线!O1742)</f>
        <v>0</v>
      </c>
      <c r="J1742" s="7">
        <f>IF([1]主干线!P1742="","",[1]主干线!P1742)</f>
        <v>2015</v>
      </c>
      <c r="K1742" s="7">
        <f>IF([1]主干线!Q1742="","",[1]主干线!Q1742)</f>
        <v>2</v>
      </c>
      <c r="L1742" s="7">
        <f>IF([1]主干线!R1742="","",[1]主干线!R1742)</f>
        <v>0</v>
      </c>
      <c r="M1742" s="7">
        <f>IF([1]主干线!S1742="","",[1]主干线!S1742)</f>
        <v>0</v>
      </c>
      <c r="N1742" s="7">
        <f>IF([1]主干线!T1742="","",[1]主干线!T1742)</f>
        <v>0</v>
      </c>
      <c r="O1742" s="7" t="str">
        <f>IF([1]主干线!V1742="","",[1]主干线!V1742)</f>
        <v>配变_星庄塑料</v>
      </c>
      <c r="P1742" s="7">
        <f>IF([1]主干线!W1742="","",[1]主干线!W1742)</f>
        <v>7.2186E-2</v>
      </c>
      <c r="Q1742" s="7">
        <f>IF([1]主干线!X1742="","",[1]主干线!X1742)</f>
        <v>4</v>
      </c>
      <c r="R1742" s="7">
        <f>IF([1]主干线!I1742="","",[1]主干线!I1742)</f>
        <v>1</v>
      </c>
      <c r="S1742" s="7">
        <f>IF([1]主干线!G1742="","",[1]主干线!G1742)</f>
        <v>0</v>
      </c>
      <c r="T1742" s="7">
        <f>IF([1]主干线!J1742="","",[1]主干线!J1742)</f>
        <v>0</v>
      </c>
      <c r="U1742" s="7" t="str">
        <f>IF([1]主干线!H1742="","",[1]主干线!H1742)</f>
        <v>市辖</v>
      </c>
    </row>
    <row r="1743" spans="1:21" x14ac:dyDescent="0.15">
      <c r="A1743" s="7" t="str">
        <f>IF([1]主干线!A1743="","",[1]主干线!A1743)</f>
        <v>天叁线路79</v>
      </c>
      <c r="B1743" s="7" t="str">
        <f>IF([1]主干线!B1743="","",[1]主干线!B1743)</f>
        <v>10kV</v>
      </c>
      <c r="C1743" s="7" t="str">
        <f>IF([1]主干线!C1743="","",[1]主干线!C1743)</f>
        <v>153天叁线</v>
      </c>
      <c r="D1743" s="7">
        <f>IF([1]主干线!D1743="","",[1]主干线!D1743)</f>
        <v>0</v>
      </c>
      <c r="E1743" s="7" t="str">
        <f>IF([1]主干线!E1743="","",[1]主干线!E1743)</f>
        <v>LGJ-185/30</v>
      </c>
      <c r="F1743" s="7">
        <f>IF([1]主干线!F1743="","",[1]主干线!F1743)</f>
        <v>3.3073999999999999E-2</v>
      </c>
      <c r="G1743" s="7">
        <f>IF([1]主干线!M1743="","",[1]主干线!M1743)</f>
        <v>2E-3</v>
      </c>
      <c r="H1743" s="7">
        <f>IF([1]主干线!N1743="","",[1]主干线!N1743)</f>
        <v>0</v>
      </c>
      <c r="I1743" s="7">
        <f>IF([1]主干线!O1743="","",[1]主干线!O1743)</f>
        <v>0</v>
      </c>
      <c r="J1743" s="7">
        <f>IF([1]主干线!P1743="","",[1]主干线!P1743)</f>
        <v>2015</v>
      </c>
      <c r="K1743" s="7">
        <f>IF([1]主干线!Q1743="","",[1]主干线!Q1743)</f>
        <v>3</v>
      </c>
      <c r="L1743" s="7">
        <f>IF([1]主干线!R1743="","",[1]主干线!R1743)</f>
        <v>0</v>
      </c>
      <c r="M1743" s="7">
        <f>IF([1]主干线!S1743="","",[1]主干线!S1743)</f>
        <v>0</v>
      </c>
      <c r="N1743" s="7">
        <f>IF([1]主干线!T1743="","",[1]主干线!T1743)</f>
        <v>0</v>
      </c>
      <c r="O1743" s="7" t="str">
        <f>IF([1]主干线!V1743="","",[1]主干线!V1743)</f>
        <v>8796088766096</v>
      </c>
      <c r="P1743" s="7">
        <f>IF([1]主干线!W1743="","",[1]主干线!W1743)</f>
        <v>0.66148799999999996</v>
      </c>
      <c r="Q1743" s="7">
        <f>IF([1]主干线!X1743="","",[1]主干线!X1743)</f>
        <v>5</v>
      </c>
      <c r="R1743" s="7">
        <f>IF([1]主干线!I1743="","",[1]主干线!I1743)</f>
        <v>1</v>
      </c>
      <c r="S1743" s="7">
        <f>IF([1]主干线!G1743="","",[1]主干线!G1743)</f>
        <v>0</v>
      </c>
      <c r="T1743" s="7">
        <f>IF([1]主干线!J1743="","",[1]主干线!J1743)</f>
        <v>0</v>
      </c>
      <c r="U1743" s="7" t="str">
        <f>IF([1]主干线!H1743="","",[1]主干线!H1743)</f>
        <v>市辖</v>
      </c>
    </row>
    <row r="1744" spans="1:21" x14ac:dyDescent="0.15">
      <c r="A1744" s="7" t="str">
        <f>IF([1]主干线!A1744="","",[1]主干线!A1744)</f>
        <v>天叁线路80</v>
      </c>
      <c r="B1744" s="7" t="str">
        <f>IF([1]主干线!B1744="","",[1]主干线!B1744)</f>
        <v>10kV</v>
      </c>
      <c r="C1744" s="7" t="str">
        <f>IF([1]主干线!C1744="","",[1]主干线!C1744)</f>
        <v>153天叁线</v>
      </c>
      <c r="D1744" s="7">
        <f>IF([1]主干线!D1744="","",[1]主干线!D1744)</f>
        <v>0</v>
      </c>
      <c r="E1744" s="7" t="str">
        <f>IF([1]主干线!E1744="","",[1]主干线!E1744)</f>
        <v>LGJ-185/30</v>
      </c>
      <c r="F1744" s="7">
        <f>IF([1]主干线!F1744="","",[1]主干线!F1744)</f>
        <v>3.2950000000000002E-3</v>
      </c>
      <c r="G1744" s="7">
        <f>IF([1]主干线!M1744="","",[1]主干线!M1744)</f>
        <v>2E-3</v>
      </c>
      <c r="H1744" s="7">
        <f>IF([1]主干线!N1744="","",[1]主干线!N1744)</f>
        <v>0</v>
      </c>
      <c r="I1744" s="7">
        <f>IF([1]主干线!O1744="","",[1]主干线!O1744)</f>
        <v>0</v>
      </c>
      <c r="J1744" s="7">
        <f>IF([1]主干线!P1744="","",[1]主干线!P1744)</f>
        <v>2015</v>
      </c>
      <c r="K1744" s="7">
        <f>IF([1]主干线!Q1744="","",[1]主干线!Q1744)</f>
        <v>1</v>
      </c>
      <c r="L1744" s="7">
        <f>IF([1]主干线!R1744="","",[1]主干线!R1744)</f>
        <v>0</v>
      </c>
      <c r="M1744" s="7">
        <f>IF([1]主干线!S1744="","",[1]主干线!S1744)</f>
        <v>0</v>
      </c>
      <c r="N1744" s="7">
        <f>IF([1]主干线!T1744="","",[1]主干线!T1744)</f>
        <v>0</v>
      </c>
      <c r="O1744" s="7" t="str">
        <f>IF([1]主干线!V1744="","",[1]主干线!V1744)</f>
        <v>配变_利玛五金</v>
      </c>
      <c r="P1744" s="7">
        <f>IF([1]主干线!W1744="","",[1]主干线!W1744)</f>
        <v>6.5907999999999994E-2</v>
      </c>
      <c r="Q1744" s="7">
        <f>IF([1]主干线!X1744="","",[1]主干线!X1744)</f>
        <v>6</v>
      </c>
      <c r="R1744" s="7">
        <f>IF([1]主干线!I1744="","",[1]主干线!I1744)</f>
        <v>0</v>
      </c>
      <c r="S1744" s="7">
        <f>IF([1]主干线!G1744="","",[1]主干线!G1744)</f>
        <v>0</v>
      </c>
      <c r="T1744" s="7">
        <f>IF([1]主干线!J1744="","",[1]主干线!J1744)</f>
        <v>0</v>
      </c>
      <c r="U1744" s="7" t="str">
        <f>IF([1]主干线!H1744="","",[1]主干线!H1744)</f>
        <v>市辖</v>
      </c>
    </row>
    <row r="1745" spans="1:21" x14ac:dyDescent="0.15">
      <c r="A1745" s="7" t="str">
        <f>IF([1]主干线!A1745="","",[1]主干线!A1745)</f>
        <v>天叁线路81</v>
      </c>
      <c r="B1745" s="7" t="str">
        <f>IF([1]主干线!B1745="","",[1]主干线!B1745)</f>
        <v>10kV</v>
      </c>
      <c r="C1745" s="7" t="str">
        <f>IF([1]主干线!C1745="","",[1]主干线!C1745)</f>
        <v>153天叁线</v>
      </c>
      <c r="D1745" s="7">
        <f>IF([1]主干线!D1745="","",[1]主干线!D1745)</f>
        <v>0</v>
      </c>
      <c r="E1745" s="7" t="str">
        <f>IF([1]主干线!E1745="","",[1]主干线!E1745)</f>
        <v>LGJ-185/30</v>
      </c>
      <c r="F1745" s="7">
        <f>IF([1]主干线!F1745="","",[1]主干线!F1745)</f>
        <v>3.7989999999999999E-3</v>
      </c>
      <c r="G1745" s="7">
        <f>IF([1]主干线!M1745="","",[1]主干线!M1745)</f>
        <v>2E-3</v>
      </c>
      <c r="H1745" s="7">
        <f>IF([1]主干线!N1745="","",[1]主干线!N1745)</f>
        <v>0</v>
      </c>
      <c r="I1745" s="7">
        <f>IF([1]主干线!O1745="","",[1]主干线!O1745)</f>
        <v>0</v>
      </c>
      <c r="J1745" s="7">
        <f>IF([1]主干线!P1745="","",[1]主干线!P1745)</f>
        <v>2015</v>
      </c>
      <c r="K1745" s="7">
        <f>IF([1]主干线!Q1745="","",[1]主干线!Q1745)</f>
        <v>2</v>
      </c>
      <c r="L1745" s="7">
        <f>IF([1]主干线!R1745="","",[1]主干线!R1745)</f>
        <v>0</v>
      </c>
      <c r="M1745" s="7">
        <f>IF([1]主干线!S1745="","",[1]主干线!S1745)</f>
        <v>0</v>
      </c>
      <c r="N1745" s="7">
        <f>IF([1]主干线!T1745="","",[1]主干线!T1745)</f>
        <v>0</v>
      </c>
      <c r="O1745" s="7" t="str">
        <f>IF([1]主干线!V1745="","",[1]主干线!V1745)</f>
        <v>配变_申鑫金属</v>
      </c>
      <c r="P1745" s="7">
        <f>IF([1]主干线!W1745="","",[1]主干线!W1745)</f>
        <v>7.5983999999999996E-2</v>
      </c>
      <c r="Q1745" s="7">
        <f>IF([1]主干线!X1745="","",[1]主干线!X1745)</f>
        <v>7</v>
      </c>
      <c r="R1745" s="7">
        <f>IF([1]主干线!I1745="","",[1]主干线!I1745)</f>
        <v>1</v>
      </c>
      <c r="S1745" s="7">
        <f>IF([1]主干线!G1745="","",[1]主干线!G1745)</f>
        <v>0</v>
      </c>
      <c r="T1745" s="7">
        <f>IF([1]主干线!J1745="","",[1]主干线!J1745)</f>
        <v>0</v>
      </c>
      <c r="U1745" s="7" t="str">
        <f>IF([1]主干线!H1745="","",[1]主干线!H1745)</f>
        <v>市辖</v>
      </c>
    </row>
    <row r="1746" spans="1:21" x14ac:dyDescent="0.15">
      <c r="A1746" s="7" t="str">
        <f>IF([1]主干线!A1746="","",[1]主干线!A1746)</f>
        <v>天叁线路82</v>
      </c>
      <c r="B1746" s="7" t="str">
        <f>IF([1]主干线!B1746="","",[1]主干线!B1746)</f>
        <v>10kV</v>
      </c>
      <c r="C1746" s="7" t="str">
        <f>IF([1]主干线!C1746="","",[1]主干线!C1746)</f>
        <v>153天叁线</v>
      </c>
      <c r="D1746" s="7">
        <f>IF([1]主干线!D1746="","",[1]主干线!D1746)</f>
        <v>0</v>
      </c>
      <c r="E1746" s="7" t="str">
        <f>IF([1]主干线!E1746="","",[1]主干线!E1746)</f>
        <v>LGJ-185/30</v>
      </c>
      <c r="F1746" s="7">
        <f>IF([1]主干线!F1746="","",[1]主干线!F1746)</f>
        <v>1.6035000000000001E-2</v>
      </c>
      <c r="G1746" s="7">
        <f>IF([1]主干线!M1746="","",[1]主干线!M1746)</f>
        <v>2E-3</v>
      </c>
      <c r="H1746" s="7">
        <f>IF([1]主干线!N1746="","",[1]主干线!N1746)</f>
        <v>0</v>
      </c>
      <c r="I1746" s="7">
        <f>IF([1]主干线!O1746="","",[1]主干线!O1746)</f>
        <v>0</v>
      </c>
      <c r="J1746" s="7">
        <f>IF([1]主干线!P1746="","",[1]主干线!P1746)</f>
        <v>2015</v>
      </c>
      <c r="K1746" s="7">
        <f>IF([1]主干线!Q1746="","",[1]主干线!Q1746)</f>
        <v>3</v>
      </c>
      <c r="L1746" s="7">
        <f>IF([1]主干线!R1746="","",[1]主干线!R1746)</f>
        <v>0</v>
      </c>
      <c r="M1746" s="7">
        <f>IF([1]主干线!S1746="","",[1]主干线!S1746)</f>
        <v>0</v>
      </c>
      <c r="N1746" s="7">
        <f>IF([1]主干线!T1746="","",[1]主干线!T1746)</f>
        <v>0</v>
      </c>
      <c r="O1746" s="7" t="str">
        <f>IF([1]主干线!V1746="","",[1]主干线!V1746)</f>
        <v>8796088766512</v>
      </c>
      <c r="P1746" s="7">
        <f>IF([1]主干线!W1746="","",[1]主干线!W1746)</f>
        <v>0.32070399999999999</v>
      </c>
      <c r="Q1746" s="7">
        <f>IF([1]主干线!X1746="","",[1]主干线!X1746)</f>
        <v>8</v>
      </c>
      <c r="R1746" s="7">
        <f>IF([1]主干线!I1746="","",[1]主干线!I1746)</f>
        <v>1</v>
      </c>
      <c r="S1746" s="7">
        <f>IF([1]主干线!G1746="","",[1]主干线!G1746)</f>
        <v>0</v>
      </c>
      <c r="T1746" s="7">
        <f>IF([1]主干线!J1746="","",[1]主干线!J1746)</f>
        <v>0</v>
      </c>
      <c r="U1746" s="7" t="str">
        <f>IF([1]主干线!H1746="","",[1]主干线!H1746)</f>
        <v>市辖</v>
      </c>
    </row>
    <row r="1747" spans="1:21" x14ac:dyDescent="0.15">
      <c r="A1747" s="7" t="str">
        <f>IF([1]主干线!A1747="","",[1]主干线!A1747)</f>
        <v>天叁线路83</v>
      </c>
      <c r="B1747" s="7" t="str">
        <f>IF([1]主干线!B1747="","",[1]主干线!B1747)</f>
        <v>10kV</v>
      </c>
      <c r="C1747" s="7" t="str">
        <f>IF([1]主干线!C1747="","",[1]主干线!C1747)</f>
        <v>153天叁线</v>
      </c>
      <c r="D1747" s="7">
        <f>IF([1]主干线!D1747="","",[1]主干线!D1747)</f>
        <v>0</v>
      </c>
      <c r="E1747" s="7" t="str">
        <f>IF([1]主干线!E1747="","",[1]主干线!E1747)</f>
        <v>LGJ-185/30</v>
      </c>
      <c r="F1747" s="7">
        <f>IF([1]主干线!F1747="","",[1]主干线!F1747)</f>
        <v>4.13E-3</v>
      </c>
      <c r="G1747" s="7">
        <f>IF([1]主干线!M1747="","",[1]主干线!M1747)</f>
        <v>2E-3</v>
      </c>
      <c r="H1747" s="7">
        <f>IF([1]主干线!N1747="","",[1]主干线!N1747)</f>
        <v>0</v>
      </c>
      <c r="I1747" s="7">
        <f>IF([1]主干线!O1747="","",[1]主干线!O1747)</f>
        <v>0</v>
      </c>
      <c r="J1747" s="7">
        <f>IF([1]主干线!P1747="","",[1]主干线!P1747)</f>
        <v>2015</v>
      </c>
      <c r="K1747" s="7">
        <f>IF([1]主干线!Q1747="","",[1]主干线!Q1747)</f>
        <v>1</v>
      </c>
      <c r="L1747" s="7">
        <f>IF([1]主干线!R1747="","",[1]主干线!R1747)</f>
        <v>0</v>
      </c>
      <c r="M1747" s="7">
        <f>IF([1]主干线!S1747="","",[1]主干线!S1747)</f>
        <v>0</v>
      </c>
      <c r="N1747" s="7">
        <f>IF([1]主干线!T1747="","",[1]主干线!T1747)</f>
        <v>0</v>
      </c>
      <c r="O1747" s="7" t="str">
        <f>IF([1]主干线!V1747="","",[1]主干线!V1747)</f>
        <v>配变_永益塑料</v>
      </c>
      <c r="P1747" s="7">
        <f>IF([1]主干线!W1747="","",[1]主干线!W1747)</f>
        <v>8.2590999999999998E-2</v>
      </c>
      <c r="Q1747" s="7">
        <f>IF([1]主干线!X1747="","",[1]主干线!X1747)</f>
        <v>0</v>
      </c>
      <c r="R1747" s="7">
        <f>IF([1]主干线!I1747="","",[1]主干线!I1747)</f>
        <v>0</v>
      </c>
      <c r="S1747" s="7">
        <f>IF([1]主干线!G1747="","",[1]主干线!G1747)</f>
        <v>0</v>
      </c>
      <c r="T1747" s="7">
        <f>IF([1]主干线!J1747="","",[1]主干线!J1747)</f>
        <v>0</v>
      </c>
      <c r="U1747" s="7" t="str">
        <f>IF([1]主干线!H1747="","",[1]主干线!H1747)</f>
        <v>市辖</v>
      </c>
    </row>
    <row r="1748" spans="1:21" x14ac:dyDescent="0.15">
      <c r="A1748" s="7" t="str">
        <f>IF([1]主干线!A1748="","",[1]主干线!A1748)</f>
        <v>天叁线路84</v>
      </c>
      <c r="B1748" s="7" t="str">
        <f>IF([1]主干线!B1748="","",[1]主干线!B1748)</f>
        <v>10kV</v>
      </c>
      <c r="C1748" s="7" t="str">
        <f>IF([1]主干线!C1748="","",[1]主干线!C1748)</f>
        <v>153天叁线</v>
      </c>
      <c r="D1748" s="7">
        <f>IF([1]主干线!D1748="","",[1]主干线!D1748)</f>
        <v>0</v>
      </c>
      <c r="E1748" s="7" t="str">
        <f>IF([1]主干线!E1748="","",[1]主干线!E1748)</f>
        <v>LGJ-185/30</v>
      </c>
      <c r="F1748" s="7">
        <f>IF([1]主干线!F1748="","",[1]主干线!F1748)</f>
        <v>3.4798999999999997E-2</v>
      </c>
      <c r="G1748" s="7">
        <f>IF([1]主干线!M1748="","",[1]主干线!M1748)</f>
        <v>2E-3</v>
      </c>
      <c r="H1748" s="7">
        <f>IF([1]主干线!N1748="","",[1]主干线!N1748)</f>
        <v>0</v>
      </c>
      <c r="I1748" s="7">
        <f>IF([1]主干线!O1748="","",[1]主干线!O1748)</f>
        <v>0</v>
      </c>
      <c r="J1748" s="7">
        <f>IF([1]主干线!P1748="","",[1]主干线!P1748)</f>
        <v>2015</v>
      </c>
      <c r="K1748" s="7">
        <f>IF([1]主干线!Q1748="","",[1]主干线!Q1748)</f>
        <v>2</v>
      </c>
      <c r="L1748" s="7">
        <f>IF([1]主干线!R1748="","",[1]主干线!R1748)</f>
        <v>0</v>
      </c>
      <c r="M1748" s="7">
        <f>IF([1]主干线!S1748="","",[1]主干线!S1748)</f>
        <v>0</v>
      </c>
      <c r="N1748" s="7">
        <f>IF([1]主干线!T1748="","",[1]主干线!T1748)</f>
        <v>0</v>
      </c>
      <c r="O1748" s="7" t="str">
        <f>IF([1]主干线!V1748="","",[1]主干线!V1748)</f>
        <v>8796088766128</v>
      </c>
      <c r="P1748" s="7">
        <f>IF([1]主干线!W1748="","",[1]主干线!W1748)</f>
        <v>0.69597100000000001</v>
      </c>
      <c r="Q1748" s="7">
        <f>IF([1]主干线!X1748="","",[1]主干线!X1748)</f>
        <v>1</v>
      </c>
      <c r="R1748" s="7">
        <f>IF([1]主干线!I1748="","",[1]主干线!I1748)</f>
        <v>1</v>
      </c>
      <c r="S1748" s="7">
        <f>IF([1]主干线!G1748="","",[1]主干线!G1748)</f>
        <v>0</v>
      </c>
      <c r="T1748" s="7">
        <f>IF([1]主干线!J1748="","",[1]主干线!J1748)</f>
        <v>0</v>
      </c>
      <c r="U1748" s="7" t="str">
        <f>IF([1]主干线!H1748="","",[1]主干线!H1748)</f>
        <v>市辖</v>
      </c>
    </row>
    <row r="1749" spans="1:21" x14ac:dyDescent="0.15">
      <c r="A1749" s="7" t="str">
        <f>IF([1]主干线!A1749="","",[1]主干线!A1749)</f>
        <v>天叁线路85</v>
      </c>
      <c r="B1749" s="7" t="str">
        <f>IF([1]主干线!B1749="","",[1]主干线!B1749)</f>
        <v>10kV</v>
      </c>
      <c r="C1749" s="7" t="str">
        <f>IF([1]主干线!C1749="","",[1]主干线!C1749)</f>
        <v>153天叁线</v>
      </c>
      <c r="D1749" s="7">
        <f>IF([1]主干线!D1749="","",[1]主干线!D1749)</f>
        <v>0</v>
      </c>
      <c r="E1749" s="7" t="str">
        <f>IF([1]主干线!E1749="","",[1]主干线!E1749)</f>
        <v>LGJ-185/30</v>
      </c>
      <c r="F1749" s="7">
        <f>IF([1]主干线!F1749="","",[1]主干线!F1749)</f>
        <v>1.8981999999999999E-2</v>
      </c>
      <c r="G1749" s="7">
        <f>IF([1]主干线!M1749="","",[1]主干线!M1749)</f>
        <v>2E-3</v>
      </c>
      <c r="H1749" s="7">
        <f>IF([1]主干线!N1749="","",[1]主干线!N1749)</f>
        <v>0</v>
      </c>
      <c r="I1749" s="7">
        <f>IF([1]主干线!O1749="","",[1]主干线!O1749)</f>
        <v>0</v>
      </c>
      <c r="J1749" s="7">
        <f>IF([1]主干线!P1749="","",[1]主干线!P1749)</f>
        <v>2015</v>
      </c>
      <c r="K1749" s="7">
        <f>IF([1]主干线!Q1749="","",[1]主干线!Q1749)</f>
        <v>3</v>
      </c>
      <c r="L1749" s="7">
        <f>IF([1]主干线!R1749="","",[1]主干线!R1749)</f>
        <v>0</v>
      </c>
      <c r="M1749" s="7">
        <f>IF([1]主干线!S1749="","",[1]主干线!S1749)</f>
        <v>0</v>
      </c>
      <c r="N1749" s="7">
        <f>IF([1]主干线!T1749="","",[1]主干线!T1749)</f>
        <v>0</v>
      </c>
      <c r="O1749" s="7" t="str">
        <f>IF([1]主干线!V1749="","",[1]主干线!V1749)</f>
        <v>8796088766176</v>
      </c>
      <c r="P1749" s="7">
        <f>IF([1]主干线!W1749="","",[1]主干线!W1749)</f>
        <v>0.37964900000000001</v>
      </c>
      <c r="Q1749" s="7">
        <f>IF([1]主干线!X1749="","",[1]主干线!X1749)</f>
        <v>2</v>
      </c>
      <c r="R1749" s="7">
        <f>IF([1]主干线!I1749="","",[1]主干线!I1749)</f>
        <v>1</v>
      </c>
      <c r="S1749" s="7">
        <f>IF([1]主干线!G1749="","",[1]主干线!G1749)</f>
        <v>0</v>
      </c>
      <c r="T1749" s="7">
        <f>IF([1]主干线!J1749="","",[1]主干线!J1749)</f>
        <v>0</v>
      </c>
      <c r="U1749" s="7" t="str">
        <f>IF([1]主干线!H1749="","",[1]主干线!H1749)</f>
        <v>市辖</v>
      </c>
    </row>
    <row r="1750" spans="1:21" x14ac:dyDescent="0.15">
      <c r="A1750" s="7" t="str">
        <f>IF([1]主干线!A1750="","",[1]主干线!A1750)</f>
        <v>天叁线路86</v>
      </c>
      <c r="B1750" s="7" t="str">
        <f>IF([1]主干线!B1750="","",[1]主干线!B1750)</f>
        <v>10kV</v>
      </c>
      <c r="C1750" s="7" t="str">
        <f>IF([1]主干线!C1750="","",[1]主干线!C1750)</f>
        <v>153天叁线</v>
      </c>
      <c r="D1750" s="7">
        <f>IF([1]主干线!D1750="","",[1]主干线!D1750)</f>
        <v>0</v>
      </c>
      <c r="E1750" s="7" t="str">
        <f>IF([1]主干线!E1750="","",[1]主干线!E1750)</f>
        <v>LGJ-185/30</v>
      </c>
      <c r="F1750" s="7">
        <f>IF([1]主干线!F1750="","",[1]主干线!F1750)</f>
        <v>2.8822E-2</v>
      </c>
      <c r="G1750" s="7">
        <f>IF([1]主干线!M1750="","",[1]主干线!M1750)</f>
        <v>2E-3</v>
      </c>
      <c r="H1750" s="7">
        <f>IF([1]主干线!N1750="","",[1]主干线!N1750)</f>
        <v>0</v>
      </c>
      <c r="I1750" s="7">
        <f>IF([1]主干线!O1750="","",[1]主干线!O1750)</f>
        <v>0</v>
      </c>
      <c r="J1750" s="7">
        <f>IF([1]主干线!P1750="","",[1]主干线!P1750)</f>
        <v>2015</v>
      </c>
      <c r="K1750" s="7">
        <f>IF([1]主干线!Q1750="","",[1]主干线!Q1750)</f>
        <v>1</v>
      </c>
      <c r="L1750" s="7">
        <f>IF([1]主干线!R1750="","",[1]主干线!R1750)</f>
        <v>0</v>
      </c>
      <c r="M1750" s="7">
        <f>IF([1]主干线!S1750="","",[1]主干线!S1750)</f>
        <v>0</v>
      </c>
      <c r="N1750" s="7">
        <f>IF([1]主干线!T1750="","",[1]主干线!T1750)</f>
        <v>0</v>
      </c>
      <c r="O1750" s="7" t="str">
        <f>IF([1]主干线!V1750="","",[1]主干线!V1750)</f>
        <v>8796088765328</v>
      </c>
      <c r="P1750" s="7">
        <f>IF([1]主干线!W1750="","",[1]主干线!W1750)</f>
        <v>0.57644499999999999</v>
      </c>
      <c r="Q1750" s="7">
        <f>IF([1]主干线!X1750="","",[1]主干线!X1750)</f>
        <v>3</v>
      </c>
      <c r="R1750" s="7">
        <f>IF([1]主干线!I1750="","",[1]主干线!I1750)</f>
        <v>0</v>
      </c>
      <c r="S1750" s="7">
        <f>IF([1]主干线!G1750="","",[1]主干线!G1750)</f>
        <v>0</v>
      </c>
      <c r="T1750" s="7">
        <f>IF([1]主干线!J1750="","",[1]主干线!J1750)</f>
        <v>0</v>
      </c>
      <c r="U1750" s="7" t="str">
        <f>IF([1]主干线!H1750="","",[1]主干线!H1750)</f>
        <v/>
      </c>
    </row>
    <row r="1751" spans="1:21" x14ac:dyDescent="0.15">
      <c r="A1751" s="7" t="str">
        <f>IF([1]主干线!A1751="","",[1]主干线!A1751)</f>
        <v>天叁线路87</v>
      </c>
      <c r="B1751" s="7" t="str">
        <f>IF([1]主干线!B1751="","",[1]主干线!B1751)</f>
        <v>10kV</v>
      </c>
      <c r="C1751" s="7" t="str">
        <f>IF([1]主干线!C1751="","",[1]主干线!C1751)</f>
        <v>153天叁线</v>
      </c>
      <c r="D1751" s="7">
        <f>IF([1]主干线!D1751="","",[1]主干线!D1751)</f>
        <v>0</v>
      </c>
      <c r="E1751" s="7" t="str">
        <f>IF([1]主干线!E1751="","",[1]主干线!E1751)</f>
        <v>LGJ-185/30</v>
      </c>
      <c r="F1751" s="7">
        <f>IF([1]主干线!F1751="","",[1]主干线!F1751)</f>
        <v>3.9550000000000002E-3</v>
      </c>
      <c r="G1751" s="7">
        <f>IF([1]主干线!M1751="","",[1]主干线!M1751)</f>
        <v>2E-3</v>
      </c>
      <c r="H1751" s="7">
        <f>IF([1]主干线!N1751="","",[1]主干线!N1751)</f>
        <v>0</v>
      </c>
      <c r="I1751" s="7">
        <f>IF([1]主干线!O1751="","",[1]主干线!O1751)</f>
        <v>0</v>
      </c>
      <c r="J1751" s="7">
        <f>IF([1]主干线!P1751="","",[1]主干线!P1751)</f>
        <v>2015</v>
      </c>
      <c r="K1751" s="7">
        <f>IF([1]主干线!Q1751="","",[1]主干线!Q1751)</f>
        <v>2</v>
      </c>
      <c r="L1751" s="7">
        <f>IF([1]主干线!R1751="","",[1]主干线!R1751)</f>
        <v>0</v>
      </c>
      <c r="M1751" s="7">
        <f>IF([1]主干线!S1751="","",[1]主干线!S1751)</f>
        <v>0</v>
      </c>
      <c r="N1751" s="7">
        <f>IF([1]主干线!T1751="","",[1]主干线!T1751)</f>
        <v>0</v>
      </c>
      <c r="O1751" s="7" t="str">
        <f>IF([1]主干线!V1751="","",[1]主干线!V1751)</f>
        <v>配变_花桥喷具厂</v>
      </c>
      <c r="P1751" s="7">
        <f>IF([1]主干线!W1751="","",[1]主干线!W1751)</f>
        <v>7.9105999999999996E-2</v>
      </c>
      <c r="Q1751" s="7">
        <f>IF([1]主干线!X1751="","",[1]主干线!X1751)</f>
        <v>4</v>
      </c>
      <c r="R1751" s="7">
        <f>IF([1]主干线!I1751="","",[1]主干线!I1751)</f>
        <v>1</v>
      </c>
      <c r="S1751" s="7">
        <f>IF([1]主干线!G1751="","",[1]主干线!G1751)</f>
        <v>0</v>
      </c>
      <c r="T1751" s="7">
        <f>IF([1]主干线!J1751="","",[1]主干线!J1751)</f>
        <v>0</v>
      </c>
      <c r="U1751" s="7" t="str">
        <f>IF([1]主干线!H1751="","",[1]主干线!H1751)</f>
        <v/>
      </c>
    </row>
    <row r="1752" spans="1:21" x14ac:dyDescent="0.15">
      <c r="A1752" s="7" t="str">
        <f>IF([1]主干线!A1752="","",[1]主干线!A1752)</f>
        <v>天贰线路2</v>
      </c>
      <c r="B1752" s="7" t="str">
        <f>IF([1]主干线!B1752="","",[1]主干线!B1752)</f>
        <v>10kV</v>
      </c>
      <c r="C1752" s="7" t="str">
        <f>IF([1]主干线!C1752="","",[1]主干线!C1752)</f>
        <v>152天贰线</v>
      </c>
      <c r="D1752" s="7">
        <f>IF([1]主干线!D1752="","",[1]主干线!D1752)</f>
        <v>0</v>
      </c>
      <c r="E1752" s="7" t="str">
        <f>IF([1]主干线!E1752="","",[1]主干线!E1752)</f>
        <v>LGJ-185/30</v>
      </c>
      <c r="F1752" s="7">
        <f>IF([1]主干线!F1752="","",[1]主干线!F1752)</f>
        <v>0.63277899999999998</v>
      </c>
      <c r="G1752" s="7">
        <f>IF([1]主干线!M1752="","",[1]主干线!M1752)</f>
        <v>2E-3</v>
      </c>
      <c r="H1752" s="7">
        <f>IF([1]主干线!N1752="","",[1]主干线!N1752)</f>
        <v>0</v>
      </c>
      <c r="I1752" s="7">
        <f>IF([1]主干线!O1752="","",[1]主干线!O1752)</f>
        <v>0</v>
      </c>
      <c r="J1752" s="7">
        <f>IF([1]主干线!P1752="","",[1]主干线!P1752)</f>
        <v>2015</v>
      </c>
      <c r="K1752" s="7">
        <f>IF([1]主干线!Q1752="","",[1]主干线!Q1752)</f>
        <v>3</v>
      </c>
      <c r="L1752" s="7">
        <f>IF([1]主干线!R1752="","",[1]主干线!R1752)</f>
        <v>0</v>
      </c>
      <c r="M1752" s="7">
        <f>IF([1]主干线!S1752="","",[1]主干线!S1752)</f>
        <v>0</v>
      </c>
      <c r="N1752" s="7">
        <f>IF([1]主干线!T1752="","",[1]主干线!T1752)</f>
        <v>0</v>
      </c>
      <c r="O1752" s="7" t="str">
        <f>IF([1]主干线!V1752="","",[1]主干线!V1752)</f>
        <v>8796088767328</v>
      </c>
      <c r="P1752" s="7">
        <f>IF([1]主干线!W1752="","",[1]主干线!W1752)</f>
        <v>12.655586</v>
      </c>
      <c r="Q1752" s="7">
        <f>IF([1]主干线!X1752="","",[1]主干线!X1752)</f>
        <v>5</v>
      </c>
      <c r="R1752" s="7">
        <f>IF([1]主干线!I1752="","",[1]主干线!I1752)</f>
        <v>1</v>
      </c>
      <c r="S1752" s="7">
        <f>IF([1]主干线!G1752="","",[1]主干线!G1752)</f>
        <v>0</v>
      </c>
      <c r="T1752" s="7">
        <f>IF([1]主干线!J1752="","",[1]主干线!J1752)</f>
        <v>0</v>
      </c>
      <c r="U1752" s="7" t="str">
        <f>IF([1]主干线!H1752="","",[1]主干线!H1752)</f>
        <v>市辖</v>
      </c>
    </row>
    <row r="1753" spans="1:21" x14ac:dyDescent="0.15">
      <c r="A1753" s="7" t="str">
        <f>IF([1]主干线!A1753="","",[1]主干线!A1753)</f>
        <v>天贰线路3</v>
      </c>
      <c r="B1753" s="7" t="str">
        <f>IF([1]主干线!B1753="","",[1]主干线!B1753)</f>
        <v>10kV</v>
      </c>
      <c r="C1753" s="7" t="str">
        <f>IF([1]主干线!C1753="","",[1]主干线!C1753)</f>
        <v>152天贰线</v>
      </c>
      <c r="D1753" s="7">
        <f>IF([1]主干线!D1753="","",[1]主干线!D1753)</f>
        <v>0</v>
      </c>
      <c r="E1753" s="7" t="str">
        <f>IF([1]主干线!E1753="","",[1]主干线!E1753)</f>
        <v>LGJ-185/30</v>
      </c>
      <c r="F1753" s="7">
        <f>IF([1]主干线!F1753="","",[1]主干线!F1753)</f>
        <v>0.41635100000000003</v>
      </c>
      <c r="G1753" s="7">
        <f>IF([1]主干线!M1753="","",[1]主干线!M1753)</f>
        <v>2E-3</v>
      </c>
      <c r="H1753" s="7">
        <f>IF([1]主干线!N1753="","",[1]主干线!N1753)</f>
        <v>0</v>
      </c>
      <c r="I1753" s="7">
        <f>IF([1]主干线!O1753="","",[1]主干线!O1753)</f>
        <v>0</v>
      </c>
      <c r="J1753" s="7">
        <f>IF([1]主干线!P1753="","",[1]主干线!P1753)</f>
        <v>2015</v>
      </c>
      <c r="K1753" s="7">
        <f>IF([1]主干线!Q1753="","",[1]主干线!Q1753)</f>
        <v>1</v>
      </c>
      <c r="L1753" s="7">
        <f>IF([1]主干线!R1753="","",[1]主干线!R1753)</f>
        <v>0</v>
      </c>
      <c r="M1753" s="7">
        <f>IF([1]主干线!S1753="","",[1]主干线!S1753)</f>
        <v>0</v>
      </c>
      <c r="N1753" s="7">
        <f>IF([1]主干线!T1753="","",[1]主干线!T1753)</f>
        <v>0</v>
      </c>
      <c r="O1753" s="7" t="str">
        <f>IF([1]主干线!V1753="","",[1]主干线!V1753)</f>
        <v>分支箱_天贰线汉丰沿沪分支开关</v>
      </c>
      <c r="P1753" s="7">
        <f>IF([1]主干线!W1753="","",[1]主干线!W1753)</f>
        <v>8.3270280000000003</v>
      </c>
      <c r="Q1753" s="7">
        <f>IF([1]主干线!X1753="","",[1]主干线!X1753)</f>
        <v>6</v>
      </c>
      <c r="R1753" s="7">
        <f>IF([1]主干线!I1753="","",[1]主干线!I1753)</f>
        <v>0</v>
      </c>
      <c r="S1753" s="7">
        <f>IF([1]主干线!G1753="","",[1]主干线!G1753)</f>
        <v>0</v>
      </c>
      <c r="T1753" s="7">
        <f>IF([1]主干线!J1753="","",[1]主干线!J1753)</f>
        <v>0</v>
      </c>
      <c r="U1753" s="7" t="str">
        <f>IF([1]主干线!H1753="","",[1]主干线!H1753)</f>
        <v>市辖</v>
      </c>
    </row>
    <row r="1754" spans="1:21" x14ac:dyDescent="0.15">
      <c r="A1754" s="7" t="str">
        <f>IF([1]主干线!A1754="","",[1]主干线!A1754)</f>
        <v>天贰线路4</v>
      </c>
      <c r="B1754" s="7" t="str">
        <f>IF([1]主干线!B1754="","",[1]主干线!B1754)</f>
        <v>10kV</v>
      </c>
      <c r="C1754" s="7" t="str">
        <f>IF([1]主干线!C1754="","",[1]主干线!C1754)</f>
        <v>152天贰线</v>
      </c>
      <c r="D1754" s="7">
        <f>IF([1]主干线!D1754="","",[1]主干线!D1754)</f>
        <v>0</v>
      </c>
      <c r="E1754" s="7" t="str">
        <f>IF([1]主干线!E1754="","",[1]主干线!E1754)</f>
        <v>LGJ-185/30</v>
      </c>
      <c r="F1754" s="7">
        <f>IF([1]主干线!F1754="","",[1]主干线!F1754)</f>
        <v>2.2245000000000001E-2</v>
      </c>
      <c r="G1754" s="7">
        <f>IF([1]主干线!M1754="","",[1]主干线!M1754)</f>
        <v>2E-3</v>
      </c>
      <c r="H1754" s="7">
        <f>IF([1]主干线!N1754="","",[1]主干线!N1754)</f>
        <v>0</v>
      </c>
      <c r="I1754" s="7">
        <f>IF([1]主干线!O1754="","",[1]主干线!O1754)</f>
        <v>0</v>
      </c>
      <c r="J1754" s="7">
        <f>IF([1]主干线!P1754="","",[1]主干线!P1754)</f>
        <v>2015</v>
      </c>
      <c r="K1754" s="7">
        <f>IF([1]主干线!Q1754="","",[1]主干线!Q1754)</f>
        <v>2</v>
      </c>
      <c r="L1754" s="7">
        <f>IF([1]主干线!R1754="","",[1]主干线!R1754)</f>
        <v>0</v>
      </c>
      <c r="M1754" s="7">
        <f>IF([1]主干线!S1754="","",[1]主干线!S1754)</f>
        <v>0</v>
      </c>
      <c r="N1754" s="7">
        <f>IF([1]主干线!T1754="","",[1]主干线!T1754)</f>
        <v>0</v>
      </c>
      <c r="O1754" s="7" t="str">
        <f>IF([1]主干线!V1754="","",[1]主干线!V1754)</f>
        <v>配变_天贰线永宏温室</v>
      </c>
      <c r="P1754" s="7">
        <f>IF([1]主干线!W1754="","",[1]主干线!W1754)</f>
        <v>0.44490099999999999</v>
      </c>
      <c r="Q1754" s="7">
        <f>IF([1]主干线!X1754="","",[1]主干线!X1754)</f>
        <v>7</v>
      </c>
      <c r="R1754" s="7">
        <f>IF([1]主干线!I1754="","",[1]主干线!I1754)</f>
        <v>1</v>
      </c>
      <c r="S1754" s="7">
        <f>IF([1]主干线!G1754="","",[1]主干线!G1754)</f>
        <v>0</v>
      </c>
      <c r="T1754" s="7">
        <f>IF([1]主干线!J1754="","",[1]主干线!J1754)</f>
        <v>0</v>
      </c>
      <c r="U1754" s="7" t="str">
        <f>IF([1]主干线!H1754="","",[1]主干线!H1754)</f>
        <v>市辖</v>
      </c>
    </row>
    <row r="1755" spans="1:21" x14ac:dyDescent="0.15">
      <c r="A1755" s="7" t="str">
        <f>IF([1]主干线!A1755="","",[1]主干线!A1755)</f>
        <v>天贰线路5</v>
      </c>
      <c r="B1755" s="7" t="str">
        <f>IF([1]主干线!B1755="","",[1]主干线!B1755)</f>
        <v>10kV</v>
      </c>
      <c r="C1755" s="7" t="str">
        <f>IF([1]主干线!C1755="","",[1]主干线!C1755)</f>
        <v>152天贰线</v>
      </c>
      <c r="D1755" s="7">
        <f>IF([1]主干线!D1755="","",[1]主干线!D1755)</f>
        <v>0</v>
      </c>
      <c r="E1755" s="7" t="str">
        <f>IF([1]主干线!E1755="","",[1]主干线!E1755)</f>
        <v>LGJ-185/30</v>
      </c>
      <c r="F1755" s="7">
        <f>IF([1]主干线!F1755="","",[1]主干线!F1755)</f>
        <v>0.15221499999999999</v>
      </c>
      <c r="G1755" s="7">
        <f>IF([1]主干线!M1755="","",[1]主干线!M1755)</f>
        <v>2E-3</v>
      </c>
      <c r="H1755" s="7">
        <f>IF([1]主干线!N1755="","",[1]主干线!N1755)</f>
        <v>0</v>
      </c>
      <c r="I1755" s="7">
        <f>IF([1]主干线!O1755="","",[1]主干线!O1755)</f>
        <v>0</v>
      </c>
      <c r="J1755" s="7">
        <f>IF([1]主干线!P1755="","",[1]主干线!P1755)</f>
        <v>2015</v>
      </c>
      <c r="K1755" s="7">
        <f>IF([1]主干线!Q1755="","",[1]主干线!Q1755)</f>
        <v>3</v>
      </c>
      <c r="L1755" s="7">
        <f>IF([1]主干线!R1755="","",[1]主干线!R1755)</f>
        <v>0</v>
      </c>
      <c r="M1755" s="7">
        <f>IF([1]主干线!S1755="","",[1]主干线!S1755)</f>
        <v>0</v>
      </c>
      <c r="N1755" s="7">
        <f>IF([1]主干线!T1755="","",[1]主干线!T1755)</f>
        <v>0</v>
      </c>
      <c r="O1755" s="7" t="str">
        <f>IF([1]主干线!V1755="","",[1]主干线!V1755)</f>
        <v>8796088767472</v>
      </c>
      <c r="P1755" s="7">
        <f>IF([1]主干线!W1755="","",[1]主干线!W1755)</f>
        <v>3.0442990000000001</v>
      </c>
      <c r="Q1755" s="7">
        <f>IF([1]主干线!X1755="","",[1]主干线!X1755)</f>
        <v>8</v>
      </c>
      <c r="R1755" s="7">
        <f>IF([1]主干线!I1755="","",[1]主干线!I1755)</f>
        <v>1</v>
      </c>
      <c r="S1755" s="7">
        <f>IF([1]主干线!G1755="","",[1]主干线!G1755)</f>
        <v>0</v>
      </c>
      <c r="T1755" s="7">
        <f>IF([1]主干线!J1755="","",[1]主干线!J1755)</f>
        <v>0</v>
      </c>
      <c r="U1755" s="7" t="str">
        <f>IF([1]主干线!H1755="","",[1]主干线!H1755)</f>
        <v>市辖</v>
      </c>
    </row>
    <row r="1756" spans="1:21" x14ac:dyDescent="0.15">
      <c r="A1756" s="7" t="str">
        <f>IF([1]主干线!A1756="","",[1]主干线!A1756)</f>
        <v>天贰线路6</v>
      </c>
      <c r="B1756" s="7" t="str">
        <f>IF([1]主干线!B1756="","",[1]主干线!B1756)</f>
        <v>10kV</v>
      </c>
      <c r="C1756" s="7" t="str">
        <f>IF([1]主干线!C1756="","",[1]主干线!C1756)</f>
        <v>152天贰线</v>
      </c>
      <c r="D1756" s="7">
        <f>IF([1]主干线!D1756="","",[1]主干线!D1756)</f>
        <v>0</v>
      </c>
      <c r="E1756" s="7" t="str">
        <f>IF([1]主干线!E1756="","",[1]主干线!E1756)</f>
        <v>LGJ-185/30</v>
      </c>
      <c r="F1756" s="7">
        <f>IF([1]主干线!F1756="","",[1]主干线!F1756)</f>
        <v>2.7271E-2</v>
      </c>
      <c r="G1756" s="7">
        <f>IF([1]主干线!M1756="","",[1]主干线!M1756)</f>
        <v>2E-3</v>
      </c>
      <c r="H1756" s="7">
        <f>IF([1]主干线!N1756="","",[1]主干线!N1756)</f>
        <v>0</v>
      </c>
      <c r="I1756" s="7">
        <f>IF([1]主干线!O1756="","",[1]主干线!O1756)</f>
        <v>0</v>
      </c>
      <c r="J1756" s="7">
        <f>IF([1]主干线!P1756="","",[1]主干线!P1756)</f>
        <v>2015</v>
      </c>
      <c r="K1756" s="7">
        <f>IF([1]主干线!Q1756="","",[1]主干线!Q1756)</f>
        <v>1</v>
      </c>
      <c r="L1756" s="7">
        <f>IF([1]主干线!R1756="","",[1]主干线!R1756)</f>
        <v>0</v>
      </c>
      <c r="M1756" s="7">
        <f>IF([1]主干线!S1756="","",[1]主干线!S1756)</f>
        <v>0</v>
      </c>
      <c r="N1756" s="7">
        <f>IF([1]主干线!T1756="","",[1]主干线!T1756)</f>
        <v>0</v>
      </c>
      <c r="O1756" s="7" t="str">
        <f>IF([1]主干线!V1756="","",[1]主干线!V1756)</f>
        <v>配变_天贰线新众机械</v>
      </c>
      <c r="P1756" s="7">
        <f>IF([1]主干线!W1756="","",[1]主干线!W1756)</f>
        <v>0.54541099999999998</v>
      </c>
      <c r="Q1756" s="7">
        <f>IF([1]主干线!X1756="","",[1]主干线!X1756)</f>
        <v>0</v>
      </c>
      <c r="R1756" s="7">
        <f>IF([1]主干线!I1756="","",[1]主干线!I1756)</f>
        <v>0</v>
      </c>
      <c r="S1756" s="7">
        <f>IF([1]主干线!G1756="","",[1]主干线!G1756)</f>
        <v>0</v>
      </c>
      <c r="T1756" s="7">
        <f>IF([1]主干线!J1756="","",[1]主干线!J1756)</f>
        <v>0</v>
      </c>
      <c r="U1756" s="7" t="str">
        <f>IF([1]主干线!H1756="","",[1]主干线!H1756)</f>
        <v>市辖</v>
      </c>
    </row>
    <row r="1757" spans="1:21" x14ac:dyDescent="0.15">
      <c r="A1757" s="7" t="str">
        <f>IF([1]主干线!A1757="","",[1]主干线!A1757)</f>
        <v>天贰线路7</v>
      </c>
      <c r="B1757" s="7" t="str">
        <f>IF([1]主干线!B1757="","",[1]主干线!B1757)</f>
        <v>10kV</v>
      </c>
      <c r="C1757" s="7" t="str">
        <f>IF([1]主干线!C1757="","",[1]主干线!C1757)</f>
        <v>152天贰线</v>
      </c>
      <c r="D1757" s="7">
        <f>IF([1]主干线!D1757="","",[1]主干线!D1757)</f>
        <v>0</v>
      </c>
      <c r="E1757" s="7" t="str">
        <f>IF([1]主干线!E1757="","",[1]主干线!E1757)</f>
        <v>LGJ-185/30</v>
      </c>
      <c r="F1757" s="7">
        <f>IF([1]主干线!F1757="","",[1]主干线!F1757)</f>
        <v>0.46318999999999999</v>
      </c>
      <c r="G1757" s="7">
        <f>IF([1]主干线!M1757="","",[1]主干线!M1757)</f>
        <v>2E-3</v>
      </c>
      <c r="H1757" s="7">
        <f>IF([1]主干线!N1757="","",[1]主干线!N1757)</f>
        <v>0</v>
      </c>
      <c r="I1757" s="7">
        <f>IF([1]主干线!O1757="","",[1]主干线!O1757)</f>
        <v>0</v>
      </c>
      <c r="J1757" s="7">
        <f>IF([1]主干线!P1757="","",[1]主干线!P1757)</f>
        <v>2015</v>
      </c>
      <c r="K1757" s="7">
        <f>IF([1]主干线!Q1757="","",[1]主干线!Q1757)</f>
        <v>2</v>
      </c>
      <c r="L1757" s="7">
        <f>IF([1]主干线!R1757="","",[1]主干线!R1757)</f>
        <v>0</v>
      </c>
      <c r="M1757" s="7">
        <f>IF([1]主干线!S1757="","",[1]主干线!S1757)</f>
        <v>0</v>
      </c>
      <c r="N1757" s="7">
        <f>IF([1]主干线!T1757="","",[1]主干线!T1757)</f>
        <v>0</v>
      </c>
      <c r="O1757" s="7" t="str">
        <f>IF([1]主干线!V1757="","",[1]主干线!V1757)</f>
        <v>8796088767424</v>
      </c>
      <c r="P1757" s="7">
        <f>IF([1]主干线!W1757="","",[1]主干线!W1757)</f>
        <v>9.2637959999999993</v>
      </c>
      <c r="Q1757" s="7">
        <f>IF([1]主干线!X1757="","",[1]主干线!X1757)</f>
        <v>1</v>
      </c>
      <c r="R1757" s="7">
        <f>IF([1]主干线!I1757="","",[1]主干线!I1757)</f>
        <v>1</v>
      </c>
      <c r="S1757" s="7">
        <f>IF([1]主干线!G1757="","",[1]主干线!G1757)</f>
        <v>0</v>
      </c>
      <c r="T1757" s="7">
        <f>IF([1]主干线!J1757="","",[1]主干线!J1757)</f>
        <v>0</v>
      </c>
      <c r="U1757" s="7" t="str">
        <f>IF([1]主干线!H1757="","",[1]主干线!H1757)</f>
        <v>市辖</v>
      </c>
    </row>
    <row r="1758" spans="1:21" x14ac:dyDescent="0.15">
      <c r="A1758" s="7" t="str">
        <f>IF([1]主干线!A1758="","",[1]主干线!A1758)</f>
        <v>天贰线路8</v>
      </c>
      <c r="B1758" s="7" t="str">
        <f>IF([1]主干线!B1758="","",[1]主干线!B1758)</f>
        <v>10kV</v>
      </c>
      <c r="C1758" s="7" t="str">
        <f>IF([1]主干线!C1758="","",[1]主干线!C1758)</f>
        <v>152天贰线</v>
      </c>
      <c r="D1758" s="7">
        <f>IF([1]主干线!D1758="","",[1]主干线!D1758)</f>
        <v>0</v>
      </c>
      <c r="E1758" s="7" t="str">
        <f>IF([1]主干线!E1758="","",[1]主干线!E1758)</f>
        <v>LGJ-185/30</v>
      </c>
      <c r="F1758" s="7">
        <f>IF([1]主干线!F1758="","",[1]主干线!F1758)</f>
        <v>0.40302100000000002</v>
      </c>
      <c r="G1758" s="7">
        <f>IF([1]主干线!M1758="","",[1]主干线!M1758)</f>
        <v>2E-3</v>
      </c>
      <c r="H1758" s="7">
        <f>IF([1]主干线!N1758="","",[1]主干线!N1758)</f>
        <v>0</v>
      </c>
      <c r="I1758" s="7">
        <f>IF([1]主干线!O1758="","",[1]主干线!O1758)</f>
        <v>0</v>
      </c>
      <c r="J1758" s="7">
        <f>IF([1]主干线!P1758="","",[1]主干线!P1758)</f>
        <v>2015</v>
      </c>
      <c r="K1758" s="7">
        <f>IF([1]主干线!Q1758="","",[1]主干线!Q1758)</f>
        <v>3</v>
      </c>
      <c r="L1758" s="7">
        <f>IF([1]主干线!R1758="","",[1]主干线!R1758)</f>
        <v>0</v>
      </c>
      <c r="M1758" s="7">
        <f>IF([1]主干线!S1758="","",[1]主干线!S1758)</f>
        <v>0</v>
      </c>
      <c r="N1758" s="7">
        <f>IF([1]主干线!T1758="","",[1]主干线!T1758)</f>
        <v>0</v>
      </c>
      <c r="O1758" s="7" t="str">
        <f>IF([1]主干线!V1758="","",[1]主干线!V1758)</f>
        <v>分支箱_汉丰配</v>
      </c>
      <c r="P1758" s="7">
        <f>IF([1]主干线!W1758="","",[1]主干线!W1758)</f>
        <v>8.0604259999999996</v>
      </c>
      <c r="Q1758" s="7">
        <f>IF([1]主干线!X1758="","",[1]主干线!X1758)</f>
        <v>2</v>
      </c>
      <c r="R1758" s="7">
        <f>IF([1]主干线!I1758="","",[1]主干线!I1758)</f>
        <v>1</v>
      </c>
      <c r="S1758" s="7">
        <f>IF([1]主干线!G1758="","",[1]主干线!G1758)</f>
        <v>0</v>
      </c>
      <c r="T1758" s="7">
        <f>IF([1]主干线!J1758="","",[1]主干线!J1758)</f>
        <v>0</v>
      </c>
      <c r="U1758" s="7" t="str">
        <f>IF([1]主干线!H1758="","",[1]主干线!H1758)</f>
        <v>市辖</v>
      </c>
    </row>
    <row r="1759" spans="1:21" x14ac:dyDescent="0.15">
      <c r="A1759" s="7" t="str">
        <f>IF([1]主干线!A1759="","",[1]主干线!A1759)</f>
        <v>天贰线路9</v>
      </c>
      <c r="B1759" s="7" t="str">
        <f>IF([1]主干线!B1759="","",[1]主干线!B1759)</f>
        <v>10kV</v>
      </c>
      <c r="C1759" s="7" t="str">
        <f>IF([1]主干线!C1759="","",[1]主干线!C1759)</f>
        <v>152天贰线</v>
      </c>
      <c r="D1759" s="7">
        <f>IF([1]主干线!D1759="","",[1]主干线!D1759)</f>
        <v>0</v>
      </c>
      <c r="E1759" s="7" t="str">
        <f>IF([1]主干线!E1759="","",[1]主干线!E1759)</f>
        <v>LGJ-185/30</v>
      </c>
      <c r="F1759" s="7">
        <f>IF([1]主干线!F1759="","",[1]主干线!F1759)</f>
        <v>0.141651</v>
      </c>
      <c r="G1759" s="7">
        <f>IF([1]主干线!M1759="","",[1]主干线!M1759)</f>
        <v>2E-3</v>
      </c>
      <c r="H1759" s="7">
        <f>IF([1]主干线!N1759="","",[1]主干线!N1759)</f>
        <v>0</v>
      </c>
      <c r="I1759" s="7">
        <f>IF([1]主干线!O1759="","",[1]主干线!O1759)</f>
        <v>0</v>
      </c>
      <c r="J1759" s="7">
        <f>IF([1]主干线!P1759="","",[1]主干线!P1759)</f>
        <v>2015</v>
      </c>
      <c r="K1759" s="7">
        <f>IF([1]主干线!Q1759="","",[1]主干线!Q1759)</f>
        <v>1</v>
      </c>
      <c r="L1759" s="7">
        <f>IF([1]主干线!R1759="","",[1]主干线!R1759)</f>
        <v>0</v>
      </c>
      <c r="M1759" s="7">
        <f>IF([1]主干线!S1759="","",[1]主干线!S1759)</f>
        <v>0</v>
      </c>
      <c r="N1759" s="7">
        <f>IF([1]主干线!T1759="","",[1]主干线!T1759)</f>
        <v>0</v>
      </c>
      <c r="O1759" s="7" t="str">
        <f>IF([1]主干线!V1759="","",[1]主干线!V1759)</f>
        <v>配变_苏州汉丰新材料1-1</v>
      </c>
      <c r="P1759" s="7">
        <f>IF([1]主干线!W1759="","",[1]主干线!W1759)</f>
        <v>2.8330299999999999</v>
      </c>
      <c r="Q1759" s="7">
        <f>IF([1]主干线!X1759="","",[1]主干线!X1759)</f>
        <v>3</v>
      </c>
      <c r="R1759" s="7">
        <f>IF([1]主干线!I1759="","",[1]主干线!I1759)</f>
        <v>0</v>
      </c>
      <c r="S1759" s="7">
        <f>IF([1]主干线!G1759="","",[1]主干线!G1759)</f>
        <v>0</v>
      </c>
      <c r="T1759" s="7">
        <f>IF([1]主干线!J1759="","",[1]主干线!J1759)</f>
        <v>0</v>
      </c>
      <c r="U1759" s="7" t="str">
        <f>IF([1]主干线!H1759="","",[1]主干线!H1759)</f>
        <v>市辖</v>
      </c>
    </row>
    <row r="1760" spans="1:21" x14ac:dyDescent="0.15">
      <c r="A1760" s="7" t="str">
        <f>IF([1]主干线!A1760="","",[1]主干线!A1760)</f>
        <v>天贰线路12</v>
      </c>
      <c r="B1760" s="7" t="str">
        <f>IF([1]主干线!B1760="","",[1]主干线!B1760)</f>
        <v>10kV</v>
      </c>
      <c r="C1760" s="7" t="str">
        <f>IF([1]主干线!C1760="","",[1]主干线!C1760)</f>
        <v>152天贰线</v>
      </c>
      <c r="D1760" s="7">
        <f>IF([1]主干线!D1760="","",[1]主干线!D1760)</f>
        <v>0</v>
      </c>
      <c r="E1760" s="7" t="str">
        <f>IF([1]主干线!E1760="","",[1]主干线!E1760)</f>
        <v>LGJ-185/30</v>
      </c>
      <c r="F1760" s="7">
        <f>IF([1]主干线!F1760="","",[1]主干线!F1760)</f>
        <v>3.0079999999999998E-3</v>
      </c>
      <c r="G1760" s="7">
        <f>IF([1]主干线!M1760="","",[1]主干线!M1760)</f>
        <v>2E-3</v>
      </c>
      <c r="H1760" s="7">
        <f>IF([1]主干线!N1760="","",[1]主干线!N1760)</f>
        <v>0</v>
      </c>
      <c r="I1760" s="7">
        <f>IF([1]主干线!O1760="","",[1]主干线!O1760)</f>
        <v>0</v>
      </c>
      <c r="J1760" s="7">
        <f>IF([1]主干线!P1760="","",[1]主干线!P1760)</f>
        <v>2015</v>
      </c>
      <c r="K1760" s="7">
        <f>IF([1]主干线!Q1760="","",[1]主干线!Q1760)</f>
        <v>2</v>
      </c>
      <c r="L1760" s="7">
        <f>IF([1]主干线!R1760="","",[1]主干线!R1760)</f>
        <v>0</v>
      </c>
      <c r="M1760" s="7">
        <f>IF([1]主干线!S1760="","",[1]主干线!S1760)</f>
        <v>0</v>
      </c>
      <c r="N1760" s="7">
        <f>IF([1]主干线!T1760="","",[1]主干线!T1760)</f>
        <v>0</v>
      </c>
      <c r="O1760" s="7" t="str">
        <f>IF([1]主干线!V1760="","",[1]主干线!V1760)</f>
        <v>配变_苏州汉丰新材料1-3</v>
      </c>
      <c r="P1760" s="7">
        <f>IF([1]主干线!W1760="","",[1]主干线!W1760)</f>
        <v>6.0170000000000001E-2</v>
      </c>
      <c r="Q1760" s="7">
        <f>IF([1]主干线!X1760="","",[1]主干线!X1760)</f>
        <v>4</v>
      </c>
      <c r="R1760" s="7">
        <f>IF([1]主干线!I1760="","",[1]主干线!I1760)</f>
        <v>1</v>
      </c>
      <c r="S1760" s="7">
        <f>IF([1]主干线!G1760="","",[1]主干线!G1760)</f>
        <v>0</v>
      </c>
      <c r="T1760" s="7">
        <f>IF([1]主干线!J1760="","",[1]主干线!J1760)</f>
        <v>0</v>
      </c>
      <c r="U1760" s="7" t="str">
        <f>IF([1]主干线!H1760="","",[1]主干线!H1760)</f>
        <v>市辖</v>
      </c>
    </row>
    <row r="1761" spans="1:21" x14ac:dyDescent="0.15">
      <c r="A1761" s="7" t="str">
        <f>IF([1]主干线!A1761="","",[1]主干线!A1761)</f>
        <v>天贰线路11</v>
      </c>
      <c r="B1761" s="7" t="str">
        <f>IF([1]主干线!B1761="","",[1]主干线!B1761)</f>
        <v>10kV</v>
      </c>
      <c r="C1761" s="7" t="str">
        <f>IF([1]主干线!C1761="","",[1]主干线!C1761)</f>
        <v>152天贰线</v>
      </c>
      <c r="D1761" s="7">
        <f>IF([1]主干线!D1761="","",[1]主干线!D1761)</f>
        <v>0</v>
      </c>
      <c r="E1761" s="7" t="str">
        <f>IF([1]主干线!E1761="","",[1]主干线!E1761)</f>
        <v>LGJ-185/30</v>
      </c>
      <c r="F1761" s="7">
        <f>IF([1]主干线!F1761="","",[1]主干线!F1761)</f>
        <v>2.7369999999999998E-3</v>
      </c>
      <c r="G1761" s="7">
        <f>IF([1]主干线!M1761="","",[1]主干线!M1761)</f>
        <v>2E-3</v>
      </c>
      <c r="H1761" s="7">
        <f>IF([1]主干线!N1761="","",[1]主干线!N1761)</f>
        <v>0</v>
      </c>
      <c r="I1761" s="7">
        <f>IF([1]主干线!O1761="","",[1]主干线!O1761)</f>
        <v>0</v>
      </c>
      <c r="J1761" s="7">
        <f>IF([1]主干线!P1761="","",[1]主干线!P1761)</f>
        <v>2015</v>
      </c>
      <c r="K1761" s="7">
        <f>IF([1]主干线!Q1761="","",[1]主干线!Q1761)</f>
        <v>3</v>
      </c>
      <c r="L1761" s="7">
        <f>IF([1]主干线!R1761="","",[1]主干线!R1761)</f>
        <v>0</v>
      </c>
      <c r="M1761" s="7">
        <f>IF([1]主干线!S1761="","",[1]主干线!S1761)</f>
        <v>0</v>
      </c>
      <c r="N1761" s="7">
        <f>IF([1]主干线!T1761="","",[1]主干线!T1761)</f>
        <v>0</v>
      </c>
      <c r="O1761" s="7" t="str">
        <f>IF([1]主干线!V1761="","",[1]主干线!V1761)</f>
        <v>配变_苏州汉丰新材料1-2</v>
      </c>
      <c r="P1761" s="7">
        <f>IF([1]主干线!W1761="","",[1]主干线!W1761)</f>
        <v>5.4745000000000002E-2</v>
      </c>
      <c r="Q1761" s="7">
        <f>IF([1]主干线!X1761="","",[1]主干线!X1761)</f>
        <v>5</v>
      </c>
      <c r="R1761" s="7">
        <f>IF([1]主干线!I1761="","",[1]主干线!I1761)</f>
        <v>1</v>
      </c>
      <c r="S1761" s="7">
        <f>IF([1]主干线!G1761="","",[1]主干线!G1761)</f>
        <v>0</v>
      </c>
      <c r="T1761" s="7">
        <f>IF([1]主干线!J1761="","",[1]主干线!J1761)</f>
        <v>0</v>
      </c>
      <c r="U1761" s="7" t="str">
        <f>IF([1]主干线!H1761="","",[1]主干线!H1761)</f>
        <v>市辖</v>
      </c>
    </row>
    <row r="1762" spans="1:21" x14ac:dyDescent="0.15">
      <c r="A1762" s="7" t="str">
        <f>IF([1]主干线!A1762="","",[1]主干线!A1762)</f>
        <v>天贰线路10</v>
      </c>
      <c r="B1762" s="7" t="str">
        <f>IF([1]主干线!B1762="","",[1]主干线!B1762)</f>
        <v>10kV</v>
      </c>
      <c r="C1762" s="7" t="str">
        <f>IF([1]主干线!C1762="","",[1]主干线!C1762)</f>
        <v>152天贰线</v>
      </c>
      <c r="D1762" s="7">
        <f>IF([1]主干线!D1762="","",[1]主干线!D1762)</f>
        <v>0</v>
      </c>
      <c r="E1762" s="7" t="str">
        <f>IF([1]主干线!E1762="","",[1]主干线!E1762)</f>
        <v>LGJ-185/30</v>
      </c>
      <c r="F1762" s="7">
        <f>IF([1]主干线!F1762="","",[1]主干线!F1762)</f>
        <v>2.441E-3</v>
      </c>
      <c r="G1762" s="7">
        <f>IF([1]主干线!M1762="","",[1]主干线!M1762)</f>
        <v>2E-3</v>
      </c>
      <c r="H1762" s="7">
        <f>IF([1]主干线!N1762="","",[1]主干线!N1762)</f>
        <v>0</v>
      </c>
      <c r="I1762" s="7">
        <f>IF([1]主干线!O1762="","",[1]主干线!O1762)</f>
        <v>0</v>
      </c>
      <c r="J1762" s="7">
        <f>IF([1]主干线!P1762="","",[1]主干线!P1762)</f>
        <v>2015</v>
      </c>
      <c r="K1762" s="7">
        <f>IF([1]主干线!Q1762="","",[1]主干线!Q1762)</f>
        <v>1</v>
      </c>
      <c r="L1762" s="7">
        <f>IF([1]主干线!R1762="","",[1]主干线!R1762)</f>
        <v>0</v>
      </c>
      <c r="M1762" s="7">
        <f>IF([1]主干线!S1762="","",[1]主干线!S1762)</f>
        <v>0</v>
      </c>
      <c r="N1762" s="7">
        <f>IF([1]主干线!T1762="","",[1]主干线!T1762)</f>
        <v>0</v>
      </c>
      <c r="O1762" s="7" t="str">
        <f>IF([1]主干线!V1762="","",[1]主干线!V1762)</f>
        <v>配变_苏州汉丰新材料1-1</v>
      </c>
      <c r="P1762" s="7">
        <f>IF([1]主干线!W1762="","",[1]主干线!W1762)</f>
        <v>4.8823999999999999E-2</v>
      </c>
      <c r="Q1762" s="7">
        <f>IF([1]主干线!X1762="","",[1]主干线!X1762)</f>
        <v>6</v>
      </c>
      <c r="R1762" s="7">
        <f>IF([1]主干线!I1762="","",[1]主干线!I1762)</f>
        <v>0</v>
      </c>
      <c r="S1762" s="7">
        <f>IF([1]主干线!G1762="","",[1]主干线!G1762)</f>
        <v>0</v>
      </c>
      <c r="T1762" s="7">
        <f>IF([1]主干线!J1762="","",[1]主干线!J1762)</f>
        <v>0</v>
      </c>
      <c r="U1762" s="7" t="str">
        <f>IF([1]主干线!H1762="","",[1]主干线!H1762)</f>
        <v>市辖</v>
      </c>
    </row>
    <row r="1763" spans="1:21" x14ac:dyDescent="0.15">
      <c r="A1763" s="7" t="str">
        <f>IF([1]主干线!A1763="","",[1]主干线!A1763)</f>
        <v>天壹线路1</v>
      </c>
      <c r="B1763" s="7" t="str">
        <f>IF([1]主干线!B1763="","",[1]主干线!B1763)</f>
        <v>10kV</v>
      </c>
      <c r="C1763" s="7" t="str">
        <f>IF([1]主干线!C1763="","",[1]主干线!C1763)</f>
        <v>151天壹线</v>
      </c>
      <c r="D1763" s="7">
        <f>IF([1]主干线!D1763="","",[1]主干线!D1763)</f>
        <v>0</v>
      </c>
      <c r="E1763" s="7" t="str">
        <f>IF([1]主干线!E1763="","",[1]主干线!E1763)</f>
        <v>LGJ-185/30</v>
      </c>
      <c r="F1763" s="7">
        <f>IF([1]主干线!F1763="","",[1]主干线!F1763)</f>
        <v>1.0744E-2</v>
      </c>
      <c r="G1763" s="7">
        <f>IF([1]主干线!M1763="","",[1]主干线!M1763)</f>
        <v>2E-3</v>
      </c>
      <c r="H1763" s="7">
        <f>IF([1]主干线!N1763="","",[1]主干线!N1763)</f>
        <v>0</v>
      </c>
      <c r="I1763" s="7">
        <f>IF([1]主干线!O1763="","",[1]主干线!O1763)</f>
        <v>0</v>
      </c>
      <c r="J1763" s="7">
        <f>IF([1]主干线!P1763="","",[1]主干线!P1763)</f>
        <v>2015</v>
      </c>
      <c r="K1763" s="7">
        <f>IF([1]主干线!Q1763="","",[1]主干线!Q1763)</f>
        <v>2</v>
      </c>
      <c r="L1763" s="7">
        <f>IF([1]主干线!R1763="","",[1]主干线!R1763)</f>
        <v>0</v>
      </c>
      <c r="M1763" s="7">
        <f>IF([1]主干线!S1763="","",[1]主干线!S1763)</f>
        <v>0</v>
      </c>
      <c r="N1763" s="7">
        <f>IF([1]主干线!T1763="","",[1]主干线!T1763)</f>
        <v>0</v>
      </c>
      <c r="O1763" s="7" t="str">
        <f>IF([1]主干线!V1763="","",[1]主干线!V1763)</f>
        <v>分支箱_天壹配</v>
      </c>
      <c r="P1763" s="7">
        <f>IF([1]主干线!W1763="","",[1]主干线!W1763)</f>
        <v>0.21487400000000001</v>
      </c>
      <c r="Q1763" s="7">
        <f>IF([1]主干线!X1763="","",[1]主干线!X1763)</f>
        <v>7</v>
      </c>
      <c r="R1763" s="7">
        <f>IF([1]主干线!I1763="","",[1]主干线!I1763)</f>
        <v>1</v>
      </c>
      <c r="S1763" s="7">
        <f>IF([1]主干线!G1763="","",[1]主干线!G1763)</f>
        <v>0</v>
      </c>
      <c r="T1763" s="7">
        <f>IF([1]主干线!J1763="","",[1]主干线!J1763)</f>
        <v>0</v>
      </c>
      <c r="U1763" s="7" t="str">
        <f>IF([1]主干线!H1763="","",[1]主干线!H1763)</f>
        <v>市辖</v>
      </c>
    </row>
    <row r="1764" spans="1:21" x14ac:dyDescent="0.15">
      <c r="A1764" s="7" t="str">
        <f>IF([1]主干线!A1764="","",[1]主干线!A1764)</f>
        <v>天壹线路2</v>
      </c>
      <c r="B1764" s="7" t="str">
        <f>IF([1]主干线!B1764="","",[1]主干线!B1764)</f>
        <v>10kV</v>
      </c>
      <c r="C1764" s="7" t="str">
        <f>IF([1]主干线!C1764="","",[1]主干线!C1764)</f>
        <v>151天壹线</v>
      </c>
      <c r="D1764" s="7">
        <f>IF([1]主干线!D1764="","",[1]主干线!D1764)</f>
        <v>0</v>
      </c>
      <c r="E1764" s="7" t="str">
        <f>IF([1]主干线!E1764="","",[1]主干线!E1764)</f>
        <v>LGJ-185/30</v>
      </c>
      <c r="F1764" s="7">
        <f>IF([1]主干线!F1764="","",[1]主干线!F1764)</f>
        <v>0.12712599999999999</v>
      </c>
      <c r="G1764" s="7">
        <f>IF([1]主干线!M1764="","",[1]主干线!M1764)</f>
        <v>2E-3</v>
      </c>
      <c r="H1764" s="7">
        <f>IF([1]主干线!N1764="","",[1]主干线!N1764)</f>
        <v>0</v>
      </c>
      <c r="I1764" s="7">
        <f>IF([1]主干线!O1764="","",[1]主干线!O1764)</f>
        <v>0</v>
      </c>
      <c r="J1764" s="7">
        <f>IF([1]主干线!P1764="","",[1]主干线!P1764)</f>
        <v>2015</v>
      </c>
      <c r="K1764" s="7">
        <f>IF([1]主干线!Q1764="","",[1]主干线!Q1764)</f>
        <v>3</v>
      </c>
      <c r="L1764" s="7">
        <f>IF([1]主干线!R1764="","",[1]主干线!R1764)</f>
        <v>0</v>
      </c>
      <c r="M1764" s="7">
        <f>IF([1]主干线!S1764="","",[1]主干线!S1764)</f>
        <v>0</v>
      </c>
      <c r="N1764" s="7">
        <f>IF([1]主干线!T1764="","",[1]主干线!T1764)</f>
        <v>0</v>
      </c>
      <c r="O1764" s="7" t="str">
        <f>IF([1]主干线!V1764="","",[1]主干线!V1764)</f>
        <v>分支箱_蓬星路西配</v>
      </c>
      <c r="P1764" s="7">
        <f>IF([1]主干线!W1764="","",[1]主干线!W1764)</f>
        <v>2.5425260000000001</v>
      </c>
      <c r="Q1764" s="7">
        <f>IF([1]主干线!X1764="","",[1]主干线!X1764)</f>
        <v>8</v>
      </c>
      <c r="R1764" s="7">
        <f>IF([1]主干线!I1764="","",[1]主干线!I1764)</f>
        <v>1</v>
      </c>
      <c r="S1764" s="7">
        <f>IF([1]主干线!G1764="","",[1]主干线!G1764)</f>
        <v>0</v>
      </c>
      <c r="T1764" s="7">
        <f>IF([1]主干线!J1764="","",[1]主干线!J1764)</f>
        <v>0</v>
      </c>
      <c r="U1764" s="7" t="str">
        <f>IF([1]主干线!H1764="","",[1]主干线!H1764)</f>
        <v>市辖</v>
      </c>
    </row>
    <row r="1765" spans="1:21" x14ac:dyDescent="0.15">
      <c r="A1765" s="7" t="str">
        <f>IF([1]主干线!A1765="","",[1]主干线!A1765)</f>
        <v>天壹线路3</v>
      </c>
      <c r="B1765" s="7" t="str">
        <f>IF([1]主干线!B1765="","",[1]主干线!B1765)</f>
        <v>10kV</v>
      </c>
      <c r="C1765" s="7" t="str">
        <f>IF([1]主干线!C1765="","",[1]主干线!C1765)</f>
        <v>151天壹线</v>
      </c>
      <c r="D1765" s="7">
        <f>IF([1]主干线!D1765="","",[1]主干线!D1765)</f>
        <v>0</v>
      </c>
      <c r="E1765" s="7" t="str">
        <f>IF([1]主干线!E1765="","",[1]主干线!E1765)</f>
        <v>LGJ-185/30</v>
      </c>
      <c r="F1765" s="7">
        <f>IF([1]主干线!F1765="","",[1]主干线!F1765)</f>
        <v>6.5454999999999999E-2</v>
      </c>
      <c r="G1765" s="7">
        <f>IF([1]主干线!M1765="","",[1]主干线!M1765)</f>
        <v>2E-3</v>
      </c>
      <c r="H1765" s="7">
        <f>IF([1]主干线!N1765="","",[1]主干线!N1765)</f>
        <v>0</v>
      </c>
      <c r="I1765" s="7">
        <f>IF([1]主干线!O1765="","",[1]主干线!O1765)</f>
        <v>0</v>
      </c>
      <c r="J1765" s="7">
        <f>IF([1]主干线!P1765="","",[1]主干线!P1765)</f>
        <v>2015</v>
      </c>
      <c r="K1765" s="7">
        <f>IF([1]主干线!Q1765="","",[1]主干线!Q1765)</f>
        <v>1</v>
      </c>
      <c r="L1765" s="7">
        <f>IF([1]主干线!R1765="","",[1]主干线!R1765)</f>
        <v>0</v>
      </c>
      <c r="M1765" s="7">
        <f>IF([1]主干线!S1765="","",[1]主干线!S1765)</f>
        <v>0</v>
      </c>
      <c r="N1765" s="7">
        <f>IF([1]主干线!T1765="","",[1]主干线!T1765)</f>
        <v>0</v>
      </c>
      <c r="O1765" s="7" t="str">
        <f>IF([1]主干线!V1765="","",[1]主干线!V1765)</f>
        <v>8796088767872</v>
      </c>
      <c r="P1765" s="7">
        <f>IF([1]主干线!W1765="","",[1]主干线!W1765)</f>
        <v>1.3091010000000001</v>
      </c>
      <c r="Q1765" s="7">
        <f>IF([1]主干线!X1765="","",[1]主干线!X1765)</f>
        <v>0</v>
      </c>
      <c r="R1765" s="7">
        <f>IF([1]主干线!I1765="","",[1]主干线!I1765)</f>
        <v>0</v>
      </c>
      <c r="S1765" s="7">
        <f>IF([1]主干线!G1765="","",[1]主干线!G1765)</f>
        <v>0</v>
      </c>
      <c r="T1765" s="7">
        <f>IF([1]主干线!J1765="","",[1]主干线!J1765)</f>
        <v>0</v>
      </c>
      <c r="U1765" s="7" t="str">
        <f>IF([1]主干线!H1765="","",[1]主干线!H1765)</f>
        <v>市辖</v>
      </c>
    </row>
    <row r="1766" spans="1:21" x14ac:dyDescent="0.15">
      <c r="A1766" s="7" t="str">
        <f>IF([1]主干线!A1766="","",[1]主干线!A1766)</f>
        <v>天壹线路4</v>
      </c>
      <c r="B1766" s="7" t="str">
        <f>IF([1]主干线!B1766="","",[1]主干线!B1766)</f>
        <v>10kV</v>
      </c>
      <c r="C1766" s="7" t="str">
        <f>IF([1]主干线!C1766="","",[1]主干线!C1766)</f>
        <v>151天壹线</v>
      </c>
      <c r="D1766" s="7">
        <f>IF([1]主干线!D1766="","",[1]主干线!D1766)</f>
        <v>0</v>
      </c>
      <c r="E1766" s="7" t="str">
        <f>IF([1]主干线!E1766="","",[1]主干线!E1766)</f>
        <v>LGJ-185/30</v>
      </c>
      <c r="F1766" s="7">
        <f>IF([1]主干线!F1766="","",[1]主干线!F1766)</f>
        <v>2.0112000000000001E-2</v>
      </c>
      <c r="G1766" s="7">
        <f>IF([1]主干线!M1766="","",[1]主干线!M1766)</f>
        <v>2E-3</v>
      </c>
      <c r="H1766" s="7">
        <f>IF([1]主干线!N1766="","",[1]主干线!N1766)</f>
        <v>0</v>
      </c>
      <c r="I1766" s="7">
        <f>IF([1]主干线!O1766="","",[1]主干线!O1766)</f>
        <v>0</v>
      </c>
      <c r="J1766" s="7">
        <f>IF([1]主干线!P1766="","",[1]主干线!P1766)</f>
        <v>2015</v>
      </c>
      <c r="K1766" s="7">
        <f>IF([1]主干线!Q1766="","",[1]主干线!Q1766)</f>
        <v>2</v>
      </c>
      <c r="L1766" s="7">
        <f>IF([1]主干线!R1766="","",[1]主干线!R1766)</f>
        <v>0</v>
      </c>
      <c r="M1766" s="7">
        <f>IF([1]主干线!S1766="","",[1]主干线!S1766)</f>
        <v>0</v>
      </c>
      <c r="N1766" s="7">
        <f>IF([1]主干线!T1766="","",[1]主干线!T1766)</f>
        <v>0</v>
      </c>
      <c r="O1766" s="7" t="str">
        <f>IF([1]主干线!V1766="","",[1]主干线!V1766)</f>
        <v>分支箱_天壹贰号配</v>
      </c>
      <c r="P1766" s="7">
        <f>IF([1]主干线!W1766="","",[1]主干线!W1766)</f>
        <v>0.40224199999999999</v>
      </c>
      <c r="Q1766" s="7">
        <f>IF([1]主干线!X1766="","",[1]主干线!X1766)</f>
        <v>1</v>
      </c>
      <c r="R1766" s="7">
        <f>IF([1]主干线!I1766="","",[1]主干线!I1766)</f>
        <v>1</v>
      </c>
      <c r="S1766" s="7">
        <f>IF([1]主干线!G1766="","",[1]主干线!G1766)</f>
        <v>0</v>
      </c>
      <c r="T1766" s="7">
        <f>IF([1]主干线!J1766="","",[1]主干线!J1766)</f>
        <v>0</v>
      </c>
      <c r="U1766" s="7" t="str">
        <f>IF([1]主干线!H1766="","",[1]主干线!H1766)</f>
        <v>市辖</v>
      </c>
    </row>
    <row r="1767" spans="1:21" x14ac:dyDescent="0.15">
      <c r="A1767" s="7" t="str">
        <f>IF([1]主干线!A1767="","",[1]主干线!A1767)</f>
        <v>天壹线路5</v>
      </c>
      <c r="B1767" s="7" t="str">
        <f>IF([1]主干线!B1767="","",[1]主干线!B1767)</f>
        <v>10kV</v>
      </c>
      <c r="C1767" s="7" t="str">
        <f>IF([1]主干线!C1767="","",[1]主干线!C1767)</f>
        <v>151天壹线</v>
      </c>
      <c r="D1767" s="7">
        <f>IF([1]主干线!D1767="","",[1]主干线!D1767)</f>
        <v>0</v>
      </c>
      <c r="E1767" s="7" t="str">
        <f>IF([1]主干线!E1767="","",[1]主干线!E1767)</f>
        <v>LGJ-185/30</v>
      </c>
      <c r="F1767" s="7">
        <f>IF([1]主干线!F1767="","",[1]主干线!F1767)</f>
        <v>0.40305600000000003</v>
      </c>
      <c r="G1767" s="7">
        <f>IF([1]主干线!M1767="","",[1]主干线!M1767)</f>
        <v>2E-3</v>
      </c>
      <c r="H1767" s="7">
        <f>IF([1]主干线!N1767="","",[1]主干线!N1767)</f>
        <v>0</v>
      </c>
      <c r="I1767" s="7">
        <f>IF([1]主干线!O1767="","",[1]主干线!O1767)</f>
        <v>0</v>
      </c>
      <c r="J1767" s="7">
        <f>IF([1]主干线!P1767="","",[1]主干线!P1767)</f>
        <v>2015</v>
      </c>
      <c r="K1767" s="7">
        <f>IF([1]主干线!Q1767="","",[1]主干线!Q1767)</f>
        <v>3</v>
      </c>
      <c r="L1767" s="7">
        <f>IF([1]主干线!R1767="","",[1]主干线!R1767)</f>
        <v>0</v>
      </c>
      <c r="M1767" s="7">
        <f>IF([1]主干线!S1767="","",[1]主干线!S1767)</f>
        <v>0</v>
      </c>
      <c r="N1767" s="7">
        <f>IF([1]主干线!T1767="","",[1]主干线!T1767)</f>
        <v>0</v>
      </c>
      <c r="O1767" s="7" t="str">
        <f>IF([1]主干线!V1767="","",[1]主干线!V1767)</f>
        <v>8796088767936</v>
      </c>
      <c r="P1767" s="7">
        <f>IF([1]主干线!W1767="","",[1]主干线!W1767)</f>
        <v>8.0611259999999998</v>
      </c>
      <c r="Q1767" s="7">
        <f>IF([1]主干线!X1767="","",[1]主干线!X1767)</f>
        <v>2</v>
      </c>
      <c r="R1767" s="7">
        <f>IF([1]主干线!I1767="","",[1]主干线!I1767)</f>
        <v>1</v>
      </c>
      <c r="S1767" s="7">
        <f>IF([1]主干线!G1767="","",[1]主干线!G1767)</f>
        <v>0</v>
      </c>
      <c r="T1767" s="7">
        <f>IF([1]主干线!J1767="","",[1]主干线!J1767)</f>
        <v>0</v>
      </c>
      <c r="U1767" s="7" t="str">
        <f>IF([1]主干线!H1767="","",[1]主干线!H1767)</f>
        <v>市辖</v>
      </c>
    </row>
    <row r="1768" spans="1:21" x14ac:dyDescent="0.15">
      <c r="A1768" s="7" t="str">
        <f>IF([1]主干线!A1768="","",[1]主干线!A1768)</f>
        <v>天壹线路6</v>
      </c>
      <c r="B1768" s="7" t="str">
        <f>IF([1]主干线!B1768="","",[1]主干线!B1768)</f>
        <v>10kV</v>
      </c>
      <c r="C1768" s="7" t="str">
        <f>IF([1]主干线!C1768="","",[1]主干线!C1768)</f>
        <v>151天壹线</v>
      </c>
      <c r="D1768" s="7">
        <f>IF([1]主干线!D1768="","",[1]主干线!D1768)</f>
        <v>0</v>
      </c>
      <c r="E1768" s="7" t="str">
        <f>IF([1]主干线!E1768="","",[1]主干线!E1768)</f>
        <v>LGJ-185/30</v>
      </c>
      <c r="F1768" s="7">
        <f>IF([1]主干线!F1768="","",[1]主干线!F1768)</f>
        <v>1.1351E-2</v>
      </c>
      <c r="G1768" s="7">
        <f>IF([1]主干线!M1768="","",[1]主干线!M1768)</f>
        <v>2E-3</v>
      </c>
      <c r="H1768" s="7">
        <f>IF([1]主干线!N1768="","",[1]主干线!N1768)</f>
        <v>0</v>
      </c>
      <c r="I1768" s="7">
        <f>IF([1]主干线!O1768="","",[1]主干线!O1768)</f>
        <v>0</v>
      </c>
      <c r="J1768" s="7">
        <f>IF([1]主干线!P1768="","",[1]主干线!P1768)</f>
        <v>2015</v>
      </c>
      <c r="K1768" s="7">
        <f>IF([1]主干线!Q1768="","",[1]主干线!Q1768)</f>
        <v>1</v>
      </c>
      <c r="L1768" s="7">
        <f>IF([1]主干线!R1768="","",[1]主干线!R1768)</f>
        <v>0</v>
      </c>
      <c r="M1768" s="7">
        <f>IF([1]主干线!S1768="","",[1]主干线!S1768)</f>
        <v>0</v>
      </c>
      <c r="N1768" s="7">
        <f>IF([1]主干线!T1768="","",[1]主干线!T1768)</f>
        <v>0</v>
      </c>
      <c r="O1768" s="7" t="str">
        <f>IF([1]主干线!V1768="","",[1]主干线!V1768)</f>
        <v>配变_金仪科技电子1-1</v>
      </c>
      <c r="P1768" s="7">
        <f>IF([1]主干线!W1768="","",[1]主干线!W1768)</f>
        <v>0.227021</v>
      </c>
      <c r="Q1768" s="7">
        <f>IF([1]主干线!X1768="","",[1]主干线!X1768)</f>
        <v>3</v>
      </c>
      <c r="R1768" s="7">
        <f>IF([1]主干线!I1768="","",[1]主干线!I1768)</f>
        <v>0</v>
      </c>
      <c r="S1768" s="7">
        <f>IF([1]主干线!G1768="","",[1]主干线!G1768)</f>
        <v>0</v>
      </c>
      <c r="T1768" s="7">
        <f>IF([1]主干线!J1768="","",[1]主干线!J1768)</f>
        <v>0</v>
      </c>
      <c r="U1768" s="7" t="str">
        <f>IF([1]主干线!H1768="","",[1]主干线!H1768)</f>
        <v>市辖</v>
      </c>
    </row>
    <row r="1769" spans="1:21" x14ac:dyDescent="0.15">
      <c r="A1769" s="7" t="str">
        <f>IF([1]主干线!A1769="","",[1]主干线!A1769)</f>
        <v>天壹线路7</v>
      </c>
      <c r="B1769" s="7" t="str">
        <f>IF([1]主干线!B1769="","",[1]主干线!B1769)</f>
        <v>10kV</v>
      </c>
      <c r="C1769" s="7" t="str">
        <f>IF([1]主干线!C1769="","",[1]主干线!C1769)</f>
        <v>151天壹线</v>
      </c>
      <c r="D1769" s="7">
        <f>IF([1]主干线!D1769="","",[1]主干线!D1769)</f>
        <v>0</v>
      </c>
      <c r="E1769" s="7" t="str">
        <f>IF([1]主干线!E1769="","",[1]主干线!E1769)</f>
        <v>LGJ-185/30</v>
      </c>
      <c r="F1769" s="7">
        <f>IF([1]主干线!F1769="","",[1]主干线!F1769)</f>
        <v>7.5523000000000007E-2</v>
      </c>
      <c r="G1769" s="7">
        <f>IF([1]主干线!M1769="","",[1]主干线!M1769)</f>
        <v>2E-3</v>
      </c>
      <c r="H1769" s="7">
        <f>IF([1]主干线!N1769="","",[1]主干线!N1769)</f>
        <v>0</v>
      </c>
      <c r="I1769" s="7">
        <f>IF([1]主干线!O1769="","",[1]主干线!O1769)</f>
        <v>0</v>
      </c>
      <c r="J1769" s="7">
        <f>IF([1]主干线!P1769="","",[1]主干线!P1769)</f>
        <v>2015</v>
      </c>
      <c r="K1769" s="7">
        <f>IF([1]主干线!Q1769="","",[1]主干线!Q1769)</f>
        <v>2</v>
      </c>
      <c r="L1769" s="7">
        <f>IF([1]主干线!R1769="","",[1]主干线!R1769)</f>
        <v>0</v>
      </c>
      <c r="M1769" s="7">
        <f>IF([1]主干线!S1769="","",[1]主干线!S1769)</f>
        <v>0</v>
      </c>
      <c r="N1769" s="7">
        <f>IF([1]主干线!T1769="","",[1]主干线!T1769)</f>
        <v>0</v>
      </c>
      <c r="O1769" s="7" t="str">
        <f>IF([1]主干线!V1769="","",[1]主干线!V1769)</f>
        <v>8796088768000</v>
      </c>
      <c r="P1769" s="7">
        <f>IF([1]主干线!W1769="","",[1]主干线!W1769)</f>
        <v>1.510456</v>
      </c>
      <c r="Q1769" s="7">
        <f>IF([1]主干线!X1769="","",[1]主干线!X1769)</f>
        <v>4</v>
      </c>
      <c r="R1769" s="7">
        <f>IF([1]主干线!I1769="","",[1]主干线!I1769)</f>
        <v>1</v>
      </c>
      <c r="S1769" s="7">
        <f>IF([1]主干线!G1769="","",[1]主干线!G1769)</f>
        <v>0</v>
      </c>
      <c r="T1769" s="7">
        <f>IF([1]主干线!J1769="","",[1]主干线!J1769)</f>
        <v>0</v>
      </c>
      <c r="U1769" s="7" t="str">
        <f>IF([1]主干线!H1769="","",[1]主干线!H1769)</f>
        <v>市辖</v>
      </c>
    </row>
    <row r="1770" spans="1:21" x14ac:dyDescent="0.15">
      <c r="A1770" s="7" t="str">
        <f>IF([1]主干线!A1770="","",[1]主干线!A1770)</f>
        <v>天壹线路8</v>
      </c>
      <c r="B1770" s="7" t="str">
        <f>IF([1]主干线!B1770="","",[1]主干线!B1770)</f>
        <v>10kV</v>
      </c>
      <c r="C1770" s="7" t="str">
        <f>IF([1]主干线!C1770="","",[1]主干线!C1770)</f>
        <v>151天壹线</v>
      </c>
      <c r="D1770" s="7">
        <f>IF([1]主干线!D1770="","",[1]主干线!D1770)</f>
        <v>0</v>
      </c>
      <c r="E1770" s="7" t="str">
        <f>IF([1]主干线!E1770="","",[1]主干线!E1770)</f>
        <v>LGJ-185/30</v>
      </c>
      <c r="F1770" s="7">
        <f>IF([1]主干线!F1770="","",[1]主干线!F1770)</f>
        <v>7.6097999999999999E-2</v>
      </c>
      <c r="G1770" s="7">
        <f>IF([1]主干线!M1770="","",[1]主干线!M1770)</f>
        <v>2E-3</v>
      </c>
      <c r="H1770" s="7">
        <f>IF([1]主干线!N1770="","",[1]主干线!N1770)</f>
        <v>0</v>
      </c>
      <c r="I1770" s="7">
        <f>IF([1]主干线!O1770="","",[1]主干线!O1770)</f>
        <v>0</v>
      </c>
      <c r="J1770" s="7">
        <f>IF([1]主干线!P1770="","",[1]主干线!P1770)</f>
        <v>2015</v>
      </c>
      <c r="K1770" s="7">
        <f>IF([1]主干线!Q1770="","",[1]主干线!Q1770)</f>
        <v>3</v>
      </c>
      <c r="L1770" s="7">
        <f>IF([1]主干线!R1770="","",[1]主干线!R1770)</f>
        <v>0</v>
      </c>
      <c r="M1770" s="7">
        <f>IF([1]主干线!S1770="","",[1]主干线!S1770)</f>
        <v>0</v>
      </c>
      <c r="N1770" s="7">
        <f>IF([1]主干线!T1770="","",[1]主干线!T1770)</f>
        <v>0</v>
      </c>
      <c r="O1770" s="7" t="str">
        <f>IF([1]主干线!V1770="","",[1]主干线!V1770)</f>
        <v>配变_敬老院</v>
      </c>
      <c r="P1770" s="7">
        <f>IF([1]主干线!W1770="","",[1]主干线!W1770)</f>
        <v>1.521965</v>
      </c>
      <c r="Q1770" s="7">
        <f>IF([1]主干线!X1770="","",[1]主干线!X1770)</f>
        <v>5</v>
      </c>
      <c r="R1770" s="7">
        <f>IF([1]主干线!I1770="","",[1]主干线!I1770)</f>
        <v>1</v>
      </c>
      <c r="S1770" s="7">
        <f>IF([1]主干线!G1770="","",[1]主干线!G1770)</f>
        <v>0</v>
      </c>
      <c r="T1770" s="7">
        <f>IF([1]主干线!J1770="","",[1]主干线!J1770)</f>
        <v>0</v>
      </c>
      <c r="U1770" s="7" t="str">
        <f>IF([1]主干线!H1770="","",[1]主干线!H1770)</f>
        <v>市辖</v>
      </c>
    </row>
    <row r="1771" spans="1:21" x14ac:dyDescent="0.15">
      <c r="A1771" s="7" t="str">
        <f>IF([1]主干线!A1771="","",[1]主干线!A1771)</f>
        <v>天壹线路9</v>
      </c>
      <c r="B1771" s="7" t="str">
        <f>IF([1]主干线!B1771="","",[1]主干线!B1771)</f>
        <v>10kV</v>
      </c>
      <c r="C1771" s="7" t="str">
        <f>IF([1]主干线!C1771="","",[1]主干线!C1771)</f>
        <v>151天壹线</v>
      </c>
      <c r="D1771" s="7">
        <f>IF([1]主干线!D1771="","",[1]主干线!D1771)</f>
        <v>0</v>
      </c>
      <c r="E1771" s="7" t="str">
        <f>IF([1]主干线!E1771="","",[1]主干线!E1771)</f>
        <v>LGJ-185/30</v>
      </c>
      <c r="F1771" s="7">
        <f>IF([1]主干线!F1771="","",[1]主干线!F1771)</f>
        <v>0.41797200000000001</v>
      </c>
      <c r="G1771" s="7">
        <f>IF([1]主干线!M1771="","",[1]主干线!M1771)</f>
        <v>2E-3</v>
      </c>
      <c r="H1771" s="7">
        <f>IF([1]主干线!N1771="","",[1]主干线!N1771)</f>
        <v>0</v>
      </c>
      <c r="I1771" s="7">
        <f>IF([1]主干线!O1771="","",[1]主干线!O1771)</f>
        <v>0</v>
      </c>
      <c r="J1771" s="7">
        <f>IF([1]主干线!P1771="","",[1]主干线!P1771)</f>
        <v>2015</v>
      </c>
      <c r="K1771" s="7">
        <f>IF([1]主干线!Q1771="","",[1]主干线!Q1771)</f>
        <v>1</v>
      </c>
      <c r="L1771" s="7">
        <f>IF([1]主干线!R1771="","",[1]主干线!R1771)</f>
        <v>0</v>
      </c>
      <c r="M1771" s="7">
        <f>IF([1]主干线!S1771="","",[1]主干线!S1771)</f>
        <v>0</v>
      </c>
      <c r="N1771" s="7">
        <f>IF([1]主干线!T1771="","",[1]主干线!T1771)</f>
        <v>0</v>
      </c>
      <c r="O1771" s="7" t="str">
        <f>IF([1]主干线!V1771="","",[1]主干线!V1771)</f>
        <v>8796088768048</v>
      </c>
      <c r="P1771" s="7">
        <f>IF([1]主干线!W1771="","",[1]主干线!W1771)</f>
        <v>8.3594329999999992</v>
      </c>
      <c r="Q1771" s="7">
        <f>IF([1]主干线!X1771="","",[1]主干线!X1771)</f>
        <v>6</v>
      </c>
      <c r="R1771" s="7">
        <f>IF([1]主干线!I1771="","",[1]主干线!I1771)</f>
        <v>0</v>
      </c>
      <c r="S1771" s="7">
        <f>IF([1]主干线!G1771="","",[1]主干线!G1771)</f>
        <v>0</v>
      </c>
      <c r="T1771" s="7">
        <f>IF([1]主干线!J1771="","",[1]主干线!J1771)</f>
        <v>0</v>
      </c>
      <c r="U1771" s="7" t="str">
        <f>IF([1]主干线!H1771="","",[1]主干线!H1771)</f>
        <v>市辖</v>
      </c>
    </row>
    <row r="1772" spans="1:21" x14ac:dyDescent="0.15">
      <c r="A1772" s="7" t="str">
        <f>IF([1]主干线!A1772="","",[1]主干线!A1772)</f>
        <v>天壹线路10</v>
      </c>
      <c r="B1772" s="7" t="str">
        <f>IF([1]主干线!B1772="","",[1]主干线!B1772)</f>
        <v>10kV</v>
      </c>
      <c r="C1772" s="7" t="str">
        <f>IF([1]主干线!C1772="","",[1]主干线!C1772)</f>
        <v>151天壹线</v>
      </c>
      <c r="D1772" s="7">
        <f>IF([1]主干线!D1772="","",[1]主干线!D1772)</f>
        <v>0</v>
      </c>
      <c r="E1772" s="7" t="str">
        <f>IF([1]主干线!E1772="","",[1]主干线!E1772)</f>
        <v>LGJ-185/30</v>
      </c>
      <c r="F1772" s="7">
        <f>IF([1]主干线!F1772="","",[1]主干线!F1772)</f>
        <v>0.13506499999999999</v>
      </c>
      <c r="G1772" s="7">
        <f>IF([1]主干线!M1772="","",[1]主干线!M1772)</f>
        <v>2E-3</v>
      </c>
      <c r="H1772" s="7">
        <f>IF([1]主干线!N1772="","",[1]主干线!N1772)</f>
        <v>0</v>
      </c>
      <c r="I1772" s="7">
        <f>IF([1]主干线!O1772="","",[1]主干线!O1772)</f>
        <v>0</v>
      </c>
      <c r="J1772" s="7">
        <f>IF([1]主干线!P1772="","",[1]主干线!P1772)</f>
        <v>2015</v>
      </c>
      <c r="K1772" s="7">
        <f>IF([1]主干线!Q1772="","",[1]主干线!Q1772)</f>
        <v>2</v>
      </c>
      <c r="L1772" s="7">
        <f>IF([1]主干线!R1772="","",[1]主干线!R1772)</f>
        <v>0</v>
      </c>
      <c r="M1772" s="7">
        <f>IF([1]主干线!S1772="","",[1]主干线!S1772)</f>
        <v>0</v>
      </c>
      <c r="N1772" s="7">
        <f>IF([1]主干线!T1772="","",[1]主干线!T1772)</f>
        <v>0</v>
      </c>
      <c r="O1772" s="7" t="str">
        <f>IF([1]主干线!V1772="","",[1]主干线!V1772)</f>
        <v>分支箱_立德投资北配</v>
      </c>
      <c r="P1772" s="7">
        <f>IF([1]主干线!W1772="","",[1]主干线!W1772)</f>
        <v>2.7013069999999999</v>
      </c>
      <c r="Q1772" s="7">
        <f>IF([1]主干线!X1772="","",[1]主干线!X1772)</f>
        <v>7</v>
      </c>
      <c r="R1772" s="7">
        <f>IF([1]主干线!I1772="","",[1]主干线!I1772)</f>
        <v>1</v>
      </c>
      <c r="S1772" s="7">
        <f>IF([1]主干线!G1772="","",[1]主干线!G1772)</f>
        <v>0</v>
      </c>
      <c r="T1772" s="7">
        <f>IF([1]主干线!J1772="","",[1]主干线!J1772)</f>
        <v>0</v>
      </c>
      <c r="U1772" s="7" t="str">
        <f>IF([1]主干线!H1772="","",[1]主干线!H1772)</f>
        <v>市辖</v>
      </c>
    </row>
    <row r="1773" spans="1:21" x14ac:dyDescent="0.15">
      <c r="A1773" s="7" t="str">
        <f>IF([1]主干线!A1773="","",[1]主干线!A1773)</f>
        <v>天壹线路11</v>
      </c>
      <c r="B1773" s="7" t="str">
        <f>IF([1]主干线!B1773="","",[1]主干线!B1773)</f>
        <v>10kV</v>
      </c>
      <c r="C1773" s="7" t="str">
        <f>IF([1]主干线!C1773="","",[1]主干线!C1773)</f>
        <v>151天壹线</v>
      </c>
      <c r="D1773" s="7">
        <f>IF([1]主干线!D1773="","",[1]主干线!D1773)</f>
        <v>0</v>
      </c>
      <c r="E1773" s="7" t="str">
        <f>IF([1]主干线!E1773="","",[1]主干线!E1773)</f>
        <v>LGJ-185/30</v>
      </c>
      <c r="F1773" s="7">
        <f>IF([1]主干线!F1773="","",[1]主干线!F1773)</f>
        <v>3.7054999999999998E-2</v>
      </c>
      <c r="G1773" s="7">
        <f>IF([1]主干线!M1773="","",[1]主干线!M1773)</f>
        <v>2E-3</v>
      </c>
      <c r="H1773" s="7">
        <f>IF([1]主干线!N1773="","",[1]主干线!N1773)</f>
        <v>0</v>
      </c>
      <c r="I1773" s="7">
        <f>IF([1]主干线!O1773="","",[1]主干线!O1773)</f>
        <v>0</v>
      </c>
      <c r="J1773" s="7">
        <f>IF([1]主干线!P1773="","",[1]主干线!P1773)</f>
        <v>2015</v>
      </c>
      <c r="K1773" s="7">
        <f>IF([1]主干线!Q1773="","",[1]主干线!Q1773)</f>
        <v>3</v>
      </c>
      <c r="L1773" s="7">
        <f>IF([1]主干线!R1773="","",[1]主干线!R1773)</f>
        <v>0</v>
      </c>
      <c r="M1773" s="7">
        <f>IF([1]主干线!S1773="","",[1]主干线!S1773)</f>
        <v>0</v>
      </c>
      <c r="N1773" s="7">
        <f>IF([1]主干线!T1773="","",[1]主干线!T1773)</f>
        <v>0</v>
      </c>
      <c r="O1773" s="7" t="str">
        <f>IF([1]主干线!V1773="","",[1]主干线!V1773)</f>
        <v>8796088768096</v>
      </c>
      <c r="P1773" s="7">
        <f>IF([1]主干线!W1773="","",[1]主干线!W1773)</f>
        <v>0.74109199999999997</v>
      </c>
      <c r="Q1773" s="7">
        <f>IF([1]主干线!X1773="","",[1]主干线!X1773)</f>
        <v>8</v>
      </c>
      <c r="R1773" s="7">
        <f>IF([1]主干线!I1773="","",[1]主干线!I1773)</f>
        <v>1</v>
      </c>
      <c r="S1773" s="7">
        <f>IF([1]主干线!G1773="","",[1]主干线!G1773)</f>
        <v>0</v>
      </c>
      <c r="T1773" s="7">
        <f>IF([1]主干线!J1773="","",[1]主干线!J1773)</f>
        <v>0</v>
      </c>
      <c r="U1773" s="7" t="str">
        <f>IF([1]主干线!H1773="","",[1]主干线!H1773)</f>
        <v>市辖</v>
      </c>
    </row>
    <row r="1774" spans="1:21" x14ac:dyDescent="0.15">
      <c r="A1774" s="7" t="str">
        <f>IF([1]主干线!A1774="","",[1]主干线!A1774)</f>
        <v>天壹线路12</v>
      </c>
      <c r="B1774" s="7" t="str">
        <f>IF([1]主干线!B1774="","",[1]主干线!B1774)</f>
        <v>10kV</v>
      </c>
      <c r="C1774" s="7" t="str">
        <f>IF([1]主干线!C1774="","",[1]主干线!C1774)</f>
        <v>151天壹线</v>
      </c>
      <c r="D1774" s="7">
        <f>IF([1]主干线!D1774="","",[1]主干线!D1774)</f>
        <v>1</v>
      </c>
      <c r="E1774" s="7" t="str">
        <f>IF([1]主干线!E1774="","",[1]主干线!E1774)</f>
        <v>YJV22-3×185</v>
      </c>
      <c r="F1774" s="7">
        <f>IF([1]主干线!F1774="","",[1]主干线!F1774)</f>
        <v>1.6756E-2</v>
      </c>
      <c r="G1774" s="7">
        <f>IF([1]主干线!M1774="","",[1]主干线!M1774)</f>
        <v>2E-3</v>
      </c>
      <c r="H1774" s="7">
        <f>IF([1]主干线!N1774="","",[1]主干线!N1774)</f>
        <v>0</v>
      </c>
      <c r="I1774" s="7">
        <f>IF([1]主干线!O1774="","",[1]主干线!O1774)</f>
        <v>0</v>
      </c>
      <c r="J1774" s="7">
        <f>IF([1]主干线!P1774="","",[1]主干线!P1774)</f>
        <v>2015</v>
      </c>
      <c r="K1774" s="7">
        <f>IF([1]主干线!Q1774="","",[1]主干线!Q1774)</f>
        <v>1</v>
      </c>
      <c r="L1774" s="7">
        <f>IF([1]主干线!R1774="","",[1]主干线!R1774)</f>
        <v>0</v>
      </c>
      <c r="M1774" s="7">
        <f>IF([1]主干线!S1774="","",[1]主干线!S1774)</f>
        <v>0</v>
      </c>
      <c r="N1774" s="7">
        <f>IF([1]主干线!T1774="","",[1]主干线!T1774)</f>
        <v>0</v>
      </c>
      <c r="O1774" s="7" t="str">
        <f>IF([1]主干线!V1774="","",[1]主干线!V1774)</f>
        <v>配变_贝利宝1-1</v>
      </c>
      <c r="P1774" s="7">
        <f>IF([1]主干线!W1774="","",[1]主干线!W1774)</f>
        <v>1.089153</v>
      </c>
      <c r="Q1774" s="7">
        <f>IF([1]主干线!X1774="","",[1]主干线!X1774)</f>
        <v>0</v>
      </c>
      <c r="R1774" s="7">
        <f>IF([1]主干线!I1774="","",[1]主干线!I1774)</f>
        <v>0</v>
      </c>
      <c r="S1774" s="7">
        <f>IF([1]主干线!G1774="","",[1]主干线!G1774)</f>
        <v>0</v>
      </c>
      <c r="T1774" s="7">
        <f>IF([1]主干线!J1774="","",[1]主干线!J1774)</f>
        <v>0</v>
      </c>
      <c r="U1774" s="7" t="str">
        <f>IF([1]主干线!H1774="","",[1]主干线!H1774)</f>
        <v>市辖</v>
      </c>
    </row>
    <row r="1775" spans="1:21" x14ac:dyDescent="0.15">
      <c r="A1775" s="7" t="str">
        <f>IF([1]主干线!A1775="","",[1]主干线!A1775)</f>
        <v>天壹线路13</v>
      </c>
      <c r="B1775" s="7" t="str">
        <f>IF([1]主干线!B1775="","",[1]主干线!B1775)</f>
        <v>10kV</v>
      </c>
      <c r="C1775" s="7" t="str">
        <f>IF([1]主干线!C1775="","",[1]主干线!C1775)</f>
        <v>151天壹线</v>
      </c>
      <c r="D1775" s="7">
        <f>IF([1]主干线!D1775="","",[1]主干线!D1775)</f>
        <v>0</v>
      </c>
      <c r="E1775" s="7" t="str">
        <f>IF([1]主干线!E1775="","",[1]主干线!E1775)</f>
        <v>LGJ-185/30</v>
      </c>
      <c r="F1775" s="7">
        <f>IF([1]主干线!F1775="","",[1]主干线!F1775)</f>
        <v>6.5523999999999999E-2</v>
      </c>
      <c r="G1775" s="7">
        <f>IF([1]主干线!M1775="","",[1]主干线!M1775)</f>
        <v>2E-3</v>
      </c>
      <c r="H1775" s="7">
        <f>IF([1]主干线!N1775="","",[1]主干线!N1775)</f>
        <v>0</v>
      </c>
      <c r="I1775" s="7">
        <f>IF([1]主干线!O1775="","",[1]主干线!O1775)</f>
        <v>0</v>
      </c>
      <c r="J1775" s="7">
        <f>IF([1]主干线!P1775="","",[1]主干线!P1775)</f>
        <v>2015</v>
      </c>
      <c r="K1775" s="7">
        <f>IF([1]主干线!Q1775="","",[1]主干线!Q1775)</f>
        <v>2</v>
      </c>
      <c r="L1775" s="7">
        <f>IF([1]主干线!R1775="","",[1]主干线!R1775)</f>
        <v>0</v>
      </c>
      <c r="M1775" s="7">
        <f>IF([1]主干线!S1775="","",[1]主干线!S1775)</f>
        <v>0</v>
      </c>
      <c r="N1775" s="7">
        <f>IF([1]主干线!T1775="","",[1]主干线!T1775)</f>
        <v>0</v>
      </c>
      <c r="O1775" s="7" t="str">
        <f>IF([1]主干线!V1775="","",[1]主干线!V1775)</f>
        <v>8796088768144</v>
      </c>
      <c r="P1775" s="7">
        <f>IF([1]主干线!W1775="","",[1]主干线!W1775)</f>
        <v>1.3104769999999999</v>
      </c>
      <c r="Q1775" s="7">
        <f>IF([1]主干线!X1775="","",[1]主干线!X1775)</f>
        <v>1</v>
      </c>
      <c r="R1775" s="7">
        <f>IF([1]主干线!I1775="","",[1]主干线!I1775)</f>
        <v>1</v>
      </c>
      <c r="S1775" s="7">
        <f>IF([1]主干线!G1775="","",[1]主干线!G1775)</f>
        <v>0</v>
      </c>
      <c r="T1775" s="7">
        <f>IF([1]主干线!J1775="","",[1]主干线!J1775)</f>
        <v>0</v>
      </c>
      <c r="U1775" s="7" t="str">
        <f>IF([1]主干线!H1775="","",[1]主干线!H1775)</f>
        <v>市辖</v>
      </c>
    </row>
    <row r="1776" spans="1:21" x14ac:dyDescent="0.15">
      <c r="A1776" s="7" t="str">
        <f>IF([1]主干线!A1776="","",[1]主干线!A1776)</f>
        <v>天壹线路14</v>
      </c>
      <c r="B1776" s="7" t="str">
        <f>IF([1]主干线!B1776="","",[1]主干线!B1776)</f>
        <v>10kV</v>
      </c>
      <c r="C1776" s="7" t="str">
        <f>IF([1]主干线!C1776="","",[1]主干线!C1776)</f>
        <v>151天壹线</v>
      </c>
      <c r="D1776" s="7">
        <f>IF([1]主干线!D1776="","",[1]主干线!D1776)</f>
        <v>0</v>
      </c>
      <c r="E1776" s="7" t="str">
        <f>IF([1]主干线!E1776="","",[1]主干线!E1776)</f>
        <v>LGJ-185/30</v>
      </c>
      <c r="F1776" s="7">
        <f>IF([1]主干线!F1776="","",[1]主干线!F1776)</f>
        <v>2.9485000000000001E-2</v>
      </c>
      <c r="G1776" s="7">
        <f>IF([1]主干线!M1776="","",[1]主干线!M1776)</f>
        <v>2E-3</v>
      </c>
      <c r="H1776" s="7">
        <f>IF([1]主干线!N1776="","",[1]主干线!N1776)</f>
        <v>0</v>
      </c>
      <c r="I1776" s="7">
        <f>IF([1]主干线!O1776="","",[1]主干线!O1776)</f>
        <v>0</v>
      </c>
      <c r="J1776" s="7">
        <f>IF([1]主干线!P1776="","",[1]主干线!P1776)</f>
        <v>2015</v>
      </c>
      <c r="K1776" s="7">
        <f>IF([1]主干线!Q1776="","",[1]主干线!Q1776)</f>
        <v>3</v>
      </c>
      <c r="L1776" s="7">
        <f>IF([1]主干线!R1776="","",[1]主干线!R1776)</f>
        <v>0</v>
      </c>
      <c r="M1776" s="7">
        <f>IF([1]主干线!S1776="","",[1]主干线!S1776)</f>
        <v>0</v>
      </c>
      <c r="N1776" s="7">
        <f>IF([1]主干线!T1776="","",[1]主干线!T1776)</f>
        <v>0</v>
      </c>
      <c r="O1776" s="7" t="str">
        <f>IF([1]主干线!V1776="","",[1]主干线!V1776)</f>
        <v>8796088768176</v>
      </c>
      <c r="P1776" s="7">
        <f>IF([1]主干线!W1776="","",[1]主干线!W1776)</f>
        <v>0.58970100000000003</v>
      </c>
      <c r="Q1776" s="7">
        <f>IF([1]主干线!X1776="","",[1]主干线!X1776)</f>
        <v>2</v>
      </c>
      <c r="R1776" s="7">
        <f>IF([1]主干线!I1776="","",[1]主干线!I1776)</f>
        <v>1</v>
      </c>
      <c r="S1776" s="7">
        <f>IF([1]主干线!G1776="","",[1]主干线!G1776)</f>
        <v>0</v>
      </c>
      <c r="T1776" s="7">
        <f>IF([1]主干线!J1776="","",[1]主干线!J1776)</f>
        <v>0</v>
      </c>
      <c r="U1776" s="7" t="str">
        <f>IF([1]主干线!H1776="","",[1]主干线!H1776)</f>
        <v>市辖</v>
      </c>
    </row>
    <row r="1777" spans="1:21" x14ac:dyDescent="0.15">
      <c r="A1777" s="7" t="str">
        <f>IF([1]主干线!A1777="","",[1]主干线!A1777)</f>
        <v>天壹线路15</v>
      </c>
      <c r="B1777" s="7" t="str">
        <f>IF([1]主干线!B1777="","",[1]主干线!B1777)</f>
        <v>10kV</v>
      </c>
      <c r="C1777" s="7" t="str">
        <f>IF([1]主干线!C1777="","",[1]主干线!C1777)</f>
        <v>151天壹线</v>
      </c>
      <c r="D1777" s="7">
        <f>IF([1]主干线!D1777="","",[1]主干线!D1777)</f>
        <v>0</v>
      </c>
      <c r="E1777" s="7" t="str">
        <f>IF([1]主干线!E1777="","",[1]主干线!E1777)</f>
        <v>LGJ-185/30</v>
      </c>
      <c r="F1777" s="7">
        <f>IF([1]主干线!F1777="","",[1]主干线!F1777)</f>
        <v>1.7503000000000001E-2</v>
      </c>
      <c r="G1777" s="7">
        <f>IF([1]主干线!M1777="","",[1]主干线!M1777)</f>
        <v>2E-3</v>
      </c>
      <c r="H1777" s="7">
        <f>IF([1]主干线!N1777="","",[1]主干线!N1777)</f>
        <v>0</v>
      </c>
      <c r="I1777" s="7">
        <f>IF([1]主干线!O1777="","",[1]主干线!O1777)</f>
        <v>0</v>
      </c>
      <c r="J1777" s="7">
        <f>IF([1]主干线!P1777="","",[1]主干线!P1777)</f>
        <v>2015</v>
      </c>
      <c r="K1777" s="7">
        <f>IF([1]主干线!Q1777="","",[1]主干线!Q1777)</f>
        <v>1</v>
      </c>
      <c r="L1777" s="7">
        <f>IF([1]主干线!R1777="","",[1]主干线!R1777)</f>
        <v>0</v>
      </c>
      <c r="M1777" s="7">
        <f>IF([1]主干线!S1777="","",[1]主干线!S1777)</f>
        <v>0</v>
      </c>
      <c r="N1777" s="7">
        <f>IF([1]主干线!T1777="","",[1]主干线!T1777)</f>
        <v>0</v>
      </c>
      <c r="O1777" s="7" t="str">
        <f>IF([1]主干线!V1777="","",[1]主干线!V1777)</f>
        <v>配变_富通电子</v>
      </c>
      <c r="P1777" s="7">
        <f>IF([1]主干线!W1777="","",[1]主干线!W1777)</f>
        <v>0.35006999999999999</v>
      </c>
      <c r="Q1777" s="7">
        <f>IF([1]主干线!X1777="","",[1]主干线!X1777)</f>
        <v>3</v>
      </c>
      <c r="R1777" s="7">
        <f>IF([1]主干线!I1777="","",[1]主干线!I1777)</f>
        <v>0</v>
      </c>
      <c r="S1777" s="7">
        <f>IF([1]主干线!G1777="","",[1]主干线!G1777)</f>
        <v>0</v>
      </c>
      <c r="T1777" s="7">
        <f>IF([1]主干线!J1777="","",[1]主干线!J1777)</f>
        <v>0</v>
      </c>
      <c r="U1777" s="7" t="str">
        <f>IF([1]主干线!H1777="","",[1]主干线!H1777)</f>
        <v>市辖</v>
      </c>
    </row>
    <row r="1778" spans="1:21" x14ac:dyDescent="0.15">
      <c r="A1778" s="7" t="str">
        <f>IF([1]主干线!A1778="","",[1]主干线!A1778)</f>
        <v>天壹线路16</v>
      </c>
      <c r="B1778" s="7" t="str">
        <f>IF([1]主干线!B1778="","",[1]主干线!B1778)</f>
        <v>10kV</v>
      </c>
      <c r="C1778" s="7" t="str">
        <f>IF([1]主干线!C1778="","",[1]主干线!C1778)</f>
        <v>151天壹线</v>
      </c>
      <c r="D1778" s="7">
        <f>IF([1]主干线!D1778="","",[1]主干线!D1778)</f>
        <v>0</v>
      </c>
      <c r="E1778" s="7" t="str">
        <f>IF([1]主干线!E1778="","",[1]主干线!E1778)</f>
        <v>LGJ-185/30</v>
      </c>
      <c r="F1778" s="7">
        <f>IF([1]主干线!F1778="","",[1]主干线!F1778)</f>
        <v>3.7414999999999997E-2</v>
      </c>
      <c r="G1778" s="7">
        <f>IF([1]主干线!M1778="","",[1]主干线!M1778)</f>
        <v>2E-3</v>
      </c>
      <c r="H1778" s="7">
        <f>IF([1]主干线!N1778="","",[1]主干线!N1778)</f>
        <v>0</v>
      </c>
      <c r="I1778" s="7">
        <f>IF([1]主干线!O1778="","",[1]主干线!O1778)</f>
        <v>0</v>
      </c>
      <c r="J1778" s="7">
        <f>IF([1]主干线!P1778="","",[1]主干线!P1778)</f>
        <v>2015</v>
      </c>
      <c r="K1778" s="7">
        <f>IF([1]主干线!Q1778="","",[1]主干线!Q1778)</f>
        <v>2</v>
      </c>
      <c r="L1778" s="7">
        <f>IF([1]主干线!R1778="","",[1]主干线!R1778)</f>
        <v>0</v>
      </c>
      <c r="M1778" s="7">
        <f>IF([1]主干线!S1778="","",[1]主干线!S1778)</f>
        <v>0</v>
      </c>
      <c r="N1778" s="7">
        <f>IF([1]主干线!T1778="","",[1]主干线!T1778)</f>
        <v>0</v>
      </c>
      <c r="O1778" s="7" t="str">
        <f>IF([1]主干线!V1778="","",[1]主干线!V1778)</f>
        <v>8796088768240</v>
      </c>
      <c r="P1778" s="7">
        <f>IF([1]主干线!W1778="","",[1]主干线!W1778)</f>
        <v>0.74830600000000003</v>
      </c>
      <c r="Q1778" s="7">
        <f>IF([1]主干线!X1778="","",[1]主干线!X1778)</f>
        <v>4</v>
      </c>
      <c r="R1778" s="7">
        <f>IF([1]主干线!I1778="","",[1]主干线!I1778)</f>
        <v>1</v>
      </c>
      <c r="S1778" s="7">
        <f>IF([1]主干线!G1778="","",[1]主干线!G1778)</f>
        <v>0</v>
      </c>
      <c r="T1778" s="7">
        <f>IF([1]主干线!J1778="","",[1]主干线!J1778)</f>
        <v>0</v>
      </c>
      <c r="U1778" s="7" t="str">
        <f>IF([1]主干线!H1778="","",[1]主干线!H1778)</f>
        <v>市辖</v>
      </c>
    </row>
    <row r="1779" spans="1:21" x14ac:dyDescent="0.15">
      <c r="A1779" s="7" t="str">
        <f>IF([1]主干线!A1779="","",[1]主干线!A1779)</f>
        <v>天壹线路17</v>
      </c>
      <c r="B1779" s="7" t="str">
        <f>IF([1]主干线!B1779="","",[1]主干线!B1779)</f>
        <v>10kV</v>
      </c>
      <c r="C1779" s="7" t="str">
        <f>IF([1]主干线!C1779="","",[1]主干线!C1779)</f>
        <v>151天壹线</v>
      </c>
      <c r="D1779" s="7">
        <f>IF([1]主干线!D1779="","",[1]主干线!D1779)</f>
        <v>1</v>
      </c>
      <c r="E1779" s="7" t="str">
        <f>IF([1]主干线!E1779="","",[1]主干线!E1779)</f>
        <v>YJV22-3×95</v>
      </c>
      <c r="F1779" s="7">
        <f>IF([1]主干线!F1779="","",[1]主干线!F1779)</f>
        <v>1.6805E-2</v>
      </c>
      <c r="G1779" s="7">
        <f>IF([1]主干线!M1779="","",[1]主干线!M1779)</f>
        <v>2E-3</v>
      </c>
      <c r="H1779" s="7">
        <f>IF([1]主干线!N1779="","",[1]主干线!N1779)</f>
        <v>0</v>
      </c>
      <c r="I1779" s="7">
        <f>IF([1]主干线!O1779="","",[1]主干线!O1779)</f>
        <v>0</v>
      </c>
      <c r="J1779" s="7">
        <f>IF([1]主干线!P1779="","",[1]主干线!P1779)</f>
        <v>2015</v>
      </c>
      <c r="K1779" s="7">
        <f>IF([1]主干线!Q1779="","",[1]主干线!Q1779)</f>
        <v>3</v>
      </c>
      <c r="L1779" s="7">
        <f>IF([1]主干线!R1779="","",[1]主干线!R1779)</f>
        <v>0</v>
      </c>
      <c r="M1779" s="7">
        <f>IF([1]主干线!S1779="","",[1]主干线!S1779)</f>
        <v>0</v>
      </c>
      <c r="N1779" s="7">
        <f>IF([1]主干线!T1779="","",[1]主干线!T1779)</f>
        <v>0</v>
      </c>
      <c r="O1779" s="7" t="str">
        <f>IF([1]主干线!V1779="","",[1]主干线!V1779)</f>
        <v>配变_铁鹰模具</v>
      </c>
      <c r="P1779" s="7">
        <f>IF([1]主干线!W1779="","",[1]主干线!W1779)</f>
        <v>0.95785900000000002</v>
      </c>
      <c r="Q1779" s="7">
        <f>IF([1]主干线!X1779="","",[1]主干线!X1779)</f>
        <v>5</v>
      </c>
      <c r="R1779" s="7">
        <f>IF([1]主干线!I1779="","",[1]主干线!I1779)</f>
        <v>1</v>
      </c>
      <c r="S1779" s="7">
        <f>IF([1]主干线!G1779="","",[1]主干线!G1779)</f>
        <v>0</v>
      </c>
      <c r="T1779" s="7">
        <f>IF([1]主干线!J1779="","",[1]主干线!J1779)</f>
        <v>0</v>
      </c>
      <c r="U1779" s="7" t="str">
        <f>IF([1]主干线!H1779="","",[1]主干线!H1779)</f>
        <v>市辖</v>
      </c>
    </row>
    <row r="1780" spans="1:21" x14ac:dyDescent="0.15">
      <c r="A1780" s="7" t="str">
        <f>IF([1]主干线!A1780="","",[1]主干线!A1780)</f>
        <v>天壹线路18</v>
      </c>
      <c r="B1780" s="7" t="str">
        <f>IF([1]主干线!B1780="","",[1]主干线!B1780)</f>
        <v>10kV</v>
      </c>
      <c r="C1780" s="7" t="str">
        <f>IF([1]主干线!C1780="","",[1]主干线!C1780)</f>
        <v>151天壹线</v>
      </c>
      <c r="D1780" s="7">
        <f>IF([1]主干线!D1780="","",[1]主干线!D1780)</f>
        <v>0</v>
      </c>
      <c r="E1780" s="7" t="str">
        <f>IF([1]主干线!E1780="","",[1]主干线!E1780)</f>
        <v>LGJ-185/30</v>
      </c>
      <c r="F1780" s="7">
        <f>IF([1]主干线!F1780="","",[1]主干线!F1780)</f>
        <v>0.103116</v>
      </c>
      <c r="G1780" s="7">
        <f>IF([1]主干线!M1780="","",[1]主干线!M1780)</f>
        <v>2E-3</v>
      </c>
      <c r="H1780" s="7">
        <f>IF([1]主干线!N1780="","",[1]主干线!N1780)</f>
        <v>0</v>
      </c>
      <c r="I1780" s="7">
        <f>IF([1]主干线!O1780="","",[1]主干线!O1780)</f>
        <v>0</v>
      </c>
      <c r="J1780" s="7">
        <f>IF([1]主干线!P1780="","",[1]主干线!P1780)</f>
        <v>2015</v>
      </c>
      <c r="K1780" s="7">
        <f>IF([1]主干线!Q1780="","",[1]主干线!Q1780)</f>
        <v>1</v>
      </c>
      <c r="L1780" s="7">
        <f>IF([1]主干线!R1780="","",[1]主干线!R1780)</f>
        <v>0</v>
      </c>
      <c r="M1780" s="7">
        <f>IF([1]主干线!S1780="","",[1]主干线!S1780)</f>
        <v>0</v>
      </c>
      <c r="N1780" s="7">
        <f>IF([1]主干线!T1780="","",[1]主干线!T1780)</f>
        <v>0</v>
      </c>
      <c r="O1780" s="7" t="str">
        <f>IF([1]主干线!V1780="","",[1]主干线!V1780)</f>
        <v>8796088768272</v>
      </c>
      <c r="P1780" s="7">
        <f>IF([1]主干线!W1780="","",[1]主干线!W1780)</f>
        <v>2.0623290000000001</v>
      </c>
      <c r="Q1780" s="7">
        <f>IF([1]主干线!X1780="","",[1]主干线!X1780)</f>
        <v>6</v>
      </c>
      <c r="R1780" s="7">
        <f>IF([1]主干线!I1780="","",[1]主干线!I1780)</f>
        <v>0</v>
      </c>
      <c r="S1780" s="7">
        <f>IF([1]主干线!G1780="","",[1]主干线!G1780)</f>
        <v>0</v>
      </c>
      <c r="T1780" s="7">
        <f>IF([1]主干线!J1780="","",[1]主干线!J1780)</f>
        <v>0</v>
      </c>
      <c r="U1780" s="7" t="str">
        <f>IF([1]主干线!H1780="","",[1]主干线!H1780)</f>
        <v>市辖</v>
      </c>
    </row>
    <row r="1781" spans="1:21" x14ac:dyDescent="0.15">
      <c r="A1781" s="7" t="str">
        <f>IF([1]主干线!A1781="","",[1]主干线!A1781)</f>
        <v>天壹线路19</v>
      </c>
      <c r="B1781" s="7" t="str">
        <f>IF([1]主干线!B1781="","",[1]主干线!B1781)</f>
        <v>10kV</v>
      </c>
      <c r="C1781" s="7" t="str">
        <f>IF([1]主干线!C1781="","",[1]主干线!C1781)</f>
        <v>151天壹线</v>
      </c>
      <c r="D1781" s="7">
        <f>IF([1]主干线!D1781="","",[1]主干线!D1781)</f>
        <v>0</v>
      </c>
      <c r="E1781" s="7" t="str">
        <f>IF([1]主干线!E1781="","",[1]主干线!E1781)</f>
        <v>LGJ-185/30</v>
      </c>
      <c r="F1781" s="7">
        <f>IF([1]主干线!F1781="","",[1]主干线!F1781)</f>
        <v>0.22270699999999999</v>
      </c>
      <c r="G1781" s="7">
        <f>IF([1]主干线!M1781="","",[1]主干线!M1781)</f>
        <v>2E-3</v>
      </c>
      <c r="H1781" s="7">
        <f>IF([1]主干线!N1781="","",[1]主干线!N1781)</f>
        <v>0</v>
      </c>
      <c r="I1781" s="7">
        <f>IF([1]主干线!O1781="","",[1]主干线!O1781)</f>
        <v>0</v>
      </c>
      <c r="J1781" s="7">
        <f>IF([1]主干线!P1781="","",[1]主干线!P1781)</f>
        <v>2015</v>
      </c>
      <c r="K1781" s="7">
        <f>IF([1]主干线!Q1781="","",[1]主干线!Q1781)</f>
        <v>2</v>
      </c>
      <c r="L1781" s="7">
        <f>IF([1]主干线!R1781="","",[1]主干线!R1781)</f>
        <v>0</v>
      </c>
      <c r="M1781" s="7">
        <f>IF([1]主干线!S1781="","",[1]主干线!S1781)</f>
        <v>0</v>
      </c>
      <c r="N1781" s="7">
        <f>IF([1]主干线!T1781="","",[1]主干线!T1781)</f>
        <v>0</v>
      </c>
      <c r="O1781" s="7" t="str">
        <f>IF([1]主干线!V1781="","",[1]主干线!V1781)</f>
        <v>8796088768304</v>
      </c>
      <c r="P1781" s="7">
        <f>IF([1]主干线!W1781="","",[1]主干线!W1781)</f>
        <v>4.4541500000000003</v>
      </c>
      <c r="Q1781" s="7">
        <f>IF([1]主干线!X1781="","",[1]主干线!X1781)</f>
        <v>7</v>
      </c>
      <c r="R1781" s="7">
        <f>IF([1]主干线!I1781="","",[1]主干线!I1781)</f>
        <v>1</v>
      </c>
      <c r="S1781" s="7">
        <f>IF([1]主干线!G1781="","",[1]主干线!G1781)</f>
        <v>0</v>
      </c>
      <c r="T1781" s="7">
        <f>IF([1]主干线!J1781="","",[1]主干线!J1781)</f>
        <v>0</v>
      </c>
      <c r="U1781" s="7" t="str">
        <f>IF([1]主干线!H1781="","",[1]主干线!H1781)</f>
        <v>市辖</v>
      </c>
    </row>
    <row r="1782" spans="1:21" x14ac:dyDescent="0.15">
      <c r="A1782" s="7" t="str">
        <f>IF([1]主干线!A1782="","",[1]主干线!A1782)</f>
        <v>天壹线路20</v>
      </c>
      <c r="B1782" s="7" t="str">
        <f>IF([1]主干线!B1782="","",[1]主干线!B1782)</f>
        <v>10kV</v>
      </c>
      <c r="C1782" s="7" t="str">
        <f>IF([1]主干线!C1782="","",[1]主干线!C1782)</f>
        <v>151天壹线</v>
      </c>
      <c r="D1782" s="7">
        <f>IF([1]主干线!D1782="","",[1]主干线!D1782)</f>
        <v>0</v>
      </c>
      <c r="E1782" s="7" t="str">
        <f>IF([1]主干线!E1782="","",[1]主干线!E1782)</f>
        <v>LGJ-185/30</v>
      </c>
      <c r="F1782" s="7">
        <f>IF([1]主干线!F1782="","",[1]主干线!F1782)</f>
        <v>3.6811000000000003E-2</v>
      </c>
      <c r="G1782" s="7">
        <f>IF([1]主干线!M1782="","",[1]主干线!M1782)</f>
        <v>2E-3</v>
      </c>
      <c r="H1782" s="7">
        <f>IF([1]主干线!N1782="","",[1]主干线!N1782)</f>
        <v>0</v>
      </c>
      <c r="I1782" s="7">
        <f>IF([1]主干线!O1782="","",[1]主干线!O1782)</f>
        <v>0</v>
      </c>
      <c r="J1782" s="7">
        <f>IF([1]主干线!P1782="","",[1]主干线!P1782)</f>
        <v>2015</v>
      </c>
      <c r="K1782" s="7">
        <f>IF([1]主干线!Q1782="","",[1]主干线!Q1782)</f>
        <v>3</v>
      </c>
      <c r="L1782" s="7">
        <f>IF([1]主干线!R1782="","",[1]主干线!R1782)</f>
        <v>0</v>
      </c>
      <c r="M1782" s="7">
        <f>IF([1]主干线!S1782="","",[1]主干线!S1782)</f>
        <v>0</v>
      </c>
      <c r="N1782" s="7">
        <f>IF([1]主干线!T1782="","",[1]主干线!T1782)</f>
        <v>0</v>
      </c>
      <c r="O1782" s="7" t="str">
        <f>IF([1]主干线!V1782="","",[1]主干线!V1782)</f>
        <v>配变_古汉有色金属铸造</v>
      </c>
      <c r="P1782" s="7">
        <f>IF([1]主干线!W1782="","",[1]主干线!W1782)</f>
        <v>0.73622200000000004</v>
      </c>
      <c r="Q1782" s="7">
        <f>IF([1]主干线!X1782="","",[1]主干线!X1782)</f>
        <v>8</v>
      </c>
      <c r="R1782" s="7">
        <f>IF([1]主干线!I1782="","",[1]主干线!I1782)</f>
        <v>1</v>
      </c>
      <c r="S1782" s="7">
        <f>IF([1]主干线!G1782="","",[1]主干线!G1782)</f>
        <v>0</v>
      </c>
      <c r="T1782" s="7">
        <f>IF([1]主干线!J1782="","",[1]主干线!J1782)</f>
        <v>0</v>
      </c>
      <c r="U1782" s="7" t="str">
        <f>IF([1]主干线!H1782="","",[1]主干线!H1782)</f>
        <v>市辖</v>
      </c>
    </row>
    <row r="1783" spans="1:21" x14ac:dyDescent="0.15">
      <c r="A1783" s="7" t="str">
        <f>IF([1]主干线!A1783="","",[1]主干线!A1783)</f>
        <v>天壹线路21</v>
      </c>
      <c r="B1783" s="7" t="str">
        <f>IF([1]主干线!B1783="","",[1]主干线!B1783)</f>
        <v>10kV</v>
      </c>
      <c r="C1783" s="7" t="str">
        <f>IF([1]主干线!C1783="","",[1]主干线!C1783)</f>
        <v>151天壹线</v>
      </c>
      <c r="D1783" s="7">
        <f>IF([1]主干线!D1783="","",[1]主干线!D1783)</f>
        <v>0</v>
      </c>
      <c r="E1783" s="7" t="str">
        <f>IF([1]主干线!E1783="","",[1]主干线!E1783)</f>
        <v>LGJ-185/30</v>
      </c>
      <c r="F1783" s="7">
        <f>IF([1]主干线!F1783="","",[1]主干线!F1783)</f>
        <v>6.7061999999999997E-2</v>
      </c>
      <c r="G1783" s="7">
        <f>IF([1]主干线!M1783="","",[1]主干线!M1783)</f>
        <v>2E-3</v>
      </c>
      <c r="H1783" s="7">
        <f>IF([1]主干线!N1783="","",[1]主干线!N1783)</f>
        <v>0</v>
      </c>
      <c r="I1783" s="7">
        <f>IF([1]主干线!O1783="","",[1]主干线!O1783)</f>
        <v>0</v>
      </c>
      <c r="J1783" s="7">
        <f>IF([1]主干线!P1783="","",[1]主干线!P1783)</f>
        <v>2015</v>
      </c>
      <c r="K1783" s="7">
        <f>IF([1]主干线!Q1783="","",[1]主干线!Q1783)</f>
        <v>1</v>
      </c>
      <c r="L1783" s="7">
        <f>IF([1]主干线!R1783="","",[1]主干线!R1783)</f>
        <v>0</v>
      </c>
      <c r="M1783" s="7">
        <f>IF([1]主干线!S1783="","",[1]主干线!S1783)</f>
        <v>0</v>
      </c>
      <c r="N1783" s="7">
        <f>IF([1]主干线!T1783="","",[1]主干线!T1783)</f>
        <v>0</v>
      </c>
      <c r="O1783" s="7" t="str">
        <f>IF([1]主干线!V1783="","",[1]主干线!V1783)</f>
        <v>8796088768368</v>
      </c>
      <c r="P1783" s="7">
        <f>IF([1]主干线!W1783="","",[1]主干线!W1783)</f>
        <v>1.341242</v>
      </c>
      <c r="Q1783" s="7">
        <f>IF([1]主干线!X1783="","",[1]主干线!X1783)</f>
        <v>0</v>
      </c>
      <c r="R1783" s="7">
        <f>IF([1]主干线!I1783="","",[1]主干线!I1783)</f>
        <v>0</v>
      </c>
      <c r="S1783" s="7">
        <f>IF([1]主干线!G1783="","",[1]主干线!G1783)</f>
        <v>0</v>
      </c>
      <c r="T1783" s="7">
        <f>IF([1]主干线!J1783="","",[1]主干线!J1783)</f>
        <v>0</v>
      </c>
      <c r="U1783" s="7" t="str">
        <f>IF([1]主干线!H1783="","",[1]主干线!H1783)</f>
        <v>市辖</v>
      </c>
    </row>
    <row r="1784" spans="1:21" x14ac:dyDescent="0.15">
      <c r="A1784" s="7" t="str">
        <f>IF([1]主干线!A1784="","",[1]主干线!A1784)</f>
        <v>天壹线路22</v>
      </c>
      <c r="B1784" s="7" t="str">
        <f>IF([1]主干线!B1784="","",[1]主干线!B1784)</f>
        <v>10kV</v>
      </c>
      <c r="C1784" s="7" t="str">
        <f>IF([1]主干线!C1784="","",[1]主干线!C1784)</f>
        <v>151天壹线</v>
      </c>
      <c r="D1784" s="7">
        <f>IF([1]主干线!D1784="","",[1]主干线!D1784)</f>
        <v>0</v>
      </c>
      <c r="E1784" s="7" t="str">
        <f>IF([1]主干线!E1784="","",[1]主干线!E1784)</f>
        <v>LGJ-185/30</v>
      </c>
      <c r="F1784" s="7">
        <f>IF([1]主干线!F1784="","",[1]主干线!F1784)</f>
        <v>3.2038999999999998E-2</v>
      </c>
      <c r="G1784" s="7">
        <f>IF([1]主干线!M1784="","",[1]主干线!M1784)</f>
        <v>2E-3</v>
      </c>
      <c r="H1784" s="7">
        <f>IF([1]主干线!N1784="","",[1]主干线!N1784)</f>
        <v>0</v>
      </c>
      <c r="I1784" s="7">
        <f>IF([1]主干线!O1784="","",[1]主干线!O1784)</f>
        <v>0</v>
      </c>
      <c r="J1784" s="7">
        <f>IF([1]主干线!P1784="","",[1]主干线!P1784)</f>
        <v>2015</v>
      </c>
      <c r="K1784" s="7">
        <f>IF([1]主干线!Q1784="","",[1]主干线!Q1784)</f>
        <v>2</v>
      </c>
      <c r="L1784" s="7">
        <f>IF([1]主干线!R1784="","",[1]主干线!R1784)</f>
        <v>0</v>
      </c>
      <c r="M1784" s="7">
        <f>IF([1]主干线!S1784="","",[1]主干线!S1784)</f>
        <v>0</v>
      </c>
      <c r="N1784" s="7">
        <f>IF([1]主干线!T1784="","",[1]主干线!T1784)</f>
        <v>0</v>
      </c>
      <c r="O1784" s="7" t="str">
        <f>IF([1]主干线!V1784="","",[1]主干线!V1784)</f>
        <v>配变_江达扬升</v>
      </c>
      <c r="P1784" s="7">
        <f>IF([1]主干线!W1784="","",[1]主干线!W1784)</f>
        <v>0.64077799999999996</v>
      </c>
      <c r="Q1784" s="7">
        <f>IF([1]主干线!X1784="","",[1]主干线!X1784)</f>
        <v>1</v>
      </c>
      <c r="R1784" s="7">
        <f>IF([1]主干线!I1784="","",[1]主干线!I1784)</f>
        <v>1</v>
      </c>
      <c r="S1784" s="7">
        <f>IF([1]主干线!G1784="","",[1]主干线!G1784)</f>
        <v>0</v>
      </c>
      <c r="T1784" s="7">
        <f>IF([1]主干线!J1784="","",[1]主干线!J1784)</f>
        <v>0</v>
      </c>
      <c r="U1784" s="7" t="str">
        <f>IF([1]主干线!H1784="","",[1]主干线!H1784)</f>
        <v>市辖</v>
      </c>
    </row>
    <row r="1785" spans="1:21" x14ac:dyDescent="0.15">
      <c r="A1785" s="7" t="str">
        <f>IF([1]主干线!A1785="","",[1]主干线!A1785)</f>
        <v>天壹线路23</v>
      </c>
      <c r="B1785" s="7" t="str">
        <f>IF([1]主干线!B1785="","",[1]主干线!B1785)</f>
        <v>10kV</v>
      </c>
      <c r="C1785" s="7" t="str">
        <f>IF([1]主干线!C1785="","",[1]主干线!C1785)</f>
        <v>151天壹线</v>
      </c>
      <c r="D1785" s="7">
        <f>IF([1]主干线!D1785="","",[1]主干线!D1785)</f>
        <v>0</v>
      </c>
      <c r="E1785" s="7" t="str">
        <f>IF([1]主干线!E1785="","",[1]主干线!E1785)</f>
        <v>LGJ-185/30</v>
      </c>
      <c r="F1785" s="7">
        <f>IF([1]主干线!F1785="","",[1]主干线!F1785)</f>
        <v>6.1492999999999999E-2</v>
      </c>
      <c r="G1785" s="7">
        <f>IF([1]主干线!M1785="","",[1]主干线!M1785)</f>
        <v>2E-3</v>
      </c>
      <c r="H1785" s="7">
        <f>IF([1]主干线!N1785="","",[1]主干线!N1785)</f>
        <v>0</v>
      </c>
      <c r="I1785" s="7">
        <f>IF([1]主干线!O1785="","",[1]主干线!O1785)</f>
        <v>0</v>
      </c>
      <c r="J1785" s="7">
        <f>IF([1]主干线!P1785="","",[1]主干线!P1785)</f>
        <v>2015</v>
      </c>
      <c r="K1785" s="7">
        <f>IF([1]主干线!Q1785="","",[1]主干线!Q1785)</f>
        <v>3</v>
      </c>
      <c r="L1785" s="7">
        <f>IF([1]主干线!R1785="","",[1]主干线!R1785)</f>
        <v>0</v>
      </c>
      <c r="M1785" s="7">
        <f>IF([1]主干线!S1785="","",[1]主干线!S1785)</f>
        <v>0</v>
      </c>
      <c r="N1785" s="7">
        <f>IF([1]主干线!T1785="","",[1]主干线!T1785)</f>
        <v>0</v>
      </c>
      <c r="O1785" s="7" t="str">
        <f>IF([1]主干线!V1785="","",[1]主干线!V1785)</f>
        <v>8796088768560</v>
      </c>
      <c r="P1785" s="7">
        <f>IF([1]主干线!W1785="","",[1]主干线!W1785)</f>
        <v>1.2298629999999999</v>
      </c>
      <c r="Q1785" s="7">
        <f>IF([1]主干线!X1785="","",[1]主干线!X1785)</f>
        <v>2</v>
      </c>
      <c r="R1785" s="7">
        <f>IF([1]主干线!I1785="","",[1]主干线!I1785)</f>
        <v>1</v>
      </c>
      <c r="S1785" s="7">
        <f>IF([1]主干线!G1785="","",[1]主干线!G1785)</f>
        <v>0</v>
      </c>
      <c r="T1785" s="7">
        <f>IF([1]主干线!J1785="","",[1]主干线!J1785)</f>
        <v>0</v>
      </c>
      <c r="U1785" s="7" t="str">
        <f>IF([1]主干线!H1785="","",[1]主干线!H1785)</f>
        <v>市辖</v>
      </c>
    </row>
    <row r="1786" spans="1:21" x14ac:dyDescent="0.15">
      <c r="A1786" s="7" t="str">
        <f>IF([1]主干线!A1786="","",[1]主干线!A1786)</f>
        <v>天壹线路24</v>
      </c>
      <c r="B1786" s="7" t="str">
        <f>IF([1]主干线!B1786="","",[1]主干线!B1786)</f>
        <v>10kV</v>
      </c>
      <c r="C1786" s="7" t="str">
        <f>IF([1]主干线!C1786="","",[1]主干线!C1786)</f>
        <v>151天壹线</v>
      </c>
      <c r="D1786" s="7">
        <f>IF([1]主干线!D1786="","",[1]主干线!D1786)</f>
        <v>0</v>
      </c>
      <c r="E1786" s="7" t="str">
        <f>IF([1]主干线!E1786="","",[1]主干线!E1786)</f>
        <v>LGJ-185/30</v>
      </c>
      <c r="F1786" s="7">
        <f>IF([1]主干线!F1786="","",[1]主干线!F1786)</f>
        <v>8.0870999999999998E-2</v>
      </c>
      <c r="G1786" s="7">
        <f>IF([1]主干线!M1786="","",[1]主干线!M1786)</f>
        <v>2E-3</v>
      </c>
      <c r="H1786" s="7">
        <f>IF([1]主干线!N1786="","",[1]主干线!N1786)</f>
        <v>0</v>
      </c>
      <c r="I1786" s="7">
        <f>IF([1]主干线!O1786="","",[1]主干线!O1786)</f>
        <v>0</v>
      </c>
      <c r="J1786" s="7">
        <f>IF([1]主干线!P1786="","",[1]主干线!P1786)</f>
        <v>2015</v>
      </c>
      <c r="K1786" s="7">
        <f>IF([1]主干线!Q1786="","",[1]主干线!Q1786)</f>
        <v>1</v>
      </c>
      <c r="L1786" s="7">
        <f>IF([1]主干线!R1786="","",[1]主干线!R1786)</f>
        <v>0</v>
      </c>
      <c r="M1786" s="7">
        <f>IF([1]主干线!S1786="","",[1]主干线!S1786)</f>
        <v>0</v>
      </c>
      <c r="N1786" s="7">
        <f>IF([1]主干线!T1786="","",[1]主干线!T1786)</f>
        <v>0</v>
      </c>
      <c r="O1786" s="7" t="str">
        <f>IF([1]主干线!V1786="","",[1]主干线!V1786)</f>
        <v>配变_日佳力电子</v>
      </c>
      <c r="P1786" s="7">
        <f>IF([1]主干线!W1786="","",[1]主干线!W1786)</f>
        <v>1.617426</v>
      </c>
      <c r="Q1786" s="7">
        <f>IF([1]主干线!X1786="","",[1]主干线!X1786)</f>
        <v>3</v>
      </c>
      <c r="R1786" s="7">
        <f>IF([1]主干线!I1786="","",[1]主干线!I1786)</f>
        <v>0</v>
      </c>
      <c r="S1786" s="7">
        <f>IF([1]主干线!G1786="","",[1]主干线!G1786)</f>
        <v>0</v>
      </c>
      <c r="T1786" s="7">
        <f>IF([1]主干线!J1786="","",[1]主干线!J1786)</f>
        <v>0</v>
      </c>
      <c r="U1786" s="7" t="str">
        <f>IF([1]主干线!H1786="","",[1]主干线!H1786)</f>
        <v>市辖</v>
      </c>
    </row>
    <row r="1787" spans="1:21" x14ac:dyDescent="0.15">
      <c r="A1787" s="7" t="str">
        <f>IF([1]主干线!A1787="","",[1]主干线!A1787)</f>
        <v>天壹线路25</v>
      </c>
      <c r="B1787" s="7" t="str">
        <f>IF([1]主干线!B1787="","",[1]主干线!B1787)</f>
        <v>10kV</v>
      </c>
      <c r="C1787" s="7" t="str">
        <f>IF([1]主干线!C1787="","",[1]主干线!C1787)</f>
        <v>151天壹线</v>
      </c>
      <c r="D1787" s="7">
        <f>IF([1]主干线!D1787="","",[1]主干线!D1787)</f>
        <v>0</v>
      </c>
      <c r="E1787" s="7" t="str">
        <f>IF([1]主干线!E1787="","",[1]主干线!E1787)</f>
        <v>LGJ-185/30</v>
      </c>
      <c r="F1787" s="7">
        <f>IF([1]主干线!F1787="","",[1]主干线!F1787)</f>
        <v>1.0284E-2</v>
      </c>
      <c r="G1787" s="7">
        <f>IF([1]主干线!M1787="","",[1]主干线!M1787)</f>
        <v>2E-3</v>
      </c>
      <c r="H1787" s="7">
        <f>IF([1]主干线!N1787="","",[1]主干线!N1787)</f>
        <v>0</v>
      </c>
      <c r="I1787" s="7">
        <f>IF([1]主干线!O1787="","",[1]主干线!O1787)</f>
        <v>0</v>
      </c>
      <c r="J1787" s="7">
        <f>IF([1]主干线!P1787="","",[1]主干线!P1787)</f>
        <v>2015</v>
      </c>
      <c r="K1787" s="7">
        <f>IF([1]主干线!Q1787="","",[1]主干线!Q1787)</f>
        <v>2</v>
      </c>
      <c r="L1787" s="7">
        <f>IF([1]主干线!R1787="","",[1]主干线!R1787)</f>
        <v>0</v>
      </c>
      <c r="M1787" s="7">
        <f>IF([1]主干线!S1787="","",[1]主干线!S1787)</f>
        <v>0</v>
      </c>
      <c r="N1787" s="7">
        <f>IF([1]主干线!T1787="","",[1]主干线!T1787)</f>
        <v>0</v>
      </c>
      <c r="O1787" s="7" t="str">
        <f>IF([1]主干线!V1787="","",[1]主干线!V1787)</f>
        <v>8796088768640</v>
      </c>
      <c r="P1787" s="7">
        <f>IF([1]主干线!W1787="","",[1]主干线!W1787)</f>
        <v>0.205675</v>
      </c>
      <c r="Q1787" s="7">
        <f>IF([1]主干线!X1787="","",[1]主干线!X1787)</f>
        <v>4</v>
      </c>
      <c r="R1787" s="7">
        <f>IF([1]主干线!I1787="","",[1]主干线!I1787)</f>
        <v>1</v>
      </c>
      <c r="S1787" s="7">
        <f>IF([1]主干线!G1787="","",[1]主干线!G1787)</f>
        <v>0</v>
      </c>
      <c r="T1787" s="7">
        <f>IF([1]主干线!J1787="","",[1]主干线!J1787)</f>
        <v>0</v>
      </c>
      <c r="U1787" s="7" t="str">
        <f>IF([1]主干线!H1787="","",[1]主干线!H1787)</f>
        <v>市辖</v>
      </c>
    </row>
    <row r="1788" spans="1:21" x14ac:dyDescent="0.15">
      <c r="A1788" s="7" t="str">
        <f>IF([1]主干线!A1788="","",[1]主干线!A1788)</f>
        <v>天壹线路26</v>
      </c>
      <c r="B1788" s="7" t="str">
        <f>IF([1]主干线!B1788="","",[1]主干线!B1788)</f>
        <v>10kV</v>
      </c>
      <c r="C1788" s="7" t="str">
        <f>IF([1]主干线!C1788="","",[1]主干线!C1788)</f>
        <v>151天壹线</v>
      </c>
      <c r="D1788" s="7">
        <f>IF([1]主干线!D1788="","",[1]主干线!D1788)</f>
        <v>0</v>
      </c>
      <c r="E1788" s="7" t="str">
        <f>IF([1]主干线!E1788="","",[1]主干线!E1788)</f>
        <v>LGJ-185/30</v>
      </c>
      <c r="F1788" s="7">
        <f>IF([1]主干线!F1788="","",[1]主干线!F1788)</f>
        <v>2.519E-3</v>
      </c>
      <c r="G1788" s="7">
        <f>IF([1]主干线!M1788="","",[1]主干线!M1788)</f>
        <v>2E-3</v>
      </c>
      <c r="H1788" s="7">
        <f>IF([1]主干线!N1788="","",[1]主干线!N1788)</f>
        <v>0</v>
      </c>
      <c r="I1788" s="7">
        <f>IF([1]主干线!O1788="","",[1]主干线!O1788)</f>
        <v>0</v>
      </c>
      <c r="J1788" s="7">
        <f>IF([1]主干线!P1788="","",[1]主干线!P1788)</f>
        <v>2015</v>
      </c>
      <c r="K1788" s="7">
        <f>IF([1]主干线!Q1788="","",[1]主干线!Q1788)</f>
        <v>3</v>
      </c>
      <c r="L1788" s="7">
        <f>IF([1]主干线!R1788="","",[1]主干线!R1788)</f>
        <v>0</v>
      </c>
      <c r="M1788" s="7">
        <f>IF([1]主干线!S1788="","",[1]主干线!S1788)</f>
        <v>0</v>
      </c>
      <c r="N1788" s="7">
        <f>IF([1]主干线!T1788="","",[1]主干线!T1788)</f>
        <v>0</v>
      </c>
      <c r="O1788" s="7" t="str">
        <f>IF([1]主干线!V1788="","",[1]主干线!V1788)</f>
        <v>配变_荣顺金属</v>
      </c>
      <c r="P1788" s="7">
        <f>IF([1]主干线!W1788="","",[1]主干线!W1788)</f>
        <v>5.0380000000000001E-2</v>
      </c>
      <c r="Q1788" s="7">
        <f>IF([1]主干线!X1788="","",[1]主干线!X1788)</f>
        <v>5</v>
      </c>
      <c r="R1788" s="7">
        <f>IF([1]主干线!I1788="","",[1]主干线!I1788)</f>
        <v>1</v>
      </c>
      <c r="S1788" s="7">
        <f>IF([1]主干线!G1788="","",[1]主干线!G1788)</f>
        <v>0</v>
      </c>
      <c r="T1788" s="7">
        <f>IF([1]主干线!J1788="","",[1]主干线!J1788)</f>
        <v>0</v>
      </c>
      <c r="U1788" s="7" t="str">
        <f>IF([1]主干线!H1788="","",[1]主干线!H1788)</f>
        <v>市辖</v>
      </c>
    </row>
    <row r="1789" spans="1:21" x14ac:dyDescent="0.15">
      <c r="A1789" s="7" t="str">
        <f>IF([1]主干线!A1789="","",[1]主干线!A1789)</f>
        <v>天壹线路27</v>
      </c>
      <c r="B1789" s="7" t="str">
        <f>IF([1]主干线!B1789="","",[1]主干线!B1789)</f>
        <v>10kV</v>
      </c>
      <c r="C1789" s="7" t="str">
        <f>IF([1]主干线!C1789="","",[1]主干线!C1789)</f>
        <v>151天壹线</v>
      </c>
      <c r="D1789" s="7">
        <f>IF([1]主干线!D1789="","",[1]主干线!D1789)</f>
        <v>0</v>
      </c>
      <c r="E1789" s="7" t="str">
        <f>IF([1]主干线!E1789="","",[1]主干线!E1789)</f>
        <v>LGJ-185/30</v>
      </c>
      <c r="F1789" s="7">
        <f>IF([1]主干线!F1789="","",[1]主干线!F1789)</f>
        <v>1.3608E-2</v>
      </c>
      <c r="G1789" s="7">
        <f>IF([1]主干线!M1789="","",[1]主干线!M1789)</f>
        <v>2E-3</v>
      </c>
      <c r="H1789" s="7">
        <f>IF([1]主干线!N1789="","",[1]主干线!N1789)</f>
        <v>0</v>
      </c>
      <c r="I1789" s="7">
        <f>IF([1]主干线!O1789="","",[1]主干线!O1789)</f>
        <v>0</v>
      </c>
      <c r="J1789" s="7">
        <f>IF([1]主干线!P1789="","",[1]主干线!P1789)</f>
        <v>2015</v>
      </c>
      <c r="K1789" s="7">
        <f>IF([1]主干线!Q1789="","",[1]主干线!Q1789)</f>
        <v>1</v>
      </c>
      <c r="L1789" s="7">
        <f>IF([1]主干线!R1789="","",[1]主干线!R1789)</f>
        <v>0</v>
      </c>
      <c r="M1789" s="7">
        <f>IF([1]主干线!S1789="","",[1]主干线!S1789)</f>
        <v>0</v>
      </c>
      <c r="N1789" s="7">
        <f>IF([1]主干线!T1789="","",[1]主干线!T1789)</f>
        <v>0</v>
      </c>
      <c r="O1789" s="7" t="str">
        <f>IF([1]主干线!V1789="","",[1]主干线!V1789)</f>
        <v>配变_天壹线联通</v>
      </c>
      <c r="P1789" s="7">
        <f>IF([1]主干线!W1789="","",[1]主干线!W1789)</f>
        <v>0.27215099999999998</v>
      </c>
      <c r="Q1789" s="7">
        <f>IF([1]主干线!X1789="","",[1]主干线!X1789)</f>
        <v>6</v>
      </c>
      <c r="R1789" s="7">
        <f>IF([1]主干线!I1789="","",[1]主干线!I1789)</f>
        <v>0</v>
      </c>
      <c r="S1789" s="7">
        <f>IF([1]主干线!G1789="","",[1]主干线!G1789)</f>
        <v>0</v>
      </c>
      <c r="T1789" s="7">
        <f>IF([1]主干线!J1789="","",[1]主干线!J1789)</f>
        <v>0</v>
      </c>
      <c r="U1789" s="7" t="str">
        <f>IF([1]主干线!H1789="","",[1]主干线!H1789)</f>
        <v>市辖</v>
      </c>
    </row>
    <row r="1790" spans="1:21" x14ac:dyDescent="0.15">
      <c r="A1790" s="7" t="str">
        <f>IF([1]主干线!A1790="","",[1]主干线!A1790)</f>
        <v>天壹线路28</v>
      </c>
      <c r="B1790" s="7" t="str">
        <f>IF([1]主干线!B1790="","",[1]主干线!B1790)</f>
        <v>10kV</v>
      </c>
      <c r="C1790" s="7" t="str">
        <f>IF([1]主干线!C1790="","",[1]主干线!C1790)</f>
        <v>151天壹线</v>
      </c>
      <c r="D1790" s="7">
        <f>IF([1]主干线!D1790="","",[1]主干线!D1790)</f>
        <v>0</v>
      </c>
      <c r="E1790" s="7" t="str">
        <f>IF([1]主干线!E1790="","",[1]主干线!E1790)</f>
        <v>LGJ-185/30</v>
      </c>
      <c r="F1790" s="7">
        <f>IF([1]主干线!F1790="","",[1]主干线!F1790)</f>
        <v>4.8238000000000003E-2</v>
      </c>
      <c r="G1790" s="7">
        <f>IF([1]主干线!M1790="","",[1]主干线!M1790)</f>
        <v>2E-3</v>
      </c>
      <c r="H1790" s="7">
        <f>IF([1]主干线!N1790="","",[1]主干线!N1790)</f>
        <v>0</v>
      </c>
      <c r="I1790" s="7">
        <f>IF([1]主干线!O1790="","",[1]主干线!O1790)</f>
        <v>0</v>
      </c>
      <c r="J1790" s="7">
        <f>IF([1]主干线!P1790="","",[1]主干线!P1790)</f>
        <v>2015</v>
      </c>
      <c r="K1790" s="7">
        <f>IF([1]主干线!Q1790="","",[1]主干线!Q1790)</f>
        <v>2</v>
      </c>
      <c r="L1790" s="7">
        <f>IF([1]主干线!R1790="","",[1]主干线!R1790)</f>
        <v>0</v>
      </c>
      <c r="M1790" s="7">
        <f>IF([1]主干线!S1790="","",[1]主干线!S1790)</f>
        <v>0</v>
      </c>
      <c r="N1790" s="7">
        <f>IF([1]主干线!T1790="","",[1]主干线!T1790)</f>
        <v>0</v>
      </c>
      <c r="O1790" s="7" t="str">
        <f>IF([1]主干线!V1790="","",[1]主干线!V1790)</f>
        <v>8796088768704</v>
      </c>
      <c r="P1790" s="7">
        <f>IF([1]主干线!W1790="","",[1]主干线!W1790)</f>
        <v>0.96476099999999998</v>
      </c>
      <c r="Q1790" s="7">
        <f>IF([1]主干线!X1790="","",[1]主干线!X1790)</f>
        <v>7</v>
      </c>
      <c r="R1790" s="7">
        <f>IF([1]主干线!I1790="","",[1]主干线!I1790)</f>
        <v>1</v>
      </c>
      <c r="S1790" s="7">
        <f>IF([1]主干线!G1790="","",[1]主干线!G1790)</f>
        <v>0</v>
      </c>
      <c r="T1790" s="7">
        <f>IF([1]主干线!J1790="","",[1]主干线!J1790)</f>
        <v>0</v>
      </c>
      <c r="U1790" s="7" t="str">
        <f>IF([1]主干线!H1790="","",[1]主干线!H1790)</f>
        <v>市辖</v>
      </c>
    </row>
    <row r="1791" spans="1:21" x14ac:dyDescent="0.15">
      <c r="A1791" s="7" t="str">
        <f>IF([1]主干线!A1791="","",[1]主干线!A1791)</f>
        <v>天壹线路29</v>
      </c>
      <c r="B1791" s="7" t="str">
        <f>IF([1]主干线!B1791="","",[1]主干线!B1791)</f>
        <v>10kV</v>
      </c>
      <c r="C1791" s="7" t="str">
        <f>IF([1]主干线!C1791="","",[1]主干线!C1791)</f>
        <v>151天壹线</v>
      </c>
      <c r="D1791" s="7">
        <f>IF([1]主干线!D1791="","",[1]主干线!D1791)</f>
        <v>0</v>
      </c>
      <c r="E1791" s="7" t="str">
        <f>IF([1]主干线!E1791="","",[1]主干线!E1791)</f>
        <v>LGJ-185/30</v>
      </c>
      <c r="F1791" s="7">
        <f>IF([1]主干线!F1791="","",[1]主干线!F1791)</f>
        <v>4.6171999999999998E-2</v>
      </c>
      <c r="G1791" s="7">
        <f>IF([1]主干线!M1791="","",[1]主干线!M1791)</f>
        <v>2E-3</v>
      </c>
      <c r="H1791" s="7">
        <f>IF([1]主干线!N1791="","",[1]主干线!N1791)</f>
        <v>0</v>
      </c>
      <c r="I1791" s="7">
        <f>IF([1]主干线!O1791="","",[1]主干线!O1791)</f>
        <v>0</v>
      </c>
      <c r="J1791" s="7">
        <f>IF([1]主干线!P1791="","",[1]主干线!P1791)</f>
        <v>2015</v>
      </c>
      <c r="K1791" s="7">
        <f>IF([1]主干线!Q1791="","",[1]主干线!Q1791)</f>
        <v>3</v>
      </c>
      <c r="L1791" s="7">
        <f>IF([1]主干线!R1791="","",[1]主干线!R1791)</f>
        <v>0</v>
      </c>
      <c r="M1791" s="7">
        <f>IF([1]主干线!S1791="","",[1]主干线!S1791)</f>
        <v>0</v>
      </c>
      <c r="N1791" s="7">
        <f>IF([1]主干线!T1791="","",[1]主干线!T1791)</f>
        <v>0</v>
      </c>
      <c r="O1791" s="7" t="str">
        <f>IF([1]主干线!V1791="","",[1]主干线!V1791)</f>
        <v>配变_东岸海洋工程</v>
      </c>
      <c r="P1791" s="7">
        <f>IF([1]主干线!W1791="","",[1]主干线!W1791)</f>
        <v>0.92344400000000004</v>
      </c>
      <c r="Q1791" s="7">
        <f>IF([1]主干线!X1791="","",[1]主干线!X1791)</f>
        <v>8</v>
      </c>
      <c r="R1791" s="7">
        <f>IF([1]主干线!I1791="","",[1]主干线!I1791)</f>
        <v>1</v>
      </c>
      <c r="S1791" s="7">
        <f>IF([1]主干线!G1791="","",[1]主干线!G1791)</f>
        <v>0</v>
      </c>
      <c r="T1791" s="7">
        <f>IF([1]主干线!J1791="","",[1]主干线!J1791)</f>
        <v>0</v>
      </c>
      <c r="U1791" s="7" t="str">
        <f>IF([1]主干线!H1791="","",[1]主干线!H1791)</f>
        <v>市辖</v>
      </c>
    </row>
    <row r="1792" spans="1:21" x14ac:dyDescent="0.15">
      <c r="A1792" s="7" t="str">
        <f>IF([1]主干线!A1792="","",[1]主干线!A1792)</f>
        <v>天壹线路30</v>
      </c>
      <c r="B1792" s="7" t="str">
        <f>IF([1]主干线!B1792="","",[1]主干线!B1792)</f>
        <v>10kV</v>
      </c>
      <c r="C1792" s="7" t="str">
        <f>IF([1]主干线!C1792="","",[1]主干线!C1792)</f>
        <v>151天壹线</v>
      </c>
      <c r="D1792" s="7">
        <f>IF([1]主干线!D1792="","",[1]主干线!D1792)</f>
        <v>0</v>
      </c>
      <c r="E1792" s="7" t="str">
        <f>IF([1]主干线!E1792="","",[1]主干线!E1792)</f>
        <v>LGJ-185/30</v>
      </c>
      <c r="F1792" s="7">
        <f>IF([1]主干线!F1792="","",[1]主干线!F1792)</f>
        <v>9.6010999999999999E-2</v>
      </c>
      <c r="G1792" s="7">
        <f>IF([1]主干线!M1792="","",[1]主干线!M1792)</f>
        <v>2E-3</v>
      </c>
      <c r="H1792" s="7">
        <f>IF([1]主干线!N1792="","",[1]主干线!N1792)</f>
        <v>0</v>
      </c>
      <c r="I1792" s="7">
        <f>IF([1]主干线!O1792="","",[1]主干线!O1792)</f>
        <v>0</v>
      </c>
      <c r="J1792" s="7">
        <f>IF([1]主干线!P1792="","",[1]主干线!P1792)</f>
        <v>2015</v>
      </c>
      <c r="K1792" s="7">
        <f>IF([1]主干线!Q1792="","",[1]主干线!Q1792)</f>
        <v>1</v>
      </c>
      <c r="L1792" s="7">
        <f>IF([1]主干线!R1792="","",[1]主干线!R1792)</f>
        <v>0</v>
      </c>
      <c r="M1792" s="7">
        <f>IF([1]主干线!S1792="","",[1]主干线!S1792)</f>
        <v>0</v>
      </c>
      <c r="N1792" s="7">
        <f>IF([1]主干线!T1792="","",[1]主干线!T1792)</f>
        <v>0</v>
      </c>
      <c r="O1792" s="7" t="str">
        <f>IF([1]主干线!V1792="","",[1]主干线!V1792)</f>
        <v>8796088768736</v>
      </c>
      <c r="P1792" s="7">
        <f>IF([1]主干线!W1792="","",[1]主干线!W1792)</f>
        <v>1.920221</v>
      </c>
      <c r="Q1792" s="7">
        <f>IF([1]主干线!X1792="","",[1]主干线!X1792)</f>
        <v>0</v>
      </c>
      <c r="R1792" s="7">
        <f>IF([1]主干线!I1792="","",[1]主干线!I1792)</f>
        <v>0</v>
      </c>
      <c r="S1792" s="7">
        <f>IF([1]主干线!G1792="","",[1]主干线!G1792)</f>
        <v>0</v>
      </c>
      <c r="T1792" s="7">
        <f>IF([1]主干线!J1792="","",[1]主干线!J1792)</f>
        <v>0</v>
      </c>
      <c r="U1792" s="7" t="str">
        <f>IF([1]主干线!H1792="","",[1]主干线!H1792)</f>
        <v>市辖</v>
      </c>
    </row>
    <row r="1793" spans="1:21" x14ac:dyDescent="0.15">
      <c r="A1793" s="7" t="str">
        <f>IF([1]主干线!A1793="","",[1]主干线!A1793)</f>
        <v>天壹线路31</v>
      </c>
      <c r="B1793" s="7" t="str">
        <f>IF([1]主干线!B1793="","",[1]主干线!B1793)</f>
        <v>10kV</v>
      </c>
      <c r="C1793" s="7" t="str">
        <f>IF([1]主干线!C1793="","",[1]主干线!C1793)</f>
        <v>151天壹线</v>
      </c>
      <c r="D1793" s="7">
        <f>IF([1]主干线!D1793="","",[1]主干线!D1793)</f>
        <v>0</v>
      </c>
      <c r="E1793" s="7" t="str">
        <f>IF([1]主干线!E1793="","",[1]主干线!E1793)</f>
        <v>LGJ-185/30</v>
      </c>
      <c r="F1793" s="7">
        <f>IF([1]主干线!F1793="","",[1]主干线!F1793)</f>
        <v>2.9744E-2</v>
      </c>
      <c r="G1793" s="7">
        <f>IF([1]主干线!M1793="","",[1]主干线!M1793)</f>
        <v>2E-3</v>
      </c>
      <c r="H1793" s="7">
        <f>IF([1]主干线!N1793="","",[1]主干线!N1793)</f>
        <v>0</v>
      </c>
      <c r="I1793" s="7">
        <f>IF([1]主干线!O1793="","",[1]主干线!O1793)</f>
        <v>0</v>
      </c>
      <c r="J1793" s="7">
        <f>IF([1]主干线!P1793="","",[1]主干线!P1793)</f>
        <v>2015</v>
      </c>
      <c r="K1793" s="7">
        <f>IF([1]主干线!Q1793="","",[1]主干线!Q1793)</f>
        <v>2</v>
      </c>
      <c r="L1793" s="7">
        <f>IF([1]主干线!R1793="","",[1]主干线!R1793)</f>
        <v>0</v>
      </c>
      <c r="M1793" s="7">
        <f>IF([1]主干线!S1793="","",[1]主干线!S1793)</f>
        <v>0</v>
      </c>
      <c r="N1793" s="7">
        <f>IF([1]主干线!T1793="","",[1]主干线!T1793)</f>
        <v>0</v>
      </c>
      <c r="O1793" s="7" t="str">
        <f>IF([1]主干线!V1793="","",[1]主干线!V1793)</f>
        <v>8796085692832</v>
      </c>
      <c r="P1793" s="7">
        <f>IF([1]主干线!W1793="","",[1]主干线!W1793)</f>
        <v>0.59487699999999999</v>
      </c>
      <c r="Q1793" s="7">
        <f>IF([1]主干线!X1793="","",[1]主干线!X1793)</f>
        <v>1</v>
      </c>
      <c r="R1793" s="7">
        <f>IF([1]主干线!I1793="","",[1]主干线!I1793)</f>
        <v>1</v>
      </c>
      <c r="S1793" s="7">
        <f>IF([1]主干线!G1793="","",[1]主干线!G1793)</f>
        <v>0</v>
      </c>
      <c r="T1793" s="7">
        <f>IF([1]主干线!J1793="","",[1]主干线!J1793)</f>
        <v>0</v>
      </c>
      <c r="U1793" s="7" t="str">
        <f>IF([1]主干线!H1793="","",[1]主干线!H1793)</f>
        <v>市辖</v>
      </c>
    </row>
    <row r="1794" spans="1:21" x14ac:dyDescent="0.15">
      <c r="A1794" s="7" t="str">
        <f>IF([1]主干线!A1794="","",[1]主干线!A1794)</f>
        <v>天壹线路32</v>
      </c>
      <c r="B1794" s="7" t="str">
        <f>IF([1]主干线!B1794="","",[1]主干线!B1794)</f>
        <v>10kV</v>
      </c>
      <c r="C1794" s="7" t="str">
        <f>IF([1]主干线!C1794="","",[1]主干线!C1794)</f>
        <v>151天壹线</v>
      </c>
      <c r="D1794" s="7">
        <f>IF([1]主干线!D1794="","",[1]主干线!D1794)</f>
        <v>0</v>
      </c>
      <c r="E1794" s="7" t="str">
        <f>IF([1]主干线!E1794="","",[1]主干线!E1794)</f>
        <v>LGJ-185/30</v>
      </c>
      <c r="F1794" s="7">
        <f>IF([1]主干线!F1794="","",[1]主干线!F1794)</f>
        <v>0.21318200000000001</v>
      </c>
      <c r="G1794" s="7">
        <f>IF([1]主干线!M1794="","",[1]主干线!M1794)</f>
        <v>2E-3</v>
      </c>
      <c r="H1794" s="7">
        <f>IF([1]主干线!N1794="","",[1]主干线!N1794)</f>
        <v>0</v>
      </c>
      <c r="I1794" s="7">
        <f>IF([1]主干线!O1794="","",[1]主干线!O1794)</f>
        <v>0</v>
      </c>
      <c r="J1794" s="7">
        <f>IF([1]主干线!P1794="","",[1]主干线!P1794)</f>
        <v>2015</v>
      </c>
      <c r="K1794" s="7">
        <f>IF([1]主干线!Q1794="","",[1]主干线!Q1794)</f>
        <v>3</v>
      </c>
      <c r="L1794" s="7">
        <f>IF([1]主干线!R1794="","",[1]主干线!R1794)</f>
        <v>0</v>
      </c>
      <c r="M1794" s="7">
        <f>IF([1]主干线!S1794="","",[1]主干线!S1794)</f>
        <v>0</v>
      </c>
      <c r="N1794" s="7">
        <f>IF([1]主干线!T1794="","",[1]主干线!T1794)</f>
        <v>0</v>
      </c>
      <c r="O1794" s="7" t="str">
        <f>IF([1]主干线!V1794="","",[1]主干线!V1794)</f>
        <v>8796088768784</v>
      </c>
      <c r="P1794" s="7">
        <f>IF([1]主干线!W1794="","",[1]主干线!W1794)</f>
        <v>4.2636310000000002</v>
      </c>
      <c r="Q1794" s="7">
        <f>IF([1]主干线!X1794="","",[1]主干线!X1794)</f>
        <v>2</v>
      </c>
      <c r="R1794" s="7">
        <f>IF([1]主干线!I1794="","",[1]主干线!I1794)</f>
        <v>1</v>
      </c>
      <c r="S1794" s="7">
        <f>IF([1]主干线!G1794="","",[1]主干线!G1794)</f>
        <v>0</v>
      </c>
      <c r="T1794" s="7">
        <f>IF([1]主干线!J1794="","",[1]主干线!J1794)</f>
        <v>0</v>
      </c>
      <c r="U1794" s="7" t="str">
        <f>IF([1]主干线!H1794="","",[1]主干线!H1794)</f>
        <v>市辖</v>
      </c>
    </row>
    <row r="1795" spans="1:21" x14ac:dyDescent="0.15">
      <c r="A1795" s="7" t="str">
        <f>IF([1]主干线!A1795="","",[1]主干线!A1795)</f>
        <v>天壹线路33</v>
      </c>
      <c r="B1795" s="7" t="str">
        <f>IF([1]主干线!B1795="","",[1]主干线!B1795)</f>
        <v>10kV</v>
      </c>
      <c r="C1795" s="7" t="str">
        <f>IF([1]主干线!C1795="","",[1]主干线!C1795)</f>
        <v>151天壹线</v>
      </c>
      <c r="D1795" s="7">
        <f>IF([1]主干线!D1795="","",[1]主干线!D1795)</f>
        <v>0</v>
      </c>
      <c r="E1795" s="7" t="str">
        <f>IF([1]主干线!E1795="","",[1]主干线!E1795)</f>
        <v>LGJ-185/30</v>
      </c>
      <c r="F1795" s="7">
        <f>IF([1]主干线!F1795="","",[1]主干线!F1795)</f>
        <v>4.0694000000000001E-2</v>
      </c>
      <c r="G1795" s="7">
        <f>IF([1]主干线!M1795="","",[1]主干线!M1795)</f>
        <v>2E-3</v>
      </c>
      <c r="H1795" s="7">
        <f>IF([1]主干线!N1795="","",[1]主干线!N1795)</f>
        <v>0</v>
      </c>
      <c r="I1795" s="7">
        <f>IF([1]主干线!O1795="","",[1]主干线!O1795)</f>
        <v>0</v>
      </c>
      <c r="J1795" s="7">
        <f>IF([1]主干线!P1795="","",[1]主干线!P1795)</f>
        <v>2015</v>
      </c>
      <c r="K1795" s="7">
        <f>IF([1]主干线!Q1795="","",[1]主干线!Q1795)</f>
        <v>1</v>
      </c>
      <c r="L1795" s="7">
        <f>IF([1]主干线!R1795="","",[1]主干线!R1795)</f>
        <v>0</v>
      </c>
      <c r="M1795" s="7">
        <f>IF([1]主干线!S1795="","",[1]主干线!S1795)</f>
        <v>0</v>
      </c>
      <c r="N1795" s="7">
        <f>IF([1]主干线!T1795="","",[1]主干线!T1795)</f>
        <v>0</v>
      </c>
      <c r="O1795" s="7" t="str">
        <f>IF([1]主干线!V1795="","",[1]主干线!V1795)</f>
        <v>配变_兆徳模具</v>
      </c>
      <c r="P1795" s="7">
        <f>IF([1]主干线!W1795="","",[1]主干线!W1795)</f>
        <v>0.813886</v>
      </c>
      <c r="Q1795" s="7">
        <f>IF([1]主干线!X1795="","",[1]主干线!X1795)</f>
        <v>3</v>
      </c>
      <c r="R1795" s="7">
        <f>IF([1]主干线!I1795="","",[1]主干线!I1795)</f>
        <v>0</v>
      </c>
      <c r="S1795" s="7">
        <f>IF([1]主干线!G1795="","",[1]主干线!G1795)</f>
        <v>0</v>
      </c>
      <c r="T1795" s="7">
        <f>IF([1]主干线!J1795="","",[1]主干线!J1795)</f>
        <v>0</v>
      </c>
      <c r="U1795" s="7" t="str">
        <f>IF([1]主干线!H1795="","",[1]主干线!H1795)</f>
        <v>市辖</v>
      </c>
    </row>
    <row r="1796" spans="1:21" x14ac:dyDescent="0.15">
      <c r="A1796" s="7" t="str">
        <f>IF([1]主干线!A1796="","",[1]主干线!A1796)</f>
        <v>天壹线路34</v>
      </c>
      <c r="B1796" s="7" t="str">
        <f>IF([1]主干线!B1796="","",[1]主干线!B1796)</f>
        <v>10kV</v>
      </c>
      <c r="C1796" s="7" t="str">
        <f>IF([1]主干线!C1796="","",[1]主干线!C1796)</f>
        <v>151天壹线</v>
      </c>
      <c r="D1796" s="7">
        <f>IF([1]主干线!D1796="","",[1]主干线!D1796)</f>
        <v>0</v>
      </c>
      <c r="E1796" s="7" t="str">
        <f>IF([1]主干线!E1796="","",[1]主干线!E1796)</f>
        <v>LGJ-185/30</v>
      </c>
      <c r="F1796" s="7">
        <f>IF([1]主干线!F1796="","",[1]主干线!F1796)</f>
        <v>0.15859300000000001</v>
      </c>
      <c r="G1796" s="7">
        <f>IF([1]主干线!M1796="","",[1]主干线!M1796)</f>
        <v>2E-3</v>
      </c>
      <c r="H1796" s="7">
        <f>IF([1]主干线!N1796="","",[1]主干线!N1796)</f>
        <v>0</v>
      </c>
      <c r="I1796" s="7">
        <f>IF([1]主干线!O1796="","",[1]主干线!O1796)</f>
        <v>0</v>
      </c>
      <c r="J1796" s="7">
        <f>IF([1]主干线!P1796="","",[1]主干线!P1796)</f>
        <v>2015</v>
      </c>
      <c r="K1796" s="7">
        <f>IF([1]主干线!Q1796="","",[1]主干线!Q1796)</f>
        <v>2</v>
      </c>
      <c r="L1796" s="7">
        <f>IF([1]主干线!R1796="","",[1]主干线!R1796)</f>
        <v>0</v>
      </c>
      <c r="M1796" s="7">
        <f>IF([1]主干线!S1796="","",[1]主干线!S1796)</f>
        <v>0</v>
      </c>
      <c r="N1796" s="7">
        <f>IF([1]主干线!T1796="","",[1]主干线!T1796)</f>
        <v>0</v>
      </c>
      <c r="O1796" s="7" t="str">
        <f>IF([1]主干线!V1796="","",[1]主干线!V1796)</f>
        <v>配变_先锋新技机械</v>
      </c>
      <c r="P1796" s="7">
        <f>IF([1]主干线!W1796="","",[1]主干线!W1796)</f>
        <v>3.171869</v>
      </c>
      <c r="Q1796" s="7">
        <f>IF([1]主干线!X1796="","",[1]主干线!X1796)</f>
        <v>4</v>
      </c>
      <c r="R1796" s="7">
        <f>IF([1]主干线!I1796="","",[1]主干线!I1796)</f>
        <v>1</v>
      </c>
      <c r="S1796" s="7">
        <f>IF([1]主干线!G1796="","",[1]主干线!G1796)</f>
        <v>0</v>
      </c>
      <c r="T1796" s="7">
        <f>IF([1]主干线!J1796="","",[1]主干线!J1796)</f>
        <v>0</v>
      </c>
      <c r="U1796" s="7" t="str">
        <f>IF([1]主干线!H1796="","",[1]主干线!H1796)</f>
        <v>市辖</v>
      </c>
    </row>
    <row r="1797" spans="1:21" x14ac:dyDescent="0.15">
      <c r="A1797" s="7" t="str">
        <f>IF([1]主干线!A1797="","",[1]主干线!A1797)</f>
        <v>天壹线路35</v>
      </c>
      <c r="B1797" s="7" t="str">
        <f>IF([1]主干线!B1797="","",[1]主干线!B1797)</f>
        <v>10kV</v>
      </c>
      <c r="C1797" s="7" t="str">
        <f>IF([1]主干线!C1797="","",[1]主干线!C1797)</f>
        <v>151天壹线</v>
      </c>
      <c r="D1797" s="7">
        <f>IF([1]主干线!D1797="","",[1]主干线!D1797)</f>
        <v>0</v>
      </c>
      <c r="E1797" s="7" t="str">
        <f>IF([1]主干线!E1797="","",[1]主干线!E1797)</f>
        <v>LGJ-185/30</v>
      </c>
      <c r="F1797" s="7">
        <f>IF([1]主干线!F1797="","",[1]主干线!F1797)</f>
        <v>0.19189600000000001</v>
      </c>
      <c r="G1797" s="7">
        <f>IF([1]主干线!M1797="","",[1]主干线!M1797)</f>
        <v>2E-3</v>
      </c>
      <c r="H1797" s="7">
        <f>IF([1]主干线!N1797="","",[1]主干线!N1797)</f>
        <v>0</v>
      </c>
      <c r="I1797" s="7">
        <f>IF([1]主干线!O1797="","",[1]主干线!O1797)</f>
        <v>0</v>
      </c>
      <c r="J1797" s="7">
        <f>IF([1]主干线!P1797="","",[1]主干线!P1797)</f>
        <v>2015</v>
      </c>
      <c r="K1797" s="7">
        <f>IF([1]主干线!Q1797="","",[1]主干线!Q1797)</f>
        <v>3</v>
      </c>
      <c r="L1797" s="7">
        <f>IF([1]主干线!R1797="","",[1]主干线!R1797)</f>
        <v>0</v>
      </c>
      <c r="M1797" s="7">
        <f>IF([1]主干线!S1797="","",[1]主干线!S1797)</f>
        <v>0</v>
      </c>
      <c r="N1797" s="7">
        <f>IF([1]主干线!T1797="","",[1]主干线!T1797)</f>
        <v>0</v>
      </c>
      <c r="O1797" s="7" t="str">
        <f>IF([1]主干线!V1797="","",[1]主干线!V1797)</f>
        <v>8796085692960</v>
      </c>
      <c r="P1797" s="7">
        <f>IF([1]主干线!W1797="","",[1]主干线!W1797)</f>
        <v>3.837914</v>
      </c>
      <c r="Q1797" s="7">
        <f>IF([1]主干线!X1797="","",[1]主干线!X1797)</f>
        <v>5</v>
      </c>
      <c r="R1797" s="7">
        <f>IF([1]主干线!I1797="","",[1]主干线!I1797)</f>
        <v>1</v>
      </c>
      <c r="S1797" s="7">
        <f>IF([1]主干线!G1797="","",[1]主干线!G1797)</f>
        <v>0</v>
      </c>
      <c r="T1797" s="7">
        <f>IF([1]主干线!J1797="","",[1]主干线!J1797)</f>
        <v>0</v>
      </c>
      <c r="U1797" s="7" t="str">
        <f>IF([1]主干线!H1797="","",[1]主干线!H1797)</f>
        <v>市辖</v>
      </c>
    </row>
    <row r="1798" spans="1:21" x14ac:dyDescent="0.15">
      <c r="A1798" s="7" t="str">
        <f>IF([1]主干线!A1798="","",[1]主干线!A1798)</f>
        <v>天壹线路36</v>
      </c>
      <c r="B1798" s="7" t="str">
        <f>IF([1]主干线!B1798="","",[1]主干线!B1798)</f>
        <v>10kV</v>
      </c>
      <c r="C1798" s="7" t="str">
        <f>IF([1]主干线!C1798="","",[1]主干线!C1798)</f>
        <v>151天壹线</v>
      </c>
      <c r="D1798" s="7">
        <f>IF([1]主干线!D1798="","",[1]主干线!D1798)</f>
        <v>0</v>
      </c>
      <c r="E1798" s="7" t="str">
        <f>IF([1]主干线!E1798="","",[1]主干线!E1798)</f>
        <v>LGJ-185/30</v>
      </c>
      <c r="F1798" s="7">
        <f>IF([1]主干线!F1798="","",[1]主干线!F1798)</f>
        <v>5.2179000000000003E-2</v>
      </c>
      <c r="G1798" s="7">
        <f>IF([1]主干线!M1798="","",[1]主干线!M1798)</f>
        <v>2E-3</v>
      </c>
      <c r="H1798" s="7">
        <f>IF([1]主干线!N1798="","",[1]主干线!N1798)</f>
        <v>0</v>
      </c>
      <c r="I1798" s="7">
        <f>IF([1]主干线!O1798="","",[1]主干线!O1798)</f>
        <v>0</v>
      </c>
      <c r="J1798" s="7">
        <f>IF([1]主干线!P1798="","",[1]主干线!P1798)</f>
        <v>2015</v>
      </c>
      <c r="K1798" s="7">
        <f>IF([1]主干线!Q1798="","",[1]主干线!Q1798)</f>
        <v>1</v>
      </c>
      <c r="L1798" s="7">
        <f>IF([1]主干线!R1798="","",[1]主干线!R1798)</f>
        <v>0</v>
      </c>
      <c r="M1798" s="7">
        <f>IF([1]主干线!S1798="","",[1]主干线!S1798)</f>
        <v>0</v>
      </c>
      <c r="N1798" s="7">
        <f>IF([1]主干线!T1798="","",[1]主干线!T1798)</f>
        <v>0</v>
      </c>
      <c r="O1798" s="7" t="str">
        <f>IF([1]主干线!V1798="","",[1]主干线!V1798)</f>
        <v>分支箱_立德实业壹号配</v>
      </c>
      <c r="P1798" s="7">
        <f>IF([1]主干线!W1798="","",[1]主干线!W1798)</f>
        <v>1.043577</v>
      </c>
      <c r="Q1798" s="7">
        <f>IF([1]主干线!X1798="","",[1]主干线!X1798)</f>
        <v>6</v>
      </c>
      <c r="R1798" s="7">
        <f>IF([1]主干线!I1798="","",[1]主干线!I1798)</f>
        <v>0</v>
      </c>
      <c r="S1798" s="7">
        <f>IF([1]主干线!G1798="","",[1]主干线!G1798)</f>
        <v>0</v>
      </c>
      <c r="T1798" s="7">
        <f>IF([1]主干线!J1798="","",[1]主干线!J1798)</f>
        <v>0</v>
      </c>
      <c r="U1798" s="7" t="str">
        <f>IF([1]主干线!H1798="","",[1]主干线!H1798)</f>
        <v>市辖</v>
      </c>
    </row>
    <row r="1799" spans="1:21" x14ac:dyDescent="0.15">
      <c r="A1799" s="7" t="str">
        <f>IF([1]主干线!A1799="","",[1]主干线!A1799)</f>
        <v>天壹线路37</v>
      </c>
      <c r="B1799" s="7" t="str">
        <f>IF([1]主干线!B1799="","",[1]主干线!B1799)</f>
        <v>10kV</v>
      </c>
      <c r="C1799" s="7" t="str">
        <f>IF([1]主干线!C1799="","",[1]主干线!C1799)</f>
        <v>151天壹线</v>
      </c>
      <c r="D1799" s="7">
        <f>IF([1]主干线!D1799="","",[1]主干线!D1799)</f>
        <v>0</v>
      </c>
      <c r="E1799" s="7" t="str">
        <f>IF([1]主干线!E1799="","",[1]主干线!E1799)</f>
        <v>LGJ-185/30</v>
      </c>
      <c r="F1799" s="7">
        <f>IF([1]主干线!F1799="","",[1]主干线!F1799)</f>
        <v>8.6104E-2</v>
      </c>
      <c r="G1799" s="7">
        <f>IF([1]主干线!M1799="","",[1]主干线!M1799)</f>
        <v>2E-3</v>
      </c>
      <c r="H1799" s="7">
        <f>IF([1]主干线!N1799="","",[1]主干线!N1799)</f>
        <v>0</v>
      </c>
      <c r="I1799" s="7">
        <f>IF([1]主干线!O1799="","",[1]主干线!O1799)</f>
        <v>0</v>
      </c>
      <c r="J1799" s="7">
        <f>IF([1]主干线!P1799="","",[1]主干线!P1799)</f>
        <v>2015</v>
      </c>
      <c r="K1799" s="7">
        <f>IF([1]主干线!Q1799="","",[1]主干线!Q1799)</f>
        <v>2</v>
      </c>
      <c r="L1799" s="7">
        <f>IF([1]主干线!R1799="","",[1]主干线!R1799)</f>
        <v>0</v>
      </c>
      <c r="M1799" s="7">
        <f>IF([1]主干线!S1799="","",[1]主干线!S1799)</f>
        <v>0</v>
      </c>
      <c r="N1799" s="7">
        <f>IF([1]主干线!T1799="","",[1]主干线!T1799)</f>
        <v>0</v>
      </c>
      <c r="O1799" s="7" t="str">
        <f>IF([1]主干线!V1799="","",[1]主干线!V1799)</f>
        <v>分支箱_立德投资南配</v>
      </c>
      <c r="P1799" s="7">
        <f>IF([1]主干线!W1799="","",[1]主干线!W1799)</f>
        <v>1.7220740000000001</v>
      </c>
      <c r="Q1799" s="7">
        <f>IF([1]主干线!X1799="","",[1]主干线!X1799)</f>
        <v>7</v>
      </c>
      <c r="R1799" s="7">
        <f>IF([1]主干线!I1799="","",[1]主干线!I1799)</f>
        <v>1</v>
      </c>
      <c r="S1799" s="7">
        <f>IF([1]主干线!G1799="","",[1]主干线!G1799)</f>
        <v>0</v>
      </c>
      <c r="T1799" s="7">
        <f>IF([1]主干线!J1799="","",[1]主干线!J1799)</f>
        <v>0</v>
      </c>
      <c r="U1799" s="7" t="str">
        <f>IF([1]主干线!H1799="","",[1]主干线!H1799)</f>
        <v>市辖</v>
      </c>
    </row>
    <row r="1800" spans="1:21" x14ac:dyDescent="0.15">
      <c r="A1800" s="7" t="str">
        <f>IF([1]主干线!A1800="","",[1]主干线!A1800)</f>
        <v>天壹线路38</v>
      </c>
      <c r="B1800" s="7" t="str">
        <f>IF([1]主干线!B1800="","",[1]主干线!B1800)</f>
        <v>10kV</v>
      </c>
      <c r="C1800" s="7" t="str">
        <f>IF([1]主干线!C1800="","",[1]主干线!C1800)</f>
        <v>151天壹线</v>
      </c>
      <c r="D1800" s="7">
        <f>IF([1]主干线!D1800="","",[1]主干线!D1800)</f>
        <v>0</v>
      </c>
      <c r="E1800" s="7" t="str">
        <f>IF([1]主干线!E1800="","",[1]主干线!E1800)</f>
        <v>LGJ-185/30</v>
      </c>
      <c r="F1800" s="7">
        <f>IF([1]主干线!F1800="","",[1]主干线!F1800)</f>
        <v>1.1317000000000001E-2</v>
      </c>
      <c r="G1800" s="7">
        <f>IF([1]主干线!M1800="","",[1]主干线!M1800)</f>
        <v>2E-3</v>
      </c>
      <c r="H1800" s="7">
        <f>IF([1]主干线!N1800="","",[1]主干线!N1800)</f>
        <v>0</v>
      </c>
      <c r="I1800" s="7">
        <f>IF([1]主干线!O1800="","",[1]主干线!O1800)</f>
        <v>0</v>
      </c>
      <c r="J1800" s="7">
        <f>IF([1]主干线!P1800="","",[1]主干线!P1800)</f>
        <v>2015</v>
      </c>
      <c r="K1800" s="7">
        <f>IF([1]主干线!Q1800="","",[1]主干线!Q1800)</f>
        <v>3</v>
      </c>
      <c r="L1800" s="7">
        <f>IF([1]主干线!R1800="","",[1]主干线!R1800)</f>
        <v>0</v>
      </c>
      <c r="M1800" s="7">
        <f>IF([1]主干线!S1800="","",[1]主干线!S1800)</f>
        <v>0</v>
      </c>
      <c r="N1800" s="7">
        <f>IF([1]主干线!T1800="","",[1]主干线!T1800)</f>
        <v>0</v>
      </c>
      <c r="O1800" s="7" t="str">
        <f>IF([1]主干线!V1800="","",[1]主干线!V1800)</f>
        <v>配变_秋林纸业</v>
      </c>
      <c r="P1800" s="7">
        <f>IF([1]主干线!W1800="","",[1]主干线!W1800)</f>
        <v>0.22633500000000001</v>
      </c>
      <c r="Q1800" s="7">
        <f>IF([1]主干线!X1800="","",[1]主干线!X1800)</f>
        <v>8</v>
      </c>
      <c r="R1800" s="7">
        <f>IF([1]主干线!I1800="","",[1]主干线!I1800)</f>
        <v>1</v>
      </c>
      <c r="S1800" s="7">
        <f>IF([1]主干线!G1800="","",[1]主干线!G1800)</f>
        <v>0</v>
      </c>
      <c r="T1800" s="7">
        <f>IF([1]主干线!J1800="","",[1]主干线!J1800)</f>
        <v>0</v>
      </c>
      <c r="U1800" s="7" t="str">
        <f>IF([1]主干线!H1800="","",[1]主干线!H1800)</f>
        <v>市辖</v>
      </c>
    </row>
    <row r="1801" spans="1:21" x14ac:dyDescent="0.15">
      <c r="A1801" s="7" t="str">
        <f>IF([1]主干线!A1801="","",[1]主干线!A1801)</f>
        <v>天壹线路39</v>
      </c>
      <c r="B1801" s="7" t="str">
        <f>IF([1]主干线!B1801="","",[1]主干线!B1801)</f>
        <v>10kV</v>
      </c>
      <c r="C1801" s="7" t="str">
        <f>IF([1]主干线!C1801="","",[1]主干线!C1801)</f>
        <v>151天壹线</v>
      </c>
      <c r="D1801" s="7">
        <f>IF([1]主干线!D1801="","",[1]主干线!D1801)</f>
        <v>0</v>
      </c>
      <c r="E1801" s="7" t="str">
        <f>IF([1]主干线!E1801="","",[1]主干线!E1801)</f>
        <v>LGJ-185/30</v>
      </c>
      <c r="F1801" s="7">
        <f>IF([1]主干线!F1801="","",[1]主干线!F1801)</f>
        <v>2.3205E-2</v>
      </c>
      <c r="G1801" s="7">
        <f>IF([1]主干线!M1801="","",[1]主干线!M1801)</f>
        <v>2E-3</v>
      </c>
      <c r="H1801" s="7">
        <f>IF([1]主干线!N1801="","",[1]主干线!N1801)</f>
        <v>0</v>
      </c>
      <c r="I1801" s="7">
        <f>IF([1]主干线!O1801="","",[1]主干线!O1801)</f>
        <v>0</v>
      </c>
      <c r="J1801" s="7">
        <f>IF([1]主干线!P1801="","",[1]主干线!P1801)</f>
        <v>2015</v>
      </c>
      <c r="K1801" s="7">
        <f>IF([1]主干线!Q1801="","",[1]主干线!Q1801)</f>
        <v>1</v>
      </c>
      <c r="L1801" s="7">
        <f>IF([1]主干线!R1801="","",[1]主干线!R1801)</f>
        <v>0</v>
      </c>
      <c r="M1801" s="7">
        <f>IF([1]主干线!S1801="","",[1]主干线!S1801)</f>
        <v>0</v>
      </c>
      <c r="N1801" s="7">
        <f>IF([1]主干线!T1801="","",[1]主干线!T1801)</f>
        <v>0</v>
      </c>
      <c r="O1801" s="7" t="str">
        <f>IF([1]主干线!V1801="","",[1]主干线!V1801)</f>
        <v>配变_通臣包装</v>
      </c>
      <c r="P1801" s="7">
        <f>IF([1]主干线!W1801="","",[1]主干线!W1801)</f>
        <v>0.464092</v>
      </c>
      <c r="Q1801" s="7">
        <f>IF([1]主干线!X1801="","",[1]主干线!X1801)</f>
        <v>0</v>
      </c>
      <c r="R1801" s="7">
        <f>IF([1]主干线!I1801="","",[1]主干线!I1801)</f>
        <v>0</v>
      </c>
      <c r="S1801" s="7">
        <f>IF([1]主干线!G1801="","",[1]主干线!G1801)</f>
        <v>0</v>
      </c>
      <c r="T1801" s="7">
        <f>IF([1]主干线!J1801="","",[1]主干线!J1801)</f>
        <v>0</v>
      </c>
      <c r="U1801" s="7" t="str">
        <f>IF([1]主干线!H1801="","",[1]主干线!H1801)</f>
        <v>市辖</v>
      </c>
    </row>
    <row r="1802" spans="1:21" x14ac:dyDescent="0.15">
      <c r="A1802" s="7" t="str">
        <f>IF([1]主干线!A1802="","",[1]主干线!A1802)</f>
        <v>天壹线路40</v>
      </c>
      <c r="B1802" s="7" t="str">
        <f>IF([1]主干线!B1802="","",[1]主干线!B1802)</f>
        <v>10kV</v>
      </c>
      <c r="C1802" s="7" t="str">
        <f>IF([1]主干线!C1802="","",[1]主干线!C1802)</f>
        <v>151天壹线</v>
      </c>
      <c r="D1802" s="7">
        <f>IF([1]主干线!D1802="","",[1]主干线!D1802)</f>
        <v>0</v>
      </c>
      <c r="E1802" s="7" t="str">
        <f>IF([1]主干线!E1802="","",[1]主干线!E1802)</f>
        <v>LGJ-185/30</v>
      </c>
      <c r="F1802" s="7">
        <f>IF([1]主干线!F1802="","",[1]主干线!F1802)</f>
        <v>3.7713999999999998E-2</v>
      </c>
      <c r="G1802" s="7">
        <f>IF([1]主干线!M1802="","",[1]主干线!M1802)</f>
        <v>2E-3</v>
      </c>
      <c r="H1802" s="7">
        <f>IF([1]主干线!N1802="","",[1]主干线!N1802)</f>
        <v>0</v>
      </c>
      <c r="I1802" s="7">
        <f>IF([1]主干线!O1802="","",[1]主干线!O1802)</f>
        <v>0</v>
      </c>
      <c r="J1802" s="7">
        <f>IF([1]主干线!P1802="","",[1]主干线!P1802)</f>
        <v>2015</v>
      </c>
      <c r="K1802" s="7">
        <f>IF([1]主干线!Q1802="","",[1]主干线!Q1802)</f>
        <v>2</v>
      </c>
      <c r="L1802" s="7">
        <f>IF([1]主干线!R1802="","",[1]主干线!R1802)</f>
        <v>0</v>
      </c>
      <c r="M1802" s="7">
        <f>IF([1]主干线!S1802="","",[1]主干线!S1802)</f>
        <v>0</v>
      </c>
      <c r="N1802" s="7">
        <f>IF([1]主干线!T1802="","",[1]主干线!T1802)</f>
        <v>0</v>
      </c>
      <c r="O1802" s="7" t="str">
        <f>IF([1]主干线!V1802="","",[1]主干线!V1802)</f>
        <v>配变_威路德电子</v>
      </c>
      <c r="P1802" s="7">
        <f>IF([1]主干线!W1802="","",[1]主干线!W1802)</f>
        <v>0.754278</v>
      </c>
      <c r="Q1802" s="7">
        <f>IF([1]主干线!X1802="","",[1]主干线!X1802)</f>
        <v>1</v>
      </c>
      <c r="R1802" s="7">
        <f>IF([1]主干线!I1802="","",[1]主干线!I1802)</f>
        <v>1</v>
      </c>
      <c r="S1802" s="7">
        <f>IF([1]主干线!G1802="","",[1]主干线!G1802)</f>
        <v>0</v>
      </c>
      <c r="T1802" s="7">
        <f>IF([1]主干线!J1802="","",[1]主干线!J1802)</f>
        <v>0</v>
      </c>
      <c r="U1802" s="7" t="str">
        <f>IF([1]主干线!H1802="","",[1]主干线!H1802)</f>
        <v>市辖</v>
      </c>
    </row>
    <row r="1803" spans="1:21" x14ac:dyDescent="0.15">
      <c r="A1803" s="7" t="str">
        <f>IF([1]主干线!A1803="","",[1]主干线!A1803)</f>
        <v>天壹线路41</v>
      </c>
      <c r="B1803" s="7" t="str">
        <f>IF([1]主干线!B1803="","",[1]主干线!B1803)</f>
        <v>10kV</v>
      </c>
      <c r="C1803" s="7" t="str">
        <f>IF([1]主干线!C1803="","",[1]主干线!C1803)</f>
        <v>151天壹线</v>
      </c>
      <c r="D1803" s="7">
        <f>IF([1]主干线!D1803="","",[1]主干线!D1803)</f>
        <v>0</v>
      </c>
      <c r="E1803" s="7" t="str">
        <f>IF([1]主干线!E1803="","",[1]主干线!E1803)</f>
        <v>LGJ-185/30</v>
      </c>
      <c r="F1803" s="7">
        <f>IF([1]主干线!F1803="","",[1]主干线!F1803)</f>
        <v>1.2768E-2</v>
      </c>
      <c r="G1803" s="7">
        <f>IF([1]主干线!M1803="","",[1]主干线!M1803)</f>
        <v>2E-3</v>
      </c>
      <c r="H1803" s="7">
        <f>IF([1]主干线!N1803="","",[1]主干线!N1803)</f>
        <v>0</v>
      </c>
      <c r="I1803" s="7">
        <f>IF([1]主干线!O1803="","",[1]主干线!O1803)</f>
        <v>0</v>
      </c>
      <c r="J1803" s="7">
        <f>IF([1]主干线!P1803="","",[1]主干线!P1803)</f>
        <v>2015</v>
      </c>
      <c r="K1803" s="7">
        <f>IF([1]主干线!Q1803="","",[1]主干线!Q1803)</f>
        <v>3</v>
      </c>
      <c r="L1803" s="7">
        <f>IF([1]主干线!R1803="","",[1]主干线!R1803)</f>
        <v>0</v>
      </c>
      <c r="M1803" s="7">
        <f>IF([1]主干线!S1803="","",[1]主干线!S1803)</f>
        <v>0</v>
      </c>
      <c r="N1803" s="7">
        <f>IF([1]主干线!T1803="","",[1]主干线!T1803)</f>
        <v>0</v>
      </c>
      <c r="O1803" s="7" t="str">
        <f>IF([1]主干线!V1803="","",[1]主干线!V1803)</f>
        <v>配变_万荣印刷</v>
      </c>
      <c r="P1803" s="7">
        <f>IF([1]主干线!W1803="","",[1]主干线!W1803)</f>
        <v>0.25535799999999997</v>
      </c>
      <c r="Q1803" s="7">
        <f>IF([1]主干线!X1803="","",[1]主干线!X1803)</f>
        <v>2</v>
      </c>
      <c r="R1803" s="7">
        <f>IF([1]主干线!I1803="","",[1]主干线!I1803)</f>
        <v>1</v>
      </c>
      <c r="S1803" s="7">
        <f>IF([1]主干线!G1803="","",[1]主干线!G1803)</f>
        <v>0</v>
      </c>
      <c r="T1803" s="7">
        <f>IF([1]主干线!J1803="","",[1]主干线!J1803)</f>
        <v>0</v>
      </c>
      <c r="U1803" s="7" t="str">
        <f>IF([1]主干线!H1803="","",[1]主干线!H1803)</f>
        <v>市辖</v>
      </c>
    </row>
    <row r="1804" spans="1:21" x14ac:dyDescent="0.15">
      <c r="A1804" s="7" t="str">
        <f>IF([1]主干线!A1804="","",[1]主干线!A1804)</f>
        <v>天壹线路42</v>
      </c>
      <c r="B1804" s="7" t="str">
        <f>IF([1]主干线!B1804="","",[1]主干线!B1804)</f>
        <v>10kV</v>
      </c>
      <c r="C1804" s="7" t="str">
        <f>IF([1]主干线!C1804="","",[1]主干线!C1804)</f>
        <v>151天壹线</v>
      </c>
      <c r="D1804" s="7">
        <f>IF([1]主干线!D1804="","",[1]主干线!D1804)</f>
        <v>0</v>
      </c>
      <c r="E1804" s="7" t="str">
        <f>IF([1]主干线!E1804="","",[1]主干线!E1804)</f>
        <v>LGJ-185/30</v>
      </c>
      <c r="F1804" s="7">
        <f>IF([1]主干线!F1804="","",[1]主干线!F1804)</f>
        <v>1.3513000000000001E-2</v>
      </c>
      <c r="G1804" s="7">
        <f>IF([1]主干线!M1804="","",[1]主干线!M1804)</f>
        <v>2E-3</v>
      </c>
      <c r="H1804" s="7">
        <f>IF([1]主干线!N1804="","",[1]主干线!N1804)</f>
        <v>0</v>
      </c>
      <c r="I1804" s="7">
        <f>IF([1]主干线!O1804="","",[1]主干线!O1804)</f>
        <v>0</v>
      </c>
      <c r="J1804" s="7">
        <f>IF([1]主干线!P1804="","",[1]主干线!P1804)</f>
        <v>2015</v>
      </c>
      <c r="K1804" s="7">
        <f>IF([1]主干线!Q1804="","",[1]主干线!Q1804)</f>
        <v>1</v>
      </c>
      <c r="L1804" s="7">
        <f>IF([1]主干线!R1804="","",[1]主干线!R1804)</f>
        <v>0</v>
      </c>
      <c r="M1804" s="7">
        <f>IF([1]主干线!S1804="","",[1]主干线!S1804)</f>
        <v>0</v>
      </c>
      <c r="N1804" s="7">
        <f>IF([1]主干线!T1804="","",[1]主干线!T1804)</f>
        <v>0</v>
      </c>
      <c r="O1804" s="7" t="str">
        <f>IF([1]主干线!V1804="","",[1]主干线!V1804)</f>
        <v>配变_雅丽特</v>
      </c>
      <c r="P1804" s="7">
        <f>IF([1]主干线!W1804="","",[1]主干线!W1804)</f>
        <v>0.27025700000000002</v>
      </c>
      <c r="Q1804" s="7">
        <f>IF([1]主干线!X1804="","",[1]主干线!X1804)</f>
        <v>3</v>
      </c>
      <c r="R1804" s="7">
        <f>IF([1]主干线!I1804="","",[1]主干线!I1804)</f>
        <v>0</v>
      </c>
      <c r="S1804" s="7">
        <f>IF([1]主干线!G1804="","",[1]主干线!G1804)</f>
        <v>0</v>
      </c>
      <c r="T1804" s="7">
        <f>IF([1]主干线!J1804="","",[1]主干线!J1804)</f>
        <v>0</v>
      </c>
      <c r="U1804" s="7" t="str">
        <f>IF([1]主干线!H1804="","",[1]主干线!H1804)</f>
        <v>市辖</v>
      </c>
    </row>
    <row r="1805" spans="1:21" x14ac:dyDescent="0.15">
      <c r="A1805" s="7" t="str">
        <f>IF([1]主干线!A1805="","",[1]主干线!A1805)</f>
        <v>天壹线路43</v>
      </c>
      <c r="B1805" s="7" t="str">
        <f>IF([1]主干线!B1805="","",[1]主干线!B1805)</f>
        <v>10kV</v>
      </c>
      <c r="C1805" s="7" t="str">
        <f>IF([1]主干线!C1805="","",[1]主干线!C1805)</f>
        <v>151天壹线</v>
      </c>
      <c r="D1805" s="7">
        <f>IF([1]主干线!D1805="","",[1]主干线!D1805)</f>
        <v>0</v>
      </c>
      <c r="E1805" s="7" t="str">
        <f>IF([1]主干线!E1805="","",[1]主干线!E1805)</f>
        <v>LGJ-185/30</v>
      </c>
      <c r="F1805" s="7">
        <f>IF([1]主干线!F1805="","",[1]主干线!F1805)</f>
        <v>2.3005000000000001E-2</v>
      </c>
      <c r="G1805" s="7">
        <f>IF([1]主干线!M1805="","",[1]主干线!M1805)</f>
        <v>2E-3</v>
      </c>
      <c r="H1805" s="7">
        <f>IF([1]主干线!N1805="","",[1]主干线!N1805)</f>
        <v>0</v>
      </c>
      <c r="I1805" s="7">
        <f>IF([1]主干线!O1805="","",[1]主干线!O1805)</f>
        <v>0</v>
      </c>
      <c r="J1805" s="7">
        <f>IF([1]主干线!P1805="","",[1]主干线!P1805)</f>
        <v>2015</v>
      </c>
      <c r="K1805" s="7">
        <f>IF([1]主干线!Q1805="","",[1]主干线!Q1805)</f>
        <v>2</v>
      </c>
      <c r="L1805" s="7">
        <f>IF([1]主干线!R1805="","",[1]主干线!R1805)</f>
        <v>0</v>
      </c>
      <c r="M1805" s="7">
        <f>IF([1]主干线!S1805="","",[1]主干线!S1805)</f>
        <v>0</v>
      </c>
      <c r="N1805" s="7">
        <f>IF([1]主干线!T1805="","",[1]主干线!T1805)</f>
        <v>0</v>
      </c>
      <c r="O1805" s="7" t="str">
        <f>IF([1]主干线!V1805="","",[1]主干线!V1805)</f>
        <v>配变_煤化工程</v>
      </c>
      <c r="P1805" s="7">
        <f>IF([1]主干线!W1805="","",[1]主干线!W1805)</f>
        <v>0.46009899999999998</v>
      </c>
      <c r="Q1805" s="7">
        <f>IF([1]主干线!X1805="","",[1]主干线!X1805)</f>
        <v>4</v>
      </c>
      <c r="R1805" s="7">
        <f>IF([1]主干线!I1805="","",[1]主干线!I1805)</f>
        <v>1</v>
      </c>
      <c r="S1805" s="7">
        <f>IF([1]主干线!G1805="","",[1]主干线!G1805)</f>
        <v>0</v>
      </c>
      <c r="T1805" s="7">
        <f>IF([1]主干线!J1805="","",[1]主干线!J1805)</f>
        <v>0</v>
      </c>
      <c r="U1805" s="7" t="str">
        <f>IF([1]主干线!H1805="","",[1]主干线!H1805)</f>
        <v>市辖</v>
      </c>
    </row>
    <row r="1806" spans="1:21" x14ac:dyDescent="0.15">
      <c r="A1806" s="7" t="str">
        <f>IF([1]主干线!A1806="","",[1]主干线!A1806)</f>
        <v>天壹线路44</v>
      </c>
      <c r="B1806" s="7" t="str">
        <f>IF([1]主干线!B1806="","",[1]主干线!B1806)</f>
        <v>10kV</v>
      </c>
      <c r="C1806" s="7" t="str">
        <f>IF([1]主干线!C1806="","",[1]主干线!C1806)</f>
        <v>151天壹线</v>
      </c>
      <c r="D1806" s="7">
        <f>IF([1]主干线!D1806="","",[1]主干线!D1806)</f>
        <v>0</v>
      </c>
      <c r="E1806" s="7" t="str">
        <f>IF([1]主干线!E1806="","",[1]主干线!E1806)</f>
        <v>LGJ-185/30</v>
      </c>
      <c r="F1806" s="7">
        <f>IF([1]主干线!F1806="","",[1]主干线!F1806)</f>
        <v>1.3661E-2</v>
      </c>
      <c r="G1806" s="7">
        <f>IF([1]主干线!M1806="","",[1]主干线!M1806)</f>
        <v>2E-3</v>
      </c>
      <c r="H1806" s="7">
        <f>IF([1]主干线!N1806="","",[1]主干线!N1806)</f>
        <v>0</v>
      </c>
      <c r="I1806" s="7">
        <f>IF([1]主干线!O1806="","",[1]主干线!O1806)</f>
        <v>0</v>
      </c>
      <c r="J1806" s="7">
        <f>IF([1]主干线!P1806="","",[1]主干线!P1806)</f>
        <v>2015</v>
      </c>
      <c r="K1806" s="7">
        <f>IF([1]主干线!Q1806="","",[1]主干线!Q1806)</f>
        <v>3</v>
      </c>
      <c r="L1806" s="7">
        <f>IF([1]主干线!R1806="","",[1]主干线!R1806)</f>
        <v>0</v>
      </c>
      <c r="M1806" s="7">
        <f>IF([1]主干线!S1806="","",[1]主干线!S1806)</f>
        <v>0</v>
      </c>
      <c r="N1806" s="7">
        <f>IF([1]主干线!T1806="","",[1]主干线!T1806)</f>
        <v>0</v>
      </c>
      <c r="O1806" s="7" t="str">
        <f>IF([1]主干线!V1806="","",[1]主干线!V1806)</f>
        <v>配变_华威德创</v>
      </c>
      <c r="P1806" s="7">
        <f>IF([1]主干线!W1806="","",[1]主干线!W1806)</f>
        <v>0.27322999999999997</v>
      </c>
      <c r="Q1806" s="7">
        <f>IF([1]主干线!X1806="","",[1]主干线!X1806)</f>
        <v>5</v>
      </c>
      <c r="R1806" s="7">
        <f>IF([1]主干线!I1806="","",[1]主干线!I1806)</f>
        <v>1</v>
      </c>
      <c r="S1806" s="7">
        <f>IF([1]主干线!G1806="","",[1]主干线!G1806)</f>
        <v>0</v>
      </c>
      <c r="T1806" s="7">
        <f>IF([1]主干线!J1806="","",[1]主干线!J1806)</f>
        <v>0</v>
      </c>
      <c r="U1806" s="7" t="str">
        <f>IF([1]主干线!H1806="","",[1]主干线!H1806)</f>
        <v>市辖</v>
      </c>
    </row>
    <row r="1807" spans="1:21" x14ac:dyDescent="0.15">
      <c r="A1807" s="7" t="str">
        <f>IF([1]主干线!A1807="","",[1]主干线!A1807)</f>
        <v>天壹线路45</v>
      </c>
      <c r="B1807" s="7" t="str">
        <f>IF([1]主干线!B1807="","",[1]主干线!B1807)</f>
        <v>10kV</v>
      </c>
      <c r="C1807" s="7" t="str">
        <f>IF([1]主干线!C1807="","",[1]主干线!C1807)</f>
        <v>151天壹线</v>
      </c>
      <c r="D1807" s="7">
        <f>IF([1]主干线!D1807="","",[1]主干线!D1807)</f>
        <v>0</v>
      </c>
      <c r="E1807" s="7" t="str">
        <f>IF([1]主干线!E1807="","",[1]主干线!E1807)</f>
        <v>LGJ-185/30</v>
      </c>
      <c r="F1807" s="7">
        <f>IF([1]主干线!F1807="","",[1]主干线!F1807)</f>
        <v>2.4319E-2</v>
      </c>
      <c r="G1807" s="7">
        <f>IF([1]主干线!M1807="","",[1]主干线!M1807)</f>
        <v>2E-3</v>
      </c>
      <c r="H1807" s="7">
        <f>IF([1]主干线!N1807="","",[1]主干线!N1807)</f>
        <v>0</v>
      </c>
      <c r="I1807" s="7">
        <f>IF([1]主干线!O1807="","",[1]主干线!O1807)</f>
        <v>0</v>
      </c>
      <c r="J1807" s="7">
        <f>IF([1]主干线!P1807="","",[1]主干线!P1807)</f>
        <v>2015</v>
      </c>
      <c r="K1807" s="7">
        <f>IF([1]主干线!Q1807="","",[1]主干线!Q1807)</f>
        <v>1</v>
      </c>
      <c r="L1807" s="7">
        <f>IF([1]主干线!R1807="","",[1]主干线!R1807)</f>
        <v>0</v>
      </c>
      <c r="M1807" s="7">
        <f>IF([1]主干线!S1807="","",[1]主干线!S1807)</f>
        <v>0</v>
      </c>
      <c r="N1807" s="7">
        <f>IF([1]主干线!T1807="","",[1]主干线!T1807)</f>
        <v>0</v>
      </c>
      <c r="O1807" s="7" t="str">
        <f>IF([1]主干线!V1807="","",[1]主干线!V1807)</f>
        <v>配变_众捷</v>
      </c>
      <c r="P1807" s="7">
        <f>IF([1]主干线!W1807="","",[1]主干线!W1807)</f>
        <v>0.48638599999999999</v>
      </c>
      <c r="Q1807" s="7">
        <f>IF([1]主干线!X1807="","",[1]主干线!X1807)</f>
        <v>6</v>
      </c>
      <c r="R1807" s="7">
        <f>IF([1]主干线!I1807="","",[1]主干线!I1807)</f>
        <v>0</v>
      </c>
      <c r="S1807" s="7">
        <f>IF([1]主干线!G1807="","",[1]主干线!G1807)</f>
        <v>0</v>
      </c>
      <c r="T1807" s="7">
        <f>IF([1]主干线!J1807="","",[1]主干线!J1807)</f>
        <v>0</v>
      </c>
      <c r="U1807" s="7" t="str">
        <f>IF([1]主干线!H1807="","",[1]主干线!H1807)</f>
        <v>市辖</v>
      </c>
    </row>
    <row r="1808" spans="1:21" x14ac:dyDescent="0.15">
      <c r="A1808" s="7" t="str">
        <f>IF([1]主干线!A1808="","",[1]主干线!A1808)</f>
        <v>天壹线路46</v>
      </c>
      <c r="B1808" s="7" t="str">
        <f>IF([1]主干线!B1808="","",[1]主干线!B1808)</f>
        <v>10kV</v>
      </c>
      <c r="C1808" s="7" t="str">
        <f>IF([1]主干线!C1808="","",[1]主干线!C1808)</f>
        <v>151天壹线</v>
      </c>
      <c r="D1808" s="7">
        <f>IF([1]主干线!D1808="","",[1]主干线!D1808)</f>
        <v>0</v>
      </c>
      <c r="E1808" s="7" t="str">
        <f>IF([1]主干线!E1808="","",[1]主干线!E1808)</f>
        <v>LGJ-185/30</v>
      </c>
      <c r="F1808" s="7">
        <f>IF([1]主干线!F1808="","",[1]主干线!F1808)</f>
        <v>1.3623E-2</v>
      </c>
      <c r="G1808" s="7">
        <f>IF([1]主干线!M1808="","",[1]主干线!M1808)</f>
        <v>2E-3</v>
      </c>
      <c r="H1808" s="7">
        <f>IF([1]主干线!N1808="","",[1]主干线!N1808)</f>
        <v>0</v>
      </c>
      <c r="I1808" s="7">
        <f>IF([1]主干线!O1808="","",[1]主干线!O1808)</f>
        <v>0</v>
      </c>
      <c r="J1808" s="7">
        <f>IF([1]主干线!P1808="","",[1]主干线!P1808)</f>
        <v>2015</v>
      </c>
      <c r="K1808" s="7">
        <f>IF([1]主干线!Q1808="","",[1]主干线!Q1808)</f>
        <v>2</v>
      </c>
      <c r="L1808" s="7">
        <f>IF([1]主干线!R1808="","",[1]主干线!R1808)</f>
        <v>0</v>
      </c>
      <c r="M1808" s="7">
        <f>IF([1]主干线!S1808="","",[1]主干线!S1808)</f>
        <v>0</v>
      </c>
      <c r="N1808" s="7">
        <f>IF([1]主干线!T1808="","",[1]主干线!T1808)</f>
        <v>0</v>
      </c>
      <c r="O1808" s="7" t="str">
        <f>IF([1]主干线!V1808="","",[1]主干线!V1808)</f>
        <v>配变_瑞盈热缩</v>
      </c>
      <c r="P1808" s="7">
        <f>IF([1]主干线!W1808="","",[1]主干线!W1808)</f>
        <v>0.27246500000000001</v>
      </c>
      <c r="Q1808" s="7">
        <f>IF([1]主干线!X1808="","",[1]主干线!X1808)</f>
        <v>7</v>
      </c>
      <c r="R1808" s="7">
        <f>IF([1]主干线!I1808="","",[1]主干线!I1808)</f>
        <v>1</v>
      </c>
      <c r="S1808" s="7">
        <f>IF([1]主干线!G1808="","",[1]主干线!G1808)</f>
        <v>0</v>
      </c>
      <c r="T1808" s="7">
        <f>IF([1]主干线!J1808="","",[1]主干线!J1808)</f>
        <v>0</v>
      </c>
      <c r="U1808" s="7" t="str">
        <f>IF([1]主干线!H1808="","",[1]主干线!H1808)</f>
        <v>市辖</v>
      </c>
    </row>
    <row r="1809" spans="1:21" x14ac:dyDescent="0.15">
      <c r="A1809" s="7" t="str">
        <f>IF([1]主干线!A1809="","",[1]主干线!A1809)</f>
        <v>天壹线路47</v>
      </c>
      <c r="B1809" s="7" t="str">
        <f>IF([1]主干线!B1809="","",[1]主干线!B1809)</f>
        <v>10kV</v>
      </c>
      <c r="C1809" s="7" t="str">
        <f>IF([1]主干线!C1809="","",[1]主干线!C1809)</f>
        <v>151天壹线</v>
      </c>
      <c r="D1809" s="7">
        <f>IF([1]主干线!D1809="","",[1]主干线!D1809)</f>
        <v>0</v>
      </c>
      <c r="E1809" s="7" t="str">
        <f>IF([1]主干线!E1809="","",[1]主干线!E1809)</f>
        <v>LGJ-185/30</v>
      </c>
      <c r="F1809" s="7">
        <f>IF([1]主干线!F1809="","",[1]主干线!F1809)</f>
        <v>2.2397E-2</v>
      </c>
      <c r="G1809" s="7">
        <f>IF([1]主干线!M1809="","",[1]主干线!M1809)</f>
        <v>2E-3</v>
      </c>
      <c r="H1809" s="7">
        <f>IF([1]主干线!N1809="","",[1]主干线!N1809)</f>
        <v>0</v>
      </c>
      <c r="I1809" s="7">
        <f>IF([1]主干线!O1809="","",[1]主干线!O1809)</f>
        <v>0</v>
      </c>
      <c r="J1809" s="7">
        <f>IF([1]主干线!P1809="","",[1]主干线!P1809)</f>
        <v>2015</v>
      </c>
      <c r="K1809" s="7">
        <f>IF([1]主干线!Q1809="","",[1]主干线!Q1809)</f>
        <v>3</v>
      </c>
      <c r="L1809" s="7">
        <f>IF([1]主干线!R1809="","",[1]主干线!R1809)</f>
        <v>0</v>
      </c>
      <c r="M1809" s="7">
        <f>IF([1]主干线!S1809="","",[1]主干线!S1809)</f>
        <v>0</v>
      </c>
      <c r="N1809" s="7">
        <f>IF([1]主干线!T1809="","",[1]主干线!T1809)</f>
        <v>0</v>
      </c>
      <c r="O1809" s="7" t="str">
        <f>IF([1]主干线!V1809="","",[1]主干线!V1809)</f>
        <v>配变_明忆达</v>
      </c>
      <c r="P1809" s="7">
        <f>IF([1]主干线!W1809="","",[1]主干线!W1809)</f>
        <v>0.447936</v>
      </c>
      <c r="Q1809" s="7">
        <f>IF([1]主干线!X1809="","",[1]主干线!X1809)</f>
        <v>8</v>
      </c>
      <c r="R1809" s="7">
        <f>IF([1]主干线!I1809="","",[1]主干线!I1809)</f>
        <v>1</v>
      </c>
      <c r="S1809" s="7">
        <f>IF([1]主干线!G1809="","",[1]主干线!G1809)</f>
        <v>0</v>
      </c>
      <c r="T1809" s="7">
        <f>IF([1]主干线!J1809="","",[1]主干线!J1809)</f>
        <v>0</v>
      </c>
      <c r="U1809" s="7" t="str">
        <f>IF([1]主干线!H1809="","",[1]主干线!H1809)</f>
        <v>市辖</v>
      </c>
    </row>
    <row r="1810" spans="1:21" x14ac:dyDescent="0.15">
      <c r="A1810" s="7" t="str">
        <f>IF([1]主干线!A1810="","",[1]主干线!A1810)</f>
        <v>天壹线路48</v>
      </c>
      <c r="B1810" s="7" t="str">
        <f>IF([1]主干线!B1810="","",[1]主干线!B1810)</f>
        <v>10kV</v>
      </c>
      <c r="C1810" s="7" t="str">
        <f>IF([1]主干线!C1810="","",[1]主干线!C1810)</f>
        <v>151天壹线</v>
      </c>
      <c r="D1810" s="7">
        <f>IF([1]主干线!D1810="","",[1]主干线!D1810)</f>
        <v>0</v>
      </c>
      <c r="E1810" s="7" t="str">
        <f>IF([1]主干线!E1810="","",[1]主干线!E1810)</f>
        <v>LGJ-185/30</v>
      </c>
      <c r="F1810" s="7">
        <f>IF([1]主干线!F1810="","",[1]主干线!F1810)</f>
        <v>1.353E-2</v>
      </c>
      <c r="G1810" s="7">
        <f>IF([1]主干线!M1810="","",[1]主干线!M1810)</f>
        <v>2E-3</v>
      </c>
      <c r="H1810" s="7">
        <f>IF([1]主干线!N1810="","",[1]主干线!N1810)</f>
        <v>0</v>
      </c>
      <c r="I1810" s="7">
        <f>IF([1]主干线!O1810="","",[1]主干线!O1810)</f>
        <v>0</v>
      </c>
      <c r="J1810" s="7">
        <f>IF([1]主干线!P1810="","",[1]主干线!P1810)</f>
        <v>2015</v>
      </c>
      <c r="K1810" s="7">
        <f>IF([1]主干线!Q1810="","",[1]主干线!Q1810)</f>
        <v>1</v>
      </c>
      <c r="L1810" s="7">
        <f>IF([1]主干线!R1810="","",[1]主干线!R1810)</f>
        <v>0</v>
      </c>
      <c r="M1810" s="7">
        <f>IF([1]主干线!S1810="","",[1]主干线!S1810)</f>
        <v>0</v>
      </c>
      <c r="N1810" s="7">
        <f>IF([1]主干线!T1810="","",[1]主干线!T1810)</f>
        <v>0</v>
      </c>
      <c r="O1810" s="7" t="str">
        <f>IF([1]主干线!V1810="","",[1]主干线!V1810)</f>
        <v>配变_海瑞达</v>
      </c>
      <c r="P1810" s="7">
        <f>IF([1]主干线!W1810="","",[1]主干线!W1810)</f>
        <v>0.27059299999999997</v>
      </c>
      <c r="Q1810" s="7">
        <f>IF([1]主干线!X1810="","",[1]主干线!X1810)</f>
        <v>0</v>
      </c>
      <c r="R1810" s="7">
        <f>IF([1]主干线!I1810="","",[1]主干线!I1810)</f>
        <v>0</v>
      </c>
      <c r="S1810" s="7">
        <f>IF([1]主干线!G1810="","",[1]主干线!G1810)</f>
        <v>0</v>
      </c>
      <c r="T1810" s="7">
        <f>IF([1]主干线!J1810="","",[1]主干线!J1810)</f>
        <v>0</v>
      </c>
      <c r="U1810" s="7" t="str">
        <f>IF([1]主干线!H1810="","",[1]主干线!H1810)</f>
        <v>市辖</v>
      </c>
    </row>
    <row r="1811" spans="1:21" x14ac:dyDescent="0.15">
      <c r="A1811" s="7" t="str">
        <f>IF([1]主干线!A1811="","",[1]主干线!A1811)</f>
        <v>天壹线路49</v>
      </c>
      <c r="B1811" s="7" t="str">
        <f>IF([1]主干线!B1811="","",[1]主干线!B1811)</f>
        <v>10kV</v>
      </c>
      <c r="C1811" s="7" t="str">
        <f>IF([1]主干线!C1811="","",[1]主干线!C1811)</f>
        <v>151天壹线</v>
      </c>
      <c r="D1811" s="7">
        <f>IF([1]主干线!D1811="","",[1]主干线!D1811)</f>
        <v>0</v>
      </c>
      <c r="E1811" s="7" t="str">
        <f>IF([1]主干线!E1811="","",[1]主干线!E1811)</f>
        <v>LGJ-185/30</v>
      </c>
      <c r="F1811" s="7">
        <f>IF([1]主干线!F1811="","",[1]主干线!F1811)</f>
        <v>0.15548699999999999</v>
      </c>
      <c r="G1811" s="7">
        <f>IF([1]主干线!M1811="","",[1]主干线!M1811)</f>
        <v>2E-3</v>
      </c>
      <c r="H1811" s="7">
        <f>IF([1]主干线!N1811="","",[1]主干线!N1811)</f>
        <v>0</v>
      </c>
      <c r="I1811" s="7">
        <f>IF([1]主干线!O1811="","",[1]主干线!O1811)</f>
        <v>0</v>
      </c>
      <c r="J1811" s="7">
        <f>IF([1]主干线!P1811="","",[1]主干线!P1811)</f>
        <v>2015</v>
      </c>
      <c r="K1811" s="7">
        <f>IF([1]主干线!Q1811="","",[1]主干线!Q1811)</f>
        <v>2</v>
      </c>
      <c r="L1811" s="7">
        <f>IF([1]主干线!R1811="","",[1]主干线!R1811)</f>
        <v>0</v>
      </c>
      <c r="M1811" s="7">
        <f>IF([1]主干线!S1811="","",[1]主干线!S1811)</f>
        <v>0</v>
      </c>
      <c r="N1811" s="7">
        <f>IF([1]主干线!T1811="","",[1]主干线!T1811)</f>
        <v>0</v>
      </c>
      <c r="O1811" s="7" t="str">
        <f>IF([1]主干线!V1811="","",[1]主干线!V1811)</f>
        <v>分支箱_立德实业肆号配</v>
      </c>
      <c r="P1811" s="7">
        <f>IF([1]主干线!W1811="","",[1]主干线!W1811)</f>
        <v>3.1097350000000001</v>
      </c>
      <c r="Q1811" s="7">
        <f>IF([1]主干线!X1811="","",[1]主干线!X1811)</f>
        <v>1</v>
      </c>
      <c r="R1811" s="7">
        <f>IF([1]主干线!I1811="","",[1]主干线!I1811)</f>
        <v>1</v>
      </c>
      <c r="S1811" s="7">
        <f>IF([1]主干线!G1811="","",[1]主干线!G1811)</f>
        <v>0</v>
      </c>
      <c r="T1811" s="7">
        <f>IF([1]主干线!J1811="","",[1]主干线!J1811)</f>
        <v>0</v>
      </c>
      <c r="U1811" s="7" t="str">
        <f>IF([1]主干线!H1811="","",[1]主干线!H1811)</f>
        <v>市辖</v>
      </c>
    </row>
    <row r="1812" spans="1:21" x14ac:dyDescent="0.15">
      <c r="A1812" s="7" t="str">
        <f>IF([1]主干线!A1812="","",[1]主干线!A1812)</f>
        <v>天壹线路50</v>
      </c>
      <c r="B1812" s="7" t="str">
        <f>IF([1]主干线!B1812="","",[1]主干线!B1812)</f>
        <v>10kV</v>
      </c>
      <c r="C1812" s="7" t="str">
        <f>IF([1]主干线!C1812="","",[1]主干线!C1812)</f>
        <v>151天壹线</v>
      </c>
      <c r="D1812" s="7">
        <f>IF([1]主干线!D1812="","",[1]主干线!D1812)</f>
        <v>0</v>
      </c>
      <c r="E1812" s="7" t="str">
        <f>IF([1]主干线!E1812="","",[1]主干线!E1812)</f>
        <v>LGJ-185/30</v>
      </c>
      <c r="F1812" s="7">
        <f>IF([1]主干线!F1812="","",[1]主干线!F1812)</f>
        <v>2.0743999999999999E-2</v>
      </c>
      <c r="G1812" s="7">
        <f>IF([1]主干线!M1812="","",[1]主干线!M1812)</f>
        <v>2E-3</v>
      </c>
      <c r="H1812" s="7">
        <f>IF([1]主干线!N1812="","",[1]主干线!N1812)</f>
        <v>0</v>
      </c>
      <c r="I1812" s="7">
        <f>IF([1]主干线!O1812="","",[1]主干线!O1812)</f>
        <v>0</v>
      </c>
      <c r="J1812" s="7">
        <f>IF([1]主干线!P1812="","",[1]主干线!P1812)</f>
        <v>2015</v>
      </c>
      <c r="K1812" s="7">
        <f>IF([1]主干线!Q1812="","",[1]主干线!Q1812)</f>
        <v>3</v>
      </c>
      <c r="L1812" s="7">
        <f>IF([1]主干线!R1812="","",[1]主干线!R1812)</f>
        <v>0</v>
      </c>
      <c r="M1812" s="7">
        <f>IF([1]主干线!S1812="","",[1]主干线!S1812)</f>
        <v>0</v>
      </c>
      <c r="N1812" s="7">
        <f>IF([1]主干线!T1812="","",[1]主干线!T1812)</f>
        <v>0</v>
      </c>
      <c r="O1812" s="7" t="str">
        <f>IF([1]主干线!V1812="","",[1]主干线!V1812)</f>
        <v>配变_沪力电机</v>
      </c>
      <c r="P1812" s="7">
        <f>IF([1]主干线!W1812="","",[1]主干线!W1812)</f>
        <v>0.41488999999999998</v>
      </c>
      <c r="Q1812" s="7">
        <f>IF([1]主干线!X1812="","",[1]主干线!X1812)</f>
        <v>2</v>
      </c>
      <c r="R1812" s="7">
        <f>IF([1]主干线!I1812="","",[1]主干线!I1812)</f>
        <v>1</v>
      </c>
      <c r="S1812" s="7">
        <f>IF([1]主干线!G1812="","",[1]主干线!G1812)</f>
        <v>0</v>
      </c>
      <c r="T1812" s="7">
        <f>IF([1]主干线!J1812="","",[1]主干线!J1812)</f>
        <v>0</v>
      </c>
      <c r="U1812" s="7" t="str">
        <f>IF([1]主干线!H1812="","",[1]主干线!H1812)</f>
        <v>市辖</v>
      </c>
    </row>
    <row r="1813" spans="1:21" x14ac:dyDescent="0.15">
      <c r="A1813" s="7" t="str">
        <f>IF([1]主干线!A1813="","",[1]主干线!A1813)</f>
        <v>天壹线路51</v>
      </c>
      <c r="B1813" s="7" t="str">
        <f>IF([1]主干线!B1813="","",[1]主干线!B1813)</f>
        <v>10kV</v>
      </c>
      <c r="C1813" s="7" t="str">
        <f>IF([1]主干线!C1813="","",[1]主干线!C1813)</f>
        <v>151天壹线</v>
      </c>
      <c r="D1813" s="7">
        <f>IF([1]主干线!D1813="","",[1]主干线!D1813)</f>
        <v>0</v>
      </c>
      <c r="E1813" s="7" t="str">
        <f>IF([1]主干线!E1813="","",[1]主干线!E1813)</f>
        <v>LGJ-185/30</v>
      </c>
      <c r="F1813" s="7">
        <f>IF([1]主干线!F1813="","",[1]主干线!F1813)</f>
        <v>1.9543999999999999E-2</v>
      </c>
      <c r="G1813" s="7">
        <f>IF([1]主干线!M1813="","",[1]主干线!M1813)</f>
        <v>2E-3</v>
      </c>
      <c r="H1813" s="7">
        <f>IF([1]主干线!N1813="","",[1]主干线!N1813)</f>
        <v>0</v>
      </c>
      <c r="I1813" s="7">
        <f>IF([1]主干线!O1813="","",[1]主干线!O1813)</f>
        <v>0</v>
      </c>
      <c r="J1813" s="7">
        <f>IF([1]主干线!P1813="","",[1]主干线!P1813)</f>
        <v>2015</v>
      </c>
      <c r="K1813" s="7">
        <f>IF([1]主干线!Q1813="","",[1]主干线!Q1813)</f>
        <v>1</v>
      </c>
      <c r="L1813" s="7">
        <f>IF([1]主干线!R1813="","",[1]主干线!R1813)</f>
        <v>0</v>
      </c>
      <c r="M1813" s="7">
        <f>IF([1]主干线!S1813="","",[1]主干线!S1813)</f>
        <v>0</v>
      </c>
      <c r="N1813" s="7">
        <f>IF([1]主干线!T1813="","",[1]主干线!T1813)</f>
        <v>0</v>
      </c>
      <c r="O1813" s="7" t="str">
        <f>IF([1]主干线!V1813="","",[1]主干线!V1813)</f>
        <v>配变_和彦机电</v>
      </c>
      <c r="P1813" s="7">
        <f>IF([1]主干线!W1813="","",[1]主干线!W1813)</f>
        <v>0.39088000000000001</v>
      </c>
      <c r="Q1813" s="7">
        <f>IF([1]主干线!X1813="","",[1]主干线!X1813)</f>
        <v>3</v>
      </c>
      <c r="R1813" s="7">
        <f>IF([1]主干线!I1813="","",[1]主干线!I1813)</f>
        <v>0</v>
      </c>
      <c r="S1813" s="7">
        <f>IF([1]主干线!G1813="","",[1]主干线!G1813)</f>
        <v>0</v>
      </c>
      <c r="T1813" s="7">
        <f>IF([1]主干线!J1813="","",[1]主干线!J1813)</f>
        <v>0</v>
      </c>
      <c r="U1813" s="7" t="str">
        <f>IF([1]主干线!H1813="","",[1]主干线!H1813)</f>
        <v>市辖</v>
      </c>
    </row>
    <row r="1814" spans="1:21" x14ac:dyDescent="0.15">
      <c r="A1814" s="7" t="str">
        <f>IF([1]主干线!A1814="","",[1]主干线!A1814)</f>
        <v>天壹线路52</v>
      </c>
      <c r="B1814" s="7" t="str">
        <f>IF([1]主干线!B1814="","",[1]主干线!B1814)</f>
        <v>10kV</v>
      </c>
      <c r="C1814" s="7" t="str">
        <f>IF([1]主干线!C1814="","",[1]主干线!C1814)</f>
        <v>151天壹线</v>
      </c>
      <c r="D1814" s="7">
        <f>IF([1]主干线!D1814="","",[1]主干线!D1814)</f>
        <v>0</v>
      </c>
      <c r="E1814" s="7" t="str">
        <f>IF([1]主干线!E1814="","",[1]主干线!E1814)</f>
        <v>LGJ-185/30</v>
      </c>
      <c r="F1814" s="7">
        <f>IF([1]主干线!F1814="","",[1]主干线!F1814)</f>
        <v>2.3404000000000001E-2</v>
      </c>
      <c r="G1814" s="7">
        <f>IF([1]主干线!M1814="","",[1]主干线!M1814)</f>
        <v>2E-3</v>
      </c>
      <c r="H1814" s="7">
        <f>IF([1]主干线!N1814="","",[1]主干线!N1814)</f>
        <v>0</v>
      </c>
      <c r="I1814" s="7">
        <f>IF([1]主干线!O1814="","",[1]主干线!O1814)</f>
        <v>0</v>
      </c>
      <c r="J1814" s="7">
        <f>IF([1]主干线!P1814="","",[1]主干线!P1814)</f>
        <v>2015</v>
      </c>
      <c r="K1814" s="7">
        <f>IF([1]主干线!Q1814="","",[1]主干线!Q1814)</f>
        <v>2</v>
      </c>
      <c r="L1814" s="7">
        <f>IF([1]主干线!R1814="","",[1]主干线!R1814)</f>
        <v>0</v>
      </c>
      <c r="M1814" s="7">
        <f>IF([1]主干线!S1814="","",[1]主干线!S1814)</f>
        <v>0</v>
      </c>
      <c r="N1814" s="7">
        <f>IF([1]主干线!T1814="","",[1]主干线!T1814)</f>
        <v>0</v>
      </c>
      <c r="O1814" s="7" t="str">
        <f>IF([1]主干线!V1814="","",[1]主干线!V1814)</f>
        <v>配变_博伟家饰</v>
      </c>
      <c r="P1814" s="7">
        <f>IF([1]主干线!W1814="","",[1]主干线!W1814)</f>
        <v>0.468088</v>
      </c>
      <c r="Q1814" s="7">
        <f>IF([1]主干线!X1814="","",[1]主干线!X1814)</f>
        <v>4</v>
      </c>
      <c r="R1814" s="7">
        <f>IF([1]主干线!I1814="","",[1]主干线!I1814)</f>
        <v>1</v>
      </c>
      <c r="S1814" s="7">
        <f>IF([1]主干线!G1814="","",[1]主干线!G1814)</f>
        <v>0</v>
      </c>
      <c r="T1814" s="7">
        <f>IF([1]主干线!J1814="","",[1]主干线!J1814)</f>
        <v>0</v>
      </c>
      <c r="U1814" s="7" t="str">
        <f>IF([1]主干线!H1814="","",[1]主干线!H1814)</f>
        <v>市辖</v>
      </c>
    </row>
    <row r="1815" spans="1:21" x14ac:dyDescent="0.15">
      <c r="A1815" s="7" t="str">
        <f>IF([1]主干线!A1815="","",[1]主干线!A1815)</f>
        <v>天壹线路53</v>
      </c>
      <c r="B1815" s="7" t="str">
        <f>IF([1]主干线!B1815="","",[1]主干线!B1815)</f>
        <v>10kV</v>
      </c>
      <c r="C1815" s="7" t="str">
        <f>IF([1]主干线!C1815="","",[1]主干线!C1815)</f>
        <v>151天壹线</v>
      </c>
      <c r="D1815" s="7">
        <f>IF([1]主干线!D1815="","",[1]主干线!D1815)</f>
        <v>0</v>
      </c>
      <c r="E1815" s="7" t="str">
        <f>IF([1]主干线!E1815="","",[1]主干线!E1815)</f>
        <v>LGJ-185/30</v>
      </c>
      <c r="F1815" s="7">
        <f>IF([1]主干线!F1815="","",[1]主干线!F1815)</f>
        <v>2.7788E-2</v>
      </c>
      <c r="G1815" s="7">
        <f>IF([1]主干线!M1815="","",[1]主干线!M1815)</f>
        <v>2E-3</v>
      </c>
      <c r="H1815" s="7">
        <f>IF([1]主干线!N1815="","",[1]主干线!N1815)</f>
        <v>0</v>
      </c>
      <c r="I1815" s="7">
        <f>IF([1]主干线!O1815="","",[1]主干线!O1815)</f>
        <v>0</v>
      </c>
      <c r="J1815" s="7">
        <f>IF([1]主干线!P1815="","",[1]主干线!P1815)</f>
        <v>2015</v>
      </c>
      <c r="K1815" s="7">
        <f>IF([1]主干线!Q1815="","",[1]主干线!Q1815)</f>
        <v>3</v>
      </c>
      <c r="L1815" s="7">
        <f>IF([1]主干线!R1815="","",[1]主干线!R1815)</f>
        <v>0</v>
      </c>
      <c r="M1815" s="7">
        <f>IF([1]主干线!S1815="","",[1]主干线!S1815)</f>
        <v>0</v>
      </c>
      <c r="N1815" s="7">
        <f>IF([1]主干线!T1815="","",[1]主干线!T1815)</f>
        <v>0</v>
      </c>
      <c r="O1815" s="7" t="str">
        <f>IF([1]主干线!V1815="","",[1]主干线!V1815)</f>
        <v>配变_立德物业</v>
      </c>
      <c r="P1815" s="7">
        <f>IF([1]主干线!W1815="","",[1]主干线!W1815)</f>
        <v>0.55576400000000004</v>
      </c>
      <c r="Q1815" s="7">
        <f>IF([1]主干线!X1815="","",[1]主干线!X1815)</f>
        <v>5</v>
      </c>
      <c r="R1815" s="7">
        <f>IF([1]主干线!I1815="","",[1]主干线!I1815)</f>
        <v>1</v>
      </c>
      <c r="S1815" s="7">
        <f>IF([1]主干线!G1815="","",[1]主干线!G1815)</f>
        <v>0</v>
      </c>
      <c r="T1815" s="7">
        <f>IF([1]主干线!J1815="","",[1]主干线!J1815)</f>
        <v>0</v>
      </c>
      <c r="U1815" s="7" t="str">
        <f>IF([1]主干线!H1815="","",[1]主干线!H1815)</f>
        <v>市辖</v>
      </c>
    </row>
    <row r="1816" spans="1:21" x14ac:dyDescent="0.15">
      <c r="A1816" s="7" t="str">
        <f>IF([1]主干线!A1816="","",[1]主干线!A1816)</f>
        <v>天壹线路54</v>
      </c>
      <c r="B1816" s="7" t="str">
        <f>IF([1]主干线!B1816="","",[1]主干线!B1816)</f>
        <v>10kV</v>
      </c>
      <c r="C1816" s="7" t="str">
        <f>IF([1]主干线!C1816="","",[1]主干线!C1816)</f>
        <v>151天壹线</v>
      </c>
      <c r="D1816" s="7">
        <f>IF([1]主干线!D1816="","",[1]主干线!D1816)</f>
        <v>0</v>
      </c>
      <c r="E1816" s="7" t="str">
        <f>IF([1]主干线!E1816="","",[1]主干线!E1816)</f>
        <v>LGJ-185/30</v>
      </c>
      <c r="F1816" s="7">
        <f>IF([1]主干线!F1816="","",[1]主干线!F1816)</f>
        <v>8.0285999999999996E-2</v>
      </c>
      <c r="G1816" s="7">
        <f>IF([1]主干线!M1816="","",[1]主干线!M1816)</f>
        <v>2E-3</v>
      </c>
      <c r="H1816" s="7">
        <f>IF([1]主干线!N1816="","",[1]主干线!N1816)</f>
        <v>0</v>
      </c>
      <c r="I1816" s="7">
        <f>IF([1]主干线!O1816="","",[1]主干线!O1816)</f>
        <v>0</v>
      </c>
      <c r="J1816" s="7">
        <f>IF([1]主干线!P1816="","",[1]主干线!P1816)</f>
        <v>2015</v>
      </c>
      <c r="K1816" s="7">
        <f>IF([1]主干线!Q1816="","",[1]主干线!Q1816)</f>
        <v>1</v>
      </c>
      <c r="L1816" s="7">
        <f>IF([1]主干线!R1816="","",[1]主干线!R1816)</f>
        <v>0</v>
      </c>
      <c r="M1816" s="7">
        <f>IF([1]主干线!S1816="","",[1]主干线!S1816)</f>
        <v>0</v>
      </c>
      <c r="N1816" s="7">
        <f>IF([1]主干线!T1816="","",[1]主干线!T1816)</f>
        <v>0</v>
      </c>
      <c r="O1816" s="7" t="str">
        <f>IF([1]主干线!V1816="","",[1]主干线!V1816)</f>
        <v>配变_泓力输送</v>
      </c>
      <c r="P1816" s="7">
        <f>IF([1]主干线!W1816="","",[1]主干线!W1816)</f>
        <v>1.6057170000000001</v>
      </c>
      <c r="Q1816" s="7">
        <f>IF([1]主干线!X1816="","",[1]主干线!X1816)</f>
        <v>6</v>
      </c>
      <c r="R1816" s="7">
        <f>IF([1]主干线!I1816="","",[1]主干线!I1816)</f>
        <v>0</v>
      </c>
      <c r="S1816" s="7">
        <f>IF([1]主干线!G1816="","",[1]主干线!G1816)</f>
        <v>0</v>
      </c>
      <c r="T1816" s="7">
        <f>IF([1]主干线!J1816="","",[1]主干线!J1816)</f>
        <v>0</v>
      </c>
      <c r="U1816" s="7" t="str">
        <f>IF([1]主干线!H1816="","",[1]主干线!H1816)</f>
        <v>市辖</v>
      </c>
    </row>
    <row r="1817" spans="1:21" x14ac:dyDescent="0.15">
      <c r="A1817" s="7" t="str">
        <f>IF([1]主干线!A1817="","",[1]主干线!A1817)</f>
        <v>天壹线路55</v>
      </c>
      <c r="B1817" s="7" t="str">
        <f>IF([1]主干线!B1817="","",[1]主干线!B1817)</f>
        <v>10kV</v>
      </c>
      <c r="C1817" s="7" t="str">
        <f>IF([1]主干线!C1817="","",[1]主干线!C1817)</f>
        <v>151天壹线</v>
      </c>
      <c r="D1817" s="7">
        <f>IF([1]主干线!D1817="","",[1]主干线!D1817)</f>
        <v>0</v>
      </c>
      <c r="E1817" s="7" t="str">
        <f>IF([1]主干线!E1817="","",[1]主干线!E1817)</f>
        <v>LGJ-185/30</v>
      </c>
      <c r="F1817" s="7">
        <f>IF([1]主干线!F1817="","",[1]主干线!F1817)</f>
        <v>5.4026999999999999E-2</v>
      </c>
      <c r="G1817" s="7">
        <f>IF([1]主干线!M1817="","",[1]主干线!M1817)</f>
        <v>2E-3</v>
      </c>
      <c r="H1817" s="7">
        <f>IF([1]主干线!N1817="","",[1]主干线!N1817)</f>
        <v>0</v>
      </c>
      <c r="I1817" s="7">
        <f>IF([1]主干线!O1817="","",[1]主干线!O1817)</f>
        <v>0</v>
      </c>
      <c r="J1817" s="7">
        <f>IF([1]主干线!P1817="","",[1]主干线!P1817)</f>
        <v>2015</v>
      </c>
      <c r="K1817" s="7">
        <f>IF([1]主干线!Q1817="","",[1]主干线!Q1817)</f>
        <v>2</v>
      </c>
      <c r="L1817" s="7">
        <f>IF([1]主干线!R1817="","",[1]主干线!R1817)</f>
        <v>0</v>
      </c>
      <c r="M1817" s="7">
        <f>IF([1]主干线!S1817="","",[1]主干线!S1817)</f>
        <v>0</v>
      </c>
      <c r="N1817" s="7">
        <f>IF([1]主干线!T1817="","",[1]主干线!T1817)</f>
        <v>0</v>
      </c>
      <c r="O1817" s="7" t="str">
        <f>IF([1]主干线!V1817="","",[1]主干线!V1817)</f>
        <v>配变_杰爱希</v>
      </c>
      <c r="P1817" s="7">
        <f>IF([1]主干线!W1817="","",[1]主干线!W1817)</f>
        <v>1.080535</v>
      </c>
      <c r="Q1817" s="7">
        <f>IF([1]主干线!X1817="","",[1]主干线!X1817)</f>
        <v>7</v>
      </c>
      <c r="R1817" s="7">
        <f>IF([1]主干线!I1817="","",[1]主干线!I1817)</f>
        <v>1</v>
      </c>
      <c r="S1817" s="7">
        <f>IF([1]主干线!G1817="","",[1]主干线!G1817)</f>
        <v>0</v>
      </c>
      <c r="T1817" s="7">
        <f>IF([1]主干线!J1817="","",[1]主干线!J1817)</f>
        <v>0</v>
      </c>
      <c r="U1817" s="7" t="str">
        <f>IF([1]主干线!H1817="","",[1]主干线!H1817)</f>
        <v>市辖</v>
      </c>
    </row>
    <row r="1818" spans="1:21" x14ac:dyDescent="0.15">
      <c r="A1818" s="7" t="str">
        <f>IF([1]主干线!A1818="","",[1]主干线!A1818)</f>
        <v>天壹线路56</v>
      </c>
      <c r="B1818" s="7" t="str">
        <f>IF([1]主干线!B1818="","",[1]主干线!B1818)</f>
        <v>10kV</v>
      </c>
      <c r="C1818" s="7" t="str">
        <f>IF([1]主干线!C1818="","",[1]主干线!C1818)</f>
        <v>151天壹线</v>
      </c>
      <c r="D1818" s="7">
        <f>IF([1]主干线!D1818="","",[1]主干线!D1818)</f>
        <v>0</v>
      </c>
      <c r="E1818" s="7" t="str">
        <f>IF([1]主干线!E1818="","",[1]主干线!E1818)</f>
        <v>LGJ-185/30</v>
      </c>
      <c r="F1818" s="7">
        <f>IF([1]主干线!F1818="","",[1]主干线!F1818)</f>
        <v>2.5916999999999999E-2</v>
      </c>
      <c r="G1818" s="7">
        <f>IF([1]主干线!M1818="","",[1]主干线!M1818)</f>
        <v>2E-3</v>
      </c>
      <c r="H1818" s="7">
        <f>IF([1]主干线!N1818="","",[1]主干线!N1818)</f>
        <v>0</v>
      </c>
      <c r="I1818" s="7">
        <f>IF([1]主干线!O1818="","",[1]主干线!O1818)</f>
        <v>0</v>
      </c>
      <c r="J1818" s="7">
        <f>IF([1]主干线!P1818="","",[1]主干线!P1818)</f>
        <v>2015</v>
      </c>
      <c r="K1818" s="7">
        <f>IF([1]主干线!Q1818="","",[1]主干线!Q1818)</f>
        <v>3</v>
      </c>
      <c r="L1818" s="7">
        <f>IF([1]主干线!R1818="","",[1]主干线!R1818)</f>
        <v>0</v>
      </c>
      <c r="M1818" s="7">
        <f>IF([1]主干线!S1818="","",[1]主干线!S1818)</f>
        <v>0</v>
      </c>
      <c r="N1818" s="7">
        <f>IF([1]主干线!T1818="","",[1]主干线!T1818)</f>
        <v>0</v>
      </c>
      <c r="O1818" s="7" t="str">
        <f>IF([1]主干线!V1818="","",[1]主干线!V1818)</f>
        <v>配变_森信科学</v>
      </c>
      <c r="P1818" s="7">
        <f>IF([1]主干线!W1818="","",[1]主干线!W1818)</f>
        <v>0.51832999999999996</v>
      </c>
      <c r="Q1818" s="7">
        <f>IF([1]主干线!X1818="","",[1]主干线!X1818)</f>
        <v>8</v>
      </c>
      <c r="R1818" s="7">
        <f>IF([1]主干线!I1818="","",[1]主干线!I1818)</f>
        <v>1</v>
      </c>
      <c r="S1818" s="7">
        <f>IF([1]主干线!G1818="","",[1]主干线!G1818)</f>
        <v>0</v>
      </c>
      <c r="T1818" s="7">
        <f>IF([1]主干线!J1818="","",[1]主干线!J1818)</f>
        <v>0</v>
      </c>
      <c r="U1818" s="7" t="str">
        <f>IF([1]主干线!H1818="","",[1]主干线!H1818)</f>
        <v>市辖</v>
      </c>
    </row>
    <row r="1819" spans="1:21" x14ac:dyDescent="0.15">
      <c r="A1819" s="7" t="str">
        <f>IF([1]主干线!A1819="","",[1]主干线!A1819)</f>
        <v>天壹线路57</v>
      </c>
      <c r="B1819" s="7" t="str">
        <f>IF([1]主干线!B1819="","",[1]主干线!B1819)</f>
        <v>10kV</v>
      </c>
      <c r="C1819" s="7" t="str">
        <f>IF([1]主干线!C1819="","",[1]主干线!C1819)</f>
        <v>151天壹线</v>
      </c>
      <c r="D1819" s="7">
        <f>IF([1]主干线!D1819="","",[1]主干线!D1819)</f>
        <v>0</v>
      </c>
      <c r="E1819" s="7" t="str">
        <f>IF([1]主干线!E1819="","",[1]主干线!E1819)</f>
        <v>LGJ-185/30</v>
      </c>
      <c r="F1819" s="7">
        <f>IF([1]主干线!F1819="","",[1]主干线!F1819)</f>
        <v>3.3481999999999998E-2</v>
      </c>
      <c r="G1819" s="7">
        <f>IF([1]主干线!M1819="","",[1]主干线!M1819)</f>
        <v>2E-3</v>
      </c>
      <c r="H1819" s="7">
        <f>IF([1]主干线!N1819="","",[1]主干线!N1819)</f>
        <v>0</v>
      </c>
      <c r="I1819" s="7">
        <f>IF([1]主干线!O1819="","",[1]主干线!O1819)</f>
        <v>0</v>
      </c>
      <c r="J1819" s="7">
        <f>IF([1]主干线!P1819="","",[1]主干线!P1819)</f>
        <v>2015</v>
      </c>
      <c r="K1819" s="7">
        <f>IF([1]主干线!Q1819="","",[1]主干线!Q1819)</f>
        <v>1</v>
      </c>
      <c r="L1819" s="7">
        <f>IF([1]主干线!R1819="","",[1]主干线!R1819)</f>
        <v>0</v>
      </c>
      <c r="M1819" s="7">
        <f>IF([1]主干线!S1819="","",[1]主干线!S1819)</f>
        <v>0</v>
      </c>
      <c r="N1819" s="7">
        <f>IF([1]主干线!T1819="","",[1]主干线!T1819)</f>
        <v>0</v>
      </c>
      <c r="O1819" s="7" t="str">
        <f>IF([1]主干线!V1819="","",[1]主干线!V1819)</f>
        <v>配变_泛安机械</v>
      </c>
      <c r="P1819" s="7">
        <f>IF([1]主干线!W1819="","",[1]主干线!W1819)</f>
        <v>0.66963099999999998</v>
      </c>
      <c r="Q1819" s="7">
        <f>IF([1]主干线!X1819="","",[1]主干线!X1819)</f>
        <v>0</v>
      </c>
      <c r="R1819" s="7">
        <f>IF([1]主干线!I1819="","",[1]主干线!I1819)</f>
        <v>0</v>
      </c>
      <c r="S1819" s="7">
        <f>IF([1]主干线!G1819="","",[1]主干线!G1819)</f>
        <v>0</v>
      </c>
      <c r="T1819" s="7">
        <f>IF([1]主干线!J1819="","",[1]主干线!J1819)</f>
        <v>0</v>
      </c>
      <c r="U1819" s="7" t="str">
        <f>IF([1]主干线!H1819="","",[1]主干线!H1819)</f>
        <v>市辖</v>
      </c>
    </row>
    <row r="1820" spans="1:21" x14ac:dyDescent="0.15">
      <c r="A1820" s="7" t="str">
        <f>IF([1]主干线!A1820="","",[1]主干线!A1820)</f>
        <v>天壹线路58</v>
      </c>
      <c r="B1820" s="7" t="str">
        <f>IF([1]主干线!B1820="","",[1]主干线!B1820)</f>
        <v>10kV</v>
      </c>
      <c r="C1820" s="7" t="str">
        <f>IF([1]主干线!C1820="","",[1]主干线!C1820)</f>
        <v>151天壹线</v>
      </c>
      <c r="D1820" s="7">
        <f>IF([1]主干线!D1820="","",[1]主干线!D1820)</f>
        <v>0</v>
      </c>
      <c r="E1820" s="7" t="str">
        <f>IF([1]主干线!E1820="","",[1]主干线!E1820)</f>
        <v>LGJ-185/30</v>
      </c>
      <c r="F1820" s="7">
        <f>IF([1]主干线!F1820="","",[1]主干线!F1820)</f>
        <v>2.5559999999999999E-2</v>
      </c>
      <c r="G1820" s="7">
        <f>IF([1]主干线!M1820="","",[1]主干线!M1820)</f>
        <v>2E-3</v>
      </c>
      <c r="H1820" s="7">
        <f>IF([1]主干线!N1820="","",[1]主干线!N1820)</f>
        <v>0</v>
      </c>
      <c r="I1820" s="7">
        <f>IF([1]主干线!O1820="","",[1]主干线!O1820)</f>
        <v>0</v>
      </c>
      <c r="J1820" s="7">
        <f>IF([1]主干线!P1820="","",[1]主干线!P1820)</f>
        <v>2015</v>
      </c>
      <c r="K1820" s="7">
        <f>IF([1]主干线!Q1820="","",[1]主干线!Q1820)</f>
        <v>2</v>
      </c>
      <c r="L1820" s="7">
        <f>IF([1]主干线!R1820="","",[1]主干线!R1820)</f>
        <v>0</v>
      </c>
      <c r="M1820" s="7">
        <f>IF([1]主干线!S1820="","",[1]主干线!S1820)</f>
        <v>0</v>
      </c>
      <c r="N1820" s="7">
        <f>IF([1]主干线!T1820="","",[1]主干线!T1820)</f>
        <v>0</v>
      </c>
      <c r="O1820" s="7" t="str">
        <f>IF([1]主干线!V1820="","",[1]主干线!V1820)</f>
        <v>配变_金泰食品</v>
      </c>
      <c r="P1820" s="7">
        <f>IF([1]主干线!W1820="","",[1]主干线!W1820)</f>
        <v>0.51119499999999995</v>
      </c>
      <c r="Q1820" s="7">
        <f>IF([1]主干线!X1820="","",[1]主干线!X1820)</f>
        <v>1</v>
      </c>
      <c r="R1820" s="7">
        <f>IF([1]主干线!I1820="","",[1]主干线!I1820)</f>
        <v>1</v>
      </c>
      <c r="S1820" s="7">
        <f>IF([1]主干线!G1820="","",[1]主干线!G1820)</f>
        <v>0</v>
      </c>
      <c r="T1820" s="7">
        <f>IF([1]主干线!J1820="","",[1]主干线!J1820)</f>
        <v>0</v>
      </c>
      <c r="U1820" s="7" t="str">
        <f>IF([1]主干线!H1820="","",[1]主干线!H1820)</f>
        <v/>
      </c>
    </row>
    <row r="1821" spans="1:21" x14ac:dyDescent="0.15">
      <c r="A1821" s="7" t="str">
        <f>IF([1]主干线!A1821="","",[1]主干线!A1821)</f>
        <v>天壹线路59</v>
      </c>
      <c r="B1821" s="7" t="str">
        <f>IF([1]主干线!B1821="","",[1]主干线!B1821)</f>
        <v>10kV</v>
      </c>
      <c r="C1821" s="7" t="str">
        <f>IF([1]主干线!C1821="","",[1]主干线!C1821)</f>
        <v>151天壹线</v>
      </c>
      <c r="D1821" s="7">
        <f>IF([1]主干线!D1821="","",[1]主干线!D1821)</f>
        <v>0</v>
      </c>
      <c r="E1821" s="7" t="str">
        <f>IF([1]主干线!E1821="","",[1]主干线!E1821)</f>
        <v>LGJ-185/30</v>
      </c>
      <c r="F1821" s="7">
        <f>IF([1]主干线!F1821="","",[1]主干线!F1821)</f>
        <v>8.0794000000000005E-2</v>
      </c>
      <c r="G1821" s="7">
        <f>IF([1]主干线!M1821="","",[1]主干线!M1821)</f>
        <v>2E-3</v>
      </c>
      <c r="H1821" s="7">
        <f>IF([1]主干线!N1821="","",[1]主干线!N1821)</f>
        <v>0</v>
      </c>
      <c r="I1821" s="7">
        <f>IF([1]主干线!O1821="","",[1]主干线!O1821)</f>
        <v>0</v>
      </c>
      <c r="J1821" s="7">
        <f>IF([1]主干线!P1821="","",[1]主干线!P1821)</f>
        <v>2015</v>
      </c>
      <c r="K1821" s="7">
        <f>IF([1]主干线!Q1821="","",[1]主干线!Q1821)</f>
        <v>3</v>
      </c>
      <c r="L1821" s="7">
        <f>IF([1]主干线!R1821="","",[1]主干线!R1821)</f>
        <v>0</v>
      </c>
      <c r="M1821" s="7">
        <f>IF([1]主干线!S1821="","",[1]主干线!S1821)</f>
        <v>0</v>
      </c>
      <c r="N1821" s="7">
        <f>IF([1]主干线!T1821="","",[1]主干线!T1821)</f>
        <v>0</v>
      </c>
      <c r="O1821" s="7" t="str">
        <f>IF([1]主干线!V1821="","",[1]主干线!V1821)</f>
        <v>配变_福达时钟</v>
      </c>
      <c r="P1821" s="7">
        <f>IF([1]主干线!W1821="","",[1]主干线!W1821)</f>
        <v>1.6158870000000001</v>
      </c>
      <c r="Q1821" s="7">
        <f>IF([1]主干线!X1821="","",[1]主干线!X1821)</f>
        <v>2</v>
      </c>
      <c r="R1821" s="7">
        <f>IF([1]主干线!I1821="","",[1]主干线!I1821)</f>
        <v>1</v>
      </c>
      <c r="S1821" s="7">
        <f>IF([1]主干线!G1821="","",[1]主干线!G1821)</f>
        <v>0</v>
      </c>
      <c r="T1821" s="7">
        <f>IF([1]主干线!J1821="","",[1]主干线!J1821)</f>
        <v>0</v>
      </c>
      <c r="U1821" s="7" t="str">
        <f>IF([1]主干线!H1821="","",[1]主干线!H1821)</f>
        <v>市辖</v>
      </c>
    </row>
    <row r="1822" spans="1:21" x14ac:dyDescent="0.15">
      <c r="A1822" s="7" t="str">
        <f>IF([1]主干线!A1822="","",[1]主干线!A1822)</f>
        <v>天壹线路60</v>
      </c>
      <c r="B1822" s="7" t="str">
        <f>IF([1]主干线!B1822="","",[1]主干线!B1822)</f>
        <v>10kV</v>
      </c>
      <c r="C1822" s="7" t="str">
        <f>IF([1]主干线!C1822="","",[1]主干线!C1822)</f>
        <v>151天壹线</v>
      </c>
      <c r="D1822" s="7">
        <f>IF([1]主干线!D1822="","",[1]主干线!D1822)</f>
        <v>0</v>
      </c>
      <c r="E1822" s="7" t="str">
        <f>IF([1]主干线!E1822="","",[1]主干线!E1822)</f>
        <v>LGJ-185/30</v>
      </c>
      <c r="F1822" s="7">
        <f>IF([1]主干线!F1822="","",[1]主干线!F1822)</f>
        <v>9.2730999999999994E-2</v>
      </c>
      <c r="G1822" s="7">
        <f>IF([1]主干线!M1822="","",[1]主干线!M1822)</f>
        <v>2E-3</v>
      </c>
      <c r="H1822" s="7">
        <f>IF([1]主干线!N1822="","",[1]主干线!N1822)</f>
        <v>0</v>
      </c>
      <c r="I1822" s="7">
        <f>IF([1]主干线!O1822="","",[1]主干线!O1822)</f>
        <v>0</v>
      </c>
      <c r="J1822" s="7">
        <f>IF([1]主干线!P1822="","",[1]主干线!P1822)</f>
        <v>2015</v>
      </c>
      <c r="K1822" s="7">
        <f>IF([1]主干线!Q1822="","",[1]主干线!Q1822)</f>
        <v>1</v>
      </c>
      <c r="L1822" s="7">
        <f>IF([1]主干线!R1822="","",[1]主干线!R1822)</f>
        <v>0</v>
      </c>
      <c r="M1822" s="7">
        <f>IF([1]主干线!S1822="","",[1]主干线!S1822)</f>
        <v>0</v>
      </c>
      <c r="N1822" s="7">
        <f>IF([1]主干线!T1822="","",[1]主干线!T1822)</f>
        <v>0</v>
      </c>
      <c r="O1822" s="7" t="str">
        <f>IF([1]主干线!V1822="","",[1]主干线!V1822)</f>
        <v>配变_大千密封</v>
      </c>
      <c r="P1822" s="7">
        <f>IF([1]主干线!W1822="","",[1]主干线!W1822)</f>
        <v>1.8546229999999999</v>
      </c>
      <c r="Q1822" s="7">
        <f>IF([1]主干线!X1822="","",[1]主干线!X1822)</f>
        <v>3</v>
      </c>
      <c r="R1822" s="7">
        <f>IF([1]主干线!I1822="","",[1]主干线!I1822)</f>
        <v>0</v>
      </c>
      <c r="S1822" s="7">
        <f>IF([1]主干线!G1822="","",[1]主干线!G1822)</f>
        <v>0</v>
      </c>
      <c r="T1822" s="7">
        <f>IF([1]主干线!J1822="","",[1]主干线!J1822)</f>
        <v>0</v>
      </c>
      <c r="U1822" s="7" t="str">
        <f>IF([1]主干线!H1822="","",[1]主干线!H1822)</f>
        <v>市辖</v>
      </c>
    </row>
    <row r="1823" spans="1:21" x14ac:dyDescent="0.15">
      <c r="A1823" s="7" t="str">
        <f>IF([1]主干线!A1823="","",[1]主干线!A1823)</f>
        <v>天壹线路61</v>
      </c>
      <c r="B1823" s="7" t="str">
        <f>IF([1]主干线!B1823="","",[1]主干线!B1823)</f>
        <v>10kV</v>
      </c>
      <c r="C1823" s="7" t="str">
        <f>IF([1]主干线!C1823="","",[1]主干线!C1823)</f>
        <v>151天壹线</v>
      </c>
      <c r="D1823" s="7">
        <f>IF([1]主干线!D1823="","",[1]主干线!D1823)</f>
        <v>0</v>
      </c>
      <c r="E1823" s="7" t="str">
        <f>IF([1]主干线!E1823="","",[1]主干线!E1823)</f>
        <v>LGJ-185/30</v>
      </c>
      <c r="F1823" s="7">
        <f>IF([1]主干线!F1823="","",[1]主干线!F1823)</f>
        <v>6.6434999999999994E-2</v>
      </c>
      <c r="G1823" s="7">
        <f>IF([1]主干线!M1823="","",[1]主干线!M1823)</f>
        <v>2E-3</v>
      </c>
      <c r="H1823" s="7">
        <f>IF([1]主干线!N1823="","",[1]主干线!N1823)</f>
        <v>0</v>
      </c>
      <c r="I1823" s="7">
        <f>IF([1]主干线!O1823="","",[1]主干线!O1823)</f>
        <v>0</v>
      </c>
      <c r="J1823" s="7">
        <f>IF([1]主干线!P1823="","",[1]主干线!P1823)</f>
        <v>2015</v>
      </c>
      <c r="K1823" s="7">
        <f>IF([1]主干线!Q1823="","",[1]主干线!Q1823)</f>
        <v>2</v>
      </c>
      <c r="L1823" s="7">
        <f>IF([1]主干线!R1823="","",[1]主干线!R1823)</f>
        <v>0</v>
      </c>
      <c r="M1823" s="7">
        <f>IF([1]主干线!S1823="","",[1]主干线!S1823)</f>
        <v>0</v>
      </c>
      <c r="N1823" s="7">
        <f>IF([1]主干线!T1823="","",[1]主干线!T1823)</f>
        <v>0</v>
      </c>
      <c r="O1823" s="7" t="str">
        <f>IF([1]主干线!V1823="","",[1]主干线!V1823)</f>
        <v>配变_钛锆五金</v>
      </c>
      <c r="P1823" s="7">
        <f>IF([1]主干线!W1823="","",[1]主干线!W1823)</f>
        <v>1.3287070000000001</v>
      </c>
      <c r="Q1823" s="7">
        <f>IF([1]主干线!X1823="","",[1]主干线!X1823)</f>
        <v>4</v>
      </c>
      <c r="R1823" s="7">
        <f>IF([1]主干线!I1823="","",[1]主干线!I1823)</f>
        <v>1</v>
      </c>
      <c r="S1823" s="7">
        <f>IF([1]主干线!G1823="","",[1]主干线!G1823)</f>
        <v>0</v>
      </c>
      <c r="T1823" s="7">
        <f>IF([1]主干线!J1823="","",[1]主干线!J1823)</f>
        <v>0</v>
      </c>
      <c r="U1823" s="7" t="str">
        <f>IF([1]主干线!H1823="","",[1]主干线!H1823)</f>
        <v>市辖</v>
      </c>
    </row>
    <row r="1824" spans="1:21" x14ac:dyDescent="0.15">
      <c r="A1824" s="7" t="str">
        <f>IF([1]主干线!A1824="","",[1]主干线!A1824)</f>
        <v>天壹线路62</v>
      </c>
      <c r="B1824" s="7" t="str">
        <f>IF([1]主干线!B1824="","",[1]主干线!B1824)</f>
        <v>10kV</v>
      </c>
      <c r="C1824" s="7" t="str">
        <f>IF([1]主干线!C1824="","",[1]主干线!C1824)</f>
        <v>151天壹线</v>
      </c>
      <c r="D1824" s="7">
        <f>IF([1]主干线!D1824="","",[1]主干线!D1824)</f>
        <v>0</v>
      </c>
      <c r="E1824" s="7" t="str">
        <f>IF([1]主干线!E1824="","",[1]主干线!E1824)</f>
        <v>LGJ-185/30</v>
      </c>
      <c r="F1824" s="7">
        <f>IF([1]主干线!F1824="","",[1]主干线!F1824)</f>
        <v>5.4254999999999998E-2</v>
      </c>
      <c r="G1824" s="7">
        <f>IF([1]主干线!M1824="","",[1]主干线!M1824)</f>
        <v>2E-3</v>
      </c>
      <c r="H1824" s="7">
        <f>IF([1]主干线!N1824="","",[1]主干线!N1824)</f>
        <v>0</v>
      </c>
      <c r="I1824" s="7">
        <f>IF([1]主干线!O1824="","",[1]主干线!O1824)</f>
        <v>0</v>
      </c>
      <c r="J1824" s="7">
        <f>IF([1]主干线!P1824="","",[1]主干线!P1824)</f>
        <v>2015</v>
      </c>
      <c r="K1824" s="7">
        <f>IF([1]主干线!Q1824="","",[1]主干线!Q1824)</f>
        <v>3</v>
      </c>
      <c r="L1824" s="7">
        <f>IF([1]主干线!R1824="","",[1]主干线!R1824)</f>
        <v>0</v>
      </c>
      <c r="M1824" s="7">
        <f>IF([1]主干线!S1824="","",[1]主干线!S1824)</f>
        <v>0</v>
      </c>
      <c r="N1824" s="7">
        <f>IF([1]主干线!T1824="","",[1]主干线!T1824)</f>
        <v>0</v>
      </c>
      <c r="O1824" s="7" t="str">
        <f>IF([1]主干线!V1824="","",[1]主干线!V1824)</f>
        <v>配变_立德投资发展</v>
      </c>
      <c r="P1824" s="7">
        <f>IF([1]主干线!W1824="","",[1]主干线!W1824)</f>
        <v>1.085105</v>
      </c>
      <c r="Q1824" s="7">
        <f>IF([1]主干线!X1824="","",[1]主干线!X1824)</f>
        <v>5</v>
      </c>
      <c r="R1824" s="7">
        <f>IF([1]主干线!I1824="","",[1]主干线!I1824)</f>
        <v>1</v>
      </c>
      <c r="S1824" s="7">
        <f>IF([1]主干线!G1824="","",[1]主干线!G1824)</f>
        <v>0</v>
      </c>
      <c r="T1824" s="7">
        <f>IF([1]主干线!J1824="","",[1]主干线!J1824)</f>
        <v>0</v>
      </c>
      <c r="U1824" s="7" t="str">
        <f>IF([1]主干线!H1824="","",[1]主干线!H1824)</f>
        <v>市辖</v>
      </c>
    </row>
    <row r="1825" spans="1:21" x14ac:dyDescent="0.15">
      <c r="A1825" s="7" t="str">
        <f>IF([1]主干线!A1825="","",[1]主干线!A1825)</f>
        <v>天壹线路63</v>
      </c>
      <c r="B1825" s="7" t="str">
        <f>IF([1]主干线!B1825="","",[1]主干线!B1825)</f>
        <v>10kV</v>
      </c>
      <c r="C1825" s="7" t="str">
        <f>IF([1]主干线!C1825="","",[1]主干线!C1825)</f>
        <v>151天壹线</v>
      </c>
      <c r="D1825" s="7">
        <f>IF([1]主干线!D1825="","",[1]主干线!D1825)</f>
        <v>0</v>
      </c>
      <c r="E1825" s="7" t="str">
        <f>IF([1]主干线!E1825="","",[1]主干线!E1825)</f>
        <v>LGJ-185/30</v>
      </c>
      <c r="F1825" s="7">
        <f>IF([1]主干线!F1825="","",[1]主干线!F1825)</f>
        <v>8.8209999999999997E-2</v>
      </c>
      <c r="G1825" s="7">
        <f>IF([1]主干线!M1825="","",[1]主干线!M1825)</f>
        <v>2E-3</v>
      </c>
      <c r="H1825" s="7">
        <f>IF([1]主干线!N1825="","",[1]主干线!N1825)</f>
        <v>0</v>
      </c>
      <c r="I1825" s="7">
        <f>IF([1]主干线!O1825="","",[1]主干线!O1825)</f>
        <v>0</v>
      </c>
      <c r="J1825" s="7">
        <f>IF([1]主干线!P1825="","",[1]主干线!P1825)</f>
        <v>2015</v>
      </c>
      <c r="K1825" s="7">
        <f>IF([1]主干线!Q1825="","",[1]主干线!Q1825)</f>
        <v>1</v>
      </c>
      <c r="L1825" s="7">
        <f>IF([1]主干线!R1825="","",[1]主干线!R1825)</f>
        <v>0</v>
      </c>
      <c r="M1825" s="7">
        <f>IF([1]主干线!S1825="","",[1]主干线!S1825)</f>
        <v>0</v>
      </c>
      <c r="N1825" s="7">
        <f>IF([1]主干线!T1825="","",[1]主干线!T1825)</f>
        <v>0</v>
      </c>
      <c r="O1825" s="7" t="str">
        <f>IF([1]主干线!V1825="","",[1]主干线!V1825)</f>
        <v>配变_兴宇建筑</v>
      </c>
      <c r="P1825" s="7">
        <f>IF([1]主干线!W1825="","",[1]主干线!W1825)</f>
        <v>1.7641910000000001</v>
      </c>
      <c r="Q1825" s="7">
        <f>IF([1]主干线!X1825="","",[1]主干线!X1825)</f>
        <v>6</v>
      </c>
      <c r="R1825" s="7">
        <f>IF([1]主干线!I1825="","",[1]主干线!I1825)</f>
        <v>0</v>
      </c>
      <c r="S1825" s="7">
        <f>IF([1]主干线!G1825="","",[1]主干线!G1825)</f>
        <v>0</v>
      </c>
      <c r="T1825" s="7">
        <f>IF([1]主干线!J1825="","",[1]主干线!J1825)</f>
        <v>0</v>
      </c>
      <c r="U1825" s="7" t="str">
        <f>IF([1]主干线!H1825="","",[1]主干线!H1825)</f>
        <v>市辖</v>
      </c>
    </row>
    <row r="1826" spans="1:21" x14ac:dyDescent="0.15">
      <c r="A1826" s="7" t="str">
        <f>IF([1]主干线!A1826="","",[1]主干线!A1826)</f>
        <v>天壹线路64</v>
      </c>
      <c r="B1826" s="7" t="str">
        <f>IF([1]主干线!B1826="","",[1]主干线!B1826)</f>
        <v>10kV</v>
      </c>
      <c r="C1826" s="7" t="str">
        <f>IF([1]主干线!C1826="","",[1]主干线!C1826)</f>
        <v>151天壹线</v>
      </c>
      <c r="D1826" s="7">
        <f>IF([1]主干线!D1826="","",[1]主干线!D1826)</f>
        <v>0</v>
      </c>
      <c r="E1826" s="7" t="str">
        <f>IF([1]主干线!E1826="","",[1]主干线!E1826)</f>
        <v>LGJ-185/30</v>
      </c>
      <c r="F1826" s="7">
        <f>IF([1]主干线!F1826="","",[1]主干线!F1826)</f>
        <v>1.124E-3</v>
      </c>
      <c r="G1826" s="7">
        <f>IF([1]主干线!M1826="","",[1]主干线!M1826)</f>
        <v>2E-3</v>
      </c>
      <c r="H1826" s="7">
        <f>IF([1]主干线!N1826="","",[1]主干线!N1826)</f>
        <v>0</v>
      </c>
      <c r="I1826" s="7">
        <f>IF([1]主干线!O1826="","",[1]主干线!O1826)</f>
        <v>0</v>
      </c>
      <c r="J1826" s="7">
        <f>IF([1]主干线!P1826="","",[1]主干线!P1826)</f>
        <v>2015</v>
      </c>
      <c r="K1826" s="7">
        <f>IF([1]主干线!Q1826="","",[1]主干线!Q1826)</f>
        <v>2</v>
      </c>
      <c r="L1826" s="7">
        <f>IF([1]主干线!R1826="","",[1]主干线!R1826)</f>
        <v>0</v>
      </c>
      <c r="M1826" s="7">
        <f>IF([1]主干线!S1826="","",[1]主干线!S1826)</f>
        <v>0</v>
      </c>
      <c r="N1826" s="7">
        <f>IF([1]主干线!T1826="","",[1]主干线!T1826)</f>
        <v>0</v>
      </c>
      <c r="O1826" s="7" t="str">
        <f>IF([1]主干线!V1826="","",[1]主干线!V1826)</f>
        <v>配变_贝利宝1-2</v>
      </c>
      <c r="P1826" s="7">
        <f>IF([1]主干线!W1826="","",[1]主干线!W1826)</f>
        <v>2.2475999999999999E-2</v>
      </c>
      <c r="Q1826" s="7">
        <f>IF([1]主干线!X1826="","",[1]主干线!X1826)</f>
        <v>7</v>
      </c>
      <c r="R1826" s="7">
        <f>IF([1]主干线!I1826="","",[1]主干线!I1826)</f>
        <v>1</v>
      </c>
      <c r="S1826" s="7">
        <f>IF([1]主干线!G1826="","",[1]主干线!G1826)</f>
        <v>0</v>
      </c>
      <c r="T1826" s="7">
        <f>IF([1]主干线!J1826="","",[1]主干线!J1826)</f>
        <v>0</v>
      </c>
      <c r="U1826" s="7" t="str">
        <f>IF([1]主干线!H1826="","",[1]主干线!H1826)</f>
        <v>市辖</v>
      </c>
    </row>
    <row r="1827" spans="1:21" x14ac:dyDescent="0.15">
      <c r="A1827" s="7" t="str">
        <f>IF([1]主干线!A1827="","",[1]主干线!A1827)</f>
        <v>天壹线路65</v>
      </c>
      <c r="B1827" s="7" t="str">
        <f>IF([1]主干线!B1827="","",[1]主干线!B1827)</f>
        <v>10kV</v>
      </c>
      <c r="C1827" s="7" t="str">
        <f>IF([1]主干线!C1827="","",[1]主干线!C1827)</f>
        <v>151天壹线</v>
      </c>
      <c r="D1827" s="7">
        <f>IF([1]主干线!D1827="","",[1]主干线!D1827)</f>
        <v>1</v>
      </c>
      <c r="E1827" s="7" t="str">
        <f>IF([1]主干线!E1827="","",[1]主干线!E1827)</f>
        <v>YJV22-3×95</v>
      </c>
      <c r="F1827" s="7">
        <f>IF([1]主干线!F1827="","",[1]主干线!F1827)</f>
        <v>1.619E-3</v>
      </c>
      <c r="G1827" s="7">
        <f>IF([1]主干线!M1827="","",[1]主干线!M1827)</f>
        <v>2E-3</v>
      </c>
      <c r="H1827" s="7">
        <f>IF([1]主干线!N1827="","",[1]主干线!N1827)</f>
        <v>0</v>
      </c>
      <c r="I1827" s="7">
        <f>IF([1]主干线!O1827="","",[1]主干线!O1827)</f>
        <v>0</v>
      </c>
      <c r="J1827" s="7">
        <f>IF([1]主干线!P1827="","",[1]主干线!P1827)</f>
        <v>2015</v>
      </c>
      <c r="K1827" s="7">
        <f>IF([1]主干线!Q1827="","",[1]主干线!Q1827)</f>
        <v>3</v>
      </c>
      <c r="L1827" s="7">
        <f>IF([1]主干线!R1827="","",[1]主干线!R1827)</f>
        <v>0</v>
      </c>
      <c r="M1827" s="7">
        <f>IF([1]主干线!S1827="","",[1]主干线!S1827)</f>
        <v>0</v>
      </c>
      <c r="N1827" s="7">
        <f>IF([1]主干线!T1827="","",[1]主干线!T1827)</f>
        <v>0</v>
      </c>
      <c r="O1827" s="7" t="str">
        <f>IF([1]主干线!V1827="","",[1]主干线!V1827)</f>
        <v>配变_金仪科技电子1-2</v>
      </c>
      <c r="P1827" s="7">
        <f>IF([1]主干线!W1827="","",[1]主干线!W1827)</f>
        <v>9.2310000000000003E-2</v>
      </c>
      <c r="Q1827" s="7">
        <f>IF([1]主干线!X1827="","",[1]主干线!X1827)</f>
        <v>8</v>
      </c>
      <c r="R1827" s="7">
        <f>IF([1]主干线!I1827="","",[1]主干线!I1827)</f>
        <v>1</v>
      </c>
      <c r="S1827" s="7">
        <f>IF([1]主干线!G1827="","",[1]主干线!G1827)</f>
        <v>0</v>
      </c>
      <c r="T1827" s="7">
        <f>IF([1]主干线!J1827="","",[1]主干线!J1827)</f>
        <v>0</v>
      </c>
      <c r="U1827" s="7" t="str">
        <f>IF([1]主干线!H1827="","",[1]主干线!H1827)</f>
        <v>市辖</v>
      </c>
    </row>
    <row r="1828" spans="1:21" x14ac:dyDescent="0.15">
      <c r="A1828" s="7" t="str">
        <f>IF([1]主干线!A1828="","",[1]主干线!A1828)</f>
        <v>天壹线路66</v>
      </c>
      <c r="B1828" s="7" t="str">
        <f>IF([1]主干线!B1828="","",[1]主干线!B1828)</f>
        <v>10kV</v>
      </c>
      <c r="C1828" s="7" t="str">
        <f>IF([1]主干线!C1828="","",[1]主干线!C1828)</f>
        <v>151天壹线</v>
      </c>
      <c r="D1828" s="7">
        <f>IF([1]主干线!D1828="","",[1]主干线!D1828)</f>
        <v>0</v>
      </c>
      <c r="E1828" s="7" t="str">
        <f>IF([1]主干线!E1828="","",[1]主干线!E1828)</f>
        <v>LGJ-185/30</v>
      </c>
      <c r="F1828" s="7">
        <f>IF([1]主干线!F1828="","",[1]主干线!F1828)</f>
        <v>2.6509999999999999E-2</v>
      </c>
      <c r="G1828" s="7">
        <f>IF([1]主干线!M1828="","",[1]主干线!M1828)</f>
        <v>2E-3</v>
      </c>
      <c r="H1828" s="7">
        <f>IF([1]主干线!N1828="","",[1]主干线!N1828)</f>
        <v>0</v>
      </c>
      <c r="I1828" s="7">
        <f>IF([1]主干线!O1828="","",[1]主干线!O1828)</f>
        <v>0</v>
      </c>
      <c r="J1828" s="7">
        <f>IF([1]主干线!P1828="","",[1]主干线!P1828)</f>
        <v>2015</v>
      </c>
      <c r="K1828" s="7">
        <f>IF([1]主干线!Q1828="","",[1]主干线!Q1828)</f>
        <v>1</v>
      </c>
      <c r="L1828" s="7">
        <f>IF([1]主干线!R1828="","",[1]主干线!R1828)</f>
        <v>0</v>
      </c>
      <c r="M1828" s="7">
        <f>IF([1]主干线!S1828="","",[1]主干线!S1828)</f>
        <v>0</v>
      </c>
      <c r="N1828" s="7">
        <f>IF([1]主干线!T1828="","",[1]主干线!T1828)</f>
        <v>0</v>
      </c>
      <c r="O1828" s="7" t="str">
        <f>IF([1]主干线!V1828="","",[1]主干线!V1828)</f>
        <v>配变_蓬发机械</v>
      </c>
      <c r="P1828" s="7">
        <f>IF([1]主干线!W1828="","",[1]主干线!W1828)</f>
        <v>0.53019000000000005</v>
      </c>
      <c r="Q1828" s="7">
        <f>IF([1]主干线!X1828="","",[1]主干线!X1828)</f>
        <v>0</v>
      </c>
      <c r="R1828" s="7">
        <f>IF([1]主干线!I1828="","",[1]主干线!I1828)</f>
        <v>0</v>
      </c>
      <c r="S1828" s="7">
        <f>IF([1]主干线!G1828="","",[1]主干线!G1828)</f>
        <v>0</v>
      </c>
      <c r="T1828" s="7">
        <f>IF([1]主干线!J1828="","",[1]主干线!J1828)</f>
        <v>0</v>
      </c>
      <c r="U1828" s="7" t="str">
        <f>IF([1]主干线!H1828="","",[1]主干线!H1828)</f>
        <v>市辖</v>
      </c>
    </row>
    <row r="1829" spans="1:21" x14ac:dyDescent="0.15">
      <c r="A1829" s="7" t="str">
        <f>IF([1]主干线!A1829="","",[1]主干线!A1829)</f>
        <v>天壹线路67</v>
      </c>
      <c r="B1829" s="7" t="str">
        <f>IF([1]主干线!B1829="","",[1]主干线!B1829)</f>
        <v>10kV</v>
      </c>
      <c r="C1829" s="7" t="str">
        <f>IF([1]主干线!C1829="","",[1]主干线!C1829)</f>
        <v>151天壹线</v>
      </c>
      <c r="D1829" s="7">
        <f>IF([1]主干线!D1829="","",[1]主干线!D1829)</f>
        <v>0</v>
      </c>
      <c r="E1829" s="7" t="str">
        <f>IF([1]主干线!E1829="","",[1]主干线!E1829)</f>
        <v>LGJ-185/30</v>
      </c>
      <c r="F1829" s="7">
        <f>IF([1]主干线!F1829="","",[1]主干线!F1829)</f>
        <v>0.16368099999999999</v>
      </c>
      <c r="G1829" s="7">
        <f>IF([1]主干线!M1829="","",[1]主干线!M1829)</f>
        <v>2E-3</v>
      </c>
      <c r="H1829" s="7">
        <f>IF([1]主干线!N1829="","",[1]主干线!N1829)</f>
        <v>0</v>
      </c>
      <c r="I1829" s="7">
        <f>IF([1]主干线!O1829="","",[1]主干线!O1829)</f>
        <v>0</v>
      </c>
      <c r="J1829" s="7">
        <f>IF([1]主干线!P1829="","",[1]主干线!P1829)</f>
        <v>2015</v>
      </c>
      <c r="K1829" s="7">
        <f>IF([1]主干线!Q1829="","",[1]主干线!Q1829)</f>
        <v>2</v>
      </c>
      <c r="L1829" s="7">
        <f>IF([1]主干线!R1829="","",[1]主干线!R1829)</f>
        <v>0</v>
      </c>
      <c r="M1829" s="7">
        <f>IF([1]主干线!S1829="","",[1]主干线!S1829)</f>
        <v>0</v>
      </c>
      <c r="N1829" s="7">
        <f>IF([1]主干线!T1829="","",[1]主干线!T1829)</f>
        <v>0</v>
      </c>
      <c r="O1829" s="7" t="str">
        <f>IF([1]主干线!V1829="","",[1]主干线!V1829)</f>
        <v>分支箱_立德实业壹号配</v>
      </c>
      <c r="P1829" s="7">
        <f>IF([1]主干线!W1829="","",[1]主干线!W1829)</f>
        <v>3.273628</v>
      </c>
      <c r="Q1829" s="7">
        <f>IF([1]主干线!X1829="","",[1]主干线!X1829)</f>
        <v>1</v>
      </c>
      <c r="R1829" s="7">
        <f>IF([1]主干线!I1829="","",[1]主干线!I1829)</f>
        <v>1</v>
      </c>
      <c r="S1829" s="7">
        <f>IF([1]主干线!G1829="","",[1]主干线!G1829)</f>
        <v>0</v>
      </c>
      <c r="T1829" s="7">
        <f>IF([1]主干线!J1829="","",[1]主干线!J1829)</f>
        <v>0</v>
      </c>
      <c r="U1829" s="7" t="str">
        <f>IF([1]主干线!H1829="","",[1]主干线!H1829)</f>
        <v>市辖</v>
      </c>
    </row>
    <row r="1830" spans="1:21" x14ac:dyDescent="0.15">
      <c r="A1830" s="7" t="str">
        <f>IF([1]主干线!A1830="","",[1]主干线!A1830)</f>
        <v>天壹线路68</v>
      </c>
      <c r="B1830" s="7" t="str">
        <f>IF([1]主干线!B1830="","",[1]主干线!B1830)</f>
        <v>10kV</v>
      </c>
      <c r="C1830" s="7" t="str">
        <f>IF([1]主干线!C1830="","",[1]主干线!C1830)</f>
        <v>151天壹线</v>
      </c>
      <c r="D1830" s="7">
        <f>IF([1]主干线!D1830="","",[1]主干线!D1830)</f>
        <v>0</v>
      </c>
      <c r="E1830" s="7" t="str">
        <f>IF([1]主干线!E1830="","",[1]主干线!E1830)</f>
        <v>LGJ-185/30</v>
      </c>
      <c r="F1830" s="7">
        <f>IF([1]主干线!F1830="","",[1]主干线!F1830)</f>
        <v>0.26281500000000002</v>
      </c>
      <c r="G1830" s="7">
        <f>IF([1]主干线!M1830="","",[1]主干线!M1830)</f>
        <v>2E-3</v>
      </c>
      <c r="H1830" s="7">
        <f>IF([1]主干线!N1830="","",[1]主干线!N1830)</f>
        <v>0</v>
      </c>
      <c r="I1830" s="7">
        <f>IF([1]主干线!O1830="","",[1]主干线!O1830)</f>
        <v>0</v>
      </c>
      <c r="J1830" s="7">
        <f>IF([1]主干线!P1830="","",[1]主干线!P1830)</f>
        <v>2015</v>
      </c>
      <c r="K1830" s="7">
        <f>IF([1]主干线!Q1830="","",[1]主干线!Q1830)</f>
        <v>3</v>
      </c>
      <c r="L1830" s="7">
        <f>IF([1]主干线!R1830="","",[1]主干线!R1830)</f>
        <v>0</v>
      </c>
      <c r="M1830" s="7">
        <f>IF([1]主干线!S1830="","",[1]主干线!S1830)</f>
        <v>0</v>
      </c>
      <c r="N1830" s="7">
        <f>IF([1]主干线!T1830="","",[1]主干线!T1830)</f>
        <v>0</v>
      </c>
      <c r="O1830" s="7" t="str">
        <f>IF([1]主干线!V1830="","",[1]主干线!V1830)</f>
        <v>分支箱_立德实业肆号配</v>
      </c>
      <c r="P1830" s="7">
        <f>IF([1]主干线!W1830="","",[1]主干线!W1830)</f>
        <v>5.2562959999999999</v>
      </c>
      <c r="Q1830" s="7">
        <f>IF([1]主干线!X1830="","",[1]主干线!X1830)</f>
        <v>2</v>
      </c>
      <c r="R1830" s="7">
        <f>IF([1]主干线!I1830="","",[1]主干线!I1830)</f>
        <v>1</v>
      </c>
      <c r="S1830" s="7">
        <f>IF([1]主干线!G1830="","",[1]主干线!G1830)</f>
        <v>0</v>
      </c>
      <c r="T1830" s="7">
        <f>IF([1]主干线!J1830="","",[1]主干线!J1830)</f>
        <v>0</v>
      </c>
      <c r="U1830" s="7" t="str">
        <f>IF([1]主干线!H1830="","",[1]主干线!H1830)</f>
        <v>市辖</v>
      </c>
    </row>
    <row r="1831" spans="1:21" x14ac:dyDescent="0.15">
      <c r="A1831" s="7" t="str">
        <f>IF([1]主干线!A1831="","",[1]主干线!A1831)</f>
        <v>天壹线路69</v>
      </c>
      <c r="B1831" s="7" t="str">
        <f>IF([1]主干线!B1831="","",[1]主干线!B1831)</f>
        <v>10kV</v>
      </c>
      <c r="C1831" s="7" t="str">
        <f>IF([1]主干线!C1831="","",[1]主干线!C1831)</f>
        <v>151天壹线</v>
      </c>
      <c r="D1831" s="7">
        <f>IF([1]主干线!D1831="","",[1]主干线!D1831)</f>
        <v>0</v>
      </c>
      <c r="E1831" s="7" t="str">
        <f>IF([1]主干线!E1831="","",[1]主干线!E1831)</f>
        <v>LGJ-185/30</v>
      </c>
      <c r="F1831" s="7">
        <f>IF([1]主干线!F1831="","",[1]主干线!F1831)</f>
        <v>8.7353E-2</v>
      </c>
      <c r="G1831" s="7">
        <f>IF([1]主干线!M1831="","",[1]主干线!M1831)</f>
        <v>2E-3</v>
      </c>
      <c r="H1831" s="7">
        <f>IF([1]主干线!N1831="","",[1]主干线!N1831)</f>
        <v>0</v>
      </c>
      <c r="I1831" s="7">
        <f>IF([1]主干线!O1831="","",[1]主干线!O1831)</f>
        <v>0</v>
      </c>
      <c r="J1831" s="7">
        <f>IF([1]主干线!P1831="","",[1]主干线!P1831)</f>
        <v>2015</v>
      </c>
      <c r="K1831" s="7">
        <f>IF([1]主干线!Q1831="","",[1]主干线!Q1831)</f>
        <v>1</v>
      </c>
      <c r="L1831" s="7">
        <f>IF([1]主干线!R1831="","",[1]主干线!R1831)</f>
        <v>0</v>
      </c>
      <c r="M1831" s="7">
        <f>IF([1]主干线!S1831="","",[1]主干线!S1831)</f>
        <v>0</v>
      </c>
      <c r="N1831" s="7">
        <f>IF([1]主干线!T1831="","",[1]主干线!T1831)</f>
        <v>0</v>
      </c>
      <c r="O1831" s="7" t="str">
        <f>IF([1]主干线!V1831="","",[1]主干线!V1831)</f>
        <v>配变_耀采金属</v>
      </c>
      <c r="P1831" s="7">
        <f>IF([1]主干线!W1831="","",[1]主干线!W1831)</f>
        <v>1.747061</v>
      </c>
      <c r="Q1831" s="7">
        <f>IF([1]主干线!X1831="","",[1]主干线!X1831)</f>
        <v>3</v>
      </c>
      <c r="R1831" s="7">
        <f>IF([1]主干线!I1831="","",[1]主干线!I1831)</f>
        <v>0</v>
      </c>
      <c r="S1831" s="7">
        <f>IF([1]主干线!G1831="","",[1]主干线!G1831)</f>
        <v>0</v>
      </c>
      <c r="T1831" s="7">
        <f>IF([1]主干线!J1831="","",[1]主干线!J1831)</f>
        <v>0</v>
      </c>
      <c r="U1831" s="7" t="str">
        <f>IF([1]主干线!H1831="","",[1]主干线!H1831)</f>
        <v>市辖</v>
      </c>
    </row>
    <row r="1832" spans="1:21" x14ac:dyDescent="0.15">
      <c r="A1832" s="7" t="str">
        <f>IF([1]主干线!A1832="","",[1]主干线!A1832)</f>
        <v>天壹线路70</v>
      </c>
      <c r="B1832" s="7" t="str">
        <f>IF([1]主干线!B1832="","",[1]主干线!B1832)</f>
        <v>10kV</v>
      </c>
      <c r="C1832" s="7" t="str">
        <f>IF([1]主干线!C1832="","",[1]主干线!C1832)</f>
        <v>151天壹线</v>
      </c>
      <c r="D1832" s="7">
        <f>IF([1]主干线!D1832="","",[1]主干线!D1832)</f>
        <v>0</v>
      </c>
      <c r="E1832" s="7" t="str">
        <f>IF([1]主干线!E1832="","",[1]主干线!E1832)</f>
        <v>LGJ-185/30</v>
      </c>
      <c r="F1832" s="7">
        <f>IF([1]主干线!F1832="","",[1]主干线!F1832)</f>
        <v>0.12848100000000001</v>
      </c>
      <c r="G1832" s="7">
        <f>IF([1]主干线!M1832="","",[1]主干线!M1832)</f>
        <v>2E-3</v>
      </c>
      <c r="H1832" s="7">
        <f>IF([1]主干线!N1832="","",[1]主干线!N1832)</f>
        <v>0</v>
      </c>
      <c r="I1832" s="7">
        <f>IF([1]主干线!O1832="","",[1]主干线!O1832)</f>
        <v>0</v>
      </c>
      <c r="J1832" s="7">
        <f>IF([1]主干线!P1832="","",[1]主干线!P1832)</f>
        <v>2015</v>
      </c>
      <c r="K1832" s="7">
        <f>IF([1]主干线!Q1832="","",[1]主干线!Q1832)</f>
        <v>2</v>
      </c>
      <c r="L1832" s="7">
        <f>IF([1]主干线!R1832="","",[1]主干线!R1832)</f>
        <v>0</v>
      </c>
      <c r="M1832" s="7">
        <f>IF([1]主干线!S1832="","",[1]主干线!S1832)</f>
        <v>0</v>
      </c>
      <c r="N1832" s="7">
        <f>IF([1]主干线!T1832="","",[1]主干线!T1832)</f>
        <v>0</v>
      </c>
      <c r="O1832" s="7" t="str">
        <f>IF([1]主干线!V1832="","",[1]主干线!V1832)</f>
        <v>分支箱_立德东配</v>
      </c>
      <c r="P1832" s="7">
        <f>IF([1]主干线!W1832="","",[1]主干线!W1832)</f>
        <v>2.5696210000000002</v>
      </c>
      <c r="Q1832" s="7">
        <f>IF([1]主干线!X1832="","",[1]主干线!X1832)</f>
        <v>4</v>
      </c>
      <c r="R1832" s="7">
        <f>IF([1]主干线!I1832="","",[1]主干线!I1832)</f>
        <v>1</v>
      </c>
      <c r="S1832" s="7">
        <f>IF([1]主干线!G1832="","",[1]主干线!G1832)</f>
        <v>0</v>
      </c>
      <c r="T1832" s="7">
        <f>IF([1]主干线!J1832="","",[1]主干线!J1832)</f>
        <v>0</v>
      </c>
      <c r="U1832" s="7" t="str">
        <f>IF([1]主干线!H1832="","",[1]主干线!H1832)</f>
        <v/>
      </c>
    </row>
    <row r="1833" spans="1:21" x14ac:dyDescent="0.15">
      <c r="A1833" s="7" t="str">
        <f>IF([1]主干线!A1833="","",[1]主干线!A1833)</f>
        <v>天壹线路71</v>
      </c>
      <c r="B1833" s="7" t="str">
        <f>IF([1]主干线!B1833="","",[1]主干线!B1833)</f>
        <v>10kV</v>
      </c>
      <c r="C1833" s="7" t="str">
        <f>IF([1]主干线!C1833="","",[1]主干线!C1833)</f>
        <v>151天壹线</v>
      </c>
      <c r="D1833" s="7">
        <f>IF([1]主干线!D1833="","",[1]主干线!D1833)</f>
        <v>0</v>
      </c>
      <c r="E1833" s="7" t="str">
        <f>IF([1]主干线!E1833="","",[1]主干线!E1833)</f>
        <v>LGJ-185/30</v>
      </c>
      <c r="F1833" s="7">
        <f>IF([1]主干线!F1833="","",[1]主干线!F1833)</f>
        <v>4.7599000000000002E-2</v>
      </c>
      <c r="G1833" s="7">
        <f>IF([1]主干线!M1833="","",[1]主干线!M1833)</f>
        <v>2E-3</v>
      </c>
      <c r="H1833" s="7">
        <f>IF([1]主干线!N1833="","",[1]主干线!N1833)</f>
        <v>0</v>
      </c>
      <c r="I1833" s="7">
        <f>IF([1]主干线!O1833="","",[1]主干线!O1833)</f>
        <v>0</v>
      </c>
      <c r="J1833" s="7">
        <f>IF([1]主干线!P1833="","",[1]主干线!P1833)</f>
        <v>2015</v>
      </c>
      <c r="K1833" s="7">
        <f>IF([1]主干线!Q1833="","",[1]主干线!Q1833)</f>
        <v>3</v>
      </c>
      <c r="L1833" s="7">
        <f>IF([1]主干线!R1833="","",[1]主干线!R1833)</f>
        <v>0</v>
      </c>
      <c r="M1833" s="7">
        <f>IF([1]主干线!S1833="","",[1]主干线!S1833)</f>
        <v>0</v>
      </c>
      <c r="N1833" s="7">
        <f>IF([1]主干线!T1833="","",[1]主干线!T1833)</f>
        <v>0</v>
      </c>
      <c r="O1833" s="7" t="str">
        <f>IF([1]主干线!V1833="","",[1]主干线!V1833)</f>
        <v>配变_高邦电气</v>
      </c>
      <c r="P1833" s="7">
        <f>IF([1]主干线!W1833="","",[1]主干线!W1833)</f>
        <v>0.95197399999999999</v>
      </c>
      <c r="Q1833" s="7">
        <f>IF([1]主干线!X1833="","",[1]主干线!X1833)</f>
        <v>5</v>
      </c>
      <c r="R1833" s="7">
        <f>IF([1]主干线!I1833="","",[1]主干线!I1833)</f>
        <v>1</v>
      </c>
      <c r="S1833" s="7">
        <f>IF([1]主干线!G1833="","",[1]主干线!G1833)</f>
        <v>0</v>
      </c>
      <c r="T1833" s="7">
        <f>IF([1]主干线!J1833="","",[1]主干线!J1833)</f>
        <v>0</v>
      </c>
      <c r="U1833" s="7" t="str">
        <f>IF([1]主干线!H1833="","",[1]主干线!H1833)</f>
        <v/>
      </c>
    </row>
    <row r="1834" spans="1:21" x14ac:dyDescent="0.15">
      <c r="A1834" s="7" t="str">
        <f>IF([1]主干线!A1834="","",[1]主干线!A1834)</f>
        <v>天壹线路72</v>
      </c>
      <c r="B1834" s="7" t="str">
        <f>IF([1]主干线!B1834="","",[1]主干线!B1834)</f>
        <v>10kV</v>
      </c>
      <c r="C1834" s="7" t="str">
        <f>IF([1]主干线!C1834="","",[1]主干线!C1834)</f>
        <v>151天壹线</v>
      </c>
      <c r="D1834" s="7">
        <f>IF([1]主干线!D1834="","",[1]主干线!D1834)</f>
        <v>0</v>
      </c>
      <c r="E1834" s="7" t="str">
        <f>IF([1]主干线!E1834="","",[1]主干线!E1834)</f>
        <v>LGJ-185/30</v>
      </c>
      <c r="F1834" s="7">
        <f>IF([1]主干线!F1834="","",[1]主干线!F1834)</f>
        <v>4.5581999999999998E-2</v>
      </c>
      <c r="G1834" s="7">
        <f>IF([1]主干线!M1834="","",[1]主干线!M1834)</f>
        <v>2E-3</v>
      </c>
      <c r="H1834" s="7">
        <f>IF([1]主干线!N1834="","",[1]主干线!N1834)</f>
        <v>0</v>
      </c>
      <c r="I1834" s="7">
        <f>IF([1]主干线!O1834="","",[1]主干线!O1834)</f>
        <v>0</v>
      </c>
      <c r="J1834" s="7">
        <f>IF([1]主干线!P1834="","",[1]主干线!P1834)</f>
        <v>2015</v>
      </c>
      <c r="K1834" s="7">
        <f>IF([1]主干线!Q1834="","",[1]主干线!Q1834)</f>
        <v>1</v>
      </c>
      <c r="L1834" s="7">
        <f>IF([1]主干线!R1834="","",[1]主干线!R1834)</f>
        <v>0</v>
      </c>
      <c r="M1834" s="7">
        <f>IF([1]主干线!S1834="","",[1]主干线!S1834)</f>
        <v>0</v>
      </c>
      <c r="N1834" s="7">
        <f>IF([1]主干线!T1834="","",[1]主干线!T1834)</f>
        <v>0</v>
      </c>
      <c r="O1834" s="7" t="str">
        <f>IF([1]主干线!V1834="","",[1]主干线!V1834)</f>
        <v>配变_美京照明</v>
      </c>
      <c r="P1834" s="7">
        <f>IF([1]主干线!W1834="","",[1]主干线!W1834)</f>
        <v>0.91163499999999997</v>
      </c>
      <c r="Q1834" s="7">
        <f>IF([1]主干线!X1834="","",[1]主干线!X1834)</f>
        <v>6</v>
      </c>
      <c r="R1834" s="7">
        <f>IF([1]主干线!I1834="","",[1]主干线!I1834)</f>
        <v>0</v>
      </c>
      <c r="S1834" s="7">
        <f>IF([1]主干线!G1834="","",[1]主干线!G1834)</f>
        <v>0</v>
      </c>
      <c r="T1834" s="7">
        <f>IF([1]主干线!J1834="","",[1]主干线!J1834)</f>
        <v>0</v>
      </c>
      <c r="U1834" s="7" t="str">
        <f>IF([1]主干线!H1834="","",[1]主干线!H1834)</f>
        <v/>
      </c>
    </row>
    <row r="1835" spans="1:21" x14ac:dyDescent="0.15">
      <c r="A1835" s="7" t="str">
        <f>IF([1]主干线!A1835="","",[1]主干线!A1835)</f>
        <v>天壹线路73</v>
      </c>
      <c r="B1835" s="7" t="str">
        <f>IF([1]主干线!B1835="","",[1]主干线!B1835)</f>
        <v>10kV</v>
      </c>
      <c r="C1835" s="7" t="str">
        <f>IF([1]主干线!C1835="","",[1]主干线!C1835)</f>
        <v>151天壹线</v>
      </c>
      <c r="D1835" s="7">
        <f>IF([1]主干线!D1835="","",[1]主干线!D1835)</f>
        <v>0</v>
      </c>
      <c r="E1835" s="7" t="str">
        <f>IF([1]主干线!E1835="","",[1]主干线!E1835)</f>
        <v>LGJ-185/30</v>
      </c>
      <c r="F1835" s="7">
        <f>IF([1]主干线!F1835="","",[1]主干线!F1835)</f>
        <v>7.9986000000000002E-2</v>
      </c>
      <c r="G1835" s="7">
        <f>IF([1]主干线!M1835="","",[1]主干线!M1835)</f>
        <v>2E-3</v>
      </c>
      <c r="H1835" s="7">
        <f>IF([1]主干线!N1835="","",[1]主干线!N1835)</f>
        <v>0</v>
      </c>
      <c r="I1835" s="7">
        <f>IF([1]主干线!O1835="","",[1]主干线!O1835)</f>
        <v>0</v>
      </c>
      <c r="J1835" s="7">
        <f>IF([1]主干线!P1835="","",[1]主干线!P1835)</f>
        <v>2015</v>
      </c>
      <c r="K1835" s="7">
        <f>IF([1]主干线!Q1835="","",[1]主干线!Q1835)</f>
        <v>2</v>
      </c>
      <c r="L1835" s="7">
        <f>IF([1]主干线!R1835="","",[1]主干线!R1835)</f>
        <v>0</v>
      </c>
      <c r="M1835" s="7">
        <f>IF([1]主干线!S1835="","",[1]主干线!S1835)</f>
        <v>0</v>
      </c>
      <c r="N1835" s="7">
        <f>IF([1]主干线!T1835="","",[1]主干线!T1835)</f>
        <v>0</v>
      </c>
      <c r="O1835" s="7" t="str">
        <f>IF([1]主干线!V1835="","",[1]主干线!V1835)</f>
        <v>配变_新创力电气</v>
      </c>
      <c r="P1835" s="7">
        <f>IF([1]主干线!W1835="","",[1]主干线!W1835)</f>
        <v>1.59972</v>
      </c>
      <c r="Q1835" s="7">
        <f>IF([1]主干线!X1835="","",[1]主干线!X1835)</f>
        <v>7</v>
      </c>
      <c r="R1835" s="7">
        <f>IF([1]主干线!I1835="","",[1]主干线!I1835)</f>
        <v>1</v>
      </c>
      <c r="S1835" s="7">
        <f>IF([1]主干线!G1835="","",[1]主干线!G1835)</f>
        <v>0</v>
      </c>
      <c r="T1835" s="7">
        <f>IF([1]主干线!J1835="","",[1]主干线!J1835)</f>
        <v>0</v>
      </c>
      <c r="U1835" s="7" t="str">
        <f>IF([1]主干线!H1835="","",[1]主干线!H1835)</f>
        <v/>
      </c>
    </row>
    <row r="1836" spans="1:21" x14ac:dyDescent="0.15">
      <c r="A1836" s="7" t="str">
        <f>IF([1]主干线!A1836="","",[1]主干线!A1836)</f>
        <v>瑞伍线路1</v>
      </c>
      <c r="B1836" s="7" t="str">
        <f>IF([1]主干线!B1836="","",[1]主干线!B1836)</f>
        <v>10kV</v>
      </c>
      <c r="C1836" s="7" t="str">
        <f>IF([1]主干线!C1836="","",[1]主干线!C1836)</f>
        <v>125瑞伍线</v>
      </c>
      <c r="D1836" s="7">
        <f>IF([1]主干线!D1836="","",[1]主干线!D1836)</f>
        <v>0</v>
      </c>
      <c r="E1836" s="7" t="str">
        <f>IF([1]主干线!E1836="","",[1]主干线!E1836)</f>
        <v>LGJ-185/30</v>
      </c>
      <c r="F1836" s="7">
        <f>IF([1]主干线!F1836="","",[1]主干线!F1836)</f>
        <v>0.11612500000000001</v>
      </c>
      <c r="G1836" s="7">
        <f>IF([1]主干线!M1836="","",[1]主干线!M1836)</f>
        <v>2E-3</v>
      </c>
      <c r="H1836" s="7">
        <f>IF([1]主干线!N1836="","",[1]主干线!N1836)</f>
        <v>0</v>
      </c>
      <c r="I1836" s="7">
        <f>IF([1]主干线!O1836="","",[1]主干线!O1836)</f>
        <v>0</v>
      </c>
      <c r="J1836" s="7">
        <f>IF([1]主干线!P1836="","",[1]主干线!P1836)</f>
        <v>2015</v>
      </c>
      <c r="K1836" s="7">
        <f>IF([1]主干线!Q1836="","",[1]主干线!Q1836)</f>
        <v>3</v>
      </c>
      <c r="L1836" s="7">
        <f>IF([1]主干线!R1836="","",[1]主干线!R1836)</f>
        <v>0</v>
      </c>
      <c r="M1836" s="7">
        <f>IF([1]主干线!S1836="","",[1]主干线!S1836)</f>
        <v>0</v>
      </c>
      <c r="N1836" s="7">
        <f>IF([1]主干线!T1836="","",[1]主干线!T1836)</f>
        <v>0</v>
      </c>
      <c r="O1836" s="7" t="str">
        <f>IF([1]主干线!V1836="","",[1]主干线!V1836)</f>
        <v>8796088770992</v>
      </c>
      <c r="P1836" s="7">
        <f>IF([1]主干线!W1836="","",[1]主干线!W1836)</f>
        <v>2.322505</v>
      </c>
      <c r="Q1836" s="7">
        <f>IF([1]主干线!X1836="","",[1]主干线!X1836)</f>
        <v>8</v>
      </c>
      <c r="R1836" s="7">
        <f>IF([1]主干线!I1836="","",[1]主干线!I1836)</f>
        <v>1</v>
      </c>
      <c r="S1836" s="7">
        <f>IF([1]主干线!G1836="","",[1]主干线!G1836)</f>
        <v>0</v>
      </c>
      <c r="T1836" s="7">
        <f>IF([1]主干线!J1836="","",[1]主干线!J1836)</f>
        <v>0</v>
      </c>
      <c r="U1836" s="7" t="str">
        <f>IF([1]主干线!H1836="","",[1]主干线!H1836)</f>
        <v>市辖</v>
      </c>
    </row>
    <row r="1837" spans="1:21" x14ac:dyDescent="0.15">
      <c r="A1837" s="7" t="str">
        <f>IF([1]主干线!A1837="","",[1]主干线!A1837)</f>
        <v>瑞伍线路2</v>
      </c>
      <c r="B1837" s="7" t="str">
        <f>IF([1]主干线!B1837="","",[1]主干线!B1837)</f>
        <v>10kV</v>
      </c>
      <c r="C1837" s="7" t="str">
        <f>IF([1]主干线!C1837="","",[1]主干线!C1837)</f>
        <v>125瑞伍线</v>
      </c>
      <c r="D1837" s="7">
        <f>IF([1]主干线!D1837="","",[1]主干线!D1837)</f>
        <v>0</v>
      </c>
      <c r="E1837" s="7" t="str">
        <f>IF([1]主干线!E1837="","",[1]主干线!E1837)</f>
        <v>LGJ-185/30</v>
      </c>
      <c r="F1837" s="7">
        <f>IF([1]主干线!F1837="","",[1]主干线!F1837)</f>
        <v>1.3251000000000001E-2</v>
      </c>
      <c r="G1837" s="7">
        <f>IF([1]主干线!M1837="","",[1]主干线!M1837)</f>
        <v>2E-3</v>
      </c>
      <c r="H1837" s="7">
        <f>IF([1]主干线!N1837="","",[1]主干线!N1837)</f>
        <v>0</v>
      </c>
      <c r="I1837" s="7">
        <f>IF([1]主干线!O1837="","",[1]主干线!O1837)</f>
        <v>0</v>
      </c>
      <c r="J1837" s="7">
        <f>IF([1]主干线!P1837="","",[1]主干线!P1837)</f>
        <v>2015</v>
      </c>
      <c r="K1837" s="7">
        <f>IF([1]主干线!Q1837="","",[1]主干线!Q1837)</f>
        <v>1</v>
      </c>
      <c r="L1837" s="7">
        <f>IF([1]主干线!R1837="","",[1]主干线!R1837)</f>
        <v>0</v>
      </c>
      <c r="M1837" s="7">
        <f>IF([1]主干线!S1837="","",[1]主干线!S1837)</f>
        <v>0</v>
      </c>
      <c r="N1837" s="7">
        <f>IF([1]主干线!T1837="","",[1]主干线!T1837)</f>
        <v>0</v>
      </c>
      <c r="O1837" s="7" t="str">
        <f>IF([1]主干线!V1837="","",[1]主干线!V1837)</f>
        <v>8796088771008</v>
      </c>
      <c r="P1837" s="7">
        <f>IF([1]主干线!W1837="","",[1]主干线!W1837)</f>
        <v>0.265013</v>
      </c>
      <c r="Q1837" s="7">
        <f>IF([1]主干线!X1837="","",[1]主干线!X1837)</f>
        <v>0</v>
      </c>
      <c r="R1837" s="7">
        <f>IF([1]主干线!I1837="","",[1]主干线!I1837)</f>
        <v>0</v>
      </c>
      <c r="S1837" s="7">
        <f>IF([1]主干线!G1837="","",[1]主干线!G1837)</f>
        <v>0</v>
      </c>
      <c r="T1837" s="7">
        <f>IF([1]主干线!J1837="","",[1]主干线!J1837)</f>
        <v>0</v>
      </c>
      <c r="U1837" s="7" t="str">
        <f>IF([1]主干线!H1837="","",[1]主干线!H1837)</f>
        <v>市辖</v>
      </c>
    </row>
    <row r="1838" spans="1:21" x14ac:dyDescent="0.15">
      <c r="A1838" s="7" t="str">
        <f>IF([1]主干线!A1838="","",[1]主干线!A1838)</f>
        <v>瑞伍线路3</v>
      </c>
      <c r="B1838" s="7" t="str">
        <f>IF([1]主干线!B1838="","",[1]主干线!B1838)</f>
        <v>10kV</v>
      </c>
      <c r="C1838" s="7" t="str">
        <f>IF([1]主干线!C1838="","",[1]主干线!C1838)</f>
        <v>125瑞伍线</v>
      </c>
      <c r="D1838" s="7">
        <f>IF([1]主干线!D1838="","",[1]主干线!D1838)</f>
        <v>0</v>
      </c>
      <c r="E1838" s="7" t="str">
        <f>IF([1]主干线!E1838="","",[1]主干线!E1838)</f>
        <v>LGJ-185/30</v>
      </c>
      <c r="F1838" s="7">
        <f>IF([1]主干线!F1838="","",[1]主干线!F1838)</f>
        <v>0.129549</v>
      </c>
      <c r="G1838" s="7">
        <f>IF([1]主干线!M1838="","",[1]主干线!M1838)</f>
        <v>2E-3</v>
      </c>
      <c r="H1838" s="7">
        <f>IF([1]主干线!N1838="","",[1]主干线!N1838)</f>
        <v>0</v>
      </c>
      <c r="I1838" s="7">
        <f>IF([1]主干线!O1838="","",[1]主干线!O1838)</f>
        <v>0</v>
      </c>
      <c r="J1838" s="7">
        <f>IF([1]主干线!P1838="","",[1]主干线!P1838)</f>
        <v>2015</v>
      </c>
      <c r="K1838" s="7">
        <f>IF([1]主干线!Q1838="","",[1]主干线!Q1838)</f>
        <v>2</v>
      </c>
      <c r="L1838" s="7">
        <f>IF([1]主干线!R1838="","",[1]主干线!R1838)</f>
        <v>0</v>
      </c>
      <c r="M1838" s="7">
        <f>IF([1]主干线!S1838="","",[1]主干线!S1838)</f>
        <v>0</v>
      </c>
      <c r="N1838" s="7">
        <f>IF([1]主干线!T1838="","",[1]主干线!T1838)</f>
        <v>0</v>
      </c>
      <c r="O1838" s="7" t="str">
        <f>IF([1]主干线!V1838="","",[1]主干线!V1838)</f>
        <v>8796088770944</v>
      </c>
      <c r="P1838" s="7">
        <f>IF([1]主干线!W1838="","",[1]主干线!W1838)</f>
        <v>2.5909800000000001</v>
      </c>
      <c r="Q1838" s="7">
        <f>IF([1]主干线!X1838="","",[1]主干线!X1838)</f>
        <v>1</v>
      </c>
      <c r="R1838" s="7">
        <f>IF([1]主干线!I1838="","",[1]主干线!I1838)</f>
        <v>1</v>
      </c>
      <c r="S1838" s="7">
        <f>IF([1]主干线!G1838="","",[1]主干线!G1838)</f>
        <v>0</v>
      </c>
      <c r="T1838" s="7">
        <f>IF([1]主干线!J1838="","",[1]主干线!J1838)</f>
        <v>0</v>
      </c>
      <c r="U1838" s="7" t="str">
        <f>IF([1]主干线!H1838="","",[1]主干线!H1838)</f>
        <v>市辖</v>
      </c>
    </row>
    <row r="1839" spans="1:21" x14ac:dyDescent="0.15">
      <c r="A1839" s="7" t="str">
        <f>IF([1]主干线!A1839="","",[1]主干线!A1839)</f>
        <v>瑞伍线路4</v>
      </c>
      <c r="B1839" s="7" t="str">
        <f>IF([1]主干线!B1839="","",[1]主干线!B1839)</f>
        <v>10kV</v>
      </c>
      <c r="C1839" s="7" t="str">
        <f>IF([1]主干线!C1839="","",[1]主干线!C1839)</f>
        <v>125瑞伍线</v>
      </c>
      <c r="D1839" s="7">
        <f>IF([1]主干线!D1839="","",[1]主干线!D1839)</f>
        <v>0</v>
      </c>
      <c r="E1839" s="7" t="str">
        <f>IF([1]主干线!E1839="","",[1]主干线!E1839)</f>
        <v>LGJ-185/30</v>
      </c>
      <c r="F1839" s="7">
        <f>IF([1]主干线!F1839="","",[1]主干线!F1839)</f>
        <v>5.6158E-2</v>
      </c>
      <c r="G1839" s="7">
        <f>IF([1]主干线!M1839="","",[1]主干线!M1839)</f>
        <v>2E-3</v>
      </c>
      <c r="H1839" s="7">
        <f>IF([1]主干线!N1839="","",[1]主干线!N1839)</f>
        <v>0</v>
      </c>
      <c r="I1839" s="7">
        <f>IF([1]主干线!O1839="","",[1]主干线!O1839)</f>
        <v>0</v>
      </c>
      <c r="J1839" s="7">
        <f>IF([1]主干线!P1839="","",[1]主干线!P1839)</f>
        <v>2015</v>
      </c>
      <c r="K1839" s="7">
        <f>IF([1]主干线!Q1839="","",[1]主干线!Q1839)</f>
        <v>3</v>
      </c>
      <c r="L1839" s="7">
        <f>IF([1]主干线!R1839="","",[1]主干线!R1839)</f>
        <v>0</v>
      </c>
      <c r="M1839" s="7">
        <f>IF([1]主干线!S1839="","",[1]主干线!S1839)</f>
        <v>0</v>
      </c>
      <c r="N1839" s="7">
        <f>IF([1]主干线!T1839="","",[1]主干线!T1839)</f>
        <v>0</v>
      </c>
      <c r="O1839" s="7" t="str">
        <f>IF([1]主干线!V1839="","",[1]主干线!V1839)</f>
        <v>配变_培新金属</v>
      </c>
      <c r="P1839" s="7">
        <f>IF([1]主干线!W1839="","",[1]主干线!W1839)</f>
        <v>1.1231679999999999</v>
      </c>
      <c r="Q1839" s="7">
        <f>IF([1]主干线!X1839="","",[1]主干线!X1839)</f>
        <v>2</v>
      </c>
      <c r="R1839" s="7">
        <f>IF([1]主干线!I1839="","",[1]主干线!I1839)</f>
        <v>1</v>
      </c>
      <c r="S1839" s="7">
        <f>IF([1]主干线!G1839="","",[1]主干线!G1839)</f>
        <v>0</v>
      </c>
      <c r="T1839" s="7">
        <f>IF([1]主干线!J1839="","",[1]主干线!J1839)</f>
        <v>0</v>
      </c>
      <c r="U1839" s="7" t="str">
        <f>IF([1]主干线!H1839="","",[1]主干线!H1839)</f>
        <v>市辖</v>
      </c>
    </row>
    <row r="1840" spans="1:21" x14ac:dyDescent="0.15">
      <c r="A1840" s="7" t="str">
        <f>IF([1]主干线!A1840="","",[1]主干线!A1840)</f>
        <v>瑞伍线路5</v>
      </c>
      <c r="B1840" s="7" t="str">
        <f>IF([1]主干线!B1840="","",[1]主干线!B1840)</f>
        <v>10kV</v>
      </c>
      <c r="C1840" s="7" t="str">
        <f>IF([1]主干线!C1840="","",[1]主干线!C1840)</f>
        <v>125瑞伍线</v>
      </c>
      <c r="D1840" s="7">
        <f>IF([1]主干线!D1840="","",[1]主干线!D1840)</f>
        <v>0</v>
      </c>
      <c r="E1840" s="7" t="str">
        <f>IF([1]主干线!E1840="","",[1]主干线!E1840)</f>
        <v>LGJ-185/30</v>
      </c>
      <c r="F1840" s="7">
        <f>IF([1]主干线!F1840="","",[1]主干线!F1840)</f>
        <v>4.7225999999999997E-2</v>
      </c>
      <c r="G1840" s="7">
        <f>IF([1]主干线!M1840="","",[1]主干线!M1840)</f>
        <v>2E-3</v>
      </c>
      <c r="H1840" s="7">
        <f>IF([1]主干线!N1840="","",[1]主干线!N1840)</f>
        <v>0</v>
      </c>
      <c r="I1840" s="7">
        <f>IF([1]主干线!O1840="","",[1]主干线!O1840)</f>
        <v>0</v>
      </c>
      <c r="J1840" s="7">
        <f>IF([1]主干线!P1840="","",[1]主干线!P1840)</f>
        <v>2015</v>
      </c>
      <c r="K1840" s="7">
        <f>IF([1]主干线!Q1840="","",[1]主干线!Q1840)</f>
        <v>1</v>
      </c>
      <c r="L1840" s="7">
        <f>IF([1]主干线!R1840="","",[1]主干线!R1840)</f>
        <v>0</v>
      </c>
      <c r="M1840" s="7">
        <f>IF([1]主干线!S1840="","",[1]主干线!S1840)</f>
        <v>0</v>
      </c>
      <c r="N1840" s="7">
        <f>IF([1]主干线!T1840="","",[1]主干线!T1840)</f>
        <v>0</v>
      </c>
      <c r="O1840" s="7" t="str">
        <f>IF([1]主干线!V1840="","",[1]主干线!V1840)</f>
        <v>8796088770976</v>
      </c>
      <c r="P1840" s="7">
        <f>IF([1]主干线!W1840="","",[1]主干线!W1840)</f>
        <v>0.94451600000000002</v>
      </c>
      <c r="Q1840" s="7">
        <f>IF([1]主干线!X1840="","",[1]主干线!X1840)</f>
        <v>3</v>
      </c>
      <c r="R1840" s="7">
        <f>IF([1]主干线!I1840="","",[1]主干线!I1840)</f>
        <v>0</v>
      </c>
      <c r="S1840" s="7">
        <f>IF([1]主干线!G1840="","",[1]主干线!G1840)</f>
        <v>0</v>
      </c>
      <c r="T1840" s="7">
        <f>IF([1]主干线!J1840="","",[1]主干线!J1840)</f>
        <v>0</v>
      </c>
      <c r="U1840" s="7" t="str">
        <f>IF([1]主干线!H1840="","",[1]主干线!H1840)</f>
        <v>市辖</v>
      </c>
    </row>
    <row r="1841" spans="1:21" x14ac:dyDescent="0.15">
      <c r="A1841" s="7" t="str">
        <f>IF([1]主干线!A1841="","",[1]主干线!A1841)</f>
        <v>瑞伍线路6</v>
      </c>
      <c r="B1841" s="7" t="str">
        <f>IF([1]主干线!B1841="","",[1]主干线!B1841)</f>
        <v>10kV</v>
      </c>
      <c r="C1841" s="7" t="str">
        <f>IF([1]主干线!C1841="","",[1]主干线!C1841)</f>
        <v>125瑞伍线</v>
      </c>
      <c r="D1841" s="7">
        <f>IF([1]主干线!D1841="","",[1]主干线!D1841)</f>
        <v>0</v>
      </c>
      <c r="E1841" s="7" t="str">
        <f>IF([1]主干线!E1841="","",[1]主干线!E1841)</f>
        <v>LGJ-185/30</v>
      </c>
      <c r="F1841" s="7">
        <f>IF([1]主干线!F1841="","",[1]主干线!F1841)</f>
        <v>1.6709000000000002E-2</v>
      </c>
      <c r="G1841" s="7">
        <f>IF([1]主干线!M1841="","",[1]主干线!M1841)</f>
        <v>2E-3</v>
      </c>
      <c r="H1841" s="7">
        <f>IF([1]主干线!N1841="","",[1]主干线!N1841)</f>
        <v>0</v>
      </c>
      <c r="I1841" s="7">
        <f>IF([1]主干线!O1841="","",[1]主干线!O1841)</f>
        <v>0</v>
      </c>
      <c r="J1841" s="7">
        <f>IF([1]主干线!P1841="","",[1]主干线!P1841)</f>
        <v>2015</v>
      </c>
      <c r="K1841" s="7">
        <f>IF([1]主干线!Q1841="","",[1]主干线!Q1841)</f>
        <v>2</v>
      </c>
      <c r="L1841" s="7">
        <f>IF([1]主干线!R1841="","",[1]主干线!R1841)</f>
        <v>0</v>
      </c>
      <c r="M1841" s="7">
        <f>IF([1]主干线!S1841="","",[1]主干线!S1841)</f>
        <v>0</v>
      </c>
      <c r="N1841" s="7">
        <f>IF([1]主干线!T1841="","",[1]主干线!T1841)</f>
        <v>0</v>
      </c>
      <c r="O1841" s="7" t="str">
        <f>IF([1]主干线!V1841="","",[1]主干线!V1841)</f>
        <v>8796088771024</v>
      </c>
      <c r="P1841" s="7">
        <f>IF([1]主干线!W1841="","",[1]主干线!W1841)</f>
        <v>0.334175</v>
      </c>
      <c r="Q1841" s="7">
        <f>IF([1]主干线!X1841="","",[1]主干线!X1841)</f>
        <v>4</v>
      </c>
      <c r="R1841" s="7">
        <f>IF([1]主干线!I1841="","",[1]主干线!I1841)</f>
        <v>1</v>
      </c>
      <c r="S1841" s="7">
        <f>IF([1]主干线!G1841="","",[1]主干线!G1841)</f>
        <v>0</v>
      </c>
      <c r="T1841" s="7">
        <f>IF([1]主干线!J1841="","",[1]主干线!J1841)</f>
        <v>0</v>
      </c>
      <c r="U1841" s="7" t="str">
        <f>IF([1]主干线!H1841="","",[1]主干线!H1841)</f>
        <v>市辖</v>
      </c>
    </row>
    <row r="1842" spans="1:21" x14ac:dyDescent="0.15">
      <c r="A1842" s="7" t="str">
        <f>IF([1]主干线!A1842="","",[1]主干线!A1842)</f>
        <v>瑞伍线路7</v>
      </c>
      <c r="B1842" s="7" t="str">
        <f>IF([1]主干线!B1842="","",[1]主干线!B1842)</f>
        <v>10kV</v>
      </c>
      <c r="C1842" s="7" t="str">
        <f>IF([1]主干线!C1842="","",[1]主干线!C1842)</f>
        <v>125瑞伍线</v>
      </c>
      <c r="D1842" s="7">
        <f>IF([1]主干线!D1842="","",[1]主干线!D1842)</f>
        <v>0</v>
      </c>
      <c r="E1842" s="7" t="str">
        <f>IF([1]主干线!E1842="","",[1]主干线!E1842)</f>
        <v>LGJ-185/30</v>
      </c>
      <c r="F1842" s="7">
        <f>IF([1]主干线!F1842="","",[1]主干线!F1842)</f>
        <v>1.8735999999999999E-2</v>
      </c>
      <c r="G1842" s="7">
        <f>IF([1]主干线!M1842="","",[1]主干线!M1842)</f>
        <v>2E-3</v>
      </c>
      <c r="H1842" s="7">
        <f>IF([1]主干线!N1842="","",[1]主干线!N1842)</f>
        <v>0</v>
      </c>
      <c r="I1842" s="7">
        <f>IF([1]主干线!O1842="","",[1]主干线!O1842)</f>
        <v>0</v>
      </c>
      <c r="J1842" s="7">
        <f>IF([1]主干线!P1842="","",[1]主干线!P1842)</f>
        <v>2015</v>
      </c>
      <c r="K1842" s="7">
        <f>IF([1]主干线!Q1842="","",[1]主干线!Q1842)</f>
        <v>3</v>
      </c>
      <c r="L1842" s="7">
        <f>IF([1]主干线!R1842="","",[1]主干线!R1842)</f>
        <v>0</v>
      </c>
      <c r="M1842" s="7">
        <f>IF([1]主干线!S1842="","",[1]主干线!S1842)</f>
        <v>0</v>
      </c>
      <c r="N1842" s="7">
        <f>IF([1]主干线!T1842="","",[1]主干线!T1842)</f>
        <v>0</v>
      </c>
      <c r="O1842" s="7" t="str">
        <f>IF([1]主干线!V1842="","",[1]主干线!V1842)</f>
        <v>配变_蓝石木工刀具</v>
      </c>
      <c r="P1842" s="7">
        <f>IF([1]主干线!W1842="","",[1]主干线!W1842)</f>
        <v>0.37472299999999997</v>
      </c>
      <c r="Q1842" s="7">
        <f>IF([1]主干线!X1842="","",[1]主干线!X1842)</f>
        <v>5</v>
      </c>
      <c r="R1842" s="7">
        <f>IF([1]主干线!I1842="","",[1]主干线!I1842)</f>
        <v>1</v>
      </c>
      <c r="S1842" s="7">
        <f>IF([1]主干线!G1842="","",[1]主干线!G1842)</f>
        <v>0</v>
      </c>
      <c r="T1842" s="7">
        <f>IF([1]主干线!J1842="","",[1]主干线!J1842)</f>
        <v>0</v>
      </c>
      <c r="U1842" s="7" t="str">
        <f>IF([1]主干线!H1842="","",[1]主干线!H1842)</f>
        <v>市辖</v>
      </c>
    </row>
    <row r="1843" spans="1:21" x14ac:dyDescent="0.15">
      <c r="A1843" s="7" t="str">
        <f>IF([1]主干线!A1843="","",[1]主干线!A1843)</f>
        <v>瑞伍线路8</v>
      </c>
      <c r="B1843" s="7" t="str">
        <f>IF([1]主干线!B1843="","",[1]主干线!B1843)</f>
        <v>10kV</v>
      </c>
      <c r="C1843" s="7" t="str">
        <f>IF([1]主干线!C1843="","",[1]主干线!C1843)</f>
        <v>125瑞伍线</v>
      </c>
      <c r="D1843" s="7">
        <f>IF([1]主干线!D1843="","",[1]主干线!D1843)</f>
        <v>0</v>
      </c>
      <c r="E1843" s="7" t="str">
        <f>IF([1]主干线!E1843="","",[1]主干线!E1843)</f>
        <v>LGJ-185/30</v>
      </c>
      <c r="F1843" s="7">
        <f>IF([1]主干线!F1843="","",[1]主干线!F1843)</f>
        <v>5.2138999999999998E-2</v>
      </c>
      <c r="G1843" s="7">
        <f>IF([1]主干线!M1843="","",[1]主干线!M1843)</f>
        <v>2E-3</v>
      </c>
      <c r="H1843" s="7">
        <f>IF([1]主干线!N1843="","",[1]主干线!N1843)</f>
        <v>0</v>
      </c>
      <c r="I1843" s="7">
        <f>IF([1]主干线!O1843="","",[1]主干线!O1843)</f>
        <v>0</v>
      </c>
      <c r="J1843" s="7">
        <f>IF([1]主干线!P1843="","",[1]主干线!P1843)</f>
        <v>2015</v>
      </c>
      <c r="K1843" s="7">
        <f>IF([1]主干线!Q1843="","",[1]主干线!Q1843)</f>
        <v>1</v>
      </c>
      <c r="L1843" s="7">
        <f>IF([1]主干线!R1843="","",[1]主干线!R1843)</f>
        <v>0</v>
      </c>
      <c r="M1843" s="7">
        <f>IF([1]主干线!S1843="","",[1]主干线!S1843)</f>
        <v>0</v>
      </c>
      <c r="N1843" s="7">
        <f>IF([1]主干线!T1843="","",[1]主干线!T1843)</f>
        <v>0</v>
      </c>
      <c r="O1843" s="7" t="str">
        <f>IF([1]主干线!V1843="","",[1]主干线!V1843)</f>
        <v>8796088771072</v>
      </c>
      <c r="P1843" s="7">
        <f>IF([1]主干线!W1843="","",[1]主干线!W1843)</f>
        <v>1.0427869999999999</v>
      </c>
      <c r="Q1843" s="7">
        <f>IF([1]主干线!X1843="","",[1]主干线!X1843)</f>
        <v>6</v>
      </c>
      <c r="R1843" s="7">
        <f>IF([1]主干线!I1843="","",[1]主干线!I1843)</f>
        <v>0</v>
      </c>
      <c r="S1843" s="7">
        <f>IF([1]主干线!G1843="","",[1]主干线!G1843)</f>
        <v>0</v>
      </c>
      <c r="T1843" s="7">
        <f>IF([1]主干线!J1843="","",[1]主干线!J1843)</f>
        <v>0</v>
      </c>
      <c r="U1843" s="7" t="str">
        <f>IF([1]主干线!H1843="","",[1]主干线!H1843)</f>
        <v>市辖</v>
      </c>
    </row>
    <row r="1844" spans="1:21" x14ac:dyDescent="0.15">
      <c r="A1844" s="7" t="str">
        <f>IF([1]主干线!A1844="","",[1]主干线!A1844)</f>
        <v>瑞伍线路9</v>
      </c>
      <c r="B1844" s="7" t="str">
        <f>IF([1]主干线!B1844="","",[1]主干线!B1844)</f>
        <v>10kV</v>
      </c>
      <c r="C1844" s="7" t="str">
        <f>IF([1]主干线!C1844="","",[1]主干线!C1844)</f>
        <v>125瑞伍线</v>
      </c>
      <c r="D1844" s="7">
        <f>IF([1]主干线!D1844="","",[1]主干线!D1844)</f>
        <v>0</v>
      </c>
      <c r="E1844" s="7" t="str">
        <f>IF([1]主干线!E1844="","",[1]主干线!E1844)</f>
        <v>LGJ-185/30</v>
      </c>
      <c r="F1844" s="7">
        <f>IF([1]主干线!F1844="","",[1]主干线!F1844)</f>
        <v>2.3444E-2</v>
      </c>
      <c r="G1844" s="7">
        <f>IF([1]主干线!M1844="","",[1]主干线!M1844)</f>
        <v>2E-3</v>
      </c>
      <c r="H1844" s="7">
        <f>IF([1]主干线!N1844="","",[1]主干线!N1844)</f>
        <v>0</v>
      </c>
      <c r="I1844" s="7">
        <f>IF([1]主干线!O1844="","",[1]主干线!O1844)</f>
        <v>0</v>
      </c>
      <c r="J1844" s="7">
        <f>IF([1]主干线!P1844="","",[1]主干线!P1844)</f>
        <v>2015</v>
      </c>
      <c r="K1844" s="7">
        <f>IF([1]主干线!Q1844="","",[1]主干线!Q1844)</f>
        <v>2</v>
      </c>
      <c r="L1844" s="7">
        <f>IF([1]主干线!R1844="","",[1]主干线!R1844)</f>
        <v>0</v>
      </c>
      <c r="M1844" s="7">
        <f>IF([1]主干线!S1844="","",[1]主干线!S1844)</f>
        <v>0</v>
      </c>
      <c r="N1844" s="7">
        <f>IF([1]主干线!T1844="","",[1]主干线!T1844)</f>
        <v>0</v>
      </c>
      <c r="O1844" s="7" t="str">
        <f>IF([1]主干线!V1844="","",[1]主干线!V1844)</f>
        <v>配变_瑞伍线好孩子</v>
      </c>
      <c r="P1844" s="7">
        <f>IF([1]主干线!W1844="","",[1]主干线!W1844)</f>
        <v>0.46887200000000001</v>
      </c>
      <c r="Q1844" s="7">
        <f>IF([1]主干线!X1844="","",[1]主干线!X1844)</f>
        <v>7</v>
      </c>
      <c r="R1844" s="7">
        <f>IF([1]主干线!I1844="","",[1]主干线!I1844)</f>
        <v>1</v>
      </c>
      <c r="S1844" s="7">
        <f>IF([1]主干线!G1844="","",[1]主干线!G1844)</f>
        <v>0</v>
      </c>
      <c r="T1844" s="7">
        <f>IF([1]主干线!J1844="","",[1]主干线!J1844)</f>
        <v>0</v>
      </c>
      <c r="U1844" s="7" t="str">
        <f>IF([1]主干线!H1844="","",[1]主干线!H1844)</f>
        <v>市辖</v>
      </c>
    </row>
    <row r="1845" spans="1:21" x14ac:dyDescent="0.15">
      <c r="A1845" s="7" t="str">
        <f>IF([1]主干线!A1845="","",[1]主干线!A1845)</f>
        <v>瑞伍线路10</v>
      </c>
      <c r="B1845" s="7" t="str">
        <f>IF([1]主干线!B1845="","",[1]主干线!B1845)</f>
        <v>10kV</v>
      </c>
      <c r="C1845" s="7" t="str">
        <f>IF([1]主干线!C1845="","",[1]主干线!C1845)</f>
        <v>125瑞伍线</v>
      </c>
      <c r="D1845" s="7">
        <f>IF([1]主干线!D1845="","",[1]主干线!D1845)</f>
        <v>0</v>
      </c>
      <c r="E1845" s="7" t="str">
        <f>IF([1]主干线!E1845="","",[1]主干线!E1845)</f>
        <v>LGJ-185/30</v>
      </c>
      <c r="F1845" s="7">
        <f>IF([1]主干线!F1845="","",[1]主干线!F1845)</f>
        <v>2.2075999999999998E-2</v>
      </c>
      <c r="G1845" s="7">
        <f>IF([1]主干线!M1845="","",[1]主干线!M1845)</f>
        <v>2E-3</v>
      </c>
      <c r="H1845" s="7">
        <f>IF([1]主干线!N1845="","",[1]主干线!N1845)</f>
        <v>0</v>
      </c>
      <c r="I1845" s="7">
        <f>IF([1]主干线!O1845="","",[1]主干线!O1845)</f>
        <v>0</v>
      </c>
      <c r="J1845" s="7">
        <f>IF([1]主干线!P1845="","",[1]主干线!P1845)</f>
        <v>2015</v>
      </c>
      <c r="K1845" s="7">
        <f>IF([1]主干线!Q1845="","",[1]主干线!Q1845)</f>
        <v>3</v>
      </c>
      <c r="L1845" s="7">
        <f>IF([1]主干线!R1845="","",[1]主干线!R1845)</f>
        <v>0</v>
      </c>
      <c r="M1845" s="7">
        <f>IF([1]主干线!S1845="","",[1]主干线!S1845)</f>
        <v>0</v>
      </c>
      <c r="N1845" s="7">
        <f>IF([1]主干线!T1845="","",[1]主干线!T1845)</f>
        <v>0</v>
      </c>
      <c r="O1845" s="7" t="str">
        <f>IF([1]主干线!V1845="","",[1]主干线!V1845)</f>
        <v>8796088771168</v>
      </c>
      <c r="P1845" s="7">
        <f>IF([1]主干线!W1845="","",[1]主干线!W1845)</f>
        <v>0.44151200000000002</v>
      </c>
      <c r="Q1845" s="7">
        <f>IF([1]主干线!X1845="","",[1]主干线!X1845)</f>
        <v>8</v>
      </c>
      <c r="R1845" s="7">
        <f>IF([1]主干线!I1845="","",[1]主干线!I1845)</f>
        <v>1</v>
      </c>
      <c r="S1845" s="7">
        <f>IF([1]主干线!G1845="","",[1]主干线!G1845)</f>
        <v>0</v>
      </c>
      <c r="T1845" s="7">
        <f>IF([1]主干线!J1845="","",[1]主干线!J1845)</f>
        <v>0</v>
      </c>
      <c r="U1845" s="7" t="str">
        <f>IF([1]主干线!H1845="","",[1]主干线!H1845)</f>
        <v>市辖</v>
      </c>
    </row>
    <row r="1846" spans="1:21" x14ac:dyDescent="0.15">
      <c r="A1846" s="7" t="str">
        <f>IF([1]主干线!A1846="","",[1]主干线!A1846)</f>
        <v>瑞伍线路11</v>
      </c>
      <c r="B1846" s="7" t="str">
        <f>IF([1]主干线!B1846="","",[1]主干线!B1846)</f>
        <v>10kV</v>
      </c>
      <c r="C1846" s="7" t="str">
        <f>IF([1]主干线!C1846="","",[1]主干线!C1846)</f>
        <v>125瑞伍线</v>
      </c>
      <c r="D1846" s="7">
        <f>IF([1]主干线!D1846="","",[1]主干线!D1846)</f>
        <v>0</v>
      </c>
      <c r="E1846" s="7" t="str">
        <f>IF([1]主干线!E1846="","",[1]主干线!E1846)</f>
        <v>LGJ-185/30</v>
      </c>
      <c r="F1846" s="7">
        <f>IF([1]主干线!F1846="","",[1]主干线!F1846)</f>
        <v>1.6305E-2</v>
      </c>
      <c r="G1846" s="7">
        <f>IF([1]主干线!M1846="","",[1]主干线!M1846)</f>
        <v>2E-3</v>
      </c>
      <c r="H1846" s="7">
        <f>IF([1]主干线!N1846="","",[1]主干线!N1846)</f>
        <v>0</v>
      </c>
      <c r="I1846" s="7">
        <f>IF([1]主干线!O1846="","",[1]主干线!O1846)</f>
        <v>0</v>
      </c>
      <c r="J1846" s="7">
        <f>IF([1]主干线!P1846="","",[1]主干线!P1846)</f>
        <v>2015</v>
      </c>
      <c r="K1846" s="7">
        <f>IF([1]主干线!Q1846="","",[1]主干线!Q1846)</f>
        <v>1</v>
      </c>
      <c r="L1846" s="7">
        <f>IF([1]主干线!R1846="","",[1]主干线!R1846)</f>
        <v>0</v>
      </c>
      <c r="M1846" s="7">
        <f>IF([1]主干线!S1846="","",[1]主干线!S1846)</f>
        <v>0</v>
      </c>
      <c r="N1846" s="7">
        <f>IF([1]主干线!T1846="","",[1]主干线!T1846)</f>
        <v>0</v>
      </c>
      <c r="O1846" s="7" t="str">
        <f>IF([1]主干线!V1846="","",[1]主干线!V1846)</f>
        <v>配变_欣达精密组件</v>
      </c>
      <c r="P1846" s="7">
        <f>IF([1]主干线!W1846="","",[1]主干线!W1846)</f>
        <v>0.32609900000000003</v>
      </c>
      <c r="Q1846" s="7">
        <f>IF([1]主干线!X1846="","",[1]主干线!X1846)</f>
        <v>0</v>
      </c>
      <c r="R1846" s="7">
        <f>IF([1]主干线!I1846="","",[1]主干线!I1846)</f>
        <v>0</v>
      </c>
      <c r="S1846" s="7">
        <f>IF([1]主干线!G1846="","",[1]主干线!G1846)</f>
        <v>0</v>
      </c>
      <c r="T1846" s="7">
        <f>IF([1]主干线!J1846="","",[1]主干线!J1846)</f>
        <v>0</v>
      </c>
      <c r="U1846" s="7" t="str">
        <f>IF([1]主干线!H1846="","",[1]主干线!H1846)</f>
        <v>市辖</v>
      </c>
    </row>
    <row r="1847" spans="1:21" x14ac:dyDescent="0.15">
      <c r="A1847" s="7" t="str">
        <f>IF([1]主干线!A1847="","",[1]主干线!A1847)</f>
        <v>瑞伍线路12</v>
      </c>
      <c r="B1847" s="7" t="str">
        <f>IF([1]主干线!B1847="","",[1]主干线!B1847)</f>
        <v>10kV</v>
      </c>
      <c r="C1847" s="7" t="str">
        <f>IF([1]主干线!C1847="","",[1]主干线!C1847)</f>
        <v>125瑞伍线</v>
      </c>
      <c r="D1847" s="7">
        <f>IF([1]主干线!D1847="","",[1]主干线!D1847)</f>
        <v>0</v>
      </c>
      <c r="E1847" s="7" t="str">
        <f>IF([1]主干线!E1847="","",[1]主干线!E1847)</f>
        <v>LGJ-185/30</v>
      </c>
      <c r="F1847" s="7">
        <f>IF([1]主干线!F1847="","",[1]主干线!F1847)</f>
        <v>3.388E-3</v>
      </c>
      <c r="G1847" s="7">
        <f>IF([1]主干线!M1847="","",[1]主干线!M1847)</f>
        <v>2E-3</v>
      </c>
      <c r="H1847" s="7">
        <f>IF([1]主干线!N1847="","",[1]主干线!N1847)</f>
        <v>0</v>
      </c>
      <c r="I1847" s="7">
        <f>IF([1]主干线!O1847="","",[1]主干线!O1847)</f>
        <v>0</v>
      </c>
      <c r="J1847" s="7">
        <f>IF([1]主干线!P1847="","",[1]主干线!P1847)</f>
        <v>2015</v>
      </c>
      <c r="K1847" s="7">
        <f>IF([1]主干线!Q1847="","",[1]主干线!Q1847)</f>
        <v>2</v>
      </c>
      <c r="L1847" s="7">
        <f>IF([1]主干线!R1847="","",[1]主干线!R1847)</f>
        <v>0</v>
      </c>
      <c r="M1847" s="7">
        <f>IF([1]主干线!S1847="","",[1]主干线!S1847)</f>
        <v>0</v>
      </c>
      <c r="N1847" s="7">
        <f>IF([1]主干线!T1847="","",[1]主干线!T1847)</f>
        <v>0</v>
      </c>
      <c r="O1847" s="7" t="str">
        <f>IF([1]主干线!V1847="","",[1]主干线!V1847)</f>
        <v>配变_奋达金属</v>
      </c>
      <c r="P1847" s="7">
        <f>IF([1]主干线!W1847="","",[1]主干线!W1847)</f>
        <v>6.7766999999999994E-2</v>
      </c>
      <c r="Q1847" s="7">
        <f>IF([1]主干线!X1847="","",[1]主干线!X1847)</f>
        <v>1</v>
      </c>
      <c r="R1847" s="7">
        <f>IF([1]主干线!I1847="","",[1]主干线!I1847)</f>
        <v>1</v>
      </c>
      <c r="S1847" s="7">
        <f>IF([1]主干线!G1847="","",[1]主干线!G1847)</f>
        <v>0</v>
      </c>
      <c r="T1847" s="7">
        <f>IF([1]主干线!J1847="","",[1]主干线!J1847)</f>
        <v>0</v>
      </c>
      <c r="U1847" s="7" t="str">
        <f>IF([1]主干线!H1847="","",[1]主干线!H1847)</f>
        <v>市辖</v>
      </c>
    </row>
    <row r="1848" spans="1:21" x14ac:dyDescent="0.15">
      <c r="A1848" s="7" t="str">
        <f>IF([1]主干线!A1848="","",[1]主干线!A1848)</f>
        <v>瑞伍线路13</v>
      </c>
      <c r="B1848" s="7" t="str">
        <f>IF([1]主干线!B1848="","",[1]主干线!B1848)</f>
        <v>10kV</v>
      </c>
      <c r="C1848" s="7" t="str">
        <f>IF([1]主干线!C1848="","",[1]主干线!C1848)</f>
        <v>125瑞伍线</v>
      </c>
      <c r="D1848" s="7">
        <f>IF([1]主干线!D1848="","",[1]主干线!D1848)</f>
        <v>0</v>
      </c>
      <c r="E1848" s="7" t="str">
        <f>IF([1]主干线!E1848="","",[1]主干线!E1848)</f>
        <v>LGJ-185/30</v>
      </c>
      <c r="F1848" s="7">
        <f>IF([1]主干线!F1848="","",[1]主干线!F1848)</f>
        <v>6.6895999999999997E-2</v>
      </c>
      <c r="G1848" s="7">
        <f>IF([1]主干线!M1848="","",[1]主干线!M1848)</f>
        <v>2E-3</v>
      </c>
      <c r="H1848" s="7">
        <f>IF([1]主干线!N1848="","",[1]主干线!N1848)</f>
        <v>0</v>
      </c>
      <c r="I1848" s="7">
        <f>IF([1]主干线!O1848="","",[1]主干线!O1848)</f>
        <v>0</v>
      </c>
      <c r="J1848" s="7">
        <f>IF([1]主干线!P1848="","",[1]主干线!P1848)</f>
        <v>2015</v>
      </c>
      <c r="K1848" s="7">
        <f>IF([1]主干线!Q1848="","",[1]主干线!Q1848)</f>
        <v>3</v>
      </c>
      <c r="L1848" s="7">
        <f>IF([1]主干线!R1848="","",[1]主干线!R1848)</f>
        <v>0</v>
      </c>
      <c r="M1848" s="7">
        <f>IF([1]主干线!S1848="","",[1]主干线!S1848)</f>
        <v>0</v>
      </c>
      <c r="N1848" s="7">
        <f>IF([1]主干线!T1848="","",[1]主干线!T1848)</f>
        <v>0</v>
      </c>
      <c r="O1848" s="7" t="str">
        <f>IF([1]主干线!V1848="","",[1]主干线!V1848)</f>
        <v>8796088771264</v>
      </c>
      <c r="P1848" s="7">
        <f>IF([1]主干线!W1848="","",[1]主干线!W1848)</f>
        <v>1.3379209999999999</v>
      </c>
      <c r="Q1848" s="7">
        <f>IF([1]主干线!X1848="","",[1]主干线!X1848)</f>
        <v>2</v>
      </c>
      <c r="R1848" s="7">
        <f>IF([1]主干线!I1848="","",[1]主干线!I1848)</f>
        <v>1</v>
      </c>
      <c r="S1848" s="7">
        <f>IF([1]主干线!G1848="","",[1]主干线!G1848)</f>
        <v>0</v>
      </c>
      <c r="T1848" s="7">
        <f>IF([1]主干线!J1848="","",[1]主干线!J1848)</f>
        <v>0</v>
      </c>
      <c r="U1848" s="7" t="str">
        <f>IF([1]主干线!H1848="","",[1]主干线!H1848)</f>
        <v>市辖</v>
      </c>
    </row>
    <row r="1849" spans="1:21" x14ac:dyDescent="0.15">
      <c r="A1849" s="7" t="str">
        <f>IF([1]主干线!A1849="","",[1]主干线!A1849)</f>
        <v>瑞伍线路14</v>
      </c>
      <c r="B1849" s="7" t="str">
        <f>IF([1]主干线!B1849="","",[1]主干线!B1849)</f>
        <v>10kV</v>
      </c>
      <c r="C1849" s="7" t="str">
        <f>IF([1]主干线!C1849="","",[1]主干线!C1849)</f>
        <v>125瑞伍线</v>
      </c>
      <c r="D1849" s="7">
        <f>IF([1]主干线!D1849="","",[1]主干线!D1849)</f>
        <v>0</v>
      </c>
      <c r="E1849" s="7" t="str">
        <f>IF([1]主干线!E1849="","",[1]主干线!E1849)</f>
        <v>LGJ-185/30</v>
      </c>
      <c r="F1849" s="7">
        <f>IF([1]主干线!F1849="","",[1]主干线!F1849)</f>
        <v>3.3470000000000001E-3</v>
      </c>
      <c r="G1849" s="7">
        <f>IF([1]主干线!M1849="","",[1]主干线!M1849)</f>
        <v>2E-3</v>
      </c>
      <c r="H1849" s="7">
        <f>IF([1]主干线!N1849="","",[1]主干线!N1849)</f>
        <v>0</v>
      </c>
      <c r="I1849" s="7">
        <f>IF([1]主干线!O1849="","",[1]主干线!O1849)</f>
        <v>0</v>
      </c>
      <c r="J1849" s="7">
        <f>IF([1]主干线!P1849="","",[1]主干线!P1849)</f>
        <v>2015</v>
      </c>
      <c r="K1849" s="7">
        <f>IF([1]主干线!Q1849="","",[1]主干线!Q1849)</f>
        <v>1</v>
      </c>
      <c r="L1849" s="7">
        <f>IF([1]主干线!R1849="","",[1]主干线!R1849)</f>
        <v>0</v>
      </c>
      <c r="M1849" s="7">
        <f>IF([1]主干线!S1849="","",[1]主干线!S1849)</f>
        <v>0</v>
      </c>
      <c r="N1849" s="7">
        <f>IF([1]主干线!T1849="","",[1]主干线!T1849)</f>
        <v>0</v>
      </c>
      <c r="O1849" s="7" t="str">
        <f>IF([1]主干线!V1849="","",[1]主干线!V1849)</f>
        <v>配变_古南经济发展临变</v>
      </c>
      <c r="P1849" s="7">
        <f>IF([1]主干线!W1849="","",[1]主干线!W1849)</f>
        <v>6.694E-2</v>
      </c>
      <c r="Q1849" s="7">
        <f>IF([1]主干线!X1849="","",[1]主干线!X1849)</f>
        <v>3</v>
      </c>
      <c r="R1849" s="7">
        <f>IF([1]主干线!I1849="","",[1]主干线!I1849)</f>
        <v>0</v>
      </c>
      <c r="S1849" s="7">
        <f>IF([1]主干线!G1849="","",[1]主干线!G1849)</f>
        <v>0</v>
      </c>
      <c r="T1849" s="7">
        <f>IF([1]主干线!J1849="","",[1]主干线!J1849)</f>
        <v>0</v>
      </c>
      <c r="U1849" s="7" t="str">
        <f>IF([1]主干线!H1849="","",[1]主干线!H1849)</f>
        <v>市辖</v>
      </c>
    </row>
    <row r="1850" spans="1:21" x14ac:dyDescent="0.15">
      <c r="A1850" s="7" t="str">
        <f>IF([1]主干线!A1850="","",[1]主干线!A1850)</f>
        <v>瑞伍线路15</v>
      </c>
      <c r="B1850" s="7" t="str">
        <f>IF([1]主干线!B1850="","",[1]主干线!B1850)</f>
        <v>10kV</v>
      </c>
      <c r="C1850" s="7" t="str">
        <f>IF([1]主干线!C1850="","",[1]主干线!C1850)</f>
        <v>125瑞伍线</v>
      </c>
      <c r="D1850" s="7">
        <f>IF([1]主干线!D1850="","",[1]主干线!D1850)</f>
        <v>0</v>
      </c>
      <c r="E1850" s="7" t="str">
        <f>IF([1]主干线!E1850="","",[1]主干线!E1850)</f>
        <v>LGJ-185/30</v>
      </c>
      <c r="F1850" s="7">
        <f>IF([1]主干线!F1850="","",[1]主干线!F1850)</f>
        <v>3.0061999999999998E-2</v>
      </c>
      <c r="G1850" s="7">
        <f>IF([1]主干线!M1850="","",[1]主干线!M1850)</f>
        <v>2E-3</v>
      </c>
      <c r="H1850" s="7">
        <f>IF([1]主干线!N1850="","",[1]主干线!N1850)</f>
        <v>0</v>
      </c>
      <c r="I1850" s="7">
        <f>IF([1]主干线!O1850="","",[1]主干线!O1850)</f>
        <v>0</v>
      </c>
      <c r="J1850" s="7">
        <f>IF([1]主干线!P1850="","",[1]主干线!P1850)</f>
        <v>2015</v>
      </c>
      <c r="K1850" s="7">
        <f>IF([1]主干线!Q1850="","",[1]主干线!Q1850)</f>
        <v>2</v>
      </c>
      <c r="L1850" s="7">
        <f>IF([1]主干线!R1850="","",[1]主干线!R1850)</f>
        <v>0</v>
      </c>
      <c r="M1850" s="7">
        <f>IF([1]主干线!S1850="","",[1]主干线!S1850)</f>
        <v>0</v>
      </c>
      <c r="N1850" s="7">
        <f>IF([1]主干线!T1850="","",[1]主干线!T1850)</f>
        <v>0</v>
      </c>
      <c r="O1850" s="7" t="str">
        <f>IF([1]主干线!V1850="","",[1]主干线!V1850)</f>
        <v>8796088771280</v>
      </c>
      <c r="P1850" s="7">
        <f>IF([1]主干线!W1850="","",[1]主干线!W1850)</f>
        <v>0.60124200000000005</v>
      </c>
      <c r="Q1850" s="7">
        <f>IF([1]主干线!X1850="","",[1]主干线!X1850)</f>
        <v>4</v>
      </c>
      <c r="R1850" s="7">
        <f>IF([1]主干线!I1850="","",[1]主干线!I1850)</f>
        <v>1</v>
      </c>
      <c r="S1850" s="7">
        <f>IF([1]主干线!G1850="","",[1]主干线!G1850)</f>
        <v>0</v>
      </c>
      <c r="T1850" s="7">
        <f>IF([1]主干线!J1850="","",[1]主干线!J1850)</f>
        <v>0</v>
      </c>
      <c r="U1850" s="7" t="str">
        <f>IF([1]主干线!H1850="","",[1]主干线!H1850)</f>
        <v>市辖</v>
      </c>
    </row>
    <row r="1851" spans="1:21" x14ac:dyDescent="0.15">
      <c r="A1851" s="7" t="str">
        <f>IF([1]主干线!A1851="","",[1]主干线!A1851)</f>
        <v>瑞伍线路16</v>
      </c>
      <c r="B1851" s="7" t="str">
        <f>IF([1]主干线!B1851="","",[1]主干线!B1851)</f>
        <v>10kV</v>
      </c>
      <c r="C1851" s="7" t="str">
        <f>IF([1]主干线!C1851="","",[1]主干线!C1851)</f>
        <v>125瑞伍线</v>
      </c>
      <c r="D1851" s="7">
        <f>IF([1]主干线!D1851="","",[1]主干线!D1851)</f>
        <v>0</v>
      </c>
      <c r="E1851" s="7" t="str">
        <f>IF([1]主干线!E1851="","",[1]主干线!E1851)</f>
        <v>LGJ-185/30</v>
      </c>
      <c r="F1851" s="7">
        <f>IF([1]主干线!F1851="","",[1]主干线!F1851)</f>
        <v>2.9880000000000002E-3</v>
      </c>
      <c r="G1851" s="7">
        <f>IF([1]主干线!M1851="","",[1]主干线!M1851)</f>
        <v>2E-3</v>
      </c>
      <c r="H1851" s="7">
        <f>IF([1]主干线!N1851="","",[1]主干线!N1851)</f>
        <v>0</v>
      </c>
      <c r="I1851" s="7">
        <f>IF([1]主干线!O1851="","",[1]主干线!O1851)</f>
        <v>0</v>
      </c>
      <c r="J1851" s="7">
        <f>IF([1]主干线!P1851="","",[1]主干线!P1851)</f>
        <v>2015</v>
      </c>
      <c r="K1851" s="7">
        <f>IF([1]主干线!Q1851="","",[1]主干线!Q1851)</f>
        <v>3</v>
      </c>
      <c r="L1851" s="7">
        <f>IF([1]主干线!R1851="","",[1]主干线!R1851)</f>
        <v>0</v>
      </c>
      <c r="M1851" s="7">
        <f>IF([1]主干线!S1851="","",[1]主干线!S1851)</f>
        <v>0</v>
      </c>
      <c r="N1851" s="7">
        <f>IF([1]主干线!T1851="","",[1]主干线!T1851)</f>
        <v>0</v>
      </c>
      <c r="O1851" s="7" t="str">
        <f>IF([1]主干线!V1851="","",[1]主干线!V1851)</f>
        <v>配变_古巷有色金属</v>
      </c>
      <c r="P1851" s="7">
        <f>IF([1]主干线!W1851="","",[1]主干线!W1851)</f>
        <v>5.9761000000000002E-2</v>
      </c>
      <c r="Q1851" s="7">
        <f>IF([1]主干线!X1851="","",[1]主干线!X1851)</f>
        <v>5</v>
      </c>
      <c r="R1851" s="7">
        <f>IF([1]主干线!I1851="","",[1]主干线!I1851)</f>
        <v>1</v>
      </c>
      <c r="S1851" s="7">
        <f>IF([1]主干线!G1851="","",[1]主干线!G1851)</f>
        <v>0</v>
      </c>
      <c r="T1851" s="7">
        <f>IF([1]主干线!J1851="","",[1]主干线!J1851)</f>
        <v>0</v>
      </c>
      <c r="U1851" s="7" t="str">
        <f>IF([1]主干线!H1851="","",[1]主干线!H1851)</f>
        <v>市辖</v>
      </c>
    </row>
    <row r="1852" spans="1:21" x14ac:dyDescent="0.15">
      <c r="A1852" s="7" t="str">
        <f>IF([1]主干线!A1852="","",[1]主干线!A1852)</f>
        <v>瑞伍线路17</v>
      </c>
      <c r="B1852" s="7" t="str">
        <f>IF([1]主干线!B1852="","",[1]主干线!B1852)</f>
        <v>10kV</v>
      </c>
      <c r="C1852" s="7" t="str">
        <f>IF([1]主干线!C1852="","",[1]主干线!C1852)</f>
        <v>125瑞伍线</v>
      </c>
      <c r="D1852" s="7">
        <f>IF([1]主干线!D1852="","",[1]主干线!D1852)</f>
        <v>0</v>
      </c>
      <c r="E1852" s="7" t="str">
        <f>IF([1]主干线!E1852="","",[1]主干线!E1852)</f>
        <v>LGJ-185/30</v>
      </c>
      <c r="F1852" s="7">
        <f>IF([1]主干线!F1852="","",[1]主干线!F1852)</f>
        <v>1.7819000000000002E-2</v>
      </c>
      <c r="G1852" s="7">
        <f>IF([1]主干线!M1852="","",[1]主干线!M1852)</f>
        <v>2E-3</v>
      </c>
      <c r="H1852" s="7">
        <f>IF([1]主干线!N1852="","",[1]主干线!N1852)</f>
        <v>0</v>
      </c>
      <c r="I1852" s="7">
        <f>IF([1]主干线!O1852="","",[1]主干线!O1852)</f>
        <v>0</v>
      </c>
      <c r="J1852" s="7">
        <f>IF([1]主干线!P1852="","",[1]主干线!P1852)</f>
        <v>2015</v>
      </c>
      <c r="K1852" s="7">
        <f>IF([1]主干线!Q1852="","",[1]主干线!Q1852)</f>
        <v>1</v>
      </c>
      <c r="L1852" s="7">
        <f>IF([1]主干线!R1852="","",[1]主干线!R1852)</f>
        <v>0</v>
      </c>
      <c r="M1852" s="7">
        <f>IF([1]主干线!S1852="","",[1]主干线!S1852)</f>
        <v>0</v>
      </c>
      <c r="N1852" s="7">
        <f>IF([1]主干线!T1852="","",[1]主干线!T1852)</f>
        <v>0</v>
      </c>
      <c r="O1852" s="7" t="str">
        <f>IF([1]主干线!V1852="","",[1]主干线!V1852)</f>
        <v>配变_铭传塑胶</v>
      </c>
      <c r="P1852" s="7">
        <f>IF([1]主干线!W1852="","",[1]主干线!W1852)</f>
        <v>0.356373</v>
      </c>
      <c r="Q1852" s="7">
        <f>IF([1]主干线!X1852="","",[1]主干线!X1852)</f>
        <v>6</v>
      </c>
      <c r="R1852" s="7">
        <f>IF([1]主干线!I1852="","",[1]主干线!I1852)</f>
        <v>0</v>
      </c>
      <c r="S1852" s="7">
        <f>IF([1]主干线!G1852="","",[1]主干线!G1852)</f>
        <v>0</v>
      </c>
      <c r="T1852" s="7">
        <f>IF([1]主干线!J1852="","",[1]主干线!J1852)</f>
        <v>0</v>
      </c>
      <c r="U1852" s="7" t="str">
        <f>IF([1]主干线!H1852="","",[1]主干线!H1852)</f>
        <v>市辖</v>
      </c>
    </row>
    <row r="1853" spans="1:21" x14ac:dyDescent="0.15">
      <c r="A1853" s="7" t="str">
        <f>IF([1]主干线!A1853="","",[1]主干线!A1853)</f>
        <v>瑞伍线路18</v>
      </c>
      <c r="B1853" s="7" t="str">
        <f>IF([1]主干线!B1853="","",[1]主干线!B1853)</f>
        <v>10kV</v>
      </c>
      <c r="C1853" s="7" t="str">
        <f>IF([1]主干线!C1853="","",[1]主干线!C1853)</f>
        <v>125瑞伍线</v>
      </c>
      <c r="D1853" s="7">
        <f>IF([1]主干线!D1853="","",[1]主干线!D1853)</f>
        <v>0</v>
      </c>
      <c r="E1853" s="7" t="str">
        <f>IF([1]主干线!E1853="","",[1]主干线!E1853)</f>
        <v>LGJ-185/30</v>
      </c>
      <c r="F1853" s="7">
        <f>IF([1]主干线!F1853="","",[1]主干线!F1853)</f>
        <v>0.111956</v>
      </c>
      <c r="G1853" s="7">
        <f>IF([1]主干线!M1853="","",[1]主干线!M1853)</f>
        <v>2E-3</v>
      </c>
      <c r="H1853" s="7">
        <f>IF([1]主干线!N1853="","",[1]主干线!N1853)</f>
        <v>0</v>
      </c>
      <c r="I1853" s="7">
        <f>IF([1]主干线!O1853="","",[1]主干线!O1853)</f>
        <v>0</v>
      </c>
      <c r="J1853" s="7">
        <f>IF([1]主干线!P1853="","",[1]主干线!P1853)</f>
        <v>2015</v>
      </c>
      <c r="K1853" s="7">
        <f>IF([1]主干线!Q1853="","",[1]主干线!Q1853)</f>
        <v>2</v>
      </c>
      <c r="L1853" s="7">
        <f>IF([1]主干线!R1853="","",[1]主干线!R1853)</f>
        <v>0</v>
      </c>
      <c r="M1853" s="7">
        <f>IF([1]主干线!S1853="","",[1]主干线!S1853)</f>
        <v>0</v>
      </c>
      <c r="N1853" s="7">
        <f>IF([1]主干线!T1853="","",[1]主干线!T1853)</f>
        <v>0</v>
      </c>
      <c r="O1853" s="7" t="str">
        <f>IF([1]主干线!V1853="","",[1]主干线!V1853)</f>
        <v>8796088771312</v>
      </c>
      <c r="P1853" s="7">
        <f>IF([1]主干线!W1853="","",[1]主干线!W1853)</f>
        <v>2.2391209999999999</v>
      </c>
      <c r="Q1853" s="7">
        <f>IF([1]主干线!X1853="","",[1]主干线!X1853)</f>
        <v>7</v>
      </c>
      <c r="R1853" s="7">
        <f>IF([1]主干线!I1853="","",[1]主干线!I1853)</f>
        <v>1</v>
      </c>
      <c r="S1853" s="7">
        <f>IF([1]主干线!G1853="","",[1]主干线!G1853)</f>
        <v>0</v>
      </c>
      <c r="T1853" s="7">
        <f>IF([1]主干线!J1853="","",[1]主干线!J1853)</f>
        <v>0</v>
      </c>
      <c r="U1853" s="7" t="str">
        <f>IF([1]主干线!H1853="","",[1]主干线!H1853)</f>
        <v>市辖</v>
      </c>
    </row>
    <row r="1854" spans="1:21" x14ac:dyDescent="0.15">
      <c r="A1854" s="7" t="str">
        <f>IF([1]主干线!A1854="","",[1]主干线!A1854)</f>
        <v>瑞伍线路19</v>
      </c>
      <c r="B1854" s="7" t="str">
        <f>IF([1]主干线!B1854="","",[1]主干线!B1854)</f>
        <v>10kV</v>
      </c>
      <c r="C1854" s="7" t="str">
        <f>IF([1]主干线!C1854="","",[1]主干线!C1854)</f>
        <v>125瑞伍线</v>
      </c>
      <c r="D1854" s="7">
        <f>IF([1]主干线!D1854="","",[1]主干线!D1854)</f>
        <v>0</v>
      </c>
      <c r="E1854" s="7" t="str">
        <f>IF([1]主干线!E1854="","",[1]主干线!E1854)</f>
        <v>LGJ-185/30</v>
      </c>
      <c r="F1854" s="7">
        <f>IF([1]主干线!F1854="","",[1]主干线!F1854)</f>
        <v>1.7985999999999999E-2</v>
      </c>
      <c r="G1854" s="7">
        <f>IF([1]主干线!M1854="","",[1]主干线!M1854)</f>
        <v>2E-3</v>
      </c>
      <c r="H1854" s="7">
        <f>IF([1]主干线!N1854="","",[1]主干线!N1854)</f>
        <v>0</v>
      </c>
      <c r="I1854" s="7">
        <f>IF([1]主干线!O1854="","",[1]主干线!O1854)</f>
        <v>0</v>
      </c>
      <c r="J1854" s="7">
        <f>IF([1]主干线!P1854="","",[1]主干线!P1854)</f>
        <v>2015</v>
      </c>
      <c r="K1854" s="7">
        <f>IF([1]主干线!Q1854="","",[1]主干线!Q1854)</f>
        <v>3</v>
      </c>
      <c r="L1854" s="7">
        <f>IF([1]主干线!R1854="","",[1]主干线!R1854)</f>
        <v>0</v>
      </c>
      <c r="M1854" s="7">
        <f>IF([1]主干线!S1854="","",[1]主干线!S1854)</f>
        <v>0</v>
      </c>
      <c r="N1854" s="7">
        <f>IF([1]主干线!T1854="","",[1]主干线!T1854)</f>
        <v>0</v>
      </c>
      <c r="O1854" s="7" t="str">
        <f>IF([1]主干线!V1854="","",[1]主干线!V1854)</f>
        <v>配变_欣森金属</v>
      </c>
      <c r="P1854" s="7">
        <f>IF([1]主干线!W1854="","",[1]主干线!W1854)</f>
        <v>0.35971900000000001</v>
      </c>
      <c r="Q1854" s="7">
        <f>IF([1]主干线!X1854="","",[1]主干线!X1854)</f>
        <v>8</v>
      </c>
      <c r="R1854" s="7">
        <f>IF([1]主干线!I1854="","",[1]主干线!I1854)</f>
        <v>1</v>
      </c>
      <c r="S1854" s="7">
        <f>IF([1]主干线!G1854="","",[1]主干线!G1854)</f>
        <v>0</v>
      </c>
      <c r="T1854" s="7">
        <f>IF([1]主干线!J1854="","",[1]主干线!J1854)</f>
        <v>0</v>
      </c>
      <c r="U1854" s="7" t="str">
        <f>IF([1]主干线!H1854="","",[1]主干线!H1854)</f>
        <v>市辖</v>
      </c>
    </row>
    <row r="1855" spans="1:21" x14ac:dyDescent="0.15">
      <c r="A1855" s="7" t="str">
        <f>IF([1]主干线!A1855="","",[1]主干线!A1855)</f>
        <v>瑞伍线路20</v>
      </c>
      <c r="B1855" s="7" t="str">
        <f>IF([1]主干线!B1855="","",[1]主干线!B1855)</f>
        <v>10kV</v>
      </c>
      <c r="C1855" s="7" t="str">
        <f>IF([1]主干线!C1855="","",[1]主干线!C1855)</f>
        <v>125瑞伍线</v>
      </c>
      <c r="D1855" s="7">
        <f>IF([1]主干线!D1855="","",[1]主干线!D1855)</f>
        <v>0</v>
      </c>
      <c r="E1855" s="7" t="str">
        <f>IF([1]主干线!E1855="","",[1]主干线!E1855)</f>
        <v>LGJ-185/30</v>
      </c>
      <c r="F1855" s="7">
        <f>IF([1]主干线!F1855="","",[1]主干线!F1855)</f>
        <v>9.6540000000000001E-2</v>
      </c>
      <c r="G1855" s="7">
        <f>IF([1]主干线!M1855="","",[1]主干线!M1855)</f>
        <v>2E-3</v>
      </c>
      <c r="H1855" s="7">
        <f>IF([1]主干线!N1855="","",[1]主干线!N1855)</f>
        <v>0</v>
      </c>
      <c r="I1855" s="7">
        <f>IF([1]主干线!O1855="","",[1]主干线!O1855)</f>
        <v>0</v>
      </c>
      <c r="J1855" s="7">
        <f>IF([1]主干线!P1855="","",[1]主干线!P1855)</f>
        <v>2015</v>
      </c>
      <c r="K1855" s="7">
        <f>IF([1]主干线!Q1855="","",[1]主干线!Q1855)</f>
        <v>1</v>
      </c>
      <c r="L1855" s="7">
        <f>IF([1]主干线!R1855="","",[1]主干线!R1855)</f>
        <v>0</v>
      </c>
      <c r="M1855" s="7">
        <f>IF([1]主干线!S1855="","",[1]主干线!S1855)</f>
        <v>0</v>
      </c>
      <c r="N1855" s="7">
        <f>IF([1]主干线!T1855="","",[1]主干线!T1855)</f>
        <v>0</v>
      </c>
      <c r="O1855" s="7" t="str">
        <f>IF([1]主干线!V1855="","",[1]主干线!V1855)</f>
        <v>8796088771360</v>
      </c>
      <c r="P1855" s="7">
        <f>IF([1]主干线!W1855="","",[1]主干线!W1855)</f>
        <v>1.930809</v>
      </c>
      <c r="Q1855" s="7">
        <f>IF([1]主干线!X1855="","",[1]主干线!X1855)</f>
        <v>0</v>
      </c>
      <c r="R1855" s="7">
        <f>IF([1]主干线!I1855="","",[1]主干线!I1855)</f>
        <v>0</v>
      </c>
      <c r="S1855" s="7">
        <f>IF([1]主干线!G1855="","",[1]主干线!G1855)</f>
        <v>0</v>
      </c>
      <c r="T1855" s="7">
        <f>IF([1]主干线!J1855="","",[1]主干线!J1855)</f>
        <v>0</v>
      </c>
      <c r="U1855" s="7" t="str">
        <f>IF([1]主干线!H1855="","",[1]主干线!H1855)</f>
        <v>市辖</v>
      </c>
    </row>
    <row r="1856" spans="1:21" x14ac:dyDescent="0.15">
      <c r="A1856" s="7" t="str">
        <f>IF([1]主干线!A1856="","",[1]主干线!A1856)</f>
        <v>瑞伍线路21</v>
      </c>
      <c r="B1856" s="7" t="str">
        <f>IF([1]主干线!B1856="","",[1]主干线!B1856)</f>
        <v>10kV</v>
      </c>
      <c r="C1856" s="7" t="str">
        <f>IF([1]主干线!C1856="","",[1]主干线!C1856)</f>
        <v>125瑞伍线</v>
      </c>
      <c r="D1856" s="7">
        <f>IF([1]主干线!D1856="","",[1]主干线!D1856)</f>
        <v>0</v>
      </c>
      <c r="E1856" s="7" t="str">
        <f>IF([1]主干线!E1856="","",[1]主干线!E1856)</f>
        <v>LGJ-185/30</v>
      </c>
      <c r="F1856" s="7">
        <f>IF([1]主干线!F1856="","",[1]主干线!F1856)</f>
        <v>3.6470000000000001E-3</v>
      </c>
      <c r="G1856" s="7">
        <f>IF([1]主干线!M1856="","",[1]主干线!M1856)</f>
        <v>2E-3</v>
      </c>
      <c r="H1856" s="7">
        <f>IF([1]主干线!N1856="","",[1]主干线!N1856)</f>
        <v>0</v>
      </c>
      <c r="I1856" s="7">
        <f>IF([1]主干线!O1856="","",[1]主干线!O1856)</f>
        <v>0</v>
      </c>
      <c r="J1856" s="7">
        <f>IF([1]主干线!P1856="","",[1]主干线!P1856)</f>
        <v>2015</v>
      </c>
      <c r="K1856" s="7">
        <f>IF([1]主干线!Q1856="","",[1]主干线!Q1856)</f>
        <v>2</v>
      </c>
      <c r="L1856" s="7">
        <f>IF([1]主干线!R1856="","",[1]主干线!R1856)</f>
        <v>0</v>
      </c>
      <c r="M1856" s="7">
        <f>IF([1]主干线!S1856="","",[1]主干线!S1856)</f>
        <v>0</v>
      </c>
      <c r="N1856" s="7">
        <f>IF([1]主干线!T1856="","",[1]主干线!T1856)</f>
        <v>0</v>
      </c>
      <c r="O1856" s="7" t="str">
        <f>IF([1]主干线!V1856="","",[1]主干线!V1856)</f>
        <v>配变_宝中塑料</v>
      </c>
      <c r="P1856" s="7">
        <f>IF([1]主干线!W1856="","",[1]主干线!W1856)</f>
        <v>7.2949E-2</v>
      </c>
      <c r="Q1856" s="7">
        <f>IF([1]主干线!X1856="","",[1]主干线!X1856)</f>
        <v>1</v>
      </c>
      <c r="R1856" s="7">
        <f>IF([1]主干线!I1856="","",[1]主干线!I1856)</f>
        <v>1</v>
      </c>
      <c r="S1856" s="7">
        <f>IF([1]主干线!G1856="","",[1]主干线!G1856)</f>
        <v>0</v>
      </c>
      <c r="T1856" s="7">
        <f>IF([1]主干线!J1856="","",[1]主干线!J1856)</f>
        <v>0</v>
      </c>
      <c r="U1856" s="7" t="str">
        <f>IF([1]主干线!H1856="","",[1]主干线!H1856)</f>
        <v>市辖</v>
      </c>
    </row>
    <row r="1857" spans="1:21" x14ac:dyDescent="0.15">
      <c r="A1857" s="7" t="str">
        <f>IF([1]主干线!A1857="","",[1]主干线!A1857)</f>
        <v>瑞伍线路22</v>
      </c>
      <c r="B1857" s="7" t="str">
        <f>IF([1]主干线!B1857="","",[1]主干线!B1857)</f>
        <v>10kV</v>
      </c>
      <c r="C1857" s="7" t="str">
        <f>IF([1]主干线!C1857="","",[1]主干线!C1857)</f>
        <v>125瑞伍线</v>
      </c>
      <c r="D1857" s="7">
        <f>IF([1]主干线!D1857="","",[1]主干线!D1857)</f>
        <v>0</v>
      </c>
      <c r="E1857" s="7" t="str">
        <f>IF([1]主干线!E1857="","",[1]主干线!E1857)</f>
        <v>LGJ-185/30</v>
      </c>
      <c r="F1857" s="7">
        <f>IF([1]主干线!F1857="","",[1]主干线!F1857)</f>
        <v>3.4289E-2</v>
      </c>
      <c r="G1857" s="7">
        <f>IF([1]主干线!M1857="","",[1]主干线!M1857)</f>
        <v>2E-3</v>
      </c>
      <c r="H1857" s="7">
        <f>IF([1]主干线!N1857="","",[1]主干线!N1857)</f>
        <v>0</v>
      </c>
      <c r="I1857" s="7">
        <f>IF([1]主干线!O1857="","",[1]主干线!O1857)</f>
        <v>0</v>
      </c>
      <c r="J1857" s="7">
        <f>IF([1]主干线!P1857="","",[1]主干线!P1857)</f>
        <v>2015</v>
      </c>
      <c r="K1857" s="7">
        <f>IF([1]主干线!Q1857="","",[1]主干线!Q1857)</f>
        <v>3</v>
      </c>
      <c r="L1857" s="7">
        <f>IF([1]主干线!R1857="","",[1]主干线!R1857)</f>
        <v>0</v>
      </c>
      <c r="M1857" s="7">
        <f>IF([1]主干线!S1857="","",[1]主干线!S1857)</f>
        <v>0</v>
      </c>
      <c r="N1857" s="7">
        <f>IF([1]主干线!T1857="","",[1]主干线!T1857)</f>
        <v>0</v>
      </c>
      <c r="O1857" s="7" t="str">
        <f>IF([1]主干线!V1857="","",[1]主干线!V1857)</f>
        <v>配变_光明医院</v>
      </c>
      <c r="P1857" s="7">
        <f>IF([1]主干线!W1857="","",[1]主干线!W1857)</f>
        <v>0.68577900000000003</v>
      </c>
      <c r="Q1857" s="7">
        <f>IF([1]主干线!X1857="","",[1]主干线!X1857)</f>
        <v>2</v>
      </c>
      <c r="R1857" s="7">
        <f>IF([1]主干线!I1857="","",[1]主干线!I1857)</f>
        <v>1</v>
      </c>
      <c r="S1857" s="7">
        <f>IF([1]主干线!G1857="","",[1]主干线!G1857)</f>
        <v>0</v>
      </c>
      <c r="T1857" s="7">
        <f>IF([1]主干线!J1857="","",[1]主干线!J1857)</f>
        <v>0</v>
      </c>
      <c r="U1857" s="7" t="str">
        <f>IF([1]主干线!H1857="","",[1]主干线!H1857)</f>
        <v>市辖</v>
      </c>
    </row>
    <row r="1858" spans="1:21" x14ac:dyDescent="0.15">
      <c r="A1858" s="7" t="str">
        <f>IF([1]主干线!A1858="","",[1]主干线!A1858)</f>
        <v>瑞伍线路23</v>
      </c>
      <c r="B1858" s="7" t="str">
        <f>IF([1]主干线!B1858="","",[1]主干线!B1858)</f>
        <v>10kV</v>
      </c>
      <c r="C1858" s="7" t="str">
        <f>IF([1]主干线!C1858="","",[1]主干线!C1858)</f>
        <v>125瑞伍线</v>
      </c>
      <c r="D1858" s="7">
        <f>IF([1]主干线!D1858="","",[1]主干线!D1858)</f>
        <v>0</v>
      </c>
      <c r="E1858" s="7" t="str">
        <f>IF([1]主干线!E1858="","",[1]主干线!E1858)</f>
        <v>LGJ-185/30</v>
      </c>
      <c r="F1858" s="7">
        <f>IF([1]主干线!F1858="","",[1]主干线!F1858)</f>
        <v>0.114672</v>
      </c>
      <c r="G1858" s="7">
        <f>IF([1]主干线!M1858="","",[1]主干线!M1858)</f>
        <v>2E-3</v>
      </c>
      <c r="H1858" s="7">
        <f>IF([1]主干线!N1858="","",[1]主干线!N1858)</f>
        <v>0</v>
      </c>
      <c r="I1858" s="7">
        <f>IF([1]主干线!O1858="","",[1]主干线!O1858)</f>
        <v>0</v>
      </c>
      <c r="J1858" s="7">
        <f>IF([1]主干线!P1858="","",[1]主干线!P1858)</f>
        <v>2015</v>
      </c>
      <c r="K1858" s="7">
        <f>IF([1]主干线!Q1858="","",[1]主干线!Q1858)</f>
        <v>1</v>
      </c>
      <c r="L1858" s="7">
        <f>IF([1]主干线!R1858="","",[1]主干线!R1858)</f>
        <v>0</v>
      </c>
      <c r="M1858" s="7">
        <f>IF([1]主干线!S1858="","",[1]主干线!S1858)</f>
        <v>0</v>
      </c>
      <c r="N1858" s="7">
        <f>IF([1]主干线!T1858="","",[1]主干线!T1858)</f>
        <v>0</v>
      </c>
      <c r="O1858" s="7" t="str">
        <f>IF([1]主干线!V1858="","",[1]主干线!V1858)</f>
        <v>8796088771456</v>
      </c>
      <c r="P1858" s="7">
        <f>IF([1]主干线!W1858="","",[1]主干线!W1858)</f>
        <v>2.2934389999999998</v>
      </c>
      <c r="Q1858" s="7">
        <f>IF([1]主干线!X1858="","",[1]主干线!X1858)</f>
        <v>3</v>
      </c>
      <c r="R1858" s="7">
        <f>IF([1]主干线!I1858="","",[1]主干线!I1858)</f>
        <v>0</v>
      </c>
      <c r="S1858" s="7">
        <f>IF([1]主干线!G1858="","",[1]主干线!G1858)</f>
        <v>0</v>
      </c>
      <c r="T1858" s="7">
        <f>IF([1]主干线!J1858="","",[1]主干线!J1858)</f>
        <v>0</v>
      </c>
      <c r="U1858" s="7" t="str">
        <f>IF([1]主干线!H1858="","",[1]主干线!H1858)</f>
        <v>市辖</v>
      </c>
    </row>
    <row r="1859" spans="1:21" x14ac:dyDescent="0.15">
      <c r="A1859" s="7" t="str">
        <f>IF([1]主干线!A1859="","",[1]主干线!A1859)</f>
        <v>瑞伍线路24</v>
      </c>
      <c r="B1859" s="7" t="str">
        <f>IF([1]主干线!B1859="","",[1]主干线!B1859)</f>
        <v>10kV</v>
      </c>
      <c r="C1859" s="7" t="str">
        <f>IF([1]主干线!C1859="","",[1]主干线!C1859)</f>
        <v>125瑞伍线</v>
      </c>
      <c r="D1859" s="7">
        <f>IF([1]主干线!D1859="","",[1]主干线!D1859)</f>
        <v>0</v>
      </c>
      <c r="E1859" s="7" t="str">
        <f>IF([1]主干线!E1859="","",[1]主干线!E1859)</f>
        <v>LGJ-185/30</v>
      </c>
      <c r="F1859" s="7">
        <f>IF([1]主干线!F1859="","",[1]主干线!F1859)</f>
        <v>2.3798E-2</v>
      </c>
      <c r="G1859" s="7">
        <f>IF([1]主干线!M1859="","",[1]主干线!M1859)</f>
        <v>2E-3</v>
      </c>
      <c r="H1859" s="7">
        <f>IF([1]主干线!N1859="","",[1]主干线!N1859)</f>
        <v>0</v>
      </c>
      <c r="I1859" s="7">
        <f>IF([1]主干线!O1859="","",[1]主干线!O1859)</f>
        <v>0</v>
      </c>
      <c r="J1859" s="7">
        <f>IF([1]主干线!P1859="","",[1]主干线!P1859)</f>
        <v>2015</v>
      </c>
      <c r="K1859" s="7">
        <f>IF([1]主干线!Q1859="","",[1]主干线!Q1859)</f>
        <v>2</v>
      </c>
      <c r="L1859" s="7">
        <f>IF([1]主干线!R1859="","",[1]主干线!R1859)</f>
        <v>0</v>
      </c>
      <c r="M1859" s="7">
        <f>IF([1]主干线!S1859="","",[1]主干线!S1859)</f>
        <v>0</v>
      </c>
      <c r="N1859" s="7">
        <f>IF([1]主干线!T1859="","",[1]主干线!T1859)</f>
        <v>0</v>
      </c>
      <c r="O1859" s="7" t="str">
        <f>IF([1]主干线!V1859="","",[1]主干线!V1859)</f>
        <v>配变_生润家纺</v>
      </c>
      <c r="P1859" s="7">
        <f>IF([1]主干线!W1859="","",[1]主干线!W1859)</f>
        <v>0.475962</v>
      </c>
      <c r="Q1859" s="7">
        <f>IF([1]主干线!X1859="","",[1]主干线!X1859)</f>
        <v>4</v>
      </c>
      <c r="R1859" s="7">
        <f>IF([1]主干线!I1859="","",[1]主干线!I1859)</f>
        <v>1</v>
      </c>
      <c r="S1859" s="7">
        <f>IF([1]主干线!G1859="","",[1]主干线!G1859)</f>
        <v>0</v>
      </c>
      <c r="T1859" s="7">
        <f>IF([1]主干线!J1859="","",[1]主干线!J1859)</f>
        <v>0</v>
      </c>
      <c r="U1859" s="7" t="str">
        <f>IF([1]主干线!H1859="","",[1]主干线!H1859)</f>
        <v>市辖</v>
      </c>
    </row>
    <row r="1860" spans="1:21" x14ac:dyDescent="0.15">
      <c r="A1860" s="7" t="str">
        <f>IF([1]主干线!A1860="","",[1]主干线!A1860)</f>
        <v>瑞伍线路25</v>
      </c>
      <c r="B1860" s="7" t="str">
        <f>IF([1]主干线!B1860="","",[1]主干线!B1860)</f>
        <v>10kV</v>
      </c>
      <c r="C1860" s="7" t="str">
        <f>IF([1]主干线!C1860="","",[1]主干线!C1860)</f>
        <v>125瑞伍线</v>
      </c>
      <c r="D1860" s="7">
        <f>IF([1]主干线!D1860="","",[1]主干线!D1860)</f>
        <v>0</v>
      </c>
      <c r="E1860" s="7" t="str">
        <f>IF([1]主干线!E1860="","",[1]主干线!E1860)</f>
        <v>LGJ-185/30</v>
      </c>
      <c r="F1860" s="7">
        <f>IF([1]主干线!F1860="","",[1]主干线!F1860)</f>
        <v>4.0168000000000002E-2</v>
      </c>
      <c r="G1860" s="7">
        <f>IF([1]主干线!M1860="","",[1]主干线!M1860)</f>
        <v>2E-3</v>
      </c>
      <c r="H1860" s="7">
        <f>IF([1]主干线!N1860="","",[1]主干线!N1860)</f>
        <v>0</v>
      </c>
      <c r="I1860" s="7">
        <f>IF([1]主干线!O1860="","",[1]主干线!O1860)</f>
        <v>0</v>
      </c>
      <c r="J1860" s="7">
        <f>IF([1]主干线!P1860="","",[1]主干线!P1860)</f>
        <v>2015</v>
      </c>
      <c r="K1860" s="7">
        <f>IF([1]主干线!Q1860="","",[1]主干线!Q1860)</f>
        <v>3</v>
      </c>
      <c r="L1860" s="7">
        <f>IF([1]主干线!R1860="","",[1]主干线!R1860)</f>
        <v>0</v>
      </c>
      <c r="M1860" s="7">
        <f>IF([1]主干线!S1860="","",[1]主干线!S1860)</f>
        <v>0</v>
      </c>
      <c r="N1860" s="7">
        <f>IF([1]主干线!T1860="","",[1]主干线!T1860)</f>
        <v>0</v>
      </c>
      <c r="O1860" s="7" t="str">
        <f>IF([1]主干线!V1860="","",[1]主干线!V1860)</f>
        <v>配变_鑫昆热压板</v>
      </c>
      <c r="P1860" s="7">
        <f>IF([1]主干线!W1860="","",[1]主干线!W1860)</f>
        <v>0.80336200000000002</v>
      </c>
      <c r="Q1860" s="7">
        <f>IF([1]主干线!X1860="","",[1]主干线!X1860)</f>
        <v>5</v>
      </c>
      <c r="R1860" s="7">
        <f>IF([1]主干线!I1860="","",[1]主干线!I1860)</f>
        <v>1</v>
      </c>
      <c r="S1860" s="7">
        <f>IF([1]主干线!G1860="","",[1]主干线!G1860)</f>
        <v>0</v>
      </c>
      <c r="T1860" s="7">
        <f>IF([1]主干线!J1860="","",[1]主干线!J1860)</f>
        <v>0</v>
      </c>
      <c r="U1860" s="7" t="str">
        <f>IF([1]主干线!H1860="","",[1]主干线!H1860)</f>
        <v>市辖</v>
      </c>
    </row>
    <row r="1861" spans="1:21" x14ac:dyDescent="0.15">
      <c r="A1861" s="7" t="str">
        <f>IF([1]主干线!A1861="","",[1]主干线!A1861)</f>
        <v>瑞伍线路26</v>
      </c>
      <c r="B1861" s="7" t="str">
        <f>IF([1]主干线!B1861="","",[1]主干线!B1861)</f>
        <v>10kV</v>
      </c>
      <c r="C1861" s="7" t="str">
        <f>IF([1]主干线!C1861="","",[1]主干线!C1861)</f>
        <v>125瑞伍线</v>
      </c>
      <c r="D1861" s="7">
        <f>IF([1]主干线!D1861="","",[1]主干线!D1861)</f>
        <v>0</v>
      </c>
      <c r="E1861" s="7" t="str">
        <f>IF([1]主干线!E1861="","",[1]主干线!E1861)</f>
        <v>LGJ-185/30</v>
      </c>
      <c r="F1861" s="7">
        <f>IF([1]主干线!F1861="","",[1]主干线!F1861)</f>
        <v>8.7776999999999994E-2</v>
      </c>
      <c r="G1861" s="7">
        <f>IF([1]主干线!M1861="","",[1]主干线!M1861)</f>
        <v>2E-3</v>
      </c>
      <c r="H1861" s="7">
        <f>IF([1]主干线!N1861="","",[1]主干线!N1861)</f>
        <v>0</v>
      </c>
      <c r="I1861" s="7">
        <f>IF([1]主干线!O1861="","",[1]主干线!O1861)</f>
        <v>0</v>
      </c>
      <c r="J1861" s="7">
        <f>IF([1]主干线!P1861="","",[1]主干线!P1861)</f>
        <v>2015</v>
      </c>
      <c r="K1861" s="7">
        <f>IF([1]主干线!Q1861="","",[1]主干线!Q1861)</f>
        <v>1</v>
      </c>
      <c r="L1861" s="7">
        <f>IF([1]主干线!R1861="","",[1]主干线!R1861)</f>
        <v>0</v>
      </c>
      <c r="M1861" s="7">
        <f>IF([1]主干线!S1861="","",[1]主干线!S1861)</f>
        <v>0</v>
      </c>
      <c r="N1861" s="7">
        <f>IF([1]主干线!T1861="","",[1]主干线!T1861)</f>
        <v>0</v>
      </c>
      <c r="O1861" s="7" t="str">
        <f>IF([1]主干线!V1861="","",[1]主干线!V1861)</f>
        <v>8796088771536</v>
      </c>
      <c r="P1861" s="7">
        <f>IF([1]主干线!W1861="","",[1]主干线!W1861)</f>
        <v>1.7555369999999999</v>
      </c>
      <c r="Q1861" s="7">
        <f>IF([1]主干线!X1861="","",[1]主干线!X1861)</f>
        <v>6</v>
      </c>
      <c r="R1861" s="7">
        <f>IF([1]主干线!I1861="","",[1]主干线!I1861)</f>
        <v>0</v>
      </c>
      <c r="S1861" s="7">
        <f>IF([1]主干线!G1861="","",[1]主干线!G1861)</f>
        <v>0</v>
      </c>
      <c r="T1861" s="7">
        <f>IF([1]主干线!J1861="","",[1]主干线!J1861)</f>
        <v>0</v>
      </c>
      <c r="U1861" s="7" t="str">
        <f>IF([1]主干线!H1861="","",[1]主干线!H1861)</f>
        <v>市辖</v>
      </c>
    </row>
    <row r="1862" spans="1:21" x14ac:dyDescent="0.15">
      <c r="A1862" s="7" t="str">
        <f>IF([1]主干线!A1862="","",[1]主干线!A1862)</f>
        <v>瑞伍线路27</v>
      </c>
      <c r="B1862" s="7" t="str">
        <f>IF([1]主干线!B1862="","",[1]主干线!B1862)</f>
        <v>10kV</v>
      </c>
      <c r="C1862" s="7" t="str">
        <f>IF([1]主干线!C1862="","",[1]主干线!C1862)</f>
        <v>125瑞伍线</v>
      </c>
      <c r="D1862" s="7">
        <f>IF([1]主干线!D1862="","",[1]主干线!D1862)</f>
        <v>0</v>
      </c>
      <c r="E1862" s="7" t="str">
        <f>IF([1]主干线!E1862="","",[1]主干线!E1862)</f>
        <v>LGJ-185/30</v>
      </c>
      <c r="F1862" s="7">
        <f>IF([1]主干线!F1862="","",[1]主干线!F1862)</f>
        <v>2.5381000000000001E-2</v>
      </c>
      <c r="G1862" s="7">
        <f>IF([1]主干线!M1862="","",[1]主干线!M1862)</f>
        <v>2E-3</v>
      </c>
      <c r="H1862" s="7">
        <f>IF([1]主干线!N1862="","",[1]主干线!N1862)</f>
        <v>0</v>
      </c>
      <c r="I1862" s="7">
        <f>IF([1]主干线!O1862="","",[1]主干线!O1862)</f>
        <v>0</v>
      </c>
      <c r="J1862" s="7">
        <f>IF([1]主干线!P1862="","",[1]主干线!P1862)</f>
        <v>2015</v>
      </c>
      <c r="K1862" s="7">
        <f>IF([1]主干线!Q1862="","",[1]主干线!Q1862)</f>
        <v>2</v>
      </c>
      <c r="L1862" s="7">
        <f>IF([1]主干线!R1862="","",[1]主干线!R1862)</f>
        <v>0</v>
      </c>
      <c r="M1862" s="7">
        <f>IF([1]主干线!S1862="","",[1]主干线!S1862)</f>
        <v>0</v>
      </c>
      <c r="N1862" s="7">
        <f>IF([1]主干线!T1862="","",[1]主干线!T1862)</f>
        <v>0</v>
      </c>
      <c r="O1862" s="7" t="str">
        <f>IF([1]主干线!V1862="","",[1]主干线!V1862)</f>
        <v>配变_荣丰服饰</v>
      </c>
      <c r="P1862" s="7">
        <f>IF([1]主干线!W1862="","",[1]主干线!W1862)</f>
        <v>0.50761999999999996</v>
      </c>
      <c r="Q1862" s="7">
        <f>IF([1]主干线!X1862="","",[1]主干线!X1862)</f>
        <v>7</v>
      </c>
      <c r="R1862" s="7">
        <f>IF([1]主干线!I1862="","",[1]主干线!I1862)</f>
        <v>1</v>
      </c>
      <c r="S1862" s="7">
        <f>IF([1]主干线!G1862="","",[1]主干线!G1862)</f>
        <v>0</v>
      </c>
      <c r="T1862" s="7">
        <f>IF([1]主干线!J1862="","",[1]主干线!J1862)</f>
        <v>0</v>
      </c>
      <c r="U1862" s="7" t="str">
        <f>IF([1]主干线!H1862="","",[1]主干线!H1862)</f>
        <v>市辖</v>
      </c>
    </row>
    <row r="1863" spans="1:21" x14ac:dyDescent="0.15">
      <c r="A1863" s="7" t="str">
        <f>IF([1]主干线!A1863="","",[1]主干线!A1863)</f>
        <v>瑞伍线路28</v>
      </c>
      <c r="B1863" s="7" t="str">
        <f>IF([1]主干线!B1863="","",[1]主干线!B1863)</f>
        <v>10kV</v>
      </c>
      <c r="C1863" s="7" t="str">
        <f>IF([1]主干线!C1863="","",[1]主干线!C1863)</f>
        <v>125瑞伍线</v>
      </c>
      <c r="D1863" s="7">
        <f>IF([1]主干线!D1863="","",[1]主干线!D1863)</f>
        <v>0</v>
      </c>
      <c r="E1863" s="7" t="str">
        <f>IF([1]主干线!E1863="","",[1]主干线!E1863)</f>
        <v>LGJ-185/30</v>
      </c>
      <c r="F1863" s="7">
        <f>IF([1]主干线!F1863="","",[1]主干线!F1863)</f>
        <v>2.4056999999999999E-2</v>
      </c>
      <c r="G1863" s="7">
        <f>IF([1]主干线!M1863="","",[1]主干线!M1863)</f>
        <v>2E-3</v>
      </c>
      <c r="H1863" s="7">
        <f>IF([1]主干线!N1863="","",[1]主干线!N1863)</f>
        <v>0</v>
      </c>
      <c r="I1863" s="7">
        <f>IF([1]主干线!O1863="","",[1]主干线!O1863)</f>
        <v>0</v>
      </c>
      <c r="J1863" s="7">
        <f>IF([1]主干线!P1863="","",[1]主干线!P1863)</f>
        <v>2015</v>
      </c>
      <c r="K1863" s="7">
        <f>IF([1]主干线!Q1863="","",[1]主干线!Q1863)</f>
        <v>3</v>
      </c>
      <c r="L1863" s="7">
        <f>IF([1]主干线!R1863="","",[1]主干线!R1863)</f>
        <v>0</v>
      </c>
      <c r="M1863" s="7">
        <f>IF([1]主干线!S1863="","",[1]主干线!S1863)</f>
        <v>0</v>
      </c>
      <c r="N1863" s="7">
        <f>IF([1]主干线!T1863="","",[1]主干线!T1863)</f>
        <v>0</v>
      </c>
      <c r="O1863" s="7" t="str">
        <f>IF([1]主干线!V1863="","",[1]主干线!V1863)</f>
        <v>配变_吉玛无纺辅饰</v>
      </c>
      <c r="P1863" s="7">
        <f>IF([1]主干线!W1863="","",[1]主干线!W1863)</f>
        <v>0.48113699999999998</v>
      </c>
      <c r="Q1863" s="7">
        <f>IF([1]主干线!X1863="","",[1]主干线!X1863)</f>
        <v>8</v>
      </c>
      <c r="R1863" s="7">
        <f>IF([1]主干线!I1863="","",[1]主干线!I1863)</f>
        <v>1</v>
      </c>
      <c r="S1863" s="7">
        <f>IF([1]主干线!G1863="","",[1]主干线!G1863)</f>
        <v>0</v>
      </c>
      <c r="T1863" s="7">
        <f>IF([1]主干线!J1863="","",[1]主干线!J1863)</f>
        <v>0</v>
      </c>
      <c r="U1863" s="7" t="str">
        <f>IF([1]主干线!H1863="","",[1]主干线!H1863)</f>
        <v>市辖</v>
      </c>
    </row>
    <row r="1864" spans="1:21" x14ac:dyDescent="0.15">
      <c r="A1864" s="7" t="str">
        <f>IF([1]主干线!A1864="","",[1]主干线!A1864)</f>
        <v>瑞伍线路29</v>
      </c>
      <c r="B1864" s="7" t="str">
        <f>IF([1]主干线!B1864="","",[1]主干线!B1864)</f>
        <v>10kV</v>
      </c>
      <c r="C1864" s="7" t="str">
        <f>IF([1]主干线!C1864="","",[1]主干线!C1864)</f>
        <v>125瑞伍线</v>
      </c>
      <c r="D1864" s="7">
        <f>IF([1]主干线!D1864="","",[1]主干线!D1864)</f>
        <v>0</v>
      </c>
      <c r="E1864" s="7" t="str">
        <f>IF([1]主干线!E1864="","",[1]主干线!E1864)</f>
        <v>LGJ-185/30</v>
      </c>
      <c r="F1864" s="7">
        <f>IF([1]主干线!F1864="","",[1]主干线!F1864)</f>
        <v>3.6448000000000001E-2</v>
      </c>
      <c r="G1864" s="7">
        <f>IF([1]主干线!M1864="","",[1]主干线!M1864)</f>
        <v>2E-3</v>
      </c>
      <c r="H1864" s="7">
        <f>IF([1]主干线!N1864="","",[1]主干线!N1864)</f>
        <v>0</v>
      </c>
      <c r="I1864" s="7">
        <f>IF([1]主干线!O1864="","",[1]主干线!O1864)</f>
        <v>0</v>
      </c>
      <c r="J1864" s="7">
        <f>IF([1]主干线!P1864="","",[1]主干线!P1864)</f>
        <v>2015</v>
      </c>
      <c r="K1864" s="7">
        <f>IF([1]主干线!Q1864="","",[1]主干线!Q1864)</f>
        <v>1</v>
      </c>
      <c r="L1864" s="7">
        <f>IF([1]主干线!R1864="","",[1]主干线!R1864)</f>
        <v>0</v>
      </c>
      <c r="M1864" s="7">
        <f>IF([1]主干线!S1864="","",[1]主干线!S1864)</f>
        <v>0</v>
      </c>
      <c r="N1864" s="7">
        <f>IF([1]主干线!T1864="","",[1]主干线!T1864)</f>
        <v>0</v>
      </c>
      <c r="O1864" s="7" t="str">
        <f>IF([1]主干线!V1864="","",[1]主干线!V1864)</f>
        <v>配变_佳凤精密机械</v>
      </c>
      <c r="P1864" s="7">
        <f>IF([1]主干线!W1864="","",[1]主干线!W1864)</f>
        <v>0.72896799999999995</v>
      </c>
      <c r="Q1864" s="7">
        <f>IF([1]主干线!X1864="","",[1]主干线!X1864)</f>
        <v>0</v>
      </c>
      <c r="R1864" s="7">
        <f>IF([1]主干线!I1864="","",[1]主干线!I1864)</f>
        <v>0</v>
      </c>
      <c r="S1864" s="7">
        <f>IF([1]主干线!G1864="","",[1]主干线!G1864)</f>
        <v>0</v>
      </c>
      <c r="T1864" s="7">
        <f>IF([1]主干线!J1864="","",[1]主干线!J1864)</f>
        <v>0</v>
      </c>
      <c r="U1864" s="7" t="str">
        <f>IF([1]主干线!H1864="","",[1]主干线!H1864)</f>
        <v>市辖</v>
      </c>
    </row>
    <row r="1865" spans="1:21" x14ac:dyDescent="0.15">
      <c r="A1865" s="7" t="str">
        <f>IF([1]主干线!A1865="","",[1]主干线!A1865)</f>
        <v>瑞伍线路30</v>
      </c>
      <c r="B1865" s="7" t="str">
        <f>IF([1]主干线!B1865="","",[1]主干线!B1865)</f>
        <v>10kV</v>
      </c>
      <c r="C1865" s="7" t="str">
        <f>IF([1]主干线!C1865="","",[1]主干线!C1865)</f>
        <v>125瑞伍线</v>
      </c>
      <c r="D1865" s="7">
        <f>IF([1]主干线!D1865="","",[1]主干线!D1865)</f>
        <v>0</v>
      </c>
      <c r="E1865" s="7" t="str">
        <f>IF([1]主干线!E1865="","",[1]主干线!E1865)</f>
        <v>LGJ-185/30</v>
      </c>
      <c r="F1865" s="7">
        <f>IF([1]主干线!F1865="","",[1]主干线!F1865)</f>
        <v>0.129659</v>
      </c>
      <c r="G1865" s="7">
        <f>IF([1]主干线!M1865="","",[1]主干线!M1865)</f>
        <v>2E-3</v>
      </c>
      <c r="H1865" s="7">
        <f>IF([1]主干线!N1865="","",[1]主干线!N1865)</f>
        <v>0</v>
      </c>
      <c r="I1865" s="7">
        <f>IF([1]主干线!O1865="","",[1]主干线!O1865)</f>
        <v>0</v>
      </c>
      <c r="J1865" s="7">
        <f>IF([1]主干线!P1865="","",[1]主干线!P1865)</f>
        <v>2015</v>
      </c>
      <c r="K1865" s="7">
        <f>IF([1]主干线!Q1865="","",[1]主干线!Q1865)</f>
        <v>2</v>
      </c>
      <c r="L1865" s="7">
        <f>IF([1]主干线!R1865="","",[1]主干线!R1865)</f>
        <v>0</v>
      </c>
      <c r="M1865" s="7">
        <f>IF([1]主干线!S1865="","",[1]主干线!S1865)</f>
        <v>0</v>
      </c>
      <c r="N1865" s="7">
        <f>IF([1]主干线!T1865="","",[1]主干线!T1865)</f>
        <v>0</v>
      </c>
      <c r="O1865" s="7" t="str">
        <f>IF([1]主干线!V1865="","",[1]主干线!V1865)</f>
        <v>8796088771632</v>
      </c>
      <c r="P1865" s="7">
        <f>IF([1]主干线!W1865="","",[1]主干线!W1865)</f>
        <v>2.5931700000000002</v>
      </c>
      <c r="Q1865" s="7">
        <f>IF([1]主干线!X1865="","",[1]主干线!X1865)</f>
        <v>1</v>
      </c>
      <c r="R1865" s="7">
        <f>IF([1]主干线!I1865="","",[1]主干线!I1865)</f>
        <v>1</v>
      </c>
      <c r="S1865" s="7">
        <f>IF([1]主干线!G1865="","",[1]主干线!G1865)</f>
        <v>0</v>
      </c>
      <c r="T1865" s="7">
        <f>IF([1]主干线!J1865="","",[1]主干线!J1865)</f>
        <v>0</v>
      </c>
      <c r="U1865" s="7" t="str">
        <f>IF([1]主干线!H1865="","",[1]主干线!H1865)</f>
        <v>市辖</v>
      </c>
    </row>
    <row r="1866" spans="1:21" x14ac:dyDescent="0.15">
      <c r="A1866" s="7" t="str">
        <f>IF([1]主干线!A1866="","",[1]主干线!A1866)</f>
        <v>瑞伍线路31</v>
      </c>
      <c r="B1866" s="7" t="str">
        <f>IF([1]主干线!B1866="","",[1]主干线!B1866)</f>
        <v>10kV</v>
      </c>
      <c r="C1866" s="7" t="str">
        <f>IF([1]主干线!C1866="","",[1]主干线!C1866)</f>
        <v>125瑞伍线</v>
      </c>
      <c r="D1866" s="7">
        <f>IF([1]主干线!D1866="","",[1]主干线!D1866)</f>
        <v>0</v>
      </c>
      <c r="E1866" s="7" t="str">
        <f>IF([1]主干线!E1866="","",[1]主干线!E1866)</f>
        <v>LGJ-185/30</v>
      </c>
      <c r="F1866" s="7">
        <f>IF([1]主干线!F1866="","",[1]主干线!F1866)</f>
        <v>2.6575000000000001E-2</v>
      </c>
      <c r="G1866" s="7">
        <f>IF([1]主干线!M1866="","",[1]主干线!M1866)</f>
        <v>2E-3</v>
      </c>
      <c r="H1866" s="7">
        <f>IF([1]主干线!N1866="","",[1]主干线!N1866)</f>
        <v>0</v>
      </c>
      <c r="I1866" s="7">
        <f>IF([1]主干线!O1866="","",[1]主干线!O1866)</f>
        <v>0</v>
      </c>
      <c r="J1866" s="7">
        <f>IF([1]主干线!P1866="","",[1]主干线!P1866)</f>
        <v>2015</v>
      </c>
      <c r="K1866" s="7">
        <f>IF([1]主干线!Q1866="","",[1]主干线!Q1866)</f>
        <v>3</v>
      </c>
      <c r="L1866" s="7">
        <f>IF([1]主干线!R1866="","",[1]主干线!R1866)</f>
        <v>0</v>
      </c>
      <c r="M1866" s="7">
        <f>IF([1]主干线!S1866="","",[1]主干线!S1866)</f>
        <v>0</v>
      </c>
      <c r="N1866" s="7">
        <f>IF([1]主干线!T1866="","",[1]主干线!T1866)</f>
        <v>0</v>
      </c>
      <c r="O1866" s="7" t="str">
        <f>IF([1]主干线!V1866="","",[1]主干线!V1866)</f>
        <v>配变_新宇金属制品</v>
      </c>
      <c r="P1866" s="7">
        <f>IF([1]主干线!W1866="","",[1]主干线!W1866)</f>
        <v>0.53150200000000003</v>
      </c>
      <c r="Q1866" s="7">
        <f>IF([1]主干线!X1866="","",[1]主干线!X1866)</f>
        <v>2</v>
      </c>
      <c r="R1866" s="7">
        <f>IF([1]主干线!I1866="","",[1]主干线!I1866)</f>
        <v>1</v>
      </c>
      <c r="S1866" s="7">
        <f>IF([1]主干线!G1866="","",[1]主干线!G1866)</f>
        <v>0</v>
      </c>
      <c r="T1866" s="7">
        <f>IF([1]主干线!J1866="","",[1]主干线!J1866)</f>
        <v>0</v>
      </c>
      <c r="U1866" s="7" t="str">
        <f>IF([1]主干线!H1866="","",[1]主干线!H1866)</f>
        <v>市辖</v>
      </c>
    </row>
    <row r="1867" spans="1:21" x14ac:dyDescent="0.15">
      <c r="A1867" s="7" t="str">
        <f>IF([1]主干线!A1867="","",[1]主干线!A1867)</f>
        <v>瑞伍线路33-1</v>
      </c>
      <c r="B1867" s="7" t="str">
        <f>IF([1]主干线!B1867="","",[1]主干线!B1867)</f>
        <v>10kV</v>
      </c>
      <c r="C1867" s="7" t="str">
        <f>IF([1]主干线!C1867="","",[1]主干线!C1867)</f>
        <v>125瑞伍线</v>
      </c>
      <c r="D1867" s="7">
        <f>IF([1]主干线!D1867="","",[1]主干线!D1867)</f>
        <v>0</v>
      </c>
      <c r="E1867" s="7" t="str">
        <f>IF([1]主干线!E1867="","",[1]主干线!E1867)</f>
        <v>LGJ-185/30</v>
      </c>
      <c r="F1867" s="7">
        <f>IF([1]主干线!F1867="","",[1]主干线!F1867)</f>
        <v>2.4759E-2</v>
      </c>
      <c r="G1867" s="7">
        <f>IF([1]主干线!M1867="","",[1]主干线!M1867)</f>
        <v>2E-3</v>
      </c>
      <c r="H1867" s="7">
        <f>IF([1]主干线!N1867="","",[1]主干线!N1867)</f>
        <v>0</v>
      </c>
      <c r="I1867" s="7">
        <f>IF([1]主干线!O1867="","",[1]主干线!O1867)</f>
        <v>0</v>
      </c>
      <c r="J1867" s="7">
        <f>IF([1]主干线!P1867="","",[1]主干线!P1867)</f>
        <v>2015</v>
      </c>
      <c r="K1867" s="7">
        <f>IF([1]主干线!Q1867="","",[1]主干线!Q1867)</f>
        <v>1</v>
      </c>
      <c r="L1867" s="7">
        <f>IF([1]主干线!R1867="","",[1]主干线!R1867)</f>
        <v>0</v>
      </c>
      <c r="M1867" s="7">
        <f>IF([1]主干线!S1867="","",[1]主干线!S1867)</f>
        <v>0</v>
      </c>
      <c r="N1867" s="7">
        <f>IF([1]主干线!T1867="","",[1]主干线!T1867)</f>
        <v>0</v>
      </c>
      <c r="O1867" s="7" t="str">
        <f>IF([1]主干线!V1867="","",[1]主干线!V1867)</f>
        <v>配变_吉尔吉新型</v>
      </c>
      <c r="P1867" s="7">
        <f>IF([1]主干线!W1867="","",[1]主干线!W1867)</f>
        <v>0.49517800000000001</v>
      </c>
      <c r="Q1867" s="7">
        <f>IF([1]主干线!X1867="","",[1]主干线!X1867)</f>
        <v>3</v>
      </c>
      <c r="R1867" s="7">
        <f>IF([1]主干线!I1867="","",[1]主干线!I1867)</f>
        <v>0</v>
      </c>
      <c r="S1867" s="7">
        <f>IF([1]主干线!G1867="","",[1]主干线!G1867)</f>
        <v>0</v>
      </c>
      <c r="T1867" s="7">
        <f>IF([1]主干线!J1867="","",[1]主干线!J1867)</f>
        <v>0</v>
      </c>
      <c r="U1867" s="7" t="str">
        <f>IF([1]主干线!H1867="","",[1]主干线!H1867)</f>
        <v>市辖</v>
      </c>
    </row>
    <row r="1868" spans="1:21" x14ac:dyDescent="0.15">
      <c r="A1868" s="7" t="str">
        <f>IF([1]主干线!A1868="","",[1]主干线!A1868)</f>
        <v>瑞伍线路33</v>
      </c>
      <c r="B1868" s="7" t="str">
        <f>IF([1]主干线!B1868="","",[1]主干线!B1868)</f>
        <v>10kV</v>
      </c>
      <c r="C1868" s="7" t="str">
        <f>IF([1]主干线!C1868="","",[1]主干线!C1868)</f>
        <v>125瑞伍线</v>
      </c>
      <c r="D1868" s="7">
        <f>IF([1]主干线!D1868="","",[1]主干线!D1868)</f>
        <v>0</v>
      </c>
      <c r="E1868" s="7" t="str">
        <f>IF([1]主干线!E1868="","",[1]主干线!E1868)</f>
        <v>LGJ-185/30</v>
      </c>
      <c r="F1868" s="7">
        <f>IF([1]主干线!F1868="","",[1]主干线!F1868)</f>
        <v>8.8220000000000007E-2</v>
      </c>
      <c r="G1868" s="7">
        <f>IF([1]主干线!M1868="","",[1]主干线!M1868)</f>
        <v>2E-3</v>
      </c>
      <c r="H1868" s="7">
        <f>IF([1]主干线!N1868="","",[1]主干线!N1868)</f>
        <v>0</v>
      </c>
      <c r="I1868" s="7">
        <f>IF([1]主干线!O1868="","",[1]主干线!O1868)</f>
        <v>0</v>
      </c>
      <c r="J1868" s="7">
        <f>IF([1]主干线!P1868="","",[1]主干线!P1868)</f>
        <v>2015</v>
      </c>
      <c r="K1868" s="7">
        <f>IF([1]主干线!Q1868="","",[1]主干线!Q1868)</f>
        <v>2</v>
      </c>
      <c r="L1868" s="7">
        <f>IF([1]主干线!R1868="","",[1]主干线!R1868)</f>
        <v>0</v>
      </c>
      <c r="M1868" s="7">
        <f>IF([1]主干线!S1868="","",[1]主干线!S1868)</f>
        <v>0</v>
      </c>
      <c r="N1868" s="7">
        <f>IF([1]主干线!T1868="","",[1]主干线!T1868)</f>
        <v>0</v>
      </c>
      <c r="O1868" s="7" t="str">
        <f>IF([1]主干线!V1868="","",[1]主干线!V1868)</f>
        <v>配变_荣顺金属制品</v>
      </c>
      <c r="P1868" s="7">
        <f>IF([1]主干线!W1868="","",[1]主干线!W1868)</f>
        <v>1.764394</v>
      </c>
      <c r="Q1868" s="7">
        <f>IF([1]主干线!X1868="","",[1]主干线!X1868)</f>
        <v>4</v>
      </c>
      <c r="R1868" s="7">
        <f>IF([1]主干线!I1868="","",[1]主干线!I1868)</f>
        <v>1</v>
      </c>
      <c r="S1868" s="7">
        <f>IF([1]主干线!G1868="","",[1]主干线!G1868)</f>
        <v>0</v>
      </c>
      <c r="T1868" s="7">
        <f>IF([1]主干线!J1868="","",[1]主干线!J1868)</f>
        <v>0</v>
      </c>
      <c r="U1868" s="7" t="str">
        <f>IF([1]主干线!H1868="","",[1]主干线!H1868)</f>
        <v>市辖</v>
      </c>
    </row>
    <row r="1869" spans="1:21" x14ac:dyDescent="0.15">
      <c r="A1869" s="7" t="str">
        <f>IF([1]主干线!A1869="","",[1]主干线!A1869)</f>
        <v>瑞伍线路34</v>
      </c>
      <c r="B1869" s="7" t="str">
        <f>IF([1]主干线!B1869="","",[1]主干线!B1869)</f>
        <v>10kV</v>
      </c>
      <c r="C1869" s="7" t="str">
        <f>IF([1]主干线!C1869="","",[1]主干线!C1869)</f>
        <v>125瑞伍线</v>
      </c>
      <c r="D1869" s="7">
        <f>IF([1]主干线!D1869="","",[1]主干线!D1869)</f>
        <v>0</v>
      </c>
      <c r="E1869" s="7" t="str">
        <f>IF([1]主干线!E1869="","",[1]主干线!E1869)</f>
        <v>LGJ-185/30</v>
      </c>
      <c r="F1869" s="7">
        <f>IF([1]主干线!F1869="","",[1]主干线!F1869)</f>
        <v>6.1792E-2</v>
      </c>
      <c r="G1869" s="7">
        <f>IF([1]主干线!M1869="","",[1]主干线!M1869)</f>
        <v>2E-3</v>
      </c>
      <c r="H1869" s="7">
        <f>IF([1]主干线!N1869="","",[1]主干线!N1869)</f>
        <v>0</v>
      </c>
      <c r="I1869" s="7">
        <f>IF([1]主干线!O1869="","",[1]主干线!O1869)</f>
        <v>0</v>
      </c>
      <c r="J1869" s="7">
        <f>IF([1]主干线!P1869="","",[1]主干线!P1869)</f>
        <v>2015</v>
      </c>
      <c r="K1869" s="7">
        <f>IF([1]主干线!Q1869="","",[1]主干线!Q1869)</f>
        <v>3</v>
      </c>
      <c r="L1869" s="7">
        <f>IF([1]主干线!R1869="","",[1]主干线!R1869)</f>
        <v>0</v>
      </c>
      <c r="M1869" s="7">
        <f>IF([1]主干线!S1869="","",[1]主干线!S1869)</f>
        <v>0</v>
      </c>
      <c r="N1869" s="7">
        <f>IF([1]主干线!T1869="","",[1]主干线!T1869)</f>
        <v>0</v>
      </c>
      <c r="O1869" s="7" t="str">
        <f>IF([1]主干线!V1869="","",[1]主干线!V1869)</f>
        <v>8796088771680</v>
      </c>
      <c r="P1869" s="7">
        <f>IF([1]主干线!W1869="","",[1]主干线!W1869)</f>
        <v>1.2358370000000001</v>
      </c>
      <c r="Q1869" s="7">
        <f>IF([1]主干线!X1869="","",[1]主干线!X1869)</f>
        <v>5</v>
      </c>
      <c r="R1869" s="7">
        <f>IF([1]主干线!I1869="","",[1]主干线!I1869)</f>
        <v>1</v>
      </c>
      <c r="S1869" s="7">
        <f>IF([1]主干线!G1869="","",[1]主干线!G1869)</f>
        <v>0</v>
      </c>
      <c r="T1869" s="7">
        <f>IF([1]主干线!J1869="","",[1]主干线!J1869)</f>
        <v>0</v>
      </c>
      <c r="U1869" s="7" t="str">
        <f>IF([1]主干线!H1869="","",[1]主干线!H1869)</f>
        <v>市辖</v>
      </c>
    </row>
    <row r="1870" spans="1:21" x14ac:dyDescent="0.15">
      <c r="A1870" s="7" t="str">
        <f>IF([1]主干线!A1870="","",[1]主干线!A1870)</f>
        <v>瑞伍线路35</v>
      </c>
      <c r="B1870" s="7" t="str">
        <f>IF([1]主干线!B1870="","",[1]主干线!B1870)</f>
        <v>10kV</v>
      </c>
      <c r="C1870" s="7" t="str">
        <f>IF([1]主干线!C1870="","",[1]主干线!C1870)</f>
        <v>125瑞伍线</v>
      </c>
      <c r="D1870" s="7">
        <f>IF([1]主干线!D1870="","",[1]主干线!D1870)</f>
        <v>0</v>
      </c>
      <c r="E1870" s="7" t="str">
        <f>IF([1]主干线!E1870="","",[1]主干线!E1870)</f>
        <v>LGJ-185/30</v>
      </c>
      <c r="F1870" s="7">
        <f>IF([1]主干线!F1870="","",[1]主干线!F1870)</f>
        <v>3.5741000000000002E-2</v>
      </c>
      <c r="G1870" s="7">
        <f>IF([1]主干线!M1870="","",[1]主干线!M1870)</f>
        <v>2E-3</v>
      </c>
      <c r="H1870" s="7">
        <f>IF([1]主干线!N1870="","",[1]主干线!N1870)</f>
        <v>0</v>
      </c>
      <c r="I1870" s="7">
        <f>IF([1]主干线!O1870="","",[1]主干线!O1870)</f>
        <v>0</v>
      </c>
      <c r="J1870" s="7">
        <f>IF([1]主干线!P1870="","",[1]主干线!P1870)</f>
        <v>2015</v>
      </c>
      <c r="K1870" s="7">
        <f>IF([1]主干线!Q1870="","",[1]主干线!Q1870)</f>
        <v>1</v>
      </c>
      <c r="L1870" s="7">
        <f>IF([1]主干线!R1870="","",[1]主干线!R1870)</f>
        <v>0</v>
      </c>
      <c r="M1870" s="7">
        <f>IF([1]主干线!S1870="","",[1]主干线!S1870)</f>
        <v>0</v>
      </c>
      <c r="N1870" s="7">
        <f>IF([1]主干线!T1870="","",[1]主干线!T1870)</f>
        <v>0</v>
      </c>
      <c r="O1870" s="7" t="str">
        <f>IF([1]主干线!V1870="","",[1]主干线!V1870)</f>
        <v>配变_宏伟射线</v>
      </c>
      <c r="P1870" s="7">
        <f>IF([1]主干线!W1870="","",[1]主干线!W1870)</f>
        <v>0.71482800000000002</v>
      </c>
      <c r="Q1870" s="7">
        <f>IF([1]主干线!X1870="","",[1]主干线!X1870)</f>
        <v>6</v>
      </c>
      <c r="R1870" s="7">
        <f>IF([1]主干线!I1870="","",[1]主干线!I1870)</f>
        <v>0</v>
      </c>
      <c r="S1870" s="7">
        <f>IF([1]主干线!G1870="","",[1]主干线!G1870)</f>
        <v>0</v>
      </c>
      <c r="T1870" s="7">
        <f>IF([1]主干线!J1870="","",[1]主干线!J1870)</f>
        <v>0</v>
      </c>
      <c r="U1870" s="7" t="str">
        <f>IF([1]主干线!H1870="","",[1]主干线!H1870)</f>
        <v>市辖</v>
      </c>
    </row>
    <row r="1871" spans="1:21" x14ac:dyDescent="0.15">
      <c r="A1871" s="7" t="str">
        <f>IF([1]主干线!A1871="","",[1]主干线!A1871)</f>
        <v>瑞伍线路36</v>
      </c>
      <c r="B1871" s="7" t="str">
        <f>IF([1]主干线!B1871="","",[1]主干线!B1871)</f>
        <v>10kV</v>
      </c>
      <c r="C1871" s="7" t="str">
        <f>IF([1]主干线!C1871="","",[1]主干线!C1871)</f>
        <v>125瑞伍线</v>
      </c>
      <c r="D1871" s="7">
        <f>IF([1]主干线!D1871="","",[1]主干线!D1871)</f>
        <v>0</v>
      </c>
      <c r="E1871" s="7" t="str">
        <f>IF([1]主干线!E1871="","",[1]主干线!E1871)</f>
        <v>LGJ-185/30</v>
      </c>
      <c r="F1871" s="7">
        <f>IF([1]主干线!F1871="","",[1]主干线!F1871)</f>
        <v>4.7428999999999999E-2</v>
      </c>
      <c r="G1871" s="7">
        <f>IF([1]主干线!M1871="","",[1]主干线!M1871)</f>
        <v>2E-3</v>
      </c>
      <c r="H1871" s="7">
        <f>IF([1]主干线!N1871="","",[1]主干线!N1871)</f>
        <v>0</v>
      </c>
      <c r="I1871" s="7">
        <f>IF([1]主干线!O1871="","",[1]主干线!O1871)</f>
        <v>0</v>
      </c>
      <c r="J1871" s="7">
        <f>IF([1]主干线!P1871="","",[1]主干线!P1871)</f>
        <v>2015</v>
      </c>
      <c r="K1871" s="7">
        <f>IF([1]主干线!Q1871="","",[1]主干线!Q1871)</f>
        <v>2</v>
      </c>
      <c r="L1871" s="7">
        <f>IF([1]主干线!R1871="","",[1]主干线!R1871)</f>
        <v>0</v>
      </c>
      <c r="M1871" s="7">
        <f>IF([1]主干线!S1871="","",[1]主干线!S1871)</f>
        <v>0</v>
      </c>
      <c r="N1871" s="7">
        <f>IF([1]主干线!T1871="","",[1]主干线!T1871)</f>
        <v>0</v>
      </c>
      <c r="O1871" s="7" t="str">
        <f>IF([1]主干线!V1871="","",[1]主干线!V1871)</f>
        <v>8796088771760</v>
      </c>
      <c r="P1871" s="7">
        <f>IF([1]主干线!W1871="","",[1]主干线!W1871)</f>
        <v>0.94857199999999997</v>
      </c>
      <c r="Q1871" s="7">
        <f>IF([1]主干线!X1871="","",[1]主干线!X1871)</f>
        <v>7</v>
      </c>
      <c r="R1871" s="7">
        <f>IF([1]主干线!I1871="","",[1]主干线!I1871)</f>
        <v>1</v>
      </c>
      <c r="S1871" s="7">
        <f>IF([1]主干线!G1871="","",[1]主干线!G1871)</f>
        <v>0</v>
      </c>
      <c r="T1871" s="7">
        <f>IF([1]主干线!J1871="","",[1]主干线!J1871)</f>
        <v>0</v>
      </c>
      <c r="U1871" s="7" t="str">
        <f>IF([1]主干线!H1871="","",[1]主干线!H1871)</f>
        <v>市辖</v>
      </c>
    </row>
    <row r="1872" spans="1:21" x14ac:dyDescent="0.15">
      <c r="A1872" s="7" t="str">
        <f>IF([1]主干线!A1872="","",[1]主干线!A1872)</f>
        <v>瑞伍线路37</v>
      </c>
      <c r="B1872" s="7" t="str">
        <f>IF([1]主干线!B1872="","",[1]主干线!B1872)</f>
        <v>10kV</v>
      </c>
      <c r="C1872" s="7" t="str">
        <f>IF([1]主干线!C1872="","",[1]主干线!C1872)</f>
        <v>125瑞伍线</v>
      </c>
      <c r="D1872" s="7">
        <f>IF([1]主干线!D1872="","",[1]主干线!D1872)</f>
        <v>0</v>
      </c>
      <c r="E1872" s="7" t="str">
        <f>IF([1]主干线!E1872="","",[1]主干线!E1872)</f>
        <v>LGJ-185/30</v>
      </c>
      <c r="F1872" s="7">
        <f>IF([1]主干线!F1872="","",[1]主干线!F1872)</f>
        <v>6.2781000000000003E-2</v>
      </c>
      <c r="G1872" s="7">
        <f>IF([1]主干线!M1872="","",[1]主干线!M1872)</f>
        <v>2E-3</v>
      </c>
      <c r="H1872" s="7">
        <f>IF([1]主干线!N1872="","",[1]主干线!N1872)</f>
        <v>0</v>
      </c>
      <c r="I1872" s="7">
        <f>IF([1]主干线!O1872="","",[1]主干线!O1872)</f>
        <v>0</v>
      </c>
      <c r="J1872" s="7">
        <f>IF([1]主干线!P1872="","",[1]主干线!P1872)</f>
        <v>2015</v>
      </c>
      <c r="K1872" s="7">
        <f>IF([1]主干线!Q1872="","",[1]主干线!Q1872)</f>
        <v>3</v>
      </c>
      <c r="L1872" s="7">
        <f>IF([1]主干线!R1872="","",[1]主干线!R1872)</f>
        <v>0</v>
      </c>
      <c r="M1872" s="7">
        <f>IF([1]主干线!S1872="","",[1]主干线!S1872)</f>
        <v>0</v>
      </c>
      <c r="N1872" s="7">
        <f>IF([1]主干线!T1872="","",[1]主干线!T1872)</f>
        <v>0</v>
      </c>
      <c r="O1872" s="7" t="str">
        <f>IF([1]主干线!V1872="","",[1]主干线!V1872)</f>
        <v>配变_久日金属</v>
      </c>
      <c r="P1872" s="7">
        <f>IF([1]主干线!W1872="","",[1]主干线!W1872)</f>
        <v>1.2556210000000001</v>
      </c>
      <c r="Q1872" s="7">
        <f>IF([1]主干线!X1872="","",[1]主干线!X1872)</f>
        <v>8</v>
      </c>
      <c r="R1872" s="7">
        <f>IF([1]主干线!I1872="","",[1]主干线!I1872)</f>
        <v>1</v>
      </c>
      <c r="S1872" s="7">
        <f>IF([1]主干线!G1872="","",[1]主干线!G1872)</f>
        <v>0</v>
      </c>
      <c r="T1872" s="7">
        <f>IF([1]主干线!J1872="","",[1]主干线!J1872)</f>
        <v>0</v>
      </c>
      <c r="U1872" s="7" t="str">
        <f>IF([1]主干线!H1872="","",[1]主干线!H1872)</f>
        <v>市辖</v>
      </c>
    </row>
    <row r="1873" spans="1:21" x14ac:dyDescent="0.15">
      <c r="A1873" s="7" t="str">
        <f>IF([1]主干线!A1873="","",[1]主干线!A1873)</f>
        <v>瑞伍线路38</v>
      </c>
      <c r="B1873" s="7" t="str">
        <f>IF([1]主干线!B1873="","",[1]主干线!B1873)</f>
        <v>10kV</v>
      </c>
      <c r="C1873" s="7" t="str">
        <f>IF([1]主干线!C1873="","",[1]主干线!C1873)</f>
        <v>125瑞伍线</v>
      </c>
      <c r="D1873" s="7">
        <f>IF([1]主干线!D1873="","",[1]主干线!D1873)</f>
        <v>0</v>
      </c>
      <c r="E1873" s="7" t="str">
        <f>IF([1]主干线!E1873="","",[1]主干线!E1873)</f>
        <v>LGJ-185/30</v>
      </c>
      <c r="F1873" s="7">
        <f>IF([1]主干线!F1873="","",[1]主干线!F1873)</f>
        <v>1.7250000000000001E-2</v>
      </c>
      <c r="G1873" s="7">
        <f>IF([1]主干线!M1873="","",[1]主干线!M1873)</f>
        <v>2E-3</v>
      </c>
      <c r="H1873" s="7">
        <f>IF([1]主干线!N1873="","",[1]主干线!N1873)</f>
        <v>0</v>
      </c>
      <c r="I1873" s="7">
        <f>IF([1]主干线!O1873="","",[1]主干线!O1873)</f>
        <v>0</v>
      </c>
      <c r="J1873" s="7">
        <f>IF([1]主干线!P1873="","",[1]主干线!P1873)</f>
        <v>2015</v>
      </c>
      <c r="K1873" s="7">
        <f>IF([1]主干线!Q1873="","",[1]主干线!Q1873)</f>
        <v>1</v>
      </c>
      <c r="L1873" s="7">
        <f>IF([1]主干线!R1873="","",[1]主干线!R1873)</f>
        <v>0</v>
      </c>
      <c r="M1873" s="7">
        <f>IF([1]主干线!S1873="","",[1]主干线!S1873)</f>
        <v>0</v>
      </c>
      <c r="N1873" s="7">
        <f>IF([1]主干线!T1873="","",[1]主干线!T1873)</f>
        <v>0</v>
      </c>
      <c r="O1873" s="7" t="str">
        <f>IF([1]主干线!V1873="","",[1]主干线!V1873)</f>
        <v>8796088771792</v>
      </c>
      <c r="P1873" s="7">
        <f>IF([1]主干线!W1873="","",[1]主干线!W1873)</f>
        <v>0.345003</v>
      </c>
      <c r="Q1873" s="7">
        <f>IF([1]主干线!X1873="","",[1]主干线!X1873)</f>
        <v>0</v>
      </c>
      <c r="R1873" s="7">
        <f>IF([1]主干线!I1873="","",[1]主干线!I1873)</f>
        <v>0</v>
      </c>
      <c r="S1873" s="7">
        <f>IF([1]主干线!G1873="","",[1]主干线!G1873)</f>
        <v>0</v>
      </c>
      <c r="T1873" s="7">
        <f>IF([1]主干线!J1873="","",[1]主干线!J1873)</f>
        <v>0</v>
      </c>
      <c r="U1873" s="7" t="str">
        <f>IF([1]主干线!H1873="","",[1]主干线!H1873)</f>
        <v>市辖</v>
      </c>
    </row>
    <row r="1874" spans="1:21" x14ac:dyDescent="0.15">
      <c r="A1874" s="7" t="str">
        <f>IF([1]主干线!A1874="","",[1]主干线!A1874)</f>
        <v>瑞伍线路39</v>
      </c>
      <c r="B1874" s="7" t="str">
        <f>IF([1]主干线!B1874="","",[1]主干线!B1874)</f>
        <v>10kV</v>
      </c>
      <c r="C1874" s="7" t="str">
        <f>IF([1]主干线!C1874="","",[1]主干线!C1874)</f>
        <v>125瑞伍线</v>
      </c>
      <c r="D1874" s="7">
        <f>IF([1]主干线!D1874="","",[1]主干线!D1874)</f>
        <v>0</v>
      </c>
      <c r="E1874" s="7" t="str">
        <f>IF([1]主干线!E1874="","",[1]主干线!E1874)</f>
        <v>LGJ-185/30</v>
      </c>
      <c r="F1874" s="7">
        <f>IF([1]主干线!F1874="","",[1]主干线!F1874)</f>
        <v>3.7701999999999999E-2</v>
      </c>
      <c r="G1874" s="7">
        <f>IF([1]主干线!M1874="","",[1]主干线!M1874)</f>
        <v>2E-3</v>
      </c>
      <c r="H1874" s="7">
        <f>IF([1]主干线!N1874="","",[1]主干线!N1874)</f>
        <v>0</v>
      </c>
      <c r="I1874" s="7">
        <f>IF([1]主干线!O1874="","",[1]主干线!O1874)</f>
        <v>0</v>
      </c>
      <c r="J1874" s="7">
        <f>IF([1]主干线!P1874="","",[1]主干线!P1874)</f>
        <v>2015</v>
      </c>
      <c r="K1874" s="7">
        <f>IF([1]主干线!Q1874="","",[1]主干线!Q1874)</f>
        <v>2</v>
      </c>
      <c r="L1874" s="7">
        <f>IF([1]主干线!R1874="","",[1]主干线!R1874)</f>
        <v>0</v>
      </c>
      <c r="M1874" s="7">
        <f>IF([1]主干线!S1874="","",[1]主干线!S1874)</f>
        <v>0</v>
      </c>
      <c r="N1874" s="7">
        <f>IF([1]主干线!T1874="","",[1]主干线!T1874)</f>
        <v>0</v>
      </c>
      <c r="O1874" s="7" t="str">
        <f>IF([1]主干线!V1874="","",[1]主干线!V1874)</f>
        <v>8796088771824</v>
      </c>
      <c r="P1874" s="7">
        <f>IF([1]主干线!W1874="","",[1]主干线!W1874)</f>
        <v>0.75404000000000004</v>
      </c>
      <c r="Q1874" s="7">
        <f>IF([1]主干线!X1874="","",[1]主干线!X1874)</f>
        <v>1</v>
      </c>
      <c r="R1874" s="7">
        <f>IF([1]主干线!I1874="","",[1]主干线!I1874)</f>
        <v>1</v>
      </c>
      <c r="S1874" s="7">
        <f>IF([1]主干线!G1874="","",[1]主干线!G1874)</f>
        <v>0</v>
      </c>
      <c r="T1874" s="7">
        <f>IF([1]主干线!J1874="","",[1]主干线!J1874)</f>
        <v>0</v>
      </c>
      <c r="U1874" s="7" t="str">
        <f>IF([1]主干线!H1874="","",[1]主干线!H1874)</f>
        <v>市辖</v>
      </c>
    </row>
    <row r="1875" spans="1:21" x14ac:dyDescent="0.15">
      <c r="A1875" s="7" t="str">
        <f>IF([1]主干线!A1875="","",[1]主干线!A1875)</f>
        <v>瑞伍线路40</v>
      </c>
      <c r="B1875" s="7" t="str">
        <f>IF([1]主干线!B1875="","",[1]主干线!B1875)</f>
        <v>10kV</v>
      </c>
      <c r="C1875" s="7" t="str">
        <f>IF([1]主干线!C1875="","",[1]主干线!C1875)</f>
        <v>125瑞伍线</v>
      </c>
      <c r="D1875" s="7">
        <f>IF([1]主干线!D1875="","",[1]主干线!D1875)</f>
        <v>0</v>
      </c>
      <c r="E1875" s="7" t="str">
        <f>IF([1]主干线!E1875="","",[1]主干线!E1875)</f>
        <v>LGJ-185/30</v>
      </c>
      <c r="F1875" s="7">
        <f>IF([1]主干线!F1875="","",[1]主干线!F1875)</f>
        <v>1.8865E-2</v>
      </c>
      <c r="G1875" s="7">
        <f>IF([1]主干线!M1875="","",[1]主干线!M1875)</f>
        <v>2E-3</v>
      </c>
      <c r="H1875" s="7">
        <f>IF([1]主干线!N1875="","",[1]主干线!N1875)</f>
        <v>0</v>
      </c>
      <c r="I1875" s="7">
        <f>IF([1]主干线!O1875="","",[1]主干线!O1875)</f>
        <v>0</v>
      </c>
      <c r="J1875" s="7">
        <f>IF([1]主干线!P1875="","",[1]主干线!P1875)</f>
        <v>2015</v>
      </c>
      <c r="K1875" s="7">
        <f>IF([1]主干线!Q1875="","",[1]主干线!Q1875)</f>
        <v>3</v>
      </c>
      <c r="L1875" s="7">
        <f>IF([1]主干线!R1875="","",[1]主干线!R1875)</f>
        <v>0</v>
      </c>
      <c r="M1875" s="7">
        <f>IF([1]主干线!S1875="","",[1]主干线!S1875)</f>
        <v>0</v>
      </c>
      <c r="N1875" s="7">
        <f>IF([1]主干线!T1875="","",[1]主干线!T1875)</f>
        <v>0</v>
      </c>
      <c r="O1875" s="7" t="str">
        <f>IF([1]主干线!V1875="","",[1]主干线!V1875)</f>
        <v>8796088771856</v>
      </c>
      <c r="P1875" s="7">
        <f>IF([1]主干线!W1875="","",[1]主干线!W1875)</f>
        <v>0.377305</v>
      </c>
      <c r="Q1875" s="7">
        <f>IF([1]主干线!X1875="","",[1]主干线!X1875)</f>
        <v>2</v>
      </c>
      <c r="R1875" s="7">
        <f>IF([1]主干线!I1875="","",[1]主干线!I1875)</f>
        <v>1</v>
      </c>
      <c r="S1875" s="7">
        <f>IF([1]主干线!G1875="","",[1]主干线!G1875)</f>
        <v>0</v>
      </c>
      <c r="T1875" s="7">
        <f>IF([1]主干线!J1875="","",[1]主干线!J1875)</f>
        <v>0</v>
      </c>
      <c r="U1875" s="7" t="str">
        <f>IF([1]主干线!H1875="","",[1]主干线!H1875)</f>
        <v>市辖</v>
      </c>
    </row>
    <row r="1876" spans="1:21" x14ac:dyDescent="0.15">
      <c r="A1876" s="7" t="str">
        <f>IF([1]主干线!A1876="","",[1]主干线!A1876)</f>
        <v>瑞伍线路41</v>
      </c>
      <c r="B1876" s="7" t="str">
        <f>IF([1]主干线!B1876="","",[1]主干线!B1876)</f>
        <v>10kV</v>
      </c>
      <c r="C1876" s="7" t="str">
        <f>IF([1]主干线!C1876="","",[1]主干线!C1876)</f>
        <v>125瑞伍线</v>
      </c>
      <c r="D1876" s="7">
        <f>IF([1]主干线!D1876="","",[1]主干线!D1876)</f>
        <v>0</v>
      </c>
      <c r="E1876" s="7" t="str">
        <f>IF([1]主干线!E1876="","",[1]主干线!E1876)</f>
        <v>LGJ-185/30</v>
      </c>
      <c r="F1876" s="7">
        <f>IF([1]主干线!F1876="","",[1]主干线!F1876)</f>
        <v>0.145395</v>
      </c>
      <c r="G1876" s="7">
        <f>IF([1]主干线!M1876="","",[1]主干线!M1876)</f>
        <v>2E-3</v>
      </c>
      <c r="H1876" s="7">
        <f>IF([1]主干线!N1876="","",[1]主干线!N1876)</f>
        <v>0</v>
      </c>
      <c r="I1876" s="7">
        <f>IF([1]主干线!O1876="","",[1]主干线!O1876)</f>
        <v>0</v>
      </c>
      <c r="J1876" s="7">
        <f>IF([1]主干线!P1876="","",[1]主干线!P1876)</f>
        <v>2015</v>
      </c>
      <c r="K1876" s="7">
        <f>IF([1]主干线!Q1876="","",[1]主干线!Q1876)</f>
        <v>1</v>
      </c>
      <c r="L1876" s="7">
        <f>IF([1]主干线!R1876="","",[1]主干线!R1876)</f>
        <v>0</v>
      </c>
      <c r="M1876" s="7">
        <f>IF([1]主干线!S1876="","",[1]主干线!S1876)</f>
        <v>0</v>
      </c>
      <c r="N1876" s="7">
        <f>IF([1]主干线!T1876="","",[1]主干线!T1876)</f>
        <v>0</v>
      </c>
      <c r="O1876" s="7" t="str">
        <f>IF([1]主干线!V1876="","",[1]主干线!V1876)</f>
        <v>8796088771888</v>
      </c>
      <c r="P1876" s="7">
        <f>IF([1]主干线!W1876="","",[1]主干线!W1876)</f>
        <v>2.907902</v>
      </c>
      <c r="Q1876" s="7">
        <f>IF([1]主干线!X1876="","",[1]主干线!X1876)</f>
        <v>3</v>
      </c>
      <c r="R1876" s="7">
        <f>IF([1]主干线!I1876="","",[1]主干线!I1876)</f>
        <v>0</v>
      </c>
      <c r="S1876" s="7">
        <f>IF([1]主干线!G1876="","",[1]主干线!G1876)</f>
        <v>0</v>
      </c>
      <c r="T1876" s="7">
        <f>IF([1]主干线!J1876="","",[1]主干线!J1876)</f>
        <v>0</v>
      </c>
      <c r="U1876" s="7" t="str">
        <f>IF([1]主干线!H1876="","",[1]主干线!H1876)</f>
        <v>市辖</v>
      </c>
    </row>
    <row r="1877" spans="1:21" x14ac:dyDescent="0.15">
      <c r="A1877" s="7" t="str">
        <f>IF([1]主干线!A1877="","",[1]主干线!A1877)</f>
        <v>瑞伍线路42</v>
      </c>
      <c r="B1877" s="7" t="str">
        <f>IF([1]主干线!B1877="","",[1]主干线!B1877)</f>
        <v>10kV</v>
      </c>
      <c r="C1877" s="7" t="str">
        <f>IF([1]主干线!C1877="","",[1]主干线!C1877)</f>
        <v>125瑞伍线</v>
      </c>
      <c r="D1877" s="7">
        <f>IF([1]主干线!D1877="","",[1]主干线!D1877)</f>
        <v>0</v>
      </c>
      <c r="E1877" s="7" t="str">
        <f>IF([1]主干线!E1877="","",[1]主干线!E1877)</f>
        <v>LGJ-185/30</v>
      </c>
      <c r="F1877" s="7">
        <f>IF([1]主干线!F1877="","",[1]主干线!F1877)</f>
        <v>5.586E-2</v>
      </c>
      <c r="G1877" s="7">
        <f>IF([1]主干线!M1877="","",[1]主干线!M1877)</f>
        <v>2E-3</v>
      </c>
      <c r="H1877" s="7">
        <f>IF([1]主干线!N1877="","",[1]主干线!N1877)</f>
        <v>0</v>
      </c>
      <c r="I1877" s="7">
        <f>IF([1]主干线!O1877="","",[1]主干线!O1877)</f>
        <v>0</v>
      </c>
      <c r="J1877" s="7">
        <f>IF([1]主干线!P1877="","",[1]主干线!P1877)</f>
        <v>2015</v>
      </c>
      <c r="K1877" s="7">
        <f>IF([1]主干线!Q1877="","",[1]主干线!Q1877)</f>
        <v>2</v>
      </c>
      <c r="L1877" s="7">
        <f>IF([1]主干线!R1877="","",[1]主干线!R1877)</f>
        <v>0</v>
      </c>
      <c r="M1877" s="7">
        <f>IF([1]主干线!S1877="","",[1]主干线!S1877)</f>
        <v>0</v>
      </c>
      <c r="N1877" s="7">
        <f>IF([1]主干线!T1877="","",[1]主干线!T1877)</f>
        <v>0</v>
      </c>
      <c r="O1877" s="7" t="str">
        <f>IF([1]主干线!V1877="","",[1]主干线!V1877)</f>
        <v>配变_鼎谊</v>
      </c>
      <c r="P1877" s="7">
        <f>IF([1]主干线!W1877="","",[1]主干线!W1877)</f>
        <v>1.1172059999999999</v>
      </c>
      <c r="Q1877" s="7">
        <f>IF([1]主干线!X1877="","",[1]主干线!X1877)</f>
        <v>4</v>
      </c>
      <c r="R1877" s="7">
        <f>IF([1]主干线!I1877="","",[1]主干线!I1877)</f>
        <v>1</v>
      </c>
      <c r="S1877" s="7">
        <f>IF([1]主干线!G1877="","",[1]主干线!G1877)</f>
        <v>0</v>
      </c>
      <c r="T1877" s="7">
        <f>IF([1]主干线!J1877="","",[1]主干线!J1877)</f>
        <v>0</v>
      </c>
      <c r="U1877" s="7" t="str">
        <f>IF([1]主干线!H1877="","",[1]主干线!H1877)</f>
        <v>市辖</v>
      </c>
    </row>
    <row r="1878" spans="1:21" x14ac:dyDescent="0.15">
      <c r="A1878" s="7" t="str">
        <f>IF([1]主干线!A1878="","",[1]主干线!A1878)</f>
        <v>瑞伍线路43</v>
      </c>
      <c r="B1878" s="7" t="str">
        <f>IF([1]主干线!B1878="","",[1]主干线!B1878)</f>
        <v>10kV</v>
      </c>
      <c r="C1878" s="7" t="str">
        <f>IF([1]主干线!C1878="","",[1]主干线!C1878)</f>
        <v>125瑞伍线</v>
      </c>
      <c r="D1878" s="7">
        <f>IF([1]主干线!D1878="","",[1]主干线!D1878)</f>
        <v>0</v>
      </c>
      <c r="E1878" s="7" t="str">
        <f>IF([1]主干线!E1878="","",[1]主干线!E1878)</f>
        <v>LGJ-185/30</v>
      </c>
      <c r="F1878" s="7">
        <f>IF([1]主干线!F1878="","",[1]主干线!F1878)</f>
        <v>3.3304E-2</v>
      </c>
      <c r="G1878" s="7">
        <f>IF([1]主干线!M1878="","",[1]主干线!M1878)</f>
        <v>2E-3</v>
      </c>
      <c r="H1878" s="7">
        <f>IF([1]主干线!N1878="","",[1]主干线!N1878)</f>
        <v>0</v>
      </c>
      <c r="I1878" s="7">
        <f>IF([1]主干线!O1878="","",[1]主干线!O1878)</f>
        <v>0</v>
      </c>
      <c r="J1878" s="7">
        <f>IF([1]主干线!P1878="","",[1]主干线!P1878)</f>
        <v>2015</v>
      </c>
      <c r="K1878" s="7">
        <f>IF([1]主干线!Q1878="","",[1]主干线!Q1878)</f>
        <v>3</v>
      </c>
      <c r="L1878" s="7">
        <f>IF([1]主干线!R1878="","",[1]主干线!R1878)</f>
        <v>0</v>
      </c>
      <c r="M1878" s="7">
        <f>IF([1]主干线!S1878="","",[1]主干线!S1878)</f>
        <v>0</v>
      </c>
      <c r="N1878" s="7">
        <f>IF([1]主干线!T1878="","",[1]主干线!T1878)</f>
        <v>0</v>
      </c>
      <c r="O1878" s="7" t="str">
        <f>IF([1]主干线!V1878="","",[1]主干线!V1878)</f>
        <v>配变_翔华模具制造</v>
      </c>
      <c r="P1878" s="7">
        <f>IF([1]主干线!W1878="","",[1]主干线!W1878)</f>
        <v>0.66607799999999995</v>
      </c>
      <c r="Q1878" s="7">
        <f>IF([1]主干线!X1878="","",[1]主干线!X1878)</f>
        <v>5</v>
      </c>
      <c r="R1878" s="7">
        <f>IF([1]主干线!I1878="","",[1]主干线!I1878)</f>
        <v>1</v>
      </c>
      <c r="S1878" s="7">
        <f>IF([1]主干线!G1878="","",[1]主干线!G1878)</f>
        <v>0</v>
      </c>
      <c r="T1878" s="7">
        <f>IF([1]主干线!J1878="","",[1]主干线!J1878)</f>
        <v>0</v>
      </c>
      <c r="U1878" s="7" t="str">
        <f>IF([1]主干线!H1878="","",[1]主干线!H1878)</f>
        <v>市辖</v>
      </c>
    </row>
    <row r="1879" spans="1:21" x14ac:dyDescent="0.15">
      <c r="A1879" s="7" t="str">
        <f>IF([1]主干线!A1879="","",[1]主干线!A1879)</f>
        <v>瑞伍线路44</v>
      </c>
      <c r="B1879" s="7" t="str">
        <f>IF([1]主干线!B1879="","",[1]主干线!B1879)</f>
        <v>10kV</v>
      </c>
      <c r="C1879" s="7" t="str">
        <f>IF([1]主干线!C1879="","",[1]主干线!C1879)</f>
        <v>125瑞伍线</v>
      </c>
      <c r="D1879" s="7">
        <f>IF([1]主干线!D1879="","",[1]主干线!D1879)</f>
        <v>0</v>
      </c>
      <c r="E1879" s="7" t="str">
        <f>IF([1]主干线!E1879="","",[1]主干线!E1879)</f>
        <v>LGJ-185/30</v>
      </c>
      <c r="F1879" s="7">
        <f>IF([1]主干线!F1879="","",[1]主干线!F1879)</f>
        <v>2.4535999999999999E-2</v>
      </c>
      <c r="G1879" s="7">
        <f>IF([1]主干线!M1879="","",[1]主干线!M1879)</f>
        <v>2E-3</v>
      </c>
      <c r="H1879" s="7">
        <f>IF([1]主干线!N1879="","",[1]主干线!N1879)</f>
        <v>0</v>
      </c>
      <c r="I1879" s="7">
        <f>IF([1]主干线!O1879="","",[1]主干线!O1879)</f>
        <v>0</v>
      </c>
      <c r="J1879" s="7">
        <f>IF([1]主干线!P1879="","",[1]主干线!P1879)</f>
        <v>2015</v>
      </c>
      <c r="K1879" s="7">
        <f>IF([1]主干线!Q1879="","",[1]主干线!Q1879)</f>
        <v>1</v>
      </c>
      <c r="L1879" s="7">
        <f>IF([1]主干线!R1879="","",[1]主干线!R1879)</f>
        <v>0</v>
      </c>
      <c r="M1879" s="7">
        <f>IF([1]主干线!S1879="","",[1]主干线!S1879)</f>
        <v>0</v>
      </c>
      <c r="N1879" s="7">
        <f>IF([1]主干线!T1879="","",[1]主干线!T1879)</f>
        <v>0</v>
      </c>
      <c r="O1879" s="7" t="str">
        <f>IF([1]主干线!V1879="","",[1]主干线!V1879)</f>
        <v>配变_众捷塑料</v>
      </c>
      <c r="P1879" s="7">
        <f>IF([1]主干线!W1879="","",[1]主干线!W1879)</f>
        <v>0.49071399999999998</v>
      </c>
      <c r="Q1879" s="7">
        <f>IF([1]主干线!X1879="","",[1]主干线!X1879)</f>
        <v>6</v>
      </c>
      <c r="R1879" s="7">
        <f>IF([1]主干线!I1879="","",[1]主干线!I1879)</f>
        <v>0</v>
      </c>
      <c r="S1879" s="7">
        <f>IF([1]主干线!G1879="","",[1]主干线!G1879)</f>
        <v>0</v>
      </c>
      <c r="T1879" s="7">
        <f>IF([1]主干线!J1879="","",[1]主干线!J1879)</f>
        <v>0</v>
      </c>
      <c r="U1879" s="7" t="str">
        <f>IF([1]主干线!H1879="","",[1]主干线!H1879)</f>
        <v>市辖</v>
      </c>
    </row>
    <row r="1880" spans="1:21" x14ac:dyDescent="0.15">
      <c r="A1880" s="7" t="str">
        <f>IF([1]主干线!A1880="","",[1]主干线!A1880)</f>
        <v>瑞伍线路45</v>
      </c>
      <c r="B1880" s="7" t="str">
        <f>IF([1]主干线!B1880="","",[1]主干线!B1880)</f>
        <v>10kV</v>
      </c>
      <c r="C1880" s="7" t="str">
        <f>IF([1]主干线!C1880="","",[1]主干线!C1880)</f>
        <v>125瑞伍线</v>
      </c>
      <c r="D1880" s="7">
        <f>IF([1]主干线!D1880="","",[1]主干线!D1880)</f>
        <v>0</v>
      </c>
      <c r="E1880" s="7" t="str">
        <f>IF([1]主干线!E1880="","",[1]主干线!E1880)</f>
        <v>LGJ-185/30</v>
      </c>
      <c r="F1880" s="7">
        <f>IF([1]主干线!F1880="","",[1]主干线!F1880)</f>
        <v>2.8965000000000001E-2</v>
      </c>
      <c r="G1880" s="7">
        <f>IF([1]主干线!M1880="","",[1]主干线!M1880)</f>
        <v>2E-3</v>
      </c>
      <c r="H1880" s="7">
        <f>IF([1]主干线!N1880="","",[1]主干线!N1880)</f>
        <v>0</v>
      </c>
      <c r="I1880" s="7">
        <f>IF([1]主干线!O1880="","",[1]主干线!O1880)</f>
        <v>0</v>
      </c>
      <c r="J1880" s="7">
        <f>IF([1]主干线!P1880="","",[1]主干线!P1880)</f>
        <v>2015</v>
      </c>
      <c r="K1880" s="7">
        <f>IF([1]主干线!Q1880="","",[1]主干线!Q1880)</f>
        <v>2</v>
      </c>
      <c r="L1880" s="7">
        <f>IF([1]主干线!R1880="","",[1]主干线!R1880)</f>
        <v>0</v>
      </c>
      <c r="M1880" s="7">
        <f>IF([1]主干线!S1880="","",[1]主干线!S1880)</f>
        <v>0</v>
      </c>
      <c r="N1880" s="7">
        <f>IF([1]主干线!T1880="","",[1]主干线!T1880)</f>
        <v>0</v>
      </c>
      <c r="O1880" s="7" t="str">
        <f>IF([1]主干线!V1880="","",[1]主干线!V1880)</f>
        <v>8796088771968</v>
      </c>
      <c r="P1880" s="7">
        <f>IF([1]主干线!W1880="","",[1]主干线!W1880)</f>
        <v>0.57929299999999995</v>
      </c>
      <c r="Q1880" s="7">
        <f>IF([1]主干线!X1880="","",[1]主干线!X1880)</f>
        <v>7</v>
      </c>
      <c r="R1880" s="7">
        <f>IF([1]主干线!I1880="","",[1]主干线!I1880)</f>
        <v>1</v>
      </c>
      <c r="S1880" s="7">
        <f>IF([1]主干线!G1880="","",[1]主干线!G1880)</f>
        <v>0</v>
      </c>
      <c r="T1880" s="7">
        <f>IF([1]主干线!J1880="","",[1]主干线!J1880)</f>
        <v>0</v>
      </c>
      <c r="U1880" s="7" t="str">
        <f>IF([1]主干线!H1880="","",[1]主干线!H1880)</f>
        <v>市辖</v>
      </c>
    </row>
    <row r="1881" spans="1:21" x14ac:dyDescent="0.15">
      <c r="A1881" s="7" t="str">
        <f>IF([1]主干线!A1881="","",[1]主干线!A1881)</f>
        <v>瑞伍线路46</v>
      </c>
      <c r="B1881" s="7" t="str">
        <f>IF([1]主干线!B1881="","",[1]主干线!B1881)</f>
        <v>10kV</v>
      </c>
      <c r="C1881" s="7" t="str">
        <f>IF([1]主干线!C1881="","",[1]主干线!C1881)</f>
        <v>125瑞伍线</v>
      </c>
      <c r="D1881" s="7">
        <f>IF([1]主干线!D1881="","",[1]主干线!D1881)</f>
        <v>0</v>
      </c>
      <c r="E1881" s="7" t="str">
        <f>IF([1]主干线!E1881="","",[1]主干线!E1881)</f>
        <v>LGJ-185/30</v>
      </c>
      <c r="F1881" s="7">
        <f>IF([1]主干线!F1881="","",[1]主干线!F1881)</f>
        <v>4.0583000000000001E-2</v>
      </c>
      <c r="G1881" s="7">
        <f>IF([1]主干线!M1881="","",[1]主干线!M1881)</f>
        <v>2E-3</v>
      </c>
      <c r="H1881" s="7">
        <f>IF([1]主干线!N1881="","",[1]主干线!N1881)</f>
        <v>0</v>
      </c>
      <c r="I1881" s="7">
        <f>IF([1]主干线!O1881="","",[1]主干线!O1881)</f>
        <v>0</v>
      </c>
      <c r="J1881" s="7">
        <f>IF([1]主干线!P1881="","",[1]主干线!P1881)</f>
        <v>2015</v>
      </c>
      <c r="K1881" s="7">
        <f>IF([1]主干线!Q1881="","",[1]主干线!Q1881)</f>
        <v>3</v>
      </c>
      <c r="L1881" s="7">
        <f>IF([1]主干线!R1881="","",[1]主干线!R1881)</f>
        <v>0</v>
      </c>
      <c r="M1881" s="7">
        <f>IF([1]主干线!S1881="","",[1]主干线!S1881)</f>
        <v>0</v>
      </c>
      <c r="N1881" s="7">
        <f>IF([1]主干线!T1881="","",[1]主干线!T1881)</f>
        <v>0</v>
      </c>
      <c r="O1881" s="7" t="str">
        <f>IF([1]主干线!V1881="","",[1]主干线!V1881)</f>
        <v>配变_东升金属</v>
      </c>
      <c r="P1881" s="7">
        <f>IF([1]主干线!W1881="","",[1]主干线!W1881)</f>
        <v>0.81165699999999996</v>
      </c>
      <c r="Q1881" s="7">
        <f>IF([1]主干线!X1881="","",[1]主干线!X1881)</f>
        <v>8</v>
      </c>
      <c r="R1881" s="7">
        <f>IF([1]主干线!I1881="","",[1]主干线!I1881)</f>
        <v>1</v>
      </c>
      <c r="S1881" s="7">
        <f>IF([1]主干线!G1881="","",[1]主干线!G1881)</f>
        <v>0</v>
      </c>
      <c r="T1881" s="7">
        <f>IF([1]主干线!J1881="","",[1]主干线!J1881)</f>
        <v>0</v>
      </c>
      <c r="U1881" s="7" t="str">
        <f>IF([1]主干线!H1881="","",[1]主干线!H1881)</f>
        <v>市辖</v>
      </c>
    </row>
    <row r="1882" spans="1:21" x14ac:dyDescent="0.15">
      <c r="A1882" s="7" t="str">
        <f>IF([1]主干线!A1882="","",[1]主干线!A1882)</f>
        <v>瑞伍线路47</v>
      </c>
      <c r="B1882" s="7" t="str">
        <f>IF([1]主干线!B1882="","",[1]主干线!B1882)</f>
        <v>10kV</v>
      </c>
      <c r="C1882" s="7" t="str">
        <f>IF([1]主干线!C1882="","",[1]主干线!C1882)</f>
        <v>125瑞伍线</v>
      </c>
      <c r="D1882" s="7">
        <f>IF([1]主干线!D1882="","",[1]主干线!D1882)</f>
        <v>0</v>
      </c>
      <c r="E1882" s="7" t="str">
        <f>IF([1]主干线!E1882="","",[1]主干线!E1882)</f>
        <v>LGJ-185/30</v>
      </c>
      <c r="F1882" s="7">
        <f>IF([1]主干线!F1882="","",[1]主干线!F1882)</f>
        <v>3.8058000000000002E-2</v>
      </c>
      <c r="G1882" s="7">
        <f>IF([1]主干线!M1882="","",[1]主干线!M1882)</f>
        <v>2E-3</v>
      </c>
      <c r="H1882" s="7">
        <f>IF([1]主干线!N1882="","",[1]主干线!N1882)</f>
        <v>0</v>
      </c>
      <c r="I1882" s="7">
        <f>IF([1]主干线!O1882="","",[1]主干线!O1882)</f>
        <v>0</v>
      </c>
      <c r="J1882" s="7">
        <f>IF([1]主干线!P1882="","",[1]主干线!P1882)</f>
        <v>2015</v>
      </c>
      <c r="K1882" s="7">
        <f>IF([1]主干线!Q1882="","",[1]主干线!Q1882)</f>
        <v>1</v>
      </c>
      <c r="L1882" s="7">
        <f>IF([1]主干线!R1882="","",[1]主干线!R1882)</f>
        <v>0</v>
      </c>
      <c r="M1882" s="7">
        <f>IF([1]主干线!S1882="","",[1]主干线!S1882)</f>
        <v>0</v>
      </c>
      <c r="N1882" s="7">
        <f>IF([1]主干线!T1882="","",[1]主干线!T1882)</f>
        <v>0</v>
      </c>
      <c r="O1882" s="7" t="str">
        <f>IF([1]主干线!V1882="","",[1]主干线!V1882)</f>
        <v>8796088772016</v>
      </c>
      <c r="P1882" s="7">
        <f>IF([1]主干线!W1882="","",[1]主干线!W1882)</f>
        <v>0.76115500000000003</v>
      </c>
      <c r="Q1882" s="7">
        <f>IF([1]主干线!X1882="","",[1]主干线!X1882)</f>
        <v>0</v>
      </c>
      <c r="R1882" s="7">
        <f>IF([1]主干线!I1882="","",[1]主干线!I1882)</f>
        <v>0</v>
      </c>
      <c r="S1882" s="7">
        <f>IF([1]主干线!G1882="","",[1]主干线!G1882)</f>
        <v>0</v>
      </c>
      <c r="T1882" s="7">
        <f>IF([1]主干线!J1882="","",[1]主干线!J1882)</f>
        <v>0</v>
      </c>
      <c r="U1882" s="7" t="str">
        <f>IF([1]主干线!H1882="","",[1]主干线!H1882)</f>
        <v>市辖</v>
      </c>
    </row>
    <row r="1883" spans="1:21" x14ac:dyDescent="0.15">
      <c r="A1883" s="7" t="str">
        <f>IF([1]主干线!A1883="","",[1]主干线!A1883)</f>
        <v>瑞肆线路1</v>
      </c>
      <c r="B1883" s="7" t="str">
        <f>IF([1]主干线!B1883="","",[1]主干线!B1883)</f>
        <v>10kV</v>
      </c>
      <c r="C1883" s="7" t="str">
        <f>IF([1]主干线!C1883="","",[1]主干线!C1883)</f>
        <v>124瑞肆线</v>
      </c>
      <c r="D1883" s="7">
        <f>IF([1]主干线!D1883="","",[1]主干线!D1883)</f>
        <v>0</v>
      </c>
      <c r="E1883" s="7" t="str">
        <f>IF([1]主干线!E1883="","",[1]主干线!E1883)</f>
        <v>LGJ-185/30</v>
      </c>
      <c r="F1883" s="7">
        <f>IF([1]主干线!F1883="","",[1]主干线!F1883)</f>
        <v>0.44864599999999999</v>
      </c>
      <c r="G1883" s="7">
        <f>IF([1]主干线!M1883="","",[1]主干线!M1883)</f>
        <v>2E-3</v>
      </c>
      <c r="H1883" s="7">
        <f>IF([1]主干线!N1883="","",[1]主干线!N1883)</f>
        <v>0</v>
      </c>
      <c r="I1883" s="7">
        <f>IF([1]主干线!O1883="","",[1]主干线!O1883)</f>
        <v>0</v>
      </c>
      <c r="J1883" s="7">
        <f>IF([1]主干线!P1883="","",[1]主干线!P1883)</f>
        <v>2015</v>
      </c>
      <c r="K1883" s="7">
        <f>IF([1]主干线!Q1883="","",[1]主干线!Q1883)</f>
        <v>2</v>
      </c>
      <c r="L1883" s="7">
        <f>IF([1]主干线!R1883="","",[1]主干线!R1883)</f>
        <v>0</v>
      </c>
      <c r="M1883" s="7">
        <f>IF([1]主干线!S1883="","",[1]主干线!S1883)</f>
        <v>0</v>
      </c>
      <c r="N1883" s="7">
        <f>IF([1]主干线!T1883="","",[1]主干线!T1883)</f>
        <v>0</v>
      </c>
      <c r="O1883" s="7" t="str">
        <f>IF([1]主干线!V1883="","",[1]主干线!V1883)</f>
        <v>8796088772464</v>
      </c>
      <c r="P1883" s="7">
        <f>IF([1]主干线!W1883="","",[1]主干线!W1883)</f>
        <v>8.9729100000000006</v>
      </c>
      <c r="Q1883" s="7">
        <f>IF([1]主干线!X1883="","",[1]主干线!X1883)</f>
        <v>1</v>
      </c>
      <c r="R1883" s="7">
        <f>IF([1]主干线!I1883="","",[1]主干线!I1883)</f>
        <v>1</v>
      </c>
      <c r="S1883" s="7">
        <f>IF([1]主干线!G1883="","",[1]主干线!G1883)</f>
        <v>0</v>
      </c>
      <c r="T1883" s="7">
        <f>IF([1]主干线!J1883="","",[1]主干线!J1883)</f>
        <v>0</v>
      </c>
      <c r="U1883" s="7" t="str">
        <f>IF([1]主干线!H1883="","",[1]主干线!H1883)</f>
        <v>市辖</v>
      </c>
    </row>
    <row r="1884" spans="1:21" x14ac:dyDescent="0.15">
      <c r="A1884" s="7" t="str">
        <f>IF([1]主干线!A1884="","",[1]主干线!A1884)</f>
        <v>瑞肆线路2</v>
      </c>
      <c r="B1884" s="7" t="str">
        <f>IF([1]主干线!B1884="","",[1]主干线!B1884)</f>
        <v>10kV</v>
      </c>
      <c r="C1884" s="7" t="str">
        <f>IF([1]主干线!C1884="","",[1]主干线!C1884)</f>
        <v>124瑞肆线</v>
      </c>
      <c r="D1884" s="7">
        <f>IF([1]主干线!D1884="","",[1]主干线!D1884)</f>
        <v>0</v>
      </c>
      <c r="E1884" s="7" t="str">
        <f>IF([1]主干线!E1884="","",[1]主干线!E1884)</f>
        <v>LGJ-185/30</v>
      </c>
      <c r="F1884" s="7">
        <f>IF([1]主干线!F1884="","",[1]主干线!F1884)</f>
        <v>0.975603</v>
      </c>
      <c r="G1884" s="7">
        <f>IF([1]主干线!M1884="","",[1]主干线!M1884)</f>
        <v>2E-3</v>
      </c>
      <c r="H1884" s="7">
        <f>IF([1]主干线!N1884="","",[1]主干线!N1884)</f>
        <v>0</v>
      </c>
      <c r="I1884" s="7">
        <f>IF([1]主干线!O1884="","",[1]主干线!O1884)</f>
        <v>0</v>
      </c>
      <c r="J1884" s="7">
        <f>IF([1]主干线!P1884="","",[1]主干线!P1884)</f>
        <v>2015</v>
      </c>
      <c r="K1884" s="7">
        <f>IF([1]主干线!Q1884="","",[1]主干线!Q1884)</f>
        <v>3</v>
      </c>
      <c r="L1884" s="7">
        <f>IF([1]主干线!R1884="","",[1]主干线!R1884)</f>
        <v>0</v>
      </c>
      <c r="M1884" s="7">
        <f>IF([1]主干线!S1884="","",[1]主干线!S1884)</f>
        <v>0</v>
      </c>
      <c r="N1884" s="7">
        <f>IF([1]主干线!T1884="","",[1]主干线!T1884)</f>
        <v>0</v>
      </c>
      <c r="O1884" s="7" t="str">
        <f>IF([1]主干线!V1884="","",[1]主干线!V1884)</f>
        <v>8796088772656</v>
      </c>
      <c r="P1884" s="7">
        <f>IF([1]主干线!W1884="","",[1]主干线!W1884)</f>
        <v>19.512066000000001</v>
      </c>
      <c r="Q1884" s="7">
        <f>IF([1]主干线!X1884="","",[1]主干线!X1884)</f>
        <v>2</v>
      </c>
      <c r="R1884" s="7">
        <f>IF([1]主干线!I1884="","",[1]主干线!I1884)</f>
        <v>1</v>
      </c>
      <c r="S1884" s="7">
        <f>IF([1]主干线!G1884="","",[1]主干线!G1884)</f>
        <v>0</v>
      </c>
      <c r="T1884" s="7">
        <f>IF([1]主干线!J1884="","",[1]主干线!J1884)</f>
        <v>0</v>
      </c>
      <c r="U1884" s="7" t="str">
        <f>IF([1]主干线!H1884="","",[1]主干线!H1884)</f>
        <v>市辖</v>
      </c>
    </row>
    <row r="1885" spans="1:21" x14ac:dyDescent="0.15">
      <c r="A1885" s="7" t="str">
        <f>IF([1]主干线!A1885="","",[1]主干线!A1885)</f>
        <v>瑞肆线路3</v>
      </c>
      <c r="B1885" s="7" t="str">
        <f>IF([1]主干线!B1885="","",[1]主干线!B1885)</f>
        <v>10kV</v>
      </c>
      <c r="C1885" s="7" t="str">
        <f>IF([1]主干线!C1885="","",[1]主干线!C1885)</f>
        <v>124瑞肆线</v>
      </c>
      <c r="D1885" s="7">
        <f>IF([1]主干线!D1885="","",[1]主干线!D1885)</f>
        <v>0</v>
      </c>
      <c r="E1885" s="7" t="str">
        <f>IF([1]主干线!E1885="","",[1]主干线!E1885)</f>
        <v>LGJ-185/30</v>
      </c>
      <c r="F1885" s="7">
        <f>IF([1]主干线!F1885="","",[1]主干线!F1885)</f>
        <v>2.3812E-2</v>
      </c>
      <c r="G1885" s="7">
        <f>IF([1]主干线!M1885="","",[1]主干线!M1885)</f>
        <v>2E-3</v>
      </c>
      <c r="H1885" s="7">
        <f>IF([1]主干线!N1885="","",[1]主干线!N1885)</f>
        <v>0</v>
      </c>
      <c r="I1885" s="7">
        <f>IF([1]主干线!O1885="","",[1]主干线!O1885)</f>
        <v>0</v>
      </c>
      <c r="J1885" s="7">
        <f>IF([1]主干线!P1885="","",[1]主干线!P1885)</f>
        <v>2015</v>
      </c>
      <c r="K1885" s="7">
        <f>IF([1]主干线!Q1885="","",[1]主干线!Q1885)</f>
        <v>1</v>
      </c>
      <c r="L1885" s="7">
        <f>IF([1]主干线!R1885="","",[1]主干线!R1885)</f>
        <v>0</v>
      </c>
      <c r="M1885" s="7">
        <f>IF([1]主干线!S1885="","",[1]主干线!S1885)</f>
        <v>0</v>
      </c>
      <c r="N1885" s="7">
        <f>IF([1]主干线!T1885="","",[1]主干线!T1885)</f>
        <v>0</v>
      </c>
      <c r="O1885" s="7" t="str">
        <f>IF([1]主干线!V1885="","",[1]主干线!V1885)</f>
        <v>8796088772640</v>
      </c>
      <c r="P1885" s="7">
        <f>IF([1]主干线!W1885="","",[1]主干线!W1885)</f>
        <v>0.47624699999999998</v>
      </c>
      <c r="Q1885" s="7">
        <f>IF([1]主干线!X1885="","",[1]主干线!X1885)</f>
        <v>3</v>
      </c>
      <c r="R1885" s="7">
        <f>IF([1]主干线!I1885="","",[1]主干线!I1885)</f>
        <v>0</v>
      </c>
      <c r="S1885" s="7">
        <f>IF([1]主干线!G1885="","",[1]主干线!G1885)</f>
        <v>0</v>
      </c>
      <c r="T1885" s="7">
        <f>IF([1]主干线!J1885="","",[1]主干线!J1885)</f>
        <v>0</v>
      </c>
      <c r="U1885" s="7" t="str">
        <f>IF([1]主干线!H1885="","",[1]主干线!H1885)</f>
        <v>市辖</v>
      </c>
    </row>
    <row r="1886" spans="1:21" x14ac:dyDescent="0.15">
      <c r="A1886" s="7" t="str">
        <f>IF([1]主干线!A1886="","",[1]主干线!A1886)</f>
        <v>瑞肆线路4</v>
      </c>
      <c r="B1886" s="7" t="str">
        <f>IF([1]主干线!B1886="","",[1]主干线!B1886)</f>
        <v>10kV</v>
      </c>
      <c r="C1886" s="7" t="str">
        <f>IF([1]主干线!C1886="","",[1]主干线!C1886)</f>
        <v>124瑞肆线</v>
      </c>
      <c r="D1886" s="7">
        <f>IF([1]主干线!D1886="","",[1]主干线!D1886)</f>
        <v>0</v>
      </c>
      <c r="E1886" s="7" t="str">
        <f>IF([1]主干线!E1886="","",[1]主干线!E1886)</f>
        <v>LGJ-185/30</v>
      </c>
      <c r="F1886" s="7">
        <f>IF([1]主干线!F1886="","",[1]主干线!F1886)</f>
        <v>0.44076500000000002</v>
      </c>
      <c r="G1886" s="7">
        <f>IF([1]主干线!M1886="","",[1]主干线!M1886)</f>
        <v>2E-3</v>
      </c>
      <c r="H1886" s="7">
        <f>IF([1]主干线!N1886="","",[1]主干线!N1886)</f>
        <v>0</v>
      </c>
      <c r="I1886" s="7">
        <f>IF([1]主干线!O1886="","",[1]主干线!O1886)</f>
        <v>0</v>
      </c>
      <c r="J1886" s="7">
        <f>IF([1]主干线!P1886="","",[1]主干线!P1886)</f>
        <v>2015</v>
      </c>
      <c r="K1886" s="7">
        <f>IF([1]主干线!Q1886="","",[1]主干线!Q1886)</f>
        <v>2</v>
      </c>
      <c r="L1886" s="7">
        <f>IF([1]主干线!R1886="","",[1]主干线!R1886)</f>
        <v>0</v>
      </c>
      <c r="M1886" s="7">
        <f>IF([1]主干线!S1886="","",[1]主干线!S1886)</f>
        <v>0</v>
      </c>
      <c r="N1886" s="7">
        <f>IF([1]主干线!T1886="","",[1]主干线!T1886)</f>
        <v>0</v>
      </c>
      <c r="O1886" s="7" t="str">
        <f>IF([1]主干线!V1886="","",[1]主干线!V1886)</f>
        <v>8796088772688</v>
      </c>
      <c r="P1886" s="7">
        <f>IF([1]主干线!W1886="","",[1]主干线!W1886)</f>
        <v>8.8152899999999992</v>
      </c>
      <c r="Q1886" s="7">
        <f>IF([1]主干线!X1886="","",[1]主干线!X1886)</f>
        <v>4</v>
      </c>
      <c r="R1886" s="7">
        <f>IF([1]主干线!I1886="","",[1]主干线!I1886)</f>
        <v>1</v>
      </c>
      <c r="S1886" s="7">
        <f>IF([1]主干线!G1886="","",[1]主干线!G1886)</f>
        <v>0</v>
      </c>
      <c r="T1886" s="7">
        <f>IF([1]主干线!J1886="","",[1]主干线!J1886)</f>
        <v>0</v>
      </c>
      <c r="U1886" s="7" t="str">
        <f>IF([1]主干线!H1886="","",[1]主干线!H1886)</f>
        <v>市辖</v>
      </c>
    </row>
    <row r="1887" spans="1:21" x14ac:dyDescent="0.15">
      <c r="A1887" s="7" t="str">
        <f>IF([1]主干线!A1887="","",[1]主干线!A1887)</f>
        <v>瑞肆线路5</v>
      </c>
      <c r="B1887" s="7" t="str">
        <f>IF([1]主干线!B1887="","",[1]主干线!B1887)</f>
        <v>10kV</v>
      </c>
      <c r="C1887" s="7" t="str">
        <f>IF([1]主干线!C1887="","",[1]主干线!C1887)</f>
        <v>124瑞肆线</v>
      </c>
      <c r="D1887" s="7">
        <f>IF([1]主干线!D1887="","",[1]主干线!D1887)</f>
        <v>0</v>
      </c>
      <c r="E1887" s="7" t="str">
        <f>IF([1]主干线!E1887="","",[1]主干线!E1887)</f>
        <v>LGJ-185/30</v>
      </c>
      <c r="F1887" s="7">
        <f>IF([1]主干线!F1887="","",[1]主干线!F1887)</f>
        <v>5.7250000000000002E-2</v>
      </c>
      <c r="G1887" s="7">
        <f>IF([1]主干线!M1887="","",[1]主干线!M1887)</f>
        <v>2E-3</v>
      </c>
      <c r="H1887" s="7">
        <f>IF([1]主干线!N1887="","",[1]主干线!N1887)</f>
        <v>0</v>
      </c>
      <c r="I1887" s="7">
        <f>IF([1]主干线!O1887="","",[1]主干线!O1887)</f>
        <v>0</v>
      </c>
      <c r="J1887" s="7">
        <f>IF([1]主干线!P1887="","",[1]主干线!P1887)</f>
        <v>2015</v>
      </c>
      <c r="K1887" s="7">
        <f>IF([1]主干线!Q1887="","",[1]主干线!Q1887)</f>
        <v>3</v>
      </c>
      <c r="L1887" s="7">
        <f>IF([1]主干线!R1887="","",[1]主干线!R1887)</f>
        <v>0</v>
      </c>
      <c r="M1887" s="7">
        <f>IF([1]主干线!S1887="","",[1]主干线!S1887)</f>
        <v>0</v>
      </c>
      <c r="N1887" s="7">
        <f>IF([1]主干线!T1887="","",[1]主干线!T1887)</f>
        <v>0</v>
      </c>
      <c r="O1887" s="7" t="str">
        <f>IF([1]主干线!V1887="","",[1]主干线!V1887)</f>
        <v>8796088772736</v>
      </c>
      <c r="P1887" s="7">
        <f>IF([1]主干线!W1887="","",[1]主干线!W1887)</f>
        <v>1.1449929999999999</v>
      </c>
      <c r="Q1887" s="7">
        <f>IF([1]主干线!X1887="","",[1]主干线!X1887)</f>
        <v>5</v>
      </c>
      <c r="R1887" s="7">
        <f>IF([1]主干线!I1887="","",[1]主干线!I1887)</f>
        <v>1</v>
      </c>
      <c r="S1887" s="7">
        <f>IF([1]主干线!G1887="","",[1]主干线!G1887)</f>
        <v>0</v>
      </c>
      <c r="T1887" s="7">
        <f>IF([1]主干线!J1887="","",[1]主干线!J1887)</f>
        <v>0</v>
      </c>
      <c r="U1887" s="7" t="str">
        <f>IF([1]主干线!H1887="","",[1]主干线!H1887)</f>
        <v>市辖</v>
      </c>
    </row>
    <row r="1888" spans="1:21" x14ac:dyDescent="0.15">
      <c r="A1888" s="7" t="str">
        <f>IF([1]主干线!A1888="","",[1]主干线!A1888)</f>
        <v>瑞肆线路6</v>
      </c>
      <c r="B1888" s="7" t="str">
        <f>IF([1]主干线!B1888="","",[1]主干线!B1888)</f>
        <v>10kV</v>
      </c>
      <c r="C1888" s="7" t="str">
        <f>IF([1]主干线!C1888="","",[1]主干线!C1888)</f>
        <v>124瑞肆线</v>
      </c>
      <c r="D1888" s="7">
        <f>IF([1]主干线!D1888="","",[1]主干线!D1888)</f>
        <v>0</v>
      </c>
      <c r="E1888" s="7" t="str">
        <f>IF([1]主干线!E1888="","",[1]主干线!E1888)</f>
        <v>LGJ-185/30</v>
      </c>
      <c r="F1888" s="7">
        <f>IF([1]主干线!F1888="","",[1]主干线!F1888)</f>
        <v>4.4523E-2</v>
      </c>
      <c r="G1888" s="7">
        <f>IF([1]主干线!M1888="","",[1]主干线!M1888)</f>
        <v>2E-3</v>
      </c>
      <c r="H1888" s="7">
        <f>IF([1]主干线!N1888="","",[1]主干线!N1888)</f>
        <v>0</v>
      </c>
      <c r="I1888" s="7">
        <f>IF([1]主干线!O1888="","",[1]主干线!O1888)</f>
        <v>0</v>
      </c>
      <c r="J1888" s="7">
        <f>IF([1]主干线!P1888="","",[1]主干线!P1888)</f>
        <v>2015</v>
      </c>
      <c r="K1888" s="7">
        <f>IF([1]主干线!Q1888="","",[1]主干线!Q1888)</f>
        <v>1</v>
      </c>
      <c r="L1888" s="7">
        <f>IF([1]主干线!R1888="","",[1]主干线!R1888)</f>
        <v>0</v>
      </c>
      <c r="M1888" s="7">
        <f>IF([1]主干线!S1888="","",[1]主干线!S1888)</f>
        <v>0</v>
      </c>
      <c r="N1888" s="7">
        <f>IF([1]主干线!T1888="","",[1]主干线!T1888)</f>
        <v>0</v>
      </c>
      <c r="O1888" s="7" t="str">
        <f>IF([1]主干线!V1888="","",[1]主干线!V1888)</f>
        <v>配变_发材模具</v>
      </c>
      <c r="P1888" s="7">
        <f>IF([1]主干线!W1888="","",[1]主干线!W1888)</f>
        <v>0.89045099999999999</v>
      </c>
      <c r="Q1888" s="7">
        <f>IF([1]主干线!X1888="","",[1]主干线!X1888)</f>
        <v>6</v>
      </c>
      <c r="R1888" s="7">
        <f>IF([1]主干线!I1888="","",[1]主干线!I1888)</f>
        <v>0</v>
      </c>
      <c r="S1888" s="7">
        <f>IF([1]主干线!G1888="","",[1]主干线!G1888)</f>
        <v>0</v>
      </c>
      <c r="T1888" s="7">
        <f>IF([1]主干线!J1888="","",[1]主干线!J1888)</f>
        <v>0</v>
      </c>
      <c r="U1888" s="7" t="str">
        <f>IF([1]主干线!H1888="","",[1]主干线!H1888)</f>
        <v>市辖</v>
      </c>
    </row>
    <row r="1889" spans="1:21" x14ac:dyDescent="0.15">
      <c r="A1889" s="7" t="str">
        <f>IF([1]主干线!A1889="","",[1]主干线!A1889)</f>
        <v>瑞肆线路7</v>
      </c>
      <c r="B1889" s="7" t="str">
        <f>IF([1]主干线!B1889="","",[1]主干线!B1889)</f>
        <v>10kV</v>
      </c>
      <c r="C1889" s="7" t="str">
        <f>IF([1]主干线!C1889="","",[1]主干线!C1889)</f>
        <v>124瑞肆线</v>
      </c>
      <c r="D1889" s="7">
        <f>IF([1]主干线!D1889="","",[1]主干线!D1889)</f>
        <v>0</v>
      </c>
      <c r="E1889" s="7" t="str">
        <f>IF([1]主干线!E1889="","",[1]主干线!E1889)</f>
        <v>LGJ-185/30</v>
      </c>
      <c r="F1889" s="7">
        <f>IF([1]主干线!F1889="","",[1]主干线!F1889)</f>
        <v>5.9077999999999999E-2</v>
      </c>
      <c r="G1889" s="7">
        <f>IF([1]主干线!M1889="","",[1]主干线!M1889)</f>
        <v>2E-3</v>
      </c>
      <c r="H1889" s="7">
        <f>IF([1]主干线!N1889="","",[1]主干线!N1889)</f>
        <v>0</v>
      </c>
      <c r="I1889" s="7">
        <f>IF([1]主干线!O1889="","",[1]主干线!O1889)</f>
        <v>0</v>
      </c>
      <c r="J1889" s="7">
        <f>IF([1]主干线!P1889="","",[1]主干线!P1889)</f>
        <v>2015</v>
      </c>
      <c r="K1889" s="7">
        <f>IF([1]主干线!Q1889="","",[1]主干线!Q1889)</f>
        <v>2</v>
      </c>
      <c r="L1889" s="7">
        <f>IF([1]主干线!R1889="","",[1]主干线!R1889)</f>
        <v>0</v>
      </c>
      <c r="M1889" s="7">
        <f>IF([1]主干线!S1889="","",[1]主干线!S1889)</f>
        <v>0</v>
      </c>
      <c r="N1889" s="7">
        <f>IF([1]主干线!T1889="","",[1]主干线!T1889)</f>
        <v>0</v>
      </c>
      <c r="O1889" s="7" t="str">
        <f>IF([1]主干线!V1889="","",[1]主干线!V1889)</f>
        <v>8796088772768</v>
      </c>
      <c r="P1889" s="7">
        <f>IF([1]主干线!W1889="","",[1]主干线!W1889)</f>
        <v>1.181551</v>
      </c>
      <c r="Q1889" s="7">
        <f>IF([1]主干线!X1889="","",[1]主干线!X1889)</f>
        <v>7</v>
      </c>
      <c r="R1889" s="7">
        <f>IF([1]主干线!I1889="","",[1]主干线!I1889)</f>
        <v>1</v>
      </c>
      <c r="S1889" s="7">
        <f>IF([1]主干线!G1889="","",[1]主干线!G1889)</f>
        <v>0</v>
      </c>
      <c r="T1889" s="7">
        <f>IF([1]主干线!J1889="","",[1]主干线!J1889)</f>
        <v>0</v>
      </c>
      <c r="U1889" s="7" t="str">
        <f>IF([1]主干线!H1889="","",[1]主干线!H1889)</f>
        <v>市辖</v>
      </c>
    </row>
    <row r="1890" spans="1:21" x14ac:dyDescent="0.15">
      <c r="A1890" s="7" t="str">
        <f>IF([1]主干线!A1890="","",[1]主干线!A1890)</f>
        <v>瑞肆线路8</v>
      </c>
      <c r="B1890" s="7" t="str">
        <f>IF([1]主干线!B1890="","",[1]主干线!B1890)</f>
        <v>10kV</v>
      </c>
      <c r="C1890" s="7" t="str">
        <f>IF([1]主干线!C1890="","",[1]主干线!C1890)</f>
        <v>124瑞肆线</v>
      </c>
      <c r="D1890" s="7">
        <f>IF([1]主干线!D1890="","",[1]主干线!D1890)</f>
        <v>0</v>
      </c>
      <c r="E1890" s="7" t="str">
        <f>IF([1]主干线!E1890="","",[1]主干线!E1890)</f>
        <v>LGJ-185/30</v>
      </c>
      <c r="F1890" s="7">
        <f>IF([1]主干线!F1890="","",[1]主干线!F1890)</f>
        <v>5.8166000000000002E-2</v>
      </c>
      <c r="G1890" s="7">
        <f>IF([1]主干线!M1890="","",[1]主干线!M1890)</f>
        <v>2E-3</v>
      </c>
      <c r="H1890" s="7">
        <f>IF([1]主干线!N1890="","",[1]主干线!N1890)</f>
        <v>0</v>
      </c>
      <c r="I1890" s="7">
        <f>IF([1]主干线!O1890="","",[1]主干线!O1890)</f>
        <v>0</v>
      </c>
      <c r="J1890" s="7">
        <f>IF([1]主干线!P1890="","",[1]主干线!P1890)</f>
        <v>2015</v>
      </c>
      <c r="K1890" s="7">
        <f>IF([1]主干线!Q1890="","",[1]主干线!Q1890)</f>
        <v>3</v>
      </c>
      <c r="L1890" s="7">
        <f>IF([1]主干线!R1890="","",[1]主干线!R1890)</f>
        <v>0</v>
      </c>
      <c r="M1890" s="7">
        <f>IF([1]主干线!S1890="","",[1]主干线!S1890)</f>
        <v>0</v>
      </c>
      <c r="N1890" s="7">
        <f>IF([1]主干线!T1890="","",[1]主干线!T1890)</f>
        <v>0</v>
      </c>
      <c r="O1890" s="7" t="str">
        <f>IF([1]主干线!V1890="","",[1]主干线!V1890)</f>
        <v>8796088772800</v>
      </c>
      <c r="P1890" s="7">
        <f>IF([1]主干线!W1890="","",[1]主干线!W1890)</f>
        <v>1.163324</v>
      </c>
      <c r="Q1890" s="7">
        <f>IF([1]主干线!X1890="","",[1]主干线!X1890)</f>
        <v>8</v>
      </c>
      <c r="R1890" s="7">
        <f>IF([1]主干线!I1890="","",[1]主干线!I1890)</f>
        <v>1</v>
      </c>
      <c r="S1890" s="7">
        <f>IF([1]主干线!G1890="","",[1]主干线!G1890)</f>
        <v>0</v>
      </c>
      <c r="T1890" s="7">
        <f>IF([1]主干线!J1890="","",[1]主干线!J1890)</f>
        <v>0</v>
      </c>
      <c r="U1890" s="7" t="str">
        <f>IF([1]主干线!H1890="","",[1]主干线!H1890)</f>
        <v>市辖</v>
      </c>
    </row>
    <row r="1891" spans="1:21" x14ac:dyDescent="0.15">
      <c r="A1891" s="7" t="str">
        <f>IF([1]主干线!A1891="","",[1]主干线!A1891)</f>
        <v>瑞肆线路9</v>
      </c>
      <c r="B1891" s="7" t="str">
        <f>IF([1]主干线!B1891="","",[1]主干线!B1891)</f>
        <v>10kV</v>
      </c>
      <c r="C1891" s="7" t="str">
        <f>IF([1]主干线!C1891="","",[1]主干线!C1891)</f>
        <v>124瑞肆线</v>
      </c>
      <c r="D1891" s="7">
        <f>IF([1]主干线!D1891="","",[1]主干线!D1891)</f>
        <v>0</v>
      </c>
      <c r="E1891" s="7" t="str">
        <f>IF([1]主干线!E1891="","",[1]主干线!E1891)</f>
        <v>LGJ-185/30</v>
      </c>
      <c r="F1891" s="7">
        <f>IF([1]主干线!F1891="","",[1]主干线!F1891)</f>
        <v>2.764E-3</v>
      </c>
      <c r="G1891" s="7">
        <f>IF([1]主干线!M1891="","",[1]主干线!M1891)</f>
        <v>2E-3</v>
      </c>
      <c r="H1891" s="7">
        <f>IF([1]主干线!N1891="","",[1]主干线!N1891)</f>
        <v>0</v>
      </c>
      <c r="I1891" s="7">
        <f>IF([1]主干线!O1891="","",[1]主干线!O1891)</f>
        <v>0</v>
      </c>
      <c r="J1891" s="7">
        <f>IF([1]主干线!P1891="","",[1]主干线!P1891)</f>
        <v>2015</v>
      </c>
      <c r="K1891" s="7">
        <f>IF([1]主干线!Q1891="","",[1]主干线!Q1891)</f>
        <v>1</v>
      </c>
      <c r="L1891" s="7">
        <f>IF([1]主干线!R1891="","",[1]主干线!R1891)</f>
        <v>0</v>
      </c>
      <c r="M1891" s="7">
        <f>IF([1]主干线!S1891="","",[1]主干线!S1891)</f>
        <v>0</v>
      </c>
      <c r="N1891" s="7">
        <f>IF([1]主干线!T1891="","",[1]主干线!T1891)</f>
        <v>0</v>
      </c>
      <c r="O1891" s="7" t="str">
        <f>IF([1]主干线!V1891="","",[1]主干线!V1891)</f>
        <v>配变_瑞肆线蓬善村星利富民合作社</v>
      </c>
      <c r="P1891" s="7">
        <f>IF([1]主干线!W1891="","",[1]主干线!W1891)</f>
        <v>5.5289999999999999E-2</v>
      </c>
      <c r="Q1891" s="7">
        <f>IF([1]主干线!X1891="","",[1]主干线!X1891)</f>
        <v>0</v>
      </c>
      <c r="R1891" s="7">
        <f>IF([1]主干线!I1891="","",[1]主干线!I1891)</f>
        <v>0</v>
      </c>
      <c r="S1891" s="7">
        <f>IF([1]主干线!G1891="","",[1]主干线!G1891)</f>
        <v>0</v>
      </c>
      <c r="T1891" s="7">
        <f>IF([1]主干线!J1891="","",[1]主干线!J1891)</f>
        <v>0</v>
      </c>
      <c r="U1891" s="7" t="str">
        <f>IF([1]主干线!H1891="","",[1]主干线!H1891)</f>
        <v>市辖</v>
      </c>
    </row>
    <row r="1892" spans="1:21" x14ac:dyDescent="0.15">
      <c r="A1892" s="7" t="str">
        <f>IF([1]主干线!A1892="","",[1]主干线!A1892)</f>
        <v>瑞肆线路10</v>
      </c>
      <c r="B1892" s="7" t="str">
        <f>IF([1]主干线!B1892="","",[1]主干线!B1892)</f>
        <v>10kV</v>
      </c>
      <c r="C1892" s="7" t="str">
        <f>IF([1]主干线!C1892="","",[1]主干线!C1892)</f>
        <v>124瑞肆线</v>
      </c>
      <c r="D1892" s="7">
        <f>IF([1]主干线!D1892="","",[1]主干线!D1892)</f>
        <v>0</v>
      </c>
      <c r="E1892" s="7" t="str">
        <f>IF([1]主干线!E1892="","",[1]主干线!E1892)</f>
        <v>LGJ-185/30</v>
      </c>
      <c r="F1892" s="7">
        <f>IF([1]主干线!F1892="","",[1]主干线!F1892)</f>
        <v>6.6743999999999998E-2</v>
      </c>
      <c r="G1892" s="7">
        <f>IF([1]主干线!M1892="","",[1]主干线!M1892)</f>
        <v>2E-3</v>
      </c>
      <c r="H1892" s="7">
        <f>IF([1]主干线!N1892="","",[1]主干线!N1892)</f>
        <v>0</v>
      </c>
      <c r="I1892" s="7">
        <f>IF([1]主干线!O1892="","",[1]主干线!O1892)</f>
        <v>0</v>
      </c>
      <c r="J1892" s="7">
        <f>IF([1]主干线!P1892="","",[1]主干线!P1892)</f>
        <v>2015</v>
      </c>
      <c r="K1892" s="7">
        <f>IF([1]主干线!Q1892="","",[1]主干线!Q1892)</f>
        <v>2</v>
      </c>
      <c r="L1892" s="7">
        <f>IF([1]主干线!R1892="","",[1]主干线!R1892)</f>
        <v>0</v>
      </c>
      <c r="M1892" s="7">
        <f>IF([1]主干线!S1892="","",[1]主干线!S1892)</f>
        <v>0</v>
      </c>
      <c r="N1892" s="7">
        <f>IF([1]主干线!T1892="","",[1]主干线!T1892)</f>
        <v>0</v>
      </c>
      <c r="O1892" s="7" t="str">
        <f>IF([1]主干线!V1892="","",[1]主干线!V1892)</f>
        <v>配变_蓬善村星利富民合作社1-1</v>
      </c>
      <c r="P1892" s="7">
        <f>IF([1]主干线!W1892="","",[1]主干线!W1892)</f>
        <v>1.334878</v>
      </c>
      <c r="Q1892" s="7">
        <f>IF([1]主干线!X1892="","",[1]主干线!X1892)</f>
        <v>1</v>
      </c>
      <c r="R1892" s="7">
        <f>IF([1]主干线!I1892="","",[1]主干线!I1892)</f>
        <v>1</v>
      </c>
      <c r="S1892" s="7">
        <f>IF([1]主干线!G1892="","",[1]主干线!G1892)</f>
        <v>0</v>
      </c>
      <c r="T1892" s="7">
        <f>IF([1]主干线!J1892="","",[1]主干线!J1892)</f>
        <v>0</v>
      </c>
      <c r="U1892" s="7" t="str">
        <f>IF([1]主干线!H1892="","",[1]主干线!H1892)</f>
        <v>市辖</v>
      </c>
    </row>
    <row r="1893" spans="1:21" x14ac:dyDescent="0.15">
      <c r="A1893" s="7" t="str">
        <f>IF([1]主干线!A1893="","",[1]主干线!A1893)</f>
        <v>瑞肆线路11</v>
      </c>
      <c r="B1893" s="7" t="str">
        <f>IF([1]主干线!B1893="","",[1]主干线!B1893)</f>
        <v>10kV</v>
      </c>
      <c r="C1893" s="7" t="str">
        <f>IF([1]主干线!C1893="","",[1]主干线!C1893)</f>
        <v>124瑞肆线</v>
      </c>
      <c r="D1893" s="7">
        <f>IF([1]主干线!D1893="","",[1]主干线!D1893)</f>
        <v>0</v>
      </c>
      <c r="E1893" s="7" t="str">
        <f>IF([1]主干线!E1893="","",[1]主干线!E1893)</f>
        <v>LGJ-185/30</v>
      </c>
      <c r="F1893" s="7">
        <f>IF([1]主干线!F1893="","",[1]主干线!F1893)</f>
        <v>0.13921700000000001</v>
      </c>
      <c r="G1893" s="7">
        <f>IF([1]主干线!M1893="","",[1]主干线!M1893)</f>
        <v>2E-3</v>
      </c>
      <c r="H1893" s="7">
        <f>IF([1]主干线!N1893="","",[1]主干线!N1893)</f>
        <v>0</v>
      </c>
      <c r="I1893" s="7">
        <f>IF([1]主干线!O1893="","",[1]主干线!O1893)</f>
        <v>0</v>
      </c>
      <c r="J1893" s="7">
        <f>IF([1]主干线!P1893="","",[1]主干线!P1893)</f>
        <v>2015</v>
      </c>
      <c r="K1893" s="7">
        <f>IF([1]主干线!Q1893="","",[1]主干线!Q1893)</f>
        <v>3</v>
      </c>
      <c r="L1893" s="7">
        <f>IF([1]主干线!R1893="","",[1]主干线!R1893)</f>
        <v>0</v>
      </c>
      <c r="M1893" s="7">
        <f>IF([1]主干线!S1893="","",[1]主干线!S1893)</f>
        <v>0</v>
      </c>
      <c r="N1893" s="7">
        <f>IF([1]主干线!T1893="","",[1]主干线!T1893)</f>
        <v>0</v>
      </c>
      <c r="O1893" s="7" t="str">
        <f>IF([1]主干线!V1893="","",[1]主干线!V1893)</f>
        <v>8796088772864</v>
      </c>
      <c r="P1893" s="7">
        <f>IF([1]主干线!W1893="","",[1]主干线!W1893)</f>
        <v>2.7843490000000002</v>
      </c>
      <c r="Q1893" s="7">
        <f>IF([1]主干线!X1893="","",[1]主干线!X1893)</f>
        <v>2</v>
      </c>
      <c r="R1893" s="7">
        <f>IF([1]主干线!I1893="","",[1]主干线!I1893)</f>
        <v>1</v>
      </c>
      <c r="S1893" s="7">
        <f>IF([1]主干线!G1893="","",[1]主干线!G1893)</f>
        <v>0</v>
      </c>
      <c r="T1893" s="7">
        <f>IF([1]主干线!J1893="","",[1]主干线!J1893)</f>
        <v>0</v>
      </c>
      <c r="U1893" s="7" t="str">
        <f>IF([1]主干线!H1893="","",[1]主干线!H1893)</f>
        <v>市辖</v>
      </c>
    </row>
    <row r="1894" spans="1:21" x14ac:dyDescent="0.15">
      <c r="A1894" s="7" t="str">
        <f>IF([1]主干线!A1894="","",[1]主干线!A1894)</f>
        <v>瑞肆线路12</v>
      </c>
      <c r="B1894" s="7" t="str">
        <f>IF([1]主干线!B1894="","",[1]主干线!B1894)</f>
        <v>10kV</v>
      </c>
      <c r="C1894" s="7" t="str">
        <f>IF([1]主干线!C1894="","",[1]主干线!C1894)</f>
        <v>124瑞肆线</v>
      </c>
      <c r="D1894" s="7">
        <f>IF([1]主干线!D1894="","",[1]主干线!D1894)</f>
        <v>0</v>
      </c>
      <c r="E1894" s="7" t="str">
        <f>IF([1]主干线!E1894="","",[1]主干线!E1894)</f>
        <v>LGJ-185/30</v>
      </c>
      <c r="F1894" s="7">
        <f>IF([1]主干线!F1894="","",[1]主干线!F1894)</f>
        <v>5.7646000000000003E-2</v>
      </c>
      <c r="G1894" s="7">
        <f>IF([1]主干线!M1894="","",[1]主干线!M1894)</f>
        <v>2E-3</v>
      </c>
      <c r="H1894" s="7">
        <f>IF([1]主干线!N1894="","",[1]主干线!N1894)</f>
        <v>0</v>
      </c>
      <c r="I1894" s="7">
        <f>IF([1]主干线!O1894="","",[1]主干线!O1894)</f>
        <v>0</v>
      </c>
      <c r="J1894" s="7">
        <f>IF([1]主干线!P1894="","",[1]主干线!P1894)</f>
        <v>2015</v>
      </c>
      <c r="K1894" s="7">
        <f>IF([1]主干线!Q1894="","",[1]主干线!Q1894)</f>
        <v>1</v>
      </c>
      <c r="L1894" s="7">
        <f>IF([1]主干线!R1894="","",[1]主干线!R1894)</f>
        <v>0</v>
      </c>
      <c r="M1894" s="7">
        <f>IF([1]主干线!S1894="","",[1]主干线!S1894)</f>
        <v>0</v>
      </c>
      <c r="N1894" s="7">
        <f>IF([1]主干线!T1894="","",[1]主干线!T1894)</f>
        <v>0</v>
      </c>
      <c r="O1894" s="7" t="str">
        <f>IF([1]主干线!V1894="","",[1]主干线!V1894)</f>
        <v>配变_宏苑制衣</v>
      </c>
      <c r="P1894" s="7">
        <f>IF([1]主干线!W1894="","",[1]主干线!W1894)</f>
        <v>1.152911</v>
      </c>
      <c r="Q1894" s="7">
        <f>IF([1]主干线!X1894="","",[1]主干线!X1894)</f>
        <v>3</v>
      </c>
      <c r="R1894" s="7">
        <f>IF([1]主干线!I1894="","",[1]主干线!I1894)</f>
        <v>0</v>
      </c>
      <c r="S1894" s="7">
        <f>IF([1]主干线!G1894="","",[1]主干线!G1894)</f>
        <v>0</v>
      </c>
      <c r="T1894" s="7">
        <f>IF([1]主干线!J1894="","",[1]主干线!J1894)</f>
        <v>0</v>
      </c>
      <c r="U1894" s="7" t="str">
        <f>IF([1]主干线!H1894="","",[1]主干线!H1894)</f>
        <v>市辖</v>
      </c>
    </row>
    <row r="1895" spans="1:21" x14ac:dyDescent="0.15">
      <c r="A1895" s="7" t="str">
        <f>IF([1]主干线!A1895="","",[1]主干线!A1895)</f>
        <v>瑞肆线路13</v>
      </c>
      <c r="B1895" s="7" t="str">
        <f>IF([1]主干线!B1895="","",[1]主干线!B1895)</f>
        <v>10kV</v>
      </c>
      <c r="C1895" s="7" t="str">
        <f>IF([1]主干线!C1895="","",[1]主干线!C1895)</f>
        <v>124瑞肆线</v>
      </c>
      <c r="D1895" s="7">
        <f>IF([1]主干线!D1895="","",[1]主干线!D1895)</f>
        <v>0</v>
      </c>
      <c r="E1895" s="7" t="str">
        <f>IF([1]主干线!E1895="","",[1]主干线!E1895)</f>
        <v>LGJ-185/30</v>
      </c>
      <c r="F1895" s="7">
        <f>IF([1]主干线!F1895="","",[1]主干线!F1895)</f>
        <v>5.2428000000000002E-2</v>
      </c>
      <c r="G1895" s="7">
        <f>IF([1]主干线!M1895="","",[1]主干线!M1895)</f>
        <v>2E-3</v>
      </c>
      <c r="H1895" s="7">
        <f>IF([1]主干线!N1895="","",[1]主干线!N1895)</f>
        <v>0</v>
      </c>
      <c r="I1895" s="7">
        <f>IF([1]主干线!O1895="","",[1]主干线!O1895)</f>
        <v>0</v>
      </c>
      <c r="J1895" s="7">
        <f>IF([1]主干线!P1895="","",[1]主干线!P1895)</f>
        <v>2015</v>
      </c>
      <c r="K1895" s="7">
        <f>IF([1]主干线!Q1895="","",[1]主干线!Q1895)</f>
        <v>2</v>
      </c>
      <c r="L1895" s="7">
        <f>IF([1]主干线!R1895="","",[1]主干线!R1895)</f>
        <v>0</v>
      </c>
      <c r="M1895" s="7">
        <f>IF([1]主干线!S1895="","",[1]主干线!S1895)</f>
        <v>0</v>
      </c>
      <c r="N1895" s="7">
        <f>IF([1]主干线!T1895="","",[1]主干线!T1895)</f>
        <v>0</v>
      </c>
      <c r="O1895" s="7" t="str">
        <f>IF([1]主干线!V1895="","",[1]主干线!V1895)</f>
        <v>8796088772944</v>
      </c>
      <c r="P1895" s="7">
        <f>IF([1]主干线!W1895="","",[1]主干线!W1895)</f>
        <v>1.0485599999999999</v>
      </c>
      <c r="Q1895" s="7">
        <f>IF([1]主干线!X1895="","",[1]主干线!X1895)</f>
        <v>4</v>
      </c>
      <c r="R1895" s="7">
        <f>IF([1]主干线!I1895="","",[1]主干线!I1895)</f>
        <v>1</v>
      </c>
      <c r="S1895" s="7">
        <f>IF([1]主干线!G1895="","",[1]主干线!G1895)</f>
        <v>0</v>
      </c>
      <c r="T1895" s="7">
        <f>IF([1]主干线!J1895="","",[1]主干线!J1895)</f>
        <v>0</v>
      </c>
      <c r="U1895" s="7" t="str">
        <f>IF([1]主干线!H1895="","",[1]主干线!H1895)</f>
        <v>市辖</v>
      </c>
    </row>
    <row r="1896" spans="1:21" x14ac:dyDescent="0.15">
      <c r="A1896" s="7" t="str">
        <f>IF([1]主干线!A1896="","",[1]主干线!A1896)</f>
        <v>瑞肆线路14</v>
      </c>
      <c r="B1896" s="7" t="str">
        <f>IF([1]主干线!B1896="","",[1]主干线!B1896)</f>
        <v>10kV</v>
      </c>
      <c r="C1896" s="7" t="str">
        <f>IF([1]主干线!C1896="","",[1]主干线!C1896)</f>
        <v>124瑞肆线</v>
      </c>
      <c r="D1896" s="7">
        <f>IF([1]主干线!D1896="","",[1]主干线!D1896)</f>
        <v>0</v>
      </c>
      <c r="E1896" s="7" t="str">
        <f>IF([1]主干线!E1896="","",[1]主干线!E1896)</f>
        <v>LGJ-185/30</v>
      </c>
      <c r="F1896" s="7">
        <f>IF([1]主干线!F1896="","",[1]主干线!F1896)</f>
        <v>4.1201000000000002E-2</v>
      </c>
      <c r="G1896" s="7">
        <f>IF([1]主干线!M1896="","",[1]主干线!M1896)</f>
        <v>2E-3</v>
      </c>
      <c r="H1896" s="7">
        <f>IF([1]主干线!N1896="","",[1]主干线!N1896)</f>
        <v>0</v>
      </c>
      <c r="I1896" s="7">
        <f>IF([1]主干线!O1896="","",[1]主干线!O1896)</f>
        <v>0</v>
      </c>
      <c r="J1896" s="7">
        <f>IF([1]主干线!P1896="","",[1]主干线!P1896)</f>
        <v>2015</v>
      </c>
      <c r="K1896" s="7">
        <f>IF([1]主干线!Q1896="","",[1]主干线!Q1896)</f>
        <v>3</v>
      </c>
      <c r="L1896" s="7">
        <f>IF([1]主干线!R1896="","",[1]主干线!R1896)</f>
        <v>0</v>
      </c>
      <c r="M1896" s="7">
        <f>IF([1]主干线!S1896="","",[1]主干线!S1896)</f>
        <v>0</v>
      </c>
      <c r="N1896" s="7">
        <f>IF([1]主干线!T1896="","",[1]主干线!T1896)</f>
        <v>0</v>
      </c>
      <c r="O1896" s="7" t="str">
        <f>IF([1]主干线!V1896="","",[1]主干线!V1896)</f>
        <v>配变_联丰服装厂</v>
      </c>
      <c r="P1896" s="7">
        <f>IF([1]主干线!W1896="","",[1]主干线!W1896)</f>
        <v>0.82402200000000003</v>
      </c>
      <c r="Q1896" s="7">
        <f>IF([1]主干线!X1896="","",[1]主干线!X1896)</f>
        <v>5</v>
      </c>
      <c r="R1896" s="7">
        <f>IF([1]主干线!I1896="","",[1]主干线!I1896)</f>
        <v>1</v>
      </c>
      <c r="S1896" s="7">
        <f>IF([1]主干线!G1896="","",[1]主干线!G1896)</f>
        <v>0</v>
      </c>
      <c r="T1896" s="7">
        <f>IF([1]主干线!J1896="","",[1]主干线!J1896)</f>
        <v>0</v>
      </c>
      <c r="U1896" s="7" t="str">
        <f>IF([1]主干线!H1896="","",[1]主干线!H1896)</f>
        <v>市辖</v>
      </c>
    </row>
    <row r="1897" spans="1:21" x14ac:dyDescent="0.15">
      <c r="A1897" s="7" t="str">
        <f>IF([1]主干线!A1897="","",[1]主干线!A1897)</f>
        <v>瑞肆线路15</v>
      </c>
      <c r="B1897" s="7" t="str">
        <f>IF([1]主干线!B1897="","",[1]主干线!B1897)</f>
        <v>10kV</v>
      </c>
      <c r="C1897" s="7" t="str">
        <f>IF([1]主干线!C1897="","",[1]主干线!C1897)</f>
        <v>124瑞肆线</v>
      </c>
      <c r="D1897" s="7">
        <f>IF([1]主干线!D1897="","",[1]主干线!D1897)</f>
        <v>0</v>
      </c>
      <c r="E1897" s="7" t="str">
        <f>IF([1]主干线!E1897="","",[1]主干线!E1897)</f>
        <v>LGJ-185/30</v>
      </c>
      <c r="F1897" s="7">
        <f>IF([1]主干线!F1897="","",[1]主干线!F1897)</f>
        <v>3.4127999999999999E-2</v>
      </c>
      <c r="G1897" s="7">
        <f>IF([1]主干线!M1897="","",[1]主干线!M1897)</f>
        <v>2E-3</v>
      </c>
      <c r="H1897" s="7">
        <f>IF([1]主干线!N1897="","",[1]主干线!N1897)</f>
        <v>0</v>
      </c>
      <c r="I1897" s="7">
        <f>IF([1]主干线!O1897="","",[1]主干线!O1897)</f>
        <v>0</v>
      </c>
      <c r="J1897" s="7">
        <f>IF([1]主干线!P1897="","",[1]主干线!P1897)</f>
        <v>2015</v>
      </c>
      <c r="K1897" s="7">
        <f>IF([1]主干线!Q1897="","",[1]主干线!Q1897)</f>
        <v>1</v>
      </c>
      <c r="L1897" s="7">
        <f>IF([1]主干线!R1897="","",[1]主干线!R1897)</f>
        <v>0</v>
      </c>
      <c r="M1897" s="7">
        <f>IF([1]主干线!S1897="","",[1]主干线!S1897)</f>
        <v>0</v>
      </c>
      <c r="N1897" s="7">
        <f>IF([1]主干线!T1897="","",[1]主干线!T1897)</f>
        <v>0</v>
      </c>
      <c r="O1897" s="7" t="str">
        <f>IF([1]主干线!V1897="","",[1]主干线!V1897)</f>
        <v>配变_烨华塑胶工业</v>
      </c>
      <c r="P1897" s="7">
        <f>IF([1]主干线!W1897="","",[1]主干线!W1897)</f>
        <v>0.68255100000000002</v>
      </c>
      <c r="Q1897" s="7">
        <f>IF([1]主干线!X1897="","",[1]主干线!X1897)</f>
        <v>6</v>
      </c>
      <c r="R1897" s="7">
        <f>IF([1]主干线!I1897="","",[1]主干线!I1897)</f>
        <v>0</v>
      </c>
      <c r="S1897" s="7">
        <f>IF([1]主干线!G1897="","",[1]主干线!G1897)</f>
        <v>0</v>
      </c>
      <c r="T1897" s="7">
        <f>IF([1]主干线!J1897="","",[1]主干线!J1897)</f>
        <v>0</v>
      </c>
      <c r="U1897" s="7" t="str">
        <f>IF([1]主干线!H1897="","",[1]主干线!H1897)</f>
        <v>市辖</v>
      </c>
    </row>
    <row r="1898" spans="1:21" x14ac:dyDescent="0.15">
      <c r="A1898" s="7" t="str">
        <f>IF([1]主干线!A1898="","",[1]主干线!A1898)</f>
        <v>瑞肆线路16</v>
      </c>
      <c r="B1898" s="7" t="str">
        <f>IF([1]主干线!B1898="","",[1]主干线!B1898)</f>
        <v>10kV</v>
      </c>
      <c r="C1898" s="7" t="str">
        <f>IF([1]主干线!C1898="","",[1]主干线!C1898)</f>
        <v>124瑞肆线</v>
      </c>
      <c r="D1898" s="7">
        <f>IF([1]主干线!D1898="","",[1]主干线!D1898)</f>
        <v>0</v>
      </c>
      <c r="E1898" s="7" t="str">
        <f>IF([1]主干线!E1898="","",[1]主干线!E1898)</f>
        <v>LGJ-185/30</v>
      </c>
      <c r="F1898" s="7">
        <f>IF([1]主干线!F1898="","",[1]主干线!F1898)</f>
        <v>6.0540999999999998E-2</v>
      </c>
      <c r="G1898" s="7">
        <f>IF([1]主干线!M1898="","",[1]主干线!M1898)</f>
        <v>2E-3</v>
      </c>
      <c r="H1898" s="7">
        <f>IF([1]主干线!N1898="","",[1]主干线!N1898)</f>
        <v>0</v>
      </c>
      <c r="I1898" s="7">
        <f>IF([1]主干线!O1898="","",[1]主干线!O1898)</f>
        <v>0</v>
      </c>
      <c r="J1898" s="7">
        <f>IF([1]主干线!P1898="","",[1]主干线!P1898)</f>
        <v>2015</v>
      </c>
      <c r="K1898" s="7">
        <f>IF([1]主干线!Q1898="","",[1]主干线!Q1898)</f>
        <v>2</v>
      </c>
      <c r="L1898" s="7">
        <f>IF([1]主干线!R1898="","",[1]主干线!R1898)</f>
        <v>0</v>
      </c>
      <c r="M1898" s="7">
        <f>IF([1]主干线!S1898="","",[1]主干线!S1898)</f>
        <v>0</v>
      </c>
      <c r="N1898" s="7">
        <f>IF([1]主干线!T1898="","",[1]主干线!T1898)</f>
        <v>0</v>
      </c>
      <c r="O1898" s="7" t="str">
        <f>IF([1]主干线!V1898="","",[1]主干线!V1898)</f>
        <v>8796088772992</v>
      </c>
      <c r="P1898" s="7">
        <f>IF([1]主干线!W1898="","",[1]主干线!W1898)</f>
        <v>1.210815</v>
      </c>
      <c r="Q1898" s="7">
        <f>IF([1]主干线!X1898="","",[1]主干线!X1898)</f>
        <v>7</v>
      </c>
      <c r="R1898" s="7">
        <f>IF([1]主干线!I1898="","",[1]主干线!I1898)</f>
        <v>1</v>
      </c>
      <c r="S1898" s="7">
        <f>IF([1]主干线!G1898="","",[1]主干线!G1898)</f>
        <v>0</v>
      </c>
      <c r="T1898" s="7">
        <f>IF([1]主干线!J1898="","",[1]主干线!J1898)</f>
        <v>0</v>
      </c>
      <c r="U1898" s="7" t="str">
        <f>IF([1]主干线!H1898="","",[1]主干线!H1898)</f>
        <v>市辖</v>
      </c>
    </row>
    <row r="1899" spans="1:21" x14ac:dyDescent="0.15">
      <c r="A1899" s="7" t="str">
        <f>IF([1]主干线!A1899="","",[1]主干线!A1899)</f>
        <v>瑞肆线路17</v>
      </c>
      <c r="B1899" s="7" t="str">
        <f>IF([1]主干线!B1899="","",[1]主干线!B1899)</f>
        <v>10kV</v>
      </c>
      <c r="C1899" s="7" t="str">
        <f>IF([1]主干线!C1899="","",[1]主干线!C1899)</f>
        <v>124瑞肆线</v>
      </c>
      <c r="D1899" s="7">
        <f>IF([1]主干线!D1899="","",[1]主干线!D1899)</f>
        <v>0</v>
      </c>
      <c r="E1899" s="7" t="str">
        <f>IF([1]主干线!E1899="","",[1]主干线!E1899)</f>
        <v>LGJ-185/30</v>
      </c>
      <c r="F1899" s="7">
        <f>IF([1]主干线!F1899="","",[1]主干线!F1899)</f>
        <v>4.6092000000000001E-2</v>
      </c>
      <c r="G1899" s="7">
        <f>IF([1]主干线!M1899="","",[1]主干线!M1899)</f>
        <v>2E-3</v>
      </c>
      <c r="H1899" s="7">
        <f>IF([1]主干线!N1899="","",[1]主干线!N1899)</f>
        <v>0</v>
      </c>
      <c r="I1899" s="7">
        <f>IF([1]主干线!O1899="","",[1]主干线!O1899)</f>
        <v>0</v>
      </c>
      <c r="J1899" s="7">
        <f>IF([1]主干线!P1899="","",[1]主干线!P1899)</f>
        <v>2015</v>
      </c>
      <c r="K1899" s="7">
        <f>IF([1]主干线!Q1899="","",[1]主干线!Q1899)</f>
        <v>3</v>
      </c>
      <c r="L1899" s="7">
        <f>IF([1]主干线!R1899="","",[1]主干线!R1899)</f>
        <v>0</v>
      </c>
      <c r="M1899" s="7">
        <f>IF([1]主干线!S1899="","",[1]主干线!S1899)</f>
        <v>0</v>
      </c>
      <c r="N1899" s="7">
        <f>IF([1]主干线!T1899="","",[1]主干线!T1899)</f>
        <v>0</v>
      </c>
      <c r="O1899" s="7" t="str">
        <f>IF([1]主干线!V1899="","",[1]主干线!V1899)</f>
        <v>配变_沪友金属制品</v>
      </c>
      <c r="P1899" s="7">
        <f>IF([1]主干线!W1899="","",[1]主干线!W1899)</f>
        <v>0.92184299999999997</v>
      </c>
      <c r="Q1899" s="7">
        <f>IF([1]主干线!X1899="","",[1]主干线!X1899)</f>
        <v>8</v>
      </c>
      <c r="R1899" s="7">
        <f>IF([1]主干线!I1899="","",[1]主干线!I1899)</f>
        <v>1</v>
      </c>
      <c r="S1899" s="7">
        <f>IF([1]主干线!G1899="","",[1]主干线!G1899)</f>
        <v>0</v>
      </c>
      <c r="T1899" s="7">
        <f>IF([1]主干线!J1899="","",[1]主干线!J1899)</f>
        <v>0</v>
      </c>
      <c r="U1899" s="7" t="str">
        <f>IF([1]主干线!H1899="","",[1]主干线!H1899)</f>
        <v>市辖</v>
      </c>
    </row>
    <row r="1900" spans="1:21" x14ac:dyDescent="0.15">
      <c r="A1900" s="7" t="str">
        <f>IF([1]主干线!A1900="","",[1]主干线!A1900)</f>
        <v>瑞肆线路18</v>
      </c>
      <c r="B1900" s="7" t="str">
        <f>IF([1]主干线!B1900="","",[1]主干线!B1900)</f>
        <v>10kV</v>
      </c>
      <c r="C1900" s="7" t="str">
        <f>IF([1]主干线!C1900="","",[1]主干线!C1900)</f>
        <v>124瑞肆线</v>
      </c>
      <c r="D1900" s="7">
        <f>IF([1]主干线!D1900="","",[1]主干线!D1900)</f>
        <v>0</v>
      </c>
      <c r="E1900" s="7" t="str">
        <f>IF([1]主干线!E1900="","",[1]主干线!E1900)</f>
        <v>LGJ-185/30</v>
      </c>
      <c r="F1900" s="7">
        <f>IF([1]主干线!F1900="","",[1]主干线!F1900)</f>
        <v>5.1959999999999999E-2</v>
      </c>
      <c r="G1900" s="7">
        <f>IF([1]主干线!M1900="","",[1]主干线!M1900)</f>
        <v>2E-3</v>
      </c>
      <c r="H1900" s="7">
        <f>IF([1]主干线!N1900="","",[1]主干线!N1900)</f>
        <v>0</v>
      </c>
      <c r="I1900" s="7">
        <f>IF([1]主干线!O1900="","",[1]主干线!O1900)</f>
        <v>0</v>
      </c>
      <c r="J1900" s="7">
        <f>IF([1]主干线!P1900="","",[1]主干线!P1900)</f>
        <v>2015</v>
      </c>
      <c r="K1900" s="7">
        <f>IF([1]主干线!Q1900="","",[1]主干线!Q1900)</f>
        <v>1</v>
      </c>
      <c r="L1900" s="7">
        <f>IF([1]主干线!R1900="","",[1]主干线!R1900)</f>
        <v>0</v>
      </c>
      <c r="M1900" s="7">
        <f>IF([1]主干线!S1900="","",[1]主干线!S1900)</f>
        <v>0</v>
      </c>
      <c r="N1900" s="7">
        <f>IF([1]主干线!T1900="","",[1]主干线!T1900)</f>
        <v>0</v>
      </c>
      <c r="O1900" s="7" t="str">
        <f>IF([1]主干线!V1900="","",[1]主干线!V1900)</f>
        <v>8796088773024</v>
      </c>
      <c r="P1900" s="7">
        <f>IF([1]主干线!W1900="","",[1]主干线!W1900)</f>
        <v>1.039199</v>
      </c>
      <c r="Q1900" s="7">
        <f>IF([1]主干线!X1900="","",[1]主干线!X1900)</f>
        <v>0</v>
      </c>
      <c r="R1900" s="7">
        <f>IF([1]主干线!I1900="","",[1]主干线!I1900)</f>
        <v>0</v>
      </c>
      <c r="S1900" s="7">
        <f>IF([1]主干线!G1900="","",[1]主干线!G1900)</f>
        <v>0</v>
      </c>
      <c r="T1900" s="7">
        <f>IF([1]主干线!J1900="","",[1]主干线!J1900)</f>
        <v>0</v>
      </c>
      <c r="U1900" s="7" t="str">
        <f>IF([1]主干线!H1900="","",[1]主干线!H1900)</f>
        <v>市辖</v>
      </c>
    </row>
    <row r="1901" spans="1:21" x14ac:dyDescent="0.15">
      <c r="A1901" s="7" t="str">
        <f>IF([1]主干线!A1901="","",[1]主干线!A1901)</f>
        <v>瑞肆线路19</v>
      </c>
      <c r="B1901" s="7" t="str">
        <f>IF([1]主干线!B1901="","",[1]主干线!B1901)</f>
        <v>10kV</v>
      </c>
      <c r="C1901" s="7" t="str">
        <f>IF([1]主干线!C1901="","",[1]主干线!C1901)</f>
        <v>124瑞肆线</v>
      </c>
      <c r="D1901" s="7">
        <f>IF([1]主干线!D1901="","",[1]主干线!D1901)</f>
        <v>0</v>
      </c>
      <c r="E1901" s="7" t="str">
        <f>IF([1]主干线!E1901="","",[1]主干线!E1901)</f>
        <v>LGJ-185/30</v>
      </c>
      <c r="F1901" s="7">
        <f>IF([1]主干线!F1901="","",[1]主干线!F1901)</f>
        <v>1.7557E-2</v>
      </c>
      <c r="G1901" s="7">
        <f>IF([1]主干线!M1901="","",[1]主干线!M1901)</f>
        <v>2E-3</v>
      </c>
      <c r="H1901" s="7">
        <f>IF([1]主干线!N1901="","",[1]主干线!N1901)</f>
        <v>0</v>
      </c>
      <c r="I1901" s="7">
        <f>IF([1]主干线!O1901="","",[1]主干线!O1901)</f>
        <v>0</v>
      </c>
      <c r="J1901" s="7">
        <f>IF([1]主干线!P1901="","",[1]主干线!P1901)</f>
        <v>2015</v>
      </c>
      <c r="K1901" s="7">
        <f>IF([1]主干线!Q1901="","",[1]主干线!Q1901)</f>
        <v>2</v>
      </c>
      <c r="L1901" s="7">
        <f>IF([1]主干线!R1901="","",[1]主干线!R1901)</f>
        <v>0</v>
      </c>
      <c r="M1901" s="7">
        <f>IF([1]主干线!S1901="","",[1]主干线!S1901)</f>
        <v>0</v>
      </c>
      <c r="N1901" s="7">
        <f>IF([1]主干线!T1901="","",[1]主干线!T1901)</f>
        <v>0</v>
      </c>
      <c r="O1901" s="7" t="str">
        <f>IF([1]主干线!V1901="","",[1]主干线!V1901)</f>
        <v>配变_瑞肆线路灯变</v>
      </c>
      <c r="P1901" s="7">
        <f>IF([1]主干线!W1901="","",[1]主干线!W1901)</f>
        <v>0.35114099999999998</v>
      </c>
      <c r="Q1901" s="7">
        <f>IF([1]主干线!X1901="","",[1]主干线!X1901)</f>
        <v>1</v>
      </c>
      <c r="R1901" s="7">
        <f>IF([1]主干线!I1901="","",[1]主干线!I1901)</f>
        <v>1</v>
      </c>
      <c r="S1901" s="7">
        <f>IF([1]主干线!G1901="","",[1]主干线!G1901)</f>
        <v>0</v>
      </c>
      <c r="T1901" s="7">
        <f>IF([1]主干线!J1901="","",[1]主干线!J1901)</f>
        <v>0</v>
      </c>
      <c r="U1901" s="7" t="str">
        <f>IF([1]主干线!H1901="","",[1]主干线!H1901)</f>
        <v>市辖</v>
      </c>
    </row>
    <row r="1902" spans="1:21" x14ac:dyDescent="0.15">
      <c r="A1902" s="7" t="str">
        <f>IF([1]主干线!A1902="","",[1]主干线!A1902)</f>
        <v>瑞肆线路20</v>
      </c>
      <c r="B1902" s="7" t="str">
        <f>IF([1]主干线!B1902="","",[1]主干线!B1902)</f>
        <v>10kV</v>
      </c>
      <c r="C1902" s="7" t="str">
        <f>IF([1]主干线!C1902="","",[1]主干线!C1902)</f>
        <v>124瑞肆线</v>
      </c>
      <c r="D1902" s="7">
        <f>IF([1]主干线!D1902="","",[1]主干线!D1902)</f>
        <v>0</v>
      </c>
      <c r="E1902" s="7" t="str">
        <f>IF([1]主干线!E1902="","",[1]主干线!E1902)</f>
        <v>LGJ-185/30</v>
      </c>
      <c r="F1902" s="7">
        <f>IF([1]主干线!F1902="","",[1]主干线!F1902)</f>
        <v>3.8564000000000001E-2</v>
      </c>
      <c r="G1902" s="7">
        <f>IF([1]主干线!M1902="","",[1]主干线!M1902)</f>
        <v>2E-3</v>
      </c>
      <c r="H1902" s="7">
        <f>IF([1]主干线!N1902="","",[1]主干线!N1902)</f>
        <v>0</v>
      </c>
      <c r="I1902" s="7">
        <f>IF([1]主干线!O1902="","",[1]主干线!O1902)</f>
        <v>0</v>
      </c>
      <c r="J1902" s="7">
        <f>IF([1]主干线!P1902="","",[1]主干线!P1902)</f>
        <v>2015</v>
      </c>
      <c r="K1902" s="7">
        <f>IF([1]主干线!Q1902="","",[1]主干线!Q1902)</f>
        <v>3</v>
      </c>
      <c r="L1902" s="7">
        <f>IF([1]主干线!R1902="","",[1]主干线!R1902)</f>
        <v>0</v>
      </c>
      <c r="M1902" s="7">
        <f>IF([1]主干线!S1902="","",[1]主干线!S1902)</f>
        <v>0</v>
      </c>
      <c r="N1902" s="7">
        <f>IF([1]主干线!T1902="","",[1]主干线!T1902)</f>
        <v>0</v>
      </c>
      <c r="O1902" s="7" t="str">
        <f>IF([1]主干线!V1902="","",[1]主干线!V1902)</f>
        <v>8796088773072</v>
      </c>
      <c r="P1902" s="7">
        <f>IF([1]主干线!W1902="","",[1]主干线!W1902)</f>
        <v>0.77128600000000003</v>
      </c>
      <c r="Q1902" s="7">
        <f>IF([1]主干线!X1902="","",[1]主干线!X1902)</f>
        <v>2</v>
      </c>
      <c r="R1902" s="7">
        <f>IF([1]主干线!I1902="","",[1]主干线!I1902)</f>
        <v>1</v>
      </c>
      <c r="S1902" s="7">
        <f>IF([1]主干线!G1902="","",[1]主干线!G1902)</f>
        <v>0</v>
      </c>
      <c r="T1902" s="7">
        <f>IF([1]主干线!J1902="","",[1]主干线!J1902)</f>
        <v>0</v>
      </c>
      <c r="U1902" s="7" t="str">
        <f>IF([1]主干线!H1902="","",[1]主干线!H1902)</f>
        <v>市辖</v>
      </c>
    </row>
    <row r="1903" spans="1:21" x14ac:dyDescent="0.15">
      <c r="A1903" s="7" t="str">
        <f>IF([1]主干线!A1903="","",[1]主干线!A1903)</f>
        <v>瑞肆线路21</v>
      </c>
      <c r="B1903" s="7" t="str">
        <f>IF([1]主干线!B1903="","",[1]主干线!B1903)</f>
        <v>10kV</v>
      </c>
      <c r="C1903" s="7" t="str">
        <f>IF([1]主干线!C1903="","",[1]主干线!C1903)</f>
        <v>124瑞肆线</v>
      </c>
      <c r="D1903" s="7">
        <f>IF([1]主干线!D1903="","",[1]主干线!D1903)</f>
        <v>0</v>
      </c>
      <c r="E1903" s="7" t="str">
        <f>IF([1]主干线!E1903="","",[1]主干线!E1903)</f>
        <v>LGJ-185/30</v>
      </c>
      <c r="F1903" s="7">
        <f>IF([1]主干线!F1903="","",[1]主干线!F1903)</f>
        <v>3.8703000000000001E-2</v>
      </c>
      <c r="G1903" s="7">
        <f>IF([1]主干线!M1903="","",[1]主干线!M1903)</f>
        <v>2E-3</v>
      </c>
      <c r="H1903" s="7">
        <f>IF([1]主干线!N1903="","",[1]主干线!N1903)</f>
        <v>0</v>
      </c>
      <c r="I1903" s="7">
        <f>IF([1]主干线!O1903="","",[1]主干线!O1903)</f>
        <v>0</v>
      </c>
      <c r="J1903" s="7">
        <f>IF([1]主干线!P1903="","",[1]主干线!P1903)</f>
        <v>2015</v>
      </c>
      <c r="K1903" s="7">
        <f>IF([1]主干线!Q1903="","",[1]主干线!Q1903)</f>
        <v>1</v>
      </c>
      <c r="L1903" s="7">
        <f>IF([1]主干线!R1903="","",[1]主干线!R1903)</f>
        <v>0</v>
      </c>
      <c r="M1903" s="7">
        <f>IF([1]主干线!S1903="","",[1]主干线!S1903)</f>
        <v>0</v>
      </c>
      <c r="N1903" s="7">
        <f>IF([1]主干线!T1903="","",[1]主干线!T1903)</f>
        <v>0</v>
      </c>
      <c r="O1903" s="7" t="str">
        <f>IF([1]主干线!V1903="","",[1]主干线!V1903)</f>
        <v>8796088773104</v>
      </c>
      <c r="P1903" s="7">
        <f>IF([1]主干线!W1903="","",[1]主干线!W1903)</f>
        <v>0.77405599999999997</v>
      </c>
      <c r="Q1903" s="7">
        <f>IF([1]主干线!X1903="","",[1]主干线!X1903)</f>
        <v>3</v>
      </c>
      <c r="R1903" s="7">
        <f>IF([1]主干线!I1903="","",[1]主干线!I1903)</f>
        <v>0</v>
      </c>
      <c r="S1903" s="7">
        <f>IF([1]主干线!G1903="","",[1]主干线!G1903)</f>
        <v>0</v>
      </c>
      <c r="T1903" s="7">
        <f>IF([1]主干线!J1903="","",[1]主干线!J1903)</f>
        <v>0</v>
      </c>
      <c r="U1903" s="7" t="str">
        <f>IF([1]主干线!H1903="","",[1]主干线!H1903)</f>
        <v>市辖</v>
      </c>
    </row>
    <row r="1904" spans="1:21" x14ac:dyDescent="0.15">
      <c r="A1904" s="7" t="str">
        <f>IF([1]主干线!A1904="","",[1]主干线!A1904)</f>
        <v>瑞肆线路22</v>
      </c>
      <c r="B1904" s="7" t="str">
        <f>IF([1]主干线!B1904="","",[1]主干线!B1904)</f>
        <v>10kV</v>
      </c>
      <c r="C1904" s="7" t="str">
        <f>IF([1]主干线!C1904="","",[1]主干线!C1904)</f>
        <v>124瑞肆线</v>
      </c>
      <c r="D1904" s="7">
        <f>IF([1]主干线!D1904="","",[1]主干线!D1904)</f>
        <v>0</v>
      </c>
      <c r="E1904" s="7" t="str">
        <f>IF([1]主干线!E1904="","",[1]主干线!E1904)</f>
        <v>LGJ-185/30</v>
      </c>
      <c r="F1904" s="7">
        <f>IF([1]主干线!F1904="","",[1]主干线!F1904)</f>
        <v>3.5735000000000003E-2</v>
      </c>
      <c r="G1904" s="7">
        <f>IF([1]主干线!M1904="","",[1]主干线!M1904)</f>
        <v>2E-3</v>
      </c>
      <c r="H1904" s="7">
        <f>IF([1]主干线!N1904="","",[1]主干线!N1904)</f>
        <v>0</v>
      </c>
      <c r="I1904" s="7">
        <f>IF([1]主干线!O1904="","",[1]主干线!O1904)</f>
        <v>0</v>
      </c>
      <c r="J1904" s="7">
        <f>IF([1]主干线!P1904="","",[1]主干线!P1904)</f>
        <v>2015</v>
      </c>
      <c r="K1904" s="7">
        <f>IF([1]主干线!Q1904="","",[1]主干线!Q1904)</f>
        <v>2</v>
      </c>
      <c r="L1904" s="7">
        <f>IF([1]主干线!R1904="","",[1]主干线!R1904)</f>
        <v>0</v>
      </c>
      <c r="M1904" s="7">
        <f>IF([1]主干线!S1904="","",[1]主干线!S1904)</f>
        <v>0</v>
      </c>
      <c r="N1904" s="7">
        <f>IF([1]主干线!T1904="","",[1]主干线!T1904)</f>
        <v>0</v>
      </c>
      <c r="O1904" s="7" t="str">
        <f>IF([1]主干线!V1904="","",[1]主干线!V1904)</f>
        <v>8796088773136</v>
      </c>
      <c r="P1904" s="7">
        <f>IF([1]主干线!W1904="","",[1]主干线!W1904)</f>
        <v>0.71470100000000003</v>
      </c>
      <c r="Q1904" s="7">
        <f>IF([1]主干线!X1904="","",[1]主干线!X1904)</f>
        <v>4</v>
      </c>
      <c r="R1904" s="7">
        <f>IF([1]主干线!I1904="","",[1]主干线!I1904)</f>
        <v>1</v>
      </c>
      <c r="S1904" s="7">
        <f>IF([1]主干线!G1904="","",[1]主干线!G1904)</f>
        <v>0</v>
      </c>
      <c r="T1904" s="7">
        <f>IF([1]主干线!J1904="","",[1]主干线!J1904)</f>
        <v>0</v>
      </c>
      <c r="U1904" s="7" t="str">
        <f>IF([1]主干线!H1904="","",[1]主干线!H1904)</f>
        <v>市辖</v>
      </c>
    </row>
    <row r="1905" spans="1:21" x14ac:dyDescent="0.15">
      <c r="A1905" s="7" t="str">
        <f>IF([1]主干线!A1905="","",[1]主干线!A1905)</f>
        <v>瑞肆线路23</v>
      </c>
      <c r="B1905" s="7" t="str">
        <f>IF([1]主干线!B1905="","",[1]主干线!B1905)</f>
        <v>10kV</v>
      </c>
      <c r="C1905" s="7" t="str">
        <f>IF([1]主干线!C1905="","",[1]主干线!C1905)</f>
        <v>124瑞肆线</v>
      </c>
      <c r="D1905" s="7">
        <f>IF([1]主干线!D1905="","",[1]主干线!D1905)</f>
        <v>0</v>
      </c>
      <c r="E1905" s="7" t="str">
        <f>IF([1]主干线!E1905="","",[1]主干线!E1905)</f>
        <v>LGJ-185/30</v>
      </c>
      <c r="F1905" s="7">
        <f>IF([1]主干线!F1905="","",[1]主干线!F1905)</f>
        <v>2.9350000000000001E-2</v>
      </c>
      <c r="G1905" s="7">
        <f>IF([1]主干线!M1905="","",[1]主干线!M1905)</f>
        <v>2E-3</v>
      </c>
      <c r="H1905" s="7">
        <f>IF([1]主干线!N1905="","",[1]主干线!N1905)</f>
        <v>0</v>
      </c>
      <c r="I1905" s="7">
        <f>IF([1]主干线!O1905="","",[1]主干线!O1905)</f>
        <v>0</v>
      </c>
      <c r="J1905" s="7">
        <f>IF([1]主干线!P1905="","",[1]主干线!P1905)</f>
        <v>2015</v>
      </c>
      <c r="K1905" s="7">
        <f>IF([1]主干线!Q1905="","",[1]主干线!Q1905)</f>
        <v>3</v>
      </c>
      <c r="L1905" s="7">
        <f>IF([1]主干线!R1905="","",[1]主干线!R1905)</f>
        <v>0</v>
      </c>
      <c r="M1905" s="7">
        <f>IF([1]主干线!S1905="","",[1]主干线!S1905)</f>
        <v>0</v>
      </c>
      <c r="N1905" s="7">
        <f>IF([1]主干线!T1905="","",[1]主干线!T1905)</f>
        <v>0</v>
      </c>
      <c r="O1905" s="7" t="str">
        <f>IF([1]主干线!V1905="","",[1]主干线!V1905)</f>
        <v>配变_华沣电器</v>
      </c>
      <c r="P1905" s="7">
        <f>IF([1]主干线!W1905="","",[1]主干线!W1905)</f>
        <v>0.58700399999999997</v>
      </c>
      <c r="Q1905" s="7">
        <f>IF([1]主干线!X1905="","",[1]主干线!X1905)</f>
        <v>5</v>
      </c>
      <c r="R1905" s="7">
        <f>IF([1]主干线!I1905="","",[1]主干线!I1905)</f>
        <v>1</v>
      </c>
      <c r="S1905" s="7">
        <f>IF([1]主干线!G1905="","",[1]主干线!G1905)</f>
        <v>0</v>
      </c>
      <c r="T1905" s="7">
        <f>IF([1]主干线!J1905="","",[1]主干线!J1905)</f>
        <v>0</v>
      </c>
      <c r="U1905" s="7" t="str">
        <f>IF([1]主干线!H1905="","",[1]主干线!H1905)</f>
        <v>市辖</v>
      </c>
    </row>
    <row r="1906" spans="1:21" x14ac:dyDescent="0.15">
      <c r="A1906" s="7" t="str">
        <f>IF([1]主干线!A1906="","",[1]主干线!A1906)</f>
        <v>瑞肆线路24</v>
      </c>
      <c r="B1906" s="7" t="str">
        <f>IF([1]主干线!B1906="","",[1]主干线!B1906)</f>
        <v>10kV</v>
      </c>
      <c r="C1906" s="7" t="str">
        <f>IF([1]主干线!C1906="","",[1]主干线!C1906)</f>
        <v>124瑞肆线</v>
      </c>
      <c r="D1906" s="7">
        <f>IF([1]主干线!D1906="","",[1]主干线!D1906)</f>
        <v>0</v>
      </c>
      <c r="E1906" s="7" t="str">
        <f>IF([1]主干线!E1906="","",[1]主干线!E1906)</f>
        <v>LGJ-185/30</v>
      </c>
      <c r="F1906" s="7">
        <f>IF([1]主干线!F1906="","",[1]主干线!F1906)</f>
        <v>5.6838E-2</v>
      </c>
      <c r="G1906" s="7">
        <f>IF([1]主干线!M1906="","",[1]主干线!M1906)</f>
        <v>2E-3</v>
      </c>
      <c r="H1906" s="7">
        <f>IF([1]主干线!N1906="","",[1]主干线!N1906)</f>
        <v>0</v>
      </c>
      <c r="I1906" s="7">
        <f>IF([1]主干线!O1906="","",[1]主干线!O1906)</f>
        <v>0</v>
      </c>
      <c r="J1906" s="7">
        <f>IF([1]主干线!P1906="","",[1]主干线!P1906)</f>
        <v>2015</v>
      </c>
      <c r="K1906" s="7">
        <f>IF([1]主干线!Q1906="","",[1]主干线!Q1906)</f>
        <v>1</v>
      </c>
      <c r="L1906" s="7">
        <f>IF([1]主干线!R1906="","",[1]主干线!R1906)</f>
        <v>0</v>
      </c>
      <c r="M1906" s="7">
        <f>IF([1]主干线!S1906="","",[1]主干线!S1906)</f>
        <v>0</v>
      </c>
      <c r="N1906" s="7">
        <f>IF([1]主干线!T1906="","",[1]主干线!T1906)</f>
        <v>0</v>
      </c>
      <c r="O1906" s="7" t="str">
        <f>IF([1]主干线!V1906="","",[1]主干线!V1906)</f>
        <v>配变_巩诚电器</v>
      </c>
      <c r="P1906" s="7">
        <f>IF([1]主干线!W1906="","",[1]主干线!W1906)</f>
        <v>1.1367620000000001</v>
      </c>
      <c r="Q1906" s="7">
        <f>IF([1]主干线!X1906="","",[1]主干线!X1906)</f>
        <v>6</v>
      </c>
      <c r="R1906" s="7">
        <f>IF([1]主干线!I1906="","",[1]主干线!I1906)</f>
        <v>0</v>
      </c>
      <c r="S1906" s="7">
        <f>IF([1]主干线!G1906="","",[1]主干线!G1906)</f>
        <v>0</v>
      </c>
      <c r="T1906" s="7">
        <f>IF([1]主干线!J1906="","",[1]主干线!J1906)</f>
        <v>0</v>
      </c>
      <c r="U1906" s="7" t="str">
        <f>IF([1]主干线!H1906="","",[1]主干线!H1906)</f>
        <v>市辖</v>
      </c>
    </row>
    <row r="1907" spans="1:21" x14ac:dyDescent="0.15">
      <c r="A1907" s="7" t="str">
        <f>IF([1]主干线!A1907="","",[1]主干线!A1907)</f>
        <v>瑞肆线路25</v>
      </c>
      <c r="B1907" s="7" t="str">
        <f>IF([1]主干线!B1907="","",[1]主干线!B1907)</f>
        <v>10kV</v>
      </c>
      <c r="C1907" s="7" t="str">
        <f>IF([1]主干线!C1907="","",[1]主干线!C1907)</f>
        <v>124瑞肆线</v>
      </c>
      <c r="D1907" s="7">
        <f>IF([1]主干线!D1907="","",[1]主干线!D1907)</f>
        <v>0</v>
      </c>
      <c r="E1907" s="7" t="str">
        <f>IF([1]主干线!E1907="","",[1]主干线!E1907)</f>
        <v>LGJ-185/30</v>
      </c>
      <c r="F1907" s="7">
        <f>IF([1]主干线!F1907="","",[1]主干线!F1907)</f>
        <v>0.13900100000000001</v>
      </c>
      <c r="G1907" s="7">
        <f>IF([1]主干线!M1907="","",[1]主干线!M1907)</f>
        <v>2E-3</v>
      </c>
      <c r="H1907" s="7">
        <f>IF([1]主干线!N1907="","",[1]主干线!N1907)</f>
        <v>0</v>
      </c>
      <c r="I1907" s="7">
        <f>IF([1]主干线!O1907="","",[1]主干线!O1907)</f>
        <v>0</v>
      </c>
      <c r="J1907" s="7">
        <f>IF([1]主干线!P1907="","",[1]主干线!P1907)</f>
        <v>2015</v>
      </c>
      <c r="K1907" s="7">
        <f>IF([1]主干线!Q1907="","",[1]主干线!Q1907)</f>
        <v>2</v>
      </c>
      <c r="L1907" s="7">
        <f>IF([1]主干线!R1907="","",[1]主干线!R1907)</f>
        <v>0</v>
      </c>
      <c r="M1907" s="7">
        <f>IF([1]主干线!S1907="","",[1]主干线!S1907)</f>
        <v>0</v>
      </c>
      <c r="N1907" s="7">
        <f>IF([1]主干线!T1907="","",[1]主干线!T1907)</f>
        <v>0</v>
      </c>
      <c r="O1907" s="7" t="str">
        <f>IF([1]主干线!V1907="","",[1]主干线!V1907)</f>
        <v>配变_花桥派出所</v>
      </c>
      <c r="P1907" s="7">
        <f>IF([1]主干线!W1907="","",[1]主干线!W1907)</f>
        <v>2.7800220000000002</v>
      </c>
      <c r="Q1907" s="7">
        <f>IF([1]主干线!X1907="","",[1]主干线!X1907)</f>
        <v>7</v>
      </c>
      <c r="R1907" s="7">
        <f>IF([1]主干线!I1907="","",[1]主干线!I1907)</f>
        <v>1</v>
      </c>
      <c r="S1907" s="7">
        <f>IF([1]主干线!G1907="","",[1]主干线!G1907)</f>
        <v>0</v>
      </c>
      <c r="T1907" s="7">
        <f>IF([1]主干线!J1907="","",[1]主干线!J1907)</f>
        <v>0</v>
      </c>
      <c r="U1907" s="7" t="str">
        <f>IF([1]主干线!H1907="","",[1]主干线!H1907)</f>
        <v>市辖</v>
      </c>
    </row>
    <row r="1908" spans="1:21" x14ac:dyDescent="0.15">
      <c r="A1908" s="7" t="str">
        <f>IF([1]主干线!A1908="","",[1]主干线!A1908)</f>
        <v>瑞肆线路26</v>
      </c>
      <c r="B1908" s="7" t="str">
        <f>IF([1]主干线!B1908="","",[1]主干线!B1908)</f>
        <v>10kV</v>
      </c>
      <c r="C1908" s="7" t="str">
        <f>IF([1]主干线!C1908="","",[1]主干线!C1908)</f>
        <v>124瑞肆线</v>
      </c>
      <c r="D1908" s="7">
        <f>IF([1]主干线!D1908="","",[1]主干线!D1908)</f>
        <v>0</v>
      </c>
      <c r="E1908" s="7" t="str">
        <f>IF([1]主干线!E1908="","",[1]主干线!E1908)</f>
        <v>LGJ-185/30</v>
      </c>
      <c r="F1908" s="7">
        <f>IF([1]主干线!F1908="","",[1]主干线!F1908)</f>
        <v>6.1710000000000001E-2</v>
      </c>
      <c r="G1908" s="7">
        <f>IF([1]主干线!M1908="","",[1]主干线!M1908)</f>
        <v>2E-3</v>
      </c>
      <c r="H1908" s="7">
        <f>IF([1]主干线!N1908="","",[1]主干线!N1908)</f>
        <v>0</v>
      </c>
      <c r="I1908" s="7">
        <f>IF([1]主干线!O1908="","",[1]主干线!O1908)</f>
        <v>0</v>
      </c>
      <c r="J1908" s="7">
        <f>IF([1]主干线!P1908="","",[1]主干线!P1908)</f>
        <v>2015</v>
      </c>
      <c r="K1908" s="7">
        <f>IF([1]主干线!Q1908="","",[1]主干线!Q1908)</f>
        <v>3</v>
      </c>
      <c r="L1908" s="7">
        <f>IF([1]主干线!R1908="","",[1]主干线!R1908)</f>
        <v>0</v>
      </c>
      <c r="M1908" s="7">
        <f>IF([1]主干线!S1908="","",[1]主干线!S1908)</f>
        <v>0</v>
      </c>
      <c r="N1908" s="7">
        <f>IF([1]主干线!T1908="","",[1]主干线!T1908)</f>
        <v>0</v>
      </c>
      <c r="O1908" s="7" t="str">
        <f>IF([1]主干线!V1908="","",[1]主干线!V1908)</f>
        <v>8796088773216</v>
      </c>
      <c r="P1908" s="7">
        <f>IF([1]主干线!W1908="","",[1]主干线!W1908)</f>
        <v>1.234194</v>
      </c>
      <c r="Q1908" s="7">
        <f>IF([1]主干线!X1908="","",[1]主干线!X1908)</f>
        <v>8</v>
      </c>
      <c r="R1908" s="7">
        <f>IF([1]主干线!I1908="","",[1]主干线!I1908)</f>
        <v>1</v>
      </c>
      <c r="S1908" s="7">
        <f>IF([1]主干线!G1908="","",[1]主干线!G1908)</f>
        <v>0</v>
      </c>
      <c r="T1908" s="7">
        <f>IF([1]主干线!J1908="","",[1]主干线!J1908)</f>
        <v>0</v>
      </c>
      <c r="U1908" s="7" t="str">
        <f>IF([1]主干线!H1908="","",[1]主干线!H1908)</f>
        <v>市辖</v>
      </c>
    </row>
    <row r="1909" spans="1:21" x14ac:dyDescent="0.15">
      <c r="A1909" s="7" t="str">
        <f>IF([1]主干线!A1909="","",[1]主干线!A1909)</f>
        <v>瑞肆线路27</v>
      </c>
      <c r="B1909" s="7" t="str">
        <f>IF([1]主干线!B1909="","",[1]主干线!B1909)</f>
        <v>10kV</v>
      </c>
      <c r="C1909" s="7" t="str">
        <f>IF([1]主干线!C1909="","",[1]主干线!C1909)</f>
        <v>124瑞肆线</v>
      </c>
      <c r="D1909" s="7">
        <f>IF([1]主干线!D1909="","",[1]主干线!D1909)</f>
        <v>0</v>
      </c>
      <c r="E1909" s="7" t="str">
        <f>IF([1]主干线!E1909="","",[1]主干线!E1909)</f>
        <v>LGJ-185/30</v>
      </c>
      <c r="F1909" s="7">
        <f>IF([1]主干线!F1909="","",[1]主干线!F1909)</f>
        <v>3.3107999999999999E-2</v>
      </c>
      <c r="G1909" s="7">
        <f>IF([1]主干线!M1909="","",[1]主干线!M1909)</f>
        <v>2E-3</v>
      </c>
      <c r="H1909" s="7">
        <f>IF([1]主干线!N1909="","",[1]主干线!N1909)</f>
        <v>0</v>
      </c>
      <c r="I1909" s="7">
        <f>IF([1]主干线!O1909="","",[1]主干线!O1909)</f>
        <v>0</v>
      </c>
      <c r="J1909" s="7">
        <f>IF([1]主干线!P1909="","",[1]主干线!P1909)</f>
        <v>2015</v>
      </c>
      <c r="K1909" s="7">
        <f>IF([1]主干线!Q1909="","",[1]主干线!Q1909)</f>
        <v>1</v>
      </c>
      <c r="L1909" s="7">
        <f>IF([1]主干线!R1909="","",[1]主干线!R1909)</f>
        <v>0</v>
      </c>
      <c r="M1909" s="7">
        <f>IF([1]主干线!S1909="","",[1]主干线!S1909)</f>
        <v>0</v>
      </c>
      <c r="N1909" s="7">
        <f>IF([1]主干线!T1909="","",[1]主干线!T1909)</f>
        <v>0</v>
      </c>
      <c r="O1909" s="7" t="str">
        <f>IF([1]主干线!V1909="","",[1]主干线!V1909)</f>
        <v>配变_富川机械</v>
      </c>
      <c r="P1909" s="7">
        <f>IF([1]主干线!W1909="","",[1]主干线!W1909)</f>
        <v>0.66215599999999997</v>
      </c>
      <c r="Q1909" s="7">
        <f>IF([1]主干线!X1909="","",[1]主干线!X1909)</f>
        <v>0</v>
      </c>
      <c r="R1909" s="7">
        <f>IF([1]主干线!I1909="","",[1]主干线!I1909)</f>
        <v>0</v>
      </c>
      <c r="S1909" s="7">
        <f>IF([1]主干线!G1909="","",[1]主干线!G1909)</f>
        <v>0</v>
      </c>
      <c r="T1909" s="7">
        <f>IF([1]主干线!J1909="","",[1]主干线!J1909)</f>
        <v>0</v>
      </c>
      <c r="U1909" s="7" t="str">
        <f>IF([1]主干线!H1909="","",[1]主干线!H1909)</f>
        <v>市辖</v>
      </c>
    </row>
    <row r="1910" spans="1:21" x14ac:dyDescent="0.15">
      <c r="A1910" s="7" t="str">
        <f>IF([1]主干线!A1910="","",[1]主干线!A1910)</f>
        <v>瑞肆线路28</v>
      </c>
      <c r="B1910" s="7" t="str">
        <f>IF([1]主干线!B1910="","",[1]主干线!B1910)</f>
        <v>10kV</v>
      </c>
      <c r="C1910" s="7" t="str">
        <f>IF([1]主干线!C1910="","",[1]主干线!C1910)</f>
        <v>124瑞肆线</v>
      </c>
      <c r="D1910" s="7">
        <f>IF([1]主干线!D1910="","",[1]主干线!D1910)</f>
        <v>0</v>
      </c>
      <c r="E1910" s="7" t="str">
        <f>IF([1]主干线!E1910="","",[1]主干线!E1910)</f>
        <v>LGJ-185/30</v>
      </c>
      <c r="F1910" s="7">
        <f>IF([1]主干线!F1910="","",[1]主干线!F1910)</f>
        <v>7.8408000000000005E-2</v>
      </c>
      <c r="G1910" s="7">
        <f>IF([1]主干线!M1910="","",[1]主干线!M1910)</f>
        <v>2E-3</v>
      </c>
      <c r="H1910" s="7">
        <f>IF([1]主干线!N1910="","",[1]主干线!N1910)</f>
        <v>0</v>
      </c>
      <c r="I1910" s="7">
        <f>IF([1]主干线!O1910="","",[1]主干线!O1910)</f>
        <v>0</v>
      </c>
      <c r="J1910" s="7">
        <f>IF([1]主干线!P1910="","",[1]主干线!P1910)</f>
        <v>2015</v>
      </c>
      <c r="K1910" s="7">
        <f>IF([1]主干线!Q1910="","",[1]主干线!Q1910)</f>
        <v>2</v>
      </c>
      <c r="L1910" s="7">
        <f>IF([1]主干线!R1910="","",[1]主干线!R1910)</f>
        <v>0</v>
      </c>
      <c r="M1910" s="7">
        <f>IF([1]主干线!S1910="","",[1]主干线!S1910)</f>
        <v>0</v>
      </c>
      <c r="N1910" s="7">
        <f>IF([1]主干线!T1910="","",[1]主干线!T1910)</f>
        <v>0</v>
      </c>
      <c r="O1910" s="7" t="str">
        <f>IF([1]主干线!V1910="","",[1]主干线!V1910)</f>
        <v>8796088773264</v>
      </c>
      <c r="P1910" s="7">
        <f>IF([1]主干线!W1910="","",[1]主干线!W1910)</f>
        <v>1.5681510000000001</v>
      </c>
      <c r="Q1910" s="7">
        <f>IF([1]主干线!X1910="","",[1]主干线!X1910)</f>
        <v>1</v>
      </c>
      <c r="R1910" s="7">
        <f>IF([1]主干线!I1910="","",[1]主干线!I1910)</f>
        <v>1</v>
      </c>
      <c r="S1910" s="7">
        <f>IF([1]主干线!G1910="","",[1]主干线!G1910)</f>
        <v>0</v>
      </c>
      <c r="T1910" s="7">
        <f>IF([1]主干线!J1910="","",[1]主干线!J1910)</f>
        <v>0</v>
      </c>
      <c r="U1910" s="7" t="str">
        <f>IF([1]主干线!H1910="","",[1]主干线!H1910)</f>
        <v>市辖</v>
      </c>
    </row>
    <row r="1911" spans="1:21" x14ac:dyDescent="0.15">
      <c r="A1911" s="7" t="str">
        <f>IF([1]主干线!A1911="","",[1]主干线!A1911)</f>
        <v>瑞肆线路29</v>
      </c>
      <c r="B1911" s="7" t="str">
        <f>IF([1]主干线!B1911="","",[1]主干线!B1911)</f>
        <v>10kV</v>
      </c>
      <c r="C1911" s="7" t="str">
        <f>IF([1]主干线!C1911="","",[1]主干线!C1911)</f>
        <v>124瑞肆线</v>
      </c>
      <c r="D1911" s="7">
        <f>IF([1]主干线!D1911="","",[1]主干线!D1911)</f>
        <v>0</v>
      </c>
      <c r="E1911" s="7" t="str">
        <f>IF([1]主干线!E1911="","",[1]主干线!E1911)</f>
        <v>LGJ-185/30</v>
      </c>
      <c r="F1911" s="7">
        <f>IF([1]主干线!F1911="","",[1]主干线!F1911)</f>
        <v>9.3511999999999998E-2</v>
      </c>
      <c r="G1911" s="7">
        <f>IF([1]主干线!M1911="","",[1]主干线!M1911)</f>
        <v>2E-3</v>
      </c>
      <c r="H1911" s="7">
        <f>IF([1]主干线!N1911="","",[1]主干线!N1911)</f>
        <v>0</v>
      </c>
      <c r="I1911" s="7">
        <f>IF([1]主干线!O1911="","",[1]主干线!O1911)</f>
        <v>0</v>
      </c>
      <c r="J1911" s="7">
        <f>IF([1]主干线!P1911="","",[1]主干线!P1911)</f>
        <v>2015</v>
      </c>
      <c r="K1911" s="7">
        <f>IF([1]主干线!Q1911="","",[1]主干线!Q1911)</f>
        <v>3</v>
      </c>
      <c r="L1911" s="7">
        <f>IF([1]主干线!R1911="","",[1]主干线!R1911)</f>
        <v>0</v>
      </c>
      <c r="M1911" s="7">
        <f>IF([1]主干线!S1911="","",[1]主干线!S1911)</f>
        <v>0</v>
      </c>
      <c r="N1911" s="7">
        <f>IF([1]主干线!T1911="","",[1]主干线!T1911)</f>
        <v>0</v>
      </c>
      <c r="O1911" s="7" t="str">
        <f>IF([1]主干线!V1911="","",[1]主干线!V1911)</f>
        <v>8796088773296</v>
      </c>
      <c r="P1911" s="7">
        <f>IF([1]主干线!W1911="","",[1]主干线!W1911)</f>
        <v>1.8702380000000001</v>
      </c>
      <c r="Q1911" s="7">
        <f>IF([1]主干线!X1911="","",[1]主干线!X1911)</f>
        <v>2</v>
      </c>
      <c r="R1911" s="7">
        <f>IF([1]主干线!I1911="","",[1]主干线!I1911)</f>
        <v>1</v>
      </c>
      <c r="S1911" s="7">
        <f>IF([1]主干线!G1911="","",[1]主干线!G1911)</f>
        <v>0</v>
      </c>
      <c r="T1911" s="7">
        <f>IF([1]主干线!J1911="","",[1]主干线!J1911)</f>
        <v>0</v>
      </c>
      <c r="U1911" s="7" t="str">
        <f>IF([1]主干线!H1911="","",[1]主干线!H1911)</f>
        <v>市辖</v>
      </c>
    </row>
    <row r="1912" spans="1:21" x14ac:dyDescent="0.15">
      <c r="A1912" s="7" t="str">
        <f>IF([1]主干线!A1912="","",[1]主干线!A1912)</f>
        <v>瑞肆线路30</v>
      </c>
      <c r="B1912" s="7" t="str">
        <f>IF([1]主干线!B1912="","",[1]主干线!B1912)</f>
        <v>10kV</v>
      </c>
      <c r="C1912" s="7" t="str">
        <f>IF([1]主干线!C1912="","",[1]主干线!C1912)</f>
        <v>124瑞肆线</v>
      </c>
      <c r="D1912" s="7">
        <f>IF([1]主干线!D1912="","",[1]主干线!D1912)</f>
        <v>0</v>
      </c>
      <c r="E1912" s="7" t="str">
        <f>IF([1]主干线!E1912="","",[1]主干线!E1912)</f>
        <v>LGJ-185/30</v>
      </c>
      <c r="F1912" s="7">
        <f>IF([1]主干线!F1912="","",[1]主干线!F1912)</f>
        <v>5.4086000000000002E-2</v>
      </c>
      <c r="G1912" s="7">
        <f>IF([1]主干线!M1912="","",[1]主干线!M1912)</f>
        <v>2E-3</v>
      </c>
      <c r="H1912" s="7">
        <f>IF([1]主干线!N1912="","",[1]主干线!N1912)</f>
        <v>0</v>
      </c>
      <c r="I1912" s="7">
        <f>IF([1]主干线!O1912="","",[1]主干线!O1912)</f>
        <v>0</v>
      </c>
      <c r="J1912" s="7">
        <f>IF([1]主干线!P1912="","",[1]主干线!P1912)</f>
        <v>2015</v>
      </c>
      <c r="K1912" s="7">
        <f>IF([1]主干线!Q1912="","",[1]主干线!Q1912)</f>
        <v>1</v>
      </c>
      <c r="L1912" s="7">
        <f>IF([1]主干线!R1912="","",[1]主干线!R1912)</f>
        <v>0</v>
      </c>
      <c r="M1912" s="7">
        <f>IF([1]主干线!S1912="","",[1]主干线!S1912)</f>
        <v>0</v>
      </c>
      <c r="N1912" s="7">
        <f>IF([1]主干线!T1912="","",[1]主干线!T1912)</f>
        <v>0</v>
      </c>
      <c r="O1912" s="7" t="str">
        <f>IF([1]主干线!V1912="","",[1]主干线!V1912)</f>
        <v>8796088773328</v>
      </c>
      <c r="P1912" s="7">
        <f>IF([1]主干线!W1912="","",[1]主干线!W1912)</f>
        <v>1.0817270000000001</v>
      </c>
      <c r="Q1912" s="7">
        <f>IF([1]主干线!X1912="","",[1]主干线!X1912)</f>
        <v>3</v>
      </c>
      <c r="R1912" s="7">
        <f>IF([1]主干线!I1912="","",[1]主干线!I1912)</f>
        <v>0</v>
      </c>
      <c r="S1912" s="7">
        <f>IF([1]主干线!G1912="","",[1]主干线!G1912)</f>
        <v>0</v>
      </c>
      <c r="T1912" s="7">
        <f>IF([1]主干线!J1912="","",[1]主干线!J1912)</f>
        <v>0</v>
      </c>
      <c r="U1912" s="7" t="str">
        <f>IF([1]主干线!H1912="","",[1]主干线!H1912)</f>
        <v>市辖</v>
      </c>
    </row>
    <row r="1913" spans="1:21" x14ac:dyDescent="0.15">
      <c r="A1913" s="7" t="str">
        <f>IF([1]主干线!A1913="","",[1]主干线!A1913)</f>
        <v>瑞肆线路31</v>
      </c>
      <c r="B1913" s="7" t="str">
        <f>IF([1]主干线!B1913="","",[1]主干线!B1913)</f>
        <v>10kV</v>
      </c>
      <c r="C1913" s="7" t="str">
        <f>IF([1]主干线!C1913="","",[1]主干线!C1913)</f>
        <v>124瑞肆线</v>
      </c>
      <c r="D1913" s="7">
        <f>IF([1]主干线!D1913="","",[1]主干线!D1913)</f>
        <v>0</v>
      </c>
      <c r="E1913" s="7" t="str">
        <f>IF([1]主干线!E1913="","",[1]主干线!E1913)</f>
        <v>LGJ-185/30</v>
      </c>
      <c r="F1913" s="7">
        <f>IF([1]主干线!F1913="","",[1]主干线!F1913)</f>
        <v>1.6728E-2</v>
      </c>
      <c r="G1913" s="7">
        <f>IF([1]主干线!M1913="","",[1]主干线!M1913)</f>
        <v>2E-3</v>
      </c>
      <c r="H1913" s="7">
        <f>IF([1]主干线!N1913="","",[1]主干线!N1913)</f>
        <v>0</v>
      </c>
      <c r="I1913" s="7">
        <f>IF([1]主干线!O1913="","",[1]主干线!O1913)</f>
        <v>0</v>
      </c>
      <c r="J1913" s="7">
        <f>IF([1]主干线!P1913="","",[1]主干线!P1913)</f>
        <v>2015</v>
      </c>
      <c r="K1913" s="7">
        <f>IF([1]主干线!Q1913="","",[1]主干线!Q1913)</f>
        <v>2</v>
      </c>
      <c r="L1913" s="7">
        <f>IF([1]主干线!R1913="","",[1]主干线!R1913)</f>
        <v>0</v>
      </c>
      <c r="M1913" s="7">
        <f>IF([1]主干线!S1913="","",[1]主干线!S1913)</f>
        <v>0</v>
      </c>
      <c r="N1913" s="7">
        <f>IF([1]主干线!T1913="","",[1]主干线!T1913)</f>
        <v>0</v>
      </c>
      <c r="O1913" s="7" t="str">
        <f>IF([1]主干线!V1913="","",[1]主干线!V1913)</f>
        <v>配变_海源塑胶</v>
      </c>
      <c r="P1913" s="7">
        <f>IF([1]主干线!W1913="","",[1]主干线!W1913)</f>
        <v>0.33455000000000001</v>
      </c>
      <c r="Q1913" s="7">
        <f>IF([1]主干线!X1913="","",[1]主干线!X1913)</f>
        <v>4</v>
      </c>
      <c r="R1913" s="7">
        <f>IF([1]主干线!I1913="","",[1]主干线!I1913)</f>
        <v>1</v>
      </c>
      <c r="S1913" s="7">
        <f>IF([1]主干线!G1913="","",[1]主干线!G1913)</f>
        <v>0</v>
      </c>
      <c r="T1913" s="7">
        <f>IF([1]主干线!J1913="","",[1]主干线!J1913)</f>
        <v>0</v>
      </c>
      <c r="U1913" s="7" t="str">
        <f>IF([1]主干线!H1913="","",[1]主干线!H1913)</f>
        <v>市辖</v>
      </c>
    </row>
    <row r="1914" spans="1:21" x14ac:dyDescent="0.15">
      <c r="A1914" s="7" t="str">
        <f>IF([1]主干线!A1914="","",[1]主干线!A1914)</f>
        <v>瑞肆线路32</v>
      </c>
      <c r="B1914" s="7" t="str">
        <f>IF([1]主干线!B1914="","",[1]主干线!B1914)</f>
        <v>10kV</v>
      </c>
      <c r="C1914" s="7" t="str">
        <f>IF([1]主干线!C1914="","",[1]主干线!C1914)</f>
        <v>124瑞肆线</v>
      </c>
      <c r="D1914" s="7">
        <f>IF([1]主干线!D1914="","",[1]主干线!D1914)</f>
        <v>0</v>
      </c>
      <c r="E1914" s="7" t="str">
        <f>IF([1]主干线!E1914="","",[1]主干线!E1914)</f>
        <v>LGJ-185/30</v>
      </c>
      <c r="F1914" s="7">
        <f>IF([1]主干线!F1914="","",[1]主干线!F1914)</f>
        <v>4.6634000000000002E-2</v>
      </c>
      <c r="G1914" s="7">
        <f>IF([1]主干线!M1914="","",[1]主干线!M1914)</f>
        <v>2E-3</v>
      </c>
      <c r="H1914" s="7">
        <f>IF([1]主干线!N1914="","",[1]主干线!N1914)</f>
        <v>0</v>
      </c>
      <c r="I1914" s="7">
        <f>IF([1]主干线!O1914="","",[1]主干线!O1914)</f>
        <v>0</v>
      </c>
      <c r="J1914" s="7">
        <f>IF([1]主干线!P1914="","",[1]主干线!P1914)</f>
        <v>2015</v>
      </c>
      <c r="K1914" s="7">
        <f>IF([1]主干线!Q1914="","",[1]主干线!Q1914)</f>
        <v>3</v>
      </c>
      <c r="L1914" s="7">
        <f>IF([1]主干线!R1914="","",[1]主干线!R1914)</f>
        <v>0</v>
      </c>
      <c r="M1914" s="7">
        <f>IF([1]主干线!S1914="","",[1]主干线!S1914)</f>
        <v>0</v>
      </c>
      <c r="N1914" s="7">
        <f>IF([1]主干线!T1914="","",[1]主干线!T1914)</f>
        <v>0</v>
      </c>
      <c r="O1914" s="7" t="str">
        <f>IF([1]主干线!V1914="","",[1]主干线!V1914)</f>
        <v>8796088773376</v>
      </c>
      <c r="P1914" s="7">
        <f>IF([1]主干线!W1914="","",[1]主干线!W1914)</f>
        <v>0.93268300000000004</v>
      </c>
      <c r="Q1914" s="7">
        <f>IF([1]主干线!X1914="","",[1]主干线!X1914)</f>
        <v>5</v>
      </c>
      <c r="R1914" s="7">
        <f>IF([1]主干线!I1914="","",[1]主干线!I1914)</f>
        <v>1</v>
      </c>
      <c r="S1914" s="7">
        <f>IF([1]主干线!G1914="","",[1]主干线!G1914)</f>
        <v>0</v>
      </c>
      <c r="T1914" s="7">
        <f>IF([1]主干线!J1914="","",[1]主干线!J1914)</f>
        <v>0</v>
      </c>
      <c r="U1914" s="7" t="str">
        <f>IF([1]主干线!H1914="","",[1]主干线!H1914)</f>
        <v>市辖</v>
      </c>
    </row>
    <row r="1915" spans="1:21" x14ac:dyDescent="0.15">
      <c r="A1915" s="7" t="str">
        <f>IF([1]主干线!A1915="","",[1]主干线!A1915)</f>
        <v>瑞肆线路33</v>
      </c>
      <c r="B1915" s="7" t="str">
        <f>IF([1]主干线!B1915="","",[1]主干线!B1915)</f>
        <v>10kV</v>
      </c>
      <c r="C1915" s="7" t="str">
        <f>IF([1]主干线!C1915="","",[1]主干线!C1915)</f>
        <v>124瑞肆线</v>
      </c>
      <c r="D1915" s="7">
        <f>IF([1]主干线!D1915="","",[1]主干线!D1915)</f>
        <v>0</v>
      </c>
      <c r="E1915" s="7" t="str">
        <f>IF([1]主干线!E1915="","",[1]主干线!E1915)</f>
        <v>LGJ-185/30</v>
      </c>
      <c r="F1915" s="7">
        <f>IF([1]主干线!F1915="","",[1]主干线!F1915)</f>
        <v>1.5184E-2</v>
      </c>
      <c r="G1915" s="7">
        <f>IF([1]主干线!M1915="","",[1]主干线!M1915)</f>
        <v>2E-3</v>
      </c>
      <c r="H1915" s="7">
        <f>IF([1]主干线!N1915="","",[1]主干线!N1915)</f>
        <v>0</v>
      </c>
      <c r="I1915" s="7">
        <f>IF([1]主干线!O1915="","",[1]主干线!O1915)</f>
        <v>0</v>
      </c>
      <c r="J1915" s="7">
        <f>IF([1]主干线!P1915="","",[1]主干线!P1915)</f>
        <v>2015</v>
      </c>
      <c r="K1915" s="7">
        <f>IF([1]主干线!Q1915="","",[1]主干线!Q1915)</f>
        <v>1</v>
      </c>
      <c r="L1915" s="7">
        <f>IF([1]主干线!R1915="","",[1]主干线!R1915)</f>
        <v>0</v>
      </c>
      <c r="M1915" s="7">
        <f>IF([1]主干线!S1915="","",[1]主干线!S1915)</f>
        <v>0</v>
      </c>
      <c r="N1915" s="7">
        <f>IF([1]主干线!T1915="","",[1]主干线!T1915)</f>
        <v>0</v>
      </c>
      <c r="O1915" s="7" t="str">
        <f>IF([1]主干线!V1915="","",[1]主干线!V1915)</f>
        <v>配变_民新精密钣金</v>
      </c>
      <c r="P1915" s="7">
        <f>IF([1]主干线!W1915="","",[1]主干线!W1915)</f>
        <v>0.303674</v>
      </c>
      <c r="Q1915" s="7">
        <f>IF([1]主干线!X1915="","",[1]主干线!X1915)</f>
        <v>6</v>
      </c>
      <c r="R1915" s="7">
        <f>IF([1]主干线!I1915="","",[1]主干线!I1915)</f>
        <v>0</v>
      </c>
      <c r="S1915" s="7">
        <f>IF([1]主干线!G1915="","",[1]主干线!G1915)</f>
        <v>0</v>
      </c>
      <c r="T1915" s="7">
        <f>IF([1]主干线!J1915="","",[1]主干线!J1915)</f>
        <v>0</v>
      </c>
      <c r="U1915" s="7" t="str">
        <f>IF([1]主干线!H1915="","",[1]主干线!H1915)</f>
        <v>市辖</v>
      </c>
    </row>
    <row r="1916" spans="1:21" x14ac:dyDescent="0.15">
      <c r="A1916" s="7" t="str">
        <f>IF([1]主干线!A1916="","",[1]主干线!A1916)</f>
        <v>瑞肆线路34</v>
      </c>
      <c r="B1916" s="7" t="str">
        <f>IF([1]主干线!B1916="","",[1]主干线!B1916)</f>
        <v>10kV</v>
      </c>
      <c r="C1916" s="7" t="str">
        <f>IF([1]主干线!C1916="","",[1]主干线!C1916)</f>
        <v>124瑞肆线</v>
      </c>
      <c r="D1916" s="7">
        <f>IF([1]主干线!D1916="","",[1]主干线!D1916)</f>
        <v>0</v>
      </c>
      <c r="E1916" s="7" t="str">
        <f>IF([1]主干线!E1916="","",[1]主干线!E1916)</f>
        <v>LGJ-185/30</v>
      </c>
      <c r="F1916" s="7">
        <f>IF([1]主干线!F1916="","",[1]主干线!F1916)</f>
        <v>1.4943E-2</v>
      </c>
      <c r="G1916" s="7">
        <f>IF([1]主干线!M1916="","",[1]主干线!M1916)</f>
        <v>2E-3</v>
      </c>
      <c r="H1916" s="7">
        <f>IF([1]主干线!N1916="","",[1]主干线!N1916)</f>
        <v>0</v>
      </c>
      <c r="I1916" s="7">
        <f>IF([1]主干线!O1916="","",[1]主干线!O1916)</f>
        <v>0</v>
      </c>
      <c r="J1916" s="7">
        <f>IF([1]主干线!P1916="","",[1]主干线!P1916)</f>
        <v>2015</v>
      </c>
      <c r="K1916" s="7">
        <f>IF([1]主干线!Q1916="","",[1]主干线!Q1916)</f>
        <v>2</v>
      </c>
      <c r="L1916" s="7">
        <f>IF([1]主干线!R1916="","",[1]主干线!R1916)</f>
        <v>0</v>
      </c>
      <c r="M1916" s="7">
        <f>IF([1]主干线!S1916="","",[1]主干线!S1916)</f>
        <v>0</v>
      </c>
      <c r="N1916" s="7">
        <f>IF([1]主干线!T1916="","",[1]主干线!T1916)</f>
        <v>0</v>
      </c>
      <c r="O1916" s="7" t="str">
        <f>IF([1]主干线!V1916="","",[1]主干线!V1916)</f>
        <v>配变_理文包装</v>
      </c>
      <c r="P1916" s="7">
        <f>IF([1]主干线!W1916="","",[1]主干线!W1916)</f>
        <v>0.29886600000000002</v>
      </c>
      <c r="Q1916" s="7">
        <f>IF([1]主干线!X1916="","",[1]主干线!X1916)</f>
        <v>7</v>
      </c>
      <c r="R1916" s="7">
        <f>IF([1]主干线!I1916="","",[1]主干线!I1916)</f>
        <v>1</v>
      </c>
      <c r="S1916" s="7">
        <f>IF([1]主干线!G1916="","",[1]主干线!G1916)</f>
        <v>0</v>
      </c>
      <c r="T1916" s="7">
        <f>IF([1]主干线!J1916="","",[1]主干线!J1916)</f>
        <v>0</v>
      </c>
      <c r="U1916" s="7" t="str">
        <f>IF([1]主干线!H1916="","",[1]主干线!H1916)</f>
        <v>市辖</v>
      </c>
    </row>
    <row r="1917" spans="1:21" x14ac:dyDescent="0.15">
      <c r="A1917" s="7" t="str">
        <f>IF([1]主干线!A1917="","",[1]主干线!A1917)</f>
        <v>瑞肆线路35</v>
      </c>
      <c r="B1917" s="7" t="str">
        <f>IF([1]主干线!B1917="","",[1]主干线!B1917)</f>
        <v>10kV</v>
      </c>
      <c r="C1917" s="7" t="str">
        <f>IF([1]主干线!C1917="","",[1]主干线!C1917)</f>
        <v>124瑞肆线</v>
      </c>
      <c r="D1917" s="7">
        <f>IF([1]主干线!D1917="","",[1]主干线!D1917)</f>
        <v>0</v>
      </c>
      <c r="E1917" s="7" t="str">
        <f>IF([1]主干线!E1917="","",[1]主干线!E1917)</f>
        <v>LGJ-185/30</v>
      </c>
      <c r="F1917" s="7">
        <f>IF([1]主干线!F1917="","",[1]主干线!F1917)</f>
        <v>7.9281000000000004E-2</v>
      </c>
      <c r="G1917" s="7">
        <f>IF([1]主干线!M1917="","",[1]主干线!M1917)</f>
        <v>2E-3</v>
      </c>
      <c r="H1917" s="7">
        <f>IF([1]主干线!N1917="","",[1]主干线!N1917)</f>
        <v>0</v>
      </c>
      <c r="I1917" s="7">
        <f>IF([1]主干线!O1917="","",[1]主干线!O1917)</f>
        <v>0</v>
      </c>
      <c r="J1917" s="7">
        <f>IF([1]主干线!P1917="","",[1]主干线!P1917)</f>
        <v>2015</v>
      </c>
      <c r="K1917" s="7">
        <f>IF([1]主干线!Q1917="","",[1]主干线!Q1917)</f>
        <v>3</v>
      </c>
      <c r="L1917" s="7">
        <f>IF([1]主干线!R1917="","",[1]主干线!R1917)</f>
        <v>0</v>
      </c>
      <c r="M1917" s="7">
        <f>IF([1]主干线!S1917="","",[1]主干线!S1917)</f>
        <v>0</v>
      </c>
      <c r="N1917" s="7">
        <f>IF([1]主干线!T1917="","",[1]主干线!T1917)</f>
        <v>0</v>
      </c>
      <c r="O1917" s="7" t="str">
        <f>IF([1]主干线!V1917="","",[1]主干线!V1917)</f>
        <v>8796088827680</v>
      </c>
      <c r="P1917" s="7">
        <f>IF([1]主干线!W1917="","",[1]主干线!W1917)</f>
        <v>1.5856170000000001</v>
      </c>
      <c r="Q1917" s="7">
        <f>IF([1]主干线!X1917="","",[1]主干线!X1917)</f>
        <v>8</v>
      </c>
      <c r="R1917" s="7">
        <f>IF([1]主干线!I1917="","",[1]主干线!I1917)</f>
        <v>1</v>
      </c>
      <c r="S1917" s="7">
        <f>IF([1]主干线!G1917="","",[1]主干线!G1917)</f>
        <v>0</v>
      </c>
      <c r="T1917" s="7">
        <f>IF([1]主干线!J1917="","",[1]主干线!J1917)</f>
        <v>0</v>
      </c>
      <c r="U1917" s="7" t="str">
        <f>IF([1]主干线!H1917="","",[1]主干线!H1917)</f>
        <v>市辖</v>
      </c>
    </row>
    <row r="1918" spans="1:21" x14ac:dyDescent="0.15">
      <c r="A1918" s="7" t="str">
        <f>IF([1]主干线!A1918="","",[1]主干线!A1918)</f>
        <v>瑞肆线路36</v>
      </c>
      <c r="B1918" s="7" t="str">
        <f>IF([1]主干线!B1918="","",[1]主干线!B1918)</f>
        <v>10kV</v>
      </c>
      <c r="C1918" s="7" t="str">
        <f>IF([1]主干线!C1918="","",[1]主干线!C1918)</f>
        <v>124瑞肆线</v>
      </c>
      <c r="D1918" s="7">
        <f>IF([1]主干线!D1918="","",[1]主干线!D1918)</f>
        <v>0</v>
      </c>
      <c r="E1918" s="7" t="str">
        <f>IF([1]主干线!E1918="","",[1]主干线!E1918)</f>
        <v>LGJ-185/30</v>
      </c>
      <c r="F1918" s="7">
        <f>IF([1]主干线!F1918="","",[1]主干线!F1918)</f>
        <v>0.111706</v>
      </c>
      <c r="G1918" s="7">
        <f>IF([1]主干线!M1918="","",[1]主干线!M1918)</f>
        <v>2E-3</v>
      </c>
      <c r="H1918" s="7">
        <f>IF([1]主干线!N1918="","",[1]主干线!N1918)</f>
        <v>0</v>
      </c>
      <c r="I1918" s="7">
        <f>IF([1]主干线!O1918="","",[1]主干线!O1918)</f>
        <v>0</v>
      </c>
      <c r="J1918" s="7">
        <f>IF([1]主干线!P1918="","",[1]主干线!P1918)</f>
        <v>2015</v>
      </c>
      <c r="K1918" s="7">
        <f>IF([1]主干线!Q1918="","",[1]主干线!Q1918)</f>
        <v>1</v>
      </c>
      <c r="L1918" s="7">
        <f>IF([1]主干线!R1918="","",[1]主干线!R1918)</f>
        <v>0</v>
      </c>
      <c r="M1918" s="7">
        <f>IF([1]主干线!S1918="","",[1]主干线!S1918)</f>
        <v>0</v>
      </c>
      <c r="N1918" s="7">
        <f>IF([1]主干线!T1918="","",[1]主干线!T1918)</f>
        <v>0</v>
      </c>
      <c r="O1918" s="7" t="str">
        <f>IF([1]主干线!V1918="","",[1]主干线!V1918)</f>
        <v>8796088773456</v>
      </c>
      <c r="P1918" s="7">
        <f>IF([1]主干线!W1918="","",[1]主干线!W1918)</f>
        <v>2.2341220000000002</v>
      </c>
      <c r="Q1918" s="7">
        <f>IF([1]主干线!X1918="","",[1]主干线!X1918)</f>
        <v>0</v>
      </c>
      <c r="R1918" s="7">
        <f>IF([1]主干线!I1918="","",[1]主干线!I1918)</f>
        <v>0</v>
      </c>
      <c r="S1918" s="7">
        <f>IF([1]主干线!G1918="","",[1]主干线!G1918)</f>
        <v>0</v>
      </c>
      <c r="T1918" s="7">
        <f>IF([1]主干线!J1918="","",[1]主干线!J1918)</f>
        <v>0</v>
      </c>
      <c r="U1918" s="7" t="str">
        <f>IF([1]主干线!H1918="","",[1]主干线!H1918)</f>
        <v>市辖</v>
      </c>
    </row>
    <row r="1919" spans="1:21" x14ac:dyDescent="0.15">
      <c r="A1919" s="7" t="str">
        <f>IF([1]主干线!A1919="","",[1]主干线!A1919)</f>
        <v>瑞肆线路37</v>
      </c>
      <c r="B1919" s="7" t="str">
        <f>IF([1]主干线!B1919="","",[1]主干线!B1919)</f>
        <v>10kV</v>
      </c>
      <c r="C1919" s="7" t="str">
        <f>IF([1]主干线!C1919="","",[1]主干线!C1919)</f>
        <v>124瑞肆线</v>
      </c>
      <c r="D1919" s="7">
        <f>IF([1]主干线!D1919="","",[1]主干线!D1919)</f>
        <v>0</v>
      </c>
      <c r="E1919" s="7" t="str">
        <f>IF([1]主干线!E1919="","",[1]主干线!E1919)</f>
        <v>LGJ-185/30</v>
      </c>
      <c r="F1919" s="7">
        <f>IF([1]主干线!F1919="","",[1]主干线!F1919)</f>
        <v>2.5838E-2</v>
      </c>
      <c r="G1919" s="7">
        <f>IF([1]主干线!M1919="","",[1]主干线!M1919)</f>
        <v>2E-3</v>
      </c>
      <c r="H1919" s="7">
        <f>IF([1]主干线!N1919="","",[1]主干线!N1919)</f>
        <v>0</v>
      </c>
      <c r="I1919" s="7">
        <f>IF([1]主干线!O1919="","",[1]主干线!O1919)</f>
        <v>0</v>
      </c>
      <c r="J1919" s="7">
        <f>IF([1]主干线!P1919="","",[1]主干线!P1919)</f>
        <v>2015</v>
      </c>
      <c r="K1919" s="7">
        <f>IF([1]主干线!Q1919="","",[1]主干线!Q1919)</f>
        <v>2</v>
      </c>
      <c r="L1919" s="7">
        <f>IF([1]主干线!R1919="","",[1]主干线!R1919)</f>
        <v>0</v>
      </c>
      <c r="M1919" s="7">
        <f>IF([1]主干线!S1919="","",[1]主干线!S1919)</f>
        <v>0</v>
      </c>
      <c r="N1919" s="7">
        <f>IF([1]主干线!T1919="","",[1]主干线!T1919)</f>
        <v>0</v>
      </c>
      <c r="O1919" s="7" t="str">
        <f>IF([1]主干线!V1919="","",[1]主干线!V1919)</f>
        <v>配变_丽强转移印花9777</v>
      </c>
      <c r="P1919" s="7">
        <f>IF([1]主干线!W1919="","",[1]主干线!W1919)</f>
        <v>0.51675899999999997</v>
      </c>
      <c r="Q1919" s="7">
        <f>IF([1]主干线!X1919="","",[1]主干线!X1919)</f>
        <v>1</v>
      </c>
      <c r="R1919" s="7">
        <f>IF([1]主干线!I1919="","",[1]主干线!I1919)</f>
        <v>1</v>
      </c>
      <c r="S1919" s="7">
        <f>IF([1]主干线!G1919="","",[1]主干线!G1919)</f>
        <v>0</v>
      </c>
      <c r="T1919" s="7">
        <f>IF([1]主干线!J1919="","",[1]主干线!J1919)</f>
        <v>0</v>
      </c>
      <c r="U1919" s="7" t="str">
        <f>IF([1]主干线!H1919="","",[1]主干线!H1919)</f>
        <v>市辖</v>
      </c>
    </row>
    <row r="1920" spans="1:21" x14ac:dyDescent="0.15">
      <c r="A1920" s="7" t="str">
        <f>IF([1]主干线!A1920="","",[1]主干线!A1920)</f>
        <v>瑞肆线路38</v>
      </c>
      <c r="B1920" s="7" t="str">
        <f>IF([1]主干线!B1920="","",[1]主干线!B1920)</f>
        <v>10kV</v>
      </c>
      <c r="C1920" s="7" t="str">
        <f>IF([1]主干线!C1920="","",[1]主干线!C1920)</f>
        <v>124瑞肆线</v>
      </c>
      <c r="D1920" s="7">
        <f>IF([1]主干线!D1920="","",[1]主干线!D1920)</f>
        <v>0</v>
      </c>
      <c r="E1920" s="7" t="str">
        <f>IF([1]主干线!E1920="","",[1]主干线!E1920)</f>
        <v>LGJ-185/30</v>
      </c>
      <c r="F1920" s="7">
        <f>IF([1]主干线!F1920="","",[1]主干线!F1920)</f>
        <v>2.4593E-2</v>
      </c>
      <c r="G1920" s="7">
        <f>IF([1]主干线!M1920="","",[1]主干线!M1920)</f>
        <v>2E-3</v>
      </c>
      <c r="H1920" s="7">
        <f>IF([1]主干线!N1920="","",[1]主干线!N1920)</f>
        <v>0</v>
      </c>
      <c r="I1920" s="7">
        <f>IF([1]主干线!O1920="","",[1]主干线!O1920)</f>
        <v>0</v>
      </c>
      <c r="J1920" s="7">
        <f>IF([1]主干线!P1920="","",[1]主干线!P1920)</f>
        <v>2015</v>
      </c>
      <c r="K1920" s="7">
        <f>IF([1]主干线!Q1920="","",[1]主干线!Q1920)</f>
        <v>3</v>
      </c>
      <c r="L1920" s="7">
        <f>IF([1]主干线!R1920="","",[1]主干线!R1920)</f>
        <v>0</v>
      </c>
      <c r="M1920" s="7">
        <f>IF([1]主干线!S1920="","",[1]主干线!S1920)</f>
        <v>0</v>
      </c>
      <c r="N1920" s="7">
        <f>IF([1]主干线!T1920="","",[1]主干线!T1920)</f>
        <v>0</v>
      </c>
      <c r="O1920" s="7" t="str">
        <f>IF([1]主干线!V1920="","",[1]主干线!V1920)</f>
        <v>8796088773504</v>
      </c>
      <c r="P1920" s="7">
        <f>IF([1]主干线!W1920="","",[1]主干线!W1920)</f>
        <v>0.49186400000000002</v>
      </c>
      <c r="Q1920" s="7">
        <f>IF([1]主干线!X1920="","",[1]主干线!X1920)</f>
        <v>2</v>
      </c>
      <c r="R1920" s="7">
        <f>IF([1]主干线!I1920="","",[1]主干线!I1920)</f>
        <v>1</v>
      </c>
      <c r="S1920" s="7">
        <f>IF([1]主干线!G1920="","",[1]主干线!G1920)</f>
        <v>0</v>
      </c>
      <c r="T1920" s="7">
        <f>IF([1]主干线!J1920="","",[1]主干线!J1920)</f>
        <v>0</v>
      </c>
      <c r="U1920" s="7" t="str">
        <f>IF([1]主干线!H1920="","",[1]主干线!H1920)</f>
        <v>市辖</v>
      </c>
    </row>
    <row r="1921" spans="1:21" x14ac:dyDescent="0.15">
      <c r="A1921" s="7" t="str">
        <f>IF([1]主干线!A1921="","",[1]主干线!A1921)</f>
        <v>瑞肆线路39</v>
      </c>
      <c r="B1921" s="7" t="str">
        <f>IF([1]主干线!B1921="","",[1]主干线!B1921)</f>
        <v>10kV</v>
      </c>
      <c r="C1921" s="7" t="str">
        <f>IF([1]主干线!C1921="","",[1]主干线!C1921)</f>
        <v>124瑞肆线</v>
      </c>
      <c r="D1921" s="7">
        <f>IF([1]主干线!D1921="","",[1]主干线!D1921)</f>
        <v>0</v>
      </c>
      <c r="E1921" s="7" t="str">
        <f>IF([1]主干线!E1921="","",[1]主干线!E1921)</f>
        <v>LGJ-185/30</v>
      </c>
      <c r="F1921" s="7">
        <f>IF([1]主干线!F1921="","",[1]主干线!F1921)</f>
        <v>1.5623E-2</v>
      </c>
      <c r="G1921" s="7">
        <f>IF([1]主干线!M1921="","",[1]主干线!M1921)</f>
        <v>2E-3</v>
      </c>
      <c r="H1921" s="7">
        <f>IF([1]主干线!N1921="","",[1]主干线!N1921)</f>
        <v>0</v>
      </c>
      <c r="I1921" s="7">
        <f>IF([1]主干线!O1921="","",[1]主干线!O1921)</f>
        <v>0</v>
      </c>
      <c r="J1921" s="7">
        <f>IF([1]主干线!P1921="","",[1]主干线!P1921)</f>
        <v>2015</v>
      </c>
      <c r="K1921" s="7">
        <f>IF([1]主干线!Q1921="","",[1]主干线!Q1921)</f>
        <v>1</v>
      </c>
      <c r="L1921" s="7">
        <f>IF([1]主干线!R1921="","",[1]主干线!R1921)</f>
        <v>0</v>
      </c>
      <c r="M1921" s="7">
        <f>IF([1]主干线!S1921="","",[1]主干线!S1921)</f>
        <v>0</v>
      </c>
      <c r="N1921" s="7">
        <f>IF([1]主干线!T1921="","",[1]主干线!T1921)</f>
        <v>0</v>
      </c>
      <c r="O1921" s="7" t="str">
        <f>IF([1]主干线!V1921="","",[1]主干线!V1921)</f>
        <v>配变_汛潮电子</v>
      </c>
      <c r="P1921" s="7">
        <f>IF([1]主干线!W1921="","",[1]主干线!W1921)</f>
        <v>0.31245499999999998</v>
      </c>
      <c r="Q1921" s="7">
        <f>IF([1]主干线!X1921="","",[1]主干线!X1921)</f>
        <v>3</v>
      </c>
      <c r="R1921" s="7">
        <f>IF([1]主干线!I1921="","",[1]主干线!I1921)</f>
        <v>0</v>
      </c>
      <c r="S1921" s="7">
        <f>IF([1]主干线!G1921="","",[1]主干线!G1921)</f>
        <v>0</v>
      </c>
      <c r="T1921" s="7">
        <f>IF([1]主干线!J1921="","",[1]主干线!J1921)</f>
        <v>0</v>
      </c>
      <c r="U1921" s="7" t="str">
        <f>IF([1]主干线!H1921="","",[1]主干线!H1921)</f>
        <v>市辖</v>
      </c>
    </row>
    <row r="1922" spans="1:21" x14ac:dyDescent="0.15">
      <c r="A1922" s="7" t="str">
        <f>IF([1]主干线!A1922="","",[1]主干线!A1922)</f>
        <v>瑞肆线路40</v>
      </c>
      <c r="B1922" s="7" t="str">
        <f>IF([1]主干线!B1922="","",[1]主干线!B1922)</f>
        <v>10kV</v>
      </c>
      <c r="C1922" s="7" t="str">
        <f>IF([1]主干线!C1922="","",[1]主干线!C1922)</f>
        <v>124瑞肆线</v>
      </c>
      <c r="D1922" s="7">
        <f>IF([1]主干线!D1922="","",[1]主干线!D1922)</f>
        <v>0</v>
      </c>
      <c r="E1922" s="7" t="str">
        <f>IF([1]主干线!E1922="","",[1]主干线!E1922)</f>
        <v>LGJ-185/30</v>
      </c>
      <c r="F1922" s="7">
        <f>IF([1]主干线!F1922="","",[1]主干线!F1922)</f>
        <v>0.10523399999999999</v>
      </c>
      <c r="G1922" s="7">
        <f>IF([1]主干线!M1922="","",[1]主干线!M1922)</f>
        <v>2E-3</v>
      </c>
      <c r="H1922" s="7">
        <f>IF([1]主干线!N1922="","",[1]主干线!N1922)</f>
        <v>0</v>
      </c>
      <c r="I1922" s="7">
        <f>IF([1]主干线!O1922="","",[1]主干线!O1922)</f>
        <v>0</v>
      </c>
      <c r="J1922" s="7">
        <f>IF([1]主干线!P1922="","",[1]主干线!P1922)</f>
        <v>2015</v>
      </c>
      <c r="K1922" s="7">
        <f>IF([1]主干线!Q1922="","",[1]主干线!Q1922)</f>
        <v>2</v>
      </c>
      <c r="L1922" s="7">
        <f>IF([1]主干线!R1922="","",[1]主干线!R1922)</f>
        <v>0</v>
      </c>
      <c r="M1922" s="7">
        <f>IF([1]主干线!S1922="","",[1]主干线!S1922)</f>
        <v>0</v>
      </c>
      <c r="N1922" s="7">
        <f>IF([1]主干线!T1922="","",[1]主干线!T1922)</f>
        <v>0</v>
      </c>
      <c r="O1922" s="7" t="str">
        <f>IF([1]主干线!V1922="","",[1]主干线!V1922)</f>
        <v>8796088773552</v>
      </c>
      <c r="P1922" s="7">
        <f>IF([1]主干线!W1922="","",[1]主干线!W1922)</f>
        <v>2.104676</v>
      </c>
      <c r="Q1922" s="7">
        <f>IF([1]主干线!X1922="","",[1]主干线!X1922)</f>
        <v>4</v>
      </c>
      <c r="R1922" s="7">
        <f>IF([1]主干线!I1922="","",[1]主干线!I1922)</f>
        <v>1</v>
      </c>
      <c r="S1922" s="7">
        <f>IF([1]主干线!G1922="","",[1]主干线!G1922)</f>
        <v>0</v>
      </c>
      <c r="T1922" s="7">
        <f>IF([1]主干线!J1922="","",[1]主干线!J1922)</f>
        <v>0</v>
      </c>
      <c r="U1922" s="7" t="str">
        <f>IF([1]主干线!H1922="","",[1]主干线!H1922)</f>
        <v>市辖</v>
      </c>
    </row>
    <row r="1923" spans="1:21" x14ac:dyDescent="0.15">
      <c r="A1923" s="7" t="str">
        <f>IF([1]主干线!A1923="","",[1]主干线!A1923)</f>
        <v>瑞肆线路41</v>
      </c>
      <c r="B1923" s="7" t="str">
        <f>IF([1]主干线!B1923="","",[1]主干线!B1923)</f>
        <v>10kV</v>
      </c>
      <c r="C1923" s="7" t="str">
        <f>IF([1]主干线!C1923="","",[1]主干线!C1923)</f>
        <v>124瑞肆线</v>
      </c>
      <c r="D1923" s="7">
        <f>IF([1]主干线!D1923="","",[1]主干线!D1923)</f>
        <v>0</v>
      </c>
      <c r="E1923" s="7" t="str">
        <f>IF([1]主干线!E1923="","",[1]主干线!E1923)</f>
        <v>LGJ-185/30</v>
      </c>
      <c r="F1923" s="7">
        <f>IF([1]主干线!F1923="","",[1]主干线!F1923)</f>
        <v>2.9405000000000001E-2</v>
      </c>
      <c r="G1923" s="7">
        <f>IF([1]主干线!M1923="","",[1]主干线!M1923)</f>
        <v>2E-3</v>
      </c>
      <c r="H1923" s="7">
        <f>IF([1]主干线!N1923="","",[1]主干线!N1923)</f>
        <v>0</v>
      </c>
      <c r="I1923" s="7">
        <f>IF([1]主干线!O1923="","",[1]主干线!O1923)</f>
        <v>0</v>
      </c>
      <c r="J1923" s="7">
        <f>IF([1]主干线!P1923="","",[1]主干线!P1923)</f>
        <v>2015</v>
      </c>
      <c r="K1923" s="7">
        <f>IF([1]主干线!Q1923="","",[1]主干线!Q1923)</f>
        <v>3</v>
      </c>
      <c r="L1923" s="7">
        <f>IF([1]主干线!R1923="","",[1]主干线!R1923)</f>
        <v>0</v>
      </c>
      <c r="M1923" s="7">
        <f>IF([1]主干线!S1923="","",[1]主干线!S1923)</f>
        <v>0</v>
      </c>
      <c r="N1923" s="7">
        <f>IF([1]主干线!T1923="","",[1]主干线!T1923)</f>
        <v>0</v>
      </c>
      <c r="O1923" s="7" t="str">
        <f>IF([1]主干线!V1923="","",[1]主干线!V1923)</f>
        <v>配变_金鼎精密模具</v>
      </c>
      <c r="P1923" s="7">
        <f>IF([1]主干线!W1923="","",[1]主干线!W1923)</f>
        <v>0.58810300000000004</v>
      </c>
      <c r="Q1923" s="7">
        <f>IF([1]主干线!X1923="","",[1]主干线!X1923)</f>
        <v>5</v>
      </c>
      <c r="R1923" s="7">
        <f>IF([1]主干线!I1923="","",[1]主干线!I1923)</f>
        <v>1</v>
      </c>
      <c r="S1923" s="7">
        <f>IF([1]主干线!G1923="","",[1]主干线!G1923)</f>
        <v>0</v>
      </c>
      <c r="T1923" s="7">
        <f>IF([1]主干线!J1923="","",[1]主干线!J1923)</f>
        <v>0</v>
      </c>
      <c r="U1923" s="7" t="str">
        <f>IF([1]主干线!H1923="","",[1]主干线!H1923)</f>
        <v>市辖</v>
      </c>
    </row>
    <row r="1924" spans="1:21" x14ac:dyDescent="0.15">
      <c r="A1924" s="7" t="str">
        <f>IF([1]主干线!A1924="","",[1]主干线!A1924)</f>
        <v>瑞肆线路42</v>
      </c>
      <c r="B1924" s="7" t="str">
        <f>IF([1]主干线!B1924="","",[1]主干线!B1924)</f>
        <v>10kV</v>
      </c>
      <c r="C1924" s="7" t="str">
        <f>IF([1]主干线!C1924="","",[1]主干线!C1924)</f>
        <v>124瑞肆线</v>
      </c>
      <c r="D1924" s="7">
        <f>IF([1]主干线!D1924="","",[1]主干线!D1924)</f>
        <v>0</v>
      </c>
      <c r="E1924" s="7" t="str">
        <f>IF([1]主干线!E1924="","",[1]主干线!E1924)</f>
        <v>LGJ-185/30</v>
      </c>
      <c r="F1924" s="7">
        <f>IF([1]主干线!F1924="","",[1]主干线!F1924)</f>
        <v>3.7274000000000002E-2</v>
      </c>
      <c r="G1924" s="7">
        <f>IF([1]主干线!M1924="","",[1]主干线!M1924)</f>
        <v>2E-3</v>
      </c>
      <c r="H1924" s="7">
        <f>IF([1]主干线!N1924="","",[1]主干线!N1924)</f>
        <v>0</v>
      </c>
      <c r="I1924" s="7">
        <f>IF([1]主干线!O1924="","",[1]主干线!O1924)</f>
        <v>0</v>
      </c>
      <c r="J1924" s="7">
        <f>IF([1]主干线!P1924="","",[1]主干线!P1924)</f>
        <v>2015</v>
      </c>
      <c r="K1924" s="7">
        <f>IF([1]主干线!Q1924="","",[1]主干线!Q1924)</f>
        <v>1</v>
      </c>
      <c r="L1924" s="7">
        <f>IF([1]主干线!R1924="","",[1]主干线!R1924)</f>
        <v>0</v>
      </c>
      <c r="M1924" s="7">
        <f>IF([1]主干线!S1924="","",[1]主干线!S1924)</f>
        <v>0</v>
      </c>
      <c r="N1924" s="7">
        <f>IF([1]主干线!T1924="","",[1]主干线!T1924)</f>
        <v>0</v>
      </c>
      <c r="O1924" s="7" t="str">
        <f>IF([1]主干线!V1924="","",[1]主干线!V1924)</f>
        <v>8796088773632</v>
      </c>
      <c r="P1924" s="7">
        <f>IF([1]主干线!W1924="","",[1]主干线!W1924)</f>
        <v>0.74548599999999998</v>
      </c>
      <c r="Q1924" s="7">
        <f>IF([1]主干线!X1924="","",[1]主干线!X1924)</f>
        <v>6</v>
      </c>
      <c r="R1924" s="7">
        <f>IF([1]主干线!I1924="","",[1]主干线!I1924)</f>
        <v>0</v>
      </c>
      <c r="S1924" s="7">
        <f>IF([1]主干线!G1924="","",[1]主干线!G1924)</f>
        <v>0</v>
      </c>
      <c r="T1924" s="7">
        <f>IF([1]主干线!J1924="","",[1]主干线!J1924)</f>
        <v>0</v>
      </c>
      <c r="U1924" s="7" t="str">
        <f>IF([1]主干线!H1924="","",[1]主干线!H1924)</f>
        <v>市辖</v>
      </c>
    </row>
    <row r="1925" spans="1:21" x14ac:dyDescent="0.15">
      <c r="A1925" s="7" t="str">
        <f>IF([1]主干线!A1925="","",[1]主干线!A1925)</f>
        <v>瑞肆线路43</v>
      </c>
      <c r="B1925" s="7" t="str">
        <f>IF([1]主干线!B1925="","",[1]主干线!B1925)</f>
        <v>10kV</v>
      </c>
      <c r="C1925" s="7" t="str">
        <f>IF([1]主干线!C1925="","",[1]主干线!C1925)</f>
        <v>124瑞肆线</v>
      </c>
      <c r="D1925" s="7">
        <f>IF([1]主干线!D1925="","",[1]主干线!D1925)</f>
        <v>0</v>
      </c>
      <c r="E1925" s="7" t="str">
        <f>IF([1]主干线!E1925="","",[1]主干线!E1925)</f>
        <v>LGJ-185/30</v>
      </c>
      <c r="F1925" s="7">
        <f>IF([1]主干线!F1925="","",[1]主干线!F1925)</f>
        <v>1.9618E-2</v>
      </c>
      <c r="G1925" s="7">
        <f>IF([1]主干线!M1925="","",[1]主干线!M1925)</f>
        <v>2E-3</v>
      </c>
      <c r="H1925" s="7">
        <f>IF([1]主干线!N1925="","",[1]主干线!N1925)</f>
        <v>0</v>
      </c>
      <c r="I1925" s="7">
        <f>IF([1]主干线!O1925="","",[1]主干线!O1925)</f>
        <v>0</v>
      </c>
      <c r="J1925" s="7">
        <f>IF([1]主干线!P1925="","",[1]主干线!P1925)</f>
        <v>2015</v>
      </c>
      <c r="K1925" s="7">
        <f>IF([1]主干线!Q1925="","",[1]主干线!Q1925)</f>
        <v>2</v>
      </c>
      <c r="L1925" s="7">
        <f>IF([1]主干线!R1925="","",[1]主干线!R1925)</f>
        <v>0</v>
      </c>
      <c r="M1925" s="7">
        <f>IF([1]主干线!S1925="","",[1]主干线!S1925)</f>
        <v>0</v>
      </c>
      <c r="N1925" s="7">
        <f>IF([1]主干线!T1925="","",[1]主干线!T1925)</f>
        <v>0</v>
      </c>
      <c r="O1925" s="7" t="str">
        <f>IF([1]主干线!V1925="","",[1]主干线!V1925)</f>
        <v>配变_云明金属</v>
      </c>
      <c r="P1925" s="7">
        <f>IF([1]主干线!W1925="","",[1]主干线!W1925)</f>
        <v>0.39235100000000001</v>
      </c>
      <c r="Q1925" s="7">
        <f>IF([1]主干线!X1925="","",[1]主干线!X1925)</f>
        <v>7</v>
      </c>
      <c r="R1925" s="7">
        <f>IF([1]主干线!I1925="","",[1]主干线!I1925)</f>
        <v>1</v>
      </c>
      <c r="S1925" s="7">
        <f>IF([1]主干线!G1925="","",[1]主干线!G1925)</f>
        <v>0</v>
      </c>
      <c r="T1925" s="7">
        <f>IF([1]主干线!J1925="","",[1]主干线!J1925)</f>
        <v>0</v>
      </c>
      <c r="U1925" s="7" t="str">
        <f>IF([1]主干线!H1925="","",[1]主干线!H1925)</f>
        <v>市辖</v>
      </c>
    </row>
    <row r="1926" spans="1:21" x14ac:dyDescent="0.15">
      <c r="A1926" s="7" t="str">
        <f>IF([1]主干线!A1926="","",[1]主干线!A1926)</f>
        <v>瑞肆线路44</v>
      </c>
      <c r="B1926" s="7" t="str">
        <f>IF([1]主干线!B1926="","",[1]主干线!B1926)</f>
        <v>10kV</v>
      </c>
      <c r="C1926" s="7" t="str">
        <f>IF([1]主干线!C1926="","",[1]主干线!C1926)</f>
        <v>124瑞肆线</v>
      </c>
      <c r="D1926" s="7">
        <f>IF([1]主干线!D1926="","",[1]主干线!D1926)</f>
        <v>0</v>
      </c>
      <c r="E1926" s="7" t="str">
        <f>IF([1]主干线!E1926="","",[1]主干线!E1926)</f>
        <v>LGJ-185/30</v>
      </c>
      <c r="F1926" s="7">
        <f>IF([1]主干线!F1926="","",[1]主干线!F1926)</f>
        <v>5.6757000000000002E-2</v>
      </c>
      <c r="G1926" s="7">
        <f>IF([1]主干线!M1926="","",[1]主干线!M1926)</f>
        <v>2E-3</v>
      </c>
      <c r="H1926" s="7">
        <f>IF([1]主干线!N1926="","",[1]主干线!N1926)</f>
        <v>0</v>
      </c>
      <c r="I1926" s="7">
        <f>IF([1]主干线!O1926="","",[1]主干线!O1926)</f>
        <v>0</v>
      </c>
      <c r="J1926" s="7">
        <f>IF([1]主干线!P1926="","",[1]主干线!P1926)</f>
        <v>2015</v>
      </c>
      <c r="K1926" s="7">
        <f>IF([1]主干线!Q1926="","",[1]主干线!Q1926)</f>
        <v>3</v>
      </c>
      <c r="L1926" s="7">
        <f>IF([1]主干线!R1926="","",[1]主干线!R1926)</f>
        <v>0</v>
      </c>
      <c r="M1926" s="7">
        <f>IF([1]主干线!S1926="","",[1]主干线!S1926)</f>
        <v>0</v>
      </c>
      <c r="N1926" s="7">
        <f>IF([1]主干线!T1926="","",[1]主干线!T1926)</f>
        <v>0</v>
      </c>
      <c r="O1926" s="7" t="str">
        <f>IF([1]主干线!V1926="","",[1]主干线!V1926)</f>
        <v>配变_辉凡正品金属</v>
      </c>
      <c r="P1926" s="7">
        <f>IF([1]主干线!W1926="","",[1]主干线!W1926)</f>
        <v>1.135135</v>
      </c>
      <c r="Q1926" s="7">
        <f>IF([1]主干线!X1926="","",[1]主干线!X1926)</f>
        <v>8</v>
      </c>
      <c r="R1926" s="7">
        <f>IF([1]主干线!I1926="","",[1]主干线!I1926)</f>
        <v>1</v>
      </c>
      <c r="S1926" s="7">
        <f>IF([1]主干线!G1926="","",[1]主干线!G1926)</f>
        <v>0</v>
      </c>
      <c r="T1926" s="7">
        <f>IF([1]主干线!J1926="","",[1]主干线!J1926)</f>
        <v>0</v>
      </c>
      <c r="U1926" s="7" t="str">
        <f>IF([1]主干线!H1926="","",[1]主干线!H1926)</f>
        <v>市辖</v>
      </c>
    </row>
    <row r="1927" spans="1:21" x14ac:dyDescent="0.15">
      <c r="A1927" s="7" t="str">
        <f>IF([1]主干线!A1927="","",[1]主干线!A1927)</f>
        <v>瑞肆线路45</v>
      </c>
      <c r="B1927" s="7" t="str">
        <f>IF([1]主干线!B1927="","",[1]主干线!B1927)</f>
        <v>10kV</v>
      </c>
      <c r="C1927" s="7" t="str">
        <f>IF([1]主干线!C1927="","",[1]主干线!C1927)</f>
        <v>124瑞肆线</v>
      </c>
      <c r="D1927" s="7">
        <f>IF([1]主干线!D1927="","",[1]主干线!D1927)</f>
        <v>0</v>
      </c>
      <c r="E1927" s="7" t="str">
        <f>IF([1]主干线!E1927="","",[1]主干线!E1927)</f>
        <v>LGJ-185/30</v>
      </c>
      <c r="F1927" s="7">
        <f>IF([1]主干线!F1927="","",[1]主干线!F1927)</f>
        <v>0.101886</v>
      </c>
      <c r="G1927" s="7">
        <f>IF([1]主干线!M1927="","",[1]主干线!M1927)</f>
        <v>2E-3</v>
      </c>
      <c r="H1927" s="7">
        <f>IF([1]主干线!N1927="","",[1]主干线!N1927)</f>
        <v>0</v>
      </c>
      <c r="I1927" s="7">
        <f>IF([1]主干线!O1927="","",[1]主干线!O1927)</f>
        <v>0</v>
      </c>
      <c r="J1927" s="7">
        <f>IF([1]主干线!P1927="","",[1]主干线!P1927)</f>
        <v>2015</v>
      </c>
      <c r="K1927" s="7">
        <f>IF([1]主干线!Q1927="","",[1]主干线!Q1927)</f>
        <v>1</v>
      </c>
      <c r="L1927" s="7">
        <f>IF([1]主干线!R1927="","",[1]主干线!R1927)</f>
        <v>0</v>
      </c>
      <c r="M1927" s="7">
        <f>IF([1]主干线!S1927="","",[1]主干线!S1927)</f>
        <v>0</v>
      </c>
      <c r="N1927" s="7">
        <f>IF([1]主干线!T1927="","",[1]主干线!T1927)</f>
        <v>0</v>
      </c>
      <c r="O1927" s="7" t="str">
        <f>IF([1]主干线!V1927="","",[1]主干线!V1927)</f>
        <v>8796088773664</v>
      </c>
      <c r="P1927" s="7">
        <f>IF([1]主干线!W1927="","",[1]主干线!W1927)</f>
        <v>2.0377179999999999</v>
      </c>
      <c r="Q1927" s="7">
        <f>IF([1]主干线!X1927="","",[1]主干线!X1927)</f>
        <v>0</v>
      </c>
      <c r="R1927" s="7">
        <f>IF([1]主干线!I1927="","",[1]主干线!I1927)</f>
        <v>0</v>
      </c>
      <c r="S1927" s="7">
        <f>IF([1]主干线!G1927="","",[1]主干线!G1927)</f>
        <v>0</v>
      </c>
      <c r="T1927" s="7">
        <f>IF([1]主干线!J1927="","",[1]主干线!J1927)</f>
        <v>0</v>
      </c>
      <c r="U1927" s="7" t="str">
        <f>IF([1]主干线!H1927="","",[1]主干线!H1927)</f>
        <v>市辖</v>
      </c>
    </row>
    <row r="1928" spans="1:21" x14ac:dyDescent="0.15">
      <c r="A1928" s="7" t="str">
        <f>IF([1]主干线!A1928="","",[1]主干线!A1928)</f>
        <v>瑞肆线路46</v>
      </c>
      <c r="B1928" s="7" t="str">
        <f>IF([1]主干线!B1928="","",[1]主干线!B1928)</f>
        <v>10kV</v>
      </c>
      <c r="C1928" s="7" t="str">
        <f>IF([1]主干线!C1928="","",[1]主干线!C1928)</f>
        <v>124瑞肆线</v>
      </c>
      <c r="D1928" s="7">
        <f>IF([1]主干线!D1928="","",[1]主干线!D1928)</f>
        <v>0</v>
      </c>
      <c r="E1928" s="7" t="str">
        <f>IF([1]主干线!E1928="","",[1]主干线!E1928)</f>
        <v>LGJ-185/30</v>
      </c>
      <c r="F1928" s="7">
        <f>IF([1]主干线!F1928="","",[1]主干线!F1928)</f>
        <v>2.7499999999999998E-3</v>
      </c>
      <c r="G1928" s="7">
        <f>IF([1]主干线!M1928="","",[1]主干线!M1928)</f>
        <v>2E-3</v>
      </c>
      <c r="H1928" s="7">
        <f>IF([1]主干线!N1928="","",[1]主干线!N1928)</f>
        <v>0</v>
      </c>
      <c r="I1928" s="7">
        <f>IF([1]主干线!O1928="","",[1]主干线!O1928)</f>
        <v>0</v>
      </c>
      <c r="J1928" s="7">
        <f>IF([1]主干线!P1928="","",[1]主干线!P1928)</f>
        <v>2015</v>
      </c>
      <c r="K1928" s="7">
        <f>IF([1]主干线!Q1928="","",[1]主干线!Q1928)</f>
        <v>2</v>
      </c>
      <c r="L1928" s="7">
        <f>IF([1]主干线!R1928="","",[1]主干线!R1928)</f>
        <v>0</v>
      </c>
      <c r="M1928" s="7">
        <f>IF([1]主干线!S1928="","",[1]主干线!S1928)</f>
        <v>0</v>
      </c>
      <c r="N1928" s="7">
        <f>IF([1]主干线!T1928="","",[1]主干线!T1928)</f>
        <v>0</v>
      </c>
      <c r="O1928" s="7" t="str">
        <f>IF([1]主干线!V1928="","",[1]主干线!V1928)</f>
        <v>配变_盛兵五金制品</v>
      </c>
      <c r="P1928" s="7">
        <f>IF([1]主干线!W1928="","",[1]主干线!W1928)</f>
        <v>5.4994000000000001E-2</v>
      </c>
      <c r="Q1928" s="7">
        <f>IF([1]主干线!X1928="","",[1]主干线!X1928)</f>
        <v>1</v>
      </c>
      <c r="R1928" s="7">
        <f>IF([1]主干线!I1928="","",[1]主干线!I1928)</f>
        <v>1</v>
      </c>
      <c r="S1928" s="7">
        <f>IF([1]主干线!G1928="","",[1]主干线!G1928)</f>
        <v>0</v>
      </c>
      <c r="T1928" s="7">
        <f>IF([1]主干线!J1928="","",[1]主干线!J1928)</f>
        <v>0</v>
      </c>
      <c r="U1928" s="7" t="str">
        <f>IF([1]主干线!H1928="","",[1]主干线!H1928)</f>
        <v>市辖</v>
      </c>
    </row>
    <row r="1929" spans="1:21" x14ac:dyDescent="0.15">
      <c r="A1929" s="7" t="str">
        <f>IF([1]主干线!A1929="","",[1]主干线!A1929)</f>
        <v>瑞肆线路47</v>
      </c>
      <c r="B1929" s="7" t="str">
        <f>IF([1]主干线!B1929="","",[1]主干线!B1929)</f>
        <v>10kV</v>
      </c>
      <c r="C1929" s="7" t="str">
        <f>IF([1]主干线!C1929="","",[1]主干线!C1929)</f>
        <v>124瑞肆线</v>
      </c>
      <c r="D1929" s="7">
        <f>IF([1]主干线!D1929="","",[1]主干线!D1929)</f>
        <v>0</v>
      </c>
      <c r="E1929" s="7" t="str">
        <f>IF([1]主干线!E1929="","",[1]主干线!E1929)</f>
        <v>LGJ-185/30</v>
      </c>
      <c r="F1929" s="7">
        <f>IF([1]主干线!F1929="","",[1]主干线!F1929)</f>
        <v>0.116448</v>
      </c>
      <c r="G1929" s="7">
        <f>IF([1]主干线!M1929="","",[1]主干线!M1929)</f>
        <v>2E-3</v>
      </c>
      <c r="H1929" s="7">
        <f>IF([1]主干线!N1929="","",[1]主干线!N1929)</f>
        <v>0</v>
      </c>
      <c r="I1929" s="7">
        <f>IF([1]主干线!O1929="","",[1]主干线!O1929)</f>
        <v>0</v>
      </c>
      <c r="J1929" s="7">
        <f>IF([1]主干线!P1929="","",[1]主干线!P1929)</f>
        <v>2015</v>
      </c>
      <c r="K1929" s="7">
        <f>IF([1]主干线!Q1929="","",[1]主干线!Q1929)</f>
        <v>3</v>
      </c>
      <c r="L1929" s="7">
        <f>IF([1]主干线!R1929="","",[1]主干线!R1929)</f>
        <v>0</v>
      </c>
      <c r="M1929" s="7">
        <f>IF([1]主干线!S1929="","",[1]主干线!S1929)</f>
        <v>0</v>
      </c>
      <c r="N1929" s="7">
        <f>IF([1]主干线!T1929="","",[1]主干线!T1929)</f>
        <v>0</v>
      </c>
      <c r="O1929" s="7" t="str">
        <f>IF([1]主干线!V1929="","",[1]主干线!V1929)</f>
        <v>8796088773712</v>
      </c>
      <c r="P1929" s="7">
        <f>IF([1]主干线!W1929="","",[1]主干线!W1929)</f>
        <v>2.328951</v>
      </c>
      <c r="Q1929" s="7">
        <f>IF([1]主干线!X1929="","",[1]主干线!X1929)</f>
        <v>2</v>
      </c>
      <c r="R1929" s="7">
        <f>IF([1]主干线!I1929="","",[1]主干线!I1929)</f>
        <v>1</v>
      </c>
      <c r="S1929" s="7">
        <f>IF([1]主干线!G1929="","",[1]主干线!G1929)</f>
        <v>0</v>
      </c>
      <c r="T1929" s="7">
        <f>IF([1]主干线!J1929="","",[1]主干线!J1929)</f>
        <v>0</v>
      </c>
      <c r="U1929" s="7" t="str">
        <f>IF([1]主干线!H1929="","",[1]主干线!H1929)</f>
        <v>市辖</v>
      </c>
    </row>
    <row r="1930" spans="1:21" x14ac:dyDescent="0.15">
      <c r="A1930" s="7" t="str">
        <f>IF([1]主干线!A1930="","",[1]主干线!A1930)</f>
        <v>瑞肆线路48</v>
      </c>
      <c r="B1930" s="7" t="str">
        <f>IF([1]主干线!B1930="","",[1]主干线!B1930)</f>
        <v>10kV</v>
      </c>
      <c r="C1930" s="7" t="str">
        <f>IF([1]主干线!C1930="","",[1]主干线!C1930)</f>
        <v>124瑞肆线</v>
      </c>
      <c r="D1930" s="7">
        <f>IF([1]主干线!D1930="","",[1]主干线!D1930)</f>
        <v>0</v>
      </c>
      <c r="E1930" s="7" t="str">
        <f>IF([1]主干线!E1930="","",[1]主干线!E1930)</f>
        <v>LGJ-185/30</v>
      </c>
      <c r="F1930" s="7">
        <f>IF([1]主干线!F1930="","",[1]主干线!F1930)</f>
        <v>2.3394000000000002E-2</v>
      </c>
      <c r="G1930" s="7">
        <f>IF([1]主干线!M1930="","",[1]主干线!M1930)</f>
        <v>2E-3</v>
      </c>
      <c r="H1930" s="7">
        <f>IF([1]主干线!N1930="","",[1]主干线!N1930)</f>
        <v>0</v>
      </c>
      <c r="I1930" s="7">
        <f>IF([1]主干线!O1930="","",[1]主干线!O1930)</f>
        <v>0</v>
      </c>
      <c r="J1930" s="7">
        <f>IF([1]主干线!P1930="","",[1]主干线!P1930)</f>
        <v>2015</v>
      </c>
      <c r="K1930" s="7">
        <f>IF([1]主干线!Q1930="","",[1]主干线!Q1930)</f>
        <v>1</v>
      </c>
      <c r="L1930" s="7">
        <f>IF([1]主干线!R1930="","",[1]主干线!R1930)</f>
        <v>0</v>
      </c>
      <c r="M1930" s="7">
        <f>IF([1]主干线!S1930="","",[1]主干线!S1930)</f>
        <v>0</v>
      </c>
      <c r="N1930" s="7">
        <f>IF([1]主干线!T1930="","",[1]主干线!T1930)</f>
        <v>0</v>
      </c>
      <c r="O1930" s="7" t="str">
        <f>IF([1]主干线!V1930="","",[1]主干线!V1930)</f>
        <v>配变_杨森金属</v>
      </c>
      <c r="P1930" s="7">
        <f>IF([1]主干线!W1930="","",[1]主干线!W1930)</f>
        <v>0.46787699999999999</v>
      </c>
      <c r="Q1930" s="7">
        <f>IF([1]主干线!X1930="","",[1]主干线!X1930)</f>
        <v>3</v>
      </c>
      <c r="R1930" s="7">
        <f>IF([1]主干线!I1930="","",[1]主干线!I1930)</f>
        <v>0</v>
      </c>
      <c r="S1930" s="7">
        <f>IF([1]主干线!G1930="","",[1]主干线!G1930)</f>
        <v>0</v>
      </c>
      <c r="T1930" s="7">
        <f>IF([1]主干线!J1930="","",[1]主干线!J1930)</f>
        <v>0</v>
      </c>
      <c r="U1930" s="7" t="str">
        <f>IF([1]主干线!H1930="","",[1]主干线!H1930)</f>
        <v>市辖</v>
      </c>
    </row>
    <row r="1931" spans="1:21" x14ac:dyDescent="0.15">
      <c r="A1931" s="7" t="str">
        <f>IF([1]主干线!A1931="","",[1]主干线!A1931)</f>
        <v>瑞肆线路49</v>
      </c>
      <c r="B1931" s="7" t="str">
        <f>IF([1]主干线!B1931="","",[1]主干线!B1931)</f>
        <v>10kV</v>
      </c>
      <c r="C1931" s="7" t="str">
        <f>IF([1]主干线!C1931="","",[1]主干线!C1931)</f>
        <v>124瑞肆线</v>
      </c>
      <c r="D1931" s="7">
        <f>IF([1]主干线!D1931="","",[1]主干线!D1931)</f>
        <v>0</v>
      </c>
      <c r="E1931" s="7" t="str">
        <f>IF([1]主干线!E1931="","",[1]主干线!E1931)</f>
        <v>LGJ-185/30</v>
      </c>
      <c r="F1931" s="7">
        <f>IF([1]主干线!F1931="","",[1]主干线!F1931)</f>
        <v>4.2174999999999997E-2</v>
      </c>
      <c r="G1931" s="7">
        <f>IF([1]主干线!M1931="","",[1]主干线!M1931)</f>
        <v>2E-3</v>
      </c>
      <c r="H1931" s="7">
        <f>IF([1]主干线!N1931="","",[1]主干线!N1931)</f>
        <v>0</v>
      </c>
      <c r="I1931" s="7">
        <f>IF([1]主干线!O1931="","",[1]主干线!O1931)</f>
        <v>0</v>
      </c>
      <c r="J1931" s="7">
        <f>IF([1]主干线!P1931="","",[1]主干线!P1931)</f>
        <v>2015</v>
      </c>
      <c r="K1931" s="7">
        <f>IF([1]主干线!Q1931="","",[1]主干线!Q1931)</f>
        <v>2</v>
      </c>
      <c r="L1931" s="7">
        <f>IF([1]主干线!R1931="","",[1]主干线!R1931)</f>
        <v>0</v>
      </c>
      <c r="M1931" s="7">
        <f>IF([1]主干线!S1931="","",[1]主干线!S1931)</f>
        <v>0</v>
      </c>
      <c r="N1931" s="7">
        <f>IF([1]主干线!T1931="","",[1]主干线!T1931)</f>
        <v>0</v>
      </c>
      <c r="O1931" s="7" t="str">
        <f>IF([1]主干线!V1931="","",[1]主干线!V1931)</f>
        <v>8796088773760</v>
      </c>
      <c r="P1931" s="7">
        <f>IF([1]主干线!W1931="","",[1]主干线!W1931)</f>
        <v>0.84349099999999999</v>
      </c>
      <c r="Q1931" s="7">
        <f>IF([1]主干线!X1931="","",[1]主干线!X1931)</f>
        <v>4</v>
      </c>
      <c r="R1931" s="7">
        <f>IF([1]主干线!I1931="","",[1]主干线!I1931)</f>
        <v>1</v>
      </c>
      <c r="S1931" s="7">
        <f>IF([1]主干线!G1931="","",[1]主干线!G1931)</f>
        <v>0</v>
      </c>
      <c r="T1931" s="7">
        <f>IF([1]主干线!J1931="","",[1]主干线!J1931)</f>
        <v>0</v>
      </c>
      <c r="U1931" s="7" t="str">
        <f>IF([1]主干线!H1931="","",[1]主干线!H1931)</f>
        <v>市辖</v>
      </c>
    </row>
    <row r="1932" spans="1:21" x14ac:dyDescent="0.15">
      <c r="A1932" s="7" t="str">
        <f>IF([1]主干线!A1932="","",[1]主干线!A1932)</f>
        <v>瑞肆线路50</v>
      </c>
      <c r="B1932" s="7" t="str">
        <f>IF([1]主干线!B1932="","",[1]主干线!B1932)</f>
        <v>10kV</v>
      </c>
      <c r="C1932" s="7" t="str">
        <f>IF([1]主干线!C1932="","",[1]主干线!C1932)</f>
        <v>124瑞肆线</v>
      </c>
      <c r="D1932" s="7">
        <f>IF([1]主干线!D1932="","",[1]主干线!D1932)</f>
        <v>0</v>
      </c>
      <c r="E1932" s="7" t="str">
        <f>IF([1]主干线!E1932="","",[1]主干线!E1932)</f>
        <v>LGJ-185/30</v>
      </c>
      <c r="F1932" s="7">
        <f>IF([1]主干线!F1932="","",[1]主干线!F1932)</f>
        <v>5.9964999999999997E-2</v>
      </c>
      <c r="G1932" s="7">
        <f>IF([1]主干线!M1932="","",[1]主干线!M1932)</f>
        <v>2E-3</v>
      </c>
      <c r="H1932" s="7">
        <f>IF([1]主干线!N1932="","",[1]主干线!N1932)</f>
        <v>0</v>
      </c>
      <c r="I1932" s="7">
        <f>IF([1]主干线!O1932="","",[1]主干线!O1932)</f>
        <v>0</v>
      </c>
      <c r="J1932" s="7">
        <f>IF([1]主干线!P1932="","",[1]主干线!P1932)</f>
        <v>2015</v>
      </c>
      <c r="K1932" s="7">
        <f>IF([1]主干线!Q1932="","",[1]主干线!Q1932)</f>
        <v>3</v>
      </c>
      <c r="L1932" s="7">
        <f>IF([1]主干线!R1932="","",[1]主干线!R1932)</f>
        <v>0</v>
      </c>
      <c r="M1932" s="7">
        <f>IF([1]主干线!S1932="","",[1]主干线!S1932)</f>
        <v>0</v>
      </c>
      <c r="N1932" s="7">
        <f>IF([1]主干线!T1932="","",[1]主干线!T1932)</f>
        <v>0</v>
      </c>
      <c r="O1932" s="7" t="str">
        <f>IF([1]主干线!V1932="","",[1]主干线!V1932)</f>
        <v>配变_安众机械</v>
      </c>
      <c r="P1932" s="7">
        <f>IF([1]主干线!W1932="","",[1]主干线!W1932)</f>
        <v>1.1993</v>
      </c>
      <c r="Q1932" s="7">
        <f>IF([1]主干线!X1932="","",[1]主干线!X1932)</f>
        <v>5</v>
      </c>
      <c r="R1932" s="7">
        <f>IF([1]主干线!I1932="","",[1]主干线!I1932)</f>
        <v>1</v>
      </c>
      <c r="S1932" s="7">
        <f>IF([1]主干线!G1932="","",[1]主干线!G1932)</f>
        <v>0</v>
      </c>
      <c r="T1932" s="7">
        <f>IF([1]主干线!J1932="","",[1]主干线!J1932)</f>
        <v>0</v>
      </c>
      <c r="U1932" s="7" t="str">
        <f>IF([1]主干线!H1932="","",[1]主干线!H1932)</f>
        <v>市辖</v>
      </c>
    </row>
    <row r="1933" spans="1:21" x14ac:dyDescent="0.15">
      <c r="A1933" s="7" t="str">
        <f>IF([1]主干线!A1933="","",[1]主干线!A1933)</f>
        <v>瑞肆线路51</v>
      </c>
      <c r="B1933" s="7" t="str">
        <f>IF([1]主干线!B1933="","",[1]主干线!B1933)</f>
        <v>10kV</v>
      </c>
      <c r="C1933" s="7" t="str">
        <f>IF([1]主干线!C1933="","",[1]主干线!C1933)</f>
        <v>124瑞肆线</v>
      </c>
      <c r="D1933" s="7">
        <f>IF([1]主干线!D1933="","",[1]主干线!D1933)</f>
        <v>0</v>
      </c>
      <c r="E1933" s="7" t="str">
        <f>IF([1]主干线!E1933="","",[1]主干线!E1933)</f>
        <v>LGJ-185/30</v>
      </c>
      <c r="F1933" s="7">
        <f>IF([1]主干线!F1933="","",[1]主干线!F1933)</f>
        <v>9.5489000000000004E-2</v>
      </c>
      <c r="G1933" s="7">
        <f>IF([1]主干线!M1933="","",[1]主干线!M1933)</f>
        <v>2E-3</v>
      </c>
      <c r="H1933" s="7">
        <f>IF([1]主干线!N1933="","",[1]主干线!N1933)</f>
        <v>0</v>
      </c>
      <c r="I1933" s="7">
        <f>IF([1]主干线!O1933="","",[1]主干线!O1933)</f>
        <v>0</v>
      </c>
      <c r="J1933" s="7">
        <f>IF([1]主干线!P1933="","",[1]主干线!P1933)</f>
        <v>2015</v>
      </c>
      <c r="K1933" s="7">
        <f>IF([1]主干线!Q1933="","",[1]主干线!Q1933)</f>
        <v>1</v>
      </c>
      <c r="L1933" s="7">
        <f>IF([1]主干线!R1933="","",[1]主干线!R1933)</f>
        <v>0</v>
      </c>
      <c r="M1933" s="7">
        <f>IF([1]主干线!S1933="","",[1]主干线!S1933)</f>
        <v>0</v>
      </c>
      <c r="N1933" s="7">
        <f>IF([1]主干线!T1933="","",[1]主干线!T1933)</f>
        <v>0</v>
      </c>
      <c r="O1933" s="7" t="str">
        <f>IF([1]主干线!V1933="","",[1]主干线!V1933)</f>
        <v>8796088773808</v>
      </c>
      <c r="P1933" s="7">
        <f>IF([1]主干线!W1933="","",[1]主干线!W1933)</f>
        <v>1.9097839999999999</v>
      </c>
      <c r="Q1933" s="7">
        <f>IF([1]主干线!X1933="","",[1]主干线!X1933)</f>
        <v>6</v>
      </c>
      <c r="R1933" s="7">
        <f>IF([1]主干线!I1933="","",[1]主干线!I1933)</f>
        <v>0</v>
      </c>
      <c r="S1933" s="7">
        <f>IF([1]主干线!G1933="","",[1]主干线!G1933)</f>
        <v>0</v>
      </c>
      <c r="T1933" s="7">
        <f>IF([1]主干线!J1933="","",[1]主干线!J1933)</f>
        <v>0</v>
      </c>
      <c r="U1933" s="7" t="str">
        <f>IF([1]主干线!H1933="","",[1]主干线!H1933)</f>
        <v>市辖</v>
      </c>
    </row>
    <row r="1934" spans="1:21" x14ac:dyDescent="0.15">
      <c r="A1934" s="7" t="str">
        <f>IF([1]主干线!A1934="","",[1]主干线!A1934)</f>
        <v>瑞肆线路52</v>
      </c>
      <c r="B1934" s="7" t="str">
        <f>IF([1]主干线!B1934="","",[1]主干线!B1934)</f>
        <v>10kV</v>
      </c>
      <c r="C1934" s="7" t="str">
        <f>IF([1]主干线!C1934="","",[1]主干线!C1934)</f>
        <v>124瑞肆线</v>
      </c>
      <c r="D1934" s="7">
        <f>IF([1]主干线!D1934="","",[1]主干线!D1934)</f>
        <v>0</v>
      </c>
      <c r="E1934" s="7" t="str">
        <f>IF([1]主干线!E1934="","",[1]主干线!E1934)</f>
        <v>LGJ-185/30</v>
      </c>
      <c r="F1934" s="7">
        <f>IF([1]主干线!F1934="","",[1]主干线!F1934)</f>
        <v>1.984E-2</v>
      </c>
      <c r="G1934" s="7">
        <f>IF([1]主干线!M1934="","",[1]主干线!M1934)</f>
        <v>2E-3</v>
      </c>
      <c r="H1934" s="7">
        <f>IF([1]主干线!N1934="","",[1]主干线!N1934)</f>
        <v>0</v>
      </c>
      <c r="I1934" s="7">
        <f>IF([1]主干线!O1934="","",[1]主干线!O1934)</f>
        <v>0</v>
      </c>
      <c r="J1934" s="7">
        <f>IF([1]主干线!P1934="","",[1]主干线!P1934)</f>
        <v>2015</v>
      </c>
      <c r="K1934" s="7">
        <f>IF([1]主干线!Q1934="","",[1]主干线!Q1934)</f>
        <v>2</v>
      </c>
      <c r="L1934" s="7">
        <f>IF([1]主干线!R1934="","",[1]主干线!R1934)</f>
        <v>0</v>
      </c>
      <c r="M1934" s="7">
        <f>IF([1]主干线!S1934="","",[1]主干线!S1934)</f>
        <v>0</v>
      </c>
      <c r="N1934" s="7">
        <f>IF([1]主干线!T1934="","",[1]主干线!T1934)</f>
        <v>0</v>
      </c>
      <c r="O1934" s="7" t="str">
        <f>IF([1]主干线!V1934="","",[1]主干线!V1934)</f>
        <v>配变_鼎宜金属</v>
      </c>
      <c r="P1934" s="7">
        <f>IF([1]主干线!W1934="","",[1]主干线!W1934)</f>
        <v>0.39680199999999999</v>
      </c>
      <c r="Q1934" s="7">
        <f>IF([1]主干线!X1934="","",[1]主干线!X1934)</f>
        <v>7</v>
      </c>
      <c r="R1934" s="7">
        <f>IF([1]主干线!I1934="","",[1]主干线!I1934)</f>
        <v>1</v>
      </c>
      <c r="S1934" s="7">
        <f>IF([1]主干线!G1934="","",[1]主干线!G1934)</f>
        <v>0</v>
      </c>
      <c r="T1934" s="7">
        <f>IF([1]主干线!J1934="","",[1]主干线!J1934)</f>
        <v>0</v>
      </c>
      <c r="U1934" s="7" t="str">
        <f>IF([1]主干线!H1934="","",[1]主干线!H1934)</f>
        <v>市辖</v>
      </c>
    </row>
    <row r="1935" spans="1:21" x14ac:dyDescent="0.15">
      <c r="A1935" s="7" t="str">
        <f>IF([1]主干线!A1935="","",[1]主干线!A1935)</f>
        <v>瑞肆线路53</v>
      </c>
      <c r="B1935" s="7" t="str">
        <f>IF([1]主干线!B1935="","",[1]主干线!B1935)</f>
        <v>10kV</v>
      </c>
      <c r="C1935" s="7" t="str">
        <f>IF([1]主干线!C1935="","",[1]主干线!C1935)</f>
        <v>124瑞肆线</v>
      </c>
      <c r="D1935" s="7">
        <f>IF([1]主干线!D1935="","",[1]主干线!D1935)</f>
        <v>0</v>
      </c>
      <c r="E1935" s="7" t="str">
        <f>IF([1]主干线!E1935="","",[1]主干线!E1935)</f>
        <v>LGJ-185/30</v>
      </c>
      <c r="F1935" s="7">
        <f>IF([1]主干线!F1935="","",[1]主干线!F1935)</f>
        <v>0.15642400000000001</v>
      </c>
      <c r="G1935" s="7">
        <f>IF([1]主干线!M1935="","",[1]主干线!M1935)</f>
        <v>2E-3</v>
      </c>
      <c r="H1935" s="7">
        <f>IF([1]主干线!N1935="","",[1]主干线!N1935)</f>
        <v>0</v>
      </c>
      <c r="I1935" s="7">
        <f>IF([1]主干线!O1935="","",[1]主干线!O1935)</f>
        <v>0</v>
      </c>
      <c r="J1935" s="7">
        <f>IF([1]主干线!P1935="","",[1]主干线!P1935)</f>
        <v>2015</v>
      </c>
      <c r="K1935" s="7">
        <f>IF([1]主干线!Q1935="","",[1]主干线!Q1935)</f>
        <v>3</v>
      </c>
      <c r="L1935" s="7">
        <f>IF([1]主干线!R1935="","",[1]主干线!R1935)</f>
        <v>0</v>
      </c>
      <c r="M1935" s="7">
        <f>IF([1]主干线!S1935="","",[1]主干线!S1935)</f>
        <v>0</v>
      </c>
      <c r="N1935" s="7">
        <f>IF([1]主干线!T1935="","",[1]主干线!T1935)</f>
        <v>0</v>
      </c>
      <c r="O1935" s="7" t="str">
        <f>IF([1]主干线!V1935="","",[1]主干线!V1935)</f>
        <v>8796088773872</v>
      </c>
      <c r="P1935" s="7">
        <f>IF([1]主干线!W1935="","",[1]主干线!W1935)</f>
        <v>3.1284890000000001</v>
      </c>
      <c r="Q1935" s="7">
        <f>IF([1]主干线!X1935="","",[1]主干线!X1935)</f>
        <v>8</v>
      </c>
      <c r="R1935" s="7">
        <f>IF([1]主干线!I1935="","",[1]主干线!I1935)</f>
        <v>1</v>
      </c>
      <c r="S1935" s="7">
        <f>IF([1]主干线!G1935="","",[1]主干线!G1935)</f>
        <v>0</v>
      </c>
      <c r="T1935" s="7">
        <f>IF([1]主干线!J1935="","",[1]主干线!J1935)</f>
        <v>0</v>
      </c>
      <c r="U1935" s="7" t="str">
        <f>IF([1]主干线!H1935="","",[1]主干线!H1935)</f>
        <v>市辖</v>
      </c>
    </row>
    <row r="1936" spans="1:21" x14ac:dyDescent="0.15">
      <c r="A1936" s="7" t="str">
        <f>IF([1]主干线!A1936="","",[1]主干线!A1936)</f>
        <v>瑞肆线路54</v>
      </c>
      <c r="B1936" s="7" t="str">
        <f>IF([1]主干线!B1936="","",[1]主干线!B1936)</f>
        <v>10kV</v>
      </c>
      <c r="C1936" s="7" t="str">
        <f>IF([1]主干线!C1936="","",[1]主干线!C1936)</f>
        <v>124瑞肆线</v>
      </c>
      <c r="D1936" s="7">
        <f>IF([1]主干线!D1936="","",[1]主干线!D1936)</f>
        <v>0</v>
      </c>
      <c r="E1936" s="7" t="str">
        <f>IF([1]主干线!E1936="","",[1]主干线!E1936)</f>
        <v>LGJ-185/30</v>
      </c>
      <c r="F1936" s="7">
        <f>IF([1]主干线!F1936="","",[1]主干线!F1936)</f>
        <v>1.5845000000000001E-2</v>
      </c>
      <c r="G1936" s="7">
        <f>IF([1]主干线!M1936="","",[1]主干线!M1936)</f>
        <v>2E-3</v>
      </c>
      <c r="H1936" s="7">
        <f>IF([1]主干线!N1936="","",[1]主干线!N1936)</f>
        <v>0</v>
      </c>
      <c r="I1936" s="7">
        <f>IF([1]主干线!O1936="","",[1]主干线!O1936)</f>
        <v>0</v>
      </c>
      <c r="J1936" s="7">
        <f>IF([1]主干线!P1936="","",[1]主干线!P1936)</f>
        <v>2015</v>
      </c>
      <c r="K1936" s="7">
        <f>IF([1]主干线!Q1936="","",[1]主干线!Q1936)</f>
        <v>1</v>
      </c>
      <c r="L1936" s="7">
        <f>IF([1]主干线!R1936="","",[1]主干线!R1936)</f>
        <v>0</v>
      </c>
      <c r="M1936" s="7">
        <f>IF([1]主干线!S1936="","",[1]主干线!S1936)</f>
        <v>0</v>
      </c>
      <c r="N1936" s="7">
        <f>IF([1]主干线!T1936="","",[1]主干线!T1936)</f>
        <v>0</v>
      </c>
      <c r="O1936" s="7" t="str">
        <f>IF([1]主干线!V1936="","",[1]主干线!V1936)</f>
        <v>配变_正工模具</v>
      </c>
      <c r="P1936" s="7">
        <f>IF([1]主干线!W1936="","",[1]主干线!W1936)</f>
        <v>0.31689299999999998</v>
      </c>
      <c r="Q1936" s="7">
        <f>IF([1]主干线!X1936="","",[1]主干线!X1936)</f>
        <v>0</v>
      </c>
      <c r="R1936" s="7">
        <f>IF([1]主干线!I1936="","",[1]主干线!I1936)</f>
        <v>0</v>
      </c>
      <c r="S1936" s="7">
        <f>IF([1]主干线!G1936="","",[1]主干线!G1936)</f>
        <v>0</v>
      </c>
      <c r="T1936" s="7">
        <f>IF([1]主干线!J1936="","",[1]主干线!J1936)</f>
        <v>0</v>
      </c>
      <c r="U1936" s="7" t="str">
        <f>IF([1]主干线!H1936="","",[1]主干线!H1936)</f>
        <v>市辖</v>
      </c>
    </row>
    <row r="1937" spans="1:21" x14ac:dyDescent="0.15">
      <c r="A1937" s="7" t="str">
        <f>IF([1]主干线!A1937="","",[1]主干线!A1937)</f>
        <v>瑞肆线路55</v>
      </c>
      <c r="B1937" s="7" t="str">
        <f>IF([1]主干线!B1937="","",[1]主干线!B1937)</f>
        <v>10kV</v>
      </c>
      <c r="C1937" s="7" t="str">
        <f>IF([1]主干线!C1937="","",[1]主干线!C1937)</f>
        <v>124瑞肆线</v>
      </c>
      <c r="D1937" s="7">
        <f>IF([1]主干线!D1937="","",[1]主干线!D1937)</f>
        <v>0</v>
      </c>
      <c r="E1937" s="7" t="str">
        <f>IF([1]主干线!E1937="","",[1]主干线!E1937)</f>
        <v>LGJ-185/30</v>
      </c>
      <c r="F1937" s="7">
        <f>IF([1]主干线!F1937="","",[1]主干线!F1937)</f>
        <v>5.2170000000000003E-3</v>
      </c>
      <c r="G1937" s="7">
        <f>IF([1]主干线!M1937="","",[1]主干线!M1937)</f>
        <v>2E-3</v>
      </c>
      <c r="H1937" s="7">
        <f>IF([1]主干线!N1937="","",[1]主干线!N1937)</f>
        <v>0</v>
      </c>
      <c r="I1937" s="7">
        <f>IF([1]主干线!O1937="","",[1]主干线!O1937)</f>
        <v>0</v>
      </c>
      <c r="J1937" s="7">
        <f>IF([1]主干线!P1937="","",[1]主干线!P1937)</f>
        <v>2015</v>
      </c>
      <c r="K1937" s="7">
        <f>IF([1]主干线!Q1937="","",[1]主干线!Q1937)</f>
        <v>2</v>
      </c>
      <c r="L1937" s="7">
        <f>IF([1]主干线!R1937="","",[1]主干线!R1937)</f>
        <v>0</v>
      </c>
      <c r="M1937" s="7">
        <f>IF([1]主干线!S1937="","",[1]主干线!S1937)</f>
        <v>0</v>
      </c>
      <c r="N1937" s="7">
        <f>IF([1]主干线!T1937="","",[1]主干线!T1937)</f>
        <v>0</v>
      </c>
      <c r="O1937" s="7" t="str">
        <f>IF([1]主干线!V1937="","",[1]主干线!V1937)</f>
        <v>配变_广顺消防设备</v>
      </c>
      <c r="P1937" s="7">
        <f>IF([1]主干线!W1937="","",[1]主干线!W1937)</f>
        <v>0.104334</v>
      </c>
      <c r="Q1937" s="7">
        <f>IF([1]主干线!X1937="","",[1]主干线!X1937)</f>
        <v>1</v>
      </c>
      <c r="R1937" s="7">
        <f>IF([1]主干线!I1937="","",[1]主干线!I1937)</f>
        <v>1</v>
      </c>
      <c r="S1937" s="7">
        <f>IF([1]主干线!G1937="","",[1]主干线!G1937)</f>
        <v>0</v>
      </c>
      <c r="T1937" s="7">
        <f>IF([1]主干线!J1937="","",[1]主干线!J1937)</f>
        <v>0</v>
      </c>
      <c r="U1937" s="7" t="str">
        <f>IF([1]主干线!H1937="","",[1]主干线!H1937)</f>
        <v>市辖</v>
      </c>
    </row>
    <row r="1938" spans="1:21" x14ac:dyDescent="0.15">
      <c r="A1938" s="7" t="str">
        <f>IF([1]主干线!A1938="","",[1]主干线!A1938)</f>
        <v>瑞肆线路56</v>
      </c>
      <c r="B1938" s="7" t="str">
        <f>IF([1]主干线!B1938="","",[1]主干线!B1938)</f>
        <v>10kV</v>
      </c>
      <c r="C1938" s="7" t="str">
        <f>IF([1]主干线!C1938="","",[1]主干线!C1938)</f>
        <v>124瑞肆线</v>
      </c>
      <c r="D1938" s="7">
        <f>IF([1]主干线!D1938="","",[1]主干线!D1938)</f>
        <v>0</v>
      </c>
      <c r="E1938" s="7" t="str">
        <f>IF([1]主干线!E1938="","",[1]主干线!E1938)</f>
        <v>LGJ-185/30</v>
      </c>
      <c r="F1938" s="7">
        <f>IF([1]主干线!F1938="","",[1]主干线!F1938)</f>
        <v>0.108263</v>
      </c>
      <c r="G1938" s="7">
        <f>IF([1]主干线!M1938="","",[1]主干线!M1938)</f>
        <v>2E-3</v>
      </c>
      <c r="H1938" s="7">
        <f>IF([1]主干线!N1938="","",[1]主干线!N1938)</f>
        <v>0</v>
      </c>
      <c r="I1938" s="7">
        <f>IF([1]主干线!O1938="","",[1]主干线!O1938)</f>
        <v>0</v>
      </c>
      <c r="J1938" s="7">
        <f>IF([1]主干线!P1938="","",[1]主干线!P1938)</f>
        <v>2015</v>
      </c>
      <c r="K1938" s="7">
        <f>IF([1]主干线!Q1938="","",[1]主干线!Q1938)</f>
        <v>3</v>
      </c>
      <c r="L1938" s="7">
        <f>IF([1]主干线!R1938="","",[1]主干线!R1938)</f>
        <v>0</v>
      </c>
      <c r="M1938" s="7">
        <f>IF([1]主干线!S1938="","",[1]主干线!S1938)</f>
        <v>0</v>
      </c>
      <c r="N1938" s="7">
        <f>IF([1]主干线!T1938="","",[1]主干线!T1938)</f>
        <v>0</v>
      </c>
      <c r="O1938" s="7" t="str">
        <f>IF([1]主干线!V1938="","",[1]主干线!V1938)</f>
        <v>8796088773936</v>
      </c>
      <c r="P1938" s="7">
        <f>IF([1]主干线!W1938="","",[1]主干线!W1938)</f>
        <v>2.1652529999999999</v>
      </c>
      <c r="Q1938" s="7">
        <f>IF([1]主干线!X1938="","",[1]主干线!X1938)</f>
        <v>2</v>
      </c>
      <c r="R1938" s="7">
        <f>IF([1]主干线!I1938="","",[1]主干线!I1938)</f>
        <v>1</v>
      </c>
      <c r="S1938" s="7">
        <f>IF([1]主干线!G1938="","",[1]主干线!G1938)</f>
        <v>0</v>
      </c>
      <c r="T1938" s="7">
        <f>IF([1]主干线!J1938="","",[1]主干线!J1938)</f>
        <v>0</v>
      </c>
      <c r="U1938" s="7" t="str">
        <f>IF([1]主干线!H1938="","",[1]主干线!H1938)</f>
        <v>市辖</v>
      </c>
    </row>
    <row r="1939" spans="1:21" x14ac:dyDescent="0.15">
      <c r="A1939" s="7" t="str">
        <f>IF([1]主干线!A1939="","",[1]主干线!A1939)</f>
        <v>瑞肆线路57</v>
      </c>
      <c r="B1939" s="7" t="str">
        <f>IF([1]主干线!B1939="","",[1]主干线!B1939)</f>
        <v>10kV</v>
      </c>
      <c r="C1939" s="7" t="str">
        <f>IF([1]主干线!C1939="","",[1]主干线!C1939)</f>
        <v>124瑞肆线</v>
      </c>
      <c r="D1939" s="7">
        <f>IF([1]主干线!D1939="","",[1]主干线!D1939)</f>
        <v>0</v>
      </c>
      <c r="E1939" s="7" t="str">
        <f>IF([1]主干线!E1939="","",[1]主干线!E1939)</f>
        <v>LGJ-185/30</v>
      </c>
      <c r="F1939" s="7">
        <f>IF([1]主干线!F1939="","",[1]主干线!F1939)</f>
        <v>5.6070000000000002E-2</v>
      </c>
      <c r="G1939" s="7">
        <f>IF([1]主干线!M1939="","",[1]主干线!M1939)</f>
        <v>2E-3</v>
      </c>
      <c r="H1939" s="7">
        <f>IF([1]主干线!N1939="","",[1]主干线!N1939)</f>
        <v>0</v>
      </c>
      <c r="I1939" s="7">
        <f>IF([1]主干线!O1939="","",[1]主干线!O1939)</f>
        <v>0</v>
      </c>
      <c r="J1939" s="7">
        <f>IF([1]主干线!P1939="","",[1]主干线!P1939)</f>
        <v>2015</v>
      </c>
      <c r="K1939" s="7">
        <f>IF([1]主干线!Q1939="","",[1]主干线!Q1939)</f>
        <v>1</v>
      </c>
      <c r="L1939" s="7">
        <f>IF([1]主干线!R1939="","",[1]主干线!R1939)</f>
        <v>0</v>
      </c>
      <c r="M1939" s="7">
        <f>IF([1]主干线!S1939="","",[1]主干线!S1939)</f>
        <v>0</v>
      </c>
      <c r="N1939" s="7">
        <f>IF([1]主干线!T1939="","",[1]主干线!T1939)</f>
        <v>0</v>
      </c>
      <c r="O1939" s="7" t="str">
        <f>IF([1]主干线!V1939="","",[1]主干线!V1939)</f>
        <v>8796088773968</v>
      </c>
      <c r="P1939" s="7">
        <f>IF([1]主干线!W1939="","",[1]主干线!W1939)</f>
        <v>1.121397</v>
      </c>
      <c r="Q1939" s="7">
        <f>IF([1]主干线!X1939="","",[1]主干线!X1939)</f>
        <v>3</v>
      </c>
      <c r="R1939" s="7">
        <f>IF([1]主干线!I1939="","",[1]主干线!I1939)</f>
        <v>0</v>
      </c>
      <c r="S1939" s="7">
        <f>IF([1]主干线!G1939="","",[1]主干线!G1939)</f>
        <v>0</v>
      </c>
      <c r="T1939" s="7">
        <f>IF([1]主干线!J1939="","",[1]主干线!J1939)</f>
        <v>0</v>
      </c>
      <c r="U1939" s="7" t="str">
        <f>IF([1]主干线!H1939="","",[1]主干线!H1939)</f>
        <v>市辖</v>
      </c>
    </row>
    <row r="1940" spans="1:21" x14ac:dyDescent="0.15">
      <c r="A1940" s="7" t="str">
        <f>IF([1]主干线!A1940="","",[1]主干线!A1940)</f>
        <v>瑞肆线路58</v>
      </c>
      <c r="B1940" s="7" t="str">
        <f>IF([1]主干线!B1940="","",[1]主干线!B1940)</f>
        <v>10kV</v>
      </c>
      <c r="C1940" s="7" t="str">
        <f>IF([1]主干线!C1940="","",[1]主干线!C1940)</f>
        <v>124瑞肆线</v>
      </c>
      <c r="D1940" s="7">
        <f>IF([1]主干线!D1940="","",[1]主干线!D1940)</f>
        <v>0</v>
      </c>
      <c r="E1940" s="7" t="str">
        <f>IF([1]主干线!E1940="","",[1]主干线!E1940)</f>
        <v>LGJ-185/30</v>
      </c>
      <c r="F1940" s="7">
        <f>IF([1]主干线!F1940="","",[1]主干线!F1940)</f>
        <v>2.947E-3</v>
      </c>
      <c r="G1940" s="7">
        <f>IF([1]主干线!M1940="","",[1]主干线!M1940)</f>
        <v>2E-3</v>
      </c>
      <c r="H1940" s="7">
        <f>IF([1]主干线!N1940="","",[1]主干线!N1940)</f>
        <v>0</v>
      </c>
      <c r="I1940" s="7">
        <f>IF([1]主干线!O1940="","",[1]主干线!O1940)</f>
        <v>0</v>
      </c>
      <c r="J1940" s="7">
        <f>IF([1]主干线!P1940="","",[1]主干线!P1940)</f>
        <v>2015</v>
      </c>
      <c r="K1940" s="7">
        <f>IF([1]主干线!Q1940="","",[1]主干线!Q1940)</f>
        <v>2</v>
      </c>
      <c r="L1940" s="7">
        <f>IF([1]主干线!R1940="","",[1]主干线!R1940)</f>
        <v>0</v>
      </c>
      <c r="M1940" s="7">
        <f>IF([1]主干线!S1940="","",[1]主干线!S1940)</f>
        <v>0</v>
      </c>
      <c r="N1940" s="7">
        <f>IF([1]主干线!T1940="","",[1]主干线!T1940)</f>
        <v>0</v>
      </c>
      <c r="O1940" s="7" t="str">
        <f>IF([1]主干线!V1940="","",[1]主干线!V1940)</f>
        <v>配变_尤特威热处理</v>
      </c>
      <c r="P1940" s="7">
        <f>IF([1]主干线!W1940="","",[1]主干线!W1940)</f>
        <v>5.8949000000000001E-2</v>
      </c>
      <c r="Q1940" s="7">
        <f>IF([1]主干线!X1940="","",[1]主干线!X1940)</f>
        <v>4</v>
      </c>
      <c r="R1940" s="7">
        <f>IF([1]主干线!I1940="","",[1]主干线!I1940)</f>
        <v>1</v>
      </c>
      <c r="S1940" s="7">
        <f>IF([1]主干线!G1940="","",[1]主干线!G1940)</f>
        <v>0</v>
      </c>
      <c r="T1940" s="7">
        <f>IF([1]主干线!J1940="","",[1]主干线!J1940)</f>
        <v>0</v>
      </c>
      <c r="U1940" s="7" t="str">
        <f>IF([1]主干线!H1940="","",[1]主干线!H1940)</f>
        <v>市辖</v>
      </c>
    </row>
    <row r="1941" spans="1:21" x14ac:dyDescent="0.15">
      <c r="A1941" s="7" t="str">
        <f>IF([1]主干线!A1941="","",[1]主干线!A1941)</f>
        <v>瑞肆线路59</v>
      </c>
      <c r="B1941" s="7" t="str">
        <f>IF([1]主干线!B1941="","",[1]主干线!B1941)</f>
        <v>10kV</v>
      </c>
      <c r="C1941" s="7" t="str">
        <f>IF([1]主干线!C1941="","",[1]主干线!C1941)</f>
        <v>124瑞肆线</v>
      </c>
      <c r="D1941" s="7">
        <f>IF([1]主干线!D1941="","",[1]主干线!D1941)</f>
        <v>0</v>
      </c>
      <c r="E1941" s="7" t="str">
        <f>IF([1]主干线!E1941="","",[1]主干线!E1941)</f>
        <v>LGJ-185/30</v>
      </c>
      <c r="F1941" s="7">
        <f>IF([1]主干线!F1941="","",[1]主干线!F1941)</f>
        <v>3.9489000000000003E-2</v>
      </c>
      <c r="G1941" s="7">
        <f>IF([1]主干线!M1941="","",[1]主干线!M1941)</f>
        <v>2E-3</v>
      </c>
      <c r="H1941" s="7">
        <f>IF([1]主干线!N1941="","",[1]主干线!N1941)</f>
        <v>0</v>
      </c>
      <c r="I1941" s="7">
        <f>IF([1]主干线!O1941="","",[1]主干线!O1941)</f>
        <v>0</v>
      </c>
      <c r="J1941" s="7">
        <f>IF([1]主干线!P1941="","",[1]主干线!P1941)</f>
        <v>2015</v>
      </c>
      <c r="K1941" s="7">
        <f>IF([1]主干线!Q1941="","",[1]主干线!Q1941)</f>
        <v>3</v>
      </c>
      <c r="L1941" s="7">
        <f>IF([1]主干线!R1941="","",[1]主干线!R1941)</f>
        <v>0</v>
      </c>
      <c r="M1941" s="7">
        <f>IF([1]主干线!S1941="","",[1]主干线!S1941)</f>
        <v>0</v>
      </c>
      <c r="N1941" s="7">
        <f>IF([1]主干线!T1941="","",[1]主干线!T1941)</f>
        <v>0</v>
      </c>
      <c r="O1941" s="7" t="str">
        <f>IF([1]主干线!V1941="","",[1]主干线!V1941)</f>
        <v>配变_热处理厂</v>
      </c>
      <c r="P1941" s="7">
        <f>IF([1]主干线!W1941="","",[1]主干线!W1941)</f>
        <v>0.78978199999999998</v>
      </c>
      <c r="Q1941" s="7">
        <f>IF([1]主干线!X1941="","",[1]主干线!X1941)</f>
        <v>5</v>
      </c>
      <c r="R1941" s="7">
        <f>IF([1]主干线!I1941="","",[1]主干线!I1941)</f>
        <v>1</v>
      </c>
      <c r="S1941" s="7">
        <f>IF([1]主干线!G1941="","",[1]主干线!G1941)</f>
        <v>0</v>
      </c>
      <c r="T1941" s="7">
        <f>IF([1]主干线!J1941="","",[1]主干线!J1941)</f>
        <v>0</v>
      </c>
      <c r="U1941" s="7" t="str">
        <f>IF([1]主干线!H1941="","",[1]主干线!H1941)</f>
        <v>市辖</v>
      </c>
    </row>
    <row r="1942" spans="1:21" x14ac:dyDescent="0.15">
      <c r="A1942" s="7" t="str">
        <f>IF([1]主干线!A1942="","",[1]主干线!A1942)</f>
        <v>瑞肆线路60</v>
      </c>
      <c r="B1942" s="7" t="str">
        <f>IF([1]主干线!B1942="","",[1]主干线!B1942)</f>
        <v>10kV</v>
      </c>
      <c r="C1942" s="7" t="str">
        <f>IF([1]主干线!C1942="","",[1]主干线!C1942)</f>
        <v>124瑞肆线</v>
      </c>
      <c r="D1942" s="7">
        <f>IF([1]主干线!D1942="","",[1]主干线!D1942)</f>
        <v>0</v>
      </c>
      <c r="E1942" s="7" t="str">
        <f>IF([1]主干线!E1942="","",[1]主干线!E1942)</f>
        <v>LGJ-185/30</v>
      </c>
      <c r="F1942" s="7">
        <f>IF([1]主干线!F1942="","",[1]主干线!F1942)</f>
        <v>8.8249999999999995E-2</v>
      </c>
      <c r="G1942" s="7">
        <f>IF([1]主干线!M1942="","",[1]主干线!M1942)</f>
        <v>2E-3</v>
      </c>
      <c r="H1942" s="7">
        <f>IF([1]主干线!N1942="","",[1]主干线!N1942)</f>
        <v>0</v>
      </c>
      <c r="I1942" s="7">
        <f>IF([1]主干线!O1942="","",[1]主干线!O1942)</f>
        <v>0</v>
      </c>
      <c r="J1942" s="7">
        <f>IF([1]主干线!P1942="","",[1]主干线!P1942)</f>
        <v>2015</v>
      </c>
      <c r="K1942" s="7">
        <f>IF([1]主干线!Q1942="","",[1]主干线!Q1942)</f>
        <v>1</v>
      </c>
      <c r="L1942" s="7">
        <f>IF([1]主干线!R1942="","",[1]主干线!R1942)</f>
        <v>0</v>
      </c>
      <c r="M1942" s="7">
        <f>IF([1]主干线!S1942="","",[1]主干线!S1942)</f>
        <v>0</v>
      </c>
      <c r="N1942" s="7">
        <f>IF([1]主干线!T1942="","",[1]主干线!T1942)</f>
        <v>0</v>
      </c>
      <c r="O1942" s="7" t="str">
        <f>IF([1]主干线!V1942="","",[1]主干线!V1942)</f>
        <v>8796088774032</v>
      </c>
      <c r="P1942" s="7">
        <f>IF([1]主干线!W1942="","",[1]主干线!W1942)</f>
        <v>1.765004</v>
      </c>
      <c r="Q1942" s="7">
        <f>IF([1]主干线!X1942="","",[1]主干线!X1942)</f>
        <v>6</v>
      </c>
      <c r="R1942" s="7">
        <f>IF([1]主干线!I1942="","",[1]主干线!I1942)</f>
        <v>0</v>
      </c>
      <c r="S1942" s="7">
        <f>IF([1]主干线!G1942="","",[1]主干线!G1942)</f>
        <v>0</v>
      </c>
      <c r="T1942" s="7">
        <f>IF([1]主干线!J1942="","",[1]主干线!J1942)</f>
        <v>0</v>
      </c>
      <c r="U1942" s="7" t="str">
        <f>IF([1]主干线!H1942="","",[1]主干线!H1942)</f>
        <v>市辖</v>
      </c>
    </row>
    <row r="1943" spans="1:21" x14ac:dyDescent="0.15">
      <c r="A1943" s="7" t="str">
        <f>IF([1]主干线!A1943="","",[1]主干线!A1943)</f>
        <v>瑞肆线路61</v>
      </c>
      <c r="B1943" s="7" t="str">
        <f>IF([1]主干线!B1943="","",[1]主干线!B1943)</f>
        <v>10kV</v>
      </c>
      <c r="C1943" s="7" t="str">
        <f>IF([1]主干线!C1943="","",[1]主干线!C1943)</f>
        <v>124瑞肆线</v>
      </c>
      <c r="D1943" s="7">
        <f>IF([1]主干线!D1943="","",[1]主干线!D1943)</f>
        <v>0</v>
      </c>
      <c r="E1943" s="7" t="str">
        <f>IF([1]主干线!E1943="","",[1]主干线!E1943)</f>
        <v>LGJ-185/30</v>
      </c>
      <c r="F1943" s="7">
        <f>IF([1]主干线!F1943="","",[1]主干线!F1943)</f>
        <v>5.5504999999999999E-2</v>
      </c>
      <c r="G1943" s="7">
        <f>IF([1]主干线!M1943="","",[1]主干线!M1943)</f>
        <v>2E-3</v>
      </c>
      <c r="H1943" s="7">
        <f>IF([1]主干线!N1943="","",[1]主干线!N1943)</f>
        <v>0</v>
      </c>
      <c r="I1943" s="7">
        <f>IF([1]主干线!O1943="","",[1]主干线!O1943)</f>
        <v>0</v>
      </c>
      <c r="J1943" s="7">
        <f>IF([1]主干线!P1943="","",[1]主干线!P1943)</f>
        <v>2015</v>
      </c>
      <c r="K1943" s="7">
        <f>IF([1]主干线!Q1943="","",[1]主干线!Q1943)</f>
        <v>2</v>
      </c>
      <c r="L1943" s="7">
        <f>IF([1]主干线!R1943="","",[1]主干线!R1943)</f>
        <v>0</v>
      </c>
      <c r="M1943" s="7">
        <f>IF([1]主干线!S1943="","",[1]主干线!S1943)</f>
        <v>0</v>
      </c>
      <c r="N1943" s="7">
        <f>IF([1]主干线!T1943="","",[1]主干线!T1943)</f>
        <v>0</v>
      </c>
      <c r="O1943" s="7" t="str">
        <f>IF([1]主干线!V1943="","",[1]主干线!V1943)</f>
        <v>8796088774064</v>
      </c>
      <c r="P1943" s="7">
        <f>IF([1]主干线!W1943="","",[1]主干线!W1943)</f>
        <v>1.1101049999999999</v>
      </c>
      <c r="Q1943" s="7">
        <f>IF([1]主干线!X1943="","",[1]主干线!X1943)</f>
        <v>7</v>
      </c>
      <c r="R1943" s="7">
        <f>IF([1]主干线!I1943="","",[1]主干线!I1943)</f>
        <v>1</v>
      </c>
      <c r="S1943" s="7">
        <f>IF([1]主干线!G1943="","",[1]主干线!G1943)</f>
        <v>0</v>
      </c>
      <c r="T1943" s="7">
        <f>IF([1]主干线!J1943="","",[1]主干线!J1943)</f>
        <v>0</v>
      </c>
      <c r="U1943" s="7" t="str">
        <f>IF([1]主干线!H1943="","",[1]主干线!H1943)</f>
        <v>市辖</v>
      </c>
    </row>
    <row r="1944" spans="1:21" x14ac:dyDescent="0.15">
      <c r="A1944" s="7" t="str">
        <f>IF([1]主干线!A1944="","",[1]主干线!A1944)</f>
        <v>瑞肆线路62</v>
      </c>
      <c r="B1944" s="7" t="str">
        <f>IF([1]主干线!B1944="","",[1]主干线!B1944)</f>
        <v>10kV</v>
      </c>
      <c r="C1944" s="7" t="str">
        <f>IF([1]主干线!C1944="","",[1]主干线!C1944)</f>
        <v>124瑞肆线</v>
      </c>
      <c r="D1944" s="7">
        <f>IF([1]主干线!D1944="","",[1]主干线!D1944)</f>
        <v>0</v>
      </c>
      <c r="E1944" s="7" t="str">
        <f>IF([1]主干线!E1944="","",[1]主干线!E1944)</f>
        <v>LGJ-185/30</v>
      </c>
      <c r="F1944" s="7">
        <f>IF([1]主干线!F1944="","",[1]主干线!F1944)</f>
        <v>2.8270000000000001E-3</v>
      </c>
      <c r="G1944" s="7">
        <f>IF([1]主干线!M1944="","",[1]主干线!M1944)</f>
        <v>2E-3</v>
      </c>
      <c r="H1944" s="7">
        <f>IF([1]主干线!N1944="","",[1]主干线!N1944)</f>
        <v>0</v>
      </c>
      <c r="I1944" s="7">
        <f>IF([1]主干线!O1944="","",[1]主干线!O1944)</f>
        <v>0</v>
      </c>
      <c r="J1944" s="7">
        <f>IF([1]主干线!P1944="","",[1]主干线!P1944)</f>
        <v>2015</v>
      </c>
      <c r="K1944" s="7">
        <f>IF([1]主干线!Q1944="","",[1]主干线!Q1944)</f>
        <v>3</v>
      </c>
      <c r="L1944" s="7">
        <f>IF([1]主干线!R1944="","",[1]主干线!R1944)</f>
        <v>0</v>
      </c>
      <c r="M1944" s="7">
        <f>IF([1]主干线!S1944="","",[1]主干线!S1944)</f>
        <v>0</v>
      </c>
      <c r="N1944" s="7">
        <f>IF([1]主干线!T1944="","",[1]主干线!T1944)</f>
        <v>0</v>
      </c>
      <c r="O1944" s="7" t="str">
        <f>IF([1]主干线!V1944="","",[1]主干线!V1944)</f>
        <v>配变_鑫煜机械设备</v>
      </c>
      <c r="P1944" s="7">
        <f>IF([1]主干线!W1944="","",[1]主干线!W1944)</f>
        <v>5.6541000000000001E-2</v>
      </c>
      <c r="Q1944" s="7">
        <f>IF([1]主干线!X1944="","",[1]主干线!X1944)</f>
        <v>8</v>
      </c>
      <c r="R1944" s="7">
        <f>IF([1]主干线!I1944="","",[1]主干线!I1944)</f>
        <v>1</v>
      </c>
      <c r="S1944" s="7">
        <f>IF([1]主干线!G1944="","",[1]主干线!G1944)</f>
        <v>0</v>
      </c>
      <c r="T1944" s="7">
        <f>IF([1]主干线!J1944="","",[1]主干线!J1944)</f>
        <v>0</v>
      </c>
      <c r="U1944" s="7" t="str">
        <f>IF([1]主干线!H1944="","",[1]主干线!H1944)</f>
        <v>市辖</v>
      </c>
    </row>
    <row r="1945" spans="1:21" x14ac:dyDescent="0.15">
      <c r="A1945" s="7" t="str">
        <f>IF([1]主干线!A1945="","",[1]主干线!A1945)</f>
        <v>瑞肆线路63</v>
      </c>
      <c r="B1945" s="7" t="str">
        <f>IF([1]主干线!B1945="","",[1]主干线!B1945)</f>
        <v>10kV</v>
      </c>
      <c r="C1945" s="7" t="str">
        <f>IF([1]主干线!C1945="","",[1]主干线!C1945)</f>
        <v>124瑞肆线</v>
      </c>
      <c r="D1945" s="7">
        <f>IF([1]主干线!D1945="","",[1]主干线!D1945)</f>
        <v>0</v>
      </c>
      <c r="E1945" s="7" t="str">
        <f>IF([1]主干线!E1945="","",[1]主干线!E1945)</f>
        <v>LGJ-185/30</v>
      </c>
      <c r="F1945" s="7">
        <f>IF([1]主干线!F1945="","",[1]主干线!F1945)</f>
        <v>2.0552000000000001E-2</v>
      </c>
      <c r="G1945" s="7">
        <f>IF([1]主干线!M1945="","",[1]主干线!M1945)</f>
        <v>2E-3</v>
      </c>
      <c r="H1945" s="7">
        <f>IF([1]主干线!N1945="","",[1]主干线!N1945)</f>
        <v>0</v>
      </c>
      <c r="I1945" s="7">
        <f>IF([1]主干线!O1945="","",[1]主干线!O1945)</f>
        <v>0</v>
      </c>
      <c r="J1945" s="7">
        <f>IF([1]主干线!P1945="","",[1]主干线!P1945)</f>
        <v>2015</v>
      </c>
      <c r="K1945" s="7">
        <f>IF([1]主干线!Q1945="","",[1]主干线!Q1945)</f>
        <v>1</v>
      </c>
      <c r="L1945" s="7">
        <f>IF([1]主干线!R1945="","",[1]主干线!R1945)</f>
        <v>0</v>
      </c>
      <c r="M1945" s="7">
        <f>IF([1]主干线!S1945="","",[1]主干线!S1945)</f>
        <v>0</v>
      </c>
      <c r="N1945" s="7">
        <f>IF([1]主干线!T1945="","",[1]主干线!T1945)</f>
        <v>0</v>
      </c>
      <c r="O1945" s="7" t="str">
        <f>IF([1]主干线!V1945="","",[1]主干线!V1945)</f>
        <v>配变_美华光电科技</v>
      </c>
      <c r="P1945" s="7">
        <f>IF([1]主干线!W1945="","",[1]主干线!W1945)</f>
        <v>0.41104499999999999</v>
      </c>
      <c r="Q1945" s="7">
        <f>IF([1]主干线!X1945="","",[1]主干线!X1945)</f>
        <v>0</v>
      </c>
      <c r="R1945" s="7">
        <f>IF([1]主干线!I1945="","",[1]主干线!I1945)</f>
        <v>0</v>
      </c>
      <c r="S1945" s="7">
        <f>IF([1]主干线!G1945="","",[1]主干线!G1945)</f>
        <v>0</v>
      </c>
      <c r="T1945" s="7">
        <f>IF([1]主干线!J1945="","",[1]主干线!J1945)</f>
        <v>0</v>
      </c>
      <c r="U1945" s="7" t="str">
        <f>IF([1]主干线!H1945="","",[1]主干线!H1945)</f>
        <v>市辖</v>
      </c>
    </row>
    <row r="1946" spans="1:21" x14ac:dyDescent="0.15">
      <c r="A1946" s="7" t="str">
        <f>IF([1]主干线!A1946="","",[1]主干线!A1946)</f>
        <v>瑞肆线路64</v>
      </c>
      <c r="B1946" s="7" t="str">
        <f>IF([1]主干线!B1946="","",[1]主干线!B1946)</f>
        <v>10kV</v>
      </c>
      <c r="C1946" s="7" t="str">
        <f>IF([1]主干线!C1946="","",[1]主干线!C1946)</f>
        <v>124瑞肆线</v>
      </c>
      <c r="D1946" s="7">
        <f>IF([1]主干线!D1946="","",[1]主干线!D1946)</f>
        <v>0</v>
      </c>
      <c r="E1946" s="7" t="str">
        <f>IF([1]主干线!E1946="","",[1]主干线!E1946)</f>
        <v>LGJ-185/30</v>
      </c>
      <c r="F1946" s="7">
        <f>IF([1]主干线!F1946="","",[1]主干线!F1946)</f>
        <v>7.5743000000000005E-2</v>
      </c>
      <c r="G1946" s="7">
        <f>IF([1]主干线!M1946="","",[1]主干线!M1946)</f>
        <v>2E-3</v>
      </c>
      <c r="H1946" s="7">
        <f>IF([1]主干线!N1946="","",[1]主干线!N1946)</f>
        <v>0</v>
      </c>
      <c r="I1946" s="7">
        <f>IF([1]主干线!O1946="","",[1]主干线!O1946)</f>
        <v>0</v>
      </c>
      <c r="J1946" s="7">
        <f>IF([1]主干线!P1946="","",[1]主干线!P1946)</f>
        <v>2015</v>
      </c>
      <c r="K1946" s="7">
        <f>IF([1]主干线!Q1946="","",[1]主干线!Q1946)</f>
        <v>2</v>
      </c>
      <c r="L1946" s="7">
        <f>IF([1]主干线!R1946="","",[1]主干线!R1946)</f>
        <v>0</v>
      </c>
      <c r="M1946" s="7">
        <f>IF([1]主干线!S1946="","",[1]主干线!S1946)</f>
        <v>0</v>
      </c>
      <c r="N1946" s="7">
        <f>IF([1]主干线!T1946="","",[1]主干线!T1946)</f>
        <v>0</v>
      </c>
      <c r="O1946" s="7" t="str">
        <f>IF([1]主干线!V1946="","",[1]主干线!V1946)</f>
        <v>8796088774128</v>
      </c>
      <c r="P1946" s="7">
        <f>IF([1]主干线!W1946="","",[1]主干线!W1946)</f>
        <v>1.514864</v>
      </c>
      <c r="Q1946" s="7">
        <f>IF([1]主干线!X1946="","",[1]主干线!X1946)</f>
        <v>1</v>
      </c>
      <c r="R1946" s="7">
        <f>IF([1]主干线!I1946="","",[1]主干线!I1946)</f>
        <v>1</v>
      </c>
      <c r="S1946" s="7">
        <f>IF([1]主干线!G1946="","",[1]主干线!G1946)</f>
        <v>0</v>
      </c>
      <c r="T1946" s="7">
        <f>IF([1]主干线!J1946="","",[1]主干线!J1946)</f>
        <v>0</v>
      </c>
      <c r="U1946" s="7" t="str">
        <f>IF([1]主干线!H1946="","",[1]主干线!H1946)</f>
        <v>市辖</v>
      </c>
    </row>
    <row r="1947" spans="1:21" x14ac:dyDescent="0.15">
      <c r="A1947" s="7" t="str">
        <f>IF([1]主干线!A1947="","",[1]主干线!A1947)</f>
        <v>瑞肆线路65</v>
      </c>
      <c r="B1947" s="7" t="str">
        <f>IF([1]主干线!B1947="","",[1]主干线!B1947)</f>
        <v>10kV</v>
      </c>
      <c r="C1947" s="7" t="str">
        <f>IF([1]主干线!C1947="","",[1]主干线!C1947)</f>
        <v>124瑞肆线</v>
      </c>
      <c r="D1947" s="7">
        <f>IF([1]主干线!D1947="","",[1]主干线!D1947)</f>
        <v>0</v>
      </c>
      <c r="E1947" s="7" t="str">
        <f>IF([1]主干线!E1947="","",[1]主干线!E1947)</f>
        <v>LGJ-185/30</v>
      </c>
      <c r="F1947" s="7">
        <f>IF([1]主干线!F1947="","",[1]主干线!F1947)</f>
        <v>4.8351999999999999E-2</v>
      </c>
      <c r="G1947" s="7">
        <f>IF([1]主干线!M1947="","",[1]主干线!M1947)</f>
        <v>2E-3</v>
      </c>
      <c r="H1947" s="7">
        <f>IF([1]主干线!N1947="","",[1]主干线!N1947)</f>
        <v>0</v>
      </c>
      <c r="I1947" s="7">
        <f>IF([1]主干线!O1947="","",[1]主干线!O1947)</f>
        <v>0</v>
      </c>
      <c r="J1947" s="7">
        <f>IF([1]主干线!P1947="","",[1]主干线!P1947)</f>
        <v>2015</v>
      </c>
      <c r="K1947" s="7">
        <f>IF([1]主干线!Q1947="","",[1]主干线!Q1947)</f>
        <v>3</v>
      </c>
      <c r="L1947" s="7">
        <f>IF([1]主干线!R1947="","",[1]主干线!R1947)</f>
        <v>0</v>
      </c>
      <c r="M1947" s="7">
        <f>IF([1]主干线!S1947="","",[1]主干线!S1947)</f>
        <v>0</v>
      </c>
      <c r="N1947" s="7">
        <f>IF([1]主干线!T1947="","",[1]主干线!T1947)</f>
        <v>0</v>
      </c>
      <c r="O1947" s="7" t="str">
        <f>IF([1]主干线!V1947="","",[1]主干线!V1947)</f>
        <v>8796088774160</v>
      </c>
      <c r="P1947" s="7">
        <f>IF([1]主干线!W1947="","",[1]主干线!W1947)</f>
        <v>0.96704000000000001</v>
      </c>
      <c r="Q1947" s="7">
        <f>IF([1]主干线!X1947="","",[1]主干线!X1947)</f>
        <v>2</v>
      </c>
      <c r="R1947" s="7">
        <f>IF([1]主干线!I1947="","",[1]主干线!I1947)</f>
        <v>1</v>
      </c>
      <c r="S1947" s="7">
        <f>IF([1]主干线!G1947="","",[1]主干线!G1947)</f>
        <v>0</v>
      </c>
      <c r="T1947" s="7">
        <f>IF([1]主干线!J1947="","",[1]主干线!J1947)</f>
        <v>0</v>
      </c>
      <c r="U1947" s="7" t="str">
        <f>IF([1]主干线!H1947="","",[1]主干线!H1947)</f>
        <v>市辖</v>
      </c>
    </row>
    <row r="1948" spans="1:21" x14ac:dyDescent="0.15">
      <c r="A1948" s="7" t="str">
        <f>IF([1]主干线!A1948="","",[1]主干线!A1948)</f>
        <v>瑞肆线路66</v>
      </c>
      <c r="B1948" s="7" t="str">
        <f>IF([1]主干线!B1948="","",[1]主干线!B1948)</f>
        <v>10kV</v>
      </c>
      <c r="C1948" s="7" t="str">
        <f>IF([1]主干线!C1948="","",[1]主干线!C1948)</f>
        <v>124瑞肆线</v>
      </c>
      <c r="D1948" s="7">
        <f>IF([1]主干线!D1948="","",[1]主干线!D1948)</f>
        <v>0</v>
      </c>
      <c r="E1948" s="7" t="str">
        <f>IF([1]主干线!E1948="","",[1]主干线!E1948)</f>
        <v>LGJ-185/30</v>
      </c>
      <c r="F1948" s="7">
        <f>IF([1]主干线!F1948="","",[1]主干线!F1948)</f>
        <v>3.307E-3</v>
      </c>
      <c r="G1948" s="7">
        <f>IF([1]主干线!M1948="","",[1]主干线!M1948)</f>
        <v>2E-3</v>
      </c>
      <c r="H1948" s="7">
        <f>IF([1]主干线!N1948="","",[1]主干线!N1948)</f>
        <v>0</v>
      </c>
      <c r="I1948" s="7">
        <f>IF([1]主干线!O1948="","",[1]主干线!O1948)</f>
        <v>0</v>
      </c>
      <c r="J1948" s="7">
        <f>IF([1]主干线!P1948="","",[1]主干线!P1948)</f>
        <v>2015</v>
      </c>
      <c r="K1948" s="7">
        <f>IF([1]主干线!Q1948="","",[1]主干线!Q1948)</f>
        <v>1</v>
      </c>
      <c r="L1948" s="7">
        <f>IF([1]主干线!R1948="","",[1]主干线!R1948)</f>
        <v>0</v>
      </c>
      <c r="M1948" s="7">
        <f>IF([1]主干线!S1948="","",[1]主干线!S1948)</f>
        <v>0</v>
      </c>
      <c r="N1948" s="7">
        <f>IF([1]主干线!T1948="","",[1]主干线!T1948)</f>
        <v>0</v>
      </c>
      <c r="O1948" s="7" t="str">
        <f>IF([1]主干线!V1948="","",[1]主干线!V1948)</f>
        <v>配变_林泰机械制造</v>
      </c>
      <c r="P1948" s="7">
        <f>IF([1]主干线!W1948="","",[1]主干线!W1948)</f>
        <v>6.6140000000000004E-2</v>
      </c>
      <c r="Q1948" s="7">
        <f>IF([1]主干线!X1948="","",[1]主干线!X1948)</f>
        <v>3</v>
      </c>
      <c r="R1948" s="7">
        <f>IF([1]主干线!I1948="","",[1]主干线!I1948)</f>
        <v>0</v>
      </c>
      <c r="S1948" s="7">
        <f>IF([1]主干线!G1948="","",[1]主干线!G1948)</f>
        <v>0</v>
      </c>
      <c r="T1948" s="7">
        <f>IF([1]主干线!J1948="","",[1]主干线!J1948)</f>
        <v>0</v>
      </c>
      <c r="U1948" s="7" t="str">
        <f>IF([1]主干线!H1948="","",[1]主干线!H1948)</f>
        <v>市辖</v>
      </c>
    </row>
    <row r="1949" spans="1:21" x14ac:dyDescent="0.15">
      <c r="A1949" s="7" t="str">
        <f>IF([1]主干线!A1949="","",[1]主干线!A1949)</f>
        <v>瑞肆线路67</v>
      </c>
      <c r="B1949" s="7" t="str">
        <f>IF([1]主干线!B1949="","",[1]主干线!B1949)</f>
        <v>10kV</v>
      </c>
      <c r="C1949" s="7" t="str">
        <f>IF([1]主干线!C1949="","",[1]主干线!C1949)</f>
        <v>124瑞肆线</v>
      </c>
      <c r="D1949" s="7">
        <f>IF([1]主干线!D1949="","",[1]主干线!D1949)</f>
        <v>0</v>
      </c>
      <c r="E1949" s="7" t="str">
        <f>IF([1]主干线!E1949="","",[1]主干线!E1949)</f>
        <v>LGJ-185/30</v>
      </c>
      <c r="F1949" s="7">
        <f>IF([1]主干线!F1949="","",[1]主干线!F1949)</f>
        <v>4.0167000000000001E-2</v>
      </c>
      <c r="G1949" s="7">
        <f>IF([1]主干线!M1949="","",[1]主干线!M1949)</f>
        <v>2E-3</v>
      </c>
      <c r="H1949" s="7">
        <f>IF([1]主干线!N1949="","",[1]主干线!N1949)</f>
        <v>0</v>
      </c>
      <c r="I1949" s="7">
        <f>IF([1]主干线!O1949="","",[1]主干线!O1949)</f>
        <v>0</v>
      </c>
      <c r="J1949" s="7">
        <f>IF([1]主干线!P1949="","",[1]主干线!P1949)</f>
        <v>2015</v>
      </c>
      <c r="K1949" s="7">
        <f>IF([1]主干线!Q1949="","",[1]主干线!Q1949)</f>
        <v>2</v>
      </c>
      <c r="L1949" s="7">
        <f>IF([1]主干线!R1949="","",[1]主干线!R1949)</f>
        <v>0</v>
      </c>
      <c r="M1949" s="7">
        <f>IF([1]主干线!S1949="","",[1]主干线!S1949)</f>
        <v>0</v>
      </c>
      <c r="N1949" s="7">
        <f>IF([1]主干线!T1949="","",[1]主干线!T1949)</f>
        <v>0</v>
      </c>
      <c r="O1949" s="7" t="str">
        <f>IF([1]主干线!V1949="","",[1]主干线!V1949)</f>
        <v>配变_佳悦五金制品</v>
      </c>
      <c r="P1949" s="7">
        <f>IF([1]主干线!W1949="","",[1]主干线!W1949)</f>
        <v>0.80333200000000005</v>
      </c>
      <c r="Q1949" s="7">
        <f>IF([1]主干线!X1949="","",[1]主干线!X1949)</f>
        <v>4</v>
      </c>
      <c r="R1949" s="7">
        <f>IF([1]主干线!I1949="","",[1]主干线!I1949)</f>
        <v>1</v>
      </c>
      <c r="S1949" s="7">
        <f>IF([1]主干线!G1949="","",[1]主干线!G1949)</f>
        <v>0</v>
      </c>
      <c r="T1949" s="7">
        <f>IF([1]主干线!J1949="","",[1]主干线!J1949)</f>
        <v>0</v>
      </c>
      <c r="U1949" s="7" t="str">
        <f>IF([1]主干线!H1949="","",[1]主干线!H1949)</f>
        <v>市辖</v>
      </c>
    </row>
    <row r="1950" spans="1:21" x14ac:dyDescent="0.15">
      <c r="A1950" s="7" t="str">
        <f>IF([1]主干线!A1950="","",[1]主干线!A1950)</f>
        <v>瑞肆线路68</v>
      </c>
      <c r="B1950" s="7" t="str">
        <f>IF([1]主干线!B1950="","",[1]主干线!B1950)</f>
        <v>10kV</v>
      </c>
      <c r="C1950" s="7" t="str">
        <f>IF([1]主干线!C1950="","",[1]主干线!C1950)</f>
        <v>124瑞肆线</v>
      </c>
      <c r="D1950" s="7">
        <f>IF([1]主干线!D1950="","",[1]主干线!D1950)</f>
        <v>0</v>
      </c>
      <c r="E1950" s="7" t="str">
        <f>IF([1]主干线!E1950="","",[1]主干线!E1950)</f>
        <v>LGJ-185/30</v>
      </c>
      <c r="F1950" s="7">
        <f>IF([1]主干线!F1950="","",[1]主干线!F1950)</f>
        <v>0.113789</v>
      </c>
      <c r="G1950" s="7">
        <f>IF([1]主干线!M1950="","",[1]主干线!M1950)</f>
        <v>2E-3</v>
      </c>
      <c r="H1950" s="7">
        <f>IF([1]主干线!N1950="","",[1]主干线!N1950)</f>
        <v>0</v>
      </c>
      <c r="I1950" s="7">
        <f>IF([1]主干线!O1950="","",[1]主干线!O1950)</f>
        <v>0</v>
      </c>
      <c r="J1950" s="7">
        <f>IF([1]主干线!P1950="","",[1]主干线!P1950)</f>
        <v>2015</v>
      </c>
      <c r="K1950" s="7">
        <f>IF([1]主干线!Q1950="","",[1]主干线!Q1950)</f>
        <v>3</v>
      </c>
      <c r="L1950" s="7">
        <f>IF([1]主干线!R1950="","",[1]主干线!R1950)</f>
        <v>0</v>
      </c>
      <c r="M1950" s="7">
        <f>IF([1]主干线!S1950="","",[1]主干线!S1950)</f>
        <v>0</v>
      </c>
      <c r="N1950" s="7">
        <f>IF([1]主干线!T1950="","",[1]主干线!T1950)</f>
        <v>0</v>
      </c>
      <c r="O1950" s="7" t="str">
        <f>IF([1]主干线!V1950="","",[1]主干线!V1950)</f>
        <v>8796088774224</v>
      </c>
      <c r="P1950" s="7">
        <f>IF([1]主干线!W1950="","",[1]主干线!W1950)</f>
        <v>2.2757809999999998</v>
      </c>
      <c r="Q1950" s="7">
        <f>IF([1]主干线!X1950="","",[1]主干线!X1950)</f>
        <v>5</v>
      </c>
      <c r="R1950" s="7">
        <f>IF([1]主干线!I1950="","",[1]主干线!I1950)</f>
        <v>1</v>
      </c>
      <c r="S1950" s="7">
        <f>IF([1]主干线!G1950="","",[1]主干线!G1950)</f>
        <v>0</v>
      </c>
      <c r="T1950" s="7">
        <f>IF([1]主干线!J1950="","",[1]主干线!J1950)</f>
        <v>0</v>
      </c>
      <c r="U1950" s="7" t="str">
        <f>IF([1]主干线!H1950="","",[1]主干线!H1950)</f>
        <v>市辖</v>
      </c>
    </row>
    <row r="1951" spans="1:21" x14ac:dyDescent="0.15">
      <c r="A1951" s="7" t="str">
        <f>IF([1]主干线!A1951="","",[1]主干线!A1951)</f>
        <v>瑞肆线路69</v>
      </c>
      <c r="B1951" s="7" t="str">
        <f>IF([1]主干线!B1951="","",[1]主干线!B1951)</f>
        <v>10kV</v>
      </c>
      <c r="C1951" s="7" t="str">
        <f>IF([1]主干线!C1951="","",[1]主干线!C1951)</f>
        <v>124瑞肆线</v>
      </c>
      <c r="D1951" s="7">
        <f>IF([1]主干线!D1951="","",[1]主干线!D1951)</f>
        <v>0</v>
      </c>
      <c r="E1951" s="7" t="str">
        <f>IF([1]主干线!E1951="","",[1]主干线!E1951)</f>
        <v>LGJ-185/30</v>
      </c>
      <c r="F1951" s="7">
        <f>IF([1]主干线!F1951="","",[1]主干线!F1951)</f>
        <v>4.1299000000000002E-2</v>
      </c>
      <c r="G1951" s="7">
        <f>IF([1]主干线!M1951="","",[1]主干线!M1951)</f>
        <v>2E-3</v>
      </c>
      <c r="H1951" s="7">
        <f>IF([1]主干线!N1951="","",[1]主干线!N1951)</f>
        <v>0</v>
      </c>
      <c r="I1951" s="7">
        <f>IF([1]主干线!O1951="","",[1]主干线!O1951)</f>
        <v>0</v>
      </c>
      <c r="J1951" s="7">
        <f>IF([1]主干线!P1951="","",[1]主干线!P1951)</f>
        <v>2015</v>
      </c>
      <c r="K1951" s="7">
        <f>IF([1]主干线!Q1951="","",[1]主干线!Q1951)</f>
        <v>1</v>
      </c>
      <c r="L1951" s="7">
        <f>IF([1]主干线!R1951="","",[1]主干线!R1951)</f>
        <v>0</v>
      </c>
      <c r="M1951" s="7">
        <f>IF([1]主干线!S1951="","",[1]主干线!S1951)</f>
        <v>0</v>
      </c>
      <c r="N1951" s="7">
        <f>IF([1]主干线!T1951="","",[1]主干线!T1951)</f>
        <v>0</v>
      </c>
      <c r="O1951" s="7" t="str">
        <f>IF([1]主干线!V1951="","",[1]主干线!V1951)</f>
        <v>配变_林力金属</v>
      </c>
      <c r="P1951" s="7">
        <f>IF([1]主干线!W1951="","",[1]主干线!W1951)</f>
        <v>0.82598000000000005</v>
      </c>
      <c r="Q1951" s="7">
        <f>IF([1]主干线!X1951="","",[1]主干线!X1951)</f>
        <v>6</v>
      </c>
      <c r="R1951" s="7">
        <f>IF([1]主干线!I1951="","",[1]主干线!I1951)</f>
        <v>0</v>
      </c>
      <c r="S1951" s="7">
        <f>IF([1]主干线!G1951="","",[1]主干线!G1951)</f>
        <v>0</v>
      </c>
      <c r="T1951" s="7">
        <f>IF([1]主干线!J1951="","",[1]主干线!J1951)</f>
        <v>0</v>
      </c>
      <c r="U1951" s="7" t="str">
        <f>IF([1]主干线!H1951="","",[1]主干线!H1951)</f>
        <v/>
      </c>
    </row>
    <row r="1952" spans="1:21" x14ac:dyDescent="0.15">
      <c r="A1952" s="7" t="str">
        <f>IF([1]主干线!A1952="","",[1]主干线!A1952)</f>
        <v>瑞肆线路70</v>
      </c>
      <c r="B1952" s="7" t="str">
        <f>IF([1]主干线!B1952="","",[1]主干线!B1952)</f>
        <v>10kV</v>
      </c>
      <c r="C1952" s="7" t="str">
        <f>IF([1]主干线!C1952="","",[1]主干线!C1952)</f>
        <v>124瑞肆线</v>
      </c>
      <c r="D1952" s="7">
        <f>IF([1]主干线!D1952="","",[1]主干线!D1952)</f>
        <v>0</v>
      </c>
      <c r="E1952" s="7" t="str">
        <f>IF([1]主干线!E1952="","",[1]主干线!E1952)</f>
        <v>LGJ-185/30</v>
      </c>
      <c r="F1952" s="7">
        <f>IF([1]主干线!F1952="","",[1]主干线!F1952)</f>
        <v>4.0229999999999997E-3</v>
      </c>
      <c r="G1952" s="7">
        <f>IF([1]主干线!M1952="","",[1]主干线!M1952)</f>
        <v>2E-3</v>
      </c>
      <c r="H1952" s="7">
        <f>IF([1]主干线!N1952="","",[1]主干线!N1952)</f>
        <v>0</v>
      </c>
      <c r="I1952" s="7">
        <f>IF([1]主干线!O1952="","",[1]主干线!O1952)</f>
        <v>0</v>
      </c>
      <c r="J1952" s="7">
        <f>IF([1]主干线!P1952="","",[1]主干线!P1952)</f>
        <v>2015</v>
      </c>
      <c r="K1952" s="7">
        <f>IF([1]主干线!Q1952="","",[1]主干线!Q1952)</f>
        <v>2</v>
      </c>
      <c r="L1952" s="7">
        <f>IF([1]主干线!R1952="","",[1]主干线!R1952)</f>
        <v>0</v>
      </c>
      <c r="M1952" s="7">
        <f>IF([1]主干线!S1952="","",[1]主干线!S1952)</f>
        <v>0</v>
      </c>
      <c r="N1952" s="7">
        <f>IF([1]主干线!T1952="","",[1]主干线!T1952)</f>
        <v>0</v>
      </c>
      <c r="O1952" s="7" t="str">
        <f>IF([1]主干线!V1952="","",[1]主干线!V1952)</f>
        <v>配变_环卫所</v>
      </c>
      <c r="P1952" s="7">
        <f>IF([1]主干线!W1952="","",[1]主干线!W1952)</f>
        <v>8.0463999999999994E-2</v>
      </c>
      <c r="Q1952" s="7">
        <f>IF([1]主干线!X1952="","",[1]主干线!X1952)</f>
        <v>7</v>
      </c>
      <c r="R1952" s="7">
        <f>IF([1]主干线!I1952="","",[1]主干线!I1952)</f>
        <v>1</v>
      </c>
      <c r="S1952" s="7">
        <f>IF([1]主干线!G1952="","",[1]主干线!G1952)</f>
        <v>0</v>
      </c>
      <c r="T1952" s="7">
        <f>IF([1]主干线!J1952="","",[1]主干线!J1952)</f>
        <v>0</v>
      </c>
      <c r="U1952" s="7" t="str">
        <f>IF([1]主干线!H1952="","",[1]主干线!H1952)</f>
        <v/>
      </c>
    </row>
    <row r="1953" spans="1:21" x14ac:dyDescent="0.15">
      <c r="A1953" s="7" t="str">
        <f>IF([1]主干线!A1953="","",[1]主干线!A1953)</f>
        <v>瑞肆线路71</v>
      </c>
      <c r="B1953" s="7" t="str">
        <f>IF([1]主干线!B1953="","",[1]主干线!B1953)</f>
        <v>10kV</v>
      </c>
      <c r="C1953" s="7" t="str">
        <f>IF([1]主干线!C1953="","",[1]主干线!C1953)</f>
        <v>124瑞肆线</v>
      </c>
      <c r="D1953" s="7">
        <f>IF([1]主干线!D1953="","",[1]主干线!D1953)</f>
        <v>0</v>
      </c>
      <c r="E1953" s="7" t="str">
        <f>IF([1]主干线!E1953="","",[1]主干线!E1953)</f>
        <v>LGJ-185/30</v>
      </c>
      <c r="F1953" s="7">
        <f>IF([1]主干线!F1953="","",[1]主干线!F1953)</f>
        <v>1.804E-3</v>
      </c>
      <c r="G1953" s="7">
        <f>IF([1]主干线!M1953="","",[1]主干线!M1953)</f>
        <v>2E-3</v>
      </c>
      <c r="H1953" s="7">
        <f>IF([1]主干线!N1953="","",[1]主干线!N1953)</f>
        <v>0</v>
      </c>
      <c r="I1953" s="7">
        <f>IF([1]主干线!O1953="","",[1]主干线!O1953)</f>
        <v>0</v>
      </c>
      <c r="J1953" s="7">
        <f>IF([1]主干线!P1953="","",[1]主干线!P1953)</f>
        <v>2015</v>
      </c>
      <c r="K1953" s="7">
        <f>IF([1]主干线!Q1953="","",[1]主干线!Q1953)</f>
        <v>3</v>
      </c>
      <c r="L1953" s="7">
        <f>IF([1]主干线!R1953="","",[1]主干线!R1953)</f>
        <v>0</v>
      </c>
      <c r="M1953" s="7">
        <f>IF([1]主干线!S1953="","",[1]主干线!S1953)</f>
        <v>0</v>
      </c>
      <c r="N1953" s="7">
        <f>IF([1]主干线!T1953="","",[1]主干线!T1953)</f>
        <v>0</v>
      </c>
      <c r="O1953" s="7" t="str">
        <f>IF([1]主干线!V1953="","",[1]主干线!V1953)</f>
        <v>配变_蓬善村星利富民合作社1-1</v>
      </c>
      <c r="P1953" s="7">
        <f>IF([1]主干线!W1953="","",[1]主干线!W1953)</f>
        <v>3.6089000000000003E-2</v>
      </c>
      <c r="Q1953" s="7">
        <f>IF([1]主干线!X1953="","",[1]主干线!X1953)</f>
        <v>8</v>
      </c>
      <c r="R1953" s="7">
        <f>IF([1]主干线!I1953="","",[1]主干线!I1953)</f>
        <v>1</v>
      </c>
      <c r="S1953" s="7">
        <f>IF([1]主干线!G1953="","",[1]主干线!G1953)</f>
        <v>0</v>
      </c>
      <c r="T1953" s="7">
        <f>IF([1]主干线!J1953="","",[1]主干线!J1953)</f>
        <v>0</v>
      </c>
      <c r="U1953" s="7" t="str">
        <f>IF([1]主干线!H1953="","",[1]主干线!H1953)</f>
        <v>市辖</v>
      </c>
    </row>
    <row r="1954" spans="1:21" x14ac:dyDescent="0.15">
      <c r="A1954" s="7" t="str">
        <f>IF([1]主干线!A1954="","",[1]主干线!A1954)</f>
        <v>花集线路1</v>
      </c>
      <c r="B1954" s="7" t="str">
        <f>IF([1]主干线!B1954="","",[1]主干线!B1954)</f>
        <v>10kV</v>
      </c>
      <c r="C1954" s="7" t="str">
        <f>IF([1]主干线!C1954="","",[1]主干线!C1954)</f>
        <v>155花集线</v>
      </c>
      <c r="D1954" s="7">
        <f>IF([1]主干线!D1954="","",[1]主干线!D1954)</f>
        <v>0</v>
      </c>
      <c r="E1954" s="7" t="str">
        <f>IF([1]主干线!E1954="","",[1]主干线!E1954)</f>
        <v>LGJ-185/30</v>
      </c>
      <c r="F1954" s="7">
        <f>IF([1]主干线!F1954="","",[1]主干线!F1954)</f>
        <v>4.1043999999999997E-2</v>
      </c>
      <c r="G1954" s="7">
        <f>IF([1]主干线!M1954="","",[1]主干线!M1954)</f>
        <v>2E-3</v>
      </c>
      <c r="H1954" s="7">
        <f>IF([1]主干线!N1954="","",[1]主干线!N1954)</f>
        <v>0</v>
      </c>
      <c r="I1954" s="7">
        <f>IF([1]主干线!O1954="","",[1]主干线!O1954)</f>
        <v>0</v>
      </c>
      <c r="J1954" s="7">
        <f>IF([1]主干线!P1954="","",[1]主干线!P1954)</f>
        <v>2015</v>
      </c>
      <c r="K1954" s="7">
        <f>IF([1]主干线!Q1954="","",[1]主干线!Q1954)</f>
        <v>1</v>
      </c>
      <c r="L1954" s="7">
        <f>IF([1]主干线!R1954="","",[1]主干线!R1954)</f>
        <v>0</v>
      </c>
      <c r="M1954" s="7">
        <f>IF([1]主干线!S1954="","",[1]主干线!S1954)</f>
        <v>0</v>
      </c>
      <c r="N1954" s="7">
        <f>IF([1]主干线!T1954="","",[1]主干线!T1954)</f>
        <v>0</v>
      </c>
      <c r="O1954" s="7" t="str">
        <f>IF([1]主干线!V1954="","",[1]主干线!V1954)</f>
        <v>8796088775360</v>
      </c>
      <c r="P1954" s="7">
        <f>IF([1]主干线!W1954="","",[1]主干线!W1954)</f>
        <v>0.82088099999999997</v>
      </c>
      <c r="Q1954" s="7">
        <f>IF([1]主干线!X1954="","",[1]主干线!X1954)</f>
        <v>0</v>
      </c>
      <c r="R1954" s="7">
        <f>IF([1]主干线!I1954="","",[1]主干线!I1954)</f>
        <v>0</v>
      </c>
      <c r="S1954" s="7">
        <f>IF([1]主干线!G1954="","",[1]主干线!G1954)</f>
        <v>0</v>
      </c>
      <c r="T1954" s="7">
        <f>IF([1]主干线!J1954="","",[1]主干线!J1954)</f>
        <v>0</v>
      </c>
      <c r="U1954" s="7" t="str">
        <f>IF([1]主干线!H1954="","",[1]主干线!H1954)</f>
        <v>市辖</v>
      </c>
    </row>
    <row r="1955" spans="1:21" x14ac:dyDescent="0.15">
      <c r="A1955" s="7" t="str">
        <f>IF([1]主干线!A1955="","",[1]主干线!A1955)</f>
        <v>花集线路2</v>
      </c>
      <c r="B1955" s="7" t="str">
        <f>IF([1]主干线!B1955="","",[1]主干线!B1955)</f>
        <v>10kV</v>
      </c>
      <c r="C1955" s="7" t="str">
        <f>IF([1]主干线!C1955="","",[1]主干线!C1955)</f>
        <v>155花集线</v>
      </c>
      <c r="D1955" s="7">
        <f>IF([1]主干线!D1955="","",[1]主干线!D1955)</f>
        <v>0</v>
      </c>
      <c r="E1955" s="7" t="str">
        <f>IF([1]主干线!E1955="","",[1]主干线!E1955)</f>
        <v>LGJ-185/30</v>
      </c>
      <c r="F1955" s="7">
        <f>IF([1]主干线!F1955="","",[1]主干线!F1955)</f>
        <v>8.0926999999999999E-2</v>
      </c>
      <c r="G1955" s="7">
        <f>IF([1]主干线!M1955="","",[1]主干线!M1955)</f>
        <v>2E-3</v>
      </c>
      <c r="H1955" s="7">
        <f>IF([1]主干线!N1955="","",[1]主干线!N1955)</f>
        <v>0</v>
      </c>
      <c r="I1955" s="7">
        <f>IF([1]主干线!O1955="","",[1]主干线!O1955)</f>
        <v>0</v>
      </c>
      <c r="J1955" s="7">
        <f>IF([1]主干线!P1955="","",[1]主干线!P1955)</f>
        <v>2015</v>
      </c>
      <c r="K1955" s="7">
        <f>IF([1]主干线!Q1955="","",[1]主干线!Q1955)</f>
        <v>2</v>
      </c>
      <c r="L1955" s="7">
        <f>IF([1]主干线!R1955="","",[1]主干线!R1955)</f>
        <v>0</v>
      </c>
      <c r="M1955" s="7">
        <f>IF([1]主干线!S1955="","",[1]主干线!S1955)</f>
        <v>0</v>
      </c>
      <c r="N1955" s="7">
        <f>IF([1]主干线!T1955="","",[1]主干线!T1955)</f>
        <v>0</v>
      </c>
      <c r="O1955" s="7" t="str">
        <f>IF([1]主干线!V1955="","",[1]主干线!V1955)</f>
        <v>8796088775504</v>
      </c>
      <c r="P1955" s="7">
        <f>IF([1]主干线!W1955="","",[1]主干线!W1955)</f>
        <v>1.61853</v>
      </c>
      <c r="Q1955" s="7">
        <f>IF([1]主干线!X1955="","",[1]主干线!X1955)</f>
        <v>1</v>
      </c>
      <c r="R1955" s="7">
        <f>IF([1]主干线!I1955="","",[1]主干线!I1955)</f>
        <v>1</v>
      </c>
      <c r="S1955" s="7">
        <f>IF([1]主干线!G1955="","",[1]主干线!G1955)</f>
        <v>0</v>
      </c>
      <c r="T1955" s="7">
        <f>IF([1]主干线!J1955="","",[1]主干线!J1955)</f>
        <v>0</v>
      </c>
      <c r="U1955" s="7" t="str">
        <f>IF([1]主干线!H1955="","",[1]主干线!H1955)</f>
        <v>市辖</v>
      </c>
    </row>
    <row r="1956" spans="1:21" x14ac:dyDescent="0.15">
      <c r="A1956" s="7" t="str">
        <f>IF([1]主干线!A1956="","",[1]主干线!A1956)</f>
        <v>花集线路3</v>
      </c>
      <c r="B1956" s="7" t="str">
        <f>IF([1]主干线!B1956="","",[1]主干线!B1956)</f>
        <v>10kV</v>
      </c>
      <c r="C1956" s="7" t="str">
        <f>IF([1]主干线!C1956="","",[1]主干线!C1956)</f>
        <v>155花集线</v>
      </c>
      <c r="D1956" s="7">
        <f>IF([1]主干线!D1956="","",[1]主干线!D1956)</f>
        <v>0</v>
      </c>
      <c r="E1956" s="7" t="str">
        <f>IF([1]主干线!E1956="","",[1]主干线!E1956)</f>
        <v>LGJ-185/30</v>
      </c>
      <c r="F1956" s="7">
        <f>IF([1]主干线!F1956="","",[1]主干线!F1956)</f>
        <v>2.4877E-2</v>
      </c>
      <c r="G1956" s="7">
        <f>IF([1]主干线!M1956="","",[1]主干线!M1956)</f>
        <v>2E-3</v>
      </c>
      <c r="H1956" s="7">
        <f>IF([1]主干线!N1956="","",[1]主干线!N1956)</f>
        <v>0</v>
      </c>
      <c r="I1956" s="7">
        <f>IF([1]主干线!O1956="","",[1]主干线!O1956)</f>
        <v>0</v>
      </c>
      <c r="J1956" s="7">
        <f>IF([1]主干线!P1956="","",[1]主干线!P1956)</f>
        <v>2015</v>
      </c>
      <c r="K1956" s="7">
        <f>IF([1]主干线!Q1956="","",[1]主干线!Q1956)</f>
        <v>3</v>
      </c>
      <c r="L1956" s="7">
        <f>IF([1]主干线!R1956="","",[1]主干线!R1956)</f>
        <v>0</v>
      </c>
      <c r="M1956" s="7">
        <f>IF([1]主干线!S1956="","",[1]主干线!S1956)</f>
        <v>0</v>
      </c>
      <c r="N1956" s="7">
        <f>IF([1]主干线!T1956="","",[1]主干线!T1956)</f>
        <v>0</v>
      </c>
      <c r="O1956" s="7" t="str">
        <f>IF([1]主干线!V1956="","",[1]主干线!V1956)</f>
        <v>配变_富臣服装</v>
      </c>
      <c r="P1956" s="7">
        <f>IF([1]主干线!W1956="","",[1]主干线!W1956)</f>
        <v>0.49753900000000001</v>
      </c>
      <c r="Q1956" s="7">
        <f>IF([1]主干线!X1956="","",[1]主干线!X1956)</f>
        <v>2</v>
      </c>
      <c r="R1956" s="7">
        <f>IF([1]主干线!I1956="","",[1]主干线!I1956)</f>
        <v>1</v>
      </c>
      <c r="S1956" s="7">
        <f>IF([1]主干线!G1956="","",[1]主干线!G1956)</f>
        <v>0</v>
      </c>
      <c r="T1956" s="7">
        <f>IF([1]主干线!J1956="","",[1]主干线!J1956)</f>
        <v>0</v>
      </c>
      <c r="U1956" s="7" t="str">
        <f>IF([1]主干线!H1956="","",[1]主干线!H1956)</f>
        <v>市辖</v>
      </c>
    </row>
    <row r="1957" spans="1:21" x14ac:dyDescent="0.15">
      <c r="A1957" s="7" t="str">
        <f>IF([1]主干线!A1957="","",[1]主干线!A1957)</f>
        <v>花集线路4</v>
      </c>
      <c r="B1957" s="7" t="str">
        <f>IF([1]主干线!B1957="","",[1]主干线!B1957)</f>
        <v>10kV</v>
      </c>
      <c r="C1957" s="7" t="str">
        <f>IF([1]主干线!C1957="","",[1]主干线!C1957)</f>
        <v>155花集线</v>
      </c>
      <c r="D1957" s="7">
        <f>IF([1]主干线!D1957="","",[1]主干线!D1957)</f>
        <v>0</v>
      </c>
      <c r="E1957" s="7" t="str">
        <f>IF([1]主干线!E1957="","",[1]主干线!E1957)</f>
        <v>LGJ-185/30</v>
      </c>
      <c r="F1957" s="7">
        <f>IF([1]主干线!F1957="","",[1]主干线!F1957)</f>
        <v>4.7577000000000001E-2</v>
      </c>
      <c r="G1957" s="7">
        <f>IF([1]主干线!M1957="","",[1]主干线!M1957)</f>
        <v>2E-3</v>
      </c>
      <c r="H1957" s="7">
        <f>IF([1]主干线!N1957="","",[1]主干线!N1957)</f>
        <v>0</v>
      </c>
      <c r="I1957" s="7">
        <f>IF([1]主干线!O1957="","",[1]主干线!O1957)</f>
        <v>0</v>
      </c>
      <c r="J1957" s="7">
        <f>IF([1]主干线!P1957="","",[1]主干线!P1957)</f>
        <v>2015</v>
      </c>
      <c r="K1957" s="7">
        <f>IF([1]主干线!Q1957="","",[1]主干线!Q1957)</f>
        <v>1</v>
      </c>
      <c r="L1957" s="7">
        <f>IF([1]主干线!R1957="","",[1]主干线!R1957)</f>
        <v>0</v>
      </c>
      <c r="M1957" s="7">
        <f>IF([1]主干线!S1957="","",[1]主干线!S1957)</f>
        <v>0</v>
      </c>
      <c r="N1957" s="7">
        <f>IF([1]主干线!T1957="","",[1]主干线!T1957)</f>
        <v>0</v>
      </c>
      <c r="O1957" s="7" t="str">
        <f>IF([1]主干线!V1957="","",[1]主干线!V1957)</f>
        <v>8796088775536</v>
      </c>
      <c r="P1957" s="7">
        <f>IF([1]主干线!W1957="","",[1]主干线!W1957)</f>
        <v>0.95154899999999998</v>
      </c>
      <c r="Q1957" s="7">
        <f>IF([1]主干线!X1957="","",[1]主干线!X1957)</f>
        <v>3</v>
      </c>
      <c r="R1957" s="7">
        <f>IF([1]主干线!I1957="","",[1]主干线!I1957)</f>
        <v>0</v>
      </c>
      <c r="S1957" s="7">
        <f>IF([1]主干线!G1957="","",[1]主干线!G1957)</f>
        <v>0</v>
      </c>
      <c r="T1957" s="7">
        <f>IF([1]主干线!J1957="","",[1]主干线!J1957)</f>
        <v>0</v>
      </c>
      <c r="U1957" s="7" t="str">
        <f>IF([1]主干线!H1957="","",[1]主干线!H1957)</f>
        <v>市辖</v>
      </c>
    </row>
    <row r="1958" spans="1:21" x14ac:dyDescent="0.15">
      <c r="A1958" s="7" t="str">
        <f>IF([1]主干线!A1958="","",[1]主干线!A1958)</f>
        <v>花集线路5</v>
      </c>
      <c r="B1958" s="7" t="str">
        <f>IF([1]主干线!B1958="","",[1]主干线!B1958)</f>
        <v>10kV</v>
      </c>
      <c r="C1958" s="7" t="str">
        <f>IF([1]主干线!C1958="","",[1]主干线!C1958)</f>
        <v>155花集线</v>
      </c>
      <c r="D1958" s="7">
        <f>IF([1]主干线!D1958="","",[1]主干线!D1958)</f>
        <v>0</v>
      </c>
      <c r="E1958" s="7" t="str">
        <f>IF([1]主干线!E1958="","",[1]主干线!E1958)</f>
        <v>LGJ-185/30</v>
      </c>
      <c r="F1958" s="7">
        <f>IF([1]主干线!F1958="","",[1]主干线!F1958)</f>
        <v>5.5913999999999998E-2</v>
      </c>
      <c r="G1958" s="7">
        <f>IF([1]主干线!M1958="","",[1]主干线!M1958)</f>
        <v>2E-3</v>
      </c>
      <c r="H1958" s="7">
        <f>IF([1]主干线!N1958="","",[1]主干线!N1958)</f>
        <v>0</v>
      </c>
      <c r="I1958" s="7">
        <f>IF([1]主干线!O1958="","",[1]主干线!O1958)</f>
        <v>0</v>
      </c>
      <c r="J1958" s="7">
        <f>IF([1]主干线!P1958="","",[1]主干线!P1958)</f>
        <v>2015</v>
      </c>
      <c r="K1958" s="7">
        <f>IF([1]主干线!Q1958="","",[1]主干线!Q1958)</f>
        <v>2</v>
      </c>
      <c r="L1958" s="7">
        <f>IF([1]主干线!R1958="","",[1]主干线!R1958)</f>
        <v>0</v>
      </c>
      <c r="M1958" s="7">
        <f>IF([1]主干线!S1958="","",[1]主干线!S1958)</f>
        <v>0</v>
      </c>
      <c r="N1958" s="7">
        <f>IF([1]主干线!T1958="","",[1]主干线!T1958)</f>
        <v>0</v>
      </c>
      <c r="O1958" s="7" t="str">
        <f>IF([1]主干线!V1958="","",[1]主干线!V1958)</f>
        <v>配变_上康纺织品</v>
      </c>
      <c r="P1958" s="7">
        <f>IF([1]主干线!W1958="","",[1]主干线!W1958)</f>
        <v>1.118274</v>
      </c>
      <c r="Q1958" s="7">
        <f>IF([1]主干线!X1958="","",[1]主干线!X1958)</f>
        <v>4</v>
      </c>
      <c r="R1958" s="7">
        <f>IF([1]主干线!I1958="","",[1]主干线!I1958)</f>
        <v>1</v>
      </c>
      <c r="S1958" s="7">
        <f>IF([1]主干线!G1958="","",[1]主干线!G1958)</f>
        <v>0</v>
      </c>
      <c r="T1958" s="7">
        <f>IF([1]主干线!J1958="","",[1]主干线!J1958)</f>
        <v>0</v>
      </c>
      <c r="U1958" s="7" t="str">
        <f>IF([1]主干线!H1958="","",[1]主干线!H1958)</f>
        <v>市辖</v>
      </c>
    </row>
    <row r="1959" spans="1:21" x14ac:dyDescent="0.15">
      <c r="A1959" s="7" t="str">
        <f>IF([1]主干线!A1959="","",[1]主干线!A1959)</f>
        <v>花集线路6</v>
      </c>
      <c r="B1959" s="7" t="str">
        <f>IF([1]主干线!B1959="","",[1]主干线!B1959)</f>
        <v>10kV</v>
      </c>
      <c r="C1959" s="7" t="str">
        <f>IF([1]主干线!C1959="","",[1]主干线!C1959)</f>
        <v>155花集线</v>
      </c>
      <c r="D1959" s="7">
        <f>IF([1]主干线!D1959="","",[1]主干线!D1959)</f>
        <v>0</v>
      </c>
      <c r="E1959" s="7" t="str">
        <f>IF([1]主干线!E1959="","",[1]主干线!E1959)</f>
        <v>LGJ-185/30</v>
      </c>
      <c r="F1959" s="7">
        <f>IF([1]主干线!F1959="","",[1]主干线!F1959)</f>
        <v>6.4212000000000005E-2</v>
      </c>
      <c r="G1959" s="7">
        <f>IF([1]主干线!M1959="","",[1]主干线!M1959)</f>
        <v>2E-3</v>
      </c>
      <c r="H1959" s="7">
        <f>IF([1]主干线!N1959="","",[1]主干线!N1959)</f>
        <v>0</v>
      </c>
      <c r="I1959" s="7">
        <f>IF([1]主干线!O1959="","",[1]主干线!O1959)</f>
        <v>0</v>
      </c>
      <c r="J1959" s="7">
        <f>IF([1]主干线!P1959="","",[1]主干线!P1959)</f>
        <v>2015</v>
      </c>
      <c r="K1959" s="7">
        <f>IF([1]主干线!Q1959="","",[1]主干线!Q1959)</f>
        <v>3</v>
      </c>
      <c r="L1959" s="7">
        <f>IF([1]主干线!R1959="","",[1]主干线!R1959)</f>
        <v>0</v>
      </c>
      <c r="M1959" s="7">
        <f>IF([1]主干线!S1959="","",[1]主干线!S1959)</f>
        <v>0</v>
      </c>
      <c r="N1959" s="7">
        <f>IF([1]主干线!T1959="","",[1]主干线!T1959)</f>
        <v>0</v>
      </c>
      <c r="O1959" s="7" t="str">
        <f>IF([1]主干线!V1959="","",[1]主干线!V1959)</f>
        <v>8796088775744</v>
      </c>
      <c r="P1959" s="7">
        <f>IF([1]主干线!W1959="","",[1]主干线!W1959)</f>
        <v>1.2842450000000001</v>
      </c>
      <c r="Q1959" s="7">
        <f>IF([1]主干线!X1959="","",[1]主干线!X1959)</f>
        <v>5</v>
      </c>
      <c r="R1959" s="7">
        <f>IF([1]主干线!I1959="","",[1]主干线!I1959)</f>
        <v>1</v>
      </c>
      <c r="S1959" s="7">
        <f>IF([1]主干线!G1959="","",[1]主干线!G1959)</f>
        <v>0</v>
      </c>
      <c r="T1959" s="7">
        <f>IF([1]主干线!J1959="","",[1]主干线!J1959)</f>
        <v>0</v>
      </c>
      <c r="U1959" s="7" t="str">
        <f>IF([1]主干线!H1959="","",[1]主干线!H1959)</f>
        <v>市辖</v>
      </c>
    </row>
    <row r="1960" spans="1:21" x14ac:dyDescent="0.15">
      <c r="A1960" s="7" t="str">
        <f>IF([1]主干线!A1960="","",[1]主干线!A1960)</f>
        <v>花集线路7</v>
      </c>
      <c r="B1960" s="7" t="str">
        <f>IF([1]主干线!B1960="","",[1]主干线!B1960)</f>
        <v>10kV</v>
      </c>
      <c r="C1960" s="7" t="str">
        <f>IF([1]主干线!C1960="","",[1]主干线!C1960)</f>
        <v>155花集线</v>
      </c>
      <c r="D1960" s="7">
        <f>IF([1]主干线!D1960="","",[1]主干线!D1960)</f>
        <v>0</v>
      </c>
      <c r="E1960" s="7" t="str">
        <f>IF([1]主干线!E1960="","",[1]主干线!E1960)</f>
        <v>LGJ-185/30</v>
      </c>
      <c r="F1960" s="7">
        <f>IF([1]主干线!F1960="","",[1]主干线!F1960)</f>
        <v>1.1231E-2</v>
      </c>
      <c r="G1960" s="7">
        <f>IF([1]主干线!M1960="","",[1]主干线!M1960)</f>
        <v>2E-3</v>
      </c>
      <c r="H1960" s="7">
        <f>IF([1]主干线!N1960="","",[1]主干线!N1960)</f>
        <v>0</v>
      </c>
      <c r="I1960" s="7">
        <f>IF([1]主干线!O1960="","",[1]主干线!O1960)</f>
        <v>0</v>
      </c>
      <c r="J1960" s="7">
        <f>IF([1]主干线!P1960="","",[1]主干线!P1960)</f>
        <v>2015</v>
      </c>
      <c r="K1960" s="7">
        <f>IF([1]主干线!Q1960="","",[1]主干线!Q1960)</f>
        <v>1</v>
      </c>
      <c r="L1960" s="7">
        <f>IF([1]主干线!R1960="","",[1]主干线!R1960)</f>
        <v>0</v>
      </c>
      <c r="M1960" s="7">
        <f>IF([1]主干线!S1960="","",[1]主干线!S1960)</f>
        <v>0</v>
      </c>
      <c r="N1960" s="7">
        <f>IF([1]主干线!T1960="","",[1]主干线!T1960)</f>
        <v>0</v>
      </c>
      <c r="O1960" s="7" t="str">
        <f>IF([1]主干线!V1960="","",[1]主干线!V1960)</f>
        <v>配变_格林瀚气</v>
      </c>
      <c r="P1960" s="7">
        <f>IF([1]主干线!W1960="","",[1]主干线!W1960)</f>
        <v>0.22461600000000001</v>
      </c>
      <c r="Q1960" s="7">
        <f>IF([1]主干线!X1960="","",[1]主干线!X1960)</f>
        <v>6</v>
      </c>
      <c r="R1960" s="7">
        <f>IF([1]主干线!I1960="","",[1]主干线!I1960)</f>
        <v>0</v>
      </c>
      <c r="S1960" s="7">
        <f>IF([1]主干线!G1960="","",[1]主干线!G1960)</f>
        <v>0</v>
      </c>
      <c r="T1960" s="7">
        <f>IF([1]主干线!J1960="","",[1]主干线!J1960)</f>
        <v>0</v>
      </c>
      <c r="U1960" s="7" t="str">
        <f>IF([1]主干线!H1960="","",[1]主干线!H1960)</f>
        <v>市辖</v>
      </c>
    </row>
    <row r="1961" spans="1:21" x14ac:dyDescent="0.15">
      <c r="A1961" s="7" t="str">
        <f>IF([1]主干线!A1961="","",[1]主干线!A1961)</f>
        <v>花集线路8</v>
      </c>
      <c r="B1961" s="7" t="str">
        <f>IF([1]主干线!B1961="","",[1]主干线!B1961)</f>
        <v>10kV</v>
      </c>
      <c r="C1961" s="7" t="str">
        <f>IF([1]主干线!C1961="","",[1]主干线!C1961)</f>
        <v>155花集线</v>
      </c>
      <c r="D1961" s="7">
        <f>IF([1]主干线!D1961="","",[1]主干线!D1961)</f>
        <v>0</v>
      </c>
      <c r="E1961" s="7" t="str">
        <f>IF([1]主干线!E1961="","",[1]主干线!E1961)</f>
        <v>LGJ-185/30</v>
      </c>
      <c r="F1961" s="7">
        <f>IF([1]主干线!F1961="","",[1]主干线!F1961)</f>
        <v>0.33803299999999997</v>
      </c>
      <c r="G1961" s="7">
        <f>IF([1]主干线!M1961="","",[1]主干线!M1961)</f>
        <v>2E-3</v>
      </c>
      <c r="H1961" s="7">
        <f>IF([1]主干线!N1961="","",[1]主干线!N1961)</f>
        <v>0</v>
      </c>
      <c r="I1961" s="7">
        <f>IF([1]主干线!O1961="","",[1]主干线!O1961)</f>
        <v>0</v>
      </c>
      <c r="J1961" s="7">
        <f>IF([1]主干线!P1961="","",[1]主干线!P1961)</f>
        <v>2015</v>
      </c>
      <c r="K1961" s="7">
        <f>IF([1]主干线!Q1961="","",[1]主干线!Q1961)</f>
        <v>2</v>
      </c>
      <c r="L1961" s="7">
        <f>IF([1]主干线!R1961="","",[1]主干线!R1961)</f>
        <v>0</v>
      </c>
      <c r="M1961" s="7">
        <f>IF([1]主干线!S1961="","",[1]主干线!S1961)</f>
        <v>0</v>
      </c>
      <c r="N1961" s="7">
        <f>IF([1]主干线!T1961="","",[1]主干线!T1961)</f>
        <v>0</v>
      </c>
      <c r="O1961" s="7" t="str">
        <f>IF([1]主干线!V1961="","",[1]主干线!V1961)</f>
        <v>配变_新开河排涝站</v>
      </c>
      <c r="P1961" s="7">
        <f>IF([1]主干线!W1961="","",[1]主干线!W1961)</f>
        <v>6.7606529999999996</v>
      </c>
      <c r="Q1961" s="7">
        <f>IF([1]主干线!X1961="","",[1]主干线!X1961)</f>
        <v>7</v>
      </c>
      <c r="R1961" s="7">
        <f>IF([1]主干线!I1961="","",[1]主干线!I1961)</f>
        <v>1</v>
      </c>
      <c r="S1961" s="7">
        <f>IF([1]主干线!G1961="","",[1]主干线!G1961)</f>
        <v>0</v>
      </c>
      <c r="T1961" s="7">
        <f>IF([1]主干线!J1961="","",[1]主干线!J1961)</f>
        <v>0</v>
      </c>
      <c r="U1961" s="7" t="str">
        <f>IF([1]主干线!H1961="","",[1]主干线!H1961)</f>
        <v>市辖</v>
      </c>
    </row>
    <row r="1962" spans="1:21" x14ac:dyDescent="0.15">
      <c r="A1962" s="7" t="str">
        <f>IF([1]主干线!A1962="","",[1]主干线!A1962)</f>
        <v>花集线路9</v>
      </c>
      <c r="B1962" s="7" t="str">
        <f>IF([1]主干线!B1962="","",[1]主干线!B1962)</f>
        <v>10kV</v>
      </c>
      <c r="C1962" s="7" t="str">
        <f>IF([1]主干线!C1962="","",[1]主干线!C1962)</f>
        <v>155花集线</v>
      </c>
      <c r="D1962" s="7">
        <f>IF([1]主干线!D1962="","",[1]主干线!D1962)</f>
        <v>0</v>
      </c>
      <c r="E1962" s="7" t="str">
        <f>IF([1]主干线!E1962="","",[1]主干线!E1962)</f>
        <v>LGJ-185/30</v>
      </c>
      <c r="F1962" s="7">
        <f>IF([1]主干线!F1962="","",[1]主干线!F1962)</f>
        <v>0.10528899999999999</v>
      </c>
      <c r="G1962" s="7">
        <f>IF([1]主干线!M1962="","",[1]主干线!M1962)</f>
        <v>2E-3</v>
      </c>
      <c r="H1962" s="7">
        <f>IF([1]主干线!N1962="","",[1]主干线!N1962)</f>
        <v>0</v>
      </c>
      <c r="I1962" s="7">
        <f>IF([1]主干线!O1962="","",[1]主干线!O1962)</f>
        <v>0</v>
      </c>
      <c r="J1962" s="7">
        <f>IF([1]主干线!P1962="","",[1]主干线!P1962)</f>
        <v>2015</v>
      </c>
      <c r="K1962" s="7">
        <f>IF([1]主干线!Q1962="","",[1]主干线!Q1962)</f>
        <v>3</v>
      </c>
      <c r="L1962" s="7">
        <f>IF([1]主干线!R1962="","",[1]主干线!R1962)</f>
        <v>0</v>
      </c>
      <c r="M1962" s="7">
        <f>IF([1]主干线!S1962="","",[1]主干线!S1962)</f>
        <v>0</v>
      </c>
      <c r="N1962" s="7">
        <f>IF([1]主干线!T1962="","",[1]主干线!T1962)</f>
        <v>0</v>
      </c>
      <c r="O1962" s="7" t="str">
        <f>IF([1]主干线!V1962="","",[1]主干线!V1962)</f>
        <v>8796088775776</v>
      </c>
      <c r="P1962" s="7">
        <f>IF([1]主干线!W1962="","",[1]主干线!W1962)</f>
        <v>2.1057779999999999</v>
      </c>
      <c r="Q1962" s="7">
        <f>IF([1]主干线!X1962="","",[1]主干线!X1962)</f>
        <v>8</v>
      </c>
      <c r="R1962" s="7">
        <f>IF([1]主干线!I1962="","",[1]主干线!I1962)</f>
        <v>1</v>
      </c>
      <c r="S1962" s="7">
        <f>IF([1]主干线!G1962="","",[1]主干线!G1962)</f>
        <v>0</v>
      </c>
      <c r="T1962" s="7">
        <f>IF([1]主干线!J1962="","",[1]主干线!J1962)</f>
        <v>0</v>
      </c>
      <c r="U1962" s="7" t="str">
        <f>IF([1]主干线!H1962="","",[1]主干线!H1962)</f>
        <v>市辖</v>
      </c>
    </row>
    <row r="1963" spans="1:21" x14ac:dyDescent="0.15">
      <c r="A1963" s="7" t="str">
        <f>IF([1]主干线!A1963="","",[1]主干线!A1963)</f>
        <v>花集线路10</v>
      </c>
      <c r="B1963" s="7" t="str">
        <f>IF([1]主干线!B1963="","",[1]主干线!B1963)</f>
        <v>10kV</v>
      </c>
      <c r="C1963" s="7" t="str">
        <f>IF([1]主干线!C1963="","",[1]主干线!C1963)</f>
        <v>155花集线</v>
      </c>
      <c r="D1963" s="7">
        <f>IF([1]主干线!D1963="","",[1]主干线!D1963)</f>
        <v>0</v>
      </c>
      <c r="E1963" s="7" t="str">
        <f>IF([1]主干线!E1963="","",[1]主干线!E1963)</f>
        <v>LGJ-185/30</v>
      </c>
      <c r="F1963" s="7">
        <f>IF([1]主干线!F1963="","",[1]主干线!F1963)</f>
        <v>0.26761400000000002</v>
      </c>
      <c r="G1963" s="7">
        <f>IF([1]主干线!M1963="","",[1]主干线!M1963)</f>
        <v>2E-3</v>
      </c>
      <c r="H1963" s="7">
        <f>IF([1]主干线!N1963="","",[1]主干线!N1963)</f>
        <v>0</v>
      </c>
      <c r="I1963" s="7">
        <f>IF([1]主干线!O1963="","",[1]主干线!O1963)</f>
        <v>0</v>
      </c>
      <c r="J1963" s="7">
        <f>IF([1]主干线!P1963="","",[1]主干线!P1963)</f>
        <v>2015</v>
      </c>
      <c r="K1963" s="7">
        <f>IF([1]主干线!Q1963="","",[1]主干线!Q1963)</f>
        <v>1</v>
      </c>
      <c r="L1963" s="7">
        <f>IF([1]主干线!R1963="","",[1]主干线!R1963)</f>
        <v>0</v>
      </c>
      <c r="M1963" s="7">
        <f>IF([1]主干线!S1963="","",[1]主干线!S1963)</f>
        <v>0</v>
      </c>
      <c r="N1963" s="7">
        <f>IF([1]主干线!T1963="","",[1]主干线!T1963)</f>
        <v>0</v>
      </c>
      <c r="O1963" s="7" t="str">
        <f>IF([1]主干线!V1963="","",[1]主干线!V1963)</f>
        <v>8796088775824</v>
      </c>
      <c r="P1963" s="7">
        <f>IF([1]主干线!W1963="","",[1]主干线!W1963)</f>
        <v>5.3522829999999999</v>
      </c>
      <c r="Q1963" s="7">
        <f>IF([1]主干线!X1963="","",[1]主干线!X1963)</f>
        <v>0</v>
      </c>
      <c r="R1963" s="7">
        <f>IF([1]主干线!I1963="","",[1]主干线!I1963)</f>
        <v>0</v>
      </c>
      <c r="S1963" s="7">
        <f>IF([1]主干线!G1963="","",[1]主干线!G1963)</f>
        <v>0</v>
      </c>
      <c r="T1963" s="7">
        <f>IF([1]主干线!J1963="","",[1]主干线!J1963)</f>
        <v>0</v>
      </c>
      <c r="U1963" s="7" t="str">
        <f>IF([1]主干线!H1963="","",[1]主干线!H1963)</f>
        <v>市辖</v>
      </c>
    </row>
    <row r="1964" spans="1:21" x14ac:dyDescent="0.15">
      <c r="A1964" s="7" t="str">
        <f>IF([1]主干线!A1964="","",[1]主干线!A1964)</f>
        <v>花集线路11</v>
      </c>
      <c r="B1964" s="7" t="str">
        <f>IF([1]主干线!B1964="","",[1]主干线!B1964)</f>
        <v>10kV</v>
      </c>
      <c r="C1964" s="7" t="str">
        <f>IF([1]主干线!C1964="","",[1]主干线!C1964)</f>
        <v>155花集线</v>
      </c>
      <c r="D1964" s="7">
        <f>IF([1]主干线!D1964="","",[1]主干线!D1964)</f>
        <v>0</v>
      </c>
      <c r="E1964" s="7" t="str">
        <f>IF([1]主干线!E1964="","",[1]主干线!E1964)</f>
        <v>LGJ-185/30</v>
      </c>
      <c r="F1964" s="7">
        <f>IF([1]主干线!F1964="","",[1]主干线!F1964)</f>
        <v>0.31318299999999999</v>
      </c>
      <c r="G1964" s="7">
        <f>IF([1]主干线!M1964="","",[1]主干线!M1964)</f>
        <v>2E-3</v>
      </c>
      <c r="H1964" s="7">
        <f>IF([1]主干线!N1964="","",[1]主干线!N1964)</f>
        <v>0</v>
      </c>
      <c r="I1964" s="7">
        <f>IF([1]主干线!O1964="","",[1]主干线!O1964)</f>
        <v>0</v>
      </c>
      <c r="J1964" s="7">
        <f>IF([1]主干线!P1964="","",[1]主干线!P1964)</f>
        <v>2015</v>
      </c>
      <c r="K1964" s="7">
        <f>IF([1]主干线!Q1964="","",[1]主干线!Q1964)</f>
        <v>2</v>
      </c>
      <c r="L1964" s="7">
        <f>IF([1]主干线!R1964="","",[1]主干线!R1964)</f>
        <v>0</v>
      </c>
      <c r="M1964" s="7">
        <f>IF([1]主干线!S1964="","",[1]主干线!S1964)</f>
        <v>0</v>
      </c>
      <c r="N1964" s="7">
        <f>IF([1]主干线!T1964="","",[1]主干线!T1964)</f>
        <v>0</v>
      </c>
      <c r="O1964" s="7" t="str">
        <f>IF([1]主干线!V1964="","",[1]主干线!V1964)</f>
        <v>配变_顺扬站</v>
      </c>
      <c r="P1964" s="7">
        <f>IF([1]主干线!W1964="","",[1]主干线!W1964)</f>
        <v>6.2636520000000004</v>
      </c>
      <c r="Q1964" s="7">
        <f>IF([1]主干线!X1964="","",[1]主干线!X1964)</f>
        <v>1</v>
      </c>
      <c r="R1964" s="7">
        <f>IF([1]主干线!I1964="","",[1]主干线!I1964)</f>
        <v>1</v>
      </c>
      <c r="S1964" s="7">
        <f>IF([1]主干线!G1964="","",[1]主干线!G1964)</f>
        <v>0</v>
      </c>
      <c r="T1964" s="7">
        <f>IF([1]主干线!J1964="","",[1]主干线!J1964)</f>
        <v>0</v>
      </c>
      <c r="U1964" s="7" t="str">
        <f>IF([1]主干线!H1964="","",[1]主干线!H1964)</f>
        <v>市辖</v>
      </c>
    </row>
    <row r="1965" spans="1:21" x14ac:dyDescent="0.15">
      <c r="A1965" s="7" t="str">
        <f>IF([1]主干线!A1965="","",[1]主干线!A1965)</f>
        <v>花集线路12</v>
      </c>
      <c r="B1965" s="7" t="str">
        <f>IF([1]主干线!B1965="","",[1]主干线!B1965)</f>
        <v>10kV</v>
      </c>
      <c r="C1965" s="7" t="str">
        <f>IF([1]主干线!C1965="","",[1]主干线!C1965)</f>
        <v>155花集线</v>
      </c>
      <c r="D1965" s="7">
        <f>IF([1]主干线!D1965="","",[1]主干线!D1965)</f>
        <v>0</v>
      </c>
      <c r="E1965" s="7" t="str">
        <f>IF([1]主干线!E1965="","",[1]主干线!E1965)</f>
        <v>LGJ-185/30</v>
      </c>
      <c r="F1965" s="7">
        <f>IF([1]主干线!F1965="","",[1]主干线!F1965)</f>
        <v>5.8191E-2</v>
      </c>
      <c r="G1965" s="7">
        <f>IF([1]主干线!M1965="","",[1]主干线!M1965)</f>
        <v>2E-3</v>
      </c>
      <c r="H1965" s="7">
        <f>IF([1]主干线!N1965="","",[1]主干线!N1965)</f>
        <v>0</v>
      </c>
      <c r="I1965" s="7">
        <f>IF([1]主干线!O1965="","",[1]主干线!O1965)</f>
        <v>0</v>
      </c>
      <c r="J1965" s="7">
        <f>IF([1]主干线!P1965="","",[1]主干线!P1965)</f>
        <v>2015</v>
      </c>
      <c r="K1965" s="7">
        <f>IF([1]主干线!Q1965="","",[1]主干线!Q1965)</f>
        <v>3</v>
      </c>
      <c r="L1965" s="7">
        <f>IF([1]主干线!R1965="","",[1]主干线!R1965)</f>
        <v>0</v>
      </c>
      <c r="M1965" s="7">
        <f>IF([1]主干线!S1965="","",[1]主干线!S1965)</f>
        <v>0</v>
      </c>
      <c r="N1965" s="7">
        <f>IF([1]主干线!T1965="","",[1]主干线!T1965)</f>
        <v>0</v>
      </c>
      <c r="O1965" s="7" t="str">
        <f>IF([1]主干线!V1965="","",[1]主干线!V1965)</f>
        <v>配变_顺扬排涝站</v>
      </c>
      <c r="P1965" s="7">
        <f>IF([1]主干线!W1965="","",[1]主干线!W1965)</f>
        <v>1.163813</v>
      </c>
      <c r="Q1965" s="7">
        <f>IF([1]主干线!X1965="","",[1]主干线!X1965)</f>
        <v>2</v>
      </c>
      <c r="R1965" s="7">
        <f>IF([1]主干线!I1965="","",[1]主干线!I1965)</f>
        <v>1</v>
      </c>
      <c r="S1965" s="7">
        <f>IF([1]主干线!G1965="","",[1]主干线!G1965)</f>
        <v>0</v>
      </c>
      <c r="T1965" s="7">
        <f>IF([1]主干线!J1965="","",[1]主干线!J1965)</f>
        <v>0</v>
      </c>
      <c r="U1965" s="7" t="str">
        <f>IF([1]主干线!H1965="","",[1]主干线!H1965)</f>
        <v>市辖</v>
      </c>
    </row>
    <row r="1966" spans="1:21" x14ac:dyDescent="0.15">
      <c r="A1966" s="7" t="str">
        <f>IF([1]主干线!A1966="","",[1]主干线!A1966)</f>
        <v>花集线路13</v>
      </c>
      <c r="B1966" s="7" t="str">
        <f>IF([1]主干线!B1966="","",[1]主干线!B1966)</f>
        <v>10kV</v>
      </c>
      <c r="C1966" s="7" t="str">
        <f>IF([1]主干线!C1966="","",[1]主干线!C1966)</f>
        <v>155花集线</v>
      </c>
      <c r="D1966" s="7">
        <f>IF([1]主干线!D1966="","",[1]主干线!D1966)</f>
        <v>0</v>
      </c>
      <c r="E1966" s="7" t="str">
        <f>IF([1]主干线!E1966="","",[1]主干线!E1966)</f>
        <v>LGJ-185/30</v>
      </c>
      <c r="F1966" s="7">
        <f>IF([1]主干线!F1966="","",[1]主干线!F1966)</f>
        <v>0.30968699999999999</v>
      </c>
      <c r="G1966" s="7">
        <f>IF([1]主干线!M1966="","",[1]主干线!M1966)</f>
        <v>2E-3</v>
      </c>
      <c r="H1966" s="7">
        <f>IF([1]主干线!N1966="","",[1]主干线!N1966)</f>
        <v>0</v>
      </c>
      <c r="I1966" s="7">
        <f>IF([1]主干线!O1966="","",[1]主干线!O1966)</f>
        <v>0</v>
      </c>
      <c r="J1966" s="7">
        <f>IF([1]主干线!P1966="","",[1]主干线!P1966)</f>
        <v>2015</v>
      </c>
      <c r="K1966" s="7">
        <f>IF([1]主干线!Q1966="","",[1]主干线!Q1966)</f>
        <v>1</v>
      </c>
      <c r="L1966" s="7">
        <f>IF([1]主干线!R1966="","",[1]主干线!R1966)</f>
        <v>0</v>
      </c>
      <c r="M1966" s="7">
        <f>IF([1]主干线!S1966="","",[1]主干线!S1966)</f>
        <v>0</v>
      </c>
      <c r="N1966" s="7">
        <f>IF([1]主干线!T1966="","",[1]主干线!T1966)</f>
        <v>0</v>
      </c>
      <c r="O1966" s="7" t="str">
        <f>IF([1]主干线!V1966="","",[1]主干线!V1966)</f>
        <v>8796088775888</v>
      </c>
      <c r="P1966" s="7">
        <f>IF([1]主干线!W1966="","",[1]主干线!W1966)</f>
        <v>6.1937309999999997</v>
      </c>
      <c r="Q1966" s="7">
        <f>IF([1]主干线!X1966="","",[1]主干线!X1966)</f>
        <v>3</v>
      </c>
      <c r="R1966" s="7">
        <f>IF([1]主干线!I1966="","",[1]主干线!I1966)</f>
        <v>0</v>
      </c>
      <c r="S1966" s="7">
        <f>IF([1]主干线!G1966="","",[1]主干线!G1966)</f>
        <v>0</v>
      </c>
      <c r="T1966" s="7">
        <f>IF([1]主干线!J1966="","",[1]主干线!J1966)</f>
        <v>0</v>
      </c>
      <c r="U1966" s="7" t="str">
        <f>IF([1]主干线!H1966="","",[1]主干线!H1966)</f>
        <v>市辖</v>
      </c>
    </row>
    <row r="1967" spans="1:21" x14ac:dyDescent="0.15">
      <c r="A1967" s="7" t="str">
        <f>IF([1]主干线!A1967="","",[1]主干线!A1967)</f>
        <v>花集线路14</v>
      </c>
      <c r="B1967" s="7" t="str">
        <f>IF([1]主干线!B1967="","",[1]主干线!B1967)</f>
        <v>10kV</v>
      </c>
      <c r="C1967" s="7" t="str">
        <f>IF([1]主干线!C1967="","",[1]主干线!C1967)</f>
        <v>155花集线</v>
      </c>
      <c r="D1967" s="7">
        <f>IF([1]主干线!D1967="","",[1]主干线!D1967)</f>
        <v>0</v>
      </c>
      <c r="E1967" s="7" t="str">
        <f>IF([1]主干线!E1967="","",[1]主干线!E1967)</f>
        <v>LGJ-185/30</v>
      </c>
      <c r="F1967" s="7">
        <f>IF([1]主干线!F1967="","",[1]主干线!F1967)</f>
        <v>6.0880999999999998E-2</v>
      </c>
      <c r="G1967" s="7">
        <f>IF([1]主干线!M1967="","",[1]主干线!M1967)</f>
        <v>2E-3</v>
      </c>
      <c r="H1967" s="7">
        <f>IF([1]主干线!N1967="","",[1]主干线!N1967)</f>
        <v>0</v>
      </c>
      <c r="I1967" s="7">
        <f>IF([1]主干线!O1967="","",[1]主干线!O1967)</f>
        <v>0</v>
      </c>
      <c r="J1967" s="7">
        <f>IF([1]主干线!P1967="","",[1]主干线!P1967)</f>
        <v>2015</v>
      </c>
      <c r="K1967" s="7">
        <f>IF([1]主干线!Q1967="","",[1]主干线!Q1967)</f>
        <v>2</v>
      </c>
      <c r="L1967" s="7">
        <f>IF([1]主干线!R1967="","",[1]主干线!R1967)</f>
        <v>0</v>
      </c>
      <c r="M1967" s="7">
        <f>IF([1]主干线!S1967="","",[1]主干线!S1967)</f>
        <v>0</v>
      </c>
      <c r="N1967" s="7">
        <f>IF([1]主干线!T1967="","",[1]主干线!T1967)</f>
        <v>0</v>
      </c>
      <c r="O1967" s="7" t="str">
        <f>IF([1]主干线!V1967="","",[1]主干线!V1967)</f>
        <v>8796088775920</v>
      </c>
      <c r="P1967" s="7">
        <f>IF([1]主干线!W1967="","",[1]主干线!W1967)</f>
        <v>1.2176149999999999</v>
      </c>
      <c r="Q1967" s="7">
        <f>IF([1]主干线!X1967="","",[1]主干线!X1967)</f>
        <v>4</v>
      </c>
      <c r="R1967" s="7">
        <f>IF([1]主干线!I1967="","",[1]主干线!I1967)</f>
        <v>1</v>
      </c>
      <c r="S1967" s="7">
        <f>IF([1]主干线!G1967="","",[1]主干线!G1967)</f>
        <v>0</v>
      </c>
      <c r="T1967" s="7">
        <f>IF([1]主干线!J1967="","",[1]主干线!J1967)</f>
        <v>0</v>
      </c>
      <c r="U1967" s="7" t="str">
        <f>IF([1]主干线!H1967="","",[1]主干线!H1967)</f>
        <v>市辖</v>
      </c>
    </row>
    <row r="1968" spans="1:21" x14ac:dyDescent="0.15">
      <c r="A1968" s="7" t="str">
        <f>IF([1]主干线!A1968="","",[1]主干线!A1968)</f>
        <v>花集线路15</v>
      </c>
      <c r="B1968" s="7" t="str">
        <f>IF([1]主干线!B1968="","",[1]主干线!B1968)</f>
        <v>10kV</v>
      </c>
      <c r="C1968" s="7" t="str">
        <f>IF([1]主干线!C1968="","",[1]主干线!C1968)</f>
        <v>155花集线</v>
      </c>
      <c r="D1968" s="7">
        <f>IF([1]主干线!D1968="","",[1]主干线!D1968)</f>
        <v>0</v>
      </c>
      <c r="E1968" s="7" t="str">
        <f>IF([1]主干线!E1968="","",[1]主干线!E1968)</f>
        <v>LGJ-185/30</v>
      </c>
      <c r="F1968" s="7">
        <f>IF([1]主干线!F1968="","",[1]主干线!F1968)</f>
        <v>6.3707E-2</v>
      </c>
      <c r="G1968" s="7">
        <f>IF([1]主干线!M1968="","",[1]主干线!M1968)</f>
        <v>2E-3</v>
      </c>
      <c r="H1968" s="7">
        <f>IF([1]主干线!N1968="","",[1]主干线!N1968)</f>
        <v>0</v>
      </c>
      <c r="I1968" s="7">
        <f>IF([1]主干线!O1968="","",[1]主干线!O1968)</f>
        <v>0</v>
      </c>
      <c r="J1968" s="7">
        <f>IF([1]主干线!P1968="","",[1]主干线!P1968)</f>
        <v>2015</v>
      </c>
      <c r="K1968" s="7">
        <f>IF([1]主干线!Q1968="","",[1]主干线!Q1968)</f>
        <v>3</v>
      </c>
      <c r="L1968" s="7">
        <f>IF([1]主干线!R1968="","",[1]主干线!R1968)</f>
        <v>0</v>
      </c>
      <c r="M1968" s="7">
        <f>IF([1]主干线!S1968="","",[1]主干线!S1968)</f>
        <v>0</v>
      </c>
      <c r="N1968" s="7">
        <f>IF([1]主干线!T1968="","",[1]主干线!T1968)</f>
        <v>0</v>
      </c>
      <c r="O1968" s="7" t="str">
        <f>IF([1]主干线!V1968="","",[1]主干线!V1968)</f>
        <v>配变_好孩子木业制品</v>
      </c>
      <c r="P1968" s="7">
        <f>IF([1]主干线!W1968="","",[1]主干线!W1968)</f>
        <v>1.274135</v>
      </c>
      <c r="Q1968" s="7">
        <f>IF([1]主干线!X1968="","",[1]主干线!X1968)</f>
        <v>5</v>
      </c>
      <c r="R1968" s="7">
        <f>IF([1]主干线!I1968="","",[1]主干线!I1968)</f>
        <v>1</v>
      </c>
      <c r="S1968" s="7">
        <f>IF([1]主干线!G1968="","",[1]主干线!G1968)</f>
        <v>0</v>
      </c>
      <c r="T1968" s="7">
        <f>IF([1]主干线!J1968="","",[1]主干线!J1968)</f>
        <v>0</v>
      </c>
      <c r="U1968" s="7" t="str">
        <f>IF([1]主干线!H1968="","",[1]主干线!H1968)</f>
        <v>市辖</v>
      </c>
    </row>
    <row r="1969" spans="1:21" x14ac:dyDescent="0.15">
      <c r="A1969" s="7" t="str">
        <f>IF([1]主干线!A1969="","",[1]主干线!A1969)</f>
        <v>花集线路16</v>
      </c>
      <c r="B1969" s="7" t="str">
        <f>IF([1]主干线!B1969="","",[1]主干线!B1969)</f>
        <v>10kV</v>
      </c>
      <c r="C1969" s="7" t="str">
        <f>IF([1]主干线!C1969="","",[1]主干线!C1969)</f>
        <v>155花集线</v>
      </c>
      <c r="D1969" s="7">
        <f>IF([1]主干线!D1969="","",[1]主干线!D1969)</f>
        <v>0</v>
      </c>
      <c r="E1969" s="7" t="str">
        <f>IF([1]主干线!E1969="","",[1]主干线!E1969)</f>
        <v>LGJ-185/30</v>
      </c>
      <c r="F1969" s="7">
        <f>IF([1]主干线!F1969="","",[1]主干线!F1969)</f>
        <v>5.0654999999999999E-2</v>
      </c>
      <c r="G1969" s="7">
        <f>IF([1]主干线!M1969="","",[1]主干线!M1969)</f>
        <v>2E-3</v>
      </c>
      <c r="H1969" s="7">
        <f>IF([1]主干线!N1969="","",[1]主干线!N1969)</f>
        <v>0</v>
      </c>
      <c r="I1969" s="7">
        <f>IF([1]主干线!O1969="","",[1]主干线!O1969)</f>
        <v>0</v>
      </c>
      <c r="J1969" s="7">
        <f>IF([1]主干线!P1969="","",[1]主干线!P1969)</f>
        <v>2015</v>
      </c>
      <c r="K1969" s="7">
        <f>IF([1]主干线!Q1969="","",[1]主干线!Q1969)</f>
        <v>1</v>
      </c>
      <c r="L1969" s="7">
        <f>IF([1]主干线!R1969="","",[1]主干线!R1969)</f>
        <v>0</v>
      </c>
      <c r="M1969" s="7">
        <f>IF([1]主干线!S1969="","",[1]主干线!S1969)</f>
        <v>0</v>
      </c>
      <c r="N1969" s="7">
        <f>IF([1]主干线!T1969="","",[1]主干线!T1969)</f>
        <v>0</v>
      </c>
      <c r="O1969" s="7" t="str">
        <f>IF([1]主干线!V1969="","",[1]主干线!V1969)</f>
        <v>配变_石油分公司</v>
      </c>
      <c r="P1969" s="7">
        <f>IF([1]主干线!W1969="","",[1]主干线!W1969)</f>
        <v>1.013096</v>
      </c>
      <c r="Q1969" s="7">
        <f>IF([1]主干线!X1969="","",[1]主干线!X1969)</f>
        <v>6</v>
      </c>
      <c r="R1969" s="7">
        <f>IF([1]主干线!I1969="","",[1]主干线!I1969)</f>
        <v>0</v>
      </c>
      <c r="S1969" s="7">
        <f>IF([1]主干线!G1969="","",[1]主干线!G1969)</f>
        <v>0</v>
      </c>
      <c r="T1969" s="7">
        <f>IF([1]主干线!J1969="","",[1]主干线!J1969)</f>
        <v>0</v>
      </c>
      <c r="U1969" s="7" t="str">
        <f>IF([1]主干线!H1969="","",[1]主干线!H1969)</f>
        <v>市辖</v>
      </c>
    </row>
    <row r="1970" spans="1:21" x14ac:dyDescent="0.15">
      <c r="A1970" s="7" t="str">
        <f>IF([1]主干线!A1970="","",[1]主干线!A1970)</f>
        <v>花集线路17</v>
      </c>
      <c r="B1970" s="7" t="str">
        <f>IF([1]主干线!B1970="","",[1]主干线!B1970)</f>
        <v>10kV</v>
      </c>
      <c r="C1970" s="7" t="str">
        <f>IF([1]主干线!C1970="","",[1]主干线!C1970)</f>
        <v>155花集线</v>
      </c>
      <c r="D1970" s="7">
        <f>IF([1]主干线!D1970="","",[1]主干线!D1970)</f>
        <v>0</v>
      </c>
      <c r="E1970" s="7" t="str">
        <f>IF([1]主干线!E1970="","",[1]主干线!E1970)</f>
        <v>LGJ-185/30</v>
      </c>
      <c r="F1970" s="7">
        <f>IF([1]主干线!F1970="","",[1]主干线!F1970)</f>
        <v>0.17183399999999999</v>
      </c>
      <c r="G1970" s="7">
        <f>IF([1]主干线!M1970="","",[1]主干线!M1970)</f>
        <v>2E-3</v>
      </c>
      <c r="H1970" s="7">
        <f>IF([1]主干线!N1970="","",[1]主干线!N1970)</f>
        <v>0</v>
      </c>
      <c r="I1970" s="7">
        <f>IF([1]主干线!O1970="","",[1]主干线!O1970)</f>
        <v>0</v>
      </c>
      <c r="J1970" s="7">
        <f>IF([1]主干线!P1970="","",[1]主干线!P1970)</f>
        <v>2015</v>
      </c>
      <c r="K1970" s="7">
        <f>IF([1]主干线!Q1970="","",[1]主干线!Q1970)</f>
        <v>2</v>
      </c>
      <c r="L1970" s="7">
        <f>IF([1]主干线!R1970="","",[1]主干线!R1970)</f>
        <v>0</v>
      </c>
      <c r="M1970" s="7">
        <f>IF([1]主干线!S1970="","",[1]主干线!S1970)</f>
        <v>0</v>
      </c>
      <c r="N1970" s="7">
        <f>IF([1]主干线!T1970="","",[1]主干线!T1970)</f>
        <v>0</v>
      </c>
      <c r="O1970" s="7" t="str">
        <f>IF([1]主干线!V1970="","",[1]主干线!V1970)</f>
        <v>8796088775984</v>
      </c>
      <c r="P1970" s="7">
        <f>IF([1]主干线!W1970="","",[1]主干线!W1970)</f>
        <v>3.436677</v>
      </c>
      <c r="Q1970" s="7">
        <f>IF([1]主干线!X1970="","",[1]主干线!X1970)</f>
        <v>7</v>
      </c>
      <c r="R1970" s="7">
        <f>IF([1]主干线!I1970="","",[1]主干线!I1970)</f>
        <v>1</v>
      </c>
      <c r="S1970" s="7">
        <f>IF([1]主干线!G1970="","",[1]主干线!G1970)</f>
        <v>0</v>
      </c>
      <c r="T1970" s="7">
        <f>IF([1]主干线!J1970="","",[1]主干线!J1970)</f>
        <v>0</v>
      </c>
      <c r="U1970" s="7" t="str">
        <f>IF([1]主干线!H1970="","",[1]主干线!H1970)</f>
        <v>市辖</v>
      </c>
    </row>
    <row r="1971" spans="1:21" x14ac:dyDescent="0.15">
      <c r="A1971" s="7" t="str">
        <f>IF([1]主干线!A1971="","",[1]主干线!A1971)</f>
        <v>花集线路18</v>
      </c>
      <c r="B1971" s="7" t="str">
        <f>IF([1]主干线!B1971="","",[1]主干线!B1971)</f>
        <v>10kV</v>
      </c>
      <c r="C1971" s="7" t="str">
        <f>IF([1]主干线!C1971="","",[1]主干线!C1971)</f>
        <v>155花集线</v>
      </c>
      <c r="D1971" s="7">
        <f>IF([1]主干线!D1971="","",[1]主干线!D1971)</f>
        <v>0</v>
      </c>
      <c r="E1971" s="7" t="str">
        <f>IF([1]主干线!E1971="","",[1]主干线!E1971)</f>
        <v>LGJ-185/30</v>
      </c>
      <c r="F1971" s="7">
        <f>IF([1]主干线!F1971="","",[1]主干线!F1971)</f>
        <v>0.54697499999999999</v>
      </c>
      <c r="G1971" s="7">
        <f>IF([1]主干线!M1971="","",[1]主干线!M1971)</f>
        <v>2E-3</v>
      </c>
      <c r="H1971" s="7">
        <f>IF([1]主干线!N1971="","",[1]主干线!N1971)</f>
        <v>0</v>
      </c>
      <c r="I1971" s="7">
        <f>IF([1]主干线!O1971="","",[1]主干线!O1971)</f>
        <v>0</v>
      </c>
      <c r="J1971" s="7">
        <f>IF([1]主干线!P1971="","",[1]主干线!P1971)</f>
        <v>2015</v>
      </c>
      <c r="K1971" s="7">
        <f>IF([1]主干线!Q1971="","",[1]主干线!Q1971)</f>
        <v>3</v>
      </c>
      <c r="L1971" s="7">
        <f>IF([1]主干线!R1971="","",[1]主干线!R1971)</f>
        <v>0</v>
      </c>
      <c r="M1971" s="7">
        <f>IF([1]主干线!S1971="","",[1]主干线!S1971)</f>
        <v>0</v>
      </c>
      <c r="N1971" s="7">
        <f>IF([1]主干线!T1971="","",[1]主干线!T1971)</f>
        <v>0</v>
      </c>
      <c r="O1971" s="7" t="str">
        <f>IF([1]主干线!V1971="","",[1]主干线!V1971)</f>
        <v>8796088776016</v>
      </c>
      <c r="P1971" s="7">
        <f>IF([1]主干线!W1971="","",[1]主干线!W1971)</f>
        <v>10.939496999999999</v>
      </c>
      <c r="Q1971" s="7">
        <f>IF([1]主干线!X1971="","",[1]主干线!X1971)</f>
        <v>8</v>
      </c>
      <c r="R1971" s="7">
        <f>IF([1]主干线!I1971="","",[1]主干线!I1971)</f>
        <v>1</v>
      </c>
      <c r="S1971" s="7">
        <f>IF([1]主干线!G1971="","",[1]主干线!G1971)</f>
        <v>0</v>
      </c>
      <c r="T1971" s="7">
        <f>IF([1]主干线!J1971="","",[1]主干线!J1971)</f>
        <v>0</v>
      </c>
      <c r="U1971" s="7" t="str">
        <f>IF([1]主干线!H1971="","",[1]主干线!H1971)</f>
        <v>市辖</v>
      </c>
    </row>
    <row r="1972" spans="1:21" x14ac:dyDescent="0.15">
      <c r="A1972" s="7" t="str">
        <f>IF([1]主干线!A1972="","",[1]主干线!A1972)</f>
        <v>花集线路19</v>
      </c>
      <c r="B1972" s="7" t="str">
        <f>IF([1]主干线!B1972="","",[1]主干线!B1972)</f>
        <v>10kV</v>
      </c>
      <c r="C1972" s="7" t="str">
        <f>IF([1]主干线!C1972="","",[1]主干线!C1972)</f>
        <v>155花集线</v>
      </c>
      <c r="D1972" s="7">
        <f>IF([1]主干线!D1972="","",[1]主干线!D1972)</f>
        <v>0</v>
      </c>
      <c r="E1972" s="7" t="str">
        <f>IF([1]主干线!E1972="","",[1]主干线!E1972)</f>
        <v>LGJ-185/30</v>
      </c>
      <c r="F1972" s="7">
        <f>IF([1]主干线!F1972="","",[1]主干线!F1972)</f>
        <v>0.130768</v>
      </c>
      <c r="G1972" s="7">
        <f>IF([1]主干线!M1972="","",[1]主干线!M1972)</f>
        <v>2E-3</v>
      </c>
      <c r="H1972" s="7">
        <f>IF([1]主干线!N1972="","",[1]主干线!N1972)</f>
        <v>0</v>
      </c>
      <c r="I1972" s="7">
        <f>IF([1]主干线!O1972="","",[1]主干线!O1972)</f>
        <v>0</v>
      </c>
      <c r="J1972" s="7">
        <f>IF([1]主干线!P1972="","",[1]主干线!P1972)</f>
        <v>2015</v>
      </c>
      <c r="K1972" s="7">
        <f>IF([1]主干线!Q1972="","",[1]主干线!Q1972)</f>
        <v>1</v>
      </c>
      <c r="L1972" s="7">
        <f>IF([1]主干线!R1972="","",[1]主干线!R1972)</f>
        <v>0</v>
      </c>
      <c r="M1972" s="7">
        <f>IF([1]主干线!S1972="","",[1]主干线!S1972)</f>
        <v>0</v>
      </c>
      <c r="N1972" s="7">
        <f>IF([1]主干线!T1972="","",[1]主干线!T1972)</f>
        <v>0</v>
      </c>
      <c r="O1972" s="7" t="str">
        <f>IF([1]主干线!V1972="","",[1]主干线!V1972)</f>
        <v>8796088776048</v>
      </c>
      <c r="P1972" s="7">
        <f>IF([1]主干线!W1972="","",[1]主干线!W1972)</f>
        <v>2.6153659999999999</v>
      </c>
      <c r="Q1972" s="7">
        <f>IF([1]主干线!X1972="","",[1]主干线!X1972)</f>
        <v>0</v>
      </c>
      <c r="R1972" s="7">
        <f>IF([1]主干线!I1972="","",[1]主干线!I1972)</f>
        <v>0</v>
      </c>
      <c r="S1972" s="7">
        <f>IF([1]主干线!G1972="","",[1]主干线!G1972)</f>
        <v>0</v>
      </c>
      <c r="T1972" s="7">
        <f>IF([1]主干线!J1972="","",[1]主干线!J1972)</f>
        <v>0</v>
      </c>
      <c r="U1972" s="7" t="str">
        <f>IF([1]主干线!H1972="","",[1]主干线!H1972)</f>
        <v>市辖</v>
      </c>
    </row>
    <row r="1973" spans="1:21" x14ac:dyDescent="0.15">
      <c r="A1973" s="7" t="str">
        <f>IF([1]主干线!A1973="","",[1]主干线!A1973)</f>
        <v>花集线路20</v>
      </c>
      <c r="B1973" s="7" t="str">
        <f>IF([1]主干线!B1973="","",[1]主干线!B1973)</f>
        <v>10kV</v>
      </c>
      <c r="C1973" s="7" t="str">
        <f>IF([1]主干线!C1973="","",[1]主干线!C1973)</f>
        <v>155花集线</v>
      </c>
      <c r="D1973" s="7">
        <f>IF([1]主干线!D1973="","",[1]主干线!D1973)</f>
        <v>0</v>
      </c>
      <c r="E1973" s="7" t="str">
        <f>IF([1]主干线!E1973="","",[1]主干线!E1973)</f>
        <v>LGJ-185/30</v>
      </c>
      <c r="F1973" s="7">
        <f>IF([1]主干线!F1973="","",[1]主干线!F1973)</f>
        <v>2.1777999999999999E-2</v>
      </c>
      <c r="G1973" s="7">
        <f>IF([1]主干线!M1973="","",[1]主干线!M1973)</f>
        <v>2E-3</v>
      </c>
      <c r="H1973" s="7">
        <f>IF([1]主干线!N1973="","",[1]主干线!N1973)</f>
        <v>0</v>
      </c>
      <c r="I1973" s="7">
        <f>IF([1]主干线!O1973="","",[1]主干线!O1973)</f>
        <v>0</v>
      </c>
      <c r="J1973" s="7">
        <f>IF([1]主干线!P1973="","",[1]主干线!P1973)</f>
        <v>2015</v>
      </c>
      <c r="K1973" s="7">
        <f>IF([1]主干线!Q1973="","",[1]主干线!Q1973)</f>
        <v>2</v>
      </c>
      <c r="L1973" s="7">
        <f>IF([1]主干线!R1973="","",[1]主干线!R1973)</f>
        <v>0</v>
      </c>
      <c r="M1973" s="7">
        <f>IF([1]主干线!S1973="","",[1]主干线!S1973)</f>
        <v>0</v>
      </c>
      <c r="N1973" s="7">
        <f>IF([1]主干线!T1973="","",[1]主干线!T1973)</f>
        <v>0</v>
      </c>
      <c r="O1973" s="7" t="str">
        <f>IF([1]主干线!V1973="","",[1]主干线!V1973)</f>
        <v>配变_阳光温室</v>
      </c>
      <c r="P1973" s="7">
        <f>IF([1]主干线!W1973="","",[1]主干线!W1973)</f>
        <v>0.43555700000000003</v>
      </c>
      <c r="Q1973" s="7">
        <f>IF([1]主干线!X1973="","",[1]主干线!X1973)</f>
        <v>1</v>
      </c>
      <c r="R1973" s="7">
        <f>IF([1]主干线!I1973="","",[1]主干线!I1973)</f>
        <v>1</v>
      </c>
      <c r="S1973" s="7">
        <f>IF([1]主干线!G1973="","",[1]主干线!G1973)</f>
        <v>0</v>
      </c>
      <c r="T1973" s="7">
        <f>IF([1]主干线!J1973="","",[1]主干线!J1973)</f>
        <v>0</v>
      </c>
      <c r="U1973" s="7" t="str">
        <f>IF([1]主干线!H1973="","",[1]主干线!H1973)</f>
        <v>市辖</v>
      </c>
    </row>
    <row r="1974" spans="1:21" x14ac:dyDescent="0.15">
      <c r="A1974" s="7" t="str">
        <f>IF([1]主干线!A1974="","",[1]主干线!A1974)</f>
        <v>花集线路21</v>
      </c>
      <c r="B1974" s="7" t="str">
        <f>IF([1]主干线!B1974="","",[1]主干线!B1974)</f>
        <v>10kV</v>
      </c>
      <c r="C1974" s="7" t="str">
        <f>IF([1]主干线!C1974="","",[1]主干线!C1974)</f>
        <v>155花集线</v>
      </c>
      <c r="D1974" s="7">
        <f>IF([1]主干线!D1974="","",[1]主干线!D1974)</f>
        <v>0</v>
      </c>
      <c r="E1974" s="7" t="str">
        <f>IF([1]主干线!E1974="","",[1]主干线!E1974)</f>
        <v>LGJ-185/30</v>
      </c>
      <c r="F1974" s="7">
        <f>IF([1]主干线!F1974="","",[1]主干线!F1974)</f>
        <v>1.354E-2</v>
      </c>
      <c r="G1974" s="7">
        <f>IF([1]主干线!M1974="","",[1]主干线!M1974)</f>
        <v>2E-3</v>
      </c>
      <c r="H1974" s="7">
        <f>IF([1]主干线!N1974="","",[1]主干线!N1974)</f>
        <v>0</v>
      </c>
      <c r="I1974" s="7">
        <f>IF([1]主干线!O1974="","",[1]主干线!O1974)</f>
        <v>0</v>
      </c>
      <c r="J1974" s="7">
        <f>IF([1]主干线!P1974="","",[1]主干线!P1974)</f>
        <v>2015</v>
      </c>
      <c r="K1974" s="7">
        <f>IF([1]主干线!Q1974="","",[1]主干线!Q1974)</f>
        <v>3</v>
      </c>
      <c r="L1974" s="7">
        <f>IF([1]主干线!R1974="","",[1]主干线!R1974)</f>
        <v>0</v>
      </c>
      <c r="M1974" s="7">
        <f>IF([1]主干线!S1974="","",[1]主干线!S1974)</f>
        <v>0</v>
      </c>
      <c r="N1974" s="7">
        <f>IF([1]主干线!T1974="","",[1]主干线!T1974)</f>
        <v>0</v>
      </c>
      <c r="O1974" s="7" t="str">
        <f>IF([1]主干线!V1974="","",[1]主干线!V1974)</f>
        <v>8796088776096</v>
      </c>
      <c r="P1974" s="7">
        <f>IF([1]主干线!W1974="","",[1]主干线!W1974)</f>
        <v>0.27079900000000001</v>
      </c>
      <c r="Q1974" s="7">
        <f>IF([1]主干线!X1974="","",[1]主干线!X1974)</f>
        <v>2</v>
      </c>
      <c r="R1974" s="7">
        <f>IF([1]主干线!I1974="","",[1]主干线!I1974)</f>
        <v>1</v>
      </c>
      <c r="S1974" s="7">
        <f>IF([1]主干线!G1974="","",[1]主干线!G1974)</f>
        <v>0</v>
      </c>
      <c r="T1974" s="7">
        <f>IF([1]主干线!J1974="","",[1]主干线!J1974)</f>
        <v>0</v>
      </c>
      <c r="U1974" s="7" t="str">
        <f>IF([1]主干线!H1974="","",[1]主干线!H1974)</f>
        <v>市辖</v>
      </c>
    </row>
    <row r="1975" spans="1:21" x14ac:dyDescent="0.15">
      <c r="A1975" s="7" t="str">
        <f>IF([1]主干线!A1975="","",[1]主干线!A1975)</f>
        <v>花集线路22</v>
      </c>
      <c r="B1975" s="7" t="str">
        <f>IF([1]主干线!B1975="","",[1]主干线!B1975)</f>
        <v>10kV</v>
      </c>
      <c r="C1975" s="7" t="str">
        <f>IF([1]主干线!C1975="","",[1]主干线!C1975)</f>
        <v>155花集线</v>
      </c>
      <c r="D1975" s="7">
        <f>IF([1]主干线!D1975="","",[1]主干线!D1975)</f>
        <v>0</v>
      </c>
      <c r="E1975" s="7" t="str">
        <f>IF([1]主干线!E1975="","",[1]主干线!E1975)</f>
        <v>LGJ-185/30</v>
      </c>
      <c r="F1975" s="7">
        <f>IF([1]主干线!F1975="","",[1]主干线!F1975)</f>
        <v>3.6278999999999999E-2</v>
      </c>
      <c r="G1975" s="7">
        <f>IF([1]主干线!M1975="","",[1]主干线!M1975)</f>
        <v>2E-3</v>
      </c>
      <c r="H1975" s="7">
        <f>IF([1]主干线!N1975="","",[1]主干线!N1975)</f>
        <v>0</v>
      </c>
      <c r="I1975" s="7">
        <f>IF([1]主干线!O1975="","",[1]主干线!O1975)</f>
        <v>0</v>
      </c>
      <c r="J1975" s="7">
        <f>IF([1]主干线!P1975="","",[1]主干线!P1975)</f>
        <v>2015</v>
      </c>
      <c r="K1975" s="7">
        <f>IF([1]主干线!Q1975="","",[1]主干线!Q1975)</f>
        <v>1</v>
      </c>
      <c r="L1975" s="7">
        <f>IF([1]主干线!R1975="","",[1]主干线!R1975)</f>
        <v>0</v>
      </c>
      <c r="M1975" s="7">
        <f>IF([1]主干线!S1975="","",[1]主干线!S1975)</f>
        <v>0</v>
      </c>
      <c r="N1975" s="7">
        <f>IF([1]主干线!T1975="","",[1]主干线!T1975)</f>
        <v>0</v>
      </c>
      <c r="O1975" s="7" t="str">
        <f>IF([1]主干线!V1975="","",[1]主干线!V1975)</f>
        <v>配变_新生站</v>
      </c>
      <c r="P1975" s="7">
        <f>IF([1]主干线!W1975="","",[1]主干线!W1975)</f>
        <v>0.72557199999999999</v>
      </c>
      <c r="Q1975" s="7">
        <f>IF([1]主干线!X1975="","",[1]主干线!X1975)</f>
        <v>3</v>
      </c>
      <c r="R1975" s="7">
        <f>IF([1]主干线!I1975="","",[1]主干线!I1975)</f>
        <v>0</v>
      </c>
      <c r="S1975" s="7">
        <f>IF([1]主干线!G1975="","",[1]主干线!G1975)</f>
        <v>0</v>
      </c>
      <c r="T1975" s="7">
        <f>IF([1]主干线!J1975="","",[1]主干线!J1975)</f>
        <v>0</v>
      </c>
      <c r="U1975" s="7" t="str">
        <f>IF([1]主干线!H1975="","",[1]主干线!H1975)</f>
        <v>市辖</v>
      </c>
    </row>
    <row r="1976" spans="1:21" x14ac:dyDescent="0.15">
      <c r="A1976" s="7" t="str">
        <f>IF([1]主干线!A1976="","",[1]主干线!A1976)</f>
        <v>花集线路23</v>
      </c>
      <c r="B1976" s="7" t="str">
        <f>IF([1]主干线!B1976="","",[1]主干线!B1976)</f>
        <v>10kV</v>
      </c>
      <c r="C1976" s="7" t="str">
        <f>IF([1]主干线!C1976="","",[1]主干线!C1976)</f>
        <v>155花集线</v>
      </c>
      <c r="D1976" s="7">
        <f>IF([1]主干线!D1976="","",[1]主干线!D1976)</f>
        <v>0</v>
      </c>
      <c r="E1976" s="7" t="str">
        <f>IF([1]主干线!E1976="","",[1]主干线!E1976)</f>
        <v>LGJ-185/30</v>
      </c>
      <c r="F1976" s="7">
        <f>IF([1]主干线!F1976="","",[1]主干线!F1976)</f>
        <v>7.3941999999999994E-2</v>
      </c>
      <c r="G1976" s="7">
        <f>IF([1]主干线!M1976="","",[1]主干线!M1976)</f>
        <v>2E-3</v>
      </c>
      <c r="H1976" s="7">
        <f>IF([1]主干线!N1976="","",[1]主干线!N1976)</f>
        <v>0</v>
      </c>
      <c r="I1976" s="7">
        <f>IF([1]主干线!O1976="","",[1]主干线!O1976)</f>
        <v>0</v>
      </c>
      <c r="J1976" s="7">
        <f>IF([1]主干线!P1976="","",[1]主干线!P1976)</f>
        <v>2015</v>
      </c>
      <c r="K1976" s="7">
        <f>IF([1]主干线!Q1976="","",[1]主干线!Q1976)</f>
        <v>2</v>
      </c>
      <c r="L1976" s="7">
        <f>IF([1]主干线!R1976="","",[1]主干线!R1976)</f>
        <v>0</v>
      </c>
      <c r="M1976" s="7">
        <f>IF([1]主干线!S1976="","",[1]主干线!S1976)</f>
        <v>0</v>
      </c>
      <c r="N1976" s="7">
        <f>IF([1]主干线!T1976="","",[1]主干线!T1976)</f>
        <v>0</v>
      </c>
      <c r="O1976" s="7" t="str">
        <f>IF([1]主干线!V1976="","",[1]主干线!V1976)</f>
        <v>8796088776144</v>
      </c>
      <c r="P1976" s="7">
        <f>IF([1]主干线!W1976="","",[1]主干线!W1976)</f>
        <v>1.478842</v>
      </c>
      <c r="Q1976" s="7">
        <f>IF([1]主干线!X1976="","",[1]主干线!X1976)</f>
        <v>4</v>
      </c>
      <c r="R1976" s="7">
        <f>IF([1]主干线!I1976="","",[1]主干线!I1976)</f>
        <v>1</v>
      </c>
      <c r="S1976" s="7">
        <f>IF([1]主干线!G1976="","",[1]主干线!G1976)</f>
        <v>0</v>
      </c>
      <c r="T1976" s="7">
        <f>IF([1]主干线!J1976="","",[1]主干线!J1976)</f>
        <v>0</v>
      </c>
      <c r="U1976" s="7" t="str">
        <f>IF([1]主干线!H1976="","",[1]主干线!H1976)</f>
        <v>市辖</v>
      </c>
    </row>
    <row r="1977" spans="1:21" x14ac:dyDescent="0.15">
      <c r="A1977" s="7" t="str">
        <f>IF([1]主干线!A1977="","",[1]主干线!A1977)</f>
        <v>花集线路24</v>
      </c>
      <c r="B1977" s="7" t="str">
        <f>IF([1]主干线!B1977="","",[1]主干线!B1977)</f>
        <v>10kV</v>
      </c>
      <c r="C1977" s="7" t="str">
        <f>IF([1]主干线!C1977="","",[1]主干线!C1977)</f>
        <v>155花集线</v>
      </c>
      <c r="D1977" s="7">
        <f>IF([1]主干线!D1977="","",[1]主干线!D1977)</f>
        <v>0</v>
      </c>
      <c r="E1977" s="7" t="str">
        <f>IF([1]主干线!E1977="","",[1]主干线!E1977)</f>
        <v>LGJ-185/30</v>
      </c>
      <c r="F1977" s="7">
        <f>IF([1]主干线!F1977="","",[1]主干线!F1977)</f>
        <v>8.4499999999999992E-3</v>
      </c>
      <c r="G1977" s="7">
        <f>IF([1]主干线!M1977="","",[1]主干线!M1977)</f>
        <v>2E-3</v>
      </c>
      <c r="H1977" s="7">
        <f>IF([1]主干线!N1977="","",[1]主干线!N1977)</f>
        <v>0</v>
      </c>
      <c r="I1977" s="7">
        <f>IF([1]主干线!O1977="","",[1]主干线!O1977)</f>
        <v>0</v>
      </c>
      <c r="J1977" s="7">
        <f>IF([1]主干线!P1977="","",[1]主干线!P1977)</f>
        <v>2015</v>
      </c>
      <c r="K1977" s="7">
        <f>IF([1]主干线!Q1977="","",[1]主干线!Q1977)</f>
        <v>3</v>
      </c>
      <c r="L1977" s="7">
        <f>IF([1]主干线!R1977="","",[1]主干线!R1977)</f>
        <v>0</v>
      </c>
      <c r="M1977" s="7">
        <f>IF([1]主干线!S1977="","",[1]主干线!S1977)</f>
        <v>0</v>
      </c>
      <c r="N1977" s="7">
        <f>IF([1]主干线!T1977="","",[1]主干线!T1977)</f>
        <v>0</v>
      </c>
      <c r="O1977" s="7" t="str">
        <f>IF([1]主干线!V1977="","",[1]主干线!V1977)</f>
        <v>配变_伟达隆机械</v>
      </c>
      <c r="P1977" s="7">
        <f>IF([1]主干线!W1977="","",[1]主干线!W1977)</f>
        <v>0.16900899999999999</v>
      </c>
      <c r="Q1977" s="7">
        <f>IF([1]主干线!X1977="","",[1]主干线!X1977)</f>
        <v>5</v>
      </c>
      <c r="R1977" s="7">
        <f>IF([1]主干线!I1977="","",[1]主干线!I1977)</f>
        <v>1</v>
      </c>
      <c r="S1977" s="7">
        <f>IF([1]主干线!G1977="","",[1]主干线!G1977)</f>
        <v>0</v>
      </c>
      <c r="T1977" s="7">
        <f>IF([1]主干线!J1977="","",[1]主干线!J1977)</f>
        <v>0</v>
      </c>
      <c r="U1977" s="7" t="str">
        <f>IF([1]主干线!H1977="","",[1]主干线!H1977)</f>
        <v>市辖</v>
      </c>
    </row>
    <row r="1978" spans="1:21" x14ac:dyDescent="0.15">
      <c r="A1978" s="7" t="str">
        <f>IF([1]主干线!A1978="","",[1]主干线!A1978)</f>
        <v>花集线路25</v>
      </c>
      <c r="B1978" s="7" t="str">
        <f>IF([1]主干线!B1978="","",[1]主干线!B1978)</f>
        <v>10kV</v>
      </c>
      <c r="C1978" s="7" t="str">
        <f>IF([1]主干线!C1978="","",[1]主干线!C1978)</f>
        <v>155花集线</v>
      </c>
      <c r="D1978" s="7">
        <f>IF([1]主干线!D1978="","",[1]主干线!D1978)</f>
        <v>0</v>
      </c>
      <c r="E1978" s="7" t="str">
        <f>IF([1]主干线!E1978="","",[1]主干线!E1978)</f>
        <v>LGJ-185/30</v>
      </c>
      <c r="F1978" s="7">
        <f>IF([1]主干线!F1978="","",[1]主干线!F1978)</f>
        <v>6.1669000000000002E-2</v>
      </c>
      <c r="G1978" s="7">
        <f>IF([1]主干线!M1978="","",[1]主干线!M1978)</f>
        <v>2E-3</v>
      </c>
      <c r="H1978" s="7">
        <f>IF([1]主干线!N1978="","",[1]主干线!N1978)</f>
        <v>0</v>
      </c>
      <c r="I1978" s="7">
        <f>IF([1]主干线!O1978="","",[1]主干线!O1978)</f>
        <v>0</v>
      </c>
      <c r="J1978" s="7">
        <f>IF([1]主干线!P1978="","",[1]主干线!P1978)</f>
        <v>2015</v>
      </c>
      <c r="K1978" s="7">
        <f>IF([1]主干线!Q1978="","",[1]主干线!Q1978)</f>
        <v>1</v>
      </c>
      <c r="L1978" s="7">
        <f>IF([1]主干线!R1978="","",[1]主干线!R1978)</f>
        <v>0</v>
      </c>
      <c r="M1978" s="7">
        <f>IF([1]主干线!S1978="","",[1]主干线!S1978)</f>
        <v>0</v>
      </c>
      <c r="N1978" s="7">
        <f>IF([1]主干线!T1978="","",[1]主干线!T1978)</f>
        <v>0</v>
      </c>
      <c r="O1978" s="7" t="str">
        <f>IF([1]主干线!V1978="","",[1]主干线!V1978)</f>
        <v>8796088776224</v>
      </c>
      <c r="P1978" s="7">
        <f>IF([1]主干线!W1978="","",[1]主干线!W1978)</f>
        <v>1.233371</v>
      </c>
      <c r="Q1978" s="7">
        <f>IF([1]主干线!X1978="","",[1]主干线!X1978)</f>
        <v>6</v>
      </c>
      <c r="R1978" s="7">
        <f>IF([1]主干线!I1978="","",[1]主干线!I1978)</f>
        <v>0</v>
      </c>
      <c r="S1978" s="7">
        <f>IF([1]主干线!G1978="","",[1]主干线!G1978)</f>
        <v>0</v>
      </c>
      <c r="T1978" s="7">
        <f>IF([1]主干线!J1978="","",[1]主干线!J1978)</f>
        <v>0</v>
      </c>
      <c r="U1978" s="7" t="str">
        <f>IF([1]主干线!H1978="","",[1]主干线!H1978)</f>
        <v>市辖</v>
      </c>
    </row>
    <row r="1979" spans="1:21" x14ac:dyDescent="0.15">
      <c r="A1979" s="7" t="str">
        <f>IF([1]主干线!A1979="","",[1]主干线!A1979)</f>
        <v>花集线路26</v>
      </c>
      <c r="B1979" s="7" t="str">
        <f>IF([1]主干线!B1979="","",[1]主干线!B1979)</f>
        <v>10kV</v>
      </c>
      <c r="C1979" s="7" t="str">
        <f>IF([1]主干线!C1979="","",[1]主干线!C1979)</f>
        <v>155花集线</v>
      </c>
      <c r="D1979" s="7">
        <f>IF([1]主干线!D1979="","",[1]主干线!D1979)</f>
        <v>0</v>
      </c>
      <c r="E1979" s="7" t="str">
        <f>IF([1]主干线!E1979="","",[1]主干线!E1979)</f>
        <v>LGJ-185/30</v>
      </c>
      <c r="F1979" s="7">
        <f>IF([1]主干线!F1979="","",[1]主干线!F1979)</f>
        <v>2.8449999999999999E-3</v>
      </c>
      <c r="G1979" s="7">
        <f>IF([1]主干线!M1979="","",[1]主干线!M1979)</f>
        <v>2E-3</v>
      </c>
      <c r="H1979" s="7">
        <f>IF([1]主干线!N1979="","",[1]主干线!N1979)</f>
        <v>0</v>
      </c>
      <c r="I1979" s="7">
        <f>IF([1]主干线!O1979="","",[1]主干线!O1979)</f>
        <v>0</v>
      </c>
      <c r="J1979" s="7">
        <f>IF([1]主干线!P1979="","",[1]主干线!P1979)</f>
        <v>2015</v>
      </c>
      <c r="K1979" s="7">
        <f>IF([1]主干线!Q1979="","",[1]主干线!Q1979)</f>
        <v>2</v>
      </c>
      <c r="L1979" s="7">
        <f>IF([1]主干线!R1979="","",[1]主干线!R1979)</f>
        <v>0</v>
      </c>
      <c r="M1979" s="7">
        <f>IF([1]主干线!S1979="","",[1]主干线!S1979)</f>
        <v>0</v>
      </c>
      <c r="N1979" s="7">
        <f>IF([1]主干线!T1979="","",[1]主干线!T1979)</f>
        <v>0</v>
      </c>
      <c r="O1979" s="7" t="str">
        <f>IF([1]主干线!V1979="","",[1]主干线!V1979)</f>
        <v>配变_吴淞江变</v>
      </c>
      <c r="P1979" s="7">
        <f>IF([1]主干线!W1979="","",[1]主干线!W1979)</f>
        <v>5.6904999999999997E-2</v>
      </c>
      <c r="Q1979" s="7">
        <f>IF([1]主干线!X1979="","",[1]主干线!X1979)</f>
        <v>7</v>
      </c>
      <c r="R1979" s="7">
        <f>IF([1]主干线!I1979="","",[1]主干线!I1979)</f>
        <v>1</v>
      </c>
      <c r="S1979" s="7">
        <f>IF([1]主干线!G1979="","",[1]主干线!G1979)</f>
        <v>0</v>
      </c>
      <c r="T1979" s="7">
        <f>IF([1]主干线!J1979="","",[1]主干线!J1979)</f>
        <v>0</v>
      </c>
      <c r="U1979" s="7" t="str">
        <f>IF([1]主干线!H1979="","",[1]主干线!H1979)</f>
        <v>市辖</v>
      </c>
    </row>
    <row r="1980" spans="1:21" x14ac:dyDescent="0.15">
      <c r="A1980" s="7" t="str">
        <f>IF([1]主干线!A1980="","",[1]主干线!A1980)</f>
        <v>花集线路27</v>
      </c>
      <c r="B1980" s="7" t="str">
        <f>IF([1]主干线!B1980="","",[1]主干线!B1980)</f>
        <v>10kV</v>
      </c>
      <c r="C1980" s="7" t="str">
        <f>IF([1]主干线!C1980="","",[1]主干线!C1980)</f>
        <v>155花集线</v>
      </c>
      <c r="D1980" s="7">
        <f>IF([1]主干线!D1980="","",[1]主干线!D1980)</f>
        <v>0</v>
      </c>
      <c r="E1980" s="7" t="str">
        <f>IF([1]主干线!E1980="","",[1]主干线!E1980)</f>
        <v>LGJ-185/30</v>
      </c>
      <c r="F1980" s="7">
        <f>IF([1]主干线!F1980="","",[1]主干线!F1980)</f>
        <v>2.1201999999999999E-2</v>
      </c>
      <c r="G1980" s="7">
        <f>IF([1]主干线!M1980="","",[1]主干线!M1980)</f>
        <v>2E-3</v>
      </c>
      <c r="H1980" s="7">
        <f>IF([1]主干线!N1980="","",[1]主干线!N1980)</f>
        <v>0</v>
      </c>
      <c r="I1980" s="7">
        <f>IF([1]主干线!O1980="","",[1]主干线!O1980)</f>
        <v>0</v>
      </c>
      <c r="J1980" s="7">
        <f>IF([1]主干线!P1980="","",[1]主干线!P1980)</f>
        <v>2015</v>
      </c>
      <c r="K1980" s="7">
        <f>IF([1]主干线!Q1980="","",[1]主干线!Q1980)</f>
        <v>3</v>
      </c>
      <c r="L1980" s="7">
        <f>IF([1]主干线!R1980="","",[1]主干线!R1980)</f>
        <v>0</v>
      </c>
      <c r="M1980" s="7">
        <f>IF([1]主干线!S1980="","",[1]主干线!S1980)</f>
        <v>0</v>
      </c>
      <c r="N1980" s="7">
        <f>IF([1]主干线!T1980="","",[1]主干线!T1980)</f>
        <v>0</v>
      </c>
      <c r="O1980" s="7" t="str">
        <f>IF([1]主干线!V1980="","",[1]主干线!V1980)</f>
        <v>8796088776240</v>
      </c>
      <c r="P1980" s="7">
        <f>IF([1]主干线!W1980="","",[1]主干线!W1980)</f>
        <v>0.42404199999999997</v>
      </c>
      <c r="Q1980" s="7">
        <f>IF([1]主干线!X1980="","",[1]主干线!X1980)</f>
        <v>8</v>
      </c>
      <c r="R1980" s="7">
        <f>IF([1]主干线!I1980="","",[1]主干线!I1980)</f>
        <v>1</v>
      </c>
      <c r="S1980" s="7">
        <f>IF([1]主干线!G1980="","",[1]主干线!G1980)</f>
        <v>0</v>
      </c>
      <c r="T1980" s="7">
        <f>IF([1]主干线!J1980="","",[1]主干线!J1980)</f>
        <v>0</v>
      </c>
      <c r="U1980" s="7" t="str">
        <f>IF([1]主干线!H1980="","",[1]主干线!H1980)</f>
        <v>市辖</v>
      </c>
    </row>
    <row r="1981" spans="1:21" x14ac:dyDescent="0.15">
      <c r="A1981" s="7" t="str">
        <f>IF([1]主干线!A1981="","",[1]主干线!A1981)</f>
        <v>花集线路28</v>
      </c>
      <c r="B1981" s="7" t="str">
        <f>IF([1]主干线!B1981="","",[1]主干线!B1981)</f>
        <v>10kV</v>
      </c>
      <c r="C1981" s="7" t="str">
        <f>IF([1]主干线!C1981="","",[1]主干线!C1981)</f>
        <v>155花集线</v>
      </c>
      <c r="D1981" s="7">
        <f>IF([1]主干线!D1981="","",[1]主干线!D1981)</f>
        <v>0</v>
      </c>
      <c r="E1981" s="7" t="str">
        <f>IF([1]主干线!E1981="","",[1]主干线!E1981)</f>
        <v>LGJ-185/30</v>
      </c>
      <c r="F1981" s="7">
        <f>IF([1]主干线!F1981="","",[1]主干线!F1981)</f>
        <v>2.4659999999999999E-3</v>
      </c>
      <c r="G1981" s="7">
        <f>IF([1]主干线!M1981="","",[1]主干线!M1981)</f>
        <v>2E-3</v>
      </c>
      <c r="H1981" s="7">
        <f>IF([1]主干线!N1981="","",[1]主干线!N1981)</f>
        <v>0</v>
      </c>
      <c r="I1981" s="7">
        <f>IF([1]主干线!O1981="","",[1]主干线!O1981)</f>
        <v>0</v>
      </c>
      <c r="J1981" s="7">
        <f>IF([1]主干线!P1981="","",[1]主干线!P1981)</f>
        <v>2015</v>
      </c>
      <c r="K1981" s="7">
        <f>IF([1]主干线!Q1981="","",[1]主干线!Q1981)</f>
        <v>1</v>
      </c>
      <c r="L1981" s="7">
        <f>IF([1]主干线!R1981="","",[1]主干线!R1981)</f>
        <v>0</v>
      </c>
      <c r="M1981" s="7">
        <f>IF([1]主干线!S1981="","",[1]主干线!S1981)</f>
        <v>0</v>
      </c>
      <c r="N1981" s="7">
        <f>IF([1]主干线!T1981="","",[1]主干线!T1981)</f>
        <v>0</v>
      </c>
      <c r="O1981" s="7" t="str">
        <f>IF([1]主干线!V1981="","",[1]主干线!V1981)</f>
        <v>配变_美联制衣</v>
      </c>
      <c r="P1981" s="7">
        <f>IF([1]主干线!W1981="","",[1]主干线!W1981)</f>
        <v>4.9315999999999999E-2</v>
      </c>
      <c r="Q1981" s="7">
        <f>IF([1]主干线!X1981="","",[1]主干线!X1981)</f>
        <v>0</v>
      </c>
      <c r="R1981" s="7">
        <f>IF([1]主干线!I1981="","",[1]主干线!I1981)</f>
        <v>0</v>
      </c>
      <c r="S1981" s="7">
        <f>IF([1]主干线!G1981="","",[1]主干线!G1981)</f>
        <v>0</v>
      </c>
      <c r="T1981" s="7">
        <f>IF([1]主干线!J1981="","",[1]主干线!J1981)</f>
        <v>0</v>
      </c>
      <c r="U1981" s="7" t="str">
        <f>IF([1]主干线!H1981="","",[1]主干线!H1981)</f>
        <v>市辖</v>
      </c>
    </row>
    <row r="1982" spans="1:21" x14ac:dyDescent="0.15">
      <c r="A1982" s="7" t="str">
        <f>IF([1]主干线!A1982="","",[1]主干线!A1982)</f>
        <v>花集线路29</v>
      </c>
      <c r="B1982" s="7" t="str">
        <f>IF([1]主干线!B1982="","",[1]主干线!B1982)</f>
        <v>10kV</v>
      </c>
      <c r="C1982" s="7" t="str">
        <f>IF([1]主干线!C1982="","",[1]主干线!C1982)</f>
        <v>155花集线</v>
      </c>
      <c r="D1982" s="7">
        <f>IF([1]主干线!D1982="","",[1]主干线!D1982)</f>
        <v>0</v>
      </c>
      <c r="E1982" s="7" t="str">
        <f>IF([1]主干线!E1982="","",[1]主干线!E1982)</f>
        <v>LGJ-185/30</v>
      </c>
      <c r="F1982" s="7">
        <f>IF([1]主干线!F1982="","",[1]主干线!F1982)</f>
        <v>0.142678</v>
      </c>
      <c r="G1982" s="7">
        <f>IF([1]主干线!M1982="","",[1]主干线!M1982)</f>
        <v>2E-3</v>
      </c>
      <c r="H1982" s="7">
        <f>IF([1]主干线!N1982="","",[1]主干线!N1982)</f>
        <v>0</v>
      </c>
      <c r="I1982" s="7">
        <f>IF([1]主干线!O1982="","",[1]主干线!O1982)</f>
        <v>0</v>
      </c>
      <c r="J1982" s="7">
        <f>IF([1]主干线!P1982="","",[1]主干线!P1982)</f>
        <v>2015</v>
      </c>
      <c r="K1982" s="7">
        <f>IF([1]主干线!Q1982="","",[1]主干线!Q1982)</f>
        <v>2</v>
      </c>
      <c r="L1982" s="7">
        <f>IF([1]主干线!R1982="","",[1]主干线!R1982)</f>
        <v>0</v>
      </c>
      <c r="M1982" s="7">
        <f>IF([1]主干线!S1982="","",[1]主干线!S1982)</f>
        <v>0</v>
      </c>
      <c r="N1982" s="7">
        <f>IF([1]主干线!T1982="","",[1]主干线!T1982)</f>
        <v>0</v>
      </c>
      <c r="O1982" s="7" t="str">
        <f>IF([1]主干线!V1982="","",[1]主干线!V1982)</f>
        <v>8796088776288</v>
      </c>
      <c r="P1982" s="7">
        <f>IF([1]主干线!W1982="","",[1]主干线!W1982)</f>
        <v>2.8535680000000001</v>
      </c>
      <c r="Q1982" s="7">
        <f>IF([1]主干线!X1982="","",[1]主干线!X1982)</f>
        <v>1</v>
      </c>
      <c r="R1982" s="7">
        <f>IF([1]主干线!I1982="","",[1]主干线!I1982)</f>
        <v>1</v>
      </c>
      <c r="S1982" s="7">
        <f>IF([1]主干线!G1982="","",[1]主干线!G1982)</f>
        <v>0</v>
      </c>
      <c r="T1982" s="7">
        <f>IF([1]主干线!J1982="","",[1]主干线!J1982)</f>
        <v>0</v>
      </c>
      <c r="U1982" s="7" t="str">
        <f>IF([1]主干线!H1982="","",[1]主干线!H1982)</f>
        <v>市辖</v>
      </c>
    </row>
    <row r="1983" spans="1:21" x14ac:dyDescent="0.15">
      <c r="A1983" s="7" t="str">
        <f>IF([1]主干线!A1983="","",[1]主干线!A1983)</f>
        <v>花集线路30</v>
      </c>
      <c r="B1983" s="7" t="str">
        <f>IF([1]主干线!B1983="","",[1]主干线!B1983)</f>
        <v>10kV</v>
      </c>
      <c r="C1983" s="7" t="str">
        <f>IF([1]主干线!C1983="","",[1]主干线!C1983)</f>
        <v>155花集线</v>
      </c>
      <c r="D1983" s="7">
        <f>IF([1]主干线!D1983="","",[1]主干线!D1983)</f>
        <v>0</v>
      </c>
      <c r="E1983" s="7" t="str">
        <f>IF([1]主干线!E1983="","",[1]主干线!E1983)</f>
        <v>LGJ-185/30</v>
      </c>
      <c r="F1983" s="7">
        <f>IF([1]主干线!F1983="","",[1]主干线!F1983)</f>
        <v>2.99E-3</v>
      </c>
      <c r="G1983" s="7">
        <f>IF([1]主干线!M1983="","",[1]主干线!M1983)</f>
        <v>2E-3</v>
      </c>
      <c r="H1983" s="7">
        <f>IF([1]主干线!N1983="","",[1]主干线!N1983)</f>
        <v>0</v>
      </c>
      <c r="I1983" s="7">
        <f>IF([1]主干线!O1983="","",[1]主干线!O1983)</f>
        <v>0</v>
      </c>
      <c r="J1983" s="7">
        <f>IF([1]主干线!P1983="","",[1]主干线!P1983)</f>
        <v>2015</v>
      </c>
      <c r="K1983" s="7">
        <f>IF([1]主干线!Q1983="","",[1]主干线!Q1983)</f>
        <v>3</v>
      </c>
      <c r="L1983" s="7">
        <f>IF([1]主干线!R1983="","",[1]主干线!R1983)</f>
        <v>0</v>
      </c>
      <c r="M1983" s="7">
        <f>IF([1]主干线!S1983="","",[1]主干线!S1983)</f>
        <v>0</v>
      </c>
      <c r="N1983" s="7">
        <f>IF([1]主干线!T1983="","",[1]主干线!T1983)</f>
        <v>0</v>
      </c>
      <c r="O1983" s="7" t="str">
        <f>IF([1]主干线!V1983="","",[1]主干线!V1983)</f>
        <v>配变_花集线中国移动</v>
      </c>
      <c r="P1983" s="7">
        <f>IF([1]主干线!W1983="","",[1]主干线!W1983)</f>
        <v>5.9792999999999999E-2</v>
      </c>
      <c r="Q1983" s="7">
        <f>IF([1]主干线!X1983="","",[1]主干线!X1983)</f>
        <v>2</v>
      </c>
      <c r="R1983" s="7">
        <f>IF([1]主干线!I1983="","",[1]主干线!I1983)</f>
        <v>1</v>
      </c>
      <c r="S1983" s="7">
        <f>IF([1]主干线!G1983="","",[1]主干线!G1983)</f>
        <v>0</v>
      </c>
      <c r="T1983" s="7">
        <f>IF([1]主干线!J1983="","",[1]主干线!J1983)</f>
        <v>0</v>
      </c>
      <c r="U1983" s="7" t="str">
        <f>IF([1]主干线!H1983="","",[1]主干线!H1983)</f>
        <v>市辖</v>
      </c>
    </row>
    <row r="1984" spans="1:21" x14ac:dyDescent="0.15">
      <c r="A1984" s="7" t="str">
        <f>IF([1]主干线!A1984="","",[1]主干线!A1984)</f>
        <v>花集线路31</v>
      </c>
      <c r="B1984" s="7" t="str">
        <f>IF([1]主干线!B1984="","",[1]主干线!B1984)</f>
        <v>10kV</v>
      </c>
      <c r="C1984" s="7" t="str">
        <f>IF([1]主干线!C1984="","",[1]主干线!C1984)</f>
        <v>155花集线</v>
      </c>
      <c r="D1984" s="7">
        <f>IF([1]主干线!D1984="","",[1]主干线!D1984)</f>
        <v>0</v>
      </c>
      <c r="E1984" s="7" t="str">
        <f>IF([1]主干线!E1984="","",[1]主干线!E1984)</f>
        <v>LGJ-185/30</v>
      </c>
      <c r="F1984" s="7">
        <f>IF([1]主干线!F1984="","",[1]主干线!F1984)</f>
        <v>1.3996E-2</v>
      </c>
      <c r="G1984" s="7">
        <f>IF([1]主干线!M1984="","",[1]主干线!M1984)</f>
        <v>2E-3</v>
      </c>
      <c r="H1984" s="7">
        <f>IF([1]主干线!N1984="","",[1]主干线!N1984)</f>
        <v>0</v>
      </c>
      <c r="I1984" s="7">
        <f>IF([1]主干线!O1984="","",[1]主干线!O1984)</f>
        <v>0</v>
      </c>
      <c r="J1984" s="7">
        <f>IF([1]主干线!P1984="","",[1]主干线!P1984)</f>
        <v>2015</v>
      </c>
      <c r="K1984" s="7">
        <f>IF([1]主干线!Q1984="","",[1]主干线!Q1984)</f>
        <v>1</v>
      </c>
      <c r="L1984" s="7">
        <f>IF([1]主干线!R1984="","",[1]主干线!R1984)</f>
        <v>0</v>
      </c>
      <c r="M1984" s="7">
        <f>IF([1]主干线!S1984="","",[1]主干线!S1984)</f>
        <v>0</v>
      </c>
      <c r="N1984" s="7">
        <f>IF([1]主干线!T1984="","",[1]主干线!T1984)</f>
        <v>0</v>
      </c>
      <c r="O1984" s="7" t="str">
        <f>IF([1]主干线!V1984="","",[1]主干线!V1984)</f>
        <v>8796088776336</v>
      </c>
      <c r="P1984" s="7">
        <f>IF([1]主干线!W1984="","",[1]主干线!W1984)</f>
        <v>0.27992800000000001</v>
      </c>
      <c r="Q1984" s="7">
        <f>IF([1]主干线!X1984="","",[1]主干线!X1984)</f>
        <v>3</v>
      </c>
      <c r="R1984" s="7">
        <f>IF([1]主干线!I1984="","",[1]主干线!I1984)</f>
        <v>0</v>
      </c>
      <c r="S1984" s="7">
        <f>IF([1]主干线!G1984="","",[1]主干线!G1984)</f>
        <v>0</v>
      </c>
      <c r="T1984" s="7">
        <f>IF([1]主干线!J1984="","",[1]主干线!J1984)</f>
        <v>0</v>
      </c>
      <c r="U1984" s="7" t="str">
        <f>IF([1]主干线!H1984="","",[1]主干线!H1984)</f>
        <v>市辖</v>
      </c>
    </row>
    <row r="1985" spans="1:21" x14ac:dyDescent="0.15">
      <c r="A1985" s="7" t="str">
        <f>IF([1]主干线!A1985="","",[1]主干线!A1985)</f>
        <v>花集线路32</v>
      </c>
      <c r="B1985" s="7" t="str">
        <f>IF([1]主干线!B1985="","",[1]主干线!B1985)</f>
        <v>10kV</v>
      </c>
      <c r="C1985" s="7" t="str">
        <f>IF([1]主干线!C1985="","",[1]主干线!C1985)</f>
        <v>155花集线</v>
      </c>
      <c r="D1985" s="7">
        <f>IF([1]主干线!D1985="","",[1]主干线!D1985)</f>
        <v>0</v>
      </c>
      <c r="E1985" s="7" t="str">
        <f>IF([1]主干线!E1985="","",[1]主干线!E1985)</f>
        <v>LGJ-185/30</v>
      </c>
      <c r="F1985" s="7">
        <f>IF([1]主干线!F1985="","",[1]主干线!F1985)</f>
        <v>2.578E-3</v>
      </c>
      <c r="G1985" s="7">
        <f>IF([1]主干线!M1985="","",[1]主干线!M1985)</f>
        <v>2E-3</v>
      </c>
      <c r="H1985" s="7">
        <f>IF([1]主干线!N1985="","",[1]主干线!N1985)</f>
        <v>0</v>
      </c>
      <c r="I1985" s="7">
        <f>IF([1]主干线!O1985="","",[1]主干线!O1985)</f>
        <v>0</v>
      </c>
      <c r="J1985" s="7">
        <f>IF([1]主干线!P1985="","",[1]主干线!P1985)</f>
        <v>2015</v>
      </c>
      <c r="K1985" s="7">
        <f>IF([1]主干线!Q1985="","",[1]主干线!Q1985)</f>
        <v>2</v>
      </c>
      <c r="L1985" s="7">
        <f>IF([1]主干线!R1985="","",[1]主干线!R1985)</f>
        <v>0</v>
      </c>
      <c r="M1985" s="7">
        <f>IF([1]主干线!S1985="","",[1]主干线!S1985)</f>
        <v>0</v>
      </c>
      <c r="N1985" s="7">
        <f>IF([1]主干线!T1985="","",[1]主干线!T1985)</f>
        <v>0</v>
      </c>
      <c r="O1985" s="7" t="str">
        <f>IF([1]主干线!V1985="","",[1]主干线!V1985)</f>
        <v>配变_花集线中国联通</v>
      </c>
      <c r="P1985" s="7">
        <f>IF([1]主干线!W1985="","",[1]主干线!W1985)</f>
        <v>5.1565E-2</v>
      </c>
      <c r="Q1985" s="7">
        <f>IF([1]主干线!X1985="","",[1]主干线!X1985)</f>
        <v>4</v>
      </c>
      <c r="R1985" s="7">
        <f>IF([1]主干线!I1985="","",[1]主干线!I1985)</f>
        <v>1</v>
      </c>
      <c r="S1985" s="7">
        <f>IF([1]主干线!G1985="","",[1]主干线!G1985)</f>
        <v>0</v>
      </c>
      <c r="T1985" s="7">
        <f>IF([1]主干线!J1985="","",[1]主干线!J1985)</f>
        <v>0</v>
      </c>
      <c r="U1985" s="7" t="str">
        <f>IF([1]主干线!H1985="","",[1]主干线!H1985)</f>
        <v>市辖</v>
      </c>
    </row>
    <row r="1986" spans="1:21" x14ac:dyDescent="0.15">
      <c r="A1986" s="7" t="str">
        <f>IF([1]主干线!A1986="","",[1]主干线!A1986)</f>
        <v>花集线路33</v>
      </c>
      <c r="B1986" s="7" t="str">
        <f>IF([1]主干线!B1986="","",[1]主干线!B1986)</f>
        <v>10kV</v>
      </c>
      <c r="C1986" s="7" t="str">
        <f>IF([1]主干线!C1986="","",[1]主干线!C1986)</f>
        <v>155花集线</v>
      </c>
      <c r="D1986" s="7">
        <f>IF([1]主干线!D1986="","",[1]主干线!D1986)</f>
        <v>0</v>
      </c>
      <c r="E1986" s="7" t="str">
        <f>IF([1]主干线!E1986="","",[1]主干线!E1986)</f>
        <v>LGJ-185/30</v>
      </c>
      <c r="F1986" s="7">
        <f>IF([1]主干线!F1986="","",[1]主干线!F1986)</f>
        <v>2.3552E-2</v>
      </c>
      <c r="G1986" s="7">
        <f>IF([1]主干线!M1986="","",[1]主干线!M1986)</f>
        <v>2E-3</v>
      </c>
      <c r="H1986" s="7">
        <f>IF([1]主干线!N1986="","",[1]主干线!N1986)</f>
        <v>0</v>
      </c>
      <c r="I1986" s="7">
        <f>IF([1]主干线!O1986="","",[1]主干线!O1986)</f>
        <v>0</v>
      </c>
      <c r="J1986" s="7">
        <f>IF([1]主干线!P1986="","",[1]主干线!P1986)</f>
        <v>2015</v>
      </c>
      <c r="K1986" s="7">
        <f>IF([1]主干线!Q1986="","",[1]主干线!Q1986)</f>
        <v>3</v>
      </c>
      <c r="L1986" s="7">
        <f>IF([1]主干线!R1986="","",[1]主干线!R1986)</f>
        <v>0</v>
      </c>
      <c r="M1986" s="7">
        <f>IF([1]主干线!S1986="","",[1]主干线!S1986)</f>
        <v>0</v>
      </c>
      <c r="N1986" s="7">
        <f>IF([1]主干线!T1986="","",[1]主干线!T1986)</f>
        <v>0</v>
      </c>
      <c r="O1986" s="7" t="str">
        <f>IF([1]主干线!V1986="","",[1]主干线!V1986)</f>
        <v>配变_花集线中国电信</v>
      </c>
      <c r="P1986" s="7">
        <f>IF([1]主干线!W1986="","",[1]主干线!W1986)</f>
        <v>0.47103699999999998</v>
      </c>
      <c r="Q1986" s="7">
        <f>IF([1]主干线!X1986="","",[1]主干线!X1986)</f>
        <v>5</v>
      </c>
      <c r="R1986" s="7">
        <f>IF([1]主干线!I1986="","",[1]主干线!I1986)</f>
        <v>1</v>
      </c>
      <c r="S1986" s="7">
        <f>IF([1]主干线!G1986="","",[1]主干线!G1986)</f>
        <v>0</v>
      </c>
      <c r="T1986" s="7">
        <f>IF([1]主干线!J1986="","",[1]主干线!J1986)</f>
        <v>0</v>
      </c>
      <c r="U1986" s="7" t="str">
        <f>IF([1]主干线!H1986="","",[1]主干线!H1986)</f>
        <v>市辖</v>
      </c>
    </row>
    <row r="1987" spans="1:21" x14ac:dyDescent="0.15">
      <c r="A1987" s="7" t="str">
        <f>IF([1]主干线!A1987="","",[1]主干线!A1987)</f>
        <v>花集线路34</v>
      </c>
      <c r="B1987" s="7" t="str">
        <f>IF([1]主干线!B1987="","",[1]主干线!B1987)</f>
        <v>10kV</v>
      </c>
      <c r="C1987" s="7" t="str">
        <f>IF([1]主干线!C1987="","",[1]主干线!C1987)</f>
        <v>155花集线</v>
      </c>
      <c r="D1987" s="7">
        <f>IF([1]主干线!D1987="","",[1]主干线!D1987)</f>
        <v>0</v>
      </c>
      <c r="E1987" s="7" t="str">
        <f>IF([1]主干线!E1987="","",[1]主干线!E1987)</f>
        <v>LGJ-185/30</v>
      </c>
      <c r="F1987" s="7">
        <f>IF([1]主干线!F1987="","",[1]主干线!F1987)</f>
        <v>0.15635399999999999</v>
      </c>
      <c r="G1987" s="7">
        <f>IF([1]主干线!M1987="","",[1]主干线!M1987)</f>
        <v>2E-3</v>
      </c>
      <c r="H1987" s="7">
        <f>IF([1]主干线!N1987="","",[1]主干线!N1987)</f>
        <v>0</v>
      </c>
      <c r="I1987" s="7">
        <f>IF([1]主干线!O1987="","",[1]主干线!O1987)</f>
        <v>0</v>
      </c>
      <c r="J1987" s="7">
        <f>IF([1]主干线!P1987="","",[1]主干线!P1987)</f>
        <v>2015</v>
      </c>
      <c r="K1987" s="7">
        <f>IF([1]主干线!Q1987="","",[1]主干线!Q1987)</f>
        <v>1</v>
      </c>
      <c r="L1987" s="7">
        <f>IF([1]主干线!R1987="","",[1]主干线!R1987)</f>
        <v>0</v>
      </c>
      <c r="M1987" s="7">
        <f>IF([1]主干线!S1987="","",[1]主干线!S1987)</f>
        <v>0</v>
      </c>
      <c r="N1987" s="7">
        <f>IF([1]主干线!T1987="","",[1]主干线!T1987)</f>
        <v>0</v>
      </c>
      <c r="O1987" s="7" t="str">
        <f>IF([1]主干线!V1987="","",[1]主干线!V1987)</f>
        <v>顺杨变</v>
      </c>
      <c r="P1987" s="7">
        <f>IF([1]主干线!W1987="","",[1]主干线!W1987)</f>
        <v>3.1270829999999998</v>
      </c>
      <c r="Q1987" s="7">
        <f>IF([1]主干线!X1987="","",[1]主干线!X1987)</f>
        <v>6</v>
      </c>
      <c r="R1987" s="7">
        <f>IF([1]主干线!I1987="","",[1]主干线!I1987)</f>
        <v>0</v>
      </c>
      <c r="S1987" s="7">
        <f>IF([1]主干线!G1987="","",[1]主干线!G1987)</f>
        <v>0</v>
      </c>
      <c r="T1987" s="7">
        <f>IF([1]主干线!J1987="","",[1]主干线!J1987)</f>
        <v>0</v>
      </c>
      <c r="U1987" s="7" t="str">
        <f>IF([1]主干线!H1987="","",[1]主干线!H1987)</f>
        <v>市辖</v>
      </c>
    </row>
    <row r="1988" spans="1:21" x14ac:dyDescent="0.15">
      <c r="A1988" s="7" t="str">
        <f>IF([1]主干线!A1988="","",[1]主干线!A1988)</f>
        <v>花集线路35</v>
      </c>
      <c r="B1988" s="7" t="str">
        <f>IF([1]主干线!B1988="","",[1]主干线!B1988)</f>
        <v>10kV</v>
      </c>
      <c r="C1988" s="7" t="str">
        <f>IF([1]主干线!C1988="","",[1]主干线!C1988)</f>
        <v>155花集线</v>
      </c>
      <c r="D1988" s="7">
        <f>IF([1]主干线!D1988="","",[1]主干线!D1988)</f>
        <v>0</v>
      </c>
      <c r="E1988" s="7" t="str">
        <f>IF([1]主干线!E1988="","",[1]主干线!E1988)</f>
        <v>LGJ-185/30</v>
      </c>
      <c r="F1988" s="7">
        <f>IF([1]主干线!F1988="","",[1]主干线!F1988)</f>
        <v>0.29190500000000003</v>
      </c>
      <c r="G1988" s="7">
        <f>IF([1]主干线!M1988="","",[1]主干线!M1988)</f>
        <v>2E-3</v>
      </c>
      <c r="H1988" s="7">
        <f>IF([1]主干线!N1988="","",[1]主干线!N1988)</f>
        <v>0</v>
      </c>
      <c r="I1988" s="7">
        <f>IF([1]主干线!O1988="","",[1]主干线!O1988)</f>
        <v>0</v>
      </c>
      <c r="J1988" s="7">
        <f>IF([1]主干线!P1988="","",[1]主干线!P1988)</f>
        <v>2015</v>
      </c>
      <c r="K1988" s="7">
        <f>IF([1]主干线!Q1988="","",[1]主干线!Q1988)</f>
        <v>2</v>
      </c>
      <c r="L1988" s="7">
        <f>IF([1]主干线!R1988="","",[1]主干线!R1988)</f>
        <v>0</v>
      </c>
      <c r="M1988" s="7">
        <f>IF([1]主干线!S1988="","",[1]主干线!S1988)</f>
        <v>0</v>
      </c>
      <c r="N1988" s="7">
        <f>IF([1]主干线!T1988="","",[1]主干线!T1988)</f>
        <v>0</v>
      </c>
      <c r="O1988" s="7" t="str">
        <f>IF([1]主干线!V1988="","",[1]主干线!V1988)</f>
        <v>8796088776480</v>
      </c>
      <c r="P1988" s="7">
        <f>IF([1]主干线!W1988="","",[1]主干线!W1988)</f>
        <v>5.8381059999999998</v>
      </c>
      <c r="Q1988" s="7">
        <f>IF([1]主干线!X1988="","",[1]主干线!X1988)</f>
        <v>7</v>
      </c>
      <c r="R1988" s="7">
        <f>IF([1]主干线!I1988="","",[1]主干线!I1988)</f>
        <v>1</v>
      </c>
      <c r="S1988" s="7">
        <f>IF([1]主干线!G1988="","",[1]主干线!G1988)</f>
        <v>0</v>
      </c>
      <c r="T1988" s="7">
        <f>IF([1]主干线!J1988="","",[1]主干线!J1988)</f>
        <v>0</v>
      </c>
      <c r="U1988" s="7" t="str">
        <f>IF([1]主干线!H1988="","",[1]主干线!H1988)</f>
        <v>市辖</v>
      </c>
    </row>
    <row r="1989" spans="1:21" x14ac:dyDescent="0.15">
      <c r="A1989" s="7" t="str">
        <f>IF([1]主干线!A1989="","",[1]主干线!A1989)</f>
        <v>花集线路36</v>
      </c>
      <c r="B1989" s="7" t="str">
        <f>IF([1]主干线!B1989="","",[1]主干线!B1989)</f>
        <v>10kV</v>
      </c>
      <c r="C1989" s="7" t="str">
        <f>IF([1]主干线!C1989="","",[1]主干线!C1989)</f>
        <v>155花集线</v>
      </c>
      <c r="D1989" s="7">
        <f>IF([1]主干线!D1989="","",[1]主干线!D1989)</f>
        <v>0</v>
      </c>
      <c r="E1989" s="7" t="str">
        <f>IF([1]主干线!E1989="","",[1]主干线!E1989)</f>
        <v>LGJ-185/30</v>
      </c>
      <c r="F1989" s="7">
        <f>IF([1]主干线!F1989="","",[1]主干线!F1989)</f>
        <v>4.8411000000000003E-2</v>
      </c>
      <c r="G1989" s="7">
        <f>IF([1]主干线!M1989="","",[1]主干线!M1989)</f>
        <v>2E-3</v>
      </c>
      <c r="H1989" s="7">
        <f>IF([1]主干线!N1989="","",[1]主干线!N1989)</f>
        <v>0</v>
      </c>
      <c r="I1989" s="7">
        <f>IF([1]主干线!O1989="","",[1]主干线!O1989)</f>
        <v>0</v>
      </c>
      <c r="J1989" s="7">
        <f>IF([1]主干线!P1989="","",[1]主干线!P1989)</f>
        <v>2015</v>
      </c>
      <c r="K1989" s="7">
        <f>IF([1]主干线!Q1989="","",[1]主干线!Q1989)</f>
        <v>3</v>
      </c>
      <c r="L1989" s="7">
        <f>IF([1]主干线!R1989="","",[1]主干线!R1989)</f>
        <v>0</v>
      </c>
      <c r="M1989" s="7">
        <f>IF([1]主干线!S1989="","",[1]主干线!S1989)</f>
        <v>0</v>
      </c>
      <c r="N1989" s="7">
        <f>IF([1]主干线!T1989="","",[1]主干线!T1989)</f>
        <v>0</v>
      </c>
      <c r="O1989" s="7" t="str">
        <f>IF([1]主干线!V1989="","",[1]主干线!V1989)</f>
        <v>配变_信力木器1-1</v>
      </c>
      <c r="P1989" s="7">
        <f>IF([1]主干线!W1989="","",[1]主干线!W1989)</f>
        <v>0.96822299999999994</v>
      </c>
      <c r="Q1989" s="7">
        <f>IF([1]主干线!X1989="","",[1]主干线!X1989)</f>
        <v>8</v>
      </c>
      <c r="R1989" s="7">
        <f>IF([1]主干线!I1989="","",[1]主干线!I1989)</f>
        <v>1</v>
      </c>
      <c r="S1989" s="7">
        <f>IF([1]主干线!G1989="","",[1]主干线!G1989)</f>
        <v>0</v>
      </c>
      <c r="T1989" s="7">
        <f>IF([1]主干线!J1989="","",[1]主干线!J1989)</f>
        <v>0</v>
      </c>
      <c r="U1989" s="7" t="str">
        <f>IF([1]主干线!H1989="","",[1]主干线!H1989)</f>
        <v>市辖</v>
      </c>
    </row>
    <row r="1990" spans="1:21" x14ac:dyDescent="0.15">
      <c r="A1990" s="7" t="str">
        <f>IF([1]主干线!A1990="","",[1]主干线!A1990)</f>
        <v>花集线路37</v>
      </c>
      <c r="B1990" s="7" t="str">
        <f>IF([1]主干线!B1990="","",[1]主干线!B1990)</f>
        <v>10kV</v>
      </c>
      <c r="C1990" s="7" t="str">
        <f>IF([1]主干线!C1990="","",[1]主干线!C1990)</f>
        <v>155花集线</v>
      </c>
      <c r="D1990" s="7">
        <f>IF([1]主干线!D1990="","",[1]主干线!D1990)</f>
        <v>0</v>
      </c>
      <c r="E1990" s="7" t="str">
        <f>IF([1]主干线!E1990="","",[1]主干线!E1990)</f>
        <v>LGJ-185/30</v>
      </c>
      <c r="F1990" s="7">
        <f>IF([1]主干线!F1990="","",[1]主干线!F1990)</f>
        <v>4.6335000000000001E-2</v>
      </c>
      <c r="G1990" s="7">
        <f>IF([1]主干线!M1990="","",[1]主干线!M1990)</f>
        <v>2E-3</v>
      </c>
      <c r="H1990" s="7">
        <f>IF([1]主干线!N1990="","",[1]主干线!N1990)</f>
        <v>0</v>
      </c>
      <c r="I1990" s="7">
        <f>IF([1]主干线!O1990="","",[1]主干线!O1990)</f>
        <v>0</v>
      </c>
      <c r="J1990" s="7">
        <f>IF([1]主干线!P1990="","",[1]主干线!P1990)</f>
        <v>2015</v>
      </c>
      <c r="K1990" s="7">
        <f>IF([1]主干线!Q1990="","",[1]主干线!Q1990)</f>
        <v>1</v>
      </c>
      <c r="L1990" s="7">
        <f>IF([1]主干线!R1990="","",[1]主干线!R1990)</f>
        <v>0</v>
      </c>
      <c r="M1990" s="7">
        <f>IF([1]主干线!S1990="","",[1]主干线!S1990)</f>
        <v>0</v>
      </c>
      <c r="N1990" s="7">
        <f>IF([1]主干线!T1990="","",[1]主干线!T1990)</f>
        <v>0</v>
      </c>
      <c r="O1990" s="7" t="str">
        <f>IF([1]主干线!V1990="","",[1]主干线!V1990)</f>
        <v>8796088776528</v>
      </c>
      <c r="P1990" s="7">
        <f>IF([1]主干线!W1990="","",[1]主干线!W1990)</f>
        <v>0.926705</v>
      </c>
      <c r="Q1990" s="7">
        <f>IF([1]主干线!X1990="","",[1]主干线!X1990)</f>
        <v>0</v>
      </c>
      <c r="R1990" s="7">
        <f>IF([1]主干线!I1990="","",[1]主干线!I1990)</f>
        <v>0</v>
      </c>
      <c r="S1990" s="7">
        <f>IF([1]主干线!G1990="","",[1]主干线!G1990)</f>
        <v>0</v>
      </c>
      <c r="T1990" s="7">
        <f>IF([1]主干线!J1990="","",[1]主干线!J1990)</f>
        <v>0</v>
      </c>
      <c r="U1990" s="7" t="str">
        <f>IF([1]主干线!H1990="","",[1]主干线!H1990)</f>
        <v>市辖</v>
      </c>
    </row>
    <row r="1991" spans="1:21" x14ac:dyDescent="0.15">
      <c r="A1991" s="7" t="str">
        <f>IF([1]主干线!A1991="","",[1]主干线!A1991)</f>
        <v>花集线路38</v>
      </c>
      <c r="B1991" s="7" t="str">
        <f>IF([1]主干线!B1991="","",[1]主干线!B1991)</f>
        <v>10kV</v>
      </c>
      <c r="C1991" s="7" t="str">
        <f>IF([1]主干线!C1991="","",[1]主干线!C1991)</f>
        <v>155花集线</v>
      </c>
      <c r="D1991" s="7">
        <f>IF([1]主干线!D1991="","",[1]主干线!D1991)</f>
        <v>0</v>
      </c>
      <c r="E1991" s="7" t="str">
        <f>IF([1]主干线!E1991="","",[1]主干线!E1991)</f>
        <v>LGJ-185/30</v>
      </c>
      <c r="F1991" s="7">
        <f>IF([1]主干线!F1991="","",[1]主干线!F1991)</f>
        <v>2.1489999999999999E-3</v>
      </c>
      <c r="G1991" s="7">
        <f>IF([1]主干线!M1991="","",[1]主干线!M1991)</f>
        <v>2E-3</v>
      </c>
      <c r="H1991" s="7">
        <f>IF([1]主干线!N1991="","",[1]主干线!N1991)</f>
        <v>0</v>
      </c>
      <c r="I1991" s="7">
        <f>IF([1]主干线!O1991="","",[1]主干线!O1991)</f>
        <v>0</v>
      </c>
      <c r="J1991" s="7">
        <f>IF([1]主干线!P1991="","",[1]主干线!P1991)</f>
        <v>2015</v>
      </c>
      <c r="K1991" s="7">
        <f>IF([1]主干线!Q1991="","",[1]主干线!Q1991)</f>
        <v>2</v>
      </c>
      <c r="L1991" s="7">
        <f>IF([1]主干线!R1991="","",[1]主干线!R1991)</f>
        <v>0</v>
      </c>
      <c r="M1991" s="7">
        <f>IF([1]主干线!S1991="","",[1]主干线!S1991)</f>
        <v>0</v>
      </c>
      <c r="N1991" s="7">
        <f>IF([1]主干线!T1991="","",[1]主干线!T1991)</f>
        <v>0</v>
      </c>
      <c r="O1991" s="7" t="str">
        <f>IF([1]主干线!V1991="","",[1]主干线!V1991)</f>
        <v>配变_信力木器</v>
      </c>
      <c r="P1991" s="7">
        <f>IF([1]主干线!W1991="","",[1]主干线!W1991)</f>
        <v>4.2980999999999998E-2</v>
      </c>
      <c r="Q1991" s="7">
        <f>IF([1]主干线!X1991="","",[1]主干线!X1991)</f>
        <v>1</v>
      </c>
      <c r="R1991" s="7">
        <f>IF([1]主干线!I1991="","",[1]主干线!I1991)</f>
        <v>1</v>
      </c>
      <c r="S1991" s="7">
        <f>IF([1]主干线!G1991="","",[1]主干线!G1991)</f>
        <v>0</v>
      </c>
      <c r="T1991" s="7">
        <f>IF([1]主干线!J1991="","",[1]主干线!J1991)</f>
        <v>0</v>
      </c>
      <c r="U1991" s="7" t="str">
        <f>IF([1]主干线!H1991="","",[1]主干线!H1991)</f>
        <v>市辖</v>
      </c>
    </row>
    <row r="1992" spans="1:21" x14ac:dyDescent="0.15">
      <c r="A1992" s="7" t="str">
        <f>IF([1]主干线!A1992="","",[1]主干线!A1992)</f>
        <v>花陆线路1</v>
      </c>
      <c r="B1992" s="7" t="str">
        <f>IF([1]主干线!B1992="","",[1]主干线!B1992)</f>
        <v>10kV</v>
      </c>
      <c r="C1992" s="7" t="str">
        <f>IF([1]主干线!C1992="","",[1]主干线!C1992)</f>
        <v>151花陆线</v>
      </c>
      <c r="D1992" s="7">
        <f>IF([1]主干线!D1992="","",[1]主干线!D1992)</f>
        <v>0</v>
      </c>
      <c r="E1992" s="7" t="str">
        <f>IF([1]主干线!E1992="","",[1]主干线!E1992)</f>
        <v>LGJ-185/30</v>
      </c>
      <c r="F1992" s="7">
        <f>IF([1]主干线!F1992="","",[1]主干线!F1992)</f>
        <v>0.51466999999999996</v>
      </c>
      <c r="G1992" s="7">
        <f>IF([1]主干线!M1992="","",[1]主干线!M1992)</f>
        <v>2E-3</v>
      </c>
      <c r="H1992" s="7">
        <f>IF([1]主干线!N1992="","",[1]主干线!N1992)</f>
        <v>0</v>
      </c>
      <c r="I1992" s="7">
        <f>IF([1]主干线!O1992="","",[1]主干线!O1992)</f>
        <v>0</v>
      </c>
      <c r="J1992" s="7">
        <f>IF([1]主干线!P1992="","",[1]主干线!P1992)</f>
        <v>2015</v>
      </c>
      <c r="K1992" s="7">
        <f>IF([1]主干线!Q1992="","",[1]主干线!Q1992)</f>
        <v>3</v>
      </c>
      <c r="L1992" s="7">
        <f>IF([1]主干线!R1992="","",[1]主干线!R1992)</f>
        <v>0</v>
      </c>
      <c r="M1992" s="7">
        <f>IF([1]主干线!S1992="","",[1]主干线!S1992)</f>
        <v>0</v>
      </c>
      <c r="N1992" s="7">
        <f>IF([1]主干线!T1992="","",[1]主干线!T1992)</f>
        <v>0</v>
      </c>
      <c r="O1992" s="7" t="str">
        <f>IF([1]主干线!V1992="","",[1]主干线!V1992)</f>
        <v>8796088777152</v>
      </c>
      <c r="P1992" s="7">
        <f>IF([1]主干线!W1992="","",[1]主干线!W1992)</f>
        <v>10.293405999999999</v>
      </c>
      <c r="Q1992" s="7">
        <f>IF([1]主干线!X1992="","",[1]主干线!X1992)</f>
        <v>2</v>
      </c>
      <c r="R1992" s="7">
        <f>IF([1]主干线!I1992="","",[1]主干线!I1992)</f>
        <v>1</v>
      </c>
      <c r="S1992" s="7">
        <f>IF([1]主干线!G1992="","",[1]主干线!G1992)</f>
        <v>0</v>
      </c>
      <c r="T1992" s="7">
        <f>IF([1]主干线!J1992="","",[1]主干线!J1992)</f>
        <v>0</v>
      </c>
      <c r="U1992" s="7" t="str">
        <f>IF([1]主干线!H1992="","",[1]主干线!H1992)</f>
        <v>市辖</v>
      </c>
    </row>
    <row r="1993" spans="1:21" x14ac:dyDescent="0.15">
      <c r="A1993" s="7" t="str">
        <f>IF([1]主干线!A1993="","",[1]主干线!A1993)</f>
        <v>花陆线路2</v>
      </c>
      <c r="B1993" s="7" t="str">
        <f>IF([1]主干线!B1993="","",[1]主干线!B1993)</f>
        <v>10kV</v>
      </c>
      <c r="C1993" s="7" t="str">
        <f>IF([1]主干线!C1993="","",[1]主干线!C1993)</f>
        <v>151花陆线</v>
      </c>
      <c r="D1993" s="7">
        <f>IF([1]主干线!D1993="","",[1]主干线!D1993)</f>
        <v>0</v>
      </c>
      <c r="E1993" s="7" t="str">
        <f>IF([1]主干线!E1993="","",[1]主干线!E1993)</f>
        <v>LGJ-185/30</v>
      </c>
      <c r="F1993" s="7">
        <f>IF([1]主干线!F1993="","",[1]主干线!F1993)</f>
        <v>7.5261999999999996E-2</v>
      </c>
      <c r="G1993" s="7">
        <f>IF([1]主干线!M1993="","",[1]主干线!M1993)</f>
        <v>2E-3</v>
      </c>
      <c r="H1993" s="7">
        <f>IF([1]主干线!N1993="","",[1]主干线!N1993)</f>
        <v>0</v>
      </c>
      <c r="I1993" s="7">
        <f>IF([1]主干线!O1993="","",[1]主干线!O1993)</f>
        <v>0</v>
      </c>
      <c r="J1993" s="7">
        <f>IF([1]主干线!P1993="","",[1]主干线!P1993)</f>
        <v>2015</v>
      </c>
      <c r="K1993" s="7">
        <f>IF([1]主干线!Q1993="","",[1]主干线!Q1993)</f>
        <v>1</v>
      </c>
      <c r="L1993" s="7">
        <f>IF([1]主干线!R1993="","",[1]主干线!R1993)</f>
        <v>0</v>
      </c>
      <c r="M1993" s="7">
        <f>IF([1]主干线!S1993="","",[1]主干线!S1993)</f>
        <v>0</v>
      </c>
      <c r="N1993" s="7">
        <f>IF([1]主干线!T1993="","",[1]主干线!T1993)</f>
        <v>0</v>
      </c>
      <c r="O1993" s="7" t="str">
        <f>IF([1]主干线!V1993="","",[1]主干线!V1993)</f>
        <v>8796088777184</v>
      </c>
      <c r="P1993" s="7">
        <f>IF([1]主干线!W1993="","",[1]主干线!W1993)</f>
        <v>1.5052380000000001</v>
      </c>
      <c r="Q1993" s="7">
        <f>IF([1]主干线!X1993="","",[1]主干线!X1993)</f>
        <v>3</v>
      </c>
      <c r="R1993" s="7">
        <f>IF([1]主干线!I1993="","",[1]主干线!I1993)</f>
        <v>0</v>
      </c>
      <c r="S1993" s="7">
        <f>IF([1]主干线!G1993="","",[1]主干线!G1993)</f>
        <v>0</v>
      </c>
      <c r="T1993" s="7">
        <f>IF([1]主干线!J1993="","",[1]主干线!J1993)</f>
        <v>0</v>
      </c>
      <c r="U1993" s="7" t="str">
        <f>IF([1]主干线!H1993="","",[1]主干线!H1993)</f>
        <v>市辖</v>
      </c>
    </row>
    <row r="1994" spans="1:21" x14ac:dyDescent="0.15">
      <c r="A1994" s="7" t="str">
        <f>IF([1]主干线!A1994="","",[1]主干线!A1994)</f>
        <v>花陆线路3</v>
      </c>
      <c r="B1994" s="7" t="str">
        <f>IF([1]主干线!B1994="","",[1]主干线!B1994)</f>
        <v>10kV</v>
      </c>
      <c r="C1994" s="7" t="str">
        <f>IF([1]主干线!C1994="","",[1]主干线!C1994)</f>
        <v>151花陆线</v>
      </c>
      <c r="D1994" s="7">
        <f>IF([1]主干线!D1994="","",[1]主干线!D1994)</f>
        <v>0</v>
      </c>
      <c r="E1994" s="7" t="str">
        <f>IF([1]主干线!E1994="","",[1]主干线!E1994)</f>
        <v>LGJ-185/30</v>
      </c>
      <c r="F1994" s="7">
        <f>IF([1]主干线!F1994="","",[1]主干线!F1994)</f>
        <v>7.1714E-2</v>
      </c>
      <c r="G1994" s="7">
        <f>IF([1]主干线!M1994="","",[1]主干线!M1994)</f>
        <v>2E-3</v>
      </c>
      <c r="H1994" s="7">
        <f>IF([1]主干线!N1994="","",[1]主干线!N1994)</f>
        <v>0</v>
      </c>
      <c r="I1994" s="7">
        <f>IF([1]主干线!O1994="","",[1]主干线!O1994)</f>
        <v>0</v>
      </c>
      <c r="J1994" s="7">
        <f>IF([1]主干线!P1994="","",[1]主干线!P1994)</f>
        <v>2015</v>
      </c>
      <c r="K1994" s="7">
        <f>IF([1]主干线!Q1994="","",[1]主干线!Q1994)</f>
        <v>2</v>
      </c>
      <c r="L1994" s="7">
        <f>IF([1]主干线!R1994="","",[1]主干线!R1994)</f>
        <v>0</v>
      </c>
      <c r="M1994" s="7">
        <f>IF([1]主干线!S1994="","",[1]主干线!S1994)</f>
        <v>0</v>
      </c>
      <c r="N1994" s="7">
        <f>IF([1]主干线!T1994="","",[1]主干线!T1994)</f>
        <v>0</v>
      </c>
      <c r="O1994" s="7" t="str">
        <f>IF([1]主干线!V1994="","",[1]主干线!V1994)</f>
        <v>分支箱_花陆线分支开关</v>
      </c>
      <c r="P1994" s="7">
        <f>IF([1]主干线!W1994="","",[1]主干线!W1994)</f>
        <v>1.4342859999999999</v>
      </c>
      <c r="Q1994" s="7">
        <f>IF([1]主干线!X1994="","",[1]主干线!X1994)</f>
        <v>4</v>
      </c>
      <c r="R1994" s="7">
        <f>IF([1]主干线!I1994="","",[1]主干线!I1994)</f>
        <v>1</v>
      </c>
      <c r="S1994" s="7">
        <f>IF([1]主干线!G1994="","",[1]主干线!G1994)</f>
        <v>0</v>
      </c>
      <c r="T1994" s="7">
        <f>IF([1]主干线!J1994="","",[1]主干线!J1994)</f>
        <v>0</v>
      </c>
      <c r="U1994" s="7" t="str">
        <f>IF([1]主干线!H1994="","",[1]主干线!H1994)</f>
        <v>市辖</v>
      </c>
    </row>
    <row r="1995" spans="1:21" x14ac:dyDescent="0.15">
      <c r="A1995" s="7" t="str">
        <f>IF([1]主干线!A1995="","",[1]主干线!A1995)</f>
        <v>花陆线路4</v>
      </c>
      <c r="B1995" s="7" t="str">
        <f>IF([1]主干线!B1995="","",[1]主干线!B1995)</f>
        <v>10kV</v>
      </c>
      <c r="C1995" s="7" t="str">
        <f>IF([1]主干线!C1995="","",[1]主干线!C1995)</f>
        <v>151花陆线</v>
      </c>
      <c r="D1995" s="7">
        <f>IF([1]主干线!D1995="","",[1]主干线!D1995)</f>
        <v>0</v>
      </c>
      <c r="E1995" s="7" t="str">
        <f>IF([1]主干线!E1995="","",[1]主干线!E1995)</f>
        <v>LGJ-185/30</v>
      </c>
      <c r="F1995" s="7">
        <f>IF([1]主干线!F1995="","",[1]主干线!F1995)</f>
        <v>0.36597600000000002</v>
      </c>
      <c r="G1995" s="7">
        <f>IF([1]主干线!M1995="","",[1]主干线!M1995)</f>
        <v>2E-3</v>
      </c>
      <c r="H1995" s="7">
        <f>IF([1]主干线!N1995="","",[1]主干线!N1995)</f>
        <v>0</v>
      </c>
      <c r="I1995" s="7">
        <f>IF([1]主干线!O1995="","",[1]主干线!O1995)</f>
        <v>0</v>
      </c>
      <c r="J1995" s="7">
        <f>IF([1]主干线!P1995="","",[1]主干线!P1995)</f>
        <v>2015</v>
      </c>
      <c r="K1995" s="7">
        <f>IF([1]主干线!Q1995="","",[1]主干线!Q1995)</f>
        <v>3</v>
      </c>
      <c r="L1995" s="7">
        <f>IF([1]主干线!R1995="","",[1]主干线!R1995)</f>
        <v>0</v>
      </c>
      <c r="M1995" s="7">
        <f>IF([1]主干线!S1995="","",[1]主干线!S1995)</f>
        <v>0</v>
      </c>
      <c r="N1995" s="7">
        <f>IF([1]主干线!T1995="","",[1]主干线!T1995)</f>
        <v>0</v>
      </c>
      <c r="O1995" s="7" t="str">
        <f>IF([1]主干线!V1995="","",[1]主干线!V1995)</f>
        <v>8796088777248</v>
      </c>
      <c r="P1995" s="7">
        <f>IF([1]主干线!W1995="","",[1]主干线!W1995)</f>
        <v>7.3195180000000004</v>
      </c>
      <c r="Q1995" s="7">
        <f>IF([1]主干线!X1995="","",[1]主干线!X1995)</f>
        <v>5</v>
      </c>
      <c r="R1995" s="7">
        <f>IF([1]主干线!I1995="","",[1]主干线!I1995)</f>
        <v>1</v>
      </c>
      <c r="S1995" s="7">
        <f>IF([1]主干线!G1995="","",[1]主干线!G1995)</f>
        <v>0</v>
      </c>
      <c r="T1995" s="7">
        <f>IF([1]主干线!J1995="","",[1]主干线!J1995)</f>
        <v>0</v>
      </c>
      <c r="U1995" s="7" t="str">
        <f>IF([1]主干线!H1995="","",[1]主干线!H1995)</f>
        <v>市辖</v>
      </c>
    </row>
    <row r="1996" spans="1:21" x14ac:dyDescent="0.15">
      <c r="A1996" s="7" t="str">
        <f>IF([1]主干线!A1996="","",[1]主干线!A1996)</f>
        <v>花陆线路5</v>
      </c>
      <c r="B1996" s="7" t="str">
        <f>IF([1]主干线!B1996="","",[1]主干线!B1996)</f>
        <v>10kV</v>
      </c>
      <c r="C1996" s="7" t="str">
        <f>IF([1]主干线!C1996="","",[1]主干线!C1996)</f>
        <v>151花陆线</v>
      </c>
      <c r="D1996" s="7">
        <f>IF([1]主干线!D1996="","",[1]主干线!D1996)</f>
        <v>0</v>
      </c>
      <c r="E1996" s="7" t="str">
        <f>IF([1]主干线!E1996="","",[1]主干线!E1996)</f>
        <v>LGJ-185/30</v>
      </c>
      <c r="F1996" s="7">
        <f>IF([1]主干线!F1996="","",[1]主干线!F1996)</f>
        <v>4.7294000000000003E-2</v>
      </c>
      <c r="G1996" s="7">
        <f>IF([1]主干线!M1996="","",[1]主干线!M1996)</f>
        <v>2E-3</v>
      </c>
      <c r="H1996" s="7">
        <f>IF([1]主干线!N1996="","",[1]主干线!N1996)</f>
        <v>0</v>
      </c>
      <c r="I1996" s="7">
        <f>IF([1]主干线!O1996="","",[1]主干线!O1996)</f>
        <v>0</v>
      </c>
      <c r="J1996" s="7">
        <f>IF([1]主干线!P1996="","",[1]主干线!P1996)</f>
        <v>2015</v>
      </c>
      <c r="K1996" s="7">
        <f>IF([1]主干线!Q1996="","",[1]主干线!Q1996)</f>
        <v>1</v>
      </c>
      <c r="L1996" s="7">
        <f>IF([1]主干线!R1996="","",[1]主干线!R1996)</f>
        <v>0</v>
      </c>
      <c r="M1996" s="7">
        <f>IF([1]主干线!S1996="","",[1]主干线!S1996)</f>
        <v>0</v>
      </c>
      <c r="N1996" s="7">
        <f>IF([1]主干线!T1996="","",[1]主干线!T1996)</f>
        <v>0</v>
      </c>
      <c r="O1996" s="7" t="str">
        <f>IF([1]主干线!V1996="","",[1]主干线!V1996)</f>
        <v>配变_信美家具</v>
      </c>
      <c r="P1996" s="7">
        <f>IF([1]主干线!W1996="","",[1]主干线!W1996)</f>
        <v>0.94587100000000002</v>
      </c>
      <c r="Q1996" s="7">
        <f>IF([1]主干线!X1996="","",[1]主干线!X1996)</f>
        <v>6</v>
      </c>
      <c r="R1996" s="7">
        <f>IF([1]主干线!I1996="","",[1]主干线!I1996)</f>
        <v>0</v>
      </c>
      <c r="S1996" s="7">
        <f>IF([1]主干线!G1996="","",[1]主干线!G1996)</f>
        <v>0</v>
      </c>
      <c r="T1996" s="7">
        <f>IF([1]主干线!J1996="","",[1]主干线!J1996)</f>
        <v>0</v>
      </c>
      <c r="U1996" s="7" t="str">
        <f>IF([1]主干线!H1996="","",[1]主干线!H1996)</f>
        <v>市辖</v>
      </c>
    </row>
    <row r="1997" spans="1:21" x14ac:dyDescent="0.15">
      <c r="A1997" s="7" t="str">
        <f>IF([1]主干线!A1997="","",[1]主干线!A1997)</f>
        <v>花陆线路6</v>
      </c>
      <c r="B1997" s="7" t="str">
        <f>IF([1]主干线!B1997="","",[1]主干线!B1997)</f>
        <v>10kV</v>
      </c>
      <c r="C1997" s="7" t="str">
        <f>IF([1]主干线!C1997="","",[1]主干线!C1997)</f>
        <v>151花陆线</v>
      </c>
      <c r="D1997" s="7">
        <f>IF([1]主干线!D1997="","",[1]主干线!D1997)</f>
        <v>0</v>
      </c>
      <c r="E1997" s="7" t="str">
        <f>IF([1]主干线!E1997="","",[1]主干线!E1997)</f>
        <v>LGJ-185/30</v>
      </c>
      <c r="F1997" s="7">
        <f>IF([1]主干线!F1997="","",[1]主干线!F1997)</f>
        <v>0.285553</v>
      </c>
      <c r="G1997" s="7">
        <f>IF([1]主干线!M1997="","",[1]主干线!M1997)</f>
        <v>2E-3</v>
      </c>
      <c r="H1997" s="7">
        <f>IF([1]主干线!N1997="","",[1]主干线!N1997)</f>
        <v>0</v>
      </c>
      <c r="I1997" s="7">
        <f>IF([1]主干线!O1997="","",[1]主干线!O1997)</f>
        <v>0</v>
      </c>
      <c r="J1997" s="7">
        <f>IF([1]主干线!P1997="","",[1]主干线!P1997)</f>
        <v>2015</v>
      </c>
      <c r="K1997" s="7">
        <f>IF([1]主干线!Q1997="","",[1]主干线!Q1997)</f>
        <v>2</v>
      </c>
      <c r="L1997" s="7">
        <f>IF([1]主干线!R1997="","",[1]主干线!R1997)</f>
        <v>0</v>
      </c>
      <c r="M1997" s="7">
        <f>IF([1]主干线!S1997="","",[1]主干线!S1997)</f>
        <v>0</v>
      </c>
      <c r="N1997" s="7">
        <f>IF([1]主干线!T1997="","",[1]主干线!T1997)</f>
        <v>0</v>
      </c>
      <c r="O1997" s="7" t="str">
        <f>IF([1]主干线!V1997="","",[1]主干线!V1997)</f>
        <v>8796088777296</v>
      </c>
      <c r="P1997" s="7">
        <f>IF([1]主干线!W1997="","",[1]主干线!W1997)</f>
        <v>5.7110510000000003</v>
      </c>
      <c r="Q1997" s="7">
        <f>IF([1]主干线!X1997="","",[1]主干线!X1997)</f>
        <v>7</v>
      </c>
      <c r="R1997" s="7">
        <f>IF([1]主干线!I1997="","",[1]主干线!I1997)</f>
        <v>1</v>
      </c>
      <c r="S1997" s="7">
        <f>IF([1]主干线!G1997="","",[1]主干线!G1997)</f>
        <v>0</v>
      </c>
      <c r="T1997" s="7">
        <f>IF([1]主干线!J1997="","",[1]主干线!J1997)</f>
        <v>0</v>
      </c>
      <c r="U1997" s="7" t="str">
        <f>IF([1]主干线!H1997="","",[1]主干线!H1997)</f>
        <v>市辖</v>
      </c>
    </row>
    <row r="1998" spans="1:21" x14ac:dyDescent="0.15">
      <c r="A1998" s="7" t="str">
        <f>IF([1]主干线!A1998="","",[1]主干线!A1998)</f>
        <v>花陆线路7</v>
      </c>
      <c r="B1998" s="7" t="str">
        <f>IF([1]主干线!B1998="","",[1]主干线!B1998)</f>
        <v>10kV</v>
      </c>
      <c r="C1998" s="7" t="str">
        <f>IF([1]主干线!C1998="","",[1]主干线!C1998)</f>
        <v>151花陆线</v>
      </c>
      <c r="D1998" s="7">
        <f>IF([1]主干线!D1998="","",[1]主干线!D1998)</f>
        <v>0</v>
      </c>
      <c r="E1998" s="7" t="str">
        <f>IF([1]主干线!E1998="","",[1]主干线!E1998)</f>
        <v>LGJ-185/30</v>
      </c>
      <c r="F1998" s="7">
        <f>IF([1]主干线!F1998="","",[1]主干线!F1998)</f>
        <v>1.0114E-2</v>
      </c>
      <c r="G1998" s="7">
        <f>IF([1]主干线!M1998="","",[1]主干线!M1998)</f>
        <v>2E-3</v>
      </c>
      <c r="H1998" s="7">
        <f>IF([1]主干线!N1998="","",[1]主干线!N1998)</f>
        <v>0</v>
      </c>
      <c r="I1998" s="7">
        <f>IF([1]主干线!O1998="","",[1]主干线!O1998)</f>
        <v>0</v>
      </c>
      <c r="J1998" s="7">
        <f>IF([1]主干线!P1998="","",[1]主干线!P1998)</f>
        <v>2015</v>
      </c>
      <c r="K1998" s="7">
        <f>IF([1]主干线!Q1998="","",[1]主干线!Q1998)</f>
        <v>3</v>
      </c>
      <c r="L1998" s="7">
        <f>IF([1]主干线!R1998="","",[1]主干线!R1998)</f>
        <v>0</v>
      </c>
      <c r="M1998" s="7">
        <f>IF([1]主干线!S1998="","",[1]主干线!S1998)</f>
        <v>0</v>
      </c>
      <c r="N1998" s="7">
        <f>IF([1]主干线!T1998="","",[1]主干线!T1998)</f>
        <v>0</v>
      </c>
      <c r="O1998" s="7" t="str">
        <f>IF([1]主干线!V1998="","",[1]主干线!V1998)</f>
        <v>8796088777328</v>
      </c>
      <c r="P1998" s="7">
        <f>IF([1]主干线!W1998="","",[1]主干线!W1998)</f>
        <v>0.20227600000000001</v>
      </c>
      <c r="Q1998" s="7">
        <f>IF([1]主干线!X1998="","",[1]主干线!X1998)</f>
        <v>8</v>
      </c>
      <c r="R1998" s="7">
        <f>IF([1]主干线!I1998="","",[1]主干线!I1998)</f>
        <v>1</v>
      </c>
      <c r="S1998" s="7">
        <f>IF([1]主干线!G1998="","",[1]主干线!G1998)</f>
        <v>0</v>
      </c>
      <c r="T1998" s="7">
        <f>IF([1]主干线!J1998="","",[1]主干线!J1998)</f>
        <v>0</v>
      </c>
      <c r="U1998" s="7" t="str">
        <f>IF([1]主干线!H1998="","",[1]主干线!H1998)</f>
        <v>市辖</v>
      </c>
    </row>
    <row r="1999" spans="1:21" x14ac:dyDescent="0.15">
      <c r="A1999" s="7" t="str">
        <f>IF([1]主干线!A1999="","",[1]主干线!A1999)</f>
        <v>花陆线路8</v>
      </c>
      <c r="B1999" s="7" t="str">
        <f>IF([1]主干线!B1999="","",[1]主干线!B1999)</f>
        <v>10kV</v>
      </c>
      <c r="C1999" s="7" t="str">
        <f>IF([1]主干线!C1999="","",[1]主干线!C1999)</f>
        <v>151花陆线</v>
      </c>
      <c r="D1999" s="7">
        <f>IF([1]主干线!D1999="","",[1]主干线!D1999)</f>
        <v>0</v>
      </c>
      <c r="E1999" s="7" t="str">
        <f>IF([1]主干线!E1999="","",[1]主干线!E1999)</f>
        <v>LGJ-185/30</v>
      </c>
      <c r="F1999" s="7">
        <f>IF([1]主干线!F1999="","",[1]主干线!F1999)</f>
        <v>0.32680500000000001</v>
      </c>
      <c r="G1999" s="7">
        <f>IF([1]主干线!M1999="","",[1]主干线!M1999)</f>
        <v>2E-3</v>
      </c>
      <c r="H1999" s="7">
        <f>IF([1]主干线!N1999="","",[1]主干线!N1999)</f>
        <v>0</v>
      </c>
      <c r="I1999" s="7">
        <f>IF([1]主干线!O1999="","",[1]主干线!O1999)</f>
        <v>0</v>
      </c>
      <c r="J1999" s="7">
        <f>IF([1]主干线!P1999="","",[1]主干线!P1999)</f>
        <v>2015</v>
      </c>
      <c r="K1999" s="7">
        <f>IF([1]主干线!Q1999="","",[1]主干线!Q1999)</f>
        <v>1</v>
      </c>
      <c r="L1999" s="7">
        <f>IF([1]主干线!R1999="","",[1]主干线!R1999)</f>
        <v>0</v>
      </c>
      <c r="M1999" s="7">
        <f>IF([1]主干线!S1999="","",[1]主干线!S1999)</f>
        <v>0</v>
      </c>
      <c r="N1999" s="7">
        <f>IF([1]主干线!T1999="","",[1]主干线!T1999)</f>
        <v>0</v>
      </c>
      <c r="O1999" s="7" t="str">
        <f>IF([1]主干线!V1999="","",[1]主干线!V1999)</f>
        <v>配变_梅苑里T1-1</v>
      </c>
      <c r="P1999" s="7">
        <f>IF([1]主干线!W1999="","",[1]主干线!W1999)</f>
        <v>6.5361019999999996</v>
      </c>
      <c r="Q1999" s="7">
        <f>IF([1]主干线!X1999="","",[1]主干线!X1999)</f>
        <v>0</v>
      </c>
      <c r="R1999" s="7">
        <f>IF([1]主干线!I1999="","",[1]主干线!I1999)</f>
        <v>0</v>
      </c>
      <c r="S1999" s="7">
        <f>IF([1]主干线!G1999="","",[1]主干线!G1999)</f>
        <v>0</v>
      </c>
      <c r="T1999" s="7">
        <f>IF([1]主干线!J1999="","",[1]主干线!J1999)</f>
        <v>0</v>
      </c>
      <c r="U1999" s="7" t="str">
        <f>IF([1]主干线!H1999="","",[1]主干线!H1999)</f>
        <v>市辖</v>
      </c>
    </row>
    <row r="2000" spans="1:21" x14ac:dyDescent="0.15">
      <c r="A2000" s="7" t="str">
        <f>IF([1]主干线!A2000="","",[1]主干线!A2000)</f>
        <v>花陆线路9</v>
      </c>
      <c r="B2000" s="7" t="str">
        <f>IF([1]主干线!B2000="","",[1]主干线!B2000)</f>
        <v>10kV</v>
      </c>
      <c r="C2000" s="7" t="str">
        <f>IF([1]主干线!C2000="","",[1]主干线!C2000)</f>
        <v>151花陆线</v>
      </c>
      <c r="D2000" s="7">
        <f>IF([1]主干线!D2000="","",[1]主干线!D2000)</f>
        <v>0</v>
      </c>
      <c r="E2000" s="7" t="str">
        <f>IF([1]主干线!E2000="","",[1]主干线!E2000)</f>
        <v>LGJ-185/30</v>
      </c>
      <c r="F2000" s="7">
        <f>IF([1]主干线!F2000="","",[1]主干线!F2000)</f>
        <v>0.143093</v>
      </c>
      <c r="G2000" s="7">
        <f>IF([1]主干线!M2000="","",[1]主干线!M2000)</f>
        <v>2E-3</v>
      </c>
      <c r="H2000" s="7">
        <f>IF([1]主干线!N2000="","",[1]主干线!N2000)</f>
        <v>0</v>
      </c>
      <c r="I2000" s="7">
        <f>IF([1]主干线!O2000="","",[1]主干线!O2000)</f>
        <v>0</v>
      </c>
      <c r="J2000" s="7">
        <f>IF([1]主干线!P2000="","",[1]主干线!P2000)</f>
        <v>2015</v>
      </c>
      <c r="K2000" s="7">
        <f>IF([1]主干线!Q2000="","",[1]主干线!Q2000)</f>
        <v>2</v>
      </c>
      <c r="L2000" s="7">
        <f>IF([1]主干线!R2000="","",[1]主干线!R2000)</f>
        <v>0</v>
      </c>
      <c r="M2000" s="7">
        <f>IF([1]主干线!S2000="","",[1]主干线!S2000)</f>
        <v>0</v>
      </c>
      <c r="N2000" s="7">
        <f>IF([1]主干线!T2000="","",[1]主干线!T2000)</f>
        <v>0</v>
      </c>
      <c r="O2000" s="7" t="str">
        <f>IF([1]主干线!V2000="","",[1]主干线!V2000)</f>
        <v>配变_梅苑里T3-1</v>
      </c>
      <c r="P2000" s="7">
        <f>IF([1]主干线!W2000="","",[1]主干线!W2000)</f>
        <v>2.8618619999999999</v>
      </c>
      <c r="Q2000" s="7">
        <f>IF([1]主干线!X2000="","",[1]主干线!X2000)</f>
        <v>1</v>
      </c>
      <c r="R2000" s="7">
        <f>IF([1]主干线!I2000="","",[1]主干线!I2000)</f>
        <v>1</v>
      </c>
      <c r="S2000" s="7">
        <f>IF([1]主干线!G2000="","",[1]主干线!G2000)</f>
        <v>0</v>
      </c>
      <c r="T2000" s="7">
        <f>IF([1]主干线!J2000="","",[1]主干线!J2000)</f>
        <v>0</v>
      </c>
      <c r="U2000" s="7" t="str">
        <f>IF([1]主干线!H2000="","",[1]主干线!H2000)</f>
        <v>市辖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表3-19</vt:lpstr>
      <vt:lpstr>配变</vt:lpstr>
      <vt:lpstr>主干线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2015-02-12T08:55:42Z</dcterms:modified>
</cp:coreProperties>
</file>